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drawings/drawing4.xml" ContentType="application/vnd.openxmlformats-officedocument.drawing+xml"/>
  <Override PartName="/xl/ctrlProps/ctrlProp2.xml" ContentType="application/vnd.ms-excel.controlproperti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tables/table2.xml" ContentType="application/vnd.openxmlformats-officedocument.spreadsheetml.table+xml"/>
  <Override PartName="/xl/drawings/drawing9.xml" ContentType="application/vnd.openxmlformats-officedocument.drawing+xml"/>
  <Override PartName="/xl/tables/table3.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7126"/>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3_ncr:9_{A4A8BF60-D286-437F-A990-580048694826}" xr6:coauthVersionLast="47" xr6:coauthVersionMax="47" xr10:uidLastSave="{00000000-0000-0000-0000-000000000000}"/>
  <bookViews>
    <workbookView xWindow="-110" yWindow="-110" windowWidth="27580" windowHeight="17740" tabRatio="618" activeTab="3" xr2:uid="{4BE6E9F4-211D-4D29-AC2D-384E1BCB620F}"/>
  </bookViews>
  <sheets>
    <sheet name="Add Your Own Sheets" sheetId="52" r:id="rId1"/>
    <sheet name="Vendors" sheetId="1" r:id="rId2"/>
    <sheet name="ProjectInfo" sheetId="2" r:id="rId3"/>
    <sheet name="Dashboard" sheetId="9" r:id="rId4"/>
    <sheet name="Transmittal" sheetId="61" r:id="rId5"/>
    <sheet name="TransmittalView" sheetId="38" r:id="rId6"/>
    <sheet name="SubmittalStatus" sheetId="40" r:id="rId7"/>
    <sheet name="SubmittalData" sheetId="31" r:id="rId8"/>
    <sheet name="SubmittalLog" sheetId="32" r:id="rId9"/>
    <sheet name="SubmittalSchedule" sheetId="36" r:id="rId10"/>
    <sheet name="Gantt Chart" sheetId="53" r:id="rId11"/>
    <sheet name="Lists" sheetId="27" r:id="rId12"/>
    <sheet name="Sheet1" sheetId="47" r:id="rId13"/>
  </sheets>
  <externalReferences>
    <externalReference r:id="rId14"/>
  </externalReferences>
  <definedNames>
    <definedName name="AECity">ProjectInfo!$P$10</definedName>
    <definedName name="AEState">ProjectInfo!$P$11</definedName>
    <definedName name="AEZip">ProjectInfo!$P$12</definedName>
    <definedName name="ALLCODES">#REF!</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#REF!</definedName>
    <definedName name="ContactSCCOState">#REF!</definedName>
    <definedName name="ContactSCCOViewAddress1">#REF!</definedName>
    <definedName name="ContactSCCOViewCity">#REF!</definedName>
    <definedName name="ContactSCCOViewState">#REF!</definedName>
    <definedName name="ContactSCCOViewZip">#REF!</definedName>
    <definedName name="ContactSCCOZip">#REF!</definedName>
    <definedName name="ContactState">#REF!</definedName>
    <definedName name="ContactTransCity" localSheetId="4">Transmittal!$I$11</definedName>
    <definedName name="ContactTransCity">#REF!</definedName>
    <definedName name="ContactTransState" localSheetId="4">Transmittal!$I$12</definedName>
    <definedName name="ContactTransState">#REF!</definedName>
    <definedName name="ContactTransVeiwCity">TransmittalView!$I$19</definedName>
    <definedName name="ContactTransViewState">TransmittalView!$I$20</definedName>
    <definedName name="ContactTransViewZip">TransmittalView!$I$21</definedName>
    <definedName name="ContactTransZip" localSheetId="4">Transmittal!$I$13</definedName>
    <definedName name="ContactTransZip">#REF!</definedName>
    <definedName name="ContactVeiwCity">#REF!</definedName>
    <definedName name="ContactVeiwState">#REF!</definedName>
    <definedName name="ContactVeiwZip">#REF!</definedName>
    <definedName name="ContactViewCity">#REF!</definedName>
    <definedName name="ContactViewState">#REF!</definedName>
    <definedName name="ContactViewZip">#REF!</definedName>
    <definedName name="ContactZip">#REF!</definedName>
    <definedName name="CONTRACTOR">#REF!</definedName>
    <definedName name="CRAFT">#REF!</definedName>
    <definedName name="DESCRIPTION">#REF!</definedName>
    <definedName name="Display_Week">'Gantt Chart'!$Q$2</definedName>
    <definedName name="ELEVATION">#REF!</definedName>
    <definedName name="EQUIP">#REF!</definedName>
    <definedName name="FullName">Vendors!$D2:$D2000</definedName>
    <definedName name="INSPECTOR">#REF!</definedName>
    <definedName name="InvoiceToCity">#REF!</definedName>
    <definedName name="InvoiceToState">#REF!</definedName>
    <definedName name="InvoiceToViewCity">#REF!</definedName>
    <definedName name="InvoiceToViewState">#REF!</definedName>
    <definedName name="InvoiceToViewZip">#REF!</definedName>
    <definedName name="InvoiceToZip">#REF!</definedName>
    <definedName name="Other">#REF!</definedName>
    <definedName name="PICKVENDOR">Vendors!$A1048565:$A2000</definedName>
    <definedName name="POContactCity">#REF!</definedName>
    <definedName name="POContactState">#REF!</definedName>
    <definedName name="POContactZip">#REF!</definedName>
    <definedName name="POInvoiceToCity">#REF!</definedName>
    <definedName name="POInvoiceToState">#REF!</definedName>
    <definedName name="POInvoiceToZip">#REF!</definedName>
    <definedName name="PONumber">#REF!</definedName>
    <definedName name="POShipToCity">#REF!</definedName>
    <definedName name="POShipToState">#REF!</definedName>
    <definedName name="POShipToZip">#REF!</definedName>
    <definedName name="_xlnm.Print_Area" localSheetId="8">SubmittalLog!$A$1:$L$1999</definedName>
    <definedName name="_xlnm.Print_Area" localSheetId="4">Transmittal!$A$1:$G$43</definedName>
    <definedName name="_xlnm.Print_Area" localSheetId="5">TransmittalView!$A$1:$G$47</definedName>
    <definedName name="_xlnm.Print_Titles" localSheetId="10">'Gantt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#REF!</definedName>
    <definedName name="PropCompanyState">#REF!</definedName>
    <definedName name="PropCompanyStreet">#REF!</definedName>
    <definedName name="PropCompanyZip">#REF!</definedName>
    <definedName name="PropOwnerCity">#REF!</definedName>
    <definedName name="PropOwnerState">#REF!</definedName>
    <definedName name="PropOwnerZip">#REF!</definedName>
    <definedName name="RFPNumber">#REF!</definedName>
    <definedName name="ROOM">#REF!</definedName>
    <definedName name="SCCONumber">#REF!</definedName>
    <definedName name="ShipToCity">#REF!</definedName>
    <definedName name="ShipToState">#REF!</definedName>
    <definedName name="ShipToVeiwState">#REF!</definedName>
    <definedName name="ShipToVeiwZip">#REF!</definedName>
    <definedName name="ShipToViewCity">#REF!</definedName>
    <definedName name="ShipToViewState">#REF!</definedName>
    <definedName name="ShipToZip">#REF!</definedName>
    <definedName name="Subtotal">[1]!LineItems[[#Totals],[AMOUNT]]</definedName>
    <definedName name="task_end" localSheetId="10">'Gantt Chart'!$F1</definedName>
    <definedName name="task_progress" localSheetId="10">'Gantt Chart'!$D1</definedName>
    <definedName name="task_start" localSheetId="10">'Gantt Chart'!$E1</definedName>
    <definedName name="TaxRate">#REF!</definedName>
    <definedName name="today" localSheetId="10">TODAY()</definedName>
    <definedName name="YESNO">#REF!</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B16" i="38" l="1"/>
  <c r="E41" i="61"/>
  <c r="C29" i="61"/>
  <c r="C28" i="61"/>
  <c r="C27" i="61"/>
  <c r="C26" i="61"/>
  <c r="C25" i="61"/>
  <c r="C24" i="61"/>
  <c r="C23" i="61"/>
  <c r="C22" i="61"/>
  <c r="C21" i="61"/>
  <c r="C20" i="61"/>
  <c r="B16" i="61"/>
  <c r="B15" i="61"/>
  <c r="I13" i="61"/>
  <c r="I12" i="61"/>
  <c r="A12" i="61"/>
  <c r="I11" i="61"/>
  <c r="A13" i="61" s="1"/>
  <c r="I10" i="61"/>
  <c r="D8" i="61"/>
  <c r="B8" i="61"/>
  <c r="B7" i="61"/>
  <c r="A5" i="61"/>
  <c r="D3" i="61"/>
  <c r="A2" i="61"/>
  <c r="E42" i="38"/>
  <c r="M42" i="38"/>
  <c r="D39" i="38"/>
  <c r="L11" i="32"/>
  <c r="L12" i="32"/>
  <c r="L13" i="32"/>
  <c r="L14" i="32"/>
  <c r="L15" i="32"/>
  <c r="L16" i="32"/>
  <c r="L17" i="32"/>
  <c r="L18" i="32"/>
  <c r="L19" i="32"/>
  <c r="L20" i="32"/>
  <c r="L21" i="32"/>
  <c r="L22" i="32"/>
  <c r="L23" i="32"/>
  <c r="L24" i="32"/>
  <c r="L25" i="32"/>
  <c r="L26" i="32"/>
  <c r="L27" i="32"/>
  <c r="L28" i="32"/>
  <c r="L29" i="32"/>
  <c r="L30" i="32"/>
  <c r="L31" i="32"/>
  <c r="L32" i="32"/>
  <c r="L33" i="32"/>
  <c r="L34" i="32"/>
  <c r="L35" i="32"/>
  <c r="L36" i="32"/>
  <c r="L37" i="32"/>
  <c r="L38" i="32"/>
  <c r="L39" i="32"/>
  <c r="L40" i="32"/>
  <c r="L41" i="32"/>
  <c r="L42" i="32"/>
  <c r="L43" i="32"/>
  <c r="L44" i="32"/>
  <c r="L45" i="32"/>
  <c r="L46" i="32"/>
  <c r="L47" i="32"/>
  <c r="L48" i="32"/>
  <c r="L49" i="32"/>
  <c r="L50" i="32"/>
  <c r="L51" i="32"/>
  <c r="L52" i="32"/>
  <c r="L53" i="32"/>
  <c r="L54" i="32"/>
  <c r="L55" i="32"/>
  <c r="L56" i="32"/>
  <c r="L57" i="32"/>
  <c r="L58" i="32"/>
  <c r="L59" i="32"/>
  <c r="L60" i="32"/>
  <c r="L61" i="32"/>
  <c r="L62" i="32"/>
  <c r="L63" i="32"/>
  <c r="L64" i="32"/>
  <c r="L65" i="32"/>
  <c r="L66" i="32"/>
  <c r="L67" i="32"/>
  <c r="L68" i="32"/>
  <c r="L69" i="32"/>
  <c r="L70" i="32"/>
  <c r="L71" i="32"/>
  <c r="L72" i="32"/>
  <c r="L73" i="32"/>
  <c r="L74" i="32"/>
  <c r="L75" i="32"/>
  <c r="L76" i="32"/>
  <c r="L77" i="32"/>
  <c r="L78" i="32"/>
  <c r="L79" i="32"/>
  <c r="L80" i="32"/>
  <c r="L81" i="32"/>
  <c r="L82" i="32"/>
  <c r="L83" i="32"/>
  <c r="L84" i="32"/>
  <c r="L85" i="32"/>
  <c r="L86" i="32"/>
  <c r="L87" i="32"/>
  <c r="L88" i="32"/>
  <c r="L89" i="32"/>
  <c r="L90" i="32"/>
  <c r="L91" i="32"/>
  <c r="L92" i="32"/>
  <c r="L93" i="32"/>
  <c r="L94" i="32"/>
  <c r="L95" i="32"/>
  <c r="L96" i="32"/>
  <c r="L97" i="32"/>
  <c r="L98" i="32"/>
  <c r="L99" i="32"/>
  <c r="L100" i="32"/>
  <c r="L101" i="32"/>
  <c r="L102" i="32"/>
  <c r="L103" i="32"/>
  <c r="L104" i="32"/>
  <c r="L105" i="32"/>
  <c r="L106" i="32"/>
  <c r="L107" i="32"/>
  <c r="L108" i="32"/>
  <c r="L109" i="32"/>
  <c r="L110" i="32"/>
  <c r="L111" i="32"/>
  <c r="L112" i="32"/>
  <c r="L113" i="32"/>
  <c r="L114" i="32"/>
  <c r="L115" i="32"/>
  <c r="L116" i="32"/>
  <c r="L117" i="32"/>
  <c r="L118" i="32"/>
  <c r="L119" i="32"/>
  <c r="L120" i="32"/>
  <c r="L121" i="32"/>
  <c r="L122" i="32"/>
  <c r="L123" i="32"/>
  <c r="L124" i="32"/>
  <c r="L125" i="32"/>
  <c r="L126" i="32"/>
  <c r="L127" i="32"/>
  <c r="L128" i="32"/>
  <c r="L129" i="32"/>
  <c r="L130" i="32"/>
  <c r="L131" i="32"/>
  <c r="L132" i="32"/>
  <c r="L133" i="32"/>
  <c r="L134" i="32"/>
  <c r="L135" i="32"/>
  <c r="L136" i="32"/>
  <c r="L137" i="32"/>
  <c r="L138" i="32"/>
  <c r="L139" i="32"/>
  <c r="L140" i="32"/>
  <c r="L141" i="32"/>
  <c r="L142" i="32"/>
  <c r="L143" i="32"/>
  <c r="L144" i="32"/>
  <c r="L145" i="32"/>
  <c r="L146" i="32"/>
  <c r="L147" i="32"/>
  <c r="L148" i="32"/>
  <c r="L149" i="32"/>
  <c r="L150" i="32"/>
  <c r="L151" i="32"/>
  <c r="L152" i="32"/>
  <c r="L153" i="32"/>
  <c r="L154" i="32"/>
  <c r="L155" i="32"/>
  <c r="L156" i="32"/>
  <c r="L157" i="32"/>
  <c r="L158" i="32"/>
  <c r="L159" i="32"/>
  <c r="L160" i="32"/>
  <c r="L161" i="32"/>
  <c r="L162" i="32"/>
  <c r="L163" i="32"/>
  <c r="L164" i="32"/>
  <c r="L165" i="32"/>
  <c r="L166" i="32"/>
  <c r="L167" i="32"/>
  <c r="L168" i="32"/>
  <c r="L169" i="32"/>
  <c r="L170" i="32"/>
  <c r="L171" i="32"/>
  <c r="L172" i="32"/>
  <c r="L173" i="32"/>
  <c r="L174" i="32"/>
  <c r="L175" i="32"/>
  <c r="L176" i="32"/>
  <c r="L177" i="32"/>
  <c r="L178" i="32"/>
  <c r="L179" i="32"/>
  <c r="L180" i="32"/>
  <c r="L181" i="32"/>
  <c r="L182" i="32"/>
  <c r="L183" i="32"/>
  <c r="L184" i="32"/>
  <c r="L185" i="32"/>
  <c r="L186" i="32"/>
  <c r="L187" i="32"/>
  <c r="L188" i="32"/>
  <c r="L189" i="32"/>
  <c r="L190" i="32"/>
  <c r="L191" i="32"/>
  <c r="L192" i="32"/>
  <c r="L193" i="32"/>
  <c r="L194" i="32"/>
  <c r="L195" i="32"/>
  <c r="L196" i="32"/>
  <c r="L197" i="32"/>
  <c r="L198" i="32"/>
  <c r="L199" i="32"/>
  <c r="L200" i="32"/>
  <c r="L201" i="32"/>
  <c r="L202" i="32"/>
  <c r="L203" i="32"/>
  <c r="L204" i="32"/>
  <c r="L205" i="32"/>
  <c r="L206" i="32"/>
  <c r="L207" i="32"/>
  <c r="L208" i="32"/>
  <c r="L209" i="32"/>
  <c r="L210" i="32"/>
  <c r="L211" i="32"/>
  <c r="L212" i="32"/>
  <c r="L213" i="32"/>
  <c r="L214" i="32"/>
  <c r="L215" i="32"/>
  <c r="L216" i="32"/>
  <c r="L217" i="32"/>
  <c r="L218" i="32"/>
  <c r="L219" i="32"/>
  <c r="L220" i="32"/>
  <c r="L221" i="32"/>
  <c r="L222" i="32"/>
  <c r="L223" i="32"/>
  <c r="L224" i="32"/>
  <c r="L225" i="32"/>
  <c r="L226" i="32"/>
  <c r="L227" i="32"/>
  <c r="L228" i="32"/>
  <c r="L229" i="32"/>
  <c r="L230" i="32"/>
  <c r="L231" i="32"/>
  <c r="L232" i="32"/>
  <c r="L233" i="32"/>
  <c r="L234" i="32"/>
  <c r="L235" i="32"/>
  <c r="L236" i="32"/>
  <c r="L237" i="32"/>
  <c r="L238" i="32"/>
  <c r="L239" i="32"/>
  <c r="L240" i="32"/>
  <c r="L241" i="32"/>
  <c r="L242" i="32"/>
  <c r="L243" i="32"/>
  <c r="L244" i="32"/>
  <c r="L245" i="32"/>
  <c r="L246" i="32"/>
  <c r="L247" i="32"/>
  <c r="L248" i="32"/>
  <c r="L249" i="32"/>
  <c r="L250" i="32"/>
  <c r="L251" i="32"/>
  <c r="L252" i="32"/>
  <c r="L253" i="32"/>
  <c r="L254" i="32"/>
  <c r="L255" i="32"/>
  <c r="L256" i="32"/>
  <c r="L257" i="32"/>
  <c r="L258" i="32"/>
  <c r="L259" i="32"/>
  <c r="L260" i="32"/>
  <c r="L261" i="32"/>
  <c r="L262" i="32"/>
  <c r="L263" i="32"/>
  <c r="L264" i="32"/>
  <c r="L265" i="32"/>
  <c r="L266" i="32"/>
  <c r="L267" i="32"/>
  <c r="L268" i="32"/>
  <c r="L269" i="32"/>
  <c r="L270" i="32"/>
  <c r="L271" i="32"/>
  <c r="L272" i="32"/>
  <c r="L273" i="32"/>
  <c r="L274" i="32"/>
  <c r="L275" i="32"/>
  <c r="L276" i="32"/>
  <c r="L277" i="32"/>
  <c r="L278" i="32"/>
  <c r="L279" i="32"/>
  <c r="L280" i="32"/>
  <c r="L281" i="32"/>
  <c r="L282" i="32"/>
  <c r="L283" i="32"/>
  <c r="L284" i="32"/>
  <c r="L285" i="32"/>
  <c r="L286" i="32"/>
  <c r="L287" i="32"/>
  <c r="L288" i="32"/>
  <c r="L289" i="32"/>
  <c r="L290" i="32"/>
  <c r="L291" i="32"/>
  <c r="L292" i="32"/>
  <c r="L293" i="32"/>
  <c r="L294" i="32"/>
  <c r="L295" i="32"/>
  <c r="L296" i="32"/>
  <c r="L297" i="32"/>
  <c r="L298" i="32"/>
  <c r="L299" i="32"/>
  <c r="L300" i="32"/>
  <c r="L301" i="32"/>
  <c r="L302" i="32"/>
  <c r="L303" i="32"/>
  <c r="L304" i="32"/>
  <c r="L305" i="32"/>
  <c r="L306" i="32"/>
  <c r="L307" i="32"/>
  <c r="L308" i="32"/>
  <c r="L309" i="32"/>
  <c r="L310" i="32"/>
  <c r="L311" i="32"/>
  <c r="L312" i="32"/>
  <c r="L313" i="32"/>
  <c r="L314" i="32"/>
  <c r="L315" i="32"/>
  <c r="L316" i="32"/>
  <c r="L317" i="32"/>
  <c r="L318" i="32"/>
  <c r="L319" i="32"/>
  <c r="L320" i="32"/>
  <c r="L321" i="32"/>
  <c r="L322" i="32"/>
  <c r="L323" i="32"/>
  <c r="L324" i="32"/>
  <c r="L325" i="32"/>
  <c r="L326" i="32"/>
  <c r="L327" i="32"/>
  <c r="L328" i="32"/>
  <c r="L329" i="32"/>
  <c r="L330" i="32"/>
  <c r="L331" i="32"/>
  <c r="L332" i="32"/>
  <c r="L333" i="32"/>
  <c r="L334" i="32"/>
  <c r="L335" i="32"/>
  <c r="L336" i="32"/>
  <c r="L337" i="32"/>
  <c r="L338" i="32"/>
  <c r="L339" i="32"/>
  <c r="L340" i="32"/>
  <c r="L341" i="32"/>
  <c r="L342" i="32"/>
  <c r="L343" i="32"/>
  <c r="L344" i="32"/>
  <c r="L345" i="32"/>
  <c r="L346" i="32"/>
  <c r="L347" i="32"/>
  <c r="L348" i="32"/>
  <c r="L349" i="32"/>
  <c r="L350" i="32"/>
  <c r="L351" i="32"/>
  <c r="L352" i="32"/>
  <c r="L353" i="32"/>
  <c r="L354" i="32"/>
  <c r="L355" i="32"/>
  <c r="L356" i="32"/>
  <c r="L357" i="32"/>
  <c r="L358" i="32"/>
  <c r="L359" i="32"/>
  <c r="L360" i="32"/>
  <c r="L361" i="32"/>
  <c r="L362" i="32"/>
  <c r="L363" i="32"/>
  <c r="L364" i="32"/>
  <c r="L365" i="32"/>
  <c r="L366" i="32"/>
  <c r="L367" i="32"/>
  <c r="L368" i="32"/>
  <c r="L369" i="32"/>
  <c r="L370" i="32"/>
  <c r="L371" i="32"/>
  <c r="L372" i="32"/>
  <c r="L373" i="32"/>
  <c r="L374" i="32"/>
  <c r="L375" i="32"/>
  <c r="L376" i="32"/>
  <c r="L377" i="32"/>
  <c r="L378" i="32"/>
  <c r="L379" i="32"/>
  <c r="L380" i="32"/>
  <c r="L381" i="32"/>
  <c r="L382" i="32"/>
  <c r="L383" i="32"/>
  <c r="L384" i="32"/>
  <c r="L385" i="32"/>
  <c r="L386" i="32"/>
  <c r="L387" i="32"/>
  <c r="L388" i="32"/>
  <c r="L389" i="32"/>
  <c r="L390" i="32"/>
  <c r="L391" i="32"/>
  <c r="L392" i="32"/>
  <c r="L393" i="32"/>
  <c r="L394" i="32"/>
  <c r="L395" i="32"/>
  <c r="L396" i="32"/>
  <c r="L397" i="32"/>
  <c r="L398" i="32"/>
  <c r="L399" i="32"/>
  <c r="L400" i="32"/>
  <c r="L401" i="32"/>
  <c r="L402" i="32"/>
  <c r="L403" i="32"/>
  <c r="L404" i="32"/>
  <c r="L405" i="32"/>
  <c r="L406" i="32"/>
  <c r="L407" i="32"/>
  <c r="L408" i="32"/>
  <c r="L409" i="32"/>
  <c r="L410" i="32"/>
  <c r="L411" i="32"/>
  <c r="L412" i="32"/>
  <c r="L413" i="32"/>
  <c r="L414" i="32"/>
  <c r="L415" i="32"/>
  <c r="L416" i="32"/>
  <c r="L417" i="32"/>
  <c r="L418" i="32"/>
  <c r="L419" i="32"/>
  <c r="L420" i="32"/>
  <c r="L421" i="32"/>
  <c r="L422" i="32"/>
  <c r="L423" i="32"/>
  <c r="L424" i="32"/>
  <c r="L425" i="32"/>
  <c r="L426" i="32"/>
  <c r="L427" i="32"/>
  <c r="L428" i="32"/>
  <c r="L429" i="32"/>
  <c r="L430" i="32"/>
  <c r="L431" i="32"/>
  <c r="L432" i="32"/>
  <c r="L433" i="32"/>
  <c r="L434" i="32"/>
  <c r="L435" i="32"/>
  <c r="L436" i="32"/>
  <c r="L437" i="32"/>
  <c r="L438" i="32"/>
  <c r="L439" i="32"/>
  <c r="L440" i="32"/>
  <c r="L441" i="32"/>
  <c r="L442" i="32"/>
  <c r="L443" i="32"/>
  <c r="L444" i="32"/>
  <c r="L445" i="32"/>
  <c r="L446" i="32"/>
  <c r="L447" i="32"/>
  <c r="L448" i="32"/>
  <c r="L449" i="32"/>
  <c r="L450" i="32"/>
  <c r="L451" i="32"/>
  <c r="L452" i="32"/>
  <c r="L453" i="32"/>
  <c r="L454" i="32"/>
  <c r="L455" i="32"/>
  <c r="L456" i="32"/>
  <c r="L457" i="32"/>
  <c r="L458" i="32"/>
  <c r="L459" i="32"/>
  <c r="L460" i="32"/>
  <c r="L461" i="32"/>
  <c r="L462" i="32"/>
  <c r="L463" i="32"/>
  <c r="L464" i="32"/>
  <c r="L465" i="32"/>
  <c r="L466" i="32"/>
  <c r="L467" i="32"/>
  <c r="L468" i="32"/>
  <c r="L469" i="32"/>
  <c r="L470" i="32"/>
  <c r="L471" i="32"/>
  <c r="L472" i="32"/>
  <c r="L473" i="32"/>
  <c r="L474" i="32"/>
  <c r="L475" i="32"/>
  <c r="L476" i="32"/>
  <c r="L477" i="32"/>
  <c r="L478" i="32"/>
  <c r="L479" i="32"/>
  <c r="L480" i="32"/>
  <c r="L481" i="32"/>
  <c r="L482" i="32"/>
  <c r="L483" i="32"/>
  <c r="L484" i="32"/>
  <c r="L485" i="32"/>
  <c r="L486" i="32"/>
  <c r="L487" i="32"/>
  <c r="L488" i="32"/>
  <c r="L489" i="32"/>
  <c r="L490" i="32"/>
  <c r="L491" i="32"/>
  <c r="L492" i="32"/>
  <c r="L493" i="32"/>
  <c r="L494" i="32"/>
  <c r="L495" i="32"/>
  <c r="L496" i="32"/>
  <c r="L497" i="32"/>
  <c r="L498" i="32"/>
  <c r="L499" i="32"/>
  <c r="L500" i="32"/>
  <c r="L501" i="32"/>
  <c r="L502" i="32"/>
  <c r="L503" i="32"/>
  <c r="L504" i="32"/>
  <c r="L505" i="32"/>
  <c r="L506" i="32"/>
  <c r="L507" i="32"/>
  <c r="L508" i="32"/>
  <c r="L509" i="32"/>
  <c r="L510" i="32"/>
  <c r="L511" i="32"/>
  <c r="L512" i="32"/>
  <c r="L513" i="32"/>
  <c r="L514" i="32"/>
  <c r="L515" i="32"/>
  <c r="L516" i="32"/>
  <c r="L517" i="32"/>
  <c r="L518" i="32"/>
  <c r="L519" i="32"/>
  <c r="L520" i="32"/>
  <c r="L521" i="32"/>
  <c r="L522" i="32"/>
  <c r="L523" i="32"/>
  <c r="L524" i="32"/>
  <c r="L525" i="32"/>
  <c r="L526" i="32"/>
  <c r="L527" i="32"/>
  <c r="L528" i="32"/>
  <c r="L529" i="32"/>
  <c r="L530" i="32"/>
  <c r="L531" i="32"/>
  <c r="L532" i="32"/>
  <c r="L533" i="32"/>
  <c r="L534" i="32"/>
  <c r="L535" i="32"/>
  <c r="L536" i="32"/>
  <c r="L537" i="32"/>
  <c r="L538" i="32"/>
  <c r="L539" i="32"/>
  <c r="L540" i="32"/>
  <c r="L541" i="32"/>
  <c r="L542" i="32"/>
  <c r="L543" i="32"/>
  <c r="L544" i="32"/>
  <c r="L545" i="32"/>
  <c r="L546" i="32"/>
  <c r="L547" i="32"/>
  <c r="L548" i="32"/>
  <c r="L549" i="32"/>
  <c r="L550" i="32"/>
  <c r="L551" i="32"/>
  <c r="L552" i="32"/>
  <c r="L553" i="32"/>
  <c r="L554" i="32"/>
  <c r="L555" i="32"/>
  <c r="L556" i="32"/>
  <c r="L557" i="32"/>
  <c r="L558" i="32"/>
  <c r="L559" i="32"/>
  <c r="L560" i="32"/>
  <c r="L561" i="32"/>
  <c r="L562" i="32"/>
  <c r="L563" i="32"/>
  <c r="L564" i="32"/>
  <c r="L565" i="32"/>
  <c r="L566" i="32"/>
  <c r="L567" i="32"/>
  <c r="L568" i="32"/>
  <c r="L569" i="32"/>
  <c r="L570" i="32"/>
  <c r="L571" i="32"/>
  <c r="L572" i="32"/>
  <c r="L573" i="32"/>
  <c r="L574" i="32"/>
  <c r="L575" i="32"/>
  <c r="L576" i="32"/>
  <c r="L577" i="32"/>
  <c r="L578" i="32"/>
  <c r="L579" i="32"/>
  <c r="L580" i="32"/>
  <c r="L581" i="32"/>
  <c r="L582" i="32"/>
  <c r="L583" i="32"/>
  <c r="L584" i="32"/>
  <c r="L585" i="32"/>
  <c r="L586" i="32"/>
  <c r="L587" i="32"/>
  <c r="L588" i="32"/>
  <c r="L589" i="32"/>
  <c r="L590" i="32"/>
  <c r="L591" i="32"/>
  <c r="L592" i="32"/>
  <c r="L593" i="32"/>
  <c r="L594" i="32"/>
  <c r="L595" i="32"/>
  <c r="L596" i="32"/>
  <c r="L597" i="32"/>
  <c r="L598" i="32"/>
  <c r="L599" i="32"/>
  <c r="L600" i="32"/>
  <c r="L601" i="32"/>
  <c r="L602" i="32"/>
  <c r="L603" i="32"/>
  <c r="L604" i="32"/>
  <c r="L605" i="32"/>
  <c r="L606" i="32"/>
  <c r="L607" i="32"/>
  <c r="L608" i="32"/>
  <c r="L609" i="32"/>
  <c r="L610" i="32"/>
  <c r="L611" i="32"/>
  <c r="L612" i="32"/>
  <c r="L613" i="32"/>
  <c r="L614" i="32"/>
  <c r="L615" i="32"/>
  <c r="L616" i="32"/>
  <c r="L617" i="32"/>
  <c r="L618" i="32"/>
  <c r="L619" i="32"/>
  <c r="L620" i="32"/>
  <c r="L621" i="32"/>
  <c r="L622" i="32"/>
  <c r="L623" i="32"/>
  <c r="L624" i="32"/>
  <c r="L625" i="32"/>
  <c r="L626" i="32"/>
  <c r="L627" i="32"/>
  <c r="L628" i="32"/>
  <c r="L629" i="32"/>
  <c r="L630" i="32"/>
  <c r="L631" i="32"/>
  <c r="L632" i="32"/>
  <c r="L633" i="32"/>
  <c r="L634" i="32"/>
  <c r="L635" i="32"/>
  <c r="L636" i="32"/>
  <c r="L637" i="32"/>
  <c r="L638" i="32"/>
  <c r="L639" i="32"/>
  <c r="L640" i="32"/>
  <c r="L641" i="32"/>
  <c r="L642" i="32"/>
  <c r="L643" i="32"/>
  <c r="L644" i="32"/>
  <c r="L645" i="32"/>
  <c r="L646" i="32"/>
  <c r="L647" i="32"/>
  <c r="L648" i="32"/>
  <c r="L649" i="32"/>
  <c r="L650" i="32"/>
  <c r="L651" i="32"/>
  <c r="L652" i="32"/>
  <c r="L653" i="32"/>
  <c r="L654" i="32"/>
  <c r="L655" i="32"/>
  <c r="L656" i="32"/>
  <c r="L657" i="32"/>
  <c r="L658" i="32"/>
  <c r="L659" i="32"/>
  <c r="L660" i="32"/>
  <c r="L661" i="32"/>
  <c r="L662" i="32"/>
  <c r="L663" i="32"/>
  <c r="L664" i="32"/>
  <c r="L665" i="32"/>
  <c r="L666" i="32"/>
  <c r="L667" i="32"/>
  <c r="L668" i="32"/>
  <c r="L669" i="32"/>
  <c r="L670" i="32"/>
  <c r="L671" i="32"/>
  <c r="L672" i="32"/>
  <c r="L673" i="32"/>
  <c r="L674" i="32"/>
  <c r="L675" i="32"/>
  <c r="L676" i="32"/>
  <c r="L677" i="32"/>
  <c r="L678" i="32"/>
  <c r="L679" i="32"/>
  <c r="L680" i="32"/>
  <c r="L681" i="32"/>
  <c r="L682" i="32"/>
  <c r="L683" i="32"/>
  <c r="L684" i="32"/>
  <c r="L685" i="32"/>
  <c r="L686" i="32"/>
  <c r="L687" i="32"/>
  <c r="L688" i="32"/>
  <c r="L689" i="32"/>
  <c r="L690" i="32"/>
  <c r="L691" i="32"/>
  <c r="L692" i="32"/>
  <c r="L693" i="32"/>
  <c r="L694" i="32"/>
  <c r="L695" i="32"/>
  <c r="L696" i="32"/>
  <c r="L697" i="32"/>
  <c r="L698" i="32"/>
  <c r="L699" i="32"/>
  <c r="L700" i="32"/>
  <c r="L701" i="32"/>
  <c r="L702" i="32"/>
  <c r="L703" i="32"/>
  <c r="L704" i="32"/>
  <c r="L705" i="32"/>
  <c r="L706" i="32"/>
  <c r="L707" i="32"/>
  <c r="L708" i="32"/>
  <c r="L709" i="32"/>
  <c r="L710" i="32"/>
  <c r="L711" i="32"/>
  <c r="L712" i="32"/>
  <c r="L713" i="32"/>
  <c r="L714" i="32"/>
  <c r="L715" i="32"/>
  <c r="L716" i="32"/>
  <c r="L717" i="32"/>
  <c r="L718" i="32"/>
  <c r="L719" i="32"/>
  <c r="L720" i="32"/>
  <c r="L721" i="32"/>
  <c r="L722" i="32"/>
  <c r="L723" i="32"/>
  <c r="L724" i="32"/>
  <c r="L725" i="32"/>
  <c r="L726" i="32"/>
  <c r="L727" i="32"/>
  <c r="L728" i="32"/>
  <c r="L729" i="32"/>
  <c r="L730" i="32"/>
  <c r="L731" i="32"/>
  <c r="L732" i="32"/>
  <c r="L733" i="32"/>
  <c r="L734" i="32"/>
  <c r="L735" i="32"/>
  <c r="L736" i="32"/>
  <c r="L737" i="32"/>
  <c r="L738" i="32"/>
  <c r="L739" i="32"/>
  <c r="L740" i="32"/>
  <c r="L741" i="32"/>
  <c r="L742" i="32"/>
  <c r="L743" i="32"/>
  <c r="L744" i="32"/>
  <c r="L745" i="32"/>
  <c r="L746" i="32"/>
  <c r="L747" i="32"/>
  <c r="L748" i="32"/>
  <c r="L749" i="32"/>
  <c r="L750" i="32"/>
  <c r="L751" i="32"/>
  <c r="L752" i="32"/>
  <c r="L753" i="32"/>
  <c r="L754" i="32"/>
  <c r="L755" i="32"/>
  <c r="L756" i="32"/>
  <c r="L757" i="32"/>
  <c r="L758" i="32"/>
  <c r="L759" i="32"/>
  <c r="L760" i="32"/>
  <c r="L761" i="32"/>
  <c r="L762" i="32"/>
  <c r="L763" i="32"/>
  <c r="L764" i="32"/>
  <c r="L765" i="32"/>
  <c r="L766" i="32"/>
  <c r="L767" i="32"/>
  <c r="L768" i="32"/>
  <c r="L769" i="32"/>
  <c r="L770" i="32"/>
  <c r="L771" i="32"/>
  <c r="L772" i="32"/>
  <c r="L773" i="32"/>
  <c r="L774" i="32"/>
  <c r="L775" i="32"/>
  <c r="L776" i="32"/>
  <c r="L777" i="32"/>
  <c r="L778" i="32"/>
  <c r="L779" i="32"/>
  <c r="L780" i="32"/>
  <c r="L781" i="32"/>
  <c r="L782" i="32"/>
  <c r="L783" i="32"/>
  <c r="L784" i="32"/>
  <c r="L785" i="32"/>
  <c r="L786" i="32"/>
  <c r="L787" i="32"/>
  <c r="L788" i="32"/>
  <c r="L789" i="32"/>
  <c r="L790" i="32"/>
  <c r="L791" i="32"/>
  <c r="L792" i="32"/>
  <c r="L793" i="32"/>
  <c r="L794" i="32"/>
  <c r="L795" i="32"/>
  <c r="L796" i="32"/>
  <c r="L797" i="32"/>
  <c r="L798" i="32"/>
  <c r="L799" i="32"/>
  <c r="L800" i="32"/>
  <c r="L801" i="32"/>
  <c r="L802" i="32"/>
  <c r="L803" i="32"/>
  <c r="L804" i="32"/>
  <c r="L805" i="32"/>
  <c r="L806" i="32"/>
  <c r="L807" i="32"/>
  <c r="L808" i="32"/>
  <c r="L809" i="32"/>
  <c r="L810" i="32"/>
  <c r="L811" i="32"/>
  <c r="L812" i="32"/>
  <c r="L813" i="32"/>
  <c r="L814" i="32"/>
  <c r="L815" i="32"/>
  <c r="L816" i="32"/>
  <c r="L817" i="32"/>
  <c r="L818" i="32"/>
  <c r="L819" i="32"/>
  <c r="L820" i="32"/>
  <c r="L821" i="32"/>
  <c r="L822" i="32"/>
  <c r="L823" i="32"/>
  <c r="L824" i="32"/>
  <c r="L825" i="32"/>
  <c r="L826" i="32"/>
  <c r="L827" i="32"/>
  <c r="L828" i="32"/>
  <c r="L829" i="32"/>
  <c r="L830" i="32"/>
  <c r="L831" i="32"/>
  <c r="L832" i="32"/>
  <c r="L833" i="32"/>
  <c r="L834" i="32"/>
  <c r="L835" i="32"/>
  <c r="L836" i="32"/>
  <c r="L837" i="32"/>
  <c r="L838" i="32"/>
  <c r="L839" i="32"/>
  <c r="L840" i="32"/>
  <c r="L841" i="32"/>
  <c r="L842" i="32"/>
  <c r="L843" i="32"/>
  <c r="L844" i="32"/>
  <c r="L845" i="32"/>
  <c r="L846" i="32"/>
  <c r="L847" i="32"/>
  <c r="L848" i="32"/>
  <c r="L849" i="32"/>
  <c r="L850" i="32"/>
  <c r="L851" i="32"/>
  <c r="L852" i="32"/>
  <c r="L853" i="32"/>
  <c r="L854" i="32"/>
  <c r="L855" i="32"/>
  <c r="L856" i="32"/>
  <c r="L857" i="32"/>
  <c r="L858" i="32"/>
  <c r="L859" i="32"/>
  <c r="L860" i="32"/>
  <c r="L861" i="32"/>
  <c r="L862" i="32"/>
  <c r="L863" i="32"/>
  <c r="L864" i="32"/>
  <c r="L865" i="32"/>
  <c r="L866" i="32"/>
  <c r="L867" i="32"/>
  <c r="L868" i="32"/>
  <c r="L869" i="32"/>
  <c r="L870" i="32"/>
  <c r="L871" i="32"/>
  <c r="L872" i="32"/>
  <c r="L873" i="32"/>
  <c r="L874" i="32"/>
  <c r="L875" i="32"/>
  <c r="L876" i="32"/>
  <c r="L877" i="32"/>
  <c r="L878" i="32"/>
  <c r="L879" i="32"/>
  <c r="L880" i="32"/>
  <c r="L881" i="32"/>
  <c r="L882" i="32"/>
  <c r="L883" i="32"/>
  <c r="L884" i="32"/>
  <c r="L885" i="32"/>
  <c r="L886" i="32"/>
  <c r="L887" i="32"/>
  <c r="L888" i="32"/>
  <c r="L889" i="32"/>
  <c r="L890" i="32"/>
  <c r="L891" i="32"/>
  <c r="L892" i="32"/>
  <c r="L893" i="32"/>
  <c r="L894" i="32"/>
  <c r="L895" i="32"/>
  <c r="L896" i="32"/>
  <c r="L897" i="32"/>
  <c r="L898" i="32"/>
  <c r="L899" i="32"/>
  <c r="L900" i="32"/>
  <c r="L901" i="32"/>
  <c r="L902" i="32"/>
  <c r="L903" i="32"/>
  <c r="L904" i="32"/>
  <c r="L905" i="32"/>
  <c r="L906" i="32"/>
  <c r="L907" i="32"/>
  <c r="L908" i="32"/>
  <c r="L909" i="32"/>
  <c r="L910" i="32"/>
  <c r="L911" i="32"/>
  <c r="L912" i="32"/>
  <c r="L913" i="32"/>
  <c r="L914" i="32"/>
  <c r="L915" i="32"/>
  <c r="L916" i="32"/>
  <c r="L917" i="32"/>
  <c r="L918" i="32"/>
  <c r="L919" i="32"/>
  <c r="L920" i="32"/>
  <c r="L921" i="32"/>
  <c r="L922" i="32"/>
  <c r="L923" i="32"/>
  <c r="L924" i="32"/>
  <c r="L925" i="32"/>
  <c r="L926" i="32"/>
  <c r="L927" i="32"/>
  <c r="L928" i="32"/>
  <c r="L929" i="32"/>
  <c r="L930" i="32"/>
  <c r="L931" i="32"/>
  <c r="L932" i="32"/>
  <c r="L933" i="32"/>
  <c r="L934" i="32"/>
  <c r="L935" i="32"/>
  <c r="L936" i="32"/>
  <c r="L937" i="32"/>
  <c r="L938" i="32"/>
  <c r="L939" i="32"/>
  <c r="L940" i="32"/>
  <c r="L941" i="32"/>
  <c r="L942" i="32"/>
  <c r="L943" i="32"/>
  <c r="L944" i="32"/>
  <c r="L945" i="32"/>
  <c r="L946" i="32"/>
  <c r="L947" i="32"/>
  <c r="L948" i="32"/>
  <c r="L949" i="32"/>
  <c r="L950" i="32"/>
  <c r="L951" i="32"/>
  <c r="L952" i="32"/>
  <c r="L953" i="32"/>
  <c r="L954" i="32"/>
  <c r="L955" i="32"/>
  <c r="L956" i="32"/>
  <c r="L957" i="32"/>
  <c r="L958" i="32"/>
  <c r="L959" i="32"/>
  <c r="L960" i="32"/>
  <c r="L961" i="32"/>
  <c r="L962" i="32"/>
  <c r="L963" i="32"/>
  <c r="L964" i="32"/>
  <c r="L965" i="32"/>
  <c r="L966" i="32"/>
  <c r="L967" i="32"/>
  <c r="L968" i="32"/>
  <c r="L969" i="32"/>
  <c r="L970" i="32"/>
  <c r="L971" i="32"/>
  <c r="L972" i="32"/>
  <c r="L973" i="32"/>
  <c r="L974" i="32"/>
  <c r="L975" i="32"/>
  <c r="L976" i="32"/>
  <c r="L977" i="32"/>
  <c r="L978" i="32"/>
  <c r="L979" i="32"/>
  <c r="L980" i="32"/>
  <c r="L981" i="32"/>
  <c r="L982" i="32"/>
  <c r="L983" i="32"/>
  <c r="L984" i="32"/>
  <c r="L985" i="32"/>
  <c r="L986" i="32"/>
  <c r="L987" i="32"/>
  <c r="L988" i="32"/>
  <c r="L989" i="32"/>
  <c r="L990" i="32"/>
  <c r="L991" i="32"/>
  <c r="L992" i="32"/>
  <c r="L993" i="32"/>
  <c r="L994" i="32"/>
  <c r="L995" i="32"/>
  <c r="L996" i="32"/>
  <c r="L997" i="32"/>
  <c r="L998" i="32"/>
  <c r="L999" i="32"/>
  <c r="L1000" i="32"/>
  <c r="L1001" i="32"/>
  <c r="L1002" i="32"/>
  <c r="L1003" i="32"/>
  <c r="L1004" i="32"/>
  <c r="L1005" i="32"/>
  <c r="L1006" i="32"/>
  <c r="L1007" i="32"/>
  <c r="L1008" i="32"/>
  <c r="L1009" i="32"/>
  <c r="L1010" i="32"/>
  <c r="L1011" i="32"/>
  <c r="L1012" i="32"/>
  <c r="L1013" i="32"/>
  <c r="L1014" i="32"/>
  <c r="L1015" i="32"/>
  <c r="L1016" i="32"/>
  <c r="L1017" i="32"/>
  <c r="L1018" i="32"/>
  <c r="L1019" i="32"/>
  <c r="L1020" i="32"/>
  <c r="L1021" i="32"/>
  <c r="L1022" i="32"/>
  <c r="L1023" i="32"/>
  <c r="L1024" i="32"/>
  <c r="L1025" i="32"/>
  <c r="L1026" i="32"/>
  <c r="L1027" i="32"/>
  <c r="L1028" i="32"/>
  <c r="L1029" i="32"/>
  <c r="L1030" i="32"/>
  <c r="L1031" i="32"/>
  <c r="L1032" i="32"/>
  <c r="L1033" i="32"/>
  <c r="L1034" i="32"/>
  <c r="L1035" i="32"/>
  <c r="L1036" i="32"/>
  <c r="L1037" i="32"/>
  <c r="L1038" i="32"/>
  <c r="L1039" i="32"/>
  <c r="L1040" i="32"/>
  <c r="L1041" i="32"/>
  <c r="L1042" i="32"/>
  <c r="L1043" i="32"/>
  <c r="L1044" i="32"/>
  <c r="L1045" i="32"/>
  <c r="L1046" i="32"/>
  <c r="L1047" i="32"/>
  <c r="L1048" i="32"/>
  <c r="L1049" i="32"/>
  <c r="L1050" i="32"/>
  <c r="L1051" i="32"/>
  <c r="L1052" i="32"/>
  <c r="L1053" i="32"/>
  <c r="L1054" i="32"/>
  <c r="L1055" i="32"/>
  <c r="L1056" i="32"/>
  <c r="L1057" i="32"/>
  <c r="L1058" i="32"/>
  <c r="L1059" i="32"/>
  <c r="L1060" i="32"/>
  <c r="L1061" i="32"/>
  <c r="L1062" i="32"/>
  <c r="L1063" i="32"/>
  <c r="L1064" i="32"/>
  <c r="L1065" i="32"/>
  <c r="L1066" i="32"/>
  <c r="L1067" i="32"/>
  <c r="L1068" i="32"/>
  <c r="L1069" i="32"/>
  <c r="L1070" i="32"/>
  <c r="L1071" i="32"/>
  <c r="L1072" i="32"/>
  <c r="L1073" i="32"/>
  <c r="L1074" i="32"/>
  <c r="L1075" i="32"/>
  <c r="L1076" i="32"/>
  <c r="L1077" i="32"/>
  <c r="L1078" i="32"/>
  <c r="L1079" i="32"/>
  <c r="L1080" i="32"/>
  <c r="L1081" i="32"/>
  <c r="L1082" i="32"/>
  <c r="L1083" i="32"/>
  <c r="L1084" i="32"/>
  <c r="L1085" i="32"/>
  <c r="L1086" i="32"/>
  <c r="L1087" i="32"/>
  <c r="L1088" i="32"/>
  <c r="L1089" i="32"/>
  <c r="L1090" i="32"/>
  <c r="L1091" i="32"/>
  <c r="L1092" i="32"/>
  <c r="L1093" i="32"/>
  <c r="L1094" i="32"/>
  <c r="L1095" i="32"/>
  <c r="L1096" i="32"/>
  <c r="L1097" i="32"/>
  <c r="L1098" i="32"/>
  <c r="L1099" i="32"/>
  <c r="L1100" i="32"/>
  <c r="L1101" i="32"/>
  <c r="L1102" i="32"/>
  <c r="L1103" i="32"/>
  <c r="L1104" i="32"/>
  <c r="L1105" i="32"/>
  <c r="L1106" i="32"/>
  <c r="L1107" i="32"/>
  <c r="L1108" i="32"/>
  <c r="L1109" i="32"/>
  <c r="L1110" i="32"/>
  <c r="L1111" i="32"/>
  <c r="L1112" i="32"/>
  <c r="L1113" i="32"/>
  <c r="L1114" i="32"/>
  <c r="L1115" i="32"/>
  <c r="L1116" i="32"/>
  <c r="L1117" i="32"/>
  <c r="L1118" i="32"/>
  <c r="L1119" i="32"/>
  <c r="L1120" i="32"/>
  <c r="L1121" i="32"/>
  <c r="L1122" i="32"/>
  <c r="L1123" i="32"/>
  <c r="L1124" i="32"/>
  <c r="L1125" i="32"/>
  <c r="L1126" i="32"/>
  <c r="L1127" i="32"/>
  <c r="L1128" i="32"/>
  <c r="L1129" i="32"/>
  <c r="L1130" i="32"/>
  <c r="L1131" i="32"/>
  <c r="L1132" i="32"/>
  <c r="L1133" i="32"/>
  <c r="L1134" i="32"/>
  <c r="L1135" i="32"/>
  <c r="L1136" i="32"/>
  <c r="L1137" i="32"/>
  <c r="L1138" i="32"/>
  <c r="L1139" i="32"/>
  <c r="L1140" i="32"/>
  <c r="L1141" i="32"/>
  <c r="L1142" i="32"/>
  <c r="L1143" i="32"/>
  <c r="L1144" i="32"/>
  <c r="L1145" i="32"/>
  <c r="L1146" i="32"/>
  <c r="L1147" i="32"/>
  <c r="L1148" i="32"/>
  <c r="L1149" i="32"/>
  <c r="L1150" i="32"/>
  <c r="L1151" i="32"/>
  <c r="L1152" i="32"/>
  <c r="L1153" i="32"/>
  <c r="L1154" i="32"/>
  <c r="L1155" i="32"/>
  <c r="L1156" i="32"/>
  <c r="L1157" i="32"/>
  <c r="L1158" i="32"/>
  <c r="L1159" i="32"/>
  <c r="L1160" i="32"/>
  <c r="L1161" i="32"/>
  <c r="L1162" i="32"/>
  <c r="L1163" i="32"/>
  <c r="L1164" i="32"/>
  <c r="L1165" i="32"/>
  <c r="L1166" i="32"/>
  <c r="L1167" i="32"/>
  <c r="L1168" i="32"/>
  <c r="L1169" i="32"/>
  <c r="L1170" i="32"/>
  <c r="L1171" i="32"/>
  <c r="L1172" i="32"/>
  <c r="L1173" i="32"/>
  <c r="L1174" i="32"/>
  <c r="L1175" i="32"/>
  <c r="L1176" i="32"/>
  <c r="L1177" i="32"/>
  <c r="L1178" i="32"/>
  <c r="L1179" i="32"/>
  <c r="L1180" i="32"/>
  <c r="L1181" i="32"/>
  <c r="L1182" i="32"/>
  <c r="L1183" i="32"/>
  <c r="L1184" i="32"/>
  <c r="L1185" i="32"/>
  <c r="L1186" i="32"/>
  <c r="L1187" i="32"/>
  <c r="L1188" i="32"/>
  <c r="L1189" i="32"/>
  <c r="L1190" i="32"/>
  <c r="L1191" i="32"/>
  <c r="L1192" i="32"/>
  <c r="L1193" i="32"/>
  <c r="L1194" i="32"/>
  <c r="L1195" i="32"/>
  <c r="L1196" i="32"/>
  <c r="L1197" i="32"/>
  <c r="L1198" i="32"/>
  <c r="L1199" i="32"/>
  <c r="L1200" i="32"/>
  <c r="L1201" i="32"/>
  <c r="L1202" i="32"/>
  <c r="L1203" i="32"/>
  <c r="L1204" i="32"/>
  <c r="L1205" i="32"/>
  <c r="L1206" i="32"/>
  <c r="L1207" i="32"/>
  <c r="L1208" i="32"/>
  <c r="L1209" i="32"/>
  <c r="L1210" i="32"/>
  <c r="L1211" i="32"/>
  <c r="L1212" i="32"/>
  <c r="L1213" i="32"/>
  <c r="L1214" i="32"/>
  <c r="L1215" i="32"/>
  <c r="L1216" i="32"/>
  <c r="L1217" i="32"/>
  <c r="L1218" i="32"/>
  <c r="L1219" i="32"/>
  <c r="L1220" i="32"/>
  <c r="L1221" i="32"/>
  <c r="L1222" i="32"/>
  <c r="L1223" i="32"/>
  <c r="L1224" i="32"/>
  <c r="L1225" i="32"/>
  <c r="L1226" i="32"/>
  <c r="L1227" i="32"/>
  <c r="L1228" i="32"/>
  <c r="L1229" i="32"/>
  <c r="L1230" i="32"/>
  <c r="L1231" i="32"/>
  <c r="L1232" i="32"/>
  <c r="L1233" i="32"/>
  <c r="L1234" i="32"/>
  <c r="L1235" i="32"/>
  <c r="L1236" i="32"/>
  <c r="L1237" i="32"/>
  <c r="L1238" i="32"/>
  <c r="L1239" i="32"/>
  <c r="L1240" i="32"/>
  <c r="L1241" i="32"/>
  <c r="L1242" i="32"/>
  <c r="L1243" i="32"/>
  <c r="L1244" i="32"/>
  <c r="L1245" i="32"/>
  <c r="L1246" i="32"/>
  <c r="L1247" i="32"/>
  <c r="L1248" i="32"/>
  <c r="L1249" i="32"/>
  <c r="L1250" i="32"/>
  <c r="L1251" i="32"/>
  <c r="L1252" i="32"/>
  <c r="L1253" i="32"/>
  <c r="L1254" i="32"/>
  <c r="L1255" i="32"/>
  <c r="L1256" i="32"/>
  <c r="L1257" i="32"/>
  <c r="L1258" i="32"/>
  <c r="L1259" i="32"/>
  <c r="L1260" i="32"/>
  <c r="L1261" i="32"/>
  <c r="L1262" i="32"/>
  <c r="L1263" i="32"/>
  <c r="L1264" i="32"/>
  <c r="L1265" i="32"/>
  <c r="L1266" i="32"/>
  <c r="L1267" i="32"/>
  <c r="L1268" i="32"/>
  <c r="L1269" i="32"/>
  <c r="L1270" i="32"/>
  <c r="L1271" i="32"/>
  <c r="L1272" i="32"/>
  <c r="L1273" i="32"/>
  <c r="L1274" i="32"/>
  <c r="L1275" i="32"/>
  <c r="L1276" i="32"/>
  <c r="L1277" i="32"/>
  <c r="L1278" i="32"/>
  <c r="L1279" i="32"/>
  <c r="L1280" i="32"/>
  <c r="L1281" i="32"/>
  <c r="L1282" i="32"/>
  <c r="L1283" i="32"/>
  <c r="L1284" i="32"/>
  <c r="L1285" i="32"/>
  <c r="L1286" i="32"/>
  <c r="L1287" i="32"/>
  <c r="L1288" i="32"/>
  <c r="L1289" i="32"/>
  <c r="L1290" i="32"/>
  <c r="L1291" i="32"/>
  <c r="L1292" i="32"/>
  <c r="L1293" i="32"/>
  <c r="L1294" i="32"/>
  <c r="L1295" i="32"/>
  <c r="L1296" i="32"/>
  <c r="L1297" i="32"/>
  <c r="L1298" i="32"/>
  <c r="L1299" i="32"/>
  <c r="L1300" i="32"/>
  <c r="L1301" i="32"/>
  <c r="L1302" i="32"/>
  <c r="L1303" i="32"/>
  <c r="L1304" i="32"/>
  <c r="L1305" i="32"/>
  <c r="L1306" i="32"/>
  <c r="L1307" i="32"/>
  <c r="L1308" i="32"/>
  <c r="L1309" i="32"/>
  <c r="L1310" i="32"/>
  <c r="L1311" i="32"/>
  <c r="L1312" i="32"/>
  <c r="L1313" i="32"/>
  <c r="L1314" i="32"/>
  <c r="L1315" i="32"/>
  <c r="L1316" i="32"/>
  <c r="L1317" i="32"/>
  <c r="L1318" i="32"/>
  <c r="L1319" i="32"/>
  <c r="L1320" i="32"/>
  <c r="L1321" i="32"/>
  <c r="L1322" i="32"/>
  <c r="L1323" i="32"/>
  <c r="L1324" i="32"/>
  <c r="L1325" i="32"/>
  <c r="L1326" i="32"/>
  <c r="L1327" i="32"/>
  <c r="L1328" i="32"/>
  <c r="L1329" i="32"/>
  <c r="L1330" i="32"/>
  <c r="L1331" i="32"/>
  <c r="L1332" i="32"/>
  <c r="L1333" i="32"/>
  <c r="L1334" i="32"/>
  <c r="L1335" i="32"/>
  <c r="L1336" i="32"/>
  <c r="L1337" i="32"/>
  <c r="L1338" i="32"/>
  <c r="L1339" i="32"/>
  <c r="L1340" i="32"/>
  <c r="L1341" i="32"/>
  <c r="L1342" i="32"/>
  <c r="L1343" i="32"/>
  <c r="L1344" i="32"/>
  <c r="L1345" i="32"/>
  <c r="L1346" i="32"/>
  <c r="L1347" i="32"/>
  <c r="L1348" i="32"/>
  <c r="L1349" i="32"/>
  <c r="L1350" i="32"/>
  <c r="L1351" i="32"/>
  <c r="L1352" i="32"/>
  <c r="L1353" i="32"/>
  <c r="L1354" i="32"/>
  <c r="L1355" i="32"/>
  <c r="L1356" i="32"/>
  <c r="L1357" i="32"/>
  <c r="L1358" i="32"/>
  <c r="L1359" i="32"/>
  <c r="L1360" i="32"/>
  <c r="L1361" i="32"/>
  <c r="L1362" i="32"/>
  <c r="L1363" i="32"/>
  <c r="L1364" i="32"/>
  <c r="L1365" i="32"/>
  <c r="L1366" i="32"/>
  <c r="L1367" i="32"/>
  <c r="L1368" i="32"/>
  <c r="L1369" i="32"/>
  <c r="L1370" i="32"/>
  <c r="L1371" i="32"/>
  <c r="L1372" i="32"/>
  <c r="L1373" i="32"/>
  <c r="L1374" i="32"/>
  <c r="L1375" i="32"/>
  <c r="L1376" i="32"/>
  <c r="L1377" i="32"/>
  <c r="L1378" i="32"/>
  <c r="L1379" i="32"/>
  <c r="L1380" i="32"/>
  <c r="L1381" i="32"/>
  <c r="L1382" i="32"/>
  <c r="L1383" i="32"/>
  <c r="L1384" i="32"/>
  <c r="L1385" i="32"/>
  <c r="L1386" i="32"/>
  <c r="L1387" i="32"/>
  <c r="L1388" i="32"/>
  <c r="L1389" i="32"/>
  <c r="L1390" i="32"/>
  <c r="L1391" i="32"/>
  <c r="L1392" i="32"/>
  <c r="L1393" i="32"/>
  <c r="L1394" i="32"/>
  <c r="L1395" i="32"/>
  <c r="L1396" i="32"/>
  <c r="L1397" i="32"/>
  <c r="L1398" i="32"/>
  <c r="L1399" i="32"/>
  <c r="L1400" i="32"/>
  <c r="L1401" i="32"/>
  <c r="L1402" i="32"/>
  <c r="L1403" i="32"/>
  <c r="L1404" i="32"/>
  <c r="L1405" i="32"/>
  <c r="L1406" i="32"/>
  <c r="L1407" i="32"/>
  <c r="L1408" i="32"/>
  <c r="L1409" i="32"/>
  <c r="L1410" i="32"/>
  <c r="L1411" i="32"/>
  <c r="L1412" i="32"/>
  <c r="L1413" i="32"/>
  <c r="L1414" i="32"/>
  <c r="L1415" i="32"/>
  <c r="L1416" i="32"/>
  <c r="L1417" i="32"/>
  <c r="L1418" i="32"/>
  <c r="L1419" i="32"/>
  <c r="L1420" i="32"/>
  <c r="L1421" i="32"/>
  <c r="L1422" i="32"/>
  <c r="L1423" i="32"/>
  <c r="L1424" i="32"/>
  <c r="L1425" i="32"/>
  <c r="L1426" i="32"/>
  <c r="L1427" i="32"/>
  <c r="L1428" i="32"/>
  <c r="L1429" i="32"/>
  <c r="L1430" i="32"/>
  <c r="L1431" i="32"/>
  <c r="L1432" i="32"/>
  <c r="L1433" i="32"/>
  <c r="L1434" i="32"/>
  <c r="L1435" i="32"/>
  <c r="L1436" i="32"/>
  <c r="L1437" i="32"/>
  <c r="L1438" i="32"/>
  <c r="L1439" i="32"/>
  <c r="L1440" i="32"/>
  <c r="L1441" i="32"/>
  <c r="L1442" i="32"/>
  <c r="L1443" i="32"/>
  <c r="L1444" i="32"/>
  <c r="L1445" i="32"/>
  <c r="L1446" i="32"/>
  <c r="L1447" i="32"/>
  <c r="L1448" i="32"/>
  <c r="L1449" i="32"/>
  <c r="L1450" i="32"/>
  <c r="L1451" i="32"/>
  <c r="L1452" i="32"/>
  <c r="L1453" i="32"/>
  <c r="L1454" i="32"/>
  <c r="L1455" i="32"/>
  <c r="L1456" i="32"/>
  <c r="L1457" i="32"/>
  <c r="L1458" i="32"/>
  <c r="L1459" i="32"/>
  <c r="L1460" i="32"/>
  <c r="L1461" i="32"/>
  <c r="L1462" i="32"/>
  <c r="L1463" i="32"/>
  <c r="L1464" i="32"/>
  <c r="L1465" i="32"/>
  <c r="L1466" i="32"/>
  <c r="L1467" i="32"/>
  <c r="L1468" i="32"/>
  <c r="L1469" i="32"/>
  <c r="L1470" i="32"/>
  <c r="L1471" i="32"/>
  <c r="L1472" i="32"/>
  <c r="L1473" i="32"/>
  <c r="L1474" i="32"/>
  <c r="L1475" i="32"/>
  <c r="L1476" i="32"/>
  <c r="L1477" i="32"/>
  <c r="L1478" i="32"/>
  <c r="L1479" i="32"/>
  <c r="L1480" i="32"/>
  <c r="L1481" i="32"/>
  <c r="L1482" i="32"/>
  <c r="L1483" i="32"/>
  <c r="L1484" i="32"/>
  <c r="L1485" i="32"/>
  <c r="L1486" i="32"/>
  <c r="L1487" i="32"/>
  <c r="L1488" i="32"/>
  <c r="L1489" i="32"/>
  <c r="L1490" i="32"/>
  <c r="L1491" i="32"/>
  <c r="L1492" i="32"/>
  <c r="L1493" i="32"/>
  <c r="L1494" i="32"/>
  <c r="L1495" i="32"/>
  <c r="L1496" i="32"/>
  <c r="L1497" i="32"/>
  <c r="L1498" i="32"/>
  <c r="L1499" i="32"/>
  <c r="L1500" i="32"/>
  <c r="L1501" i="32"/>
  <c r="L1502" i="32"/>
  <c r="L1503" i="32"/>
  <c r="L1504" i="32"/>
  <c r="L1505" i="32"/>
  <c r="L1506" i="32"/>
  <c r="L1507" i="32"/>
  <c r="L1508" i="32"/>
  <c r="L1509" i="32"/>
  <c r="L1510" i="32"/>
  <c r="L1511" i="32"/>
  <c r="L1512" i="32"/>
  <c r="L1513" i="32"/>
  <c r="L1514" i="32"/>
  <c r="L1515" i="32"/>
  <c r="L1516" i="32"/>
  <c r="L1517" i="32"/>
  <c r="L1518" i="32"/>
  <c r="L1519" i="32"/>
  <c r="L1520" i="32"/>
  <c r="L1521" i="32"/>
  <c r="L1522" i="32"/>
  <c r="L1523" i="32"/>
  <c r="L1524" i="32"/>
  <c r="L1525" i="32"/>
  <c r="L1526" i="32"/>
  <c r="L1527" i="32"/>
  <c r="L1528" i="32"/>
  <c r="L1529" i="32"/>
  <c r="L1530" i="32"/>
  <c r="L1531" i="32"/>
  <c r="L1532" i="32"/>
  <c r="L1533" i="32"/>
  <c r="L1534" i="32"/>
  <c r="L1535" i="32"/>
  <c r="L1536" i="32"/>
  <c r="L1537" i="32"/>
  <c r="L1538" i="32"/>
  <c r="L1539" i="32"/>
  <c r="L1540" i="32"/>
  <c r="L1541" i="32"/>
  <c r="L1542" i="32"/>
  <c r="L1543" i="32"/>
  <c r="L1544" i="32"/>
  <c r="L1545" i="32"/>
  <c r="L1546" i="32"/>
  <c r="L1547" i="32"/>
  <c r="L1548" i="32"/>
  <c r="L1549" i="32"/>
  <c r="L1550" i="32"/>
  <c r="L1551" i="32"/>
  <c r="L1552" i="32"/>
  <c r="L1553" i="32"/>
  <c r="L1554" i="32"/>
  <c r="L1555" i="32"/>
  <c r="L1556" i="32"/>
  <c r="L1557" i="32"/>
  <c r="L1558" i="32"/>
  <c r="L1559" i="32"/>
  <c r="L1560" i="32"/>
  <c r="L1561" i="32"/>
  <c r="L1562" i="32"/>
  <c r="L1563" i="32"/>
  <c r="L1564" i="32"/>
  <c r="L1565" i="32"/>
  <c r="L1566" i="32"/>
  <c r="L1567" i="32"/>
  <c r="L1568" i="32"/>
  <c r="L1569" i="32"/>
  <c r="L1570" i="32"/>
  <c r="L1571" i="32"/>
  <c r="L1572" i="32"/>
  <c r="L1573" i="32"/>
  <c r="L1574" i="32"/>
  <c r="L1575" i="32"/>
  <c r="L1576" i="32"/>
  <c r="L1577" i="32"/>
  <c r="L1578" i="32"/>
  <c r="L1579" i="32"/>
  <c r="L1580" i="32"/>
  <c r="L1581" i="32"/>
  <c r="L1582" i="32"/>
  <c r="L1583" i="32"/>
  <c r="L1584" i="32"/>
  <c r="L1585" i="32"/>
  <c r="L1586" i="32"/>
  <c r="L1587" i="32"/>
  <c r="L1588" i="32"/>
  <c r="L1589" i="32"/>
  <c r="L1590" i="32"/>
  <c r="L1591" i="32"/>
  <c r="L1592" i="32"/>
  <c r="L1593" i="32"/>
  <c r="L1594" i="32"/>
  <c r="L1595" i="32"/>
  <c r="L1596" i="32"/>
  <c r="L1597" i="32"/>
  <c r="L1598" i="32"/>
  <c r="L1599" i="32"/>
  <c r="L1600" i="32"/>
  <c r="L1601" i="32"/>
  <c r="L1602" i="32"/>
  <c r="L1603" i="32"/>
  <c r="L1604" i="32"/>
  <c r="L1605" i="32"/>
  <c r="L1606" i="32"/>
  <c r="L1607" i="32"/>
  <c r="L1608" i="32"/>
  <c r="L1609" i="32"/>
  <c r="L1610" i="32"/>
  <c r="L1611" i="32"/>
  <c r="L1612" i="32"/>
  <c r="L1613" i="32"/>
  <c r="L1614" i="32"/>
  <c r="L1615" i="32"/>
  <c r="L1616" i="32"/>
  <c r="L1617" i="32"/>
  <c r="L1618" i="32"/>
  <c r="L1619" i="32"/>
  <c r="L1620" i="32"/>
  <c r="L1621" i="32"/>
  <c r="L1622" i="32"/>
  <c r="L1623" i="32"/>
  <c r="L1624" i="32"/>
  <c r="L1625" i="32"/>
  <c r="L1626" i="32"/>
  <c r="L1627" i="32"/>
  <c r="L1628" i="32"/>
  <c r="L1629" i="32"/>
  <c r="L1630" i="32"/>
  <c r="L1631" i="32"/>
  <c r="L1632" i="32"/>
  <c r="L1633" i="32"/>
  <c r="L1634" i="32"/>
  <c r="L1635" i="32"/>
  <c r="L1636" i="32"/>
  <c r="L1637" i="32"/>
  <c r="L1638" i="32"/>
  <c r="L1639" i="32"/>
  <c r="L1640" i="32"/>
  <c r="L1641" i="32"/>
  <c r="L1642" i="32"/>
  <c r="L1643" i="32"/>
  <c r="L1644" i="32"/>
  <c r="L1645" i="32"/>
  <c r="L1646" i="32"/>
  <c r="L1647" i="32"/>
  <c r="L1648" i="32"/>
  <c r="L1649" i="32"/>
  <c r="L1650" i="32"/>
  <c r="L1651" i="32"/>
  <c r="L1652" i="32"/>
  <c r="L1653" i="32"/>
  <c r="L1654" i="32"/>
  <c r="L1655" i="32"/>
  <c r="L1656" i="32"/>
  <c r="L1657" i="32"/>
  <c r="L1658" i="32"/>
  <c r="L1659" i="32"/>
  <c r="L1660" i="32"/>
  <c r="L1661" i="32"/>
  <c r="L1662" i="32"/>
  <c r="L1663" i="32"/>
  <c r="L1664" i="32"/>
  <c r="L1665" i="32"/>
  <c r="L1666" i="32"/>
  <c r="L1667" i="32"/>
  <c r="L1668" i="32"/>
  <c r="L1669" i="32"/>
  <c r="L1670" i="32"/>
  <c r="L1671" i="32"/>
  <c r="L1672" i="32"/>
  <c r="L1673" i="32"/>
  <c r="L1674" i="32"/>
  <c r="L1675" i="32"/>
  <c r="L1676" i="32"/>
  <c r="L1677" i="32"/>
  <c r="L1678" i="32"/>
  <c r="L1679" i="32"/>
  <c r="L1680" i="32"/>
  <c r="L1681" i="32"/>
  <c r="L1682" i="32"/>
  <c r="L1683" i="32"/>
  <c r="L1684" i="32"/>
  <c r="L1685" i="32"/>
  <c r="L1686" i="32"/>
  <c r="L1687" i="32"/>
  <c r="L1688" i="32"/>
  <c r="L1689" i="32"/>
  <c r="L1690" i="32"/>
  <c r="L1691" i="32"/>
  <c r="L1692" i="32"/>
  <c r="L1693" i="32"/>
  <c r="L1694" i="32"/>
  <c r="L1695" i="32"/>
  <c r="L1696" i="32"/>
  <c r="L1697" i="32"/>
  <c r="L1698" i="32"/>
  <c r="L1699" i="32"/>
  <c r="L1700" i="32"/>
  <c r="L1701" i="32"/>
  <c r="L1702" i="32"/>
  <c r="L1703" i="32"/>
  <c r="L1704" i="32"/>
  <c r="L1705" i="32"/>
  <c r="L1706" i="32"/>
  <c r="L1707" i="32"/>
  <c r="L1708" i="32"/>
  <c r="L1709" i="32"/>
  <c r="L1710" i="32"/>
  <c r="L1711" i="32"/>
  <c r="L1712" i="32"/>
  <c r="L1713" i="32"/>
  <c r="L1714" i="32"/>
  <c r="L1715" i="32"/>
  <c r="L1716" i="32"/>
  <c r="L1717" i="32"/>
  <c r="L1718" i="32"/>
  <c r="L1719" i="32"/>
  <c r="L1720" i="32"/>
  <c r="L1721" i="32"/>
  <c r="L1722" i="32"/>
  <c r="L1723" i="32"/>
  <c r="L1724" i="32"/>
  <c r="L1725" i="32"/>
  <c r="L1726" i="32"/>
  <c r="L1727" i="32"/>
  <c r="L1728" i="32"/>
  <c r="L1729" i="32"/>
  <c r="L1730" i="32"/>
  <c r="L1731" i="32"/>
  <c r="L1732" i="32"/>
  <c r="L1733" i="32"/>
  <c r="L1734" i="32"/>
  <c r="L1735" i="32"/>
  <c r="L1736" i="32"/>
  <c r="L1737" i="32"/>
  <c r="L1738" i="32"/>
  <c r="L1739" i="32"/>
  <c r="L1740" i="32"/>
  <c r="L1741" i="32"/>
  <c r="L1742" i="32"/>
  <c r="L1743" i="32"/>
  <c r="L1744" i="32"/>
  <c r="L1745" i="32"/>
  <c r="L1746" i="32"/>
  <c r="L1747" i="32"/>
  <c r="L1748" i="32"/>
  <c r="L1749" i="32"/>
  <c r="L1750" i="32"/>
  <c r="L1751" i="32"/>
  <c r="L1752" i="32"/>
  <c r="L1753" i="32"/>
  <c r="L1754" i="32"/>
  <c r="L1755" i="32"/>
  <c r="L1756" i="32"/>
  <c r="L1757" i="32"/>
  <c r="L1758" i="32"/>
  <c r="L1759" i="32"/>
  <c r="L1760" i="32"/>
  <c r="L1761" i="32"/>
  <c r="L1762" i="32"/>
  <c r="L1763" i="32"/>
  <c r="L1764" i="32"/>
  <c r="L1765" i="32"/>
  <c r="L1766" i="32"/>
  <c r="L1767" i="32"/>
  <c r="L1768" i="32"/>
  <c r="L1769" i="32"/>
  <c r="L1770" i="32"/>
  <c r="L1771" i="32"/>
  <c r="L1772" i="32"/>
  <c r="L1773" i="32"/>
  <c r="L1774" i="32"/>
  <c r="L1775" i="32"/>
  <c r="L1776" i="32"/>
  <c r="L1777" i="32"/>
  <c r="L1778" i="32"/>
  <c r="L1779" i="32"/>
  <c r="L1780" i="32"/>
  <c r="L1781" i="32"/>
  <c r="L1782" i="32"/>
  <c r="L1783" i="32"/>
  <c r="L1784" i="32"/>
  <c r="L1785" i="32"/>
  <c r="L1786" i="32"/>
  <c r="L1787" i="32"/>
  <c r="L1788" i="32"/>
  <c r="L1789" i="32"/>
  <c r="L1790" i="32"/>
  <c r="L1791" i="32"/>
  <c r="L1792" i="32"/>
  <c r="L1793" i="32"/>
  <c r="L1794" i="32"/>
  <c r="L1795" i="32"/>
  <c r="L1796" i="32"/>
  <c r="L1797" i="32"/>
  <c r="L1798" i="32"/>
  <c r="L1799" i="32"/>
  <c r="L1800" i="32"/>
  <c r="L1801" i="32"/>
  <c r="L1802" i="32"/>
  <c r="L1803" i="32"/>
  <c r="L1804" i="32"/>
  <c r="L1805" i="32"/>
  <c r="L1806" i="32"/>
  <c r="L1807" i="32"/>
  <c r="L1808" i="32"/>
  <c r="L1809" i="32"/>
  <c r="L1810" i="32"/>
  <c r="L1811" i="32"/>
  <c r="L1812" i="32"/>
  <c r="L1813" i="32"/>
  <c r="L1814" i="32"/>
  <c r="L1815" i="32"/>
  <c r="L1816" i="32"/>
  <c r="L1817" i="32"/>
  <c r="L1818" i="32"/>
  <c r="L1819" i="32"/>
  <c r="L1820" i="32"/>
  <c r="L1821" i="32"/>
  <c r="L1822" i="32"/>
  <c r="L1823" i="32"/>
  <c r="L1824" i="32"/>
  <c r="L1825" i="32"/>
  <c r="L1826" i="32"/>
  <c r="L1827" i="32"/>
  <c r="L1828" i="32"/>
  <c r="L1829" i="32"/>
  <c r="L1830" i="32"/>
  <c r="L1831" i="32"/>
  <c r="L1832" i="32"/>
  <c r="L1833" i="32"/>
  <c r="L1834" i="32"/>
  <c r="L1835" i="32"/>
  <c r="L1836" i="32"/>
  <c r="L1837" i="32"/>
  <c r="L1838" i="32"/>
  <c r="L1839" i="32"/>
  <c r="L1840" i="32"/>
  <c r="L1841" i="32"/>
  <c r="L1842" i="32"/>
  <c r="L1843" i="32"/>
  <c r="L1844" i="32"/>
  <c r="L1845" i="32"/>
  <c r="L1846" i="32"/>
  <c r="L1847" i="32"/>
  <c r="L1848" i="32"/>
  <c r="L1849" i="32"/>
  <c r="L1850" i="32"/>
  <c r="L1851" i="32"/>
  <c r="L1852" i="32"/>
  <c r="L1853" i="32"/>
  <c r="L1854" i="32"/>
  <c r="L1855" i="32"/>
  <c r="L1856" i="32"/>
  <c r="L1857" i="32"/>
  <c r="L1858" i="32"/>
  <c r="L1859" i="32"/>
  <c r="L1860" i="32"/>
  <c r="L1861" i="32"/>
  <c r="L1862" i="32"/>
  <c r="L1863" i="32"/>
  <c r="L1864" i="32"/>
  <c r="L1865" i="32"/>
  <c r="L1866" i="32"/>
  <c r="L1867" i="32"/>
  <c r="L1868" i="32"/>
  <c r="L1869" i="32"/>
  <c r="L1870" i="32"/>
  <c r="L1871" i="32"/>
  <c r="L1872" i="32"/>
  <c r="L1873" i="32"/>
  <c r="L1874" i="32"/>
  <c r="L1875" i="32"/>
  <c r="L1876" i="32"/>
  <c r="L1877" i="32"/>
  <c r="L1878" i="32"/>
  <c r="L1879" i="32"/>
  <c r="L1880" i="32"/>
  <c r="L1881" i="32"/>
  <c r="L1882" i="32"/>
  <c r="L1883" i="32"/>
  <c r="L1884" i="32"/>
  <c r="L1885" i="32"/>
  <c r="L1886" i="32"/>
  <c r="L1887" i="32"/>
  <c r="L1888" i="32"/>
  <c r="L1889" i="32"/>
  <c r="L1890" i="32"/>
  <c r="L1891" i="32"/>
  <c r="L1892" i="32"/>
  <c r="L1893" i="32"/>
  <c r="L1894" i="32"/>
  <c r="L1895" i="32"/>
  <c r="L1896" i="32"/>
  <c r="L1897" i="32"/>
  <c r="L1898" i="32"/>
  <c r="L1899" i="32"/>
  <c r="L1900" i="32"/>
  <c r="L1901" i="32"/>
  <c r="L1902" i="32"/>
  <c r="L1903" i="32"/>
  <c r="L1904" i="32"/>
  <c r="L1905" i="32"/>
  <c r="L1906" i="32"/>
  <c r="L1907" i="32"/>
  <c r="L1908" i="32"/>
  <c r="L1909" i="32"/>
  <c r="L1910" i="32"/>
  <c r="L1911" i="32"/>
  <c r="L1912" i="32"/>
  <c r="L1913" i="32"/>
  <c r="L1914" i="32"/>
  <c r="L1915" i="32"/>
  <c r="L1916" i="32"/>
  <c r="L1917" i="32"/>
  <c r="L1918" i="32"/>
  <c r="L1919" i="32"/>
  <c r="L1920" i="32"/>
  <c r="L1921" i="32"/>
  <c r="L1922" i="32"/>
  <c r="L1923" i="32"/>
  <c r="L1924" i="32"/>
  <c r="L1925" i="32"/>
  <c r="L1926" i="32"/>
  <c r="L1927" i="32"/>
  <c r="L1928" i="32"/>
  <c r="L1929" i="32"/>
  <c r="L1930" i="32"/>
  <c r="L1931" i="32"/>
  <c r="L1932" i="32"/>
  <c r="L1933" i="32"/>
  <c r="L1934" i="32"/>
  <c r="L1935" i="32"/>
  <c r="L1936" i="32"/>
  <c r="L1937" i="32"/>
  <c r="L1938" i="32"/>
  <c r="L1939" i="32"/>
  <c r="L1940" i="32"/>
  <c r="L1941" i="32"/>
  <c r="L1942" i="32"/>
  <c r="L1943" i="32"/>
  <c r="L1944" i="32"/>
  <c r="L1945" i="32"/>
  <c r="L1946" i="32"/>
  <c r="L1947" i="32"/>
  <c r="L1948" i="32"/>
  <c r="L1949" i="32"/>
  <c r="L1950" i="32"/>
  <c r="L1951" i="32"/>
  <c r="L1952" i="32"/>
  <c r="L1953" i="32"/>
  <c r="L1954" i="32"/>
  <c r="L1955" i="32"/>
  <c r="L1956" i="32"/>
  <c r="L1957" i="32"/>
  <c r="L1958" i="32"/>
  <c r="L1959" i="32"/>
  <c r="L1960" i="32"/>
  <c r="L1961" i="32"/>
  <c r="L1962" i="32"/>
  <c r="L1963" i="32"/>
  <c r="L1964" i="32"/>
  <c r="L1965" i="32"/>
  <c r="L1966" i="32"/>
  <c r="L1967" i="32"/>
  <c r="L1968" i="32"/>
  <c r="L1969" i="32"/>
  <c r="L1970" i="32"/>
  <c r="L1971" i="32"/>
  <c r="L1972" i="32"/>
  <c r="L1973" i="32"/>
  <c r="L1974" i="32"/>
  <c r="L1975" i="32"/>
  <c r="L1976" i="32"/>
  <c r="L1977" i="32"/>
  <c r="L1978" i="32"/>
  <c r="L1979" i="32"/>
  <c r="L1980" i="32"/>
  <c r="L1981" i="32"/>
  <c r="L1982" i="32"/>
  <c r="L1983" i="32"/>
  <c r="L1984" i="32"/>
  <c r="L1985" i="32"/>
  <c r="L1986" i="32"/>
  <c r="L1987" i="32"/>
  <c r="L1988" i="32"/>
  <c r="L1989" i="32"/>
  <c r="L1990" i="32"/>
  <c r="L1991" i="32"/>
  <c r="L1992" i="32"/>
  <c r="L1993" i="32"/>
  <c r="L1994" i="32"/>
  <c r="L1995" i="32"/>
  <c r="L1996" i="32"/>
  <c r="L1997" i="32"/>
  <c r="L1998" i="32"/>
  <c r="L1999" i="32"/>
  <c r="L2000" i="32"/>
  <c r="L2001" i="32"/>
  <c r="L2002" i="32"/>
  <c r="L2003" i="32"/>
  <c r="L2004" i="32"/>
  <c r="L2005" i="32"/>
  <c r="L2006" i="32"/>
  <c r="L2007" i="32"/>
  <c r="L2008" i="32"/>
  <c r="L2009" i="32"/>
  <c r="L2010" i="32"/>
  <c r="L2011" i="32"/>
  <c r="L2012" i="32"/>
  <c r="L2013" i="32"/>
  <c r="L2014" i="32"/>
  <c r="L2015" i="32"/>
  <c r="L2016" i="32"/>
  <c r="L2017" i="32"/>
  <c r="L2018" i="32"/>
  <c r="L2019" i="32"/>
  <c r="L2020" i="32"/>
  <c r="L2021" i="32"/>
  <c r="L2022" i="32"/>
  <c r="L2023" i="32"/>
  <c r="L2024" i="32"/>
  <c r="L2025" i="32"/>
  <c r="L2026" i="32"/>
  <c r="L2027" i="32"/>
  <c r="L2028" i="32"/>
  <c r="L2029" i="32"/>
  <c r="L2030" i="32"/>
  <c r="L2031" i="32"/>
  <c r="L2032" i="32"/>
  <c r="L2033" i="32"/>
  <c r="L2034" i="32"/>
  <c r="L2035" i="32"/>
  <c r="L2036" i="32"/>
  <c r="L2037" i="32"/>
  <c r="L2038" i="32"/>
  <c r="L2039" i="32"/>
  <c r="L2040" i="32"/>
  <c r="L2041" i="32"/>
  <c r="L2042" i="32"/>
  <c r="L2043" i="32"/>
  <c r="L2044" i="32"/>
  <c r="L2045" i="32"/>
  <c r="L2046" i="32"/>
  <c r="L2047" i="32"/>
  <c r="L2048" i="32"/>
  <c r="L2049" i="32"/>
  <c r="L2050" i="32"/>
  <c r="L2051" i="32"/>
  <c r="L2052" i="32"/>
  <c r="L2053" i="32"/>
  <c r="L2054" i="32"/>
  <c r="L2055" i="32"/>
  <c r="L2056" i="32"/>
  <c r="L2057" i="32"/>
  <c r="L2058" i="32"/>
  <c r="L2059" i="32"/>
  <c r="L2060" i="32"/>
  <c r="L2061" i="32"/>
  <c r="L2062" i="32"/>
  <c r="L2063" i="32"/>
  <c r="L2064" i="32"/>
  <c r="L2065" i="32"/>
  <c r="L2066" i="32"/>
  <c r="L2067" i="32"/>
  <c r="L2068" i="32"/>
  <c r="L2069" i="32"/>
  <c r="L2070" i="32"/>
  <c r="L2071" i="32"/>
  <c r="L2072" i="32"/>
  <c r="L2073" i="32"/>
  <c r="L2074" i="32"/>
  <c r="L2075" i="32"/>
  <c r="L2076" i="32"/>
  <c r="L2077" i="32"/>
  <c r="L2078" i="32"/>
  <c r="L2079" i="32"/>
  <c r="L2080" i="32"/>
  <c r="L2081" i="32"/>
  <c r="L2082" i="32"/>
  <c r="L2083" i="32"/>
  <c r="L2084" i="32"/>
  <c r="L2085" i="32"/>
  <c r="L2086" i="32"/>
  <c r="L2087" i="32"/>
  <c r="L2088" i="32"/>
  <c r="L2089" i="32"/>
  <c r="L2090" i="32"/>
  <c r="L2091" i="32"/>
  <c r="L2092" i="32"/>
  <c r="L2093" i="32"/>
  <c r="L2094" i="32"/>
  <c r="L2095" i="32"/>
  <c r="L2096" i="32"/>
  <c r="L2097" i="32"/>
  <c r="L2098" i="32"/>
  <c r="L2099" i="32"/>
  <c r="L2100" i="32"/>
  <c r="L2101" i="32"/>
  <c r="L2102" i="32"/>
  <c r="L2103" i="32"/>
  <c r="L2104" i="32"/>
  <c r="L2105" i="32"/>
  <c r="L2106" i="32"/>
  <c r="L2107" i="32"/>
  <c r="L2108" i="32"/>
  <c r="L2109" i="32"/>
  <c r="L2110" i="32"/>
  <c r="L2111" i="32"/>
  <c r="L2112" i="32"/>
  <c r="L2113" i="32"/>
  <c r="L2114" i="32"/>
  <c r="L2115" i="32"/>
  <c r="L2116" i="32"/>
  <c r="L2117" i="32"/>
  <c r="L2118" i="32"/>
  <c r="L2119" i="32"/>
  <c r="L2120" i="32"/>
  <c r="L2121" i="32"/>
  <c r="L2122" i="32"/>
  <c r="L2123" i="32"/>
  <c r="L2124" i="32"/>
  <c r="L2125" i="32"/>
  <c r="L2126" i="32"/>
  <c r="L2127" i="32"/>
  <c r="L2128" i="32"/>
  <c r="L2129" i="32"/>
  <c r="L2130" i="32"/>
  <c r="L2131" i="32"/>
  <c r="L2132" i="32"/>
  <c r="L2133" i="32"/>
  <c r="L2134" i="32"/>
  <c r="L2135" i="32"/>
  <c r="L2136" i="32"/>
  <c r="L2137" i="32"/>
  <c r="L2138" i="32"/>
  <c r="L2139" i="32"/>
  <c r="L2140" i="32"/>
  <c r="L2141" i="32"/>
  <c r="L2142" i="32"/>
  <c r="L2143" i="32"/>
  <c r="L2144" i="32"/>
  <c r="L2145" i="32"/>
  <c r="L2146" i="32"/>
  <c r="L2147" i="32"/>
  <c r="L2148" i="32"/>
  <c r="L2149" i="32"/>
  <c r="L2150" i="32"/>
  <c r="L2151" i="32"/>
  <c r="L2152" i="32"/>
  <c r="L2153" i="32"/>
  <c r="L2154" i="32"/>
  <c r="L2155" i="32"/>
  <c r="L2156" i="32"/>
  <c r="L2157" i="32"/>
  <c r="L2158" i="32"/>
  <c r="L2159" i="32"/>
  <c r="L2160" i="32"/>
  <c r="L2161" i="32"/>
  <c r="L2162" i="32"/>
  <c r="L2163" i="32"/>
  <c r="L2164" i="32"/>
  <c r="L2165" i="32"/>
  <c r="L2166" i="32"/>
  <c r="L2167" i="32"/>
  <c r="L2168" i="32"/>
  <c r="L2169" i="32"/>
  <c r="L2170" i="32"/>
  <c r="L2171" i="32"/>
  <c r="L2172" i="32"/>
  <c r="L2173" i="32"/>
  <c r="L2174" i="32"/>
  <c r="L2175" i="32"/>
  <c r="L2176" i="32"/>
  <c r="L2177" i="32"/>
  <c r="L2178" i="32"/>
  <c r="L2179" i="32"/>
  <c r="L2180" i="32"/>
  <c r="L2181" i="32"/>
  <c r="L2182" i="32"/>
  <c r="L2183" i="32"/>
  <c r="L2184" i="32"/>
  <c r="L2185" i="32"/>
  <c r="L2186" i="32"/>
  <c r="L2187" i="32"/>
  <c r="L2188" i="32"/>
  <c r="L2189" i="32"/>
  <c r="L2190" i="32"/>
  <c r="L2191" i="32"/>
  <c r="L2192" i="32"/>
  <c r="L2193" i="32"/>
  <c r="L2194" i="32"/>
  <c r="L2195" i="32"/>
  <c r="L2196" i="32"/>
  <c r="L2197" i="32"/>
  <c r="L2198" i="32"/>
  <c r="L2199" i="32"/>
  <c r="L2200" i="32"/>
  <c r="L2201" i="32"/>
  <c r="L2202" i="32"/>
  <c r="L2203" i="32"/>
  <c r="L2204" i="32"/>
  <c r="L2205" i="32"/>
  <c r="L2206" i="32"/>
  <c r="L2207" i="32"/>
  <c r="L2208" i="32"/>
  <c r="L2209" i="32"/>
  <c r="L2210" i="32"/>
  <c r="L2211" i="32"/>
  <c r="L2212" i="32"/>
  <c r="L2213" i="32"/>
  <c r="L2214" i="32"/>
  <c r="L2215" i="32"/>
  <c r="L2216" i="32"/>
  <c r="L2217" i="32"/>
  <c r="L2218" i="32"/>
  <c r="L2219" i="32"/>
  <c r="L2220" i="32"/>
  <c r="L2221" i="32"/>
  <c r="L2222" i="32"/>
  <c r="L2223" i="32"/>
  <c r="L2224" i="32"/>
  <c r="L2225" i="32"/>
  <c r="L2226" i="32"/>
  <c r="L2227" i="32"/>
  <c r="L2228" i="32"/>
  <c r="L2229" i="32"/>
  <c r="L2230" i="32"/>
  <c r="L2231" i="32"/>
  <c r="L2232" i="32"/>
  <c r="L2233" i="32"/>
  <c r="L2234" i="32"/>
  <c r="L2235" i="32"/>
  <c r="L2236" i="32"/>
  <c r="L2237" i="32"/>
  <c r="L2238" i="32"/>
  <c r="L2239" i="32"/>
  <c r="L2240" i="32"/>
  <c r="L2241" i="32"/>
  <c r="L2242" i="32"/>
  <c r="L2243" i="32"/>
  <c r="L2244" i="32"/>
  <c r="L2245" i="32"/>
  <c r="L2246" i="32"/>
  <c r="L2247" i="32"/>
  <c r="L2248" i="32"/>
  <c r="L2249" i="32"/>
  <c r="L2250" i="32"/>
  <c r="L2251" i="32"/>
  <c r="L2252" i="32"/>
  <c r="L2253" i="32"/>
  <c r="L2254" i="32"/>
  <c r="L2255" i="32"/>
  <c r="L2256" i="32"/>
  <c r="L2257" i="32"/>
  <c r="L2258" i="32"/>
  <c r="L2259" i="32"/>
  <c r="L2260" i="32"/>
  <c r="L2261" i="32"/>
  <c r="L2262" i="32"/>
  <c r="L2263" i="32"/>
  <c r="L2264" i="32"/>
  <c r="L2265" i="32"/>
  <c r="L2266" i="32"/>
  <c r="L2267" i="32"/>
  <c r="L2268" i="32"/>
  <c r="L2269" i="32"/>
  <c r="L2270" i="32"/>
  <c r="L2271" i="32"/>
  <c r="L2272" i="32"/>
  <c r="L2273" i="32"/>
  <c r="L2274" i="32"/>
  <c r="L2275" i="32"/>
  <c r="L2276" i="32"/>
  <c r="L2277" i="32"/>
  <c r="L2278" i="32"/>
  <c r="L2279" i="32"/>
  <c r="L2280" i="32"/>
  <c r="L2281" i="32"/>
  <c r="L2282" i="32"/>
  <c r="L2283" i="32"/>
  <c r="L2284" i="32"/>
  <c r="L2285" i="32"/>
  <c r="L2286" i="32"/>
  <c r="L2287" i="32"/>
  <c r="L2288" i="32"/>
  <c r="L2289" i="32"/>
  <c r="L2290" i="32"/>
  <c r="L2291" i="32"/>
  <c r="L2292" i="32"/>
  <c r="L2293" i="32"/>
  <c r="L2294" i="32"/>
  <c r="L2295" i="32"/>
  <c r="L2296" i="32"/>
  <c r="L2297" i="32"/>
  <c r="L2298" i="32"/>
  <c r="L2299" i="32"/>
  <c r="L2300" i="32"/>
  <c r="L2301" i="32"/>
  <c r="L2302" i="32"/>
  <c r="L2303" i="32"/>
  <c r="L2304" i="32"/>
  <c r="L2305" i="32"/>
  <c r="L2306" i="32"/>
  <c r="L2307" i="32"/>
  <c r="L2308" i="32"/>
  <c r="L2309" i="32"/>
  <c r="L2310" i="32"/>
  <c r="L2311" i="32"/>
  <c r="L2312" i="32"/>
  <c r="L2313" i="32"/>
  <c r="L2314" i="32"/>
  <c r="L2315" i="32"/>
  <c r="L2316" i="32"/>
  <c r="L2317" i="32"/>
  <c r="L2318" i="32"/>
  <c r="L2319" i="32"/>
  <c r="L2320" i="32"/>
  <c r="L2321" i="32"/>
  <c r="L2322" i="32"/>
  <c r="L2323" i="32"/>
  <c r="L2324" i="32"/>
  <c r="L2325" i="32"/>
  <c r="L2326" i="32"/>
  <c r="L2327" i="32"/>
  <c r="L2328" i="32"/>
  <c r="L2329" i="32"/>
  <c r="L2330" i="32"/>
  <c r="L2331" i="32"/>
  <c r="L2332" i="32"/>
  <c r="L2333" i="32"/>
  <c r="L2334" i="32"/>
  <c r="L2335" i="32"/>
  <c r="L2336" i="32"/>
  <c r="L2337" i="32"/>
  <c r="L2338" i="32"/>
  <c r="L2339" i="32"/>
  <c r="L2340" i="32"/>
  <c r="L2341" i="32"/>
  <c r="L2342" i="32"/>
  <c r="L2343" i="32"/>
  <c r="L2344" i="32"/>
  <c r="L2345" i="32"/>
  <c r="L2346" i="32"/>
  <c r="L2347" i="32"/>
  <c r="L2348" i="32"/>
  <c r="L2349" i="32"/>
  <c r="L2350" i="32"/>
  <c r="L2351" i="32"/>
  <c r="L2352" i="32"/>
  <c r="L2353" i="32"/>
  <c r="L2354" i="32"/>
  <c r="L2355" i="32"/>
  <c r="L2356" i="32"/>
  <c r="L2357" i="32"/>
  <c r="L2358" i="32"/>
  <c r="L2359" i="32"/>
  <c r="L2360" i="32"/>
  <c r="L2361" i="32"/>
  <c r="L2362" i="32"/>
  <c r="L2363" i="32"/>
  <c r="L2364" i="32"/>
  <c r="L2365" i="32"/>
  <c r="L2366" i="32"/>
  <c r="L2367" i="32"/>
  <c r="L2368" i="32"/>
  <c r="L2369" i="32"/>
  <c r="L2370" i="32"/>
  <c r="L2371" i="32"/>
  <c r="L2372" i="32"/>
  <c r="L2373" i="32"/>
  <c r="L2374" i="32"/>
  <c r="L2375" i="32"/>
  <c r="L2376" i="32"/>
  <c r="L2377" i="32"/>
  <c r="L2378" i="32"/>
  <c r="L2379" i="32"/>
  <c r="L2380" i="32"/>
  <c r="L2381" i="32"/>
  <c r="L2382" i="32"/>
  <c r="L2383" i="32"/>
  <c r="L2384" i="32"/>
  <c r="L2385" i="32"/>
  <c r="L2386" i="32"/>
  <c r="L2387" i="32"/>
  <c r="L2388" i="32"/>
  <c r="L2389" i="32"/>
  <c r="L2390" i="32"/>
  <c r="L2391" i="32"/>
  <c r="L2392" i="32"/>
  <c r="L2393" i="32"/>
  <c r="L2394" i="32"/>
  <c r="L2395" i="32"/>
  <c r="L2396" i="32"/>
  <c r="L2397" i="32"/>
  <c r="L2398" i="32"/>
  <c r="L2399" i="32"/>
  <c r="L2400" i="32"/>
  <c r="L2401" i="32"/>
  <c r="L2402" i="32"/>
  <c r="L2403" i="32"/>
  <c r="L2404" i="32"/>
  <c r="L2405" i="32"/>
  <c r="L2406" i="32"/>
  <c r="L2407" i="32"/>
  <c r="L2408" i="32"/>
  <c r="L2409" i="32"/>
  <c r="L2410" i="32"/>
  <c r="L2411" i="32"/>
  <c r="L2412" i="32"/>
  <c r="L2413" i="32"/>
  <c r="L2414" i="32"/>
  <c r="L2415" i="32"/>
  <c r="L2416" i="32"/>
  <c r="L2417" i="32"/>
  <c r="L2418" i="32"/>
  <c r="L2419" i="32"/>
  <c r="L2420" i="32"/>
  <c r="L2421" i="32"/>
  <c r="L2422" i="32"/>
  <c r="L2423" i="32"/>
  <c r="L2424" i="32"/>
  <c r="L2425" i="32"/>
  <c r="L2426" i="32"/>
  <c r="L2427" i="32"/>
  <c r="L2428" i="32"/>
  <c r="L2429" i="32"/>
  <c r="L2430" i="32"/>
  <c r="L2431" i="32"/>
  <c r="L2432" i="32"/>
  <c r="L2433" i="32"/>
  <c r="L2434" i="32"/>
  <c r="L2435" i="32"/>
  <c r="L2436" i="32"/>
  <c r="L2437" i="32"/>
  <c r="L2438" i="32"/>
  <c r="L2439" i="32"/>
  <c r="L2440" i="32"/>
  <c r="L2441" i="32"/>
  <c r="L2442" i="32"/>
  <c r="L2443" i="32"/>
  <c r="L2444" i="32"/>
  <c r="L2445" i="32"/>
  <c r="L2446" i="32"/>
  <c r="L2447" i="32"/>
  <c r="L2448" i="32"/>
  <c r="L2449" i="32"/>
  <c r="L2450" i="32"/>
  <c r="L2451" i="32"/>
  <c r="L2452" i="32"/>
  <c r="L2453" i="32"/>
  <c r="L2454" i="32"/>
  <c r="L2455" i="32"/>
  <c r="L2456" i="32"/>
  <c r="L2457" i="32"/>
  <c r="L2458" i="32"/>
  <c r="L2459" i="32"/>
  <c r="L2460" i="32"/>
  <c r="L2461" i="32"/>
  <c r="L2462" i="32"/>
  <c r="L2463" i="32"/>
  <c r="L2464" i="32"/>
  <c r="L2465" i="32"/>
  <c r="L2466" i="32"/>
  <c r="L2467" i="32"/>
  <c r="L2468" i="32"/>
  <c r="L2469" i="32"/>
  <c r="L2470" i="32"/>
  <c r="L2471" i="32"/>
  <c r="L2472" i="32"/>
  <c r="L2473" i="32"/>
  <c r="L2474" i="32"/>
  <c r="L2475" i="32"/>
  <c r="L2476" i="32"/>
  <c r="L2477" i="32"/>
  <c r="L2478" i="32"/>
  <c r="L2479" i="32"/>
  <c r="L2480" i="32"/>
  <c r="L2481" i="32"/>
  <c r="L2482" i="32"/>
  <c r="L2483" i="32"/>
  <c r="L2484" i="32"/>
  <c r="L2485" i="32"/>
  <c r="L2486" i="32"/>
  <c r="L2487" i="32"/>
  <c r="L2488" i="32"/>
  <c r="L2489" i="32"/>
  <c r="L2490" i="32"/>
  <c r="L2491" i="32"/>
  <c r="L2492" i="32"/>
  <c r="L2493" i="32"/>
  <c r="L2494" i="32"/>
  <c r="L2495" i="32"/>
  <c r="L2496" i="32"/>
  <c r="L2497" i="32"/>
  <c r="L2498" i="32"/>
  <c r="L2499" i="32"/>
  <c r="L2500" i="32"/>
  <c r="L2501" i="32"/>
  <c r="L2502" i="32"/>
  <c r="L2503" i="32"/>
  <c r="L2504" i="32"/>
  <c r="L2505" i="32"/>
  <c r="L2506" i="32"/>
  <c r="L2507" i="32"/>
  <c r="L2508" i="32"/>
  <c r="L2509" i="32"/>
  <c r="L2510" i="32"/>
  <c r="L2511" i="32"/>
  <c r="L2512" i="32"/>
  <c r="L2513" i="32"/>
  <c r="L2514" i="32"/>
  <c r="L2515" i="32"/>
  <c r="L2516" i="32"/>
  <c r="L2517" i="32"/>
  <c r="L2518" i="32"/>
  <c r="L2519" i="32"/>
  <c r="L2520" i="32"/>
  <c r="L2521" i="32"/>
  <c r="L2522" i="32"/>
  <c r="L2523" i="32"/>
  <c r="L2524" i="32"/>
  <c r="L2525" i="32"/>
  <c r="L2526" i="32"/>
  <c r="L2527" i="32"/>
  <c r="L2528" i="32"/>
  <c r="L2529" i="32"/>
  <c r="L2530" i="32"/>
  <c r="L2531" i="32"/>
  <c r="L2532" i="32"/>
  <c r="L2533" i="32"/>
  <c r="L2534" i="32"/>
  <c r="L2535" i="32"/>
  <c r="L2536" i="32"/>
  <c r="L2537" i="32"/>
  <c r="L2538" i="32"/>
  <c r="L2539" i="32"/>
  <c r="L2540" i="32"/>
  <c r="L2541" i="32"/>
  <c r="L2542" i="32"/>
  <c r="L2543" i="32"/>
  <c r="L2544" i="32"/>
  <c r="L2545" i="32"/>
  <c r="L2546" i="32"/>
  <c r="L2547" i="32"/>
  <c r="L2548" i="32"/>
  <c r="L2549" i="32"/>
  <c r="L2550" i="32"/>
  <c r="L2551" i="32"/>
  <c r="L2552" i="32"/>
  <c r="L2553" i="32"/>
  <c r="L2554" i="32"/>
  <c r="L2555" i="32"/>
  <c r="L2556" i="32"/>
  <c r="L2557" i="32"/>
  <c r="L2558" i="32"/>
  <c r="L2559" i="32"/>
  <c r="L2560" i="32"/>
  <c r="L2561" i="32"/>
  <c r="L2562" i="32"/>
  <c r="L2563" i="32"/>
  <c r="L2564" i="32"/>
  <c r="L2565" i="32"/>
  <c r="L2566" i="32"/>
  <c r="L2567" i="32"/>
  <c r="L2568" i="32"/>
  <c r="L2569" i="32"/>
  <c r="L2570" i="32"/>
  <c r="L2571" i="32"/>
  <c r="L2572" i="32"/>
  <c r="L2573" i="32"/>
  <c r="L2574" i="32"/>
  <c r="L2575" i="32"/>
  <c r="L2576" i="32"/>
  <c r="L2577" i="32"/>
  <c r="L2578" i="32"/>
  <c r="L2579" i="32"/>
  <c r="L2580" i="32"/>
  <c r="L2581" i="32"/>
  <c r="L2582" i="32"/>
  <c r="L2583" i="32"/>
  <c r="L2584" i="32"/>
  <c r="L2585" i="32"/>
  <c r="L2586" i="32"/>
  <c r="L2587" i="32"/>
  <c r="L2588" i="32"/>
  <c r="L2589" i="32"/>
  <c r="L2590" i="32"/>
  <c r="L2591" i="32"/>
  <c r="L2592" i="32"/>
  <c r="L2593" i="32"/>
  <c r="L2594" i="32"/>
  <c r="L2595" i="32"/>
  <c r="L2596" i="32"/>
  <c r="L2597" i="32"/>
  <c r="L2598" i="32"/>
  <c r="L2599" i="32"/>
  <c r="L2600" i="32"/>
  <c r="L2601" i="32"/>
  <c r="L2602" i="32"/>
  <c r="L2603" i="32"/>
  <c r="L2604" i="32"/>
  <c r="L2605" i="32"/>
  <c r="L2606" i="32"/>
  <c r="L2607" i="32"/>
  <c r="L2608" i="32"/>
  <c r="L2609" i="32"/>
  <c r="L2610" i="32"/>
  <c r="L2611" i="32"/>
  <c r="L2612" i="32"/>
  <c r="L2613" i="32"/>
  <c r="L2614" i="32"/>
  <c r="L2615" i="32"/>
  <c r="L2616" i="32"/>
  <c r="L2617" i="32"/>
  <c r="L2618" i="32"/>
  <c r="L2619" i="32"/>
  <c r="L2620" i="32"/>
  <c r="L2621" i="32"/>
  <c r="L2622" i="32"/>
  <c r="L2623" i="32"/>
  <c r="L2624" i="32"/>
  <c r="L2625" i="32"/>
  <c r="L2626" i="32"/>
  <c r="L2627" i="32"/>
  <c r="L2628" i="32"/>
  <c r="L2629" i="32"/>
  <c r="L2630" i="32"/>
  <c r="L2631" i="32"/>
  <c r="L2632" i="32"/>
  <c r="L2633" i="32"/>
  <c r="L2634" i="32"/>
  <c r="L2635" i="32"/>
  <c r="L2636" i="32"/>
  <c r="L2637" i="32"/>
  <c r="L2638" i="32"/>
  <c r="L2639" i="32"/>
  <c r="L2640" i="32"/>
  <c r="L2641" i="32"/>
  <c r="L2642" i="32"/>
  <c r="L2643" i="32"/>
  <c r="L2644" i="32"/>
  <c r="L2645" i="32"/>
  <c r="L2646" i="32"/>
  <c r="L2647" i="32"/>
  <c r="L2648" i="32"/>
  <c r="L2649" i="32"/>
  <c r="L2650" i="32"/>
  <c r="L2651" i="32"/>
  <c r="L2652" i="32"/>
  <c r="L2653" i="32"/>
  <c r="L2654" i="32"/>
  <c r="L2655" i="32"/>
  <c r="L2656" i="32"/>
  <c r="L2657" i="32"/>
  <c r="L2658" i="32"/>
  <c r="L2659" i="32"/>
  <c r="L2660" i="32"/>
  <c r="L2661" i="32"/>
  <c r="L2662" i="32"/>
  <c r="L2663" i="32"/>
  <c r="L2664" i="32"/>
  <c r="L2665" i="32"/>
  <c r="L2666" i="32"/>
  <c r="L2667" i="32"/>
  <c r="L2668" i="32"/>
  <c r="L2669" i="32"/>
  <c r="L2670" i="32"/>
  <c r="L2671" i="32"/>
  <c r="L2672" i="32"/>
  <c r="L2673" i="32"/>
  <c r="L2674" i="32"/>
  <c r="L2675" i="32"/>
  <c r="L2676" i="32"/>
  <c r="L2677" i="32"/>
  <c r="L2678" i="32"/>
  <c r="L2679" i="32"/>
  <c r="L2680" i="32"/>
  <c r="L2681" i="32"/>
  <c r="L2682" i="32"/>
  <c r="L2683" i="32"/>
  <c r="L2684" i="32"/>
  <c r="L2685" i="32"/>
  <c r="L2686" i="32"/>
  <c r="L2687" i="32"/>
  <c r="L2688" i="32"/>
  <c r="L2689" i="32"/>
  <c r="L2690" i="32"/>
  <c r="L2691" i="32"/>
  <c r="L2692" i="32"/>
  <c r="L2693" i="32"/>
  <c r="L2694" i="32"/>
  <c r="L2695" i="32"/>
  <c r="L2696" i="32"/>
  <c r="L2697" i="32"/>
  <c r="L2698" i="32"/>
  <c r="L2699" i="32"/>
  <c r="L2700" i="32"/>
  <c r="L2701" i="32"/>
  <c r="L2702" i="32"/>
  <c r="L2703" i="32"/>
  <c r="L2704" i="32"/>
  <c r="L2705" i="32"/>
  <c r="L2706" i="32"/>
  <c r="L2707" i="32"/>
  <c r="L2708" i="32"/>
  <c r="L2709" i="32"/>
  <c r="L2710" i="32"/>
  <c r="L2711" i="32"/>
  <c r="L2712" i="32"/>
  <c r="L2713" i="32"/>
  <c r="L2714" i="32"/>
  <c r="L2715" i="32"/>
  <c r="L2716" i="32"/>
  <c r="L2717" i="32"/>
  <c r="L2718" i="32"/>
  <c r="L2719" i="32"/>
  <c r="L2720" i="32"/>
  <c r="L2721" i="32"/>
  <c r="L2722" i="32"/>
  <c r="L2723" i="32"/>
  <c r="L2724" i="32"/>
  <c r="L2725" i="32"/>
  <c r="L2726" i="32"/>
  <c r="L2727" i="32"/>
  <c r="L2728" i="32"/>
  <c r="L2729" i="32"/>
  <c r="L2730" i="32"/>
  <c r="L2731" i="32"/>
  <c r="L2732" i="32"/>
  <c r="L2733" i="32"/>
  <c r="L2734" i="32"/>
  <c r="L2735" i="32"/>
  <c r="L2736" i="32"/>
  <c r="L2737" i="32"/>
  <c r="L2738" i="32"/>
  <c r="L2739" i="32"/>
  <c r="L2740" i="32"/>
  <c r="L2741" i="32"/>
  <c r="L2742" i="32"/>
  <c r="L2743" i="32"/>
  <c r="L2744" i="32"/>
  <c r="L2745" i="32"/>
  <c r="L2746" i="32"/>
  <c r="L2747" i="32"/>
  <c r="L2748" i="32"/>
  <c r="L2749" i="32"/>
  <c r="L2750" i="32"/>
  <c r="L2751" i="32"/>
  <c r="L2752" i="32"/>
  <c r="L2753" i="32"/>
  <c r="L2754" i="32"/>
  <c r="L2755" i="32"/>
  <c r="L2756" i="32"/>
  <c r="L2757" i="32"/>
  <c r="L2758" i="32"/>
  <c r="L2759" i="32"/>
  <c r="L2760" i="32"/>
  <c r="L2761" i="32"/>
  <c r="L2762" i="32"/>
  <c r="L2763" i="32"/>
  <c r="L2764" i="32"/>
  <c r="L2765" i="32"/>
  <c r="L2766" i="32"/>
  <c r="L2767" i="32"/>
  <c r="L2768" i="32"/>
  <c r="L2769" i="32"/>
  <c r="L2770" i="32"/>
  <c r="L2771" i="32"/>
  <c r="L2772" i="32"/>
  <c r="L2773" i="32"/>
  <c r="L2774" i="32"/>
  <c r="L2775" i="32"/>
  <c r="L2776" i="32"/>
  <c r="L2777" i="32"/>
  <c r="L2778" i="32"/>
  <c r="L2779" i="32"/>
  <c r="L2780" i="32"/>
  <c r="L2781" i="32"/>
  <c r="L2782" i="32"/>
  <c r="L2783" i="32"/>
  <c r="L2784" i="32"/>
  <c r="L2785" i="32"/>
  <c r="L2786" i="32"/>
  <c r="L2787" i="32"/>
  <c r="L2788" i="32"/>
  <c r="L2789" i="32"/>
  <c r="L2790" i="32"/>
  <c r="L2791" i="32"/>
  <c r="L2792" i="32"/>
  <c r="L2793" i="32"/>
  <c r="L2794" i="32"/>
  <c r="L2795" i="32"/>
  <c r="L2796" i="32"/>
  <c r="L2797" i="32"/>
  <c r="L2798" i="32"/>
  <c r="L2799" i="32"/>
  <c r="L2800" i="32"/>
  <c r="L2801" i="32"/>
  <c r="L2802" i="32"/>
  <c r="L2803" i="32"/>
  <c r="L2804" i="32"/>
  <c r="L2805" i="32"/>
  <c r="L2806" i="32"/>
  <c r="L2807" i="32"/>
  <c r="L2808" i="32"/>
  <c r="L2809" i="32"/>
  <c r="L2810" i="32"/>
  <c r="L2811" i="32"/>
  <c r="L2812" i="32"/>
  <c r="L2813" i="32"/>
  <c r="L2814" i="32"/>
  <c r="L2815" i="32"/>
  <c r="L2816" i="32"/>
  <c r="L2817" i="32"/>
  <c r="L2818" i="32"/>
  <c r="L2819" i="32"/>
  <c r="L2820" i="32"/>
  <c r="L2821" i="32"/>
  <c r="L2822" i="32"/>
  <c r="L2823" i="32"/>
  <c r="L2824" i="32"/>
  <c r="L2825" i="32"/>
  <c r="L2826" i="32"/>
  <c r="L2827" i="32"/>
  <c r="L2828" i="32"/>
  <c r="L2829" i="32"/>
  <c r="L2830" i="32"/>
  <c r="L2831" i="32"/>
  <c r="L2832" i="32"/>
  <c r="L2833" i="32"/>
  <c r="L2834" i="32"/>
  <c r="L2835" i="32"/>
  <c r="L2836" i="32"/>
  <c r="L2837" i="32"/>
  <c r="L2838" i="32"/>
  <c r="L2839" i="32"/>
  <c r="L2840" i="32"/>
  <c r="L2841" i="32"/>
  <c r="L2842" i="32"/>
  <c r="L2843" i="32"/>
  <c r="L2844" i="32"/>
  <c r="L2845" i="32"/>
  <c r="L2846" i="32"/>
  <c r="L2847" i="32"/>
  <c r="L2848" i="32"/>
  <c r="L2849" i="32"/>
  <c r="L2850" i="32"/>
  <c r="L2851" i="32"/>
  <c r="L2852" i="32"/>
  <c r="L2853" i="32"/>
  <c r="L2854" i="32"/>
  <c r="L2855" i="32"/>
  <c r="L2856" i="32"/>
  <c r="L2857" i="32"/>
  <c r="L2858" i="32"/>
  <c r="L2859" i="32"/>
  <c r="L2860" i="32"/>
  <c r="L2861" i="32"/>
  <c r="L2862" i="32"/>
  <c r="L2863" i="32"/>
  <c r="L2864" i="32"/>
  <c r="L2865" i="32"/>
  <c r="L2866" i="32"/>
  <c r="L2867" i="32"/>
  <c r="L2868" i="32"/>
  <c r="L2869" i="32"/>
  <c r="L2870" i="32"/>
  <c r="L2871" i="32"/>
  <c r="L2872" i="32"/>
  <c r="L2873" i="32"/>
  <c r="L2874" i="32"/>
  <c r="L2875" i="32"/>
  <c r="L2876" i="32"/>
  <c r="L2877" i="32"/>
  <c r="L2878" i="32"/>
  <c r="L2879" i="32"/>
  <c r="L2880" i="32"/>
  <c r="L2881" i="32"/>
  <c r="L2882" i="32"/>
  <c r="L2883" i="32"/>
  <c r="L2884" i="32"/>
  <c r="L2885" i="32"/>
  <c r="L2886" i="32"/>
  <c r="L2887" i="32"/>
  <c r="L2888" i="32"/>
  <c r="L2889" i="32"/>
  <c r="L2890" i="32"/>
  <c r="L2891" i="32"/>
  <c r="L2892" i="32"/>
  <c r="L2893" i="32"/>
  <c r="L2894" i="32"/>
  <c r="L2895" i="32"/>
  <c r="L2896" i="32"/>
  <c r="L2897" i="32"/>
  <c r="L2898" i="32"/>
  <c r="L2899" i="32"/>
  <c r="L2900" i="32"/>
  <c r="L2901" i="32"/>
  <c r="L2902" i="32"/>
  <c r="L2903" i="32"/>
  <c r="L2904" i="32"/>
  <c r="L2905" i="32"/>
  <c r="L2906" i="32"/>
  <c r="L2907" i="32"/>
  <c r="L2908" i="32"/>
  <c r="L2909" i="32"/>
  <c r="L2910" i="32"/>
  <c r="L2911" i="32"/>
  <c r="L2912" i="32"/>
  <c r="L2913" i="32"/>
  <c r="L2914" i="32"/>
  <c r="L2915" i="32"/>
  <c r="L2916" i="32"/>
  <c r="L2917" i="32"/>
  <c r="L2918" i="32"/>
  <c r="L2919" i="32"/>
  <c r="L2920" i="32"/>
  <c r="L2921" i="32"/>
  <c r="L2922" i="32"/>
  <c r="L2923" i="32"/>
  <c r="L2924" i="32"/>
  <c r="L2925" i="32"/>
  <c r="L2926" i="32"/>
  <c r="L2927" i="32"/>
  <c r="L2928" i="32"/>
  <c r="L2929" i="32"/>
  <c r="L2930" i="32"/>
  <c r="L2931" i="32"/>
  <c r="L2932" i="32"/>
  <c r="L2933" i="32"/>
  <c r="L2934" i="32"/>
  <c r="L2935" i="32"/>
  <c r="L2936" i="32"/>
  <c r="L2937" i="32"/>
  <c r="L2938" i="32"/>
  <c r="L2939" i="32"/>
  <c r="L2940" i="32"/>
  <c r="L2941" i="32"/>
  <c r="L2942" i="32"/>
  <c r="L2943" i="32"/>
  <c r="L2944" i="32"/>
  <c r="L2945" i="32"/>
  <c r="L2946" i="32"/>
  <c r="L2947" i="32"/>
  <c r="L2948" i="32"/>
  <c r="L2949" i="32"/>
  <c r="L2950" i="32"/>
  <c r="L2951" i="32"/>
  <c r="L2952" i="32"/>
  <c r="L2953" i="32"/>
  <c r="L2954" i="32"/>
  <c r="L2955" i="32"/>
  <c r="L2956" i="32"/>
  <c r="L2957" i="32"/>
  <c r="L2958" i="32"/>
  <c r="L2959" i="32"/>
  <c r="L2960" i="32"/>
  <c r="L2961" i="32"/>
  <c r="L2962" i="32"/>
  <c r="L2963" i="32"/>
  <c r="L2964" i="32"/>
  <c r="L2965" i="32"/>
  <c r="L2966" i="32"/>
  <c r="L2967" i="32"/>
  <c r="L2968" i="32"/>
  <c r="L2969" i="32"/>
  <c r="L2970" i="32"/>
  <c r="L2971" i="32"/>
  <c r="L2972" i="32"/>
  <c r="L2973" i="32"/>
  <c r="L2974" i="32"/>
  <c r="L2975" i="32"/>
  <c r="L2976" i="32"/>
  <c r="L2977" i="32"/>
  <c r="L2978" i="32"/>
  <c r="L2979" i="32"/>
  <c r="L2980" i="32"/>
  <c r="L2981" i="32"/>
  <c r="L2982" i="32"/>
  <c r="L2983" i="32"/>
  <c r="L2984" i="32"/>
  <c r="L2985" i="32"/>
  <c r="L2986" i="32"/>
  <c r="L2987" i="32"/>
  <c r="L2988" i="32"/>
  <c r="L2989" i="32"/>
  <c r="L2990" i="32"/>
  <c r="L2991" i="32"/>
  <c r="L2992" i="32"/>
  <c r="L2993" i="32"/>
  <c r="L2994" i="32"/>
  <c r="L2995" i="32"/>
  <c r="L2996" i="32"/>
  <c r="L2997" i="32"/>
  <c r="L2998" i="32"/>
  <c r="L2999" i="32"/>
  <c r="L3000" i="32"/>
  <c r="L3001" i="32"/>
  <c r="L3002" i="32"/>
  <c r="L3003" i="32"/>
  <c r="L3004" i="32"/>
  <c r="L3005" i="32"/>
  <c r="L3006" i="32"/>
  <c r="L3007" i="32"/>
  <c r="L3008" i="32"/>
  <c r="L3009" i="32"/>
  <c r="L3010" i="32"/>
  <c r="L3011" i="32"/>
  <c r="L3012" i="32"/>
  <c r="L3013" i="32"/>
  <c r="L3014" i="32"/>
  <c r="L3015" i="32"/>
  <c r="L3016" i="32"/>
  <c r="L3017" i="32"/>
  <c r="L3018" i="32"/>
  <c r="L3019" i="32"/>
  <c r="L3020" i="32"/>
  <c r="L3021" i="32"/>
  <c r="L3022" i="32"/>
  <c r="L3023" i="32"/>
  <c r="L3024" i="32"/>
  <c r="L3025" i="32"/>
  <c r="L3026" i="32"/>
  <c r="L3027" i="32"/>
  <c r="L3028" i="32"/>
  <c r="L3029" i="32"/>
  <c r="L3030" i="32"/>
  <c r="L3031" i="32"/>
  <c r="L3032" i="32"/>
  <c r="L3033" i="32"/>
  <c r="L3034" i="32"/>
  <c r="L3035" i="32"/>
  <c r="L3036" i="32"/>
  <c r="L3037" i="32"/>
  <c r="L3038" i="32"/>
  <c r="L3039" i="32"/>
  <c r="L3040" i="32"/>
  <c r="L3041" i="32"/>
  <c r="L3042" i="32"/>
  <c r="L3043" i="32"/>
  <c r="L3044" i="32"/>
  <c r="L3045" i="32"/>
  <c r="L3046" i="32"/>
  <c r="L3047" i="32"/>
  <c r="L3048" i="32"/>
  <c r="L3049" i="32"/>
  <c r="L3050" i="32"/>
  <c r="L3051" i="32"/>
  <c r="L3052" i="32"/>
  <c r="L3053" i="32"/>
  <c r="L3054" i="32"/>
  <c r="L3055" i="32"/>
  <c r="L3056" i="32"/>
  <c r="L3057" i="32"/>
  <c r="L3058" i="32"/>
  <c r="L3059" i="32"/>
  <c r="L3060" i="32"/>
  <c r="L3061" i="32"/>
  <c r="L3062" i="32"/>
  <c r="L3063" i="32"/>
  <c r="L3064" i="32"/>
  <c r="L3065" i="32"/>
  <c r="L3066" i="32"/>
  <c r="L3067" i="32"/>
  <c r="L3068" i="32"/>
  <c r="L3069" i="32"/>
  <c r="L3070" i="32"/>
  <c r="L3071" i="32"/>
  <c r="L3072" i="32"/>
  <c r="L3073" i="32"/>
  <c r="L3074" i="32"/>
  <c r="L3075" i="32"/>
  <c r="L3076" i="32"/>
  <c r="L3077" i="32"/>
  <c r="L3078" i="32"/>
  <c r="L3079" i="32"/>
  <c r="L3080" i="32"/>
  <c r="L3081" i="32"/>
  <c r="L3082" i="32"/>
  <c r="L3083" i="32"/>
  <c r="L3084" i="32"/>
  <c r="L3085" i="32"/>
  <c r="L3086" i="32"/>
  <c r="L3087" i="32"/>
  <c r="L3088" i="32"/>
  <c r="L3089" i="32"/>
  <c r="L3090" i="32"/>
  <c r="L3091" i="32"/>
  <c r="L3092" i="32"/>
  <c r="L3093" i="32"/>
  <c r="L3094" i="32"/>
  <c r="L3095" i="32"/>
  <c r="L3096" i="32"/>
  <c r="L3097" i="32"/>
  <c r="L3098" i="32"/>
  <c r="L3099" i="32"/>
  <c r="L3100" i="32"/>
  <c r="L3101" i="32"/>
  <c r="L3102" i="32"/>
  <c r="L3103" i="32"/>
  <c r="L3104" i="32"/>
  <c r="L3105" i="32"/>
  <c r="L3106" i="32"/>
  <c r="L3107" i="32"/>
  <c r="L3108" i="32"/>
  <c r="L3109" i="32"/>
  <c r="L3110" i="32"/>
  <c r="L3111" i="32"/>
  <c r="L3112" i="32"/>
  <c r="L3113" i="32"/>
  <c r="L3114" i="32"/>
  <c r="L3115" i="32"/>
  <c r="L3116" i="32"/>
  <c r="L3117" i="32"/>
  <c r="L3118" i="32"/>
  <c r="L3119" i="32"/>
  <c r="L3120" i="32"/>
  <c r="L3121" i="32"/>
  <c r="L3122" i="32"/>
  <c r="L3123" i="32"/>
  <c r="L3124" i="32"/>
  <c r="L3125" i="32"/>
  <c r="L3126" i="32"/>
  <c r="L3127" i="32"/>
  <c r="L3128" i="32"/>
  <c r="L3129" i="32"/>
  <c r="L3130" i="32"/>
  <c r="L3131" i="32"/>
  <c r="L3132" i="32"/>
  <c r="L3133" i="32"/>
  <c r="L3134" i="32"/>
  <c r="L3135" i="32"/>
  <c r="L3136" i="32"/>
  <c r="L3137" i="32"/>
  <c r="L3138" i="32"/>
  <c r="L3139" i="32"/>
  <c r="L3140" i="32"/>
  <c r="L3141" i="32"/>
  <c r="L3142" i="32"/>
  <c r="L3143" i="32"/>
  <c r="L3144" i="32"/>
  <c r="L3145" i="32"/>
  <c r="L3146" i="32"/>
  <c r="L3147" i="32"/>
  <c r="L3148" i="32"/>
  <c r="L3149" i="32"/>
  <c r="L3150" i="32"/>
  <c r="L3151" i="32"/>
  <c r="L3152" i="32"/>
  <c r="L3153" i="32"/>
  <c r="L3154" i="32"/>
  <c r="L3155" i="32"/>
  <c r="L3156" i="32"/>
  <c r="L3157" i="32"/>
  <c r="L3158" i="32"/>
  <c r="L3159" i="32"/>
  <c r="L3160" i="32"/>
  <c r="L3161" i="32"/>
  <c r="L3162" i="32"/>
  <c r="L3163" i="32"/>
  <c r="L3164" i="32"/>
  <c r="L3165" i="32"/>
  <c r="L3166" i="32"/>
  <c r="L3167" i="32"/>
  <c r="L3168" i="32"/>
  <c r="L3169" i="32"/>
  <c r="L3170" i="32"/>
  <c r="L3171" i="32"/>
  <c r="L3172" i="32"/>
  <c r="L3173" i="32"/>
  <c r="L3174" i="32"/>
  <c r="L3175" i="32"/>
  <c r="L3176" i="32"/>
  <c r="L3177" i="32"/>
  <c r="L3178" i="32"/>
  <c r="L3179" i="32"/>
  <c r="L3180" i="32"/>
  <c r="L3181" i="32"/>
  <c r="L3182" i="32"/>
  <c r="L3183" i="32"/>
  <c r="L3184" i="32"/>
  <c r="L3185" i="32"/>
  <c r="L3186" i="32"/>
  <c r="L3187" i="32"/>
  <c r="L3188" i="32"/>
  <c r="L3189" i="32"/>
  <c r="L3190" i="32"/>
  <c r="L3191" i="32"/>
  <c r="L3192" i="32"/>
  <c r="L3193" i="32"/>
  <c r="L3194" i="32"/>
  <c r="L3195" i="32"/>
  <c r="L3196" i="32"/>
  <c r="L3197" i="32"/>
  <c r="L3198" i="32"/>
  <c r="L3199" i="32"/>
  <c r="L3200" i="32"/>
  <c r="L3201" i="32"/>
  <c r="L3202" i="32"/>
  <c r="L3203" i="32"/>
  <c r="L3204" i="32"/>
  <c r="L3205" i="32"/>
  <c r="L3206" i="32"/>
  <c r="L3207" i="32"/>
  <c r="L3208" i="32"/>
  <c r="L3209" i="32"/>
  <c r="L3210" i="32"/>
  <c r="L3211" i="32"/>
  <c r="L3212" i="32"/>
  <c r="L3213" i="32"/>
  <c r="L3214" i="32"/>
  <c r="L3215" i="32"/>
  <c r="L3216" i="32"/>
  <c r="L3217" i="32"/>
  <c r="L3218" i="32"/>
  <c r="L3219" i="32"/>
  <c r="L3220" i="32"/>
  <c r="L3221" i="32"/>
  <c r="L3222" i="32"/>
  <c r="L3223" i="32"/>
  <c r="L3224" i="32"/>
  <c r="L3225" i="32"/>
  <c r="L3226" i="32"/>
  <c r="L3227" i="32"/>
  <c r="L3228" i="32"/>
  <c r="L3229" i="32"/>
  <c r="L3230" i="32"/>
  <c r="L3231" i="32"/>
  <c r="L3232" i="32"/>
  <c r="L3233" i="32"/>
  <c r="L3234" i="32"/>
  <c r="L3235" i="32"/>
  <c r="L3236" i="32"/>
  <c r="L3237" i="32"/>
  <c r="L3238" i="32"/>
  <c r="L3239" i="32"/>
  <c r="L3240" i="32"/>
  <c r="L3241" i="32"/>
  <c r="L3242" i="32"/>
  <c r="L3243" i="32"/>
  <c r="L3244" i="32"/>
  <c r="L3245" i="32"/>
  <c r="L3246" i="32"/>
  <c r="L3247" i="32"/>
  <c r="L3248" i="32"/>
  <c r="L3249" i="32"/>
  <c r="L3250" i="32"/>
  <c r="L3251" i="32"/>
  <c r="L3252" i="32"/>
  <c r="L3253" i="32"/>
  <c r="L3254" i="32"/>
  <c r="L3255" i="32"/>
  <c r="L3256" i="32"/>
  <c r="L3257" i="32"/>
  <c r="L3258" i="32"/>
  <c r="L3259" i="32"/>
  <c r="L3260" i="32"/>
  <c r="L3261" i="32"/>
  <c r="L3262" i="32"/>
  <c r="L3263" i="32"/>
  <c r="L3264" i="32"/>
  <c r="L3265" i="32"/>
  <c r="L3266" i="32"/>
  <c r="L3267" i="32"/>
  <c r="L3268" i="32"/>
  <c r="L3269" i="32"/>
  <c r="L3270" i="32"/>
  <c r="L3271" i="32"/>
  <c r="L3272" i="32"/>
  <c r="L3273" i="32"/>
  <c r="L3274" i="32"/>
  <c r="L3275" i="32"/>
  <c r="L3276" i="32"/>
  <c r="L3277" i="32"/>
  <c r="L3278" i="32"/>
  <c r="L3279" i="32"/>
  <c r="L3280" i="32"/>
  <c r="L3281" i="32"/>
  <c r="L3282" i="32"/>
  <c r="L3283" i="32"/>
  <c r="L3284" i="32"/>
  <c r="L3285" i="32"/>
  <c r="L3286" i="32"/>
  <c r="L3287" i="32"/>
  <c r="L3288" i="32"/>
  <c r="L3289" i="32"/>
  <c r="L3290" i="32"/>
  <c r="L3291" i="32"/>
  <c r="L3292" i="32"/>
  <c r="L3293" i="32"/>
  <c r="L3294" i="32"/>
  <c r="L3295" i="32"/>
  <c r="L3296" i="32"/>
  <c r="L3297" i="32"/>
  <c r="L3298" i="32"/>
  <c r="L3299" i="32"/>
  <c r="L3300" i="32"/>
  <c r="L3301" i="32"/>
  <c r="L3302" i="32"/>
  <c r="L3303" i="32"/>
  <c r="L3304" i="32"/>
  <c r="L3305" i="32"/>
  <c r="L3306" i="32"/>
  <c r="L3307" i="32"/>
  <c r="L3308" i="32"/>
  <c r="L3309" i="32"/>
  <c r="L3310" i="32"/>
  <c r="L3311" i="32"/>
  <c r="L3312" i="32"/>
  <c r="L3313" i="32"/>
  <c r="L3314" i="32"/>
  <c r="L3315" i="32"/>
  <c r="L3316" i="32"/>
  <c r="L3317" i="32"/>
  <c r="L3318" i="32"/>
  <c r="L3319" i="32"/>
  <c r="L3320" i="32"/>
  <c r="L3321" i="32"/>
  <c r="L3322" i="32"/>
  <c r="L3323" i="32"/>
  <c r="L3324" i="32"/>
  <c r="L3325" i="32"/>
  <c r="L3326" i="32"/>
  <c r="L3327" i="32"/>
  <c r="L3328" i="32"/>
  <c r="L3329" i="32"/>
  <c r="L3330" i="32"/>
  <c r="L3331" i="32"/>
  <c r="L3332" i="32"/>
  <c r="L3333" i="32"/>
  <c r="L3334" i="32"/>
  <c r="L3335" i="32"/>
  <c r="L3336" i="32"/>
  <c r="L3337" i="32"/>
  <c r="L3338" i="32"/>
  <c r="L3339" i="32"/>
  <c r="L3340" i="32"/>
  <c r="L3341" i="32"/>
  <c r="L3342" i="32"/>
  <c r="L3343" i="32"/>
  <c r="L3344" i="32"/>
  <c r="L3345" i="32"/>
  <c r="L3346" i="32"/>
  <c r="L3347" i="32"/>
  <c r="L3348" i="32"/>
  <c r="L3349" i="32"/>
  <c r="L3350" i="32"/>
  <c r="L3351" i="32"/>
  <c r="L3352" i="32"/>
  <c r="L3353" i="32"/>
  <c r="L3354" i="32"/>
  <c r="L3355" i="32"/>
  <c r="L3356" i="32"/>
  <c r="L3357" i="32"/>
  <c r="L3358" i="32"/>
  <c r="L3359" i="32"/>
  <c r="L3360" i="32"/>
  <c r="L3361" i="32"/>
  <c r="L3362" i="32"/>
  <c r="L3363" i="32"/>
  <c r="L3364" i="32"/>
  <c r="L3365" i="32"/>
  <c r="L3366" i="32"/>
  <c r="L3367" i="32"/>
  <c r="L3368" i="32"/>
  <c r="L3369" i="32"/>
  <c r="L3370" i="32"/>
  <c r="L3371" i="32"/>
  <c r="L3372" i="32"/>
  <c r="L3373" i="32"/>
  <c r="L3374" i="32"/>
  <c r="L3375" i="32"/>
  <c r="L3376" i="32"/>
  <c r="L3377" i="32"/>
  <c r="L3378" i="32"/>
  <c r="L3379" i="32"/>
  <c r="L3380" i="32"/>
  <c r="L3381" i="32"/>
  <c r="L3382" i="32"/>
  <c r="L3383" i="32"/>
  <c r="L3384" i="32"/>
  <c r="L3385" i="32"/>
  <c r="L3386" i="32"/>
  <c r="L3387" i="32"/>
  <c r="L3388" i="32"/>
  <c r="L3389" i="32"/>
  <c r="L3390" i="32"/>
  <c r="L3391" i="32"/>
  <c r="L3392" i="32"/>
  <c r="L3393" i="32"/>
  <c r="L3394" i="32"/>
  <c r="L3395" i="32"/>
  <c r="L3396" i="32"/>
  <c r="L3397" i="32"/>
  <c r="L3398" i="32"/>
  <c r="L3399" i="32"/>
  <c r="L3400" i="32"/>
  <c r="L3401" i="32"/>
  <c r="L3402" i="32"/>
  <c r="L3403" i="32"/>
  <c r="L3404" i="32"/>
  <c r="L3405" i="32"/>
  <c r="L3406" i="32"/>
  <c r="L3407" i="32"/>
  <c r="L3408" i="32"/>
  <c r="L3409" i="32"/>
  <c r="L3410" i="32"/>
  <c r="L3411" i="32"/>
  <c r="L3412" i="32"/>
  <c r="L3413" i="32"/>
  <c r="L3414" i="32"/>
  <c r="L3415" i="32"/>
  <c r="L3416" i="32"/>
  <c r="L3417" i="32"/>
  <c r="L3418" i="32"/>
  <c r="L3419" i="32"/>
  <c r="L3420" i="32"/>
  <c r="L3421" i="32"/>
  <c r="L3422" i="32"/>
  <c r="L3423" i="32"/>
  <c r="L3424" i="32"/>
  <c r="L3425" i="32"/>
  <c r="L3426" i="32"/>
  <c r="L3427" i="32"/>
  <c r="L3428" i="32"/>
  <c r="L3429" i="32"/>
  <c r="L3430" i="32"/>
  <c r="L3431" i="32"/>
  <c r="L3432" i="32"/>
  <c r="L3433" i="32"/>
  <c r="L3434" i="32"/>
  <c r="L3435" i="32"/>
  <c r="L3436" i="32"/>
  <c r="L3437" i="32"/>
  <c r="L3438" i="32"/>
  <c r="L3439" i="32"/>
  <c r="L3440" i="32"/>
  <c r="L3441" i="32"/>
  <c r="L3442" i="32"/>
  <c r="L3443" i="32"/>
  <c r="L3444" i="32"/>
  <c r="L3445" i="32"/>
  <c r="L3446" i="32"/>
  <c r="L3447" i="32"/>
  <c r="L3448" i="32"/>
  <c r="L3449" i="32"/>
  <c r="L3450" i="32"/>
  <c r="L3451" i="32"/>
  <c r="L3452" i="32"/>
  <c r="L3453" i="32"/>
  <c r="L3454" i="32"/>
  <c r="L3455" i="32"/>
  <c r="L3456" i="32"/>
  <c r="L3457" i="32"/>
  <c r="L3458" i="32"/>
  <c r="L3459" i="32"/>
  <c r="L3460" i="32"/>
  <c r="L3461" i="32"/>
  <c r="L3462" i="32"/>
  <c r="L3463" i="32"/>
  <c r="L3464" i="32"/>
  <c r="L3465" i="32"/>
  <c r="L3466" i="32"/>
  <c r="L3467" i="32"/>
  <c r="L3468" i="32"/>
  <c r="L3469" i="32"/>
  <c r="L3470" i="32"/>
  <c r="L3471" i="32"/>
  <c r="L3472" i="32"/>
  <c r="L3473" i="32"/>
  <c r="L3474" i="32"/>
  <c r="L3475" i="32"/>
  <c r="L3476" i="32"/>
  <c r="L3477" i="32"/>
  <c r="L3478" i="32"/>
  <c r="L3479" i="32"/>
  <c r="L3480" i="32"/>
  <c r="L3481" i="32"/>
  <c r="L3482" i="32"/>
  <c r="L3483" i="32"/>
  <c r="L3484" i="32"/>
  <c r="L3485" i="32"/>
  <c r="L3486" i="32"/>
  <c r="L3487" i="32"/>
  <c r="L3488" i="32"/>
  <c r="L3489" i="32"/>
  <c r="L3490" i="32"/>
  <c r="L3491" i="32"/>
  <c r="L3492" i="32"/>
  <c r="L3493" i="32"/>
  <c r="L3494" i="32"/>
  <c r="L3495" i="32"/>
  <c r="L3496" i="32"/>
  <c r="L3497" i="32"/>
  <c r="L3498" i="32"/>
  <c r="L3499" i="32"/>
  <c r="L3500" i="32"/>
  <c r="L3501" i="32"/>
  <c r="L3502" i="32"/>
  <c r="L3503" i="32"/>
  <c r="L3504" i="32"/>
  <c r="L3505" i="32"/>
  <c r="L3506" i="32"/>
  <c r="L3507" i="32"/>
  <c r="L3508" i="32"/>
  <c r="L3509" i="32"/>
  <c r="L3510" i="32"/>
  <c r="L3511" i="32"/>
  <c r="L3512" i="32"/>
  <c r="L3513" i="32"/>
  <c r="L3514" i="32"/>
  <c r="L3515" i="32"/>
  <c r="L3516" i="32"/>
  <c r="L3517" i="32"/>
  <c r="L3518" i="32"/>
  <c r="L3519" i="32"/>
  <c r="L3520" i="32"/>
  <c r="L3521" i="32"/>
  <c r="L3522" i="32"/>
  <c r="L3523" i="32"/>
  <c r="L3524" i="32"/>
  <c r="L3525" i="32"/>
  <c r="L3526" i="32"/>
  <c r="L3527" i="32"/>
  <c r="L3528" i="32"/>
  <c r="L3529" i="32"/>
  <c r="L3530" i="32"/>
  <c r="L3531" i="32"/>
  <c r="L3532" i="32"/>
  <c r="L3533" i="32"/>
  <c r="L3534" i="32"/>
  <c r="L3535" i="32"/>
  <c r="L3536" i="32"/>
  <c r="L3537" i="32"/>
  <c r="L3538" i="32"/>
  <c r="L3539" i="32"/>
  <c r="L3540" i="32"/>
  <c r="L3541" i="32"/>
  <c r="L3542" i="32"/>
  <c r="L3543" i="32"/>
  <c r="L3544" i="32"/>
  <c r="L3545" i="32"/>
  <c r="L3546" i="32"/>
  <c r="L3547" i="32"/>
  <c r="L3548" i="32"/>
  <c r="L3549" i="32"/>
  <c r="L3550" i="32"/>
  <c r="L3551" i="32"/>
  <c r="L3552" i="32"/>
  <c r="L3553" i="32"/>
  <c r="L3554" i="32"/>
  <c r="L3555" i="32"/>
  <c r="L3556" i="32"/>
  <c r="L3557" i="32"/>
  <c r="L3558" i="32"/>
  <c r="L3559" i="32"/>
  <c r="L3560" i="32"/>
  <c r="L3561" i="32"/>
  <c r="L3562" i="32"/>
  <c r="L3563" i="32"/>
  <c r="L3564" i="32"/>
  <c r="L3565" i="32"/>
  <c r="L3566" i="32"/>
  <c r="L3567" i="32"/>
  <c r="L3568" i="32"/>
  <c r="L3569" i="32"/>
  <c r="L3570" i="32"/>
  <c r="L3571" i="32"/>
  <c r="L3572" i="32"/>
  <c r="L3573" i="32"/>
  <c r="L3574" i="32"/>
  <c r="L3575" i="32"/>
  <c r="L3576" i="32"/>
  <c r="L3577" i="32"/>
  <c r="L3578" i="32"/>
  <c r="L3579" i="32"/>
  <c r="L3580" i="32"/>
  <c r="L3581" i="32"/>
  <c r="L3582" i="32"/>
  <c r="L3583" i="32"/>
  <c r="L3584" i="32"/>
  <c r="L3585" i="32"/>
  <c r="L3586" i="32"/>
  <c r="L3587" i="32"/>
  <c r="L3588" i="32"/>
  <c r="L3589" i="32"/>
  <c r="L3590" i="32"/>
  <c r="L3591" i="32"/>
  <c r="L3592" i="32"/>
  <c r="L3593" i="32"/>
  <c r="L3594" i="32"/>
  <c r="L3595" i="32"/>
  <c r="L3596" i="32"/>
  <c r="L3597" i="32"/>
  <c r="L3598" i="32"/>
  <c r="L3599" i="32"/>
  <c r="L3600" i="32"/>
  <c r="L3601" i="32"/>
  <c r="L3602" i="32"/>
  <c r="L3603" i="32"/>
  <c r="L3604" i="32"/>
  <c r="L3605" i="32"/>
  <c r="L3606" i="32"/>
  <c r="L3607" i="32"/>
  <c r="L3608" i="32"/>
  <c r="L3609" i="32"/>
  <c r="L3610" i="32"/>
  <c r="L3611" i="32"/>
  <c r="L3612" i="32"/>
  <c r="L3613" i="32"/>
  <c r="L3614" i="32"/>
  <c r="L3615" i="32"/>
  <c r="L3616" i="32"/>
  <c r="L3617" i="32"/>
  <c r="L3618" i="32"/>
  <c r="L3619" i="32"/>
  <c r="L3620" i="32"/>
  <c r="L3621" i="32"/>
  <c r="L3622" i="32"/>
  <c r="L3623" i="32"/>
  <c r="L3624" i="32"/>
  <c r="L3625" i="32"/>
  <c r="L3626" i="32"/>
  <c r="L3627" i="32"/>
  <c r="L3628" i="32"/>
  <c r="L3629" i="32"/>
  <c r="L3630" i="32"/>
  <c r="L3631" i="32"/>
  <c r="L3632" i="32"/>
  <c r="L3633" i="32"/>
  <c r="L3634" i="32"/>
  <c r="L3635" i="32"/>
  <c r="L3636" i="32"/>
  <c r="L3637" i="32"/>
  <c r="L3638" i="32"/>
  <c r="L3639" i="32"/>
  <c r="L3640" i="32"/>
  <c r="L3641" i="32"/>
  <c r="L3642" i="32"/>
  <c r="L3643" i="32"/>
  <c r="L3644" i="32"/>
  <c r="L3645" i="32"/>
  <c r="L3646" i="32"/>
  <c r="L3647" i="32"/>
  <c r="L3648" i="32"/>
  <c r="L3649" i="32"/>
  <c r="L3650" i="32"/>
  <c r="L3651" i="32"/>
  <c r="L3652" i="32"/>
  <c r="L3653" i="32"/>
  <c r="L3654" i="32"/>
  <c r="L3655" i="32"/>
  <c r="L3656" i="32"/>
  <c r="L3657" i="32"/>
  <c r="L3658" i="32"/>
  <c r="L3659" i="32"/>
  <c r="L3660" i="32"/>
  <c r="L3661" i="32"/>
  <c r="L3662" i="32"/>
  <c r="L3663" i="32"/>
  <c r="L3664" i="32"/>
  <c r="L3665" i="32"/>
  <c r="L3666" i="32"/>
  <c r="L3667" i="32"/>
  <c r="L3668" i="32"/>
  <c r="L3669" i="32"/>
  <c r="L3670" i="32"/>
  <c r="L3671" i="32"/>
  <c r="L3672" i="32"/>
  <c r="L3673" i="32"/>
  <c r="L3674" i="32"/>
  <c r="L3675" i="32"/>
  <c r="L3676" i="32"/>
  <c r="L3677" i="32"/>
  <c r="L3678" i="32"/>
  <c r="L3679" i="32"/>
  <c r="L3680" i="32"/>
  <c r="L3681" i="32"/>
  <c r="L3682" i="32"/>
  <c r="L3683" i="32"/>
  <c r="L3684" i="32"/>
  <c r="L3685" i="32"/>
  <c r="L3686" i="32"/>
  <c r="L3687" i="32"/>
  <c r="L3688" i="32"/>
  <c r="L3689" i="32"/>
  <c r="L3690" i="32"/>
  <c r="L3691" i="32"/>
  <c r="L3692" i="32"/>
  <c r="L3693" i="32"/>
  <c r="L3694" i="32"/>
  <c r="L3695" i="32"/>
  <c r="L3696" i="32"/>
  <c r="L3697" i="32"/>
  <c r="L3698" i="32"/>
  <c r="L3699" i="32"/>
  <c r="L3700" i="32"/>
  <c r="L3701" i="32"/>
  <c r="L3702" i="32"/>
  <c r="L3703" i="32"/>
  <c r="L3704" i="32"/>
  <c r="L3705" i="32"/>
  <c r="L3706" i="32"/>
  <c r="L3707" i="32"/>
  <c r="L3708" i="32"/>
  <c r="L3709" i="32"/>
  <c r="L3710" i="32"/>
  <c r="L3711" i="32"/>
  <c r="L3712" i="32"/>
  <c r="L3713" i="32"/>
  <c r="L3714" i="32"/>
  <c r="L3715" i="32"/>
  <c r="L3716" i="32"/>
  <c r="L3717" i="32"/>
  <c r="L3718" i="32"/>
  <c r="L3719" i="32"/>
  <c r="L3720" i="32"/>
  <c r="L3721" i="32"/>
  <c r="L3722" i="32"/>
  <c r="L3723" i="32"/>
  <c r="L3724" i="32"/>
  <c r="L3725" i="32"/>
  <c r="L3726" i="32"/>
  <c r="L3727" i="32"/>
  <c r="L3728" i="32"/>
  <c r="L3729" i="32"/>
  <c r="L3730" i="32"/>
  <c r="L3731" i="32"/>
  <c r="L3732" i="32"/>
  <c r="L3733" i="32"/>
  <c r="L3734" i="32"/>
  <c r="L3735" i="32"/>
  <c r="L3736" i="32"/>
  <c r="L3737" i="32"/>
  <c r="L3738" i="32"/>
  <c r="L3739" i="32"/>
  <c r="L3740" i="32"/>
  <c r="L3741" i="32"/>
  <c r="L3742" i="32"/>
  <c r="L3743" i="32"/>
  <c r="L3744" i="32"/>
  <c r="L3745" i="32"/>
  <c r="L3746" i="32"/>
  <c r="L3747" i="32"/>
  <c r="L3748" i="32"/>
  <c r="L3749" i="32"/>
  <c r="L3750" i="32"/>
  <c r="L3751" i="32"/>
  <c r="L3752" i="32"/>
  <c r="L3753" i="32"/>
  <c r="L3754" i="32"/>
  <c r="L3755" i="32"/>
  <c r="L3756" i="32"/>
  <c r="L3757" i="32"/>
  <c r="L3758" i="32"/>
  <c r="L3759" i="32"/>
  <c r="L3760" i="32"/>
  <c r="L3761" i="32"/>
  <c r="L3762" i="32"/>
  <c r="L3763" i="32"/>
  <c r="L3764" i="32"/>
  <c r="L3765" i="32"/>
  <c r="L3766" i="32"/>
  <c r="L3767" i="32"/>
  <c r="L3768" i="32"/>
  <c r="L3769" i="32"/>
  <c r="L3770" i="32"/>
  <c r="L3771" i="32"/>
  <c r="L3772" i="32"/>
  <c r="L3773" i="32"/>
  <c r="L3774" i="32"/>
  <c r="L3775" i="32"/>
  <c r="L3776" i="32"/>
  <c r="L3777" i="32"/>
  <c r="L3778" i="32"/>
  <c r="L3779" i="32"/>
  <c r="L3780" i="32"/>
  <c r="L3781" i="32"/>
  <c r="L3782" i="32"/>
  <c r="L3783" i="32"/>
  <c r="L3784" i="32"/>
  <c r="L3785" i="32"/>
  <c r="L3786" i="32"/>
  <c r="L3787" i="32"/>
  <c r="L3788" i="32"/>
  <c r="L3789" i="32"/>
  <c r="L3790" i="32"/>
  <c r="L3791" i="32"/>
  <c r="L3792" i="32"/>
  <c r="L3793" i="32"/>
  <c r="L3794" i="32"/>
  <c r="L3795" i="32"/>
  <c r="L3796" i="32"/>
  <c r="L3797" i="32"/>
  <c r="L3798" i="32"/>
  <c r="L3799" i="32"/>
  <c r="L3800" i="32"/>
  <c r="L3801" i="32"/>
  <c r="L3802" i="32"/>
  <c r="L3803" i="32"/>
  <c r="L3804" i="32"/>
  <c r="L3805" i="32"/>
  <c r="L3806" i="32"/>
  <c r="L3807" i="32"/>
  <c r="L3808" i="32"/>
  <c r="L3809" i="32"/>
  <c r="L3810" i="32"/>
  <c r="L3811" i="32"/>
  <c r="L3812" i="32"/>
  <c r="L3813" i="32"/>
  <c r="L3814" i="32"/>
  <c r="L3815" i="32"/>
  <c r="L3816" i="32"/>
  <c r="L3817" i="32"/>
  <c r="L3818" i="32"/>
  <c r="L3819" i="32"/>
  <c r="L3820" i="32"/>
  <c r="L3821" i="32"/>
  <c r="L3822" i="32"/>
  <c r="L3823" i="32"/>
  <c r="L3824" i="32"/>
  <c r="L3825" i="32"/>
  <c r="L3826" i="32"/>
  <c r="L3827" i="32"/>
  <c r="L3828" i="32"/>
  <c r="L3829" i="32"/>
  <c r="L3830" i="32"/>
  <c r="L3831" i="32"/>
  <c r="L3832" i="32"/>
  <c r="L3833" i="32"/>
  <c r="L3834" i="32"/>
  <c r="L3835" i="32"/>
  <c r="L3836" i="32"/>
  <c r="L3837" i="32"/>
  <c r="L3838" i="32"/>
  <c r="L3839" i="32"/>
  <c r="L3840" i="32"/>
  <c r="L3841" i="32"/>
  <c r="L3842" i="32"/>
  <c r="L3843" i="32"/>
  <c r="L3844" i="32"/>
  <c r="L3845" i="32"/>
  <c r="L3846" i="32"/>
  <c r="L3847" i="32"/>
  <c r="L3848" i="32"/>
  <c r="L3849" i="32"/>
  <c r="L3850" i="32"/>
  <c r="L3851" i="32"/>
  <c r="L3852" i="32"/>
  <c r="L3853" i="32"/>
  <c r="L3854" i="32"/>
  <c r="L3855" i="32"/>
  <c r="L3856" i="32"/>
  <c r="L3857" i="32"/>
  <c r="L3858" i="32"/>
  <c r="L3859" i="32"/>
  <c r="L3860" i="32"/>
  <c r="L3861" i="32"/>
  <c r="L3862" i="32"/>
  <c r="L3863" i="32"/>
  <c r="L3864" i="32"/>
  <c r="L3865" i="32"/>
  <c r="L3866" i="32"/>
  <c r="L3867" i="32"/>
  <c r="L3868" i="32"/>
  <c r="L3869" i="32"/>
  <c r="L3870" i="32"/>
  <c r="L3871" i="32"/>
  <c r="L3872" i="32"/>
  <c r="L3873" i="32"/>
  <c r="L3874" i="32"/>
  <c r="L3875" i="32"/>
  <c r="L3876" i="32"/>
  <c r="L3877" i="32"/>
  <c r="L3878" i="32"/>
  <c r="L3879" i="32"/>
  <c r="L3880" i="32"/>
  <c r="L3881" i="32"/>
  <c r="L3882" i="32"/>
  <c r="L3883" i="32"/>
  <c r="L3884" i="32"/>
  <c r="L3885" i="32"/>
  <c r="L3886" i="32"/>
  <c r="L3887" i="32"/>
  <c r="L3888" i="32"/>
  <c r="L3889" i="32"/>
  <c r="L3890" i="32"/>
  <c r="L3891" i="32"/>
  <c r="L3892" i="32"/>
  <c r="L3893" i="32"/>
  <c r="L3894" i="32"/>
  <c r="L3895" i="32"/>
  <c r="L3896" i="32"/>
  <c r="L3897" i="32"/>
  <c r="L3898" i="32"/>
  <c r="L3899" i="32"/>
  <c r="L3900" i="32"/>
  <c r="L3901" i="32"/>
  <c r="L3902" i="32"/>
  <c r="L3903" i="32"/>
  <c r="L3904" i="32"/>
  <c r="L3905" i="32"/>
  <c r="L3906" i="32"/>
  <c r="L3907" i="32"/>
  <c r="L3908" i="32"/>
  <c r="L3909" i="32"/>
  <c r="L3910" i="32"/>
  <c r="L3911" i="32"/>
  <c r="L3912" i="32"/>
  <c r="L3913" i="32"/>
  <c r="L3914" i="32"/>
  <c r="L3915" i="32"/>
  <c r="L3916" i="32"/>
  <c r="L3917" i="32"/>
  <c r="L3918" i="32"/>
  <c r="L3919" i="32"/>
  <c r="L3920" i="32"/>
  <c r="L3921" i="32"/>
  <c r="L3922" i="32"/>
  <c r="L3923" i="32"/>
  <c r="L3924" i="32"/>
  <c r="L3925" i="32"/>
  <c r="L3926" i="32"/>
  <c r="L3927" i="32"/>
  <c r="L3928" i="32"/>
  <c r="L3929" i="32"/>
  <c r="L3930" i="32"/>
  <c r="L3931" i="32"/>
  <c r="L3932" i="32"/>
  <c r="L3933" i="32"/>
  <c r="L3934" i="32"/>
  <c r="L3935" i="32"/>
  <c r="L3936" i="32"/>
  <c r="L3937" i="32"/>
  <c r="L3938" i="32"/>
  <c r="L3939" i="32"/>
  <c r="L3940" i="32"/>
  <c r="L3941" i="32"/>
  <c r="L3942" i="32"/>
  <c r="L3943" i="32"/>
  <c r="L3944" i="32"/>
  <c r="L3945" i="32"/>
  <c r="L3946" i="32"/>
  <c r="L3947" i="32"/>
  <c r="L3948" i="32"/>
  <c r="L3949" i="32"/>
  <c r="L3950" i="32"/>
  <c r="L3951" i="32"/>
  <c r="L3952" i="32"/>
  <c r="L3953" i="32"/>
  <c r="L3954" i="32"/>
  <c r="L3955" i="32"/>
  <c r="L3956" i="32"/>
  <c r="L3957" i="32"/>
  <c r="L3958" i="32"/>
  <c r="L3959" i="32"/>
  <c r="L3960" i="32"/>
  <c r="L3961" i="32"/>
  <c r="L3962" i="32"/>
  <c r="L3963" i="32"/>
  <c r="L3964" i="32"/>
  <c r="L3965" i="32"/>
  <c r="L3966" i="32"/>
  <c r="L3967" i="32"/>
  <c r="L3968" i="32"/>
  <c r="L3969" i="32"/>
  <c r="L3970" i="32"/>
  <c r="L3971" i="32"/>
  <c r="L3972" i="32"/>
  <c r="L3973" i="32"/>
  <c r="L3974" i="32"/>
  <c r="L3975" i="32"/>
  <c r="L3976" i="32"/>
  <c r="L3977" i="32"/>
  <c r="L3978" i="32"/>
  <c r="L3979" i="32"/>
  <c r="L3980" i="32"/>
  <c r="L3981" i="32"/>
  <c r="L3982" i="32"/>
  <c r="L3983" i="32"/>
  <c r="L3984" i="32"/>
  <c r="L3985" i="32"/>
  <c r="L3986" i="32"/>
  <c r="L3987" i="32"/>
  <c r="L3988" i="32"/>
  <c r="L3989" i="32"/>
  <c r="L3990" i="32"/>
  <c r="L3991" i="32"/>
  <c r="L3992" i="32"/>
  <c r="L3993" i="32"/>
  <c r="L3994" i="32"/>
  <c r="L3995" i="32"/>
  <c r="L3996" i="32"/>
  <c r="L3997" i="32"/>
  <c r="L3998" i="32"/>
  <c r="L3999" i="32"/>
  <c r="L4000" i="32"/>
  <c r="N1" i="38" l="1"/>
  <c r="AG2" i="53"/>
  <c r="P3" i="9" s="1"/>
  <c r="G1977" i="53"/>
  <c r="G1976" i="53"/>
  <c r="G1975" i="53"/>
  <c r="G1974" i="53"/>
  <c r="G1973" i="53"/>
  <c r="G1972" i="53"/>
  <c r="G1971" i="53"/>
  <c r="G1970" i="53"/>
  <c r="G1969" i="53"/>
  <c r="G1968" i="53"/>
  <c r="G1967" i="53"/>
  <c r="G1966" i="53"/>
  <c r="G1965" i="53"/>
  <c r="G1964" i="53"/>
  <c r="G1963" i="53"/>
  <c r="G1962" i="53"/>
  <c r="G1961" i="53"/>
  <c r="G1960" i="53"/>
  <c r="G1959" i="53"/>
  <c r="G1958" i="53"/>
  <c r="G1957" i="53"/>
  <c r="G1956" i="53"/>
  <c r="G1955" i="53"/>
  <c r="G1954" i="53"/>
  <c r="G1953" i="53"/>
  <c r="G1952" i="53"/>
  <c r="G1951" i="53"/>
  <c r="G1950" i="53"/>
  <c r="G1949" i="53"/>
  <c r="G1948" i="53"/>
  <c r="G1947" i="53"/>
  <c r="G1946" i="53"/>
  <c r="G1945" i="53"/>
  <c r="G1944" i="53"/>
  <c r="G1943" i="53"/>
  <c r="G1942" i="53"/>
  <c r="G1941" i="53"/>
  <c r="G1940" i="53"/>
  <c r="G1939" i="53"/>
  <c r="G1938" i="53"/>
  <c r="G1937" i="53"/>
  <c r="G1936" i="53"/>
  <c r="G1935" i="53"/>
  <c r="G1934" i="53"/>
  <c r="G1933" i="53"/>
  <c r="G1932" i="53"/>
  <c r="G1931" i="53"/>
  <c r="G1930" i="53"/>
  <c r="G1929" i="53"/>
  <c r="G1928" i="53"/>
  <c r="G1927" i="53"/>
  <c r="G1926" i="53"/>
  <c r="G1925" i="53"/>
  <c r="G1924" i="53"/>
  <c r="G1923" i="53"/>
  <c r="G1922" i="53"/>
  <c r="G1921" i="53"/>
  <c r="G1920" i="53"/>
  <c r="G1919" i="53"/>
  <c r="G1918" i="53"/>
  <c r="G1917" i="53"/>
  <c r="G1916" i="53"/>
  <c r="G1915" i="53"/>
  <c r="G1914" i="53"/>
  <c r="G1913" i="53"/>
  <c r="G1912" i="53"/>
  <c r="G1911" i="53"/>
  <c r="G1910" i="53"/>
  <c r="G1909" i="53"/>
  <c r="G1908" i="53"/>
  <c r="G1907" i="53"/>
  <c r="G1906" i="53"/>
  <c r="G1905" i="53"/>
  <c r="G1904" i="53"/>
  <c r="G1903" i="53"/>
  <c r="G1902" i="53"/>
  <c r="G1901" i="53"/>
  <c r="G1900" i="53"/>
  <c r="G1899" i="53"/>
  <c r="G1898" i="53"/>
  <c r="G1897" i="53"/>
  <c r="G1896" i="53"/>
  <c r="G1895" i="53"/>
  <c r="G1894" i="53"/>
  <c r="G1893" i="53"/>
  <c r="G1892" i="53"/>
  <c r="G1891" i="53"/>
  <c r="G1890" i="53"/>
  <c r="G1889" i="53"/>
  <c r="G1888" i="53"/>
  <c r="G1887" i="53"/>
  <c r="G1886" i="53"/>
  <c r="G1885" i="53"/>
  <c r="G1884" i="53"/>
  <c r="G1883" i="53"/>
  <c r="G1882" i="53"/>
  <c r="G1881" i="53"/>
  <c r="G1880" i="53"/>
  <c r="G1879" i="53"/>
  <c r="G1878" i="53"/>
  <c r="G1877" i="53"/>
  <c r="G1876" i="53"/>
  <c r="G1875" i="53"/>
  <c r="G1874" i="53"/>
  <c r="G1873" i="53"/>
  <c r="G1872" i="53"/>
  <c r="G1871" i="53"/>
  <c r="G1870" i="53"/>
  <c r="G1869" i="53"/>
  <c r="G1868" i="53"/>
  <c r="G1867" i="53"/>
  <c r="G1866" i="53"/>
  <c r="G1865" i="53"/>
  <c r="G1864" i="53"/>
  <c r="G1863" i="53"/>
  <c r="G1862" i="53"/>
  <c r="G1861" i="53"/>
  <c r="G1860" i="53"/>
  <c r="G1859" i="53"/>
  <c r="G1858" i="53"/>
  <c r="G1857" i="53"/>
  <c r="G1856" i="53"/>
  <c r="G1855" i="53"/>
  <c r="G1854" i="53"/>
  <c r="G1853" i="53"/>
  <c r="G1852" i="53"/>
  <c r="G1851" i="53"/>
  <c r="G1850" i="53"/>
  <c r="G1849" i="53"/>
  <c r="G1848" i="53"/>
  <c r="G1847" i="53"/>
  <c r="G1846" i="53"/>
  <c r="G1845" i="53"/>
  <c r="G1844" i="53"/>
  <c r="G1843" i="53"/>
  <c r="G1842" i="53"/>
  <c r="G1841" i="53"/>
  <c r="G1840" i="53"/>
  <c r="G1839" i="53"/>
  <c r="G1838" i="53"/>
  <c r="G1837" i="53"/>
  <c r="G1836" i="53"/>
  <c r="G1835" i="53"/>
  <c r="G1834" i="53"/>
  <c r="G1833" i="53"/>
  <c r="G1832" i="53"/>
  <c r="G1831" i="53"/>
  <c r="G1830" i="53"/>
  <c r="G1829" i="53"/>
  <c r="G1828" i="53"/>
  <c r="G1827" i="53"/>
  <c r="G1826" i="53"/>
  <c r="G1825" i="53"/>
  <c r="G1824" i="53"/>
  <c r="G1823" i="53"/>
  <c r="G1822" i="53"/>
  <c r="G1821" i="53"/>
  <c r="G1820" i="53"/>
  <c r="G1819" i="53"/>
  <c r="G1818" i="53"/>
  <c r="G1817" i="53"/>
  <c r="G1816" i="53"/>
  <c r="G1815" i="53"/>
  <c r="G1814" i="53"/>
  <c r="G1813" i="53"/>
  <c r="G1812" i="53"/>
  <c r="G1811" i="53"/>
  <c r="G1810" i="53"/>
  <c r="G1809" i="53"/>
  <c r="G1808" i="53"/>
  <c r="G1807" i="53"/>
  <c r="G1806" i="53"/>
  <c r="G1805" i="53"/>
  <c r="G1804" i="53"/>
  <c r="G1803" i="53"/>
  <c r="G1802" i="53"/>
  <c r="G1801" i="53"/>
  <c r="G1800" i="53"/>
  <c r="G1799" i="53"/>
  <c r="G1798" i="53"/>
  <c r="G1797" i="53"/>
  <c r="G1796" i="53"/>
  <c r="G1795" i="53"/>
  <c r="G1794" i="53"/>
  <c r="G1793" i="53"/>
  <c r="G1792" i="53"/>
  <c r="G1791" i="53"/>
  <c r="G1790" i="53"/>
  <c r="G1789" i="53"/>
  <c r="G1788" i="53"/>
  <c r="G1787" i="53"/>
  <c r="G1786" i="53"/>
  <c r="G1785" i="53"/>
  <c r="G1784" i="53"/>
  <c r="G1783" i="53"/>
  <c r="G1782" i="53"/>
  <c r="G1781" i="53"/>
  <c r="G1780" i="53"/>
  <c r="G1779" i="53"/>
  <c r="G1778" i="53"/>
  <c r="G1777" i="53"/>
  <c r="G1776" i="53"/>
  <c r="G1775" i="53"/>
  <c r="G1774" i="53"/>
  <c r="G1773" i="53"/>
  <c r="G1772" i="53"/>
  <c r="G1771" i="53"/>
  <c r="G1770" i="53"/>
  <c r="G1769" i="53"/>
  <c r="G1768" i="53"/>
  <c r="G1767" i="53"/>
  <c r="G1766" i="53"/>
  <c r="G1765" i="53"/>
  <c r="G1764" i="53"/>
  <c r="G1763" i="53"/>
  <c r="G1762" i="53"/>
  <c r="G1761" i="53"/>
  <c r="G1760" i="53"/>
  <c r="G1759" i="53"/>
  <c r="G1758" i="53"/>
  <c r="G1757" i="53"/>
  <c r="G1756" i="53"/>
  <c r="G1755" i="53"/>
  <c r="G1754" i="53"/>
  <c r="G1753" i="53"/>
  <c r="G1752" i="53"/>
  <c r="G1751" i="53"/>
  <c r="G1750" i="53"/>
  <c r="G1749" i="53"/>
  <c r="G1748" i="53"/>
  <c r="G1747" i="53"/>
  <c r="G1746" i="53"/>
  <c r="G1745" i="53"/>
  <c r="G1744" i="53"/>
  <c r="G1743" i="53"/>
  <c r="G1742" i="53"/>
  <c r="G1741" i="53"/>
  <c r="G1740" i="53"/>
  <c r="G1739" i="53"/>
  <c r="G1738" i="53"/>
  <c r="G1737" i="53"/>
  <c r="G1736" i="53"/>
  <c r="G1735" i="53"/>
  <c r="G1734" i="53"/>
  <c r="G1733" i="53"/>
  <c r="G1732" i="53"/>
  <c r="G1731" i="53"/>
  <c r="G1730" i="53"/>
  <c r="G1729" i="53"/>
  <c r="G1728" i="53"/>
  <c r="G1727" i="53"/>
  <c r="G1726" i="53"/>
  <c r="G1725" i="53"/>
  <c r="G1724" i="53"/>
  <c r="G1723" i="53"/>
  <c r="G1722" i="53"/>
  <c r="G1721" i="53"/>
  <c r="G1720" i="53"/>
  <c r="G1719" i="53"/>
  <c r="G1718" i="53"/>
  <c r="G1717" i="53"/>
  <c r="G1716" i="53"/>
  <c r="G1715" i="53"/>
  <c r="G1714" i="53"/>
  <c r="G1713" i="53"/>
  <c r="G1712" i="53"/>
  <c r="G1711" i="53"/>
  <c r="G1710" i="53"/>
  <c r="G1709" i="53"/>
  <c r="G1708" i="53"/>
  <c r="G1707" i="53"/>
  <c r="G1706" i="53"/>
  <c r="G1705" i="53"/>
  <c r="G1704" i="53"/>
  <c r="G1703" i="53"/>
  <c r="G1702" i="53"/>
  <c r="G1701" i="53"/>
  <c r="G1700" i="53"/>
  <c r="G1699" i="53"/>
  <c r="G1698" i="53"/>
  <c r="G1697" i="53"/>
  <c r="G1696" i="53"/>
  <c r="G1695" i="53"/>
  <c r="G1694" i="53"/>
  <c r="G1693" i="53"/>
  <c r="G1692" i="53"/>
  <c r="G1691" i="53"/>
  <c r="G1690" i="53"/>
  <c r="G1689" i="53"/>
  <c r="G1688" i="53"/>
  <c r="G1687" i="53"/>
  <c r="G1686" i="53"/>
  <c r="G1685" i="53"/>
  <c r="G1684" i="53"/>
  <c r="G1683" i="53"/>
  <c r="G1682" i="53"/>
  <c r="G1681" i="53"/>
  <c r="G1680" i="53"/>
  <c r="G1679" i="53"/>
  <c r="G1678" i="53"/>
  <c r="G1677" i="53"/>
  <c r="G1676" i="53"/>
  <c r="G1675" i="53"/>
  <c r="G1674" i="53"/>
  <c r="G1673" i="53"/>
  <c r="G1672" i="53"/>
  <c r="G1671" i="53"/>
  <c r="G1670" i="53"/>
  <c r="G1669" i="53"/>
  <c r="G1668" i="53"/>
  <c r="G1667" i="53"/>
  <c r="G1666" i="53"/>
  <c r="G1665" i="53"/>
  <c r="G1664" i="53"/>
  <c r="G1663" i="53"/>
  <c r="G1662" i="53"/>
  <c r="G1661" i="53"/>
  <c r="G1660" i="53"/>
  <c r="G1659" i="53"/>
  <c r="G1658" i="53"/>
  <c r="G1657" i="53"/>
  <c r="G1656" i="53"/>
  <c r="G1655" i="53"/>
  <c r="G1654" i="53"/>
  <c r="G1653" i="53"/>
  <c r="G1652" i="53"/>
  <c r="G1651" i="53"/>
  <c r="G1650" i="53"/>
  <c r="G1649" i="53"/>
  <c r="G1648" i="53"/>
  <c r="G1647" i="53"/>
  <c r="G1646" i="53"/>
  <c r="G1645" i="53"/>
  <c r="G1644" i="53"/>
  <c r="G1643" i="53"/>
  <c r="G1642" i="53"/>
  <c r="G1641" i="53"/>
  <c r="G1640" i="53"/>
  <c r="G1639" i="53"/>
  <c r="G1638" i="53"/>
  <c r="G1637" i="53"/>
  <c r="G1636" i="53"/>
  <c r="G1635" i="53"/>
  <c r="G1634" i="53"/>
  <c r="G1633" i="53"/>
  <c r="G1632" i="53"/>
  <c r="G1631" i="53"/>
  <c r="G1630" i="53"/>
  <c r="G1629" i="53"/>
  <c r="G1628" i="53"/>
  <c r="G1627" i="53"/>
  <c r="G1626" i="53"/>
  <c r="G1625" i="53"/>
  <c r="G1624" i="53"/>
  <c r="G1623" i="53"/>
  <c r="G1622" i="53"/>
  <c r="G1621" i="53"/>
  <c r="G1620" i="53"/>
  <c r="G1619" i="53"/>
  <c r="G1618" i="53"/>
  <c r="G1617" i="53"/>
  <c r="G1616" i="53"/>
  <c r="G1615" i="53"/>
  <c r="G1614" i="53"/>
  <c r="G1613" i="53"/>
  <c r="G1612" i="53"/>
  <c r="G1611" i="53"/>
  <c r="G1610" i="53"/>
  <c r="G1609" i="53"/>
  <c r="G1608" i="53"/>
  <c r="G1607" i="53"/>
  <c r="G1606" i="53"/>
  <c r="G1605" i="53"/>
  <c r="G1604" i="53"/>
  <c r="G1603" i="53"/>
  <c r="G1602" i="53"/>
  <c r="G1601" i="53"/>
  <c r="G1600" i="53"/>
  <c r="G1599" i="53"/>
  <c r="G1598" i="53"/>
  <c r="G1597" i="53"/>
  <c r="G1596" i="53"/>
  <c r="G1595" i="53"/>
  <c r="G1594" i="53"/>
  <c r="G1593" i="53"/>
  <c r="G1592" i="53"/>
  <c r="G1591" i="53"/>
  <c r="G1590" i="53"/>
  <c r="G1589" i="53"/>
  <c r="G1588" i="53"/>
  <c r="G1587" i="53"/>
  <c r="G1586" i="53"/>
  <c r="G1585" i="53"/>
  <c r="G1584" i="53"/>
  <c r="G1583" i="53"/>
  <c r="G1582" i="53"/>
  <c r="G1581" i="53"/>
  <c r="G1580" i="53"/>
  <c r="G1579" i="53"/>
  <c r="G1578" i="53"/>
  <c r="G1577" i="53"/>
  <c r="G1576" i="53"/>
  <c r="G1575" i="53"/>
  <c r="G1574" i="53"/>
  <c r="G1573" i="53"/>
  <c r="G1572" i="53"/>
  <c r="G1571" i="53"/>
  <c r="G1570" i="53"/>
  <c r="G1569" i="53"/>
  <c r="G1568" i="53"/>
  <c r="G1567" i="53"/>
  <c r="G1566" i="53"/>
  <c r="G1565" i="53"/>
  <c r="G1564" i="53"/>
  <c r="G1563" i="53"/>
  <c r="G1562" i="53"/>
  <c r="G1561" i="53"/>
  <c r="G1560" i="53"/>
  <c r="G1559" i="53"/>
  <c r="G1558" i="53"/>
  <c r="G1557" i="53"/>
  <c r="G1556" i="53"/>
  <c r="G1555" i="53"/>
  <c r="G1554" i="53"/>
  <c r="G1553" i="53"/>
  <c r="G1552" i="53"/>
  <c r="G1551" i="53"/>
  <c r="G1550" i="53"/>
  <c r="G1549" i="53"/>
  <c r="G1548" i="53"/>
  <c r="G1547" i="53"/>
  <c r="G1546" i="53"/>
  <c r="G1545" i="53"/>
  <c r="G1544" i="53"/>
  <c r="G1543" i="53"/>
  <c r="G1542" i="53"/>
  <c r="G1541" i="53"/>
  <c r="G1540" i="53"/>
  <c r="G1539" i="53"/>
  <c r="G1538" i="53"/>
  <c r="G1537" i="53"/>
  <c r="G1536" i="53"/>
  <c r="G1535" i="53"/>
  <c r="G1534" i="53"/>
  <c r="G1533" i="53"/>
  <c r="G1532" i="53"/>
  <c r="G1531" i="53"/>
  <c r="G1530" i="53"/>
  <c r="G1529" i="53"/>
  <c r="G1528" i="53"/>
  <c r="G1527" i="53"/>
  <c r="G1526" i="53"/>
  <c r="G1525" i="53"/>
  <c r="G1524" i="53"/>
  <c r="G1523" i="53"/>
  <c r="G1522" i="53"/>
  <c r="G1521" i="53"/>
  <c r="G1520" i="53"/>
  <c r="G1519" i="53"/>
  <c r="G1518" i="53"/>
  <c r="G1517" i="53"/>
  <c r="G1516" i="53"/>
  <c r="G1515" i="53"/>
  <c r="G1514" i="53"/>
  <c r="G1513" i="53"/>
  <c r="G1512" i="53"/>
  <c r="G1511" i="53"/>
  <c r="G1510" i="53"/>
  <c r="G1509" i="53"/>
  <c r="G1508" i="53"/>
  <c r="G1507" i="53"/>
  <c r="G1506" i="53"/>
  <c r="G1505" i="53"/>
  <c r="G1504" i="53"/>
  <c r="G1503" i="53"/>
  <c r="G1502" i="53"/>
  <c r="G1501" i="53"/>
  <c r="G1500" i="53"/>
  <c r="G1499" i="53"/>
  <c r="G1498" i="53"/>
  <c r="G1497" i="53"/>
  <c r="G1496" i="53"/>
  <c r="G1495" i="53"/>
  <c r="G1494" i="53"/>
  <c r="G1493" i="53"/>
  <c r="G1492" i="53"/>
  <c r="G1491" i="53"/>
  <c r="G1490" i="53"/>
  <c r="G1489" i="53"/>
  <c r="G1488" i="53"/>
  <c r="G1487" i="53"/>
  <c r="G1486" i="53"/>
  <c r="G1485" i="53"/>
  <c r="G1484" i="53"/>
  <c r="G1483" i="53"/>
  <c r="G1482" i="53"/>
  <c r="G1481" i="53"/>
  <c r="G1480" i="53"/>
  <c r="G1479" i="53"/>
  <c r="G1478" i="53"/>
  <c r="G1477" i="53"/>
  <c r="G1476" i="53"/>
  <c r="G1475" i="53"/>
  <c r="G1474" i="53"/>
  <c r="G1473" i="53"/>
  <c r="G1472" i="53"/>
  <c r="G1471" i="53"/>
  <c r="G1470" i="53"/>
  <c r="G1469" i="53"/>
  <c r="G1468" i="53"/>
  <c r="G1467" i="53"/>
  <c r="G1466" i="53"/>
  <c r="G1465" i="53"/>
  <c r="G1464" i="53"/>
  <c r="G1463" i="53"/>
  <c r="G1462" i="53"/>
  <c r="G1461" i="53"/>
  <c r="G1460" i="53"/>
  <c r="G1459" i="53"/>
  <c r="G1458" i="53"/>
  <c r="G1457" i="53"/>
  <c r="G1456" i="53"/>
  <c r="G1455" i="53"/>
  <c r="G1454" i="53"/>
  <c r="G1453" i="53"/>
  <c r="G1452" i="53"/>
  <c r="G1451" i="53"/>
  <c r="G1450" i="53"/>
  <c r="G1449" i="53"/>
  <c r="G1448" i="53"/>
  <c r="G1447" i="53"/>
  <c r="G1446" i="53"/>
  <c r="G1445" i="53"/>
  <c r="G1444" i="53"/>
  <c r="G1443" i="53"/>
  <c r="G1442" i="53"/>
  <c r="G1441" i="53"/>
  <c r="G1440" i="53"/>
  <c r="G1439" i="53"/>
  <c r="G1438" i="53"/>
  <c r="G1437" i="53"/>
  <c r="G1436" i="53"/>
  <c r="G1435" i="53"/>
  <c r="G1434" i="53"/>
  <c r="G1433" i="53"/>
  <c r="G1432" i="53"/>
  <c r="G1431" i="53"/>
  <c r="G1430" i="53"/>
  <c r="G1429" i="53"/>
  <c r="G1428" i="53"/>
  <c r="G1427" i="53"/>
  <c r="G1426" i="53"/>
  <c r="G1425" i="53"/>
  <c r="G1424" i="53"/>
  <c r="G1423" i="53"/>
  <c r="G1422" i="53"/>
  <c r="G1421" i="53"/>
  <c r="G1420" i="53"/>
  <c r="G1419" i="53"/>
  <c r="G1418" i="53"/>
  <c r="G1417" i="53"/>
  <c r="G1416" i="53"/>
  <c r="G1415" i="53"/>
  <c r="G1414" i="53"/>
  <c r="G1413" i="53"/>
  <c r="G1412" i="53"/>
  <c r="G1411" i="53"/>
  <c r="G1410" i="53"/>
  <c r="G1409" i="53"/>
  <c r="G1408" i="53"/>
  <c r="G1407" i="53"/>
  <c r="G1406" i="53"/>
  <c r="G1405" i="53"/>
  <c r="G1404" i="53"/>
  <c r="G1403" i="53"/>
  <c r="G1402" i="53"/>
  <c r="G1401" i="53"/>
  <c r="G1400" i="53"/>
  <c r="G1399" i="53"/>
  <c r="G1398" i="53"/>
  <c r="G1397" i="53"/>
  <c r="G1396" i="53"/>
  <c r="G1395" i="53"/>
  <c r="G1394" i="53"/>
  <c r="G1393" i="53"/>
  <c r="G1392" i="53"/>
  <c r="G1391" i="53"/>
  <c r="G1390" i="53"/>
  <c r="G1389" i="53"/>
  <c r="G1388" i="53"/>
  <c r="G1387" i="53"/>
  <c r="G1386" i="53"/>
  <c r="G1385" i="53"/>
  <c r="G1384" i="53"/>
  <c r="G1383" i="53"/>
  <c r="G1382" i="53"/>
  <c r="G1381" i="53"/>
  <c r="G1380" i="53"/>
  <c r="G1379" i="53"/>
  <c r="G1378" i="53"/>
  <c r="G1377" i="53"/>
  <c r="G1376" i="53"/>
  <c r="G1375" i="53"/>
  <c r="G1374" i="53"/>
  <c r="G1373" i="53"/>
  <c r="G1372" i="53"/>
  <c r="G1371" i="53"/>
  <c r="G1370" i="53"/>
  <c r="G1369" i="53"/>
  <c r="G1368" i="53"/>
  <c r="G1367" i="53"/>
  <c r="G1366" i="53"/>
  <c r="G1365" i="53"/>
  <c r="G1364" i="53"/>
  <c r="G1363" i="53"/>
  <c r="G1362" i="53"/>
  <c r="G1361" i="53"/>
  <c r="G1360" i="53"/>
  <c r="G1359" i="53"/>
  <c r="G1358" i="53"/>
  <c r="G1357" i="53"/>
  <c r="G1356" i="53"/>
  <c r="G1355" i="53"/>
  <c r="G1354" i="53"/>
  <c r="G1353" i="53"/>
  <c r="G1352" i="53"/>
  <c r="G1351" i="53"/>
  <c r="G1350" i="53"/>
  <c r="G1349" i="53"/>
  <c r="G1348" i="53"/>
  <c r="G1347" i="53"/>
  <c r="G1346" i="53"/>
  <c r="G1345" i="53"/>
  <c r="G1344" i="53"/>
  <c r="G1343" i="53"/>
  <c r="G1342" i="53"/>
  <c r="G1341" i="53"/>
  <c r="G1340" i="53"/>
  <c r="G1339" i="53"/>
  <c r="G1338" i="53"/>
  <c r="G1337" i="53"/>
  <c r="G1336" i="53"/>
  <c r="G1335" i="53"/>
  <c r="G1334" i="53"/>
  <c r="G1333" i="53"/>
  <c r="G1332" i="53"/>
  <c r="G1331" i="53"/>
  <c r="G1330" i="53"/>
  <c r="G1329" i="53"/>
  <c r="G1328" i="53"/>
  <c r="G1327" i="53"/>
  <c r="G1326" i="53"/>
  <c r="G1325" i="53"/>
  <c r="G1324" i="53"/>
  <c r="G1323" i="53"/>
  <c r="G1322" i="53"/>
  <c r="G1321" i="53"/>
  <c r="G1320" i="53"/>
  <c r="G1319" i="53"/>
  <c r="G1318" i="53"/>
  <c r="G1317" i="53"/>
  <c r="G1316" i="53"/>
  <c r="G1315" i="53"/>
  <c r="G1314" i="53"/>
  <c r="G1313" i="53"/>
  <c r="G1312" i="53"/>
  <c r="G1311" i="53"/>
  <c r="G1310" i="53"/>
  <c r="G1309" i="53"/>
  <c r="G1308" i="53"/>
  <c r="G1307" i="53"/>
  <c r="G1306" i="53"/>
  <c r="G1305" i="53"/>
  <c r="G1304" i="53"/>
  <c r="G1303" i="53"/>
  <c r="G1302" i="53"/>
  <c r="G1301" i="53"/>
  <c r="G1300" i="53"/>
  <c r="G1299" i="53"/>
  <c r="G1298" i="53"/>
  <c r="G1297" i="53"/>
  <c r="G1296" i="53"/>
  <c r="G1295" i="53"/>
  <c r="G1294" i="53"/>
  <c r="G1293" i="53"/>
  <c r="G1292" i="53"/>
  <c r="G1291" i="53"/>
  <c r="G1290" i="53"/>
  <c r="G1289" i="53"/>
  <c r="G1288" i="53"/>
  <c r="G1287" i="53"/>
  <c r="G1286" i="53"/>
  <c r="G1285" i="53"/>
  <c r="G1284" i="53"/>
  <c r="G1283" i="53"/>
  <c r="G1282" i="53"/>
  <c r="G1281" i="53"/>
  <c r="G1280" i="53"/>
  <c r="G1279" i="53"/>
  <c r="G1278" i="53"/>
  <c r="G1277" i="53"/>
  <c r="G1276" i="53"/>
  <c r="G1275" i="53"/>
  <c r="G1274" i="53"/>
  <c r="G1273" i="53"/>
  <c r="G1272" i="53"/>
  <c r="G1271" i="53"/>
  <c r="G1270" i="53"/>
  <c r="G1269" i="53"/>
  <c r="G1268" i="53"/>
  <c r="G1267" i="53"/>
  <c r="G1266" i="53"/>
  <c r="G1265" i="53"/>
  <c r="G1264" i="53"/>
  <c r="G1263" i="53"/>
  <c r="G1262" i="53"/>
  <c r="G1261" i="53"/>
  <c r="G1260" i="53"/>
  <c r="G1259" i="53"/>
  <c r="G1258" i="53"/>
  <c r="G1257" i="53"/>
  <c r="G1256" i="53"/>
  <c r="G1255" i="53"/>
  <c r="G1254" i="53"/>
  <c r="G1253" i="53"/>
  <c r="G1252" i="53"/>
  <c r="G1251" i="53"/>
  <c r="G1250" i="53"/>
  <c r="G1249" i="53"/>
  <c r="G1248" i="53"/>
  <c r="G1247" i="53"/>
  <c r="G1246" i="53"/>
  <c r="G1245" i="53"/>
  <c r="G1244" i="53"/>
  <c r="G1243" i="53"/>
  <c r="G1242" i="53"/>
  <c r="G1241" i="53"/>
  <c r="G1240" i="53"/>
  <c r="G1239" i="53"/>
  <c r="G1238" i="53"/>
  <c r="G1237" i="53"/>
  <c r="G1236" i="53"/>
  <c r="G1235" i="53"/>
  <c r="G1234" i="53"/>
  <c r="G1233" i="53"/>
  <c r="G1232" i="53"/>
  <c r="G1231" i="53"/>
  <c r="G1230" i="53"/>
  <c r="G1229" i="53"/>
  <c r="G1228" i="53"/>
  <c r="G1227" i="53"/>
  <c r="G1226" i="53"/>
  <c r="G1225" i="53"/>
  <c r="G1224" i="53"/>
  <c r="G1223" i="53"/>
  <c r="G1222" i="53"/>
  <c r="G1221" i="53"/>
  <c r="G1220" i="53"/>
  <c r="G1219" i="53"/>
  <c r="G1218" i="53"/>
  <c r="G1217" i="53"/>
  <c r="G1216" i="53"/>
  <c r="G1215" i="53"/>
  <c r="G1214" i="53"/>
  <c r="G1213" i="53"/>
  <c r="G1212" i="53"/>
  <c r="G1211" i="53"/>
  <c r="G1210" i="53"/>
  <c r="G1209" i="53"/>
  <c r="G1208" i="53"/>
  <c r="G1207" i="53"/>
  <c r="G1206" i="53"/>
  <c r="G1205" i="53"/>
  <c r="G1204" i="53"/>
  <c r="G1203" i="53"/>
  <c r="G1202" i="53"/>
  <c r="G1201" i="53"/>
  <c r="G1200" i="53"/>
  <c r="G1199" i="53"/>
  <c r="G1198" i="53"/>
  <c r="G1197" i="53"/>
  <c r="G1196" i="53"/>
  <c r="G1195" i="53"/>
  <c r="G1194" i="53"/>
  <c r="G1193" i="53"/>
  <c r="G1192" i="53"/>
  <c r="G1191" i="53"/>
  <c r="G1190" i="53"/>
  <c r="G1189" i="53"/>
  <c r="G1188" i="53"/>
  <c r="G1187" i="53"/>
  <c r="G1186" i="53"/>
  <c r="G1185" i="53"/>
  <c r="G1184" i="53"/>
  <c r="G1183" i="53"/>
  <c r="G1182" i="53"/>
  <c r="G1181" i="53"/>
  <c r="G1180" i="53"/>
  <c r="G1179" i="53"/>
  <c r="G1178" i="53"/>
  <c r="G1177" i="53"/>
  <c r="G1176" i="53"/>
  <c r="G1175" i="53"/>
  <c r="G1174" i="53"/>
  <c r="G1173" i="53"/>
  <c r="G1172" i="53"/>
  <c r="G1171" i="53"/>
  <c r="G1170" i="53"/>
  <c r="G1169" i="53"/>
  <c r="G1168" i="53"/>
  <c r="G1167" i="53"/>
  <c r="G1166" i="53"/>
  <c r="G1165" i="53"/>
  <c r="G1164" i="53"/>
  <c r="G1163" i="53"/>
  <c r="G1162" i="53"/>
  <c r="G1161" i="53"/>
  <c r="G1160" i="53"/>
  <c r="G1159" i="53"/>
  <c r="G1158" i="53"/>
  <c r="G1157" i="53"/>
  <c r="G1156" i="53"/>
  <c r="G1155" i="53"/>
  <c r="G1154" i="53"/>
  <c r="G1153" i="53"/>
  <c r="G1152" i="53"/>
  <c r="G1151" i="53"/>
  <c r="G1150" i="53"/>
  <c r="G1149" i="53"/>
  <c r="G1148" i="53"/>
  <c r="G1147" i="53"/>
  <c r="G1146" i="53"/>
  <c r="G1145" i="53"/>
  <c r="G1144" i="53"/>
  <c r="G1143" i="53"/>
  <c r="G1142" i="53"/>
  <c r="G1141" i="53"/>
  <c r="G1140" i="53"/>
  <c r="G1139" i="53"/>
  <c r="G1138" i="53"/>
  <c r="G1137" i="53"/>
  <c r="G1136" i="53"/>
  <c r="G1135" i="53"/>
  <c r="G1134" i="53"/>
  <c r="G1133" i="53"/>
  <c r="G1132" i="53"/>
  <c r="G1131" i="53"/>
  <c r="G1130" i="53"/>
  <c r="G1129" i="53"/>
  <c r="G1128" i="53"/>
  <c r="G1127" i="53"/>
  <c r="G1126" i="53"/>
  <c r="G1125" i="53"/>
  <c r="G1124" i="53"/>
  <c r="G1123" i="53"/>
  <c r="G1122" i="53"/>
  <c r="G1121" i="53"/>
  <c r="G1120" i="53"/>
  <c r="G1119" i="53"/>
  <c r="G1118" i="53"/>
  <c r="G1117" i="53"/>
  <c r="G1116" i="53"/>
  <c r="G1115" i="53"/>
  <c r="G1114" i="53"/>
  <c r="G1113" i="53"/>
  <c r="G1112" i="53"/>
  <c r="G1111" i="53"/>
  <c r="G1110" i="53"/>
  <c r="G1109" i="53"/>
  <c r="G1108" i="53"/>
  <c r="G1107" i="53"/>
  <c r="G1106" i="53"/>
  <c r="G1105" i="53"/>
  <c r="G1104" i="53"/>
  <c r="G1103" i="53"/>
  <c r="G1102" i="53"/>
  <c r="G1101" i="53"/>
  <c r="G1100" i="53"/>
  <c r="G1099" i="53"/>
  <c r="G1098" i="53"/>
  <c r="G1097" i="53"/>
  <c r="G1096" i="53"/>
  <c r="G1095" i="53"/>
  <c r="G1094" i="53"/>
  <c r="G1093" i="53"/>
  <c r="G1092" i="53"/>
  <c r="G1091" i="53"/>
  <c r="G1090" i="53"/>
  <c r="G1089" i="53"/>
  <c r="G1088" i="53"/>
  <c r="G1087" i="53"/>
  <c r="G1086" i="53"/>
  <c r="G1085" i="53"/>
  <c r="G1084" i="53"/>
  <c r="G1083" i="53"/>
  <c r="G1082" i="53"/>
  <c r="G1081" i="53"/>
  <c r="G1080" i="53"/>
  <c r="G1079" i="53"/>
  <c r="G1078" i="53"/>
  <c r="G1077" i="53"/>
  <c r="G1076" i="53"/>
  <c r="G1075" i="53"/>
  <c r="G1074" i="53"/>
  <c r="G1073" i="53"/>
  <c r="G1072" i="53"/>
  <c r="G1071" i="53"/>
  <c r="G1070" i="53"/>
  <c r="G1069" i="53"/>
  <c r="G1068" i="53"/>
  <c r="G1067" i="53"/>
  <c r="G1066" i="53"/>
  <c r="G1065" i="53"/>
  <c r="G1064" i="53"/>
  <c r="G1063" i="53"/>
  <c r="G1062" i="53"/>
  <c r="G1061" i="53"/>
  <c r="G1060" i="53"/>
  <c r="G1059" i="53"/>
  <c r="G1058" i="53"/>
  <c r="G1057" i="53"/>
  <c r="G1056" i="53"/>
  <c r="G1055" i="53"/>
  <c r="G1054" i="53"/>
  <c r="G1053" i="53"/>
  <c r="G1052" i="53"/>
  <c r="G1051" i="53"/>
  <c r="G1050" i="53"/>
  <c r="G1049" i="53"/>
  <c r="G1048" i="53"/>
  <c r="G1047" i="53"/>
  <c r="G1046" i="53"/>
  <c r="G1045" i="53"/>
  <c r="G1044" i="53"/>
  <c r="G1043" i="53"/>
  <c r="G1042" i="53"/>
  <c r="G1041" i="53"/>
  <c r="G1040" i="53"/>
  <c r="G1039" i="53"/>
  <c r="G1038" i="53"/>
  <c r="G1037" i="53"/>
  <c r="G1036" i="53"/>
  <c r="G1035" i="53"/>
  <c r="G1034" i="53"/>
  <c r="G1033" i="53"/>
  <c r="G1032" i="53"/>
  <c r="G1031" i="53"/>
  <c r="G1030" i="53"/>
  <c r="G1029" i="53"/>
  <c r="G1028" i="53"/>
  <c r="G1027" i="53"/>
  <c r="G1026" i="53"/>
  <c r="G1025" i="53"/>
  <c r="G1024" i="53"/>
  <c r="G1023" i="53"/>
  <c r="G1022" i="53"/>
  <c r="G1021" i="53"/>
  <c r="G1020" i="53"/>
  <c r="G1019" i="53"/>
  <c r="G1018" i="53"/>
  <c r="G1017" i="53"/>
  <c r="G1016" i="53"/>
  <c r="G1015" i="53"/>
  <c r="G1014" i="53"/>
  <c r="G1013" i="53"/>
  <c r="G1012" i="53"/>
  <c r="G1011" i="53"/>
  <c r="G1010" i="53"/>
  <c r="G1009" i="53"/>
  <c r="G1008" i="53"/>
  <c r="G1007" i="53"/>
  <c r="G1006" i="53"/>
  <c r="G1005" i="53"/>
  <c r="G1004" i="53"/>
  <c r="G1003" i="53"/>
  <c r="G1002" i="53"/>
  <c r="G1001" i="53"/>
  <c r="G1000" i="53"/>
  <c r="G999" i="53"/>
  <c r="G998" i="53"/>
  <c r="G997" i="53"/>
  <c r="G996" i="53"/>
  <c r="G995" i="53"/>
  <c r="G994" i="53"/>
  <c r="G993" i="53"/>
  <c r="G992" i="53"/>
  <c r="G991" i="53"/>
  <c r="G990" i="53"/>
  <c r="G989" i="53"/>
  <c r="G988" i="53"/>
  <c r="G987" i="53"/>
  <c r="G986" i="53"/>
  <c r="G985" i="53"/>
  <c r="G984" i="53"/>
  <c r="G983" i="53"/>
  <c r="G982" i="53"/>
  <c r="G981" i="53"/>
  <c r="G980" i="53"/>
  <c r="G979" i="53"/>
  <c r="G978" i="53"/>
  <c r="G977" i="53"/>
  <c r="G976" i="53"/>
  <c r="G975" i="53"/>
  <c r="G974" i="53"/>
  <c r="G973" i="53"/>
  <c r="G972" i="53"/>
  <c r="G971" i="53"/>
  <c r="G970" i="53"/>
  <c r="G969" i="53"/>
  <c r="G968" i="53"/>
  <c r="G967" i="53"/>
  <c r="G966" i="53"/>
  <c r="G965" i="53"/>
  <c r="G964" i="53"/>
  <c r="G963" i="53"/>
  <c r="G962" i="53"/>
  <c r="G961" i="53"/>
  <c r="G960" i="53"/>
  <c r="G959" i="53"/>
  <c r="G958" i="53"/>
  <c r="G957" i="53"/>
  <c r="G956" i="53"/>
  <c r="G955" i="53"/>
  <c r="G954" i="53"/>
  <c r="G953" i="53"/>
  <c r="G952" i="53"/>
  <c r="G951" i="53"/>
  <c r="G950" i="53"/>
  <c r="G949" i="53"/>
  <c r="G948" i="53"/>
  <c r="G947" i="53"/>
  <c r="G946" i="53"/>
  <c r="G945" i="53"/>
  <c r="G944" i="53"/>
  <c r="G943" i="53"/>
  <c r="G942" i="53"/>
  <c r="G941" i="53"/>
  <c r="G940" i="53"/>
  <c r="G939" i="53"/>
  <c r="G938" i="53"/>
  <c r="G937" i="53"/>
  <c r="G936" i="53"/>
  <c r="G935" i="53"/>
  <c r="G934" i="53"/>
  <c r="G933" i="53"/>
  <c r="G932" i="53"/>
  <c r="G931" i="53"/>
  <c r="G930" i="53"/>
  <c r="G929" i="53"/>
  <c r="G928" i="53"/>
  <c r="G927" i="53"/>
  <c r="G926" i="53"/>
  <c r="G925" i="53"/>
  <c r="G924" i="53"/>
  <c r="G923" i="53"/>
  <c r="G922" i="53"/>
  <c r="G921" i="53"/>
  <c r="G920" i="53"/>
  <c r="G919" i="53"/>
  <c r="G918" i="53"/>
  <c r="G917" i="53"/>
  <c r="G916" i="53"/>
  <c r="G915" i="53"/>
  <c r="G914" i="53"/>
  <c r="G913" i="53"/>
  <c r="G912" i="53"/>
  <c r="G911" i="53"/>
  <c r="G910" i="53"/>
  <c r="G909" i="53"/>
  <c r="G908" i="53"/>
  <c r="G907" i="53"/>
  <c r="G906" i="53"/>
  <c r="G905" i="53"/>
  <c r="G904" i="53"/>
  <c r="G903" i="53"/>
  <c r="G902" i="53"/>
  <c r="G901" i="53"/>
  <c r="G900" i="53"/>
  <c r="G899" i="53"/>
  <c r="G898" i="53"/>
  <c r="G897" i="53"/>
  <c r="G896" i="53"/>
  <c r="G895" i="53"/>
  <c r="G894" i="53"/>
  <c r="G893" i="53"/>
  <c r="G892" i="53"/>
  <c r="G891" i="53"/>
  <c r="G890" i="53"/>
  <c r="G889" i="53"/>
  <c r="G888" i="53"/>
  <c r="G887" i="53"/>
  <c r="G886" i="53"/>
  <c r="G885" i="53"/>
  <c r="G884" i="53"/>
  <c r="G883" i="53"/>
  <c r="G882" i="53"/>
  <c r="G881" i="53"/>
  <c r="G880" i="53"/>
  <c r="G879" i="53"/>
  <c r="G878" i="53"/>
  <c r="G877" i="53"/>
  <c r="G876" i="53"/>
  <c r="G875" i="53"/>
  <c r="G874" i="53"/>
  <c r="G873" i="53"/>
  <c r="G872" i="53"/>
  <c r="G871" i="53"/>
  <c r="G870" i="53"/>
  <c r="G869" i="53"/>
  <c r="G868" i="53"/>
  <c r="G867" i="53"/>
  <c r="G866" i="53"/>
  <c r="G865" i="53"/>
  <c r="G864" i="53"/>
  <c r="G863" i="53"/>
  <c r="G862" i="53"/>
  <c r="G861" i="53"/>
  <c r="G860" i="53"/>
  <c r="G859" i="53"/>
  <c r="G858" i="53"/>
  <c r="G857" i="53"/>
  <c r="G856" i="53"/>
  <c r="G855" i="53"/>
  <c r="G854" i="53"/>
  <c r="G853" i="53"/>
  <c r="G852" i="53"/>
  <c r="G851" i="53"/>
  <c r="G850" i="53"/>
  <c r="G849" i="53"/>
  <c r="G848" i="53"/>
  <c r="G847" i="53"/>
  <c r="G846" i="53"/>
  <c r="G845" i="53"/>
  <c r="G844" i="53"/>
  <c r="G843" i="53"/>
  <c r="G842" i="53"/>
  <c r="G841" i="53"/>
  <c r="G840" i="53"/>
  <c r="G839" i="53"/>
  <c r="G838" i="53"/>
  <c r="G837" i="53"/>
  <c r="G836" i="53"/>
  <c r="G835" i="53"/>
  <c r="G834" i="53"/>
  <c r="G833" i="53"/>
  <c r="G832" i="53"/>
  <c r="G831" i="53"/>
  <c r="G830" i="53"/>
  <c r="G829" i="53"/>
  <c r="G828" i="53"/>
  <c r="G827" i="53"/>
  <c r="G826" i="53"/>
  <c r="G825" i="53"/>
  <c r="G824" i="53"/>
  <c r="G823" i="53"/>
  <c r="G822" i="53"/>
  <c r="G821" i="53"/>
  <c r="G820" i="53"/>
  <c r="G819" i="53"/>
  <c r="G818" i="53"/>
  <c r="G817" i="53"/>
  <c r="G816" i="53"/>
  <c r="G815" i="53"/>
  <c r="G814" i="53"/>
  <c r="G813" i="53"/>
  <c r="G812" i="53"/>
  <c r="G811" i="53"/>
  <c r="G810" i="53"/>
  <c r="G809" i="53"/>
  <c r="G808" i="53"/>
  <c r="G807" i="53"/>
  <c r="G806" i="53"/>
  <c r="G805" i="53"/>
  <c r="G804" i="53"/>
  <c r="G803" i="53"/>
  <c r="G802" i="53"/>
  <c r="G801" i="53"/>
  <c r="G800" i="53"/>
  <c r="G799" i="53"/>
  <c r="G798" i="53"/>
  <c r="G797" i="53"/>
  <c r="G796" i="53"/>
  <c r="G795" i="53"/>
  <c r="G794" i="53"/>
  <c r="G793" i="53"/>
  <c r="G792" i="53"/>
  <c r="G791" i="53"/>
  <c r="G790" i="53"/>
  <c r="G789" i="53"/>
  <c r="G788" i="53"/>
  <c r="G787" i="53"/>
  <c r="G786" i="53"/>
  <c r="G785" i="53"/>
  <c r="G784" i="53"/>
  <c r="G783" i="53"/>
  <c r="G782" i="53"/>
  <c r="G781" i="53"/>
  <c r="G780" i="53"/>
  <c r="G779" i="53"/>
  <c r="G778" i="53"/>
  <c r="G777" i="53"/>
  <c r="G776" i="53"/>
  <c r="G775" i="53"/>
  <c r="G774" i="53"/>
  <c r="G773" i="53"/>
  <c r="G772" i="53"/>
  <c r="G771" i="53"/>
  <c r="G770" i="53"/>
  <c r="G769" i="53"/>
  <c r="G768" i="53"/>
  <c r="G767" i="53"/>
  <c r="G766" i="53"/>
  <c r="G765" i="53"/>
  <c r="G764" i="53"/>
  <c r="G763" i="53"/>
  <c r="G762" i="53"/>
  <c r="G761" i="53"/>
  <c r="G760" i="53"/>
  <c r="G759" i="53"/>
  <c r="G758" i="53"/>
  <c r="G757" i="53"/>
  <c r="G756" i="53"/>
  <c r="G755" i="53"/>
  <c r="G754" i="53"/>
  <c r="G753" i="53"/>
  <c r="G752" i="53"/>
  <c r="G751" i="53"/>
  <c r="G750" i="53"/>
  <c r="G749" i="53"/>
  <c r="G748" i="53"/>
  <c r="G747" i="53"/>
  <c r="G746" i="53"/>
  <c r="G745" i="53"/>
  <c r="G744" i="53"/>
  <c r="G743" i="53"/>
  <c r="G742" i="53"/>
  <c r="G741" i="53"/>
  <c r="G740" i="53"/>
  <c r="G739" i="53"/>
  <c r="G738" i="53"/>
  <c r="G737" i="53"/>
  <c r="G736" i="53"/>
  <c r="G735" i="53"/>
  <c r="G734" i="53"/>
  <c r="G733" i="53"/>
  <c r="G732" i="53"/>
  <c r="G731" i="53"/>
  <c r="G730" i="53"/>
  <c r="G729" i="53"/>
  <c r="G728" i="53"/>
  <c r="G727" i="53"/>
  <c r="G726" i="53"/>
  <c r="G725" i="53"/>
  <c r="G724" i="53"/>
  <c r="G723" i="53"/>
  <c r="G722" i="53"/>
  <c r="G721" i="53"/>
  <c r="G720" i="53"/>
  <c r="G719" i="53"/>
  <c r="G718" i="53"/>
  <c r="G717" i="53"/>
  <c r="G716" i="53"/>
  <c r="G715" i="53"/>
  <c r="G714" i="53"/>
  <c r="G713" i="53"/>
  <c r="G712" i="53"/>
  <c r="G711" i="53"/>
  <c r="G710" i="53"/>
  <c r="G709" i="53"/>
  <c r="G708" i="53"/>
  <c r="G707" i="53"/>
  <c r="G706" i="53"/>
  <c r="G705" i="53"/>
  <c r="G704" i="53"/>
  <c r="G703" i="53"/>
  <c r="G702" i="53"/>
  <c r="G701" i="53"/>
  <c r="G700" i="53"/>
  <c r="G699" i="53"/>
  <c r="G698" i="53"/>
  <c r="G697" i="53"/>
  <c r="G696" i="53"/>
  <c r="G695" i="53"/>
  <c r="G694" i="53"/>
  <c r="G693" i="53"/>
  <c r="G692" i="53"/>
  <c r="G691" i="53"/>
  <c r="G690" i="53"/>
  <c r="G689" i="53"/>
  <c r="G688" i="53"/>
  <c r="G687" i="53"/>
  <c r="G686" i="53"/>
  <c r="G685" i="53"/>
  <c r="G684" i="53"/>
  <c r="G683" i="53"/>
  <c r="G682" i="53"/>
  <c r="G681" i="53"/>
  <c r="G680" i="53"/>
  <c r="G679" i="53"/>
  <c r="G678" i="53"/>
  <c r="G677" i="53"/>
  <c r="G676" i="53"/>
  <c r="G675" i="53"/>
  <c r="G674" i="53"/>
  <c r="G673" i="53"/>
  <c r="G672" i="53"/>
  <c r="G671" i="53"/>
  <c r="G670" i="53"/>
  <c r="G669" i="53"/>
  <c r="G668" i="53"/>
  <c r="G667" i="53"/>
  <c r="G666" i="53"/>
  <c r="G665" i="53"/>
  <c r="G664" i="53"/>
  <c r="G663" i="53"/>
  <c r="G662" i="53"/>
  <c r="G661" i="53"/>
  <c r="G660" i="53"/>
  <c r="G659" i="53"/>
  <c r="G658" i="53"/>
  <c r="G657" i="53"/>
  <c r="G656" i="53"/>
  <c r="G655" i="53"/>
  <c r="G654" i="53"/>
  <c r="G653" i="53"/>
  <c r="G652" i="53"/>
  <c r="G651" i="53"/>
  <c r="G650" i="53"/>
  <c r="G649" i="53"/>
  <c r="G648" i="53"/>
  <c r="G647" i="53"/>
  <c r="G646" i="53"/>
  <c r="G645" i="53"/>
  <c r="G644" i="53"/>
  <c r="G643" i="53"/>
  <c r="G642" i="53"/>
  <c r="G641" i="53"/>
  <c r="G640" i="53"/>
  <c r="G639" i="53"/>
  <c r="G638" i="53"/>
  <c r="G637" i="53"/>
  <c r="G636" i="53"/>
  <c r="G635" i="53"/>
  <c r="G634" i="53"/>
  <c r="G633" i="53"/>
  <c r="G632" i="53"/>
  <c r="G631" i="53"/>
  <c r="G630" i="53"/>
  <c r="G629" i="53"/>
  <c r="G628" i="53"/>
  <c r="G627" i="53"/>
  <c r="G626" i="53"/>
  <c r="G625" i="53"/>
  <c r="G624" i="53"/>
  <c r="G623" i="53"/>
  <c r="G622" i="53"/>
  <c r="G621" i="53"/>
  <c r="G620" i="53"/>
  <c r="G619" i="53"/>
  <c r="G618" i="53"/>
  <c r="G617" i="53"/>
  <c r="G616" i="53"/>
  <c r="G615" i="53"/>
  <c r="G614" i="53"/>
  <c r="G613" i="53"/>
  <c r="G612" i="53"/>
  <c r="G611" i="53"/>
  <c r="G610" i="53"/>
  <c r="G609" i="53"/>
  <c r="G608" i="53"/>
  <c r="G607" i="53"/>
  <c r="G606" i="53"/>
  <c r="G605" i="53"/>
  <c r="G604" i="53"/>
  <c r="G603" i="53"/>
  <c r="G602" i="53"/>
  <c r="G601" i="53"/>
  <c r="G600" i="53"/>
  <c r="G599" i="53"/>
  <c r="G598" i="53"/>
  <c r="G597" i="53"/>
  <c r="G596" i="53"/>
  <c r="G595" i="53"/>
  <c r="G594" i="53"/>
  <c r="G593" i="53"/>
  <c r="G592" i="53"/>
  <c r="G591" i="53"/>
  <c r="G590" i="53"/>
  <c r="G589" i="53"/>
  <c r="G588" i="53"/>
  <c r="G587" i="53"/>
  <c r="G586" i="53"/>
  <c r="G585" i="53"/>
  <c r="G584" i="53"/>
  <c r="G583" i="53"/>
  <c r="G582" i="53"/>
  <c r="G581" i="53"/>
  <c r="G580" i="53"/>
  <c r="G579" i="53"/>
  <c r="G578" i="53"/>
  <c r="G577" i="53"/>
  <c r="G576" i="53"/>
  <c r="G575" i="53"/>
  <c r="G574" i="53"/>
  <c r="G573" i="53"/>
  <c r="G572" i="53"/>
  <c r="G571" i="53"/>
  <c r="G570" i="53"/>
  <c r="G569" i="53"/>
  <c r="G568" i="53"/>
  <c r="G567" i="53"/>
  <c r="G566" i="53"/>
  <c r="G565" i="53"/>
  <c r="G564" i="53"/>
  <c r="G563" i="53"/>
  <c r="G562" i="53"/>
  <c r="G561" i="53"/>
  <c r="G560" i="53"/>
  <c r="G559" i="53"/>
  <c r="G558" i="53"/>
  <c r="G557" i="53"/>
  <c r="G556" i="53"/>
  <c r="G555" i="53"/>
  <c r="G554" i="53"/>
  <c r="G553" i="53"/>
  <c r="G552" i="53"/>
  <c r="G551" i="53"/>
  <c r="G550" i="53"/>
  <c r="G549" i="53"/>
  <c r="G548" i="53"/>
  <c r="G547" i="53"/>
  <c r="G546" i="53"/>
  <c r="G545" i="53"/>
  <c r="G544" i="53"/>
  <c r="G543" i="53"/>
  <c r="G542" i="53"/>
  <c r="G541" i="53"/>
  <c r="G540" i="53"/>
  <c r="G539" i="53"/>
  <c r="G538" i="53"/>
  <c r="G537" i="53"/>
  <c r="G536" i="53"/>
  <c r="G535" i="53"/>
  <c r="G534" i="53"/>
  <c r="G533" i="53"/>
  <c r="G532" i="53"/>
  <c r="G531" i="53"/>
  <c r="G530" i="53"/>
  <c r="G529" i="53"/>
  <c r="G528" i="53"/>
  <c r="G527" i="53"/>
  <c r="G526" i="53"/>
  <c r="G525" i="53"/>
  <c r="G524" i="53"/>
  <c r="G523" i="53"/>
  <c r="G522" i="53"/>
  <c r="G521" i="53"/>
  <c r="G520" i="53"/>
  <c r="G519" i="53"/>
  <c r="G518" i="53"/>
  <c r="G517" i="53"/>
  <c r="G516" i="53"/>
  <c r="G515" i="53"/>
  <c r="G514" i="53"/>
  <c r="G513" i="53"/>
  <c r="G512" i="53"/>
  <c r="G511" i="53"/>
  <c r="G510" i="53"/>
  <c r="G509" i="53"/>
  <c r="G508" i="53"/>
  <c r="G507" i="53"/>
  <c r="G506" i="53"/>
  <c r="G505" i="53"/>
  <c r="G504" i="53"/>
  <c r="G503" i="53"/>
  <c r="G502" i="53"/>
  <c r="G501" i="53"/>
  <c r="G500" i="53"/>
  <c r="G499" i="53"/>
  <c r="G498" i="53"/>
  <c r="G497" i="53"/>
  <c r="G496" i="53"/>
  <c r="G495" i="53"/>
  <c r="G494" i="53"/>
  <c r="G493" i="53"/>
  <c r="G492" i="53"/>
  <c r="G491" i="53"/>
  <c r="G490" i="53"/>
  <c r="G489" i="53"/>
  <c r="G488" i="53"/>
  <c r="G487" i="53"/>
  <c r="G486" i="53"/>
  <c r="G485" i="53"/>
  <c r="G484" i="53"/>
  <c r="G483" i="53"/>
  <c r="G482" i="53"/>
  <c r="G481" i="53"/>
  <c r="G480" i="53"/>
  <c r="G479" i="53"/>
  <c r="G478" i="53"/>
  <c r="G477" i="53"/>
  <c r="G476" i="53"/>
  <c r="G475" i="53"/>
  <c r="G474" i="53"/>
  <c r="G473" i="53"/>
  <c r="G472" i="53"/>
  <c r="G471" i="53"/>
  <c r="G470" i="53"/>
  <c r="G469" i="53"/>
  <c r="G468" i="53"/>
  <c r="G467" i="53"/>
  <c r="G466" i="53"/>
  <c r="G465" i="53"/>
  <c r="G464" i="53"/>
  <c r="G463" i="53"/>
  <c r="G462" i="53"/>
  <c r="G461" i="53"/>
  <c r="G460" i="53"/>
  <c r="G459" i="53"/>
  <c r="G458" i="53"/>
  <c r="G457" i="53"/>
  <c r="G456" i="53"/>
  <c r="G455" i="53"/>
  <c r="G454" i="53"/>
  <c r="G453" i="53"/>
  <c r="G452" i="53"/>
  <c r="G451" i="53"/>
  <c r="G450" i="53"/>
  <c r="G449" i="53"/>
  <c r="G448" i="53"/>
  <c r="G447" i="53"/>
  <c r="G446" i="53"/>
  <c r="G445" i="53"/>
  <c r="G444" i="53"/>
  <c r="G443" i="53"/>
  <c r="G442" i="53"/>
  <c r="G441" i="53"/>
  <c r="G440" i="53"/>
  <c r="G439" i="53"/>
  <c r="G438" i="53"/>
  <c r="G437" i="53"/>
  <c r="G436" i="53"/>
  <c r="G435" i="53"/>
  <c r="G434" i="53"/>
  <c r="G433" i="53"/>
  <c r="G432" i="53"/>
  <c r="G431" i="53"/>
  <c r="G430" i="53"/>
  <c r="G429" i="53"/>
  <c r="G428" i="53"/>
  <c r="G427" i="53"/>
  <c r="G426" i="53"/>
  <c r="G425" i="53"/>
  <c r="G424" i="53"/>
  <c r="G423" i="53"/>
  <c r="G422" i="53"/>
  <c r="G421" i="53"/>
  <c r="G420" i="53"/>
  <c r="G419" i="53"/>
  <c r="G418" i="53"/>
  <c r="G417" i="53"/>
  <c r="G416" i="53"/>
  <c r="G415" i="53"/>
  <c r="G414" i="53"/>
  <c r="G413" i="53"/>
  <c r="G412" i="53"/>
  <c r="G411" i="53"/>
  <c r="G410" i="53"/>
  <c r="G409" i="53"/>
  <c r="G408" i="53"/>
  <c r="G407" i="53"/>
  <c r="G406" i="53"/>
  <c r="G405" i="53"/>
  <c r="G404" i="53"/>
  <c r="G403" i="53"/>
  <c r="G402" i="53"/>
  <c r="G401" i="53"/>
  <c r="G400" i="53"/>
  <c r="G399" i="53"/>
  <c r="G398" i="53"/>
  <c r="G397" i="53"/>
  <c r="G396" i="53"/>
  <c r="G395" i="53"/>
  <c r="G394" i="53"/>
  <c r="G393" i="53"/>
  <c r="G392" i="53"/>
  <c r="G391" i="53"/>
  <c r="G390" i="53"/>
  <c r="G389" i="53"/>
  <c r="G388" i="53"/>
  <c r="G387" i="53"/>
  <c r="G386" i="53"/>
  <c r="G385" i="53"/>
  <c r="G384" i="53"/>
  <c r="G383" i="53"/>
  <c r="G382" i="53"/>
  <c r="G381" i="53"/>
  <c r="G380" i="53"/>
  <c r="G379" i="53"/>
  <c r="G378" i="53"/>
  <c r="G377" i="53"/>
  <c r="G376" i="53"/>
  <c r="G375" i="53"/>
  <c r="G374" i="53"/>
  <c r="G373" i="53"/>
  <c r="G372" i="53"/>
  <c r="G371" i="53"/>
  <c r="G370" i="53"/>
  <c r="G369" i="53"/>
  <c r="G368" i="53"/>
  <c r="G367" i="53"/>
  <c r="G366" i="53"/>
  <c r="G365" i="53"/>
  <c r="G364" i="53"/>
  <c r="G363" i="53"/>
  <c r="G362" i="53"/>
  <c r="G361" i="53"/>
  <c r="G360" i="53"/>
  <c r="G359" i="53"/>
  <c r="G358" i="53"/>
  <c r="G357" i="53"/>
  <c r="G356" i="53"/>
  <c r="G355" i="53"/>
  <c r="G354" i="53"/>
  <c r="G353" i="53"/>
  <c r="G352" i="53"/>
  <c r="G351" i="53"/>
  <c r="G350" i="53"/>
  <c r="G349" i="53"/>
  <c r="G348" i="53"/>
  <c r="G347" i="53"/>
  <c r="G346" i="53"/>
  <c r="G345" i="53"/>
  <c r="G344" i="53"/>
  <c r="G343" i="53"/>
  <c r="G342" i="53"/>
  <c r="G341" i="53"/>
  <c r="G340" i="53"/>
  <c r="G339" i="53"/>
  <c r="G338" i="53"/>
  <c r="G337" i="53"/>
  <c r="G336" i="53"/>
  <c r="G335" i="53"/>
  <c r="G334" i="53"/>
  <c r="G333" i="53"/>
  <c r="G332" i="53"/>
  <c r="G331" i="53"/>
  <c r="G330" i="53"/>
  <c r="G329" i="53"/>
  <c r="G328" i="53"/>
  <c r="G327" i="53"/>
  <c r="G326" i="53"/>
  <c r="G325" i="53"/>
  <c r="G324" i="53"/>
  <c r="G323" i="53"/>
  <c r="G322" i="53"/>
  <c r="G321" i="53"/>
  <c r="G320" i="53"/>
  <c r="G319" i="53"/>
  <c r="G318" i="53"/>
  <c r="G317" i="53"/>
  <c r="G316" i="53"/>
  <c r="G315" i="53"/>
  <c r="G314" i="53"/>
  <c r="G313" i="53"/>
  <c r="G312" i="53"/>
  <c r="G311" i="53"/>
  <c r="G310" i="53"/>
  <c r="G309" i="53"/>
  <c r="G308" i="53"/>
  <c r="G307" i="53"/>
  <c r="G306" i="53"/>
  <c r="G305" i="53"/>
  <c r="G304" i="53"/>
  <c r="G303" i="53"/>
  <c r="G302" i="53"/>
  <c r="G301" i="53"/>
  <c r="G300" i="53"/>
  <c r="G299" i="53"/>
  <c r="G298" i="53"/>
  <c r="G297" i="53"/>
  <c r="G296" i="53"/>
  <c r="G295" i="53"/>
  <c r="G294" i="53"/>
  <c r="G293" i="53"/>
  <c r="G292" i="53"/>
  <c r="G291" i="53"/>
  <c r="G290" i="53"/>
  <c r="G289" i="53"/>
  <c r="G288" i="53"/>
  <c r="G287" i="53"/>
  <c r="G286" i="53"/>
  <c r="G285" i="53"/>
  <c r="G284" i="53"/>
  <c r="G283" i="53"/>
  <c r="G282" i="53"/>
  <c r="G281" i="53"/>
  <c r="G280" i="53"/>
  <c r="G279" i="53"/>
  <c r="G278" i="53"/>
  <c r="G277" i="53"/>
  <c r="G276" i="53"/>
  <c r="G275" i="53"/>
  <c r="G274" i="53"/>
  <c r="G273" i="53"/>
  <c r="G272" i="53"/>
  <c r="G271" i="53"/>
  <c r="G270" i="53"/>
  <c r="G269" i="53"/>
  <c r="G268" i="53"/>
  <c r="G267" i="53"/>
  <c r="G266" i="53"/>
  <c r="G265" i="53"/>
  <c r="G264" i="53"/>
  <c r="G263" i="53"/>
  <c r="G262" i="53"/>
  <c r="G261" i="53"/>
  <c r="G260" i="53"/>
  <c r="G259" i="53"/>
  <c r="G258" i="53"/>
  <c r="G257" i="53"/>
  <c r="G256" i="53"/>
  <c r="G255" i="53"/>
  <c r="G254" i="53"/>
  <c r="G253" i="53"/>
  <c r="G252" i="53"/>
  <c r="G251" i="53"/>
  <c r="G250" i="53"/>
  <c r="G249" i="53"/>
  <c r="G248" i="53"/>
  <c r="G247" i="53"/>
  <c r="G246" i="53"/>
  <c r="G245" i="53"/>
  <c r="G244" i="53"/>
  <c r="G243" i="53"/>
  <c r="G242" i="53"/>
  <c r="G241" i="53"/>
  <c r="G240" i="53"/>
  <c r="G239" i="53"/>
  <c r="G238" i="53"/>
  <c r="G237" i="53"/>
  <c r="G236" i="53"/>
  <c r="G235" i="53"/>
  <c r="G234" i="53"/>
  <c r="G233" i="53"/>
  <c r="G232" i="53"/>
  <c r="G231" i="53"/>
  <c r="G230" i="53"/>
  <c r="G229" i="53"/>
  <c r="G228" i="53"/>
  <c r="G227" i="53"/>
  <c r="G226" i="53"/>
  <c r="G225" i="53"/>
  <c r="G224" i="53"/>
  <c r="G223" i="53"/>
  <c r="G222" i="53"/>
  <c r="G221" i="53"/>
  <c r="G220" i="53"/>
  <c r="G219" i="53"/>
  <c r="G218" i="53"/>
  <c r="G217" i="53"/>
  <c r="G216" i="53"/>
  <c r="G215" i="53"/>
  <c r="G214" i="53"/>
  <c r="G213" i="53"/>
  <c r="G212" i="53"/>
  <c r="G211" i="53"/>
  <c r="G210" i="53"/>
  <c r="G209" i="53"/>
  <c r="G208" i="53"/>
  <c r="G207" i="53"/>
  <c r="G206" i="53"/>
  <c r="G205" i="53"/>
  <c r="G204" i="53"/>
  <c r="G203" i="53"/>
  <c r="G202" i="53"/>
  <c r="G201" i="53"/>
  <c r="G200" i="53"/>
  <c r="G199" i="53"/>
  <c r="G198" i="53"/>
  <c r="G197" i="53"/>
  <c r="G196" i="53"/>
  <c r="G195" i="53"/>
  <c r="G194" i="53"/>
  <c r="G193" i="53"/>
  <c r="G192" i="53"/>
  <c r="G191" i="53"/>
  <c r="G190" i="53"/>
  <c r="G189" i="53"/>
  <c r="G188" i="53"/>
  <c r="G187" i="53"/>
  <c r="G186" i="53"/>
  <c r="G185" i="53"/>
  <c r="G184" i="53"/>
  <c r="G183" i="53"/>
  <c r="G182" i="53"/>
  <c r="G181" i="53"/>
  <c r="G180" i="53"/>
  <c r="G179" i="53"/>
  <c r="G178" i="53"/>
  <c r="G177" i="53"/>
  <c r="G176" i="53"/>
  <c r="G175" i="53"/>
  <c r="G174" i="53"/>
  <c r="G173" i="53"/>
  <c r="G172" i="53"/>
  <c r="G171" i="53"/>
  <c r="G170" i="53"/>
  <c r="G169" i="53"/>
  <c r="G168" i="53"/>
  <c r="G167" i="53"/>
  <c r="G166" i="53"/>
  <c r="G165" i="53"/>
  <c r="G164" i="53"/>
  <c r="G163" i="53"/>
  <c r="G162" i="53"/>
  <c r="G161" i="53"/>
  <c r="G160" i="53"/>
  <c r="G159" i="53"/>
  <c r="G158" i="53"/>
  <c r="G157" i="53"/>
  <c r="G156" i="53"/>
  <c r="G155" i="53"/>
  <c r="G154" i="53"/>
  <c r="G153" i="53"/>
  <c r="G152" i="53"/>
  <c r="G151" i="53"/>
  <c r="G150" i="53"/>
  <c r="G149" i="53"/>
  <c r="G148" i="53"/>
  <c r="G147" i="53"/>
  <c r="G146" i="53"/>
  <c r="G145" i="53"/>
  <c r="G144" i="53"/>
  <c r="G143" i="53"/>
  <c r="G142" i="53"/>
  <c r="G141" i="53"/>
  <c r="G140" i="53"/>
  <c r="G139" i="53"/>
  <c r="G138" i="53"/>
  <c r="G137" i="53"/>
  <c r="G136" i="53"/>
  <c r="G135" i="53"/>
  <c r="G134" i="53"/>
  <c r="G133" i="53"/>
  <c r="G132" i="53"/>
  <c r="G131" i="53"/>
  <c r="G130" i="53"/>
  <c r="G129" i="53"/>
  <c r="G128" i="53"/>
  <c r="G127" i="53"/>
  <c r="G126" i="53"/>
  <c r="G125" i="53"/>
  <c r="G124" i="53"/>
  <c r="G123" i="53"/>
  <c r="G122" i="53"/>
  <c r="G121" i="53"/>
  <c r="G120" i="53"/>
  <c r="G119" i="53"/>
  <c r="G118" i="53"/>
  <c r="G117" i="53"/>
  <c r="G116" i="53"/>
  <c r="G115" i="53"/>
  <c r="G114" i="53"/>
  <c r="G113" i="53"/>
  <c r="G112" i="53"/>
  <c r="G111" i="53"/>
  <c r="G110" i="53"/>
  <c r="G109" i="53"/>
  <c r="G108" i="53"/>
  <c r="G107" i="53"/>
  <c r="G106" i="53"/>
  <c r="G105" i="53"/>
  <c r="G104" i="53"/>
  <c r="G103" i="53"/>
  <c r="G102" i="53"/>
  <c r="G101" i="53"/>
  <c r="G100" i="53"/>
  <c r="G99" i="53"/>
  <c r="G98" i="53"/>
  <c r="G97" i="53"/>
  <c r="G96" i="53"/>
  <c r="G95" i="53"/>
  <c r="G94" i="53"/>
  <c r="G93" i="53"/>
  <c r="G92" i="53"/>
  <c r="G91" i="53"/>
  <c r="G90" i="53"/>
  <c r="G89" i="53"/>
  <c r="G88" i="53"/>
  <c r="G87" i="53"/>
  <c r="G86" i="53"/>
  <c r="G85" i="53"/>
  <c r="G84" i="53"/>
  <c r="G83" i="53"/>
  <c r="G82" i="53"/>
  <c r="G81" i="53"/>
  <c r="G80" i="53"/>
  <c r="G79" i="53"/>
  <c r="G78" i="53"/>
  <c r="G77" i="53"/>
  <c r="G76" i="53"/>
  <c r="G75" i="53"/>
  <c r="G74" i="53"/>
  <c r="G73" i="53"/>
  <c r="G72" i="53"/>
  <c r="G71" i="53"/>
  <c r="G70" i="53"/>
  <c r="G69" i="53"/>
  <c r="G68" i="53"/>
  <c r="G67" i="53"/>
  <c r="G66" i="53"/>
  <c r="G65" i="53"/>
  <c r="G64" i="53"/>
  <c r="G63" i="53"/>
  <c r="G62" i="53"/>
  <c r="G61" i="53"/>
  <c r="G60" i="53"/>
  <c r="G59" i="53"/>
  <c r="G58" i="53"/>
  <c r="G57" i="53"/>
  <c r="G56" i="53"/>
  <c r="G55" i="53"/>
  <c r="G54" i="53"/>
  <c r="G53" i="53"/>
  <c r="G52" i="53"/>
  <c r="G51" i="53"/>
  <c r="G50" i="53"/>
  <c r="G49" i="53"/>
  <c r="G48" i="53"/>
  <c r="G47" i="53"/>
  <c r="G46" i="53"/>
  <c r="G45" i="53"/>
  <c r="G44" i="53"/>
  <c r="G43" i="53"/>
  <c r="G42" i="53"/>
  <c r="G41" i="53"/>
  <c r="G40" i="53"/>
  <c r="G39" i="53"/>
  <c r="G38" i="53"/>
  <c r="G37" i="53"/>
  <c r="G36" i="53"/>
  <c r="G35" i="53"/>
  <c r="G34" i="53"/>
  <c r="G33" i="53"/>
  <c r="G32" i="53"/>
  <c r="G31" i="53"/>
  <c r="G30" i="53"/>
  <c r="G29" i="53"/>
  <c r="G28" i="53"/>
  <c r="G27" i="53"/>
  <c r="G26" i="53"/>
  <c r="G25" i="53"/>
  <c r="G24" i="53"/>
  <c r="G23" i="53"/>
  <c r="G22" i="53"/>
  <c r="G21" i="53"/>
  <c r="G20" i="53"/>
  <c r="G19" i="53"/>
  <c r="O3" i="9"/>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G11" i="53" l="1"/>
  <c r="G14" i="53"/>
  <c r="G15" i="53"/>
  <c r="G16" i="53"/>
  <c r="G17" i="53"/>
  <c r="G18" i="53"/>
  <c r="G12" i="53"/>
  <c r="G13" i="53"/>
  <c r="G9" i="53"/>
  <c r="G10" i="53"/>
  <c r="G8" i="53"/>
  <c r="J5" i="53"/>
  <c r="I6" i="53"/>
  <c r="I4" i="53"/>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I3" i="53" l="1" a="1"/>
  <c r="I3" i="53" s="1"/>
  <c r="A8" i="53"/>
  <c r="J6" i="53"/>
  <c r="K5" i="53"/>
  <c r="J19" i="2"/>
  <c r="R6" i="2"/>
  <c r="J18" i="2"/>
  <c r="R7" i="2"/>
  <c r="R8" i="2"/>
  <c r="J7" i="2"/>
  <c r="J15" i="2"/>
  <c r="P16" i="2"/>
  <c r="J17" i="2"/>
  <c r="L1" i="40"/>
  <c r="Q3" i="9" l="1"/>
  <c r="L5" i="53"/>
  <c r="K6" i="53"/>
  <c r="J8" i="2"/>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O5" i="53" l="1"/>
  <c r="N6" i="53"/>
  <c r="P5" i="53" l="1"/>
  <c r="O6" i="53"/>
  <c r="D8" i="38"/>
  <c r="C62" i="38"/>
  <c r="C60" i="38"/>
  <c r="C58" i="38"/>
  <c r="C56" i="38"/>
  <c r="C54" i="38"/>
  <c r="C52" i="38"/>
  <c r="C50" i="38"/>
  <c r="D5" i="38"/>
  <c r="A11"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B3" i="2"/>
  <c r="P4" i="53" l="1"/>
  <c r="Q5" i="53"/>
  <c r="P6" i="53"/>
  <c r="A2" i="9"/>
  <c r="R5" i="53" l="1"/>
  <c r="Q6" i="53"/>
  <c r="H3" i="32"/>
  <c r="B3" i="32"/>
  <c r="A2" i="32"/>
  <c r="R6" i="53" l="1"/>
  <c r="S5" i="5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6"/>
  <c r="T5" i="53" l="1"/>
  <c r="S6" i="53"/>
  <c r="I19" i="38"/>
  <c r="I21" i="38"/>
  <c r="I20" i="38"/>
  <c r="P21" i="2"/>
  <c r="P9" i="2"/>
  <c r="U5" i="53" l="1"/>
  <c r="T6" i="53"/>
  <c r="D1" i="1"/>
  <c r="A2" i="38"/>
  <c r="D3" i="38"/>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A1" i="2"/>
  <c r="A1" i="9"/>
  <c r="V5" i="53" l="1"/>
  <c r="U6" i="53"/>
  <c r="A13" i="38"/>
  <c r="P23" i="2"/>
  <c r="P11" i="2"/>
  <c r="P24" i="2"/>
  <c r="P20" i="2"/>
  <c r="P22" i="2"/>
  <c r="W5" i="53" l="1"/>
  <c r="V6" i="53"/>
  <c r="J16" i="2"/>
  <c r="A6" i="61" s="1"/>
  <c r="R11" i="2"/>
  <c r="B15" i="38"/>
  <c r="A12" i="38"/>
  <c r="A5" i="38"/>
  <c r="B8" i="38"/>
  <c r="B7" i="38"/>
  <c r="X5" i="53" l="1"/>
  <c r="W6" i="53"/>
  <c r="W4" i="53"/>
  <c r="A6" i="38"/>
  <c r="Y5" i="53" l="1"/>
  <c r="X6" i="53"/>
  <c r="Z5" i="53" l="1"/>
  <c r="Y6" i="53"/>
  <c r="Z6" i="53" l="1"/>
  <c r="AA5" i="53"/>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<sst xmlns="http://purl.oclc.org/ooxml/spreadsheetml/main" count="6616" uniqueCount="1138">
  <si>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</si>
  <si>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</si>
  <si>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</si>
  <si>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</si>
  <si>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</si>
  <si>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</si>
  <si>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</si>
  <si>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</si>
  <si>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</si>
  <si>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</si>
  <si>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</si>
  <si>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</si>
  <si>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</si>
  <si>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</si>
  <si>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</si>
  <si>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</si>
  <si>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</si>
  <si>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</si>
  <si>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</si>
  <si>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</si>
  <si>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</si>
  <si>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</si>
  <si>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</si>
  <si>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</si>
  <si>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</si>
  <si>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</si>
  <si>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</si>
  <si>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</si>
  <si>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</si>
  <si>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</si>
  <si>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</si>
  <si>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</si>
  <si>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</si>
  <si>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</si>
  <si>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</si>
  <si>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</si>
  <si>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</si>
  <si>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</si>
  <si>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</si>
  <si>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</si>
  <si>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</si>
  <si>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</si>
  <si>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</si>
  <si>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</si>
  <si>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</si>
  <si>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</si>
  <si>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</si>
  <si>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</si>
  <si>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</si>
  <si>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</si>
  <si>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</si>
  <si>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</si>
  <si>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</si>
  <si>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</si>
  <si>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</si>
  <si>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</si>
  <si>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</si>
  <si>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</si>
  <si>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</si>
  <si>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</si>
  <si>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</si>
  <si>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</si>
  <si>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</si>
  <si>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</si>
  <si>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</si>
  <si>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</si>
  <si>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</si>
  <si>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</si>
  <si>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</si>
  <si>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Update</t>
  </si>
  <si>
    <t>Contacts</t>
  </si>
  <si>
    <t>Submittals</t>
  </si>
  <si>
    <t>Project Information</t>
  </si>
  <si>
    <t>Sent to A/E</t>
  </si>
  <si>
    <t>Pending</t>
  </si>
  <si>
    <t>Reviewed by Contractor</t>
  </si>
  <si>
    <t>Description</t>
  </si>
  <si>
    <t>Spec Sec</t>
  </si>
  <si>
    <t>Contractor</t>
  </si>
  <si>
    <t>Descriptions</t>
  </si>
  <si>
    <t>YES</t>
  </si>
  <si>
    <t>Attachments:</t>
  </si>
  <si>
    <t>HOME</t>
  </si>
  <si>
    <t>Description1</t>
  </si>
  <si>
    <t>Description2</t>
  </si>
  <si>
    <t>Description3</t>
  </si>
  <si>
    <t>Description4</t>
  </si>
  <si>
    <t>Description5</t>
  </si>
  <si>
    <t>Description6</t>
  </si>
  <si>
    <t>Description7</t>
  </si>
  <si>
    <t>Attachment</t>
  </si>
  <si>
    <t>JOB</t>
  </si>
  <si>
    <t>DATE</t>
  </si>
  <si>
    <t>Subcontractor:</t>
  </si>
  <si>
    <t>Date:</t>
  </si>
  <si>
    <t>Subcontractor</t>
  </si>
  <si>
    <t>Description8</t>
  </si>
  <si>
    <t>Description9</t>
  </si>
  <si>
    <t>Description10</t>
  </si>
  <si>
    <t>A/E:</t>
  </si>
  <si>
    <t>Approved</t>
  </si>
  <si>
    <t>DATE:</t>
  </si>
  <si>
    <t>Owner</t>
  </si>
  <si>
    <t>DESCRIPTION</t>
  </si>
  <si>
    <t>LETTER OF TRANSMITTAL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</si>
  <si>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</si>
  <si>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</si>
  <si>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</si>
  <si>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</si>
  <si>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</si>
  <si>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</si>
  <si>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</si>
  <si>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</si>
  <si>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</si>
  <si>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</si>
  <si>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</si>
  <si>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</si>
  <si>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</si>
  <si>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</si>
  <si>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</si>
  <si>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</si>
  <si>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</si>
  <si>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</si>
  <si>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</si>
  <si>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</si>
  <si>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</si>
  <si>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</si>
  <si>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</si>
  <si>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</si>
  <si>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</si>
  <si>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</si>
  <si>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</si>
  <si>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</si>
  <si>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</si>
  <si>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</si>
  <si>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</si>
  <si>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</si>
  <si>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</si>
  <si>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</si>
  <si>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</si>
  <si>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</si>
  <si>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</si>
  <si>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</si>
  <si>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</si>
  <si>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</si>
  <si>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</si>
  <si>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</si>
  <si>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</si>
  <si>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</si>
  <si>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</si>
  <si>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</si>
  <si>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</si>
  <si>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</si>
  <si>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</si>
  <si>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</si>
  <si>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</si>
  <si>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</si>
  <si>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</si>
  <si>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</si>
  <si>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</si>
  <si>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</si>
  <si>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</si>
  <si>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</si>
  <si>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</si>
  <si>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</si>
  <si>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</si>
  <si>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</si>
  <si>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</si>
  <si>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</si>
  <si>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</si>
  <si>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</si>
  <si>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</si>
  <si>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</si>
  <si>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</si>
  <si>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</si>
  <si>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</si>
  <si>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</si>
  <si>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</si>
  <si>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</si>
  <si>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</si>
  <si>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</si>
  <si>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</si>
  <si>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</si>
  <si>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</si>
  <si>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</si>
  <si>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</si>
  <si>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</si>
  <si>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</si>
  <si>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</si>
  <si>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</si>
  <si>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</si>
  <si>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</si>
  <si>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</si>
  <si>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</si>
  <si>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</si>
  <si>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</si>
  <si>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</si>
  <si>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</si>
  <si>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</si>
  <si>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</si>
  <si>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</si>
  <si>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</si>
  <si>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</si>
  <si>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</si>
  <si>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</si>
  <si>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</si>
  <si>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</si>
  <si>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</si>
  <si>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</si>
  <si>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</si>
  <si>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</si>
  <si>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</si>
  <si>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</si>
  <si>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</si>
  <si>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</si>
  <si>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</si>
  <si>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</si>
  <si>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</si>
  <si>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</si>
  <si>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</si>
  <si>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</si>
  <si>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</si>
  <si>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</si>
  <si>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</si>
  <si>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</si>
  <si>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</si>
  <si>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</si>
  <si>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</si>
  <si>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</si>
  <si>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</si>
  <si>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</si>
  <si>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</si>
  <si>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</si>
  <si>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</si>
  <si>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</si>
  <si>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</si>
  <si>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</si>
  <si>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</si>
  <si>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</si>
  <si>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</si>
  <si>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</si>
  <si>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</si>
  <si>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</si>
  <si>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</si>
  <si>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</si>
  <si>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</si>
  <si>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</si>
  <si>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</si>
  <si>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</si>
  <si>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</si>
  <si>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</si>
  <si>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</si>
  <si>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</si>
  <si>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</si>
  <si>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</si>
  <si>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</si>
  <si>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</si>
  <si>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</si>
  <si>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</si>
  <si>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</si>
  <si>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</si>
  <si>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</si>
  <si>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</si>
  <si>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</si>
  <si>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</si>
  <si>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</si>
  <si>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</si>
  <si>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</si>
  <si>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</si>
  <si>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</si>
  <si>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</si>
  <si>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</si>
  <si>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</si>
  <si>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</si>
  <si>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</si>
  <si>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</si>
  <si>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</si>
  <si>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</si>
  <si>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</si>
  <si>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</si>
  <si>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</si>
  <si>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</si>
  <si>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</si>
  <si>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</si>
  <si>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</si>
  <si>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</si>
  <si>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</si>
  <si>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</si>
  <si>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</si>
  <si>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</si>
  <si>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</si>
  <si>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</si>
  <si>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</si>
  <si>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</si>
  <si>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</si>
  <si>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</si>
  <si>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</si>
  <si>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</si>
  <si>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</si>
  <si>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</si>
  <si>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</si>
  <si>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</si>
  <si>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</si>
  <si>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</si>
  <si>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</si>
  <si>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</si>
  <si>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</si>
  <si>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</si>
  <si>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</si>
  <si>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</si>
  <si>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</si>
  <si>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</si>
  <si>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</si>
  <si>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</si>
  <si>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</si>
  <si>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</si>
  <si>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</si>
  <si>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</si>
  <si>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</si>
  <si>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</si>
  <si>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</si>
  <si>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</si>
  <si>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</si>
  <si>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</si>
  <si>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</si>
  <si>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</si>
  <si>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</si>
  <si>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</si>
  <si>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</si>
  <si>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</si>
  <si>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</si>
  <si>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</si>
  <si>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</si>
  <si>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</si>
  <si>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</si>
  <si>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</si>
  <si>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</si>
  <si>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</si>
  <si>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</si>
  <si>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</si>
  <si>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</si>
  <si>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</si>
  <si>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</si>
  <si>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</si>
  <si>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</si>
  <si>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</si>
  <si>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</si>
  <si>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</si>
  <si>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</si>
  <si>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</si>
  <si>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</si>
  <si>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</si>
  <si>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</si>
  <si>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</si>
  <si>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</si>
  <si>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</si>
  <si>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</si>
  <si>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</si>
  <si>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</si>
  <si>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</si>
  <si>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</si>
  <si>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</si>
  <si>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</si>
  <si>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</si>
  <si>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</si>
  <si>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</si>
  <si>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</si>
  <si>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</si>
  <si>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</si>
  <si>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</si>
  <si>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</si>
  <si>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</si>
  <si>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</si>
  <si>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</si>
  <si>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</si>
  <si>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</si>
  <si>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</si>
  <si>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</si>
  <si>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</si>
  <si>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</si>
  <si>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</si>
  <si>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</si>
  <si>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</si>
  <si>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</si>
  <si>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</si>
  <si>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</si>
  <si>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</si>
  <si>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</si>
  <si>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</si>
  <si>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</si>
  <si>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</si>
  <si>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</si>
  <si>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</si>
  <si>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</si>
  <si>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</si>
  <si>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</si>
  <si>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</si>
  <si>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</si>
  <si>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</si>
  <si>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</si>
  <si>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</si>
  <si>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</si>
  <si>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</si>
  <si>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</si>
  <si>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</si>
  <si>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</si>
  <si>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</si>
  <si>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</si>
  <si>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</si>
  <si>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</si>
  <si>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</si>
  <si>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</si>
  <si>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</si>
  <si>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</si>
  <si>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</si>
  <si>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</si>
  <si>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</si>
  <si>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</si>
  <si>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</si>
  <si>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</si>
  <si>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</si>
  <si>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</si>
  <si>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</si>
  <si>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</si>
  <si>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</si>
  <si>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</si>
  <si>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</si>
  <si>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</si>
  <si>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</si>
  <si>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</si>
  <si>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</si>
  <si>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</si>
  <si>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</si>
  <si>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</si>
  <si>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</si>
  <si>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</si>
  <si>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</si>
  <si>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</si>
  <si>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</si>
  <si>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</si>
  <si>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</si>
  <si>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</si>
  <si>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</si>
  <si>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</si>
  <si>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</si>
  <si>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</si>
  <si>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</si>
  <si>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</si>
  <si>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</si>
  <si>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</si>
  <si>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</si>
  <si>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</si>
  <si>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</si>
  <si>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</si>
  <si>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</si>
  <si>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</si>
  <si>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</si>
  <si>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</si>
  <si>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</si>
  <si>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</si>
  <si>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</si>
  <si>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</si>
  <si>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</si>
  <si>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</si>
  <si>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</si>
  <si>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</si>
  <si>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</si>
  <si>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</si>
  <si>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</si>
  <si>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</si>
  <si>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</si>
  <si>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</si>
  <si>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</si>
  <si>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</si>
  <si>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</si>
  <si>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</si>
  <si>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</si>
  <si>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</si>
  <si>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</si>
  <si>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</si>
  <si>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</si>
  <si>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</si>
  <si>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</si>
  <si>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</si>
  <si>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</si>
  <si>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</si>
  <si>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</si>
  <si>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</si>
  <si>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</si>
  <si>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</si>
  <si>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</si>
  <si>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</si>
  <si>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</si>
  <si>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</si>
  <si>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</si>
  <si>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</si>
  <si>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</si>
  <si>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</si>
  <si>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</si>
  <si>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</si>
  <si>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</si>
  <si>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</si>
  <si>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</si>
  <si>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</si>
  <si>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</si>
  <si>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</si>
  <si>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</si>
  <si>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</si>
  <si>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</si>
  <si>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</si>
  <si>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</si>
  <si>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</si>
  <si>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</si>
  <si>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</si>
  <si>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</si>
  <si>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</si>
  <si>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</si>
  <si>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</si>
  <si>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</si>
  <si>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</si>
  <si>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</si>
  <si>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</si>
  <si>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</si>
  <si>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</si>
  <si>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</si>
  <si>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</si>
  <si>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</si>
  <si>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</si>
  <si>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</si>
  <si>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</si>
  <si>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</si>
  <si>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</si>
  <si>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</si>
  <si>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</si>
  <si>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</si>
  <si>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</si>
  <si>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</si>
  <si>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</si>
  <si>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</si>
  <si>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</si>
  <si>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</si>
  <si>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</si>
  <si>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</si>
  <si>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</si>
  <si>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</si>
  <si>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</si>
  <si>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</si>
  <si>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</si>
  <si>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</si>
  <si>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</si>
  <si>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</si>
  <si>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</si>
  <si>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</si>
  <si>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</si>
  <si>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</si>
  <si>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</si>
  <si>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</si>
  <si>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</si>
  <si>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</si>
  <si>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</si>
  <si>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</si>
  <si>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</si>
  <si>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</si>
  <si>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</si>
  <si>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</si>
  <si>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</si>
  <si>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</si>
  <si>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</si>
  <si>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</si>
  <si>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</si>
  <si>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</si>
  <si>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</si>
  <si>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</si>
  <si>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</si>
  <si>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</si>
  <si>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</si>
  <si>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</si>
  <si>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</si>
  <si>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</si>
  <si>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</si>
  <si>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</si>
  <si>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</si>
  <si>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</si>
  <si>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</si>
  <si>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</si>
  <si>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</si>
  <si>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</si>
  <si>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</si>
  <si>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</si>
  <si>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</si>
  <si>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</si>
  <si>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</si>
  <si>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</si>
  <si>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</si>
  <si>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</si>
  <si>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</si>
  <si>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</si>
  <si>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</si>
  <si>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</si>
  <si>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</si>
  <si>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</si>
  <si>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</si>
  <si>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</si>
  <si>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</si>
  <si>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</si>
  <si>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</si>
  <si>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</si>
  <si>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</si>
  <si>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</si>
  <si>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</si>
  <si>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</si>
  <si>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</si>
  <si>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</si>
  <si>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</si>
  <si>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</si>
  <si>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</si>
  <si>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</si>
  <si>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</si>
  <si>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</si>
  <si>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</si>
  <si>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</si>
  <si>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</si>
  <si>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</si>
  <si>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</si>
  <si>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</si>
  <si>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</si>
  <si>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</si>
  <si>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</si>
  <si>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</si>
  <si>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</si>
  <si>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</si>
  <si>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</si>
  <si>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</si>
  <si>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</si>
  <si>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</si>
  <si>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</si>
  <si>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</si>
  <si>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</si>
  <si>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</si>
  <si>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</si>
  <si>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</si>
  <si>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</si>
  <si>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</si>
  <si>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</si>
  <si>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</si>
  <si>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</si>
  <si>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</si>
  <si>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</si>
  <si>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</si>
  <si>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</si>
  <si>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</si>
  <si>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</si>
  <si>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</si>
  <si>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</si>
  <si>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</si>
  <si>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</si>
  <si>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</si>
  <si>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</si>
  <si>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</si>
  <si>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</si>
  <si>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</si>
  <si>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</si>
  <si>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</si>
  <si>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</si>
  <si>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</si>
  <si>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</si>
  <si>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</si>
  <si>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</si>
  <si>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</si>
  <si>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</si>
  <si>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</si>
  <si>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</si>
  <si>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</si>
  <si>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</si>
  <si>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</si>
  <si>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</si>
  <si>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</si>
  <si>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</si>
  <si>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</si>
  <si>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</si>
  <si>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</si>
  <si>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</si>
  <si>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</si>
  <si>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</si>
  <si>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</si>
  <si>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</si>
  <si>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</si>
  <si>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</si>
  <si>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</si>
  <si>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</si>
  <si>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</si>
  <si>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</si>
  <si>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</si>
  <si>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</si>
  <si>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</si>
  <si>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</si>
  <si>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</si>
  <si>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</si>
  <si>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</si>
  <si>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</si>
  <si>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</si>
  <si>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</si>
  <si>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</si>
  <si>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</si>
  <si>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</si>
  <si>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</si>
  <si>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</si>
  <si>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</si>
  <si>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</si>
  <si>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</si>
  <si>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</si>
  <si>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</si>
  <si>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</si>
  <si>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</si>
  <si>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</si>
  <si>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</si>
  <si>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</si>
  <si>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</si>
  <si>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</si>
  <si>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</si>
  <si>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</si>
  <si>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</si>
  <si>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</si>
  <si>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</si>
  <si>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</si>
  <si>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</si>
  <si>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</si>
  <si>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</si>
  <si>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</si>
  <si>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</si>
  <si>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</si>
  <si>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</si>
  <si>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</si>
  <si>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</si>
  <si>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</si>
  <si>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</si>
  <si>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</si>
  <si>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</si>
  <si>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</si>
  <si>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</si>
  <si>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</si>
  <si>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</si>
  <si>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</si>
  <si>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</si>
  <si>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</si>
  <si>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</si>
  <si>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</si>
  <si>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</si>
  <si>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</si>
  <si>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</si>
  <si>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</si>
  <si>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</si>
  <si>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</si>
  <si>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</si>
  <si>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</si>
  <si>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</si>
  <si>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</si>
  <si>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</si>
  <si>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</si>
  <si>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</si>
  <si>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</si>
  <si>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</si>
  <si>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</si>
  <si>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</si>
  <si>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</si>
  <si>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</si>
  <si>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</si>
  <si>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</si>
  <si>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</si>
  <si>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</si>
  <si>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</si>
  <si>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</si>
  <si>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</si>
  <si>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</si>
  <si>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</si>
  <si>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</si>
  <si>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</si>
  <si>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</si>
  <si>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</si>
  <si>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</si>
  <si>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</si>
  <si>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</si>
  <si>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</si>
  <si>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</si>
  <si>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</si>
  <si>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</si>
  <si>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</si>
  <si>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</si>
  <si>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</si>
  <si>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</si>
  <si>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</si>
  <si>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</si>
  <si>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</si>
  <si>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</si>
  <si>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</si>
  <si>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</si>
  <si>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</si>
  <si>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</si>
  <si>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</si>
  <si>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</si>
  <si>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</si>
  <si>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</si>
  <si>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</si>
  <si>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</si>
  <si>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</si>
  <si>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</si>
  <si>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</si>
  <si>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</si>
  <si>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</si>
  <si>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</si>
  <si>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</si>
  <si>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</si>
  <si>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</si>
  <si>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</si>
  <si>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</si>
  <si>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</si>
  <si>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</si>
  <si>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</si>
  <si>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</si>
  <si>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</si>
  <si>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</si>
  <si>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</si>
  <si>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</si>
  <si>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</si>
  <si>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</si>
  <si>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</si>
  <si>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</si>
  <si>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</si>
  <si>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</si>
  <si>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</si>
  <si>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</si>
  <si>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</si>
  <si>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</si>
  <si>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</si>
  <si>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</si>
  <si>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</si>
  <si>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</si>
  <si>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</si>
  <si>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</si>
  <si>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</si>
  <si>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</si>
  <si>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</si>
  <si>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</si>
  <si>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</si>
  <si>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</si>
  <si>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</si>
  <si>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</si>
  <si>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</si>
  <si>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</si>
  <si>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</si>
  <si>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</si>
  <si>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</si>
  <si>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</si>
  <si>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</si>
  <si>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</si>
  <si>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</si>
  <si>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</si>
  <si>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</si>
  <si>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</si>
  <si>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</si>
  <si>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</si>
  <si>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</si>
  <si>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</si>
  <si>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</si>
  <si>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</si>
  <si>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</si>
  <si>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</si>
  <si>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</si>
  <si>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</si>
  <si>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</si>
  <si>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</si>
  <si>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</si>
  <si>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</si>
  <si>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</si>
  <si>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</si>
  <si>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</si>
  <si>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</si>
  <si>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</si>
  <si>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</si>
  <si>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</si>
  <si>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</si>
  <si>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</si>
  <si>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</si>
  <si>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</si>
  <si>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</si>
  <si>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</si>
  <si>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</si>
  <si>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</si>
  <si>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</si>
  <si>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</si>
  <si>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</si>
  <si>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</si>
  <si>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</si>
  <si>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</si>
  <si>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</si>
  <si>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</si>
  <si>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</si>
  <si>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</si>
  <si>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</si>
  <si>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</si>
  <si>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</si>
  <si>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</si>
  <si>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</si>
  <si>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</si>
  <si>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</si>
  <si>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</si>
  <si>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</si>
  <si>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</si>
  <si>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</si>
  <si>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</si>
  <si>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</si>
  <si>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</si>
  <si>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</si>
  <si>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</si>
  <si>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</si>
  <si>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</si>
  <si>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</si>
  <si>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</si>
  <si>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</si>
  <si>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</si>
  <si>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</si>
  <si>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</si>
  <si>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</si>
  <si>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</si>
  <si>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</si>
  <si>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</si>
  <si>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</si>
  <si>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</si>
  <si>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</si>
  <si>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</si>
  <si>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</si>
  <si>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</si>
  <si>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</si>
  <si>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</si>
  <si>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</si>
  <si>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</si>
  <si>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</si>
  <si>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</si>
  <si>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</si>
  <si>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</si>
  <si>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</si>
  <si>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</si>
  <si>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</si>
  <si>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</si>
  <si>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</si>
  <si>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</si>
  <si>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</si>
  <si>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</si>
  <si>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</si>
  <si>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</si>
  <si>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</si>
  <si>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</si>
  <si>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</si>
  <si>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</si>
  <si>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</si>
  <si>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</si>
  <si>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</si>
  <si>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</si>
  <si>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</si>
  <si>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</si>
  <si>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</si>
  <si>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</si>
  <si>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</si>
  <si>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</si>
  <si>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</si>
  <si>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</si>
  <si>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</si>
  <si>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</si>
  <si>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</si>
  <si>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</si>
  <si>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</si>
  <si>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</si>
  <si>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</si>
  <si>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</si>
  <si>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</si>
  <si>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</si>
  <si>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</si>
  <si>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</si>
  <si>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</si>
  <si>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</si>
  <si>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</si>
  <si>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</si>
  <si>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</si>
  <si>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</si>
  <si>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</si>
  <si>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</si>
  <si>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</si>
  <si>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</si>
  <si>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</si>
  <si>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</si>
  <si>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</si>
  <si>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</si>
  <si>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</si>
  <si>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</si>
  <si>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</si>
  <si>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</si>
  <si>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</si>
  <si>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</si>
  <si>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</si>
  <si>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</si>
  <si>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</si>
  <si>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</si>
  <si>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</si>
  <si>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</si>
  <si>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</si>
  <si>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</si>
  <si>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</si>
  <si>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</si>
  <si>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</si>
  <si>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</si>
  <si>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</si>
  <si>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</si>
  <si>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</si>
  <si>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</si>
  <si>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</si>
  <si>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</si>
  <si>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</si>
  <si>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</si>
  <si>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</si>
  <si>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</si>
  <si>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</si>
  <si>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</si>
  <si>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</si>
  <si>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</si>
  <si>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</si>
  <si>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</si>
  <si>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</si>
  <si>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</si>
  <si>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</si>
  <si>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</si>
  <si>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</si>
  <si>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</si>
  <si>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</si>
  <si>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</si>
  <si>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</si>
  <si>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</si>
  <si>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</si>
  <si>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</si>
  <si>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</si>
  <si>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</si>
  <si>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</si>
  <si>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</si>
  <si>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</si>
  <si>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</si>
  <si>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</si>
  <si>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</si>
  <si>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</si>
  <si>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</si>
  <si>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</si>
  <si>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</si>
  <si>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</si>
  <si>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</si>
  <si>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</si>
  <si>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</si>
  <si>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</si>
  <si>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</si>
  <si>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</si>
  <si>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</si>
  <si>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</si>
  <si>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</si>
  <si>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</si>
  <si>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</si>
  <si>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</si>
  <si>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</si>
  <si>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</si>
  <si>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</si>
  <si>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</si>
  <si>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</si>
  <si>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</si>
  <si>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</si>
  <si>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</si>
  <si>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</si>
  <si>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</si>
  <si>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</si>
  <si>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</si>
  <si>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</si>
  <si>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</si>
  <si>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</si>
  <si>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</si>
  <si>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</si>
  <si>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</si>
  <si>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</si>
  <si>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</si>
  <si>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</si>
  <si>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</si>
  <si>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</si>
  <si>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</si>
  <si>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</si>
  <si>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</si>
  <si>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</si>
  <si>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</si>
  <si>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</si>
  <si>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</si>
  <si>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</si>
  <si>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</si>
  <si>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</si>
  <si>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</si>
  <si>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</si>
  <si>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</si>
  <si>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</si>
  <si>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</si>
  <si>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</si>
  <si>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</si>
  <si>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</si>
  <si>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</si>
  <si>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</si>
  <si>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</si>
  <si>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</si>
  <si>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</si>
  <si>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</si>
  <si>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</si>
  <si>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</si>
  <si>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</si>
  <si>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</si>
  <si>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</si>
  <si>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</si>
  <si>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</si>
  <si>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</si>
  <si>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</si>
  <si>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</si>
  <si>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</si>
  <si>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</si>
  <si>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</si>
  <si>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</si>
  <si>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</si>
  <si>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These are transmitted for your review.</t>
  </si>
  <si>
    <t>Submittals Due:</t>
  </si>
  <si>
    <t>Today is week:</t>
  </si>
  <si>
    <t>Week:</t>
  </si>
  <si>
    <t>Closed</t>
  </si>
  <si>
    <t>Not Closed</t>
  </si>
  <si>
    <t>Feedback</t>
  </si>
  <si>
    <t>FREE Installation File</t>
  </si>
  <si>
    <t>User Guide</t>
  </si>
  <si>
    <t>Link</t>
  </si>
  <si>
    <t>View/Print</t>
  </si>
  <si>
    <t>Video</t>
  </si>
  <si>
    <t>Project Setup</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</si>
</sst>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1" formatCode="_(* #,##0_);_(* \(#,##0\);_(* &quot;-&quot;_);_(@_)"/>
    <numFmt numFmtId="168" formatCode="m/d/yy;@"/>
    <numFmt numFmtId="170" formatCode="[&lt;=9999999]###\-####;###\-###\-####"/>
    <numFmt numFmtId="171" formatCode="&quot;$&quot;#,##0.00"/>
    <numFmt numFmtId="172" formatCode="ddd\,\ m/d/yyyy"/>
    <numFmt numFmtId="173" formatCode="mmm\ d\,\ yyyy"/>
    <numFmt numFmtId="174" formatCode="d"/>
  </numFmts>
  <fonts count="94"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sz val="10"/>
      <color indexed="9"/>
      <name val="Arial"/>
      <family val="2"/>
    </font>
    <font>
      <b/>
      <sz val="12"/>
      <name val="Arial"/>
      <family val="2"/>
    </font>
    <font>
      <b/>
      <sz val="10"/>
      <name val="Arial"/>
      <family val="2"/>
    </font>
    <font>
      <sz val="10"/>
      <color theme="0"/>
      <name val="Arial"/>
      <family val="2"/>
    </font>
    <font>
      <sz val="12"/>
      <name val="Arial"/>
      <family val="2"/>
    </font>
    <font>
      <b/>
      <sz val="8"/>
      <name val="Arial"/>
      <family val="2"/>
    </font>
    <font>
      <sz val="8"/>
      <name val="Arial"/>
      <family val="2"/>
    </font>
    <font>
      <sz val="10"/>
      <name val="MS Sans Serif"/>
      <family val="2"/>
    </font>
    <font>
      <b/>
      <sz val="18"/>
      <name val="Arial"/>
      <family val="2"/>
    </font>
    <font>
      <b/>
      <sz val="10"/>
      <color indexed="8"/>
      <name val="Arial"/>
      <family val="2"/>
    </font>
    <font>
      <b/>
      <sz val="14"/>
      <name val="Arial"/>
      <family val="2"/>
    </font>
    <font>
      <b/>
      <sz val="11"/>
      <color theme="1"/>
      <name val="Calibri"/>
      <family val="2"/>
      <scheme val="minor"/>
    </font>
    <font>
      <b/>
      <sz val="12"/>
      <color indexed="8"/>
      <name val="Arial"/>
      <family val="2"/>
    </font>
    <font>
      <sz val="11"/>
      <name val="Arial"/>
      <family val="2"/>
    </font>
    <font>
      <b/>
      <sz val="11"/>
      <name val="Arial"/>
      <family val="2"/>
    </font>
    <font>
      <b/>
      <sz val="12"/>
      <name val="Times New Roman"/>
      <family val="1"/>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theme="0"/>
      <name val="Calibri"/>
      <family val="2"/>
      <scheme val="minor"/>
    </font>
    <font>
      <u/>
      <sz val="11"/>
      <color theme="10"/>
      <name val="Calibri"/>
      <family val="2"/>
      <scheme val="minor"/>
    </font>
    <font>
      <b/>
      <u/>
      <sz val="14"/>
      <color theme="10"/>
      <name val="Calibri"/>
      <family val="2"/>
      <scheme val="minor"/>
    </font>
    <font>
      <sz val="11"/>
      <color theme="0" tint="-4.9989318521683403E-2"/>
      <name val="Calibri"/>
      <family val="2"/>
      <scheme val="minor"/>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sz val="11"/>
      <color theme="3" tint="0.24994659260841701"/>
      <name val="Calibri"/>
      <family val="2"/>
      <scheme val="minor"/>
    </font>
    <font>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u/>
      <sz val="11"/>
      <color theme="4"/>
      <name val="Calibri"/>
      <family val="2"/>
      <scheme val="minor"/>
    </font>
    <font>
      <sz val="9"/>
      <color theme="1"/>
      <name val="Calibri"/>
      <family val="2"/>
      <scheme val="minor"/>
    </font>
    <font>
      <b/>
      <i/>
      <sz val="11"/>
      <name val="Arial"/>
      <family val="2"/>
    </font>
    <font>
      <b/>
      <sz val="11"/>
      <name val="Calibri"/>
      <family val="2"/>
      <scheme val="minor"/>
    </font>
    <font>
      <b/>
      <sz val="10"/>
      <name val="Calibri"/>
      <family val="2"/>
      <scheme val="minor"/>
    </font>
    <font>
      <b/>
      <sz val="14"/>
      <name val="Calibri"/>
      <family val="2"/>
      <scheme val="minor"/>
    </font>
    <font>
      <b/>
      <sz val="14"/>
      <name val="Calibri"/>
      <family val="2"/>
    </font>
    <font>
      <b/>
      <sz val="22"/>
      <name val="Arial"/>
      <family val="2"/>
    </font>
    <font>
      <sz val="22"/>
      <name val="Calibri"/>
      <family val="2"/>
      <scheme val="minor"/>
    </font>
    <font>
      <b/>
      <sz val="26"/>
      <name val="Arial"/>
      <family val="2"/>
    </font>
    <font>
      <sz val="26"/>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
      <sz val="11"/>
      <name val="Calibri"/>
      <family val="2"/>
    </font>
    <font>
      <b/>
      <u/>
      <sz val="12"/>
      <name val="Calibri"/>
      <family val="2"/>
      <scheme val="minor"/>
    </font>
    <font>
      <u/>
      <sz val="11"/>
      <color theme="0"/>
      <name val="Calibri"/>
      <family val="2"/>
      <scheme val="minor"/>
    </font>
    <font>
      <b/>
      <sz val="12"/>
      <name val="Bradley Hand ITC"/>
      <family val="4"/>
    </font>
    <font>
      <b/>
      <sz val="12"/>
      <color theme="1"/>
      <name val="Bradley Hand ITC"/>
      <family val="4"/>
    </font>
    <font>
      <sz val="11"/>
      <color theme="4"/>
      <name val="Calibri"/>
      <family val="2"/>
      <scheme val="minor"/>
    </font>
    <font>
      <b/>
      <sz val="10"/>
      <color theme="4"/>
      <name val="Arial"/>
      <family val="2"/>
    </font>
    <font>
      <sz val="8"/>
      <color theme="0"/>
      <name val="Arial"/>
      <family val="2"/>
    </font>
    <font>
      <sz val="8"/>
      <color theme="0"/>
      <name val="Calibri"/>
      <family val="2"/>
      <scheme val="minor"/>
    </font>
    <font>
      <sz val="11"/>
      <color theme="0"/>
      <name val="Calibri"/>
      <family val="2"/>
    </font>
    <font>
      <b/>
      <sz val="14"/>
      <color theme="0" tint="-0.499984740745262"/>
      <name val="Calibri"/>
      <family val="2"/>
      <scheme val="minor"/>
    </font>
  </fonts>
  <fills count="10">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2F2F2"/>
        <bgColor rgb="FF000000"/>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s>
  <borders count="66">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end style="thin">
        <color indexed="64"/>
      </end>
      <top/>
      <bottom style="double">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style="medium">
        <color indexed="64"/>
      </end>
      <top/>
      <bottom style="medium">
        <color indexed="64"/>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medium">
        <color indexed="55"/>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style="thin">
        <color theme="3" tint="0.749961851863155"/>
      </bottom>
      <diagonal/>
    </border>
    <border>
      <start/>
      <end/>
      <top style="hair">
        <color theme="3" tint="0.24994659260841701"/>
      </top>
      <bottom/>
      <diagonal/>
    </border>
    <border>
      <start/>
      <end/>
      <top style="thin">
        <color indexed="64"/>
      </top>
      <bottom style="medium">
        <color indexed="64"/>
      </bottom>
      <diagonal/>
    </border>
    <border>
      <start/>
      <end/>
      <top style="thin">
        <color theme="4" tint="0.39997558519241921"/>
      </top>
      <bottom/>
      <diagonal/>
    </border>
    <border>
      <start/>
      <end/>
      <top style="double">
        <color indexed="64"/>
      </top>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22">
    <xf numFmtId="0" fontId="0" fillId="0" borderId="0"/>
    <xf numFmtId="0" fontId="1" fillId="2" borderId="0" applyNumberFormat="0" applyBorder="0" applyAlignment="0" applyProtection="0"/>
    <xf numFmtId="0" fontId="12" fillId="0" borderId="0"/>
    <xf numFmtId="0" fontId="33" fillId="0" borderId="0" applyNumberFormat="0" applyFill="0" applyBorder="0" applyAlignment="0" applyProtection="0"/>
    <xf numFmtId="9" fontId="1" fillId="0" borderId="0" applyFont="0" applyFill="0" applyBorder="0" applyAlignment="0" applyProtection="0"/>
    <xf numFmtId="170" fontId="41" fillId="0" borderId="0" applyFont="0" applyFill="0" applyBorder="0">
      <alignment horizontal="left" vertical="top" wrapText="1"/>
    </xf>
    <xf numFmtId="0" fontId="41" fillId="0" borderId="0" applyNumberFormat="0" applyFont="0" applyFill="0" applyBorder="0">
      <alignment horizontal="center" vertical="center"/>
    </xf>
    <xf numFmtId="14" fontId="41" fillId="0" borderId="0" applyFont="0" applyFill="0" applyBorder="0">
      <alignment horizontal="left" vertical="top"/>
    </xf>
    <xf numFmtId="14" fontId="41" fillId="0" borderId="0" applyFont="0" applyFill="0" applyBorder="0">
      <alignment horizontal="left" vertical="center"/>
    </xf>
    <xf numFmtId="0" fontId="41" fillId="0" borderId="44" applyNumberFormat="0" applyFont="0" applyFill="0" applyAlignment="0">
      <alignment horizontal="left" vertical="center"/>
    </xf>
    <xf numFmtId="0" fontId="42" fillId="0" borderId="0" applyNumberFormat="0" applyFill="0" applyProtection="0">
      <alignment horizontal="left" vertical="center" indent="1"/>
    </xf>
    <xf numFmtId="0" fontId="40" fillId="0" borderId="46">
      <alignment horizontal="left" vertical="top" wrapText="1"/>
    </xf>
    <xf numFmtId="0" fontId="32" fillId="0" borderId="0"/>
    <xf numFmtId="0" fontId="68" fillId="0" borderId="0" applyNumberFormat="0" applyFill="0" applyBorder="0" applyAlignment="0" applyProtection="0"/>
    <xf numFmtId="0" fontId="1" fillId="0" borderId="0" applyNumberFormat="0" applyFill="0" applyProtection="0">
      <alignment horizontal="right" indent="1"/>
    </xf>
    <xf numFmtId="172" fontId="1" fillId="0" borderId="50">
      <alignment horizontal="center" vertical="center"/>
    </xf>
    <xf numFmtId="0" fontId="37" fillId="0" borderId="0" applyNumberFormat="0" applyFill="0" applyAlignment="0" applyProtection="0"/>
    <xf numFmtId="0" fontId="37" fillId="0" borderId="0" applyNumberFormat="0" applyFill="0" applyProtection="0">
      <alignment vertical="top"/>
    </xf>
    <xf numFmtId="0" fontId="70" fillId="0" borderId="0" applyNumberFormat="0" applyFill="0" applyBorder="0" applyAlignment="0" applyProtection="0">
      <alignment vertical="top"/>
      <protection locked="0"/>
    </xf>
    <xf numFmtId="0" fontId="1" fillId="0" borderId="61" applyFill="0">
      <alignment horizontal="center" vertical="center"/>
    </xf>
    <xf numFmtId="0" fontId="1" fillId="0" borderId="61" applyFill="0">
      <alignment horizontal="left" vertical="center" indent="2"/>
    </xf>
    <xf numFmtId="168" fontId="1" fillId="0" borderId="61" applyFill="0">
      <alignment horizontal="center" vertical="center"/>
    </xf>
  </cellStyleXfs>
  <cellXfs count="397">
    <xf numFmtId="0" fontId="0" fillId="0" borderId="0" xfId="0"/>
    <xf numFmtId="0" fontId="5" fillId="0" borderId="0" xfId="0" applyFont="1"/>
    <xf numFmtId="0" fontId="7" fillId="0" borderId="0" xfId="0" applyFont="1"/>
    <xf numFmtId="0" fontId="3" fillId="0" borderId="0" xfId="0" applyFont="1"/>
    <xf numFmtId="0" fontId="7" fillId="0" borderId="0" xfId="0" applyFont="1" applyAlignment="1">
      <alignment horizontal="left"/>
    </xf>
    <xf numFmtId="0" fontId="8" fillId="0" borderId="0" xfId="0" applyFont="1"/>
    <xf numFmtId="0" fontId="9" fillId="0" borderId="0" xfId="0" applyFont="1"/>
    <xf numFmtId="0" fontId="0" fillId="0" borderId="0" xfId="0" applyProtection="1">
      <protection locked="0"/>
    </xf>
    <xf numFmtId="0" fontId="10" fillId="0" borderId="0" xfId="0" applyFont="1" applyProtection="1">
      <protection locked="0"/>
    </xf>
    <xf numFmtId="14" fontId="7" fillId="0" borderId="0" xfId="0" applyNumberFormat="1" applyFont="1"/>
    <xf numFmtId="0" fontId="7" fillId="0" borderId="26" xfId="0" applyFont="1" applyBorder="1" applyAlignment="1" applyProtection="1">
      <alignment horizontal="left"/>
      <protection locked="0"/>
    </xf>
    <xf numFmtId="14" fontId="14" fillId="0" borderId="27" xfId="0" applyNumberFormat="1" applyFont="1" applyBorder="1" applyAlignment="1" applyProtection="1">
      <alignment horizontal="center"/>
      <protection locked="0"/>
    </xf>
    <xf numFmtId="14" fontId="14" fillId="0" borderId="26" xfId="0" applyNumberFormat="1" applyFont="1" applyBorder="1" applyAlignment="1" applyProtection="1">
      <alignment horizontal="center"/>
      <protection locked="0"/>
    </xf>
    <xf numFmtId="0" fontId="7" fillId="0" borderId="28" xfId="0" applyFont="1" applyBorder="1" applyAlignment="1" applyProtection="1">
      <alignment horizontal="left"/>
      <protection locked="0"/>
    </xf>
    <xf numFmtId="14" fontId="7" fillId="0" borderId="28" xfId="0" applyNumberFormat="1" applyFont="1" applyBorder="1" applyAlignment="1" applyProtection="1">
      <alignment horizontal="center"/>
      <protection locked="0"/>
    </xf>
    <xf numFmtId="14" fontId="14" fillId="0" borderId="0" xfId="0" applyNumberFormat="1" applyFont="1" applyAlignment="1" applyProtection="1">
      <alignment horizontal="center"/>
      <protection locked="0"/>
    </xf>
    <xf numFmtId="14" fontId="14" fillId="0" borderId="28" xfId="0" applyNumberFormat="1" applyFont="1" applyBorder="1" applyAlignment="1" applyProtection="1">
      <alignment horizontal="center"/>
      <protection locked="0"/>
    </xf>
    <xf numFmtId="41" fontId="7" fillId="0" borderId="0" xfId="0" applyNumberFormat="1" applyFont="1" applyAlignment="1" applyProtection="1">
      <alignment horizontal="left"/>
      <protection locked="0"/>
    </xf>
    <xf numFmtId="14" fontId="7" fillId="0" borderId="0" xfId="0" applyNumberFormat="1" applyFont="1" applyAlignment="1" applyProtection="1">
      <alignment horizontal="center"/>
      <protection locked="0"/>
    </xf>
    <xf numFmtId="0" fontId="7" fillId="0" borderId="25" xfId="0" applyFont="1" applyBorder="1" applyAlignment="1">
      <alignment horizontal="left"/>
    </xf>
    <xf numFmtId="0" fontId="7" fillId="0" borderId="0" xfId="0" applyFont="1" applyProtection="1">
      <protection locked="0"/>
    </xf>
    <xf numFmtId="0" fontId="18" fillId="0" borderId="0" xfId="0" applyFont="1"/>
    <xf numFmtId="0" fontId="0" fillId="0" borderId="0" xfId="0" applyAlignment="1">
      <alignment horizontal="center"/>
    </xf>
    <xf numFmtId="0" fontId="3" fillId="0" borderId="0" xfId="0" applyFont="1" applyAlignment="1">
      <alignment horizontal="right"/>
    </xf>
    <xf numFmtId="14" fontId="3" fillId="0" borderId="0" xfId="0" applyNumberFormat="1" applyFont="1" applyAlignment="1">
      <alignment horizontal="left"/>
    </xf>
    <xf numFmtId="0" fontId="0" fillId="3" borderId="0" xfId="0" applyFill="1" applyProtection="1">
      <protection locked="0"/>
    </xf>
    <xf numFmtId="0" fontId="21" fillId="0" borderId="0" xfId="0" applyFont="1"/>
    <xf numFmtId="0" fontId="6" fillId="0" borderId="0" xfId="0" applyFont="1" applyAlignment="1">
      <alignment horizontal="right"/>
    </xf>
    <xf numFmtId="0" fontId="6" fillId="0" borderId="0" xfId="0" applyFont="1"/>
    <xf numFmtId="0" fontId="6" fillId="0" borderId="0" xfId="0" applyFont="1" applyAlignment="1">
      <alignment horizontal="left"/>
    </xf>
    <xf numFmtId="41" fontId="6" fillId="0" borderId="0" xfId="0" applyNumberFormat="1" applyFont="1"/>
    <xf numFmtId="0" fontId="9" fillId="0" borderId="31" xfId="0" applyFont="1" applyBorder="1"/>
    <xf numFmtId="0" fontId="6" fillId="0" borderId="32" xfId="0" applyFont="1" applyBorder="1" applyAlignment="1">
      <alignment horizontal="center" vertical="top"/>
    </xf>
    <xf numFmtId="0" fontId="6" fillId="0" borderId="33" xfId="0" applyFont="1" applyBorder="1" applyAlignment="1">
      <alignment horizontal="center" vertical="top"/>
    </xf>
    <xf numFmtId="1" fontId="10" fillId="0" borderId="26" xfId="0" applyNumberFormat="1" applyFont="1" applyBorder="1" applyAlignment="1" applyProtection="1">
      <alignment horizontal="left" vertical="top"/>
      <protection locked="0"/>
    </xf>
    <xf numFmtId="0" fontId="10" fillId="0" borderId="26" xfId="0" applyFont="1" applyBorder="1" applyAlignment="1" applyProtection="1">
      <alignment horizontal="left" vertical="top"/>
      <protection locked="0"/>
    </xf>
    <xf numFmtId="14" fontId="7" fillId="0" borderId="26" xfId="0" applyNumberFormat="1" applyFont="1" applyBorder="1" applyAlignment="1" applyProtection="1">
      <alignment horizontal="center"/>
      <protection locked="0"/>
    </xf>
    <xf numFmtId="0" fontId="14" fillId="0" borderId="26" xfId="0" applyFont="1" applyBorder="1" applyAlignment="1" applyProtection="1">
      <alignment horizontal="center"/>
      <protection locked="0"/>
    </xf>
    <xf numFmtId="0" fontId="7" fillId="0" borderId="26" xfId="0" applyFont="1" applyBorder="1" applyAlignment="1" applyProtection="1">
      <alignment horizontal="center"/>
      <protection locked="0"/>
    </xf>
    <xf numFmtId="1" fontId="7" fillId="0" borderId="0" xfId="0" applyNumberFormat="1" applyFont="1" applyAlignment="1" applyProtection="1">
      <alignment horizontal="left" vertical="top"/>
      <protection locked="0"/>
    </xf>
    <xf numFmtId="0" fontId="7" fillId="0" borderId="0" xfId="0" applyFont="1" applyAlignment="1" applyProtection="1">
      <alignment horizontal="left" vertical="top"/>
      <protection locked="0"/>
    </xf>
    <xf numFmtId="0" fontId="14" fillId="0" borderId="0" xfId="0" applyFont="1" applyAlignment="1" applyProtection="1">
      <alignment horizontal="center"/>
      <protection locked="0"/>
    </xf>
    <xf numFmtId="41" fontId="7" fillId="0" borderId="0" xfId="0" applyNumberFormat="1" applyFont="1" applyAlignment="1" applyProtection="1">
      <alignment horizontal="center"/>
      <protection locked="0"/>
    </xf>
    <xf numFmtId="1" fontId="10" fillId="0" borderId="0" xfId="0" applyNumberFormat="1" applyFont="1" applyAlignment="1" applyProtection="1">
      <alignment horizontal="left" vertical="top"/>
      <protection locked="0"/>
    </xf>
    <xf numFmtId="0" fontId="10" fillId="0" borderId="0" xfId="0" applyFont="1" applyAlignment="1" applyProtection="1">
      <alignment horizontal="left" vertical="top" wrapText="1"/>
      <protection locked="0"/>
    </xf>
    <xf numFmtId="41" fontId="7" fillId="0" borderId="0" xfId="0" applyNumberFormat="1" applyFont="1" applyAlignment="1" applyProtection="1">
      <alignment horizontal="left" vertical="top"/>
      <protection locked="0"/>
    </xf>
    <xf numFmtId="1" fontId="7" fillId="0" borderId="28" xfId="0" applyNumberFormat="1" applyFont="1" applyBorder="1" applyAlignment="1" applyProtection="1">
      <alignment horizontal="left" vertical="top"/>
      <protection locked="0"/>
    </xf>
    <xf numFmtId="0" fontId="7" fillId="0" borderId="28" xfId="0" applyFont="1" applyBorder="1" applyAlignment="1" applyProtection="1">
      <alignment horizontal="left" vertical="top"/>
      <protection locked="0"/>
    </xf>
    <xf numFmtId="0" fontId="14" fillId="0" borderId="28" xfId="0" applyFont="1" applyBorder="1" applyAlignment="1" applyProtection="1">
      <alignment horizontal="center"/>
      <protection locked="0"/>
    </xf>
    <xf numFmtId="0" fontId="7" fillId="0" borderId="28" xfId="0" applyFont="1" applyBorder="1" applyAlignment="1" applyProtection="1">
      <alignment horizontal="center"/>
      <protection locked="0"/>
    </xf>
    <xf numFmtId="0" fontId="29" fillId="0" borderId="0" xfId="0" applyFont="1"/>
    <xf numFmtId="0" fontId="32" fillId="0" borderId="0" xfId="0" applyFont="1"/>
    <xf numFmtId="0" fontId="0" fillId="3" borderId="0" xfId="0" applyFill="1" applyAlignment="1" applyProtection="1">
      <alignment horizontal="left"/>
      <protection locked="0"/>
    </xf>
    <xf numFmtId="0" fontId="0" fillId="3" borderId="0" xfId="0" applyFill="1"/>
    <xf numFmtId="0" fontId="26" fillId="3" borderId="0" xfId="0" applyFont="1" applyFill="1"/>
    <xf numFmtId="0" fontId="0" fillId="3" borderId="19" xfId="0" applyFill="1" applyBorder="1" applyProtection="1">
      <protection locked="0"/>
    </xf>
    <xf numFmtId="0" fontId="0" fillId="3" borderId="18" xfId="0" applyFill="1" applyBorder="1" applyProtection="1">
      <protection locked="0"/>
    </xf>
    <xf numFmtId="0" fontId="0" fillId="3" borderId="22" xfId="0" applyFill="1" applyBorder="1" applyProtection="1">
      <protection locked="0"/>
    </xf>
    <xf numFmtId="0" fontId="35" fillId="3" borderId="0" xfId="0" applyFont="1" applyFill="1"/>
    <xf numFmtId="0" fontId="43" fillId="0" borderId="0" xfId="0" applyFont="1"/>
    <xf numFmtId="0" fontId="44" fillId="3" borderId="0" xfId="0" applyFont="1" applyFill="1"/>
    <xf numFmtId="0" fontId="47" fillId="3" borderId="0" xfId="3" applyFont="1" applyFill="1" applyAlignment="1" applyProtection="1">
      <alignment horizontal="center"/>
      <protection locked="0"/>
    </xf>
    <xf numFmtId="0" fontId="35" fillId="3" borderId="0" xfId="0" applyFont="1" applyFill="1" applyProtection="1">
      <protection locked="0"/>
    </xf>
    <xf numFmtId="0" fontId="44" fillId="3" borderId="0" xfId="0" applyFont="1" applyFill="1" applyProtection="1">
      <protection locked="0"/>
    </xf>
    <xf numFmtId="14" fontId="7" fillId="0" borderId="0" xfId="0" applyNumberFormat="1" applyFont="1" applyProtection="1">
      <protection locked="0"/>
    </xf>
    <xf numFmtId="14" fontId="14" fillId="0" borderId="0" xfId="0" applyNumberFormat="1" applyFont="1" applyProtection="1">
      <protection locked="0"/>
    </xf>
    <xf numFmtId="0" fontId="44" fillId="0" borderId="0" xfId="0" applyFont="1" applyProtection="1">
      <protection locked="0"/>
    </xf>
    <xf numFmtId="1" fontId="11" fillId="0" borderId="0" xfId="0" applyNumberFormat="1" applyFont="1" applyAlignment="1" applyProtection="1">
      <alignment horizontal="left" vertical="top"/>
      <protection locked="0"/>
    </xf>
    <xf numFmtId="0" fontId="7" fillId="0" borderId="0" xfId="0" applyFont="1" applyAlignment="1" applyProtection="1">
      <alignment horizontal="left"/>
      <protection locked="0"/>
    </xf>
    <xf numFmtId="1" fontId="7" fillId="0" borderId="0" xfId="0" applyNumberFormat="1" applyFont="1" applyAlignment="1">
      <alignment horizontal="left" vertical="top"/>
    </xf>
    <xf numFmtId="0" fontId="15" fillId="0" borderId="25" xfId="0" applyFont="1" applyBorder="1" applyAlignment="1">
      <alignment horizontal="left" vertical="top"/>
    </xf>
    <xf numFmtId="14" fontId="14" fillId="0" borderId="0" xfId="0" applyNumberFormat="1" applyFont="1"/>
    <xf numFmtId="0" fontId="14" fillId="0" borderId="0" xfId="0" applyFont="1" applyAlignment="1">
      <alignment horizontal="center"/>
    </xf>
    <xf numFmtId="14" fontId="14" fillId="0" borderId="0" xfId="0" applyNumberFormat="1" applyFont="1" applyAlignment="1">
      <alignment horizontal="center"/>
    </xf>
    <xf numFmtId="1" fontId="11" fillId="0" borderId="0" xfId="0" applyNumberFormat="1" applyFont="1" applyAlignment="1">
      <alignment horizontal="left" vertical="top"/>
    </xf>
    <xf numFmtId="0" fontId="7" fillId="0" borderId="0" xfId="0" applyFont="1" applyAlignment="1">
      <alignment horizontal="left" vertical="top"/>
    </xf>
    <xf numFmtId="14" fontId="7" fillId="0" borderId="25" xfId="0" quotePrefix="1" applyNumberFormat="1" applyFont="1" applyBorder="1" applyAlignment="1">
      <alignment horizontal="left" vertical="top"/>
    </xf>
    <xf numFmtId="0" fontId="7" fillId="0" borderId="30" xfId="0" applyFont="1" applyBorder="1" applyAlignment="1" applyProtection="1">
      <alignment horizontal="center"/>
      <protection locked="0"/>
    </xf>
    <xf numFmtId="14" fontId="14" fillId="0" borderId="30" xfId="0" applyNumberFormat="1" applyFont="1" applyBorder="1" applyAlignment="1" applyProtection="1">
      <alignment horizontal="center"/>
      <protection locked="0"/>
    </xf>
    <xf numFmtId="14" fontId="7" fillId="0" borderId="0" xfId="0" applyNumberFormat="1" applyFont="1" applyAlignment="1" applyProtection="1">
      <alignment horizontal="left" vertical="top"/>
      <protection locked="0"/>
    </xf>
    <xf numFmtId="14" fontId="14" fillId="0" borderId="0" xfId="0" applyNumberFormat="1" applyFont="1" applyAlignment="1" applyProtection="1">
      <alignment horizontal="left" vertical="top"/>
      <protection locked="0"/>
    </xf>
    <xf numFmtId="41" fontId="14" fillId="0" borderId="0" xfId="0" applyNumberFormat="1" applyFont="1" applyAlignment="1" applyProtection="1">
      <alignment horizontal="left" vertical="top" wrapText="1"/>
      <protection locked="0"/>
    </xf>
    <xf numFmtId="41" fontId="7" fillId="0" borderId="0" xfId="0" applyNumberFormat="1" applyFont="1" applyAlignment="1" applyProtection="1">
      <alignment horizontal="left" vertical="top" wrapText="1"/>
      <protection locked="0"/>
    </xf>
    <xf numFmtId="0" fontId="14" fillId="0" borderId="0" xfId="0" applyFont="1" applyAlignment="1" applyProtection="1">
      <alignment horizontal="left" vertical="top"/>
      <protection locked="0"/>
    </xf>
    <xf numFmtId="14" fontId="7" fillId="0" borderId="0" xfId="0" applyNumberFormat="1" applyFont="1" applyAlignment="1" applyProtection="1">
      <alignment horizontal="left" vertical="top" wrapText="1"/>
      <protection locked="0"/>
    </xf>
    <xf numFmtId="14" fontId="52" fillId="3" borderId="48" xfId="0" applyNumberFormat="1" applyFont="1" applyFill="1" applyBorder="1" applyAlignment="1">
      <alignment horizontal="center"/>
    </xf>
    <xf numFmtId="0" fontId="52" fillId="3" borderId="48" xfId="0" applyFont="1" applyFill="1" applyBorder="1" applyAlignment="1">
      <alignment horizontal="center"/>
    </xf>
    <xf numFmtId="0" fontId="53" fillId="3" borderId="48" xfId="0" applyFont="1" applyFill="1" applyBorder="1" applyAlignment="1">
      <alignment horizontal="center"/>
    </xf>
    <xf numFmtId="14" fontId="53" fillId="3" borderId="48" xfId="0" applyNumberFormat="1" applyFont="1" applyFill="1" applyBorder="1" applyAlignment="1">
      <alignment horizontal="center"/>
    </xf>
    <xf numFmtId="14" fontId="52" fillId="3" borderId="0" xfId="0" applyNumberFormat="1" applyFont="1" applyFill="1" applyAlignment="1">
      <alignment horizontal="center"/>
    </xf>
    <xf numFmtId="0" fontId="52" fillId="3" borderId="0" xfId="0" applyFont="1" applyFill="1" applyAlignment="1">
      <alignment horizontal="center"/>
    </xf>
    <xf numFmtId="0" fontId="53" fillId="3" borderId="0" xfId="0" applyFont="1" applyFill="1" applyAlignment="1">
      <alignment horizontal="center"/>
    </xf>
    <xf numFmtId="14" fontId="53" fillId="3" borderId="0" xfId="0" applyNumberFormat="1" applyFont="1" applyFill="1" applyAlignment="1">
      <alignment horizontal="center"/>
    </xf>
    <xf numFmtId="0" fontId="52" fillId="3" borderId="0" xfId="0" applyFont="1" applyFill="1"/>
    <xf numFmtId="0" fontId="44" fillId="3" borderId="0" xfId="0" applyFont="1" applyFill="1" applyAlignment="1">
      <alignment horizontal="left"/>
    </xf>
    <xf numFmtId="14" fontId="44" fillId="3" borderId="0" xfId="0" applyNumberFormat="1" applyFont="1" applyFill="1"/>
    <xf numFmtId="0" fontId="52" fillId="3" borderId="48" xfId="0" applyFont="1" applyFill="1" applyBorder="1" applyAlignment="1">
      <alignment horizontal="left"/>
    </xf>
    <xf numFmtId="0" fontId="52" fillId="3" borderId="0" xfId="0" applyFont="1" applyFill="1" applyAlignment="1" applyProtection="1">
      <alignment horizontal="center"/>
      <protection locked="0"/>
    </xf>
    <xf numFmtId="0" fontId="49" fillId="3" borderId="0" xfId="0" applyFont="1" applyFill="1" applyAlignment="1">
      <alignment horizontal="right"/>
    </xf>
    <xf numFmtId="0" fontId="33" fillId="0" borderId="0" xfId="3" applyFill="1" applyAlignment="1" applyProtection="1">
      <alignment horizontal="left" vertical="center"/>
    </xf>
    <xf numFmtId="0" fontId="33" fillId="0" borderId="0" xfId="3" applyProtection="1"/>
    <xf numFmtId="0" fontId="33" fillId="0" borderId="0" xfId="3" applyFill="1" applyProtection="1"/>
    <xf numFmtId="0" fontId="33" fillId="3" borderId="0" xfId="3" applyFill="1" applyAlignment="1" applyProtection="1">
      <alignment horizontal="right"/>
    </xf>
    <xf numFmtId="0" fontId="2" fillId="3" borderId="1" xfId="0" applyFont="1" applyFill="1" applyBorder="1" applyAlignment="1">
      <alignment horizontal="left" vertical="center"/>
    </xf>
    <xf numFmtId="0" fontId="2" fillId="3" borderId="24" xfId="0" applyFont="1" applyFill="1" applyBorder="1" applyAlignment="1">
      <alignment horizontal="left" vertical="center"/>
    </xf>
    <xf numFmtId="0" fontId="36" fillId="3" borderId="1" xfId="0" applyFont="1" applyFill="1" applyBorder="1" applyAlignment="1">
      <alignment horizontal="left" vertical="center"/>
    </xf>
    <xf numFmtId="0" fontId="34" fillId="3" borderId="0" xfId="3"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8" xfId="0" applyFont="1" applyFill="1" applyBorder="1" applyAlignment="1">
      <alignment horizontal="left" vertical="center"/>
    </xf>
    <xf numFmtId="0" fontId="36" fillId="3" borderId="0" xfId="0" applyFont="1" applyFill="1" applyAlignment="1">
      <alignment horizontal="left" vertical="center"/>
    </xf>
    <xf numFmtId="0" fontId="0" fillId="3" borderId="0" xfId="0" applyFill="1" applyAlignment="1">
      <alignment horizontal="left"/>
    </xf>
    <xf numFmtId="0" fontId="0" fillId="3" borderId="18" xfId="0" applyFill="1" applyBorder="1"/>
    <xf numFmtId="0" fontId="0" fillId="3" borderId="25" xfId="0" applyFill="1" applyBorder="1" applyAlignment="1">
      <alignment horizontal="left"/>
    </xf>
    <xf numFmtId="0" fontId="27" fillId="3" borderId="0" xfId="0" applyFont="1" applyFill="1"/>
    <xf numFmtId="0" fontId="0" fillId="3" borderId="25" xfId="0" applyFill="1" applyBorder="1"/>
    <xf numFmtId="0" fontId="44" fillId="0" borderId="0" xfId="0" applyFont="1"/>
    <xf numFmtId="0" fontId="2" fillId="3" borderId="0" xfId="0" applyFont="1" applyFill="1" applyAlignment="1">
      <alignment horizontal="center" vertical="center"/>
    </xf>
    <xf numFmtId="0" fontId="0" fillId="3" borderId="18" xfId="0" applyFill="1" applyBorder="1" applyAlignment="1">
      <alignment horizontal="left"/>
    </xf>
    <xf numFmtId="0" fontId="50" fillId="0" borderId="0" xfId="0" applyFont="1" applyProtection="1">
      <protection locked="0"/>
    </xf>
    <xf numFmtId="0" fontId="4" fillId="0" borderId="0" xfId="0" applyFont="1" applyProtection="1">
      <protection locked="0"/>
    </xf>
    <xf numFmtId="168" fontId="44" fillId="0" borderId="0" xfId="0" applyNumberFormat="1" applyFont="1"/>
    <xf numFmtId="0" fontId="7" fillId="0" borderId="30" xfId="0" applyFont="1" applyBorder="1" applyAlignment="1" applyProtection="1">
      <alignment horizontal="left"/>
      <protection locked="0"/>
    </xf>
    <xf numFmtId="0" fontId="52" fillId="3" borderId="0" xfId="0" applyFont="1" applyFill="1" applyAlignment="1">
      <alignment horizontal="left"/>
    </xf>
    <xf numFmtId="0" fontId="54" fillId="0" borderId="0" xfId="0" applyFont="1"/>
    <xf numFmtId="0" fontId="52" fillId="0" borderId="0" xfId="0" applyFont="1"/>
    <xf numFmtId="0" fontId="25" fillId="3" borderId="0" xfId="2" applyFont="1" applyFill="1" applyAlignment="1">
      <alignment horizontal="center"/>
    </xf>
    <xf numFmtId="0" fontId="19" fillId="3" borderId="0" xfId="0" applyFont="1" applyFill="1" applyAlignment="1">
      <alignment horizontal="left"/>
    </xf>
    <xf numFmtId="0" fontId="19" fillId="3" borderId="0" xfId="0" applyFont="1" applyFill="1" applyAlignment="1">
      <alignment horizontal="center"/>
    </xf>
    <xf numFmtId="14" fontId="7" fillId="3" borderId="0" xfId="0" applyNumberFormat="1" applyFont="1" applyFill="1" applyAlignment="1">
      <alignment horizontal="center"/>
    </xf>
    <xf numFmtId="14" fontId="19" fillId="0" borderId="0" xfId="0" applyNumberFormat="1" applyFont="1" applyAlignment="1">
      <alignment horizontal="center"/>
    </xf>
    <xf numFmtId="14" fontId="19" fillId="0" borderId="0" xfId="0" applyNumberFormat="1" applyFont="1" applyAlignment="1">
      <alignment horizontal="left"/>
    </xf>
    <xf numFmtId="0" fontId="19" fillId="0" borderId="0" xfId="0" applyFont="1" applyAlignment="1">
      <alignment horizontal="left"/>
    </xf>
    <xf numFmtId="0" fontId="19" fillId="3" borderId="0" xfId="0" applyFont="1" applyFill="1"/>
    <xf numFmtId="0" fontId="61" fillId="0" borderId="0" xfId="0" applyFont="1"/>
    <xf numFmtId="0" fontId="6" fillId="3" borderId="0" xfId="0" applyFont="1" applyFill="1"/>
    <xf numFmtId="0" fontId="52" fillId="3" borderId="0" xfId="0" applyFont="1" applyFill="1" applyAlignment="1">
      <alignment horizontal="right"/>
    </xf>
    <xf numFmtId="0" fontId="52" fillId="0" borderId="1" xfId="0" applyFont="1" applyBorder="1"/>
    <xf numFmtId="0" fontId="52" fillId="0" borderId="0" xfId="0" applyFont="1" applyAlignment="1">
      <alignment horizontal="right"/>
    </xf>
    <xf numFmtId="0" fontId="64" fillId="0" borderId="0" xfId="0" applyFont="1" applyAlignment="1">
      <alignment horizontal="left"/>
    </xf>
    <xf numFmtId="0" fontId="64" fillId="0" borderId="0" xfId="0" applyFont="1" applyAlignment="1">
      <alignment horizontal="center"/>
    </xf>
    <xf numFmtId="0" fontId="65" fillId="0" borderId="0" xfId="0" applyFont="1" applyAlignment="1">
      <alignment horizontal="left"/>
    </xf>
    <xf numFmtId="0" fontId="52" fillId="0" borderId="0" xfId="0" applyFont="1" applyAlignment="1">
      <alignment horizontal="left"/>
    </xf>
    <xf numFmtId="0" fontId="60" fillId="0" borderId="0" xfId="0" applyFont="1"/>
    <xf numFmtId="0" fontId="52" fillId="0" borderId="0" xfId="3" applyFont="1" applyProtection="1"/>
    <xf numFmtId="0" fontId="52" fillId="3" borderId="0" xfId="3" applyFont="1" applyFill="1" applyAlignment="1" applyProtection="1">
      <alignment horizontal="right"/>
    </xf>
    <xf numFmtId="0" fontId="66" fillId="0" borderId="0" xfId="0" applyFont="1"/>
    <xf numFmtId="0" fontId="69" fillId="0" borderId="0" xfId="0" applyFont="1"/>
    <xf numFmtId="0" fontId="1" fillId="0" borderId="0" xfId="0" applyFont="1"/>
    <xf numFmtId="0" fontId="1" fillId="0" borderId="0" xfId="14">
      <alignment horizontal="right" indent="1"/>
    </xf>
    <xf numFmtId="0" fontId="1" fillId="0" borderId="0" xfId="0" applyFont="1" applyAlignment="1">
      <alignment horizontal="center"/>
    </xf>
    <xf numFmtId="0" fontId="1" fillId="0" borderId="0" xfId="0" applyFont="1" applyAlignment="1">
      <alignment horizontal="left" indent="1"/>
    </xf>
    <xf numFmtId="174" fontId="73" fillId="6" borderId="55" xfId="0" applyNumberFormat="1" applyFont="1" applyFill="1" applyBorder="1" applyAlignment="1">
      <alignment horizontal="center" vertical="center"/>
    </xf>
    <xf numFmtId="174" fontId="73" fillId="6" borderId="51" xfId="0" applyNumberFormat="1" applyFont="1" applyFill="1" applyBorder="1" applyAlignment="1">
      <alignment horizontal="center" vertical="center"/>
    </xf>
    <xf numFmtId="174" fontId="73" fillId="6" borderId="53" xfId="0" applyNumberFormat="1" applyFont="1" applyFill="1" applyBorder="1" applyAlignment="1">
      <alignment horizontal="center" vertical="center"/>
    </xf>
    <xf numFmtId="0" fontId="74" fillId="3" borderId="57" xfId="0" applyFont="1" applyFill="1" applyBorder="1" applyAlignment="1">
      <alignment horizontal="center" vertical="center" shrinkToFit="1"/>
    </xf>
    <xf numFmtId="0" fontId="74" fillId="3" borderId="58" xfId="0" applyFont="1" applyFill="1" applyBorder="1" applyAlignment="1">
      <alignment horizontal="center" vertical="center" shrinkToFit="1"/>
    </xf>
    <xf numFmtId="0" fontId="74" fillId="3" borderId="59" xfId="0" applyFont="1" applyFill="1" applyBorder="1" applyAlignment="1">
      <alignment horizontal="center" vertical="center" shrinkToFit="1"/>
    </xf>
    <xf numFmtId="0" fontId="71" fillId="0" borderId="0" xfId="0" applyFont="1"/>
    <xf numFmtId="0" fontId="71" fillId="0" borderId="0" xfId="0" applyFont="1" applyAlignment="1">
      <alignment wrapText="1"/>
    </xf>
    <xf numFmtId="0" fontId="1" fillId="0" borderId="60" xfId="0" applyFont="1" applyBorder="1" applyAlignment="1">
      <alignment vertical="center"/>
    </xf>
    <xf numFmtId="0" fontId="44" fillId="0" borderId="0" xfId="0" applyFont="1" applyAlignment="1">
      <alignment horizontal="center" vertical="center"/>
    </xf>
    <xf numFmtId="0" fontId="44" fillId="0" borderId="61" xfId="0" applyFont="1" applyBorder="1" applyAlignment="1">
      <alignment horizontal="center" vertical="center"/>
    </xf>
    <xf numFmtId="0" fontId="1" fillId="0" borderId="0" xfId="0" applyFont="1" applyAlignment="1">
      <alignment vertical="center"/>
    </xf>
    <xf numFmtId="0" fontId="1" fillId="0" borderId="63" xfId="0" applyFont="1" applyBorder="1" applyAlignment="1">
      <alignment vertical="center"/>
    </xf>
    <xf numFmtId="0" fontId="1" fillId="0" borderId="63" xfId="0" applyFont="1" applyBorder="1" applyAlignment="1">
      <alignment horizontal="right" vertical="center"/>
    </xf>
    <xf numFmtId="0" fontId="77" fillId="0" borderId="0" xfId="0" applyFont="1"/>
    <xf numFmtId="0" fontId="76" fillId="0" borderId="0" xfId="17" applyFont="1" applyAlignment="1">
      <alignment horizontal="left" vertical="center" indent="1"/>
    </xf>
    <xf numFmtId="0" fontId="18" fillId="0" borderId="0" xfId="0" applyFont="1" applyAlignment="1">
      <alignment horizontal="center"/>
    </xf>
    <xf numFmtId="0" fontId="71" fillId="7" borderId="62" xfId="20" applyFont="1" applyFill="1" applyBorder="1">
      <alignment horizontal="left" vertical="center" indent="2"/>
    </xf>
    <xf numFmtId="0" fontId="71" fillId="7" borderId="62" xfId="19" applyFont="1" applyFill="1" applyBorder="1" applyAlignment="1">
      <alignment vertical="center"/>
    </xf>
    <xf numFmtId="168" fontId="71" fillId="7" borderId="62" xfId="21" applyFont="1" applyFill="1" applyBorder="1">
      <alignment horizontal="center" vertical="center"/>
    </xf>
    <xf numFmtId="9" fontId="69" fillId="7" borderId="62" xfId="4" applyFont="1" applyFill="1" applyBorder="1" applyAlignment="1" applyProtection="1">
      <alignment horizontal="center" vertical="center"/>
      <protection locked="0"/>
    </xf>
    <xf numFmtId="0" fontId="48" fillId="0" borderId="0" xfId="3" applyFont="1" applyFill="1" applyAlignment="1" applyProtection="1">
      <alignment horizontal="right" vertical="center"/>
    </xf>
    <xf numFmtId="168" fontId="71" fillId="7" borderId="62" xfId="21" applyFont="1" applyFill="1" applyBorder="1" applyProtection="1">
      <alignment horizontal="center" vertical="center"/>
      <protection locked="0"/>
    </xf>
    <xf numFmtId="0" fontId="7" fillId="0" borderId="2" xfId="0" applyFont="1" applyBorder="1" applyAlignment="1" applyProtection="1">
      <alignment horizontal="center"/>
      <protection locked="0"/>
    </xf>
    <xf numFmtId="0" fontId="7" fillId="0" borderId="25" xfId="0" applyFont="1" applyBorder="1" applyAlignment="1" applyProtection="1">
      <alignment horizontal="left"/>
      <protection locked="0"/>
    </xf>
    <xf numFmtId="0" fontId="7" fillId="0" borderId="2" xfId="0" applyFont="1" applyBorder="1" applyAlignment="1" applyProtection="1">
      <alignment horizontal="left"/>
      <protection locked="0"/>
    </xf>
    <xf numFmtId="0" fontId="7" fillId="0" borderId="47" xfId="0" applyFont="1" applyBorder="1" applyAlignment="1" applyProtection="1">
      <alignment horizontal="center"/>
      <protection locked="0"/>
    </xf>
    <xf numFmtId="0" fontId="7" fillId="0" borderId="29" xfId="0" applyFont="1" applyBorder="1" applyAlignment="1" applyProtection="1">
      <alignment horizontal="center"/>
      <protection locked="0"/>
    </xf>
    <xf numFmtId="0" fontId="7" fillId="0" borderId="9" xfId="0" applyFont="1" applyBorder="1" applyAlignment="1" applyProtection="1">
      <alignment horizontal="center"/>
      <protection locked="0"/>
    </xf>
    <xf numFmtId="0" fontId="44" fillId="0" borderId="18" xfId="0" applyFont="1" applyBorder="1" applyProtection="1">
      <protection locked="0"/>
    </xf>
    <xf numFmtId="0" fontId="7" fillId="3" borderId="30" xfId="0" applyFont="1" applyFill="1" applyBorder="1" applyAlignment="1" applyProtection="1">
      <alignment horizontal="left"/>
      <protection locked="0"/>
    </xf>
    <xf numFmtId="0" fontId="7" fillId="3" borderId="2" xfId="0" applyFont="1" applyFill="1" applyBorder="1" applyAlignment="1" applyProtection="1">
      <alignment horizontal="center"/>
      <protection locked="0"/>
    </xf>
    <xf numFmtId="0" fontId="7" fillId="3" borderId="29" xfId="0" applyFont="1" applyFill="1" applyBorder="1" applyAlignment="1" applyProtection="1">
      <alignment horizontal="left"/>
      <protection locked="0"/>
    </xf>
    <xf numFmtId="0" fontId="7" fillId="3" borderId="2" xfId="0" applyFont="1" applyFill="1" applyBorder="1" applyAlignment="1" applyProtection="1">
      <alignment horizontal="left"/>
      <protection locked="0"/>
    </xf>
    <xf numFmtId="0" fontId="7" fillId="3" borderId="47" xfId="0" applyFont="1" applyFill="1" applyBorder="1" applyAlignment="1" applyProtection="1">
      <alignment horizontal="center"/>
      <protection locked="0"/>
    </xf>
    <xf numFmtId="0" fontId="7" fillId="3" borderId="29" xfId="0" applyFont="1" applyFill="1" applyBorder="1" applyAlignment="1" applyProtection="1">
      <alignment horizontal="center"/>
      <protection locked="0"/>
    </xf>
    <xf numFmtId="0" fontId="7" fillId="3" borderId="9" xfId="0" applyFont="1" applyFill="1" applyBorder="1" applyAlignment="1" applyProtection="1">
      <alignment horizontal="center"/>
      <protection locked="0"/>
    </xf>
    <xf numFmtId="0" fontId="81" fillId="4" borderId="0" xfId="0" applyFont="1" applyFill="1" applyAlignment="1" applyProtection="1">
      <alignment horizontal="left"/>
      <protection locked="0"/>
    </xf>
    <xf numFmtId="0" fontId="7" fillId="4" borderId="0" xfId="0" applyFont="1" applyFill="1" applyProtection="1">
      <protection locked="0"/>
    </xf>
    <xf numFmtId="14" fontId="29" fillId="4" borderId="64" xfId="0" applyNumberFormat="1" applyFont="1" applyFill="1" applyBorder="1" applyProtection="1">
      <protection locked="0"/>
    </xf>
    <xf numFmtId="0" fontId="30" fillId="4" borderId="0" xfId="0" applyFont="1" applyFill="1" applyProtection="1">
      <protection locked="0"/>
    </xf>
    <xf numFmtId="0" fontId="3" fillId="4" borderId="0" xfId="0" applyFont="1" applyFill="1" applyProtection="1">
      <protection locked="0"/>
    </xf>
    <xf numFmtId="0" fontId="29" fillId="4" borderId="0" xfId="0" applyFont="1" applyFill="1" applyProtection="1">
      <protection locked="0"/>
    </xf>
    <xf numFmtId="0" fontId="29" fillId="4" borderId="65" xfId="0" applyFont="1" applyFill="1" applyBorder="1" applyProtection="1">
      <protection locked="0"/>
    </xf>
    <xf numFmtId="14" fontId="29" fillId="4" borderId="0" xfId="0" applyNumberFormat="1" applyFont="1" applyFill="1" applyProtection="1">
      <protection locked="0"/>
    </xf>
    <xf numFmtId="0" fontId="82" fillId="4" borderId="0" xfId="0" applyFont="1" applyFill="1" applyProtection="1">
      <protection locked="0"/>
    </xf>
    <xf numFmtId="0" fontId="29" fillId="4" borderId="0" xfId="0" applyFont="1" applyFill="1" applyAlignment="1" applyProtection="1">
      <alignment horizontal="left"/>
      <protection locked="0"/>
    </xf>
    <xf numFmtId="0" fontId="29" fillId="0" borderId="0" xfId="0" applyFont="1" applyAlignment="1" applyProtection="1">
      <alignment horizontal="left"/>
      <protection locked="0"/>
    </xf>
    <xf numFmtId="0" fontId="29" fillId="0" borderId="0" xfId="0" applyFont="1" applyProtection="1">
      <protection locked="0"/>
    </xf>
    <xf numFmtId="0" fontId="29" fillId="0" borderId="65" xfId="0" applyFont="1" applyBorder="1" applyProtection="1">
      <protection locked="0"/>
    </xf>
    <xf numFmtId="0" fontId="62" fillId="0" borderId="1" xfId="0" applyFont="1" applyBorder="1" applyAlignment="1">
      <alignment horizontal="left" vertical="center"/>
    </xf>
    <xf numFmtId="0" fontId="62" fillId="0" borderId="24" xfId="0" applyFont="1" applyBorder="1" applyAlignment="1">
      <alignment horizontal="left" vertical="center"/>
    </xf>
    <xf numFmtId="0" fontId="62" fillId="0" borderId="0" xfId="0" applyFont="1" applyAlignment="1">
      <alignment horizontal="left" vertical="center"/>
    </xf>
    <xf numFmtId="0" fontId="62" fillId="0" borderId="18" xfId="0" applyFont="1" applyBorder="1" applyAlignment="1">
      <alignment horizontal="left" vertical="center"/>
    </xf>
    <xf numFmtId="0" fontId="44" fillId="0" borderId="0" xfId="0" applyFont="1" applyAlignment="1">
      <alignment horizontal="left"/>
    </xf>
    <xf numFmtId="0" fontId="44" fillId="0" borderId="18" xfId="0" applyFont="1" applyBorder="1"/>
    <xf numFmtId="0" fontId="44" fillId="0" borderId="13" xfId="0" applyFont="1" applyBorder="1" applyAlignment="1">
      <alignment horizontal="left"/>
    </xf>
    <xf numFmtId="0" fontId="44" fillId="0" borderId="25" xfId="0" applyFont="1" applyBorder="1"/>
    <xf numFmtId="0" fontId="44" fillId="0" borderId="22" xfId="0" applyFont="1" applyBorder="1" applyProtection="1">
      <protection locked="0"/>
    </xf>
    <xf numFmtId="0" fontId="44" fillId="0" borderId="19" xfId="0" applyFont="1" applyBorder="1" applyProtection="1">
      <protection locked="0"/>
    </xf>
    <xf numFmtId="0" fontId="19" fillId="0" borderId="0" xfId="0" applyFont="1" applyAlignment="1">
      <alignment horizontal="right"/>
    </xf>
    <xf numFmtId="0" fontId="44" fillId="0" borderId="25" xfId="0" applyFont="1" applyBorder="1" applyAlignment="1" applyProtection="1">
      <alignment horizontal="left"/>
      <protection locked="0"/>
    </xf>
    <xf numFmtId="0" fontId="32" fillId="0" borderId="0" xfId="0" applyFont="1" applyAlignment="1">
      <alignment horizontal="center" vertical="center"/>
    </xf>
    <xf numFmtId="0" fontId="32" fillId="0" borderId="0" xfId="12" applyAlignment="1">
      <alignment wrapText="1"/>
    </xf>
    <xf numFmtId="0" fontId="32" fillId="0" borderId="0" xfId="12"/>
    <xf numFmtId="0" fontId="0" fillId="0" borderId="23" xfId="0" applyBorder="1" applyProtection="1">
      <protection locked="0"/>
    </xf>
    <xf numFmtId="0" fontId="0" fillId="0" borderId="20" xfId="0" applyBorder="1" applyProtection="1">
      <protection locked="0"/>
    </xf>
    <xf numFmtId="0" fontId="0" fillId="0" borderId="21" xfId="0" applyBorder="1" applyProtection="1">
      <protection locked="0"/>
    </xf>
    <xf numFmtId="0" fontId="44" fillId="8" borderId="0" xfId="0" applyFont="1" applyFill="1"/>
    <xf numFmtId="0" fontId="4" fillId="8" borderId="0" xfId="0" applyFont="1" applyFill="1" applyAlignment="1">
      <alignment horizontal="left"/>
    </xf>
    <xf numFmtId="0" fontId="44" fillId="0" borderId="1" xfId="0" applyFont="1" applyBorder="1"/>
    <xf numFmtId="0" fontId="83" fillId="0" borderId="0" xfId="0" applyFont="1"/>
    <xf numFmtId="0" fontId="84" fillId="0" borderId="0" xfId="0" applyFont="1"/>
    <xf numFmtId="0" fontId="52" fillId="8" borderId="0" xfId="0" applyFont="1" applyFill="1"/>
    <xf numFmtId="0" fontId="48" fillId="8" borderId="0" xfId="0" applyFont="1" applyFill="1"/>
    <xf numFmtId="0" fontId="85" fillId="0" borderId="0" xfId="3" applyFont="1" applyProtection="1">
      <protection locked="0"/>
    </xf>
    <xf numFmtId="0" fontId="0" fillId="0" borderId="0" xfId="0" applyAlignment="1">
      <alignment wrapText="1"/>
    </xf>
    <xf numFmtId="0" fontId="85" fillId="0" borderId="0" xfId="3" applyFont="1" applyProtection="1"/>
    <xf numFmtId="0" fontId="3" fillId="0" borderId="0" xfId="0" applyFont="1" applyAlignment="1">
      <alignment horizontal="left"/>
    </xf>
    <xf numFmtId="0" fontId="9" fillId="0" borderId="33" xfId="0" applyFont="1" applyBorder="1" applyAlignment="1">
      <alignment horizontal="center" vertical="top" wrapText="1"/>
    </xf>
    <xf numFmtId="14" fontId="9" fillId="0" borderId="33" xfId="0" applyNumberFormat="1" applyFont="1" applyBorder="1" applyAlignment="1">
      <alignment horizontal="center" vertical="top" wrapText="1"/>
    </xf>
    <xf numFmtId="0" fontId="9" fillId="0" borderId="37" xfId="0" applyFont="1" applyBorder="1" applyAlignment="1">
      <alignment horizontal="center" vertical="top" wrapText="1"/>
    </xf>
    <xf numFmtId="14" fontId="9" fillId="0" borderId="40" xfId="0" applyNumberFormat="1" applyFont="1" applyBorder="1" applyAlignment="1">
      <alignment horizontal="center" vertical="top" wrapText="1"/>
    </xf>
    <xf numFmtId="0" fontId="9" fillId="0" borderId="38" xfId="0" applyFont="1" applyBorder="1" applyAlignment="1">
      <alignment horizontal="center" vertical="top" wrapText="1"/>
    </xf>
    <xf numFmtId="0" fontId="33" fillId="0" borderId="0" xfId="3"/>
    <xf numFmtId="14" fontId="49" fillId="0" borderId="0" xfId="3" applyNumberFormat="1" applyFont="1" applyAlignment="1" applyProtection="1">
      <alignment horizontal="left"/>
    </xf>
    <xf numFmtId="0" fontId="88" fillId="0" borderId="0" xfId="0" applyFont="1"/>
    <xf numFmtId="14" fontId="89" fillId="0" borderId="0" xfId="3" applyNumberFormat="1" applyFont="1" applyAlignment="1" applyProtection="1">
      <alignment horizontal="left" vertical="top"/>
      <protection locked="0"/>
    </xf>
    <xf numFmtId="14" fontId="89" fillId="0" borderId="0" xfId="0" applyNumberFormat="1" applyFont="1" applyAlignment="1" applyProtection="1">
      <alignment horizontal="left" vertical="top"/>
      <protection locked="0"/>
    </xf>
    <xf numFmtId="0" fontId="88" fillId="0" borderId="0" xfId="0" applyFont="1" applyProtection="1">
      <protection locked="0"/>
    </xf>
    <xf numFmtId="14" fontId="89" fillId="0" borderId="0" xfId="0" applyNumberFormat="1" applyFont="1" applyAlignment="1" applyProtection="1">
      <alignment horizontal="left"/>
      <protection hidden="1"/>
    </xf>
    <xf numFmtId="0" fontId="3" fillId="9" borderId="0" xfId="0" applyFont="1" applyFill="1"/>
    <xf numFmtId="0" fontId="7" fillId="9" borderId="0" xfId="0" applyFont="1" applyFill="1"/>
    <xf numFmtId="0" fontId="7" fillId="9" borderId="0" xfId="0" applyFont="1" applyFill="1" applyAlignment="1">
      <alignment horizontal="left"/>
    </xf>
    <xf numFmtId="0" fontId="18" fillId="9" borderId="0" xfId="0" applyFont="1" applyFill="1"/>
    <xf numFmtId="0" fontId="3" fillId="9" borderId="0" xfId="0" applyFont="1" applyFill="1" applyProtection="1">
      <protection locked="0"/>
    </xf>
    <xf numFmtId="41" fontId="6" fillId="9" borderId="0" xfId="0" applyNumberFormat="1" applyFont="1" applyFill="1"/>
    <xf numFmtId="0" fontId="23" fillId="8" borderId="20" xfId="0" applyFont="1" applyFill="1" applyBorder="1" applyAlignment="1" applyProtection="1">
      <alignment horizontal="center" vertical="top" wrapText="1"/>
      <protection locked="0"/>
    </xf>
    <xf numFmtId="14" fontId="23" fillId="8" borderId="20" xfId="0" applyNumberFormat="1" applyFont="1" applyFill="1" applyBorder="1" applyAlignment="1" applyProtection="1">
      <alignment horizontal="center" vertical="top" wrapText="1"/>
      <protection locked="0"/>
    </xf>
    <xf numFmtId="0" fontId="3" fillId="8" borderId="20" xfId="0" applyFont="1" applyFill="1" applyBorder="1" applyProtection="1">
      <protection locked="0"/>
    </xf>
    <xf numFmtId="0" fontId="6" fillId="9" borderId="0" xfId="0" applyFont="1" applyFill="1" applyAlignment="1">
      <alignment horizontal="right"/>
    </xf>
    <xf numFmtId="0" fontId="9" fillId="9" borderId="0" xfId="0" applyFont="1" applyFill="1"/>
    <xf numFmtId="0" fontId="18" fillId="9" borderId="0" xfId="0" applyFont="1" applyFill="1" applyAlignment="1">
      <alignment horizontal="right"/>
    </xf>
    <xf numFmtId="0" fontId="6" fillId="9" borderId="0" xfId="0" applyFont="1" applyFill="1"/>
    <xf numFmtId="0" fontId="3" fillId="9" borderId="0" xfId="0" applyFont="1" applyFill="1" applyAlignment="1">
      <alignment horizontal="right"/>
    </xf>
    <xf numFmtId="0" fontId="6" fillId="9" borderId="0" xfId="0" applyFont="1" applyFill="1" applyAlignment="1">
      <alignment horizontal="left"/>
    </xf>
    <xf numFmtId="0" fontId="9" fillId="9" borderId="31" xfId="0" applyFont="1" applyFill="1" applyBorder="1"/>
    <xf numFmtId="0" fontId="6" fillId="9" borderId="32" xfId="0" applyFont="1" applyFill="1" applyBorder="1" applyAlignment="1">
      <alignment horizontal="center" vertical="top"/>
    </xf>
    <xf numFmtId="0" fontId="9" fillId="9" borderId="0" xfId="0" applyFont="1" applyFill="1" applyProtection="1">
      <protection locked="0"/>
    </xf>
    <xf numFmtId="0" fontId="5" fillId="9" borderId="0" xfId="0" applyFont="1" applyFill="1" applyProtection="1">
      <protection locked="0"/>
    </xf>
    <xf numFmtId="0" fontId="5" fillId="9" borderId="0" xfId="0" applyFont="1" applyFill="1"/>
    <xf numFmtId="14" fontId="3" fillId="9" borderId="0" xfId="0" applyNumberFormat="1" applyFont="1" applyFill="1"/>
    <xf numFmtId="0" fontId="28" fillId="0" borderId="21" xfId="0" applyFont="1" applyBorder="1" applyAlignment="1">
      <alignment horizontal="left" vertical="center"/>
    </xf>
    <xf numFmtId="0" fontId="28" fillId="0" borderId="0" xfId="0" applyFont="1" applyAlignment="1">
      <alignment horizontal="left" vertical="center"/>
    </xf>
    <xf numFmtId="0" fontId="31" fillId="0" borderId="14" xfId="0" applyFont="1" applyBorder="1" applyProtection="1">
      <protection locked="0"/>
    </xf>
    <xf numFmtId="0" fontId="30" fillId="0" borderId="23" xfId="0" applyFont="1" applyBorder="1" applyProtection="1">
      <protection locked="0"/>
    </xf>
    <xf numFmtId="0" fontId="31" fillId="0" borderId="23" xfId="0" applyFont="1" applyBorder="1" applyProtection="1">
      <protection locked="0"/>
    </xf>
    <xf numFmtId="0" fontId="29" fillId="0" borderId="23" xfId="0" applyFont="1" applyBorder="1" applyProtection="1">
      <protection locked="0"/>
    </xf>
    <xf numFmtId="0" fontId="29" fillId="0" borderId="12" xfId="0" applyFont="1" applyBorder="1" applyProtection="1">
      <protection locked="0"/>
    </xf>
    <xf numFmtId="0" fontId="29" fillId="0" borderId="45" xfId="0" applyFont="1" applyBorder="1" applyProtection="1">
      <protection locked="0"/>
    </xf>
    <xf numFmtId="0" fontId="31" fillId="0" borderId="20" xfId="0" applyFont="1" applyBorder="1" applyProtection="1">
      <protection locked="0"/>
    </xf>
    <xf numFmtId="0" fontId="30" fillId="0" borderId="20" xfId="0" applyFont="1" applyBorder="1" applyProtection="1">
      <protection locked="0"/>
    </xf>
    <xf numFmtId="0" fontId="67" fillId="0" borderId="20" xfId="0" applyFont="1" applyBorder="1" applyProtection="1">
      <protection locked="0"/>
    </xf>
    <xf numFmtId="0" fontId="29" fillId="0" borderId="20" xfId="0" applyFont="1" applyBorder="1" applyProtection="1">
      <protection locked="0"/>
    </xf>
    <xf numFmtId="0" fontId="30" fillId="0" borderId="17" xfId="0" applyFont="1" applyBorder="1" applyProtection="1">
      <protection locked="0"/>
    </xf>
    <xf numFmtId="0" fontId="31" fillId="0" borderId="17" xfId="0" applyFont="1" applyBorder="1" applyProtection="1">
      <protection locked="0"/>
    </xf>
    <xf numFmtId="0" fontId="30" fillId="0" borderId="14" xfId="0" applyFont="1" applyBorder="1" applyProtection="1">
      <protection locked="0"/>
    </xf>
    <xf numFmtId="0" fontId="29" fillId="0" borderId="15" xfId="0" applyFont="1" applyBorder="1" applyProtection="1">
      <protection locked="0"/>
    </xf>
    <xf numFmtId="0" fontId="0" fillId="0" borderId="17" xfId="0" applyBorder="1" applyProtection="1">
      <protection locked="0"/>
    </xf>
    <xf numFmtId="0" fontId="0" fillId="0" borderId="11" xfId="0" applyBorder="1" applyProtection="1">
      <protection locked="0"/>
    </xf>
    <xf numFmtId="0" fontId="29" fillId="0" borderId="21" xfId="0" applyFont="1" applyBorder="1" applyProtection="1">
      <protection locked="0"/>
    </xf>
    <xf numFmtId="0" fontId="29" fillId="0" borderId="10" xfId="0" applyFont="1" applyBorder="1" applyProtection="1">
      <protection locked="0"/>
    </xf>
    <xf numFmtId="0" fontId="90" fillId="0" borderId="1" xfId="0" applyFont="1" applyBorder="1" applyAlignment="1">
      <alignment horizontal="center" vertical="center" wrapText="1"/>
    </xf>
    <xf numFmtId="0" fontId="60" fillId="0" borderId="1" xfId="0" applyFont="1" applyBorder="1" applyAlignment="1" applyProtection="1">
      <alignment horizontal="center" vertical="center"/>
      <protection locked="0"/>
    </xf>
    <xf numFmtId="0" fontId="91" fillId="0" borderId="1" xfId="0" applyFont="1" applyBorder="1" applyAlignment="1">
      <alignment horizontal="center" vertical="center" wrapText="1"/>
    </xf>
    <xf numFmtId="0" fontId="92" fillId="0" borderId="0" xfId="0" applyFont="1"/>
    <xf numFmtId="0" fontId="60" fillId="0" borderId="0" xfId="0" applyFont="1" applyAlignment="1" applyProtection="1">
      <alignment horizontal="center" vertical="center"/>
      <protection locked="0"/>
    </xf>
    <xf numFmtId="0" fontId="8" fillId="0" borderId="18" xfId="0" applyFont="1" applyBorder="1"/>
    <xf numFmtId="0" fontId="52" fillId="0" borderId="0" xfId="18" applyFont="1" applyAlignment="1" applyProtection="1">
      <alignment horizontal="left" vertical="top" indent="1"/>
      <protection locked="0"/>
    </xf>
    <xf numFmtId="0" fontId="56" fillId="0" borderId="0" xfId="0" applyFont="1"/>
    <xf numFmtId="0" fontId="57" fillId="0" borderId="0" xfId="0" applyFont="1"/>
    <xf numFmtId="0" fontId="61" fillId="0" borderId="0" xfId="0" applyFont="1" applyAlignment="1">
      <alignment horizontal="left" vertical="center"/>
    </xf>
    <xf numFmtId="0" fontId="56" fillId="0" borderId="0" xfId="0" applyFont="1" applyProtection="1">
      <protection locked="0"/>
    </xf>
    <xf numFmtId="0" fontId="52" fillId="0" borderId="0" xfId="0" applyFont="1" applyAlignment="1">
      <alignment vertical="top"/>
    </xf>
    <xf numFmtId="0" fontId="48" fillId="0" borderId="0" xfId="0" applyFont="1" applyAlignment="1">
      <alignment vertical="top"/>
    </xf>
    <xf numFmtId="14" fontId="44" fillId="0" borderId="0" xfId="0" applyNumberFormat="1" applyFont="1" applyAlignment="1">
      <alignment vertical="center"/>
    </xf>
    <xf numFmtId="0" fontId="44" fillId="0" borderId="0" xfId="0" applyFont="1" applyAlignment="1">
      <alignment vertical="center"/>
    </xf>
    <xf numFmtId="0" fontId="80" fillId="0" borderId="21" xfId="0" applyFont="1" applyBorder="1" applyAlignment="1">
      <alignment horizontal="left" vertical="center"/>
    </xf>
    <xf numFmtId="0" fontId="52" fillId="0" borderId="0" xfId="0" applyFont="1"/>
    <xf numFmtId="0" fontId="64" fillId="0" borderId="0" xfId="0" applyFont="1" applyAlignment="1">
      <alignment horizontal="left"/>
    </xf>
    <xf numFmtId="0" fontId="64" fillId="0" borderId="0" xfId="0" applyFont="1" applyAlignment="1" applyProtection="1">
      <alignment horizontal="left"/>
      <protection hidden="1"/>
    </xf>
    <xf numFmtId="0" fontId="64" fillId="0" borderId="3" xfId="0" applyFont="1" applyBorder="1" applyAlignment="1" applyProtection="1">
      <alignment horizontal="left"/>
      <protection locked="0"/>
    </xf>
    <xf numFmtId="0" fontId="64" fillId="0" borderId="4" xfId="0" applyFont="1" applyBorder="1" applyAlignment="1" applyProtection="1">
      <alignment horizontal="left"/>
      <protection locked="0"/>
    </xf>
    <xf numFmtId="0" fontId="64" fillId="0" borderId="5" xfId="0" applyFont="1" applyBorder="1" applyAlignment="1" applyProtection="1">
      <alignment horizontal="left"/>
      <protection locked="0"/>
    </xf>
    <xf numFmtId="0" fontId="64" fillId="0" borderId="6" xfId="0" applyFont="1" applyBorder="1" applyAlignment="1" applyProtection="1">
      <alignment horizontal="left"/>
      <protection locked="0"/>
    </xf>
    <xf numFmtId="0" fontId="64" fillId="0" borderId="7" xfId="0" applyFont="1" applyBorder="1" applyAlignment="1" applyProtection="1">
      <alignment horizontal="left"/>
      <protection locked="0"/>
    </xf>
    <xf numFmtId="0" fontId="64" fillId="0" borderId="8" xfId="0" applyFont="1" applyBorder="1" applyAlignment="1" applyProtection="1">
      <alignment horizontal="left"/>
      <protection locked="0"/>
    </xf>
    <xf numFmtId="0" fontId="64" fillId="0" borderId="9" xfId="0" applyFont="1" applyBorder="1" applyAlignment="1" applyProtection="1">
      <alignment horizontal="left"/>
      <protection locked="0"/>
    </xf>
    <xf numFmtId="0" fontId="52" fillId="0" borderId="4" xfId="0" applyFont="1" applyBorder="1" applyProtection="1">
      <protection locked="0"/>
    </xf>
    <xf numFmtId="0" fontId="52" fillId="0" borderId="5" xfId="0" applyFont="1" applyBorder="1" applyProtection="1">
      <protection locked="0"/>
    </xf>
    <xf numFmtId="0" fontId="62" fillId="0" borderId="1" xfId="0" applyFont="1" applyBorder="1" applyAlignment="1">
      <alignment horizontal="center" vertical="center"/>
    </xf>
    <xf numFmtId="0" fontId="52" fillId="0" borderId="1" xfId="0" applyFont="1" applyBorder="1" applyAlignment="1">
      <alignment horizontal="center" vertical="center"/>
    </xf>
    <xf numFmtId="0" fontId="52" fillId="0" borderId="1" xfId="0" applyFont="1" applyBorder="1"/>
    <xf numFmtId="0" fontId="63" fillId="0" borderId="0" xfId="0" applyFont="1" applyAlignment="1">
      <alignment horizontal="center" vertical="center"/>
    </xf>
    <xf numFmtId="0" fontId="0" fillId="0" borderId="0" xfId="0" applyAlignment="1" applyProtection="1">
      <alignment wrapText="1"/>
      <protection locked="0"/>
    </xf>
    <xf numFmtId="0" fontId="0" fillId="0" borderId="0" xfId="0"/>
    <xf numFmtId="0" fontId="58" fillId="0" borderId="1" xfId="0" applyFont="1" applyBorder="1" applyAlignment="1" applyProtection="1">
      <alignment horizontal="center" vertical="center"/>
      <protection hidden="1"/>
    </xf>
    <xf numFmtId="0" fontId="59" fillId="0" borderId="1" xfId="0" applyFont="1" applyBorder="1"/>
    <xf numFmtId="0" fontId="52" fillId="0" borderId="0" xfId="3" applyFont="1" applyFill="1" applyAlignment="1" applyProtection="1"/>
    <xf numFmtId="14" fontId="83" fillId="0" borderId="0" xfId="0" applyNumberFormat="1" applyFont="1"/>
    <xf numFmtId="0" fontId="44" fillId="0" borderId="0" xfId="0" applyFont="1"/>
    <xf numFmtId="0" fontId="52" fillId="3" borderId="0" xfId="0" applyFont="1" applyFill="1" applyProtection="1">
      <protection locked="0"/>
    </xf>
    <xf numFmtId="0" fontId="56" fillId="0" borderId="49" xfId="0" applyFont="1" applyBorder="1" applyAlignment="1">
      <alignment horizontal="center" vertical="center"/>
    </xf>
    <xf numFmtId="0" fontId="0" fillId="0" borderId="49" xfId="0" applyBorder="1"/>
    <xf numFmtId="0" fontId="55" fillId="0" borderId="0" xfId="0" applyFont="1" applyAlignment="1">
      <alignment horizontal="center" vertical="center"/>
    </xf>
    <xf numFmtId="0" fontId="0" fillId="0" borderId="0" xfId="0" applyAlignment="1">
      <alignment horizontal="center" vertical="center"/>
    </xf>
    <xf numFmtId="0" fontId="93" fillId="0" borderId="0" xfId="0" applyFont="1" applyAlignment="1">
      <alignment vertical="top"/>
    </xf>
    <xf numFmtId="171" fontId="44" fillId="0" borderId="0" xfId="0" applyNumberFormat="1" applyFont="1"/>
    <xf numFmtId="0" fontId="3" fillId="9" borderId="0" xfId="0" applyFont="1" applyFill="1"/>
    <xf numFmtId="0" fontId="3" fillId="0" borderId="0" xfId="0" applyFont="1"/>
    <xf numFmtId="0" fontId="13" fillId="0" borderId="0" xfId="0" applyFont="1" applyAlignment="1">
      <alignment horizontal="center"/>
    </xf>
    <xf numFmtId="0" fontId="0" fillId="0" borderId="0" xfId="0" applyAlignment="1">
      <alignment horizontal="left" wrapText="1"/>
    </xf>
    <xf numFmtId="0" fontId="0" fillId="0" borderId="0" xfId="0" applyAlignment="1">
      <alignment wrapText="1"/>
    </xf>
    <xf numFmtId="0" fontId="3" fillId="0" borderId="0" xfId="0" applyFont="1" applyAlignment="1">
      <alignment horizontal="left" vertical="top"/>
    </xf>
    <xf numFmtId="0" fontId="9" fillId="8" borderId="16" xfId="0" applyFont="1" applyFill="1" applyBorder="1" applyProtection="1">
      <protection locked="0"/>
    </xf>
    <xf numFmtId="0" fontId="9" fillId="8" borderId="17" xfId="0" applyFont="1" applyFill="1" applyBorder="1" applyProtection="1">
      <protection locked="0"/>
    </xf>
    <xf numFmtId="0" fontId="22" fillId="9" borderId="0" xfId="0" applyFont="1" applyFill="1" applyAlignment="1">
      <alignment horizontal="center"/>
    </xf>
    <xf numFmtId="0" fontId="3" fillId="9" borderId="0" xfId="0" applyFont="1" applyFill="1" applyAlignment="1">
      <alignment horizontal="center"/>
    </xf>
    <xf numFmtId="0" fontId="51" fillId="9" borderId="0" xfId="0" applyFont="1" applyFill="1" applyAlignment="1">
      <alignment wrapText="1"/>
    </xf>
    <xf numFmtId="0" fontId="0" fillId="9" borderId="0" xfId="0" applyFill="1" applyAlignment="1">
      <alignment wrapText="1"/>
    </xf>
    <xf numFmtId="41" fontId="18" fillId="9" borderId="0" xfId="0" applyNumberFormat="1" applyFont="1" applyFill="1"/>
    <xf numFmtId="14" fontId="18" fillId="8" borderId="20" xfId="0" applyNumberFormat="1" applyFont="1" applyFill="1" applyBorder="1" applyAlignment="1" applyProtection="1">
      <alignment horizontal="right"/>
      <protection locked="0"/>
    </xf>
    <xf numFmtId="0" fontId="18" fillId="9" borderId="0" xfId="0" applyFont="1" applyFill="1" applyAlignment="1">
      <alignment shrinkToFit="1"/>
    </xf>
    <xf numFmtId="0" fontId="6" fillId="8" borderId="20" xfId="0" applyFont="1" applyFill="1" applyBorder="1" applyAlignment="1" applyProtection="1">
      <alignment horizontal="center"/>
      <protection locked="0"/>
    </xf>
    <xf numFmtId="0" fontId="6" fillId="8" borderId="20" xfId="0" applyFont="1" applyFill="1" applyBorder="1" applyProtection="1">
      <protection locked="0"/>
    </xf>
    <xf numFmtId="0" fontId="44" fillId="8" borderId="20" xfId="0" applyFont="1" applyFill="1" applyBorder="1" applyProtection="1">
      <protection locked="0"/>
    </xf>
    <xf numFmtId="0" fontId="6" fillId="9" borderId="34" xfId="0" applyFont="1" applyFill="1" applyBorder="1" applyAlignment="1">
      <alignment horizontal="center" vertical="top"/>
    </xf>
    <xf numFmtId="0" fontId="3" fillId="9" borderId="35" xfId="0" applyFont="1" applyFill="1" applyBorder="1"/>
    <xf numFmtId="0" fontId="3" fillId="9" borderId="36" xfId="0" applyFont="1" applyFill="1" applyBorder="1"/>
    <xf numFmtId="0" fontId="9" fillId="8" borderId="20" xfId="0" applyFont="1" applyFill="1" applyBorder="1" applyAlignment="1" applyProtection="1">
      <alignment horizontal="left" vertical="top"/>
      <protection locked="0"/>
    </xf>
    <xf numFmtId="0" fontId="3" fillId="8" borderId="20" xfId="0" applyFont="1" applyFill="1" applyBorder="1" applyAlignment="1" applyProtection="1">
      <alignment horizontal="left" vertical="top"/>
      <protection locked="0"/>
    </xf>
    <xf numFmtId="0" fontId="3" fillId="3" borderId="0" xfId="0" applyFont="1" applyFill="1" applyAlignment="1" applyProtection="1">
      <alignment vertical="top" wrapText="1"/>
      <protection locked="0"/>
    </xf>
    <xf numFmtId="0" fontId="22" fillId="0" borderId="0" xfId="0" applyFont="1" applyAlignment="1">
      <alignment horizontal="center"/>
    </xf>
    <xf numFmtId="0" fontId="3" fillId="0" borderId="0" xfId="0" applyFont="1" applyAlignment="1">
      <alignment horizontal="center"/>
    </xf>
    <xf numFmtId="41" fontId="19" fillId="0" borderId="0" xfId="0" applyNumberFormat="1" applyFont="1"/>
    <xf numFmtId="14" fontId="18" fillId="0" borderId="0" xfId="0" applyNumberFormat="1" applyFont="1" applyAlignment="1">
      <alignment horizontal="right"/>
    </xf>
    <xf numFmtId="0" fontId="18" fillId="0" borderId="0" xfId="0" applyFont="1" applyAlignment="1">
      <alignment shrinkToFit="1"/>
    </xf>
    <xf numFmtId="0" fontId="16" fillId="0" borderId="39" xfId="1" applyFont="1" applyFill="1" applyBorder="1" applyAlignment="1" applyProtection="1">
      <alignment horizontal="center"/>
    </xf>
    <xf numFmtId="0" fontId="51" fillId="0" borderId="0" xfId="0" applyFont="1" applyAlignment="1">
      <alignment wrapText="1"/>
    </xf>
    <xf numFmtId="0" fontId="9" fillId="0" borderId="41" xfId="0" applyFont="1" applyBorder="1" applyAlignment="1">
      <alignment vertical="top" wrapText="1"/>
    </xf>
    <xf numFmtId="0" fontId="9" fillId="0" borderId="42" xfId="0" applyFont="1" applyBorder="1" applyAlignment="1">
      <alignment vertical="top" wrapText="1"/>
    </xf>
    <xf numFmtId="0" fontId="9" fillId="0" borderId="43" xfId="0" applyFont="1" applyBorder="1" applyAlignment="1">
      <alignment vertical="top" wrapText="1"/>
    </xf>
    <xf numFmtId="0" fontId="6" fillId="0" borderId="34" xfId="0" applyFont="1" applyBorder="1" applyAlignment="1">
      <alignment horizontal="center" vertical="top"/>
    </xf>
    <xf numFmtId="0" fontId="3" fillId="0" borderId="35" xfId="0" applyFont="1" applyBorder="1"/>
    <xf numFmtId="0" fontId="3" fillId="0" borderId="36" xfId="0" applyFont="1" applyBorder="1"/>
    <xf numFmtId="0" fontId="86" fillId="0" borderId="25" xfId="0" applyFont="1" applyBorder="1" applyProtection="1">
      <protection locked="0"/>
    </xf>
    <xf numFmtId="0" fontId="87" fillId="0" borderId="25" xfId="0" applyFont="1" applyBorder="1" applyProtection="1">
      <protection locked="0"/>
    </xf>
    <xf numFmtId="0" fontId="9" fillId="0" borderId="0" xfId="0" applyFont="1" applyAlignment="1">
      <alignment horizontal="left" vertical="top"/>
    </xf>
    <xf numFmtId="14" fontId="45" fillId="0" borderId="0" xfId="3" applyNumberFormat="1" applyFont="1" applyAlignment="1" applyProtection="1">
      <alignment horizontal="center"/>
    </xf>
    <xf numFmtId="0" fontId="46" fillId="0" borderId="0" xfId="0" applyFont="1" applyAlignment="1">
      <alignment horizontal="center"/>
    </xf>
    <xf numFmtId="41" fontId="17" fillId="0" borderId="13" xfId="0" applyNumberFormat="1" applyFont="1" applyBorder="1" applyAlignment="1">
      <alignment horizontal="center"/>
    </xf>
    <xf numFmtId="0" fontId="0" fillId="0" borderId="13" xfId="0" applyBorder="1"/>
    <xf numFmtId="0" fontId="58" fillId="0" borderId="1" xfId="0" applyFont="1" applyBorder="1" applyAlignment="1">
      <alignment horizontal="center" vertical="center"/>
    </xf>
    <xf numFmtId="0" fontId="59" fillId="0" borderId="1" xfId="0" applyFont="1" applyBorder="1" applyAlignment="1">
      <alignment horizontal="center" vertical="center"/>
    </xf>
    <xf numFmtId="0" fontId="76" fillId="0" borderId="0" xfId="16" applyFont="1" applyAlignment="1">
      <alignment horizontal="left" vertical="center" wrapText="1"/>
    </xf>
    <xf numFmtId="0" fontId="75" fillId="0" borderId="0" xfId="13" applyFont="1" applyAlignment="1">
      <alignment horizontal="left" wrapText="1"/>
    </xf>
    <xf numFmtId="173" fontId="71" fillId="3" borderId="52" xfId="0" applyNumberFormat="1" applyFont="1" applyFill="1" applyBorder="1" applyAlignment="1">
      <alignment horizontal="center" vertical="center" wrapText="1"/>
    </xf>
    <xf numFmtId="0" fontId="76" fillId="0" borderId="0" xfId="14" applyFont="1" applyAlignment="1">
      <alignment horizontal="left"/>
    </xf>
    <xf numFmtId="172" fontId="78" fillId="0" borderId="0" xfId="15" applyFont="1" applyBorder="1" applyAlignment="1" applyProtection="1">
      <alignment horizontal="left"/>
      <protection locked="0"/>
    </xf>
    <xf numFmtId="0" fontId="79" fillId="0" borderId="0" xfId="0" applyFont="1" applyProtection="1">
      <protection locked="0"/>
    </xf>
    <xf numFmtId="0" fontId="78" fillId="0" borderId="0" xfId="0" applyFont="1" applyAlignment="1" applyProtection="1">
      <alignment horizontal="left"/>
      <protection locked="0"/>
    </xf>
    <xf numFmtId="0" fontId="32" fillId="0" borderId="56" xfId="0" applyFont="1" applyBorder="1" applyAlignment="1">
      <alignment wrapText="1"/>
    </xf>
    <xf numFmtId="0" fontId="43" fillId="0" borderId="0" xfId="0" applyFont="1" applyAlignment="1">
      <alignment wrapText="1"/>
    </xf>
    <xf numFmtId="0" fontId="43" fillId="0" borderId="0" xfId="0" applyFont="1"/>
    <xf numFmtId="173" fontId="71" fillId="3" borderId="53" xfId="0" applyNumberFormat="1" applyFont="1" applyFill="1" applyBorder="1" applyAlignment="1">
      <alignment horizontal="center" vertical="center" wrapText="1"/>
    </xf>
    <xf numFmtId="0" fontId="32" fillId="0" borderId="0" xfId="12" applyAlignment="1">
      <alignment wrapText="1"/>
    </xf>
    <xf numFmtId="0" fontId="72" fillId="5" borderId="54" xfId="0" applyFont="1" applyFill="1" applyBorder="1" applyAlignment="1">
      <alignment horizontal="left" vertical="center" indent="1"/>
    </xf>
    <xf numFmtId="0" fontId="1" fillId="3" borderId="56" xfId="0" applyFont="1" applyFill="1" applyBorder="1" applyAlignment="1">
      <alignment horizontal="left" indent="1"/>
    </xf>
    <xf numFmtId="0" fontId="72" fillId="5" borderId="54" xfId="0" applyFont="1" applyFill="1" applyBorder="1" applyAlignment="1">
      <alignment vertical="center"/>
    </xf>
    <xf numFmtId="0" fontId="1" fillId="3" borderId="56" xfId="0" applyFont="1" applyFill="1" applyBorder="1"/>
    <xf numFmtId="0" fontId="72" fillId="5" borderId="54" xfId="0" applyFont="1" applyFill="1" applyBorder="1" applyAlignment="1">
      <alignment horizontal="center" vertical="center"/>
    </xf>
    <xf numFmtId="173" fontId="71" fillId="3" borderId="51" xfId="0" applyNumberFormat="1" applyFont="1" applyFill="1" applyBorder="1" applyAlignment="1">
      <alignment horizontal="center" vertical="center" wrapText="1"/>
    </xf>
    <xf numFmtId="0" fontId="58" fillId="3" borderId="1" xfId="0" applyFont="1" applyFill="1" applyBorder="1" applyAlignment="1">
      <alignment horizontal="center" vertical="center"/>
    </xf>
    <xf numFmtId="0" fontId="59" fillId="3" borderId="1" xfId="0" applyFont="1" applyFill="1" applyBorder="1" applyAlignment="1">
      <alignment horizontal="center" vertical="center"/>
    </xf>
    <xf numFmtId="0" fontId="60" fillId="3" borderId="0" xfId="0" applyFont="1" applyFill="1" applyProtection="1">
      <protection locked="0"/>
    </xf>
  </cellXfs>
  <cellStyles count="22">
    <cellStyle name="20% - Accent1" xfId="1" builtinId="30"/>
    <cellStyle name="Bottom Border" xfId="9" xr:uid="{9B0BFFD4-4FB9-42C4-83D2-7E69A76803C3}"/>
    <cellStyle name="Centered table headers" xfId="6" xr:uid="{B33B325A-7337-4DF5-A095-DA5CC4EA526F}"/>
    <cellStyle name="Date" xfId="7" xr:uid="{0CDB2158-1CA1-4D61-95F7-78A613A3AD7C}"/>
    <cellStyle name="Date 2" xfId="21" xr:uid="{6A5EEA2D-ABC9-499A-8A33-32425A0F5F7B}"/>
    <cellStyle name="Due Date" xfId="8" xr:uid="{6843A434-C4EB-4124-B10A-D298995BF10A}"/>
    <cellStyle name="Heading 1 2" xfId="16" xr:uid="{2EA15FA5-35D9-42D3-BB11-5C3CB53BBD8E}"/>
    <cellStyle name="Heading 2 2" xfId="17" xr:uid="{20FA3E9E-D0C1-4815-AE88-FA43AEC33952}"/>
    <cellStyle name="Heading 3 2" xfId="14" xr:uid="{D677B1DD-EE59-480D-A33A-9FA4E0DE86EE}"/>
    <cellStyle name="Hyperlink" xfId="3" builtinId="8"/>
    <cellStyle name="Hyperlink 2" xfId="18" xr:uid="{6A2086E5-2D0A-4446-96C6-3F018B115F49}"/>
    <cellStyle name="Name" xfId="19" xr:uid="{2FA1BBAE-8711-4668-B0BE-34F84E2B229B}"/>
    <cellStyle name="Normal" xfId="0" builtinId="0"/>
    <cellStyle name="Normal_RCO" xfId="2" xr:uid="{D368973F-4AFE-404D-B596-B0FC23602219}"/>
    <cellStyle name="Percent" xfId="4" builtinId="5"/>
    <cellStyle name="Phone" xfId="5" xr:uid="{48ED2A1F-E287-45CF-B7D0-FD0B1E95A037}"/>
    <cellStyle name="Project Start" xfId="15" xr:uid="{621E7A83-93D4-4890-8FAC-E2543756ACAC}"/>
    <cellStyle name="Sign Here" xfId="10" xr:uid="{14091349-54F6-4D78-9DE1-78BCBB10CE32}"/>
    <cellStyle name="Signature" xfId="11" xr:uid="{79447983-EAF6-4B3A-8203-A17830F2B6E9}"/>
    <cellStyle name="Task" xfId="20" xr:uid="{6B2A0AD7-66D8-478A-883C-F01E2E8ABF00}"/>
    <cellStyle name="Title 2" xfId="13" xr:uid="{E9E27930-FA13-4387-8BEF-9E84226C2EF7}"/>
    <cellStyle name="zHiddenText" xfId="12" xr:uid="{B52A81A0-B71D-4B4B-A6F9-46973D9127D0}"/>
  </cellStyles>
  <dxfs count="104">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font>
        <strike val="0"/>
        <outline val="0"/>
        <shadow val="0"/>
        <u val="none"/>
        <vertAlign val="baseline"/>
        <color rgb="FF000000"/>
      </font>
      <border diagonalUp="0" diagonalDown="0">
        <start/>
        <end style="thin">
          <color rgb="FFCBD3DE"/>
        </end>
        <top/>
        <bottom/>
        <vertical/>
        <horizontal/>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protection locked="0" hidden="0"/>
    </dxf>
    <dxf>
      <font>
        <strike val="0"/>
        <outline val="0"/>
        <shadow val="0"/>
        <u val="none"/>
        <vertAlign val="baseline"/>
        <color rgb="FF000000"/>
      </font>
      <border diagonalUp="0" diagonalDown="0" outline="0">
        <start style="thin">
          <color indexed="64"/>
        </start>
        <end/>
        <top/>
        <bottom/>
      </border>
      <protection locked="0" hidden="0"/>
    </dxf>
    <dxf>
      <font>
        <strike val="0"/>
        <outline val="0"/>
        <shadow val="0"/>
        <u val="none"/>
        <vertAlign val="baseline"/>
        <color rgb="FF000000"/>
      </font>
      <alignment horizontal="left" vertical="bottom" textRotation="0" wrapText="0" indent="0" justifyLastLine="0" shrinkToFit="0" readingOrder="0"/>
      <protection locked="0" hidden="0"/>
    </dxf>
    <dxf>
      <font>
        <strike val="0"/>
        <outline val="0"/>
        <shadow val="0"/>
        <u val="none"/>
        <vertAlign val="baseline"/>
        <color rgb="FF000000"/>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theme="4"/>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ill>
        <patternFill patternType="none">
          <fgColor indexed="64"/>
          <bgColor auto="1"/>
        </patternFill>
      </fill>
      <border diagonalUp="0" diagonalDown="0" outline="0">
        <start/>
        <end style="thin">
          <color indexed="64"/>
        </end>
        <top style="thin">
          <color indexed="64"/>
        </top>
        <bottom style="thin">
          <color indexed="64"/>
        </bottom>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bottom/>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03"/>
      <tableStyleElement type="headerRow" dxfId="102"/>
      <tableStyleElement type="totalRow" dxfId="101"/>
      <tableStyleElement type="firstColumn" dxfId="100"/>
      <tableStyleElement type="lastColumn" dxfId="99"/>
      <tableStyleElement type="lastHeaderCell" dxfId="98"/>
      <tableStyleElement type="lastTotalCell" dxfId="97"/>
    </tableStyle>
    <tableStyle name="Construction proposal 2" pivot="0" count="7" xr9:uid="{DDB0B6A0-3D23-4E0A-90D7-EA3C18E7DFF0}">
      <tableStyleElement type="wholeTable" dxfId="96"/>
      <tableStyleElement type="headerRow" dxfId="95"/>
      <tableStyleElement type="totalRow" dxfId="94"/>
      <tableStyleElement type="firstColumn" dxfId="93"/>
      <tableStyleElement type="lastColumn" dxfId="92"/>
      <tableStyleElement type="lastHeaderCell" dxfId="91"/>
      <tableStyleElement type="lastTotalCell" dxfId="9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purl.oclc.org/ooxml/officeDocument/relationships/sharedStrings" Target="sharedStrings.xml"/><Relationship Id="rId3" Type="http://purl.oclc.org/ooxml/officeDocument/relationships/worksheet" Target="worksheets/sheet3.xml"/><Relationship Id="rId21" Type="http://purl.oclc.org/ooxml/officeDocument/relationships/customXml" Target="../customXml/item1.xml"/><Relationship Id="rId7" Type="http://purl.oclc.org/ooxml/officeDocument/relationships/worksheet" Target="worksheets/sheet7.xml"/><Relationship Id="rId12" Type="http://purl.oclc.org/ooxml/officeDocument/relationships/worksheet" Target="worksheets/sheet12.xml"/><Relationship Id="rId17" Type="http://purl.oclc.org/ooxml/officeDocument/relationships/styles" Target="styles.xml"/><Relationship Id="rId2" Type="http://purl.oclc.org/ooxml/officeDocument/relationships/worksheet" Target="worksheets/sheet2.xml"/><Relationship Id="rId16" Type="http://purl.oclc.org/ooxml/officeDocument/relationships/connections" Target="connections.xml"/><Relationship Id="rId20" Type="http://purl.oclc.org/ooxml/officeDocument/relationships/calcChain" Target="calcChain.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customXml" Target="../customXml/item4.xml"/><Relationship Id="rId5" Type="http://purl.oclc.org/ooxml/officeDocument/relationships/worksheet" Target="worksheets/sheet5.xml"/><Relationship Id="rId15" Type="http://purl.oclc.org/ooxml/officeDocument/relationships/theme" Target="theme/theme1.xml"/><Relationship Id="rId23" Type="http://purl.oclc.org/ooxml/officeDocument/relationships/customXml" Target="../customXml/item3.xml"/><Relationship Id="rId10" Type="http://purl.oclc.org/ooxml/officeDocument/relationships/worksheet" Target="worksheets/sheet10.xml"/><Relationship Id="rId19"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externalLink" Target="externalLinks/externalLink1.xml"/><Relationship Id="rId22" Type="http://purl.oclc.org/ooxml/officeDocument/relationships/customXml" Target="../customXml/item2.xml"/></Relationships>
</file>

<file path=xl/ctrlProps/ctrlProp1.xml><?xml version="1.0" encoding="utf-8"?>
<formControlPr xmlns="http://schemas.microsoft.com/office/spreadsheetml/2009/9/main" objectType="Drop" dropStyle="simple" dx="31" sel="1" val="0" widthMin="99"/>
</file>

<file path=xl/ctrlProps/ctrlProp2.xml><?xml version="1.0" encoding="utf-8"?>
<formControlPr xmlns="http://schemas.microsoft.com/office/spreadsheetml/2009/9/main" objectType="Drop" dropStyle="simple" dx="31" sel="1" val="0" widthMin="96"/>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8" Type="http://purl.oclc.org/ooxml/officeDocument/relationships/image" Target="../media/image3.png"/><Relationship Id="rId13" Type="http://purl.oclc.org/ooxml/officeDocument/relationships/hyperlink" Target="#TransmittalView!H7"/><Relationship Id="rId18" Type="http://purl.oclc.org/ooxml/officeDocument/relationships/hyperlink" Target="#SubmittalLog!A1"/><Relationship Id="rId26" Type="http://purl.oclc.org/ooxml/officeDocument/relationships/image" Target="../media/image18.svg"/><Relationship Id="rId3" Type="http://purl.oclc.org/ooxml/officeDocument/relationships/image" Target="../media/image6.svg"/><Relationship Id="rId21" Type="http://purl.oclc.org/ooxml/officeDocument/relationships/hyperlink" Target="https://www.youtube.com/user/dannorthway" TargetMode="External"/><Relationship Id="rId7" Type="http://purl.oclc.org/ooxml/officeDocument/relationships/hyperlink" Target="https://dnorthway.github.io/Support.html" TargetMode="External"/><Relationship Id="rId12" Type="http://purl.oclc.org/ooxml/officeDocument/relationships/image" Target="../media/image10.svg"/><Relationship Id="rId17" Type="http://purl.oclc.org/ooxml/officeDocument/relationships/image" Target="../media/image2.svg"/><Relationship Id="rId25" Type="http://purl.oclc.org/ooxml/officeDocument/relationships/image" Target="../media/image17.png"/><Relationship Id="rId2" Type="http://purl.oclc.org/ooxml/officeDocument/relationships/image" Target="../media/image5.png"/><Relationship Id="rId16" Type="http://purl.oclc.org/ooxml/officeDocument/relationships/image" Target="../media/image1.png"/><Relationship Id="rId20" Type="http://purl.oclc.org/ooxml/officeDocument/relationships/image" Target="../media/image14.svg"/><Relationship Id="rId29" Type="http://purl.oclc.org/ooxml/officeDocument/relationships/image" Target="../media/image20.svg"/><Relationship Id="rId1" Type="http://purl.oclc.org/ooxml/officeDocument/relationships/hyperlink" Target="#Vendors!D5"/><Relationship Id="rId6" Type="http://purl.oclc.org/ooxml/officeDocument/relationships/image" Target="../media/image8.svg"/><Relationship Id="rId11" Type="http://purl.oclc.org/ooxml/officeDocument/relationships/image" Target="../media/image9.png"/><Relationship Id="rId24" Type="http://purl.oclc.org/ooxml/officeDocument/relationships/hyperlink" Target="https://github.com/dnorthway/dnorthway.github.io/raw/main/manifest.xml" TargetMode="External"/><Relationship Id="rId32" Type="http://purl.oclc.org/ooxml/officeDocument/relationships/image" Target="../media/image22.svg"/><Relationship Id="rId5" Type="http://purl.oclc.org/ooxml/officeDocument/relationships/image" Target="../media/image7.png"/><Relationship Id="rId15" Type="http://purl.oclc.org/ooxml/officeDocument/relationships/image" Target="../media/image12.svg"/><Relationship Id="rId23" Type="http://purl.oclc.org/ooxml/officeDocument/relationships/image" Target="../media/image16.svg"/><Relationship Id="rId28" Type="http://purl.oclc.org/ooxml/officeDocument/relationships/image" Target="../media/image19.png"/><Relationship Id="rId10" Type="http://purl.oclc.org/ooxml/officeDocument/relationships/hyperlink" Target="#SubmittalStatus!A1"/><Relationship Id="rId19" Type="http://purl.oclc.org/ooxml/officeDocument/relationships/image" Target="../media/image13.png"/><Relationship Id="rId31" Type="http://purl.oclc.org/ooxml/officeDocument/relationships/image" Target="../media/image21.png"/><Relationship Id="rId4" Type="http://purl.oclc.org/ooxml/officeDocument/relationships/hyperlink" Target="#ProjectInfo!J10"/><Relationship Id="rId9" Type="http://purl.oclc.org/ooxml/officeDocument/relationships/image" Target="../media/image4.svg"/><Relationship Id="rId14" Type="http://purl.oclc.org/ooxml/officeDocument/relationships/image" Target="../media/image11.png"/><Relationship Id="rId22" Type="http://purl.oclc.org/ooxml/officeDocument/relationships/image" Target="../media/image15.png"/><Relationship Id="rId27" Type="http://purl.oclc.org/ooxml/officeDocument/relationships/hyperlink" Target="https://www.reddit.com/r/ProjectProdigy/" TargetMode="External"/><Relationship Id="rId30" Type="http://purl.oclc.org/ooxml/officeDocument/relationships/hyperlink" Target="#Transmittal!F7"/></Relationships>
</file>

<file path=xl/drawings/_rels/drawing4.xml.rels><?xml version="1.0" encoding="UTF-8" standalone="yes"?>
<Relationships xmlns="http://schemas.openxmlformats.org/package/2006/relationships"><Relationship Id="rId8" Type="http://purl.oclc.org/ooxml/officeDocument/relationships/image" Target="../media/image23.png"/><Relationship Id="rId3" Type="http://purl.oclc.org/ooxml/officeDocument/relationships/image" Target="../media/image2.svg"/><Relationship Id="rId7" Type="http://purl.oclc.org/ooxml/officeDocument/relationships/hyperlink" Target="#SubmittalSchedule!A4"/><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12.svg"/><Relationship Id="rId5" Type="http://purl.oclc.org/ooxml/officeDocument/relationships/image" Target="../media/image11.png"/><Relationship Id="rId4" Type="http://purl.oclc.org/ooxml/officeDocument/relationships/hyperlink" Target="#TransmittalView!H7"/><Relationship Id="rId9" Type="http://purl.oclc.org/ooxml/officeDocument/relationships/image" Target="../media/image24.svg"/></Relationships>
</file>

<file path=xl/drawings/_rels/drawing5.xml.rels><?xml version="1.0" encoding="UTF-8" standalone="yes"?>
<Relationships xmlns="http://schemas.openxmlformats.org/package/2006/relationships"><Relationship Id="rId8" Type="http://purl.oclc.org/ooxml/officeDocument/relationships/image" Target="../media/image9.png"/><Relationship Id="rId13" Type="http://purl.oclc.org/ooxml/officeDocument/relationships/hyperlink" Target="#Dashboard!A1"/><Relationship Id="rId3" Type="http://purl.oclc.org/ooxml/officeDocument/relationships/image" Target="../media/image26.svg"/><Relationship Id="rId7" Type="http://purl.oclc.org/ooxml/officeDocument/relationships/hyperlink" Target="#SubmittalStatus!A1"/><Relationship Id="rId12" Type="http://purl.oclc.org/ooxml/officeDocument/relationships/image" Target="../media/image28.svg"/><Relationship Id="rId2" Type="http://purl.oclc.org/ooxml/officeDocument/relationships/image" Target="../media/image25.png"/><Relationship Id="rId1" Type="http://purl.oclc.org/ooxml/officeDocument/relationships/hyperlink" Target="#Transmittal!F7"/><Relationship Id="rId6" Type="http://purl.oclc.org/ooxml/officeDocument/relationships/image" Target="../media/image14.svg"/><Relationship Id="rId11" Type="http://purl.oclc.org/ooxml/officeDocument/relationships/image" Target="../media/image27.png"/><Relationship Id="rId5" Type="http://purl.oclc.org/ooxml/officeDocument/relationships/image" Target="../media/image13.png"/><Relationship Id="rId15" Type="http://purl.oclc.org/ooxml/officeDocument/relationships/image" Target="../media/image2.svg"/><Relationship Id="rId10" Type="http://purl.oclc.org/ooxml/officeDocument/relationships/hyperlink" Target="#SubmittalData!A1"/><Relationship Id="rId4" Type="http://purl.oclc.org/ooxml/officeDocument/relationships/hyperlink" Target="#SubmittalLog!A1"/><Relationship Id="rId9" Type="http://purl.oclc.org/ooxml/officeDocument/relationships/image" Target="../media/image10.svg"/><Relationship Id="rId14" Type="http://purl.oclc.org/ooxml/officeDocument/relationships/image" Target="../media/image1.png"/></Relationships>
</file>

<file path=xl/drawings/_rels/drawing6.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TransmittalView!F7"/><Relationship Id="rId6" Type="http://purl.oclc.org/ooxml/officeDocument/relationships/image" Target="../media/image2.svg"/><Relationship Id="rId5" Type="http://purl.oclc.org/ooxml/officeDocument/relationships/image" Target="../media/image1.png"/><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TransmittalView!F7"/><Relationship Id="rId6" Type="http://purl.oclc.org/ooxml/officeDocument/relationships/image" Target="../media/image2.svg"/><Relationship Id="rId5" Type="http://purl.oclc.org/ooxml/officeDocument/relationships/image" Target="../media/image1.png"/><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TransmittalView!F7"/><Relationship Id="rId6" Type="http://purl.oclc.org/ooxml/officeDocument/relationships/image" Target="../media/image2.svg"/><Relationship Id="rId5" Type="http://purl.oclc.org/ooxml/officeDocument/relationships/image" Target="../media/image1.png"/><Relationship Id="rId4" Type="http://purl.oclc.org/ooxml/officeDocument/relationships/hyperlink" Target="#Dashboard!A1"/></Relationships>
</file>

<file path=xl/drawings/_rels/drawing9.xml.rels><?xml version="1.0" encoding="UTF-8" standalone="yes"?>
<Relationships xmlns="http://schemas.openxmlformats.org/package/2006/relationships"><Relationship Id="rId8" Type="http://purl.oclc.org/ooxml/officeDocument/relationships/image" Target="../media/image29.png"/><Relationship Id="rId3" Type="http://purl.oclc.org/ooxml/officeDocument/relationships/image" Target="../media/image26.svg"/><Relationship Id="rId7" Type="http://purl.oclc.org/ooxml/officeDocument/relationships/hyperlink" Target="#'Gantt Chart'!A1"/><Relationship Id="rId12" Type="http://purl.oclc.org/ooxml/officeDocument/relationships/image" Target="../media/image2.svg"/><Relationship Id="rId2" Type="http://purl.oclc.org/ooxml/officeDocument/relationships/image" Target="../media/image25.png"/><Relationship Id="rId1" Type="http://purl.oclc.org/ooxml/officeDocument/relationships/hyperlink" Target="#Transmittal!A1"/><Relationship Id="rId6" Type="http://purl.oclc.org/ooxml/officeDocument/relationships/image" Target="../media/image4.svg"/><Relationship Id="rId11" Type="http://purl.oclc.org/ooxml/officeDocument/relationships/image" Target="../media/image1.png"/><Relationship Id="rId5" Type="http://purl.oclc.org/ooxml/officeDocument/relationships/image" Target="../media/image3.png"/><Relationship Id="rId10" Type="http://purl.oclc.org/ooxml/officeDocument/relationships/hyperlink" Target="#Dashboard!A1"/><Relationship Id="rId4" Type="http://purl.oclc.org/ooxml/officeDocument/relationships/hyperlink" Target="#Sheet1!D5"/><Relationship Id="rId9" Type="http://purl.oclc.org/ooxml/officeDocument/relationships/image" Target="../media/image30.svg"/></Relationships>
</file>

<file path=xl/drawings/_rels/drawing10.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SubmittalSchedule!A1"/></Relationships>
</file>

<file path=xl/drawings/_rels/drawing11.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23900</xdr:rowOff>
    </xdr:from>
    <xdr:to>
      <xdr:col>1</xdr:col>
      <xdr:colOff>219427</xdr:colOff>
      <xdr:row>2</xdr:row>
      <xdr:rowOff>4673</xdr:rowOff>
    </xdr:to>
    <xdr:pic>
      <xdr:nvPicPr>
        <xdr:cNvPr id="2" name="Graphic 1" descr="Dashboard">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078265" y="595400"/>
          <a:ext cx="248884" cy="248884"/>
        </a:xfrm>
        <a:prstGeom prst="rect">
          <a:avLst/>
        </a:prstGeom>
      </xdr:spPr>
    </xdr:pic>
    <xdr:clientData/>
  </xdr:twoCellAnchor>
  <xdr:twoCellAnchor editAs="oneCell">
    <xdr:from>
      <xdr:col>0</xdr:col>
      <xdr:colOff>1060979</xdr:colOff>
      <xdr:row>0</xdr:row>
      <xdr:rowOff>176388</xdr:rowOff>
    </xdr:from>
    <xdr:to>
      <xdr:col>1</xdr:col>
      <xdr:colOff>233892</xdr:colOff>
      <xdr:row>0</xdr:row>
      <xdr:rowOff>457023</xdr:rowOff>
    </xdr:to>
    <xdr:pic>
      <xdr:nvPicPr>
        <xdr:cNvPr id="3" name="Graphic 2" descr="Help pasting Outlook contacts.">
          <a:hlinkClick xmlns:r="http://purl.oclc.org/ooxml/officeDocument/relationships" r:id="rId4" tooltip="Help pasting Outlook contacts."/>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1060979" y="176388"/>
          <a:ext cx="280635" cy="280635"/>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562768</xdr:rowOff>
    </xdr:from>
    <xdr:to>
      <xdr:col>0</xdr:col>
      <xdr:colOff>333374</xdr:colOff>
      <xdr:row>2</xdr:row>
      <xdr:rowOff>56355</xdr:rowOff>
    </xdr:to>
    <xdr:pic>
      <xdr:nvPicPr>
        <xdr:cNvPr id="2" name="Graphic 1" descr="Dashboard">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71437" y="562768"/>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290513</xdr:rowOff>
    </xdr:from>
    <xdr:to>
      <xdr:col>0</xdr:col>
      <xdr:colOff>268288</xdr:colOff>
      <xdr:row>6</xdr:row>
      <xdr:rowOff>31751</xdr:rowOff>
    </xdr:to>
    <xdr:pic>
      <xdr:nvPicPr>
        <xdr:cNvPr id="20" name="Graphic 19" descr="Enter or paste project specific contacts. (Begin Her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0" y="1560513"/>
          <a:ext cx="268288" cy="274638"/>
        </a:xfrm>
        <a:prstGeom prst="rect">
          <a:avLst/>
        </a:prstGeom>
      </xdr:spPr>
    </xdr:pic>
    <xdr:clientData/>
  </xdr:twoCellAnchor>
  <xdr:twoCellAnchor editAs="oneCell">
    <xdr:from>
      <xdr:col>0</xdr:col>
      <xdr:colOff>3175</xdr:colOff>
      <xdr:row>6</xdr:row>
      <xdr:rowOff>138113</xdr:rowOff>
    </xdr:from>
    <xdr:to>
      <xdr:col>0</xdr:col>
      <xdr:colOff>277813</xdr:colOff>
      <xdr:row>8</xdr:row>
      <xdr:rowOff>47626</xdr:rowOff>
    </xdr:to>
    <xdr:pic>
      <xdr:nvPicPr>
        <xdr:cNvPr id="26" name="Graphic 25" descr="Select Owner, A/E and Company. Edit other project information.">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3175" y="1566863"/>
          <a:ext cx="274638" cy="274638"/>
        </a:xfrm>
        <a:prstGeom prst="rect">
          <a:avLst/>
        </a:prstGeom>
      </xdr:spPr>
    </xdr:pic>
    <xdr:clientData/>
  </xdr:twoCellAnchor>
  <xdr:twoCellAnchor editAs="oneCell">
    <xdr:from>
      <xdr:col>12</xdr:col>
      <xdr:colOff>369042</xdr:colOff>
      <xdr:row>3</xdr:row>
      <xdr:rowOff>111867</xdr:rowOff>
    </xdr:from>
    <xdr:to>
      <xdr:col>12</xdr:col>
      <xdr:colOff>597744</xdr:colOff>
      <xdr:row>4</xdr:row>
      <xdr:rowOff>165944</xdr:rowOff>
    </xdr:to>
    <xdr:pic>
      <xdr:nvPicPr>
        <xdr:cNvPr id="3" name="Picture 2" descr="User Guide, help and support">
          <a:hlinkClick xmlns:r="http://purl.oclc.org/ooxml/officeDocument/relationships" r:id="rId7"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12037167" y="1016742"/>
          <a:ext cx="228702" cy="228702"/>
        </a:xfrm>
        <a:prstGeom prst="rect">
          <a:avLst/>
        </a:prstGeom>
      </xdr:spPr>
    </xdr:pic>
    <xdr:clientData/>
  </xdr:twoCellAnchor>
  <xdr:twoCellAnchor editAs="oneCell">
    <xdr:from>
      <xdr:col>10</xdr:col>
      <xdr:colOff>357188</xdr:colOff>
      <xdr:row>3</xdr:row>
      <xdr:rowOff>152400</xdr:rowOff>
    </xdr:from>
    <xdr:to>
      <xdr:col>10</xdr:col>
      <xdr:colOff>585788</xdr:colOff>
      <xdr:row>4</xdr:row>
      <xdr:rowOff>196850</xdr:rowOff>
    </xdr:to>
    <xdr:pic>
      <xdr:nvPicPr>
        <xdr:cNvPr id="8" name="Graphic 7" descr="Update Submittal Status">
          <a:hlinkClick xmlns:r="http://purl.oclc.org/ooxml/officeDocument/relationships" r:id="rId1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696451" y="1223963"/>
          <a:ext cx="228600" cy="228600"/>
        </a:xfrm>
        <a:prstGeom prst="rect">
          <a:avLst/>
        </a:prstGeom>
      </xdr:spPr>
    </xdr:pic>
    <xdr:clientData/>
  </xdr:twoCellAnchor>
  <xdr:twoCellAnchor editAs="oneCell">
    <xdr:from>
      <xdr:col>10</xdr:col>
      <xdr:colOff>347662</xdr:colOff>
      <xdr:row>2</xdr:row>
      <xdr:rowOff>287193</xdr:rowOff>
    </xdr:from>
    <xdr:to>
      <xdr:col>10</xdr:col>
      <xdr:colOff>582610</xdr:colOff>
      <xdr:row>3</xdr:row>
      <xdr:rowOff>164953</xdr:rowOff>
    </xdr:to>
    <xdr:pic>
      <xdr:nvPicPr>
        <xdr:cNvPr id="9" name="Graphic 8" descr="View Submittals.">
          <a:hlinkClick xmlns:r="http://purl.oclc.org/ooxml/officeDocument/relationships" r:id="rId13"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rcRect/>
        <a:stretch/>
      </xdr:blipFill>
      <xdr:spPr>
        <a:xfrm>
          <a:off x="9988117" y="1026102"/>
          <a:ext cx="234948" cy="235669"/>
        </a:xfrm>
        <a:prstGeom prst="rect">
          <a:avLst/>
        </a:prstGeom>
      </xdr:spPr>
    </xdr:pic>
    <xdr:clientData/>
  </xdr:twoCellAnchor>
  <xdr:twoCellAnchor editAs="oneCell">
    <xdr:from>
      <xdr:col>0</xdr:col>
      <xdr:colOff>319088</xdr:colOff>
      <xdr:row>2</xdr:row>
      <xdr:rowOff>142873</xdr:rowOff>
    </xdr:from>
    <xdr:to>
      <xdr:col>1</xdr:col>
      <xdr:colOff>342902</xdr:colOff>
      <xdr:row>3</xdr:row>
      <xdr:rowOff>139699</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19088" y="881061"/>
          <a:ext cx="366714" cy="366714"/>
        </a:xfrm>
        <a:prstGeom prst="rect">
          <a:avLst/>
        </a:prstGeom>
      </xdr:spPr>
    </xdr:pic>
    <xdr:clientData/>
  </xdr:twoCellAnchor>
  <xdr:twoCellAnchor editAs="oneCell">
    <xdr:from>
      <xdr:col>10</xdr:col>
      <xdr:colOff>323994</xdr:colOff>
      <xdr:row>2</xdr:row>
      <xdr:rowOff>72881</xdr:rowOff>
    </xdr:from>
    <xdr:to>
      <xdr:col>10</xdr:col>
      <xdr:colOff>562119</xdr:colOff>
      <xdr:row>2</xdr:row>
      <xdr:rowOff>304656</xdr:rowOff>
    </xdr:to>
    <xdr:pic>
      <xdr:nvPicPr>
        <xdr:cNvPr id="16" name="Graphic 15" descr="View Submittal Log">
          <a:hlinkClick xmlns:r="http://purl.oclc.org/ooxml/officeDocument/relationships" r:id="rId18"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964449" y="811790"/>
          <a:ext cx="238125" cy="231775"/>
        </a:xfrm>
        <a:prstGeom prst="rect">
          <a:avLst/>
        </a:prstGeom>
      </xdr:spPr>
    </xdr:pic>
    <xdr:clientData/>
  </xdr:twoCellAnchor>
  <xdr:twoCellAnchor editAs="oneCell">
    <xdr:from>
      <xdr:col>14</xdr:col>
      <xdr:colOff>481473</xdr:colOff>
      <xdr:row>3</xdr:row>
      <xdr:rowOff>96048</xdr:rowOff>
    </xdr:from>
    <xdr:to>
      <xdr:col>14</xdr:col>
      <xdr:colOff>740903</xdr:colOff>
      <xdr:row>4</xdr:row>
      <xdr:rowOff>184028</xdr:rowOff>
    </xdr:to>
    <xdr:pic>
      <xdr:nvPicPr>
        <xdr:cNvPr id="2" name="Picture 1" descr="Visit our youtube channel.">
          <a:hlinkClick xmlns:r="http://purl.oclc.org/ooxml/officeDocument/relationships" r:id="rId21" tooltip="Visit Our Website."/>
          <a:extLst>
            <a:ext uri="{FF2B5EF4-FFF2-40B4-BE49-F238E27FC236}">
              <a16:creationId xmlns:a16="http://schemas.microsoft.com/office/drawing/2014/main" id="{436CBA11-3528-41C6-A676-064C52281C3C}"/>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rcRect/>
        <a:stretch/>
      </xdr:blipFill>
      <xdr:spPr>
        <a:xfrm>
          <a:off x="13403723" y="1000923"/>
          <a:ext cx="259430" cy="259430"/>
        </a:xfrm>
        <a:prstGeom prst="rect">
          <a:avLst/>
        </a:prstGeom>
      </xdr:spPr>
    </xdr:pic>
    <xdr:clientData/>
  </xdr:twoCellAnchor>
  <xdr:twoCellAnchor editAs="oneCell">
    <xdr:from>
      <xdr:col>16</xdr:col>
      <xdr:colOff>211597</xdr:colOff>
      <xdr:row>3</xdr:row>
      <xdr:rowOff>50341</xdr:rowOff>
    </xdr:from>
    <xdr:to>
      <xdr:col>16</xdr:col>
      <xdr:colOff>571499</xdr:colOff>
      <xdr:row>4</xdr:row>
      <xdr:rowOff>238793</xdr:rowOff>
    </xdr:to>
    <xdr:pic>
      <xdr:nvPicPr>
        <xdr:cNvPr id="11" name="Picture 10" descr="Download a installation file absolutely FREE!">
          <a:hlinkClick xmlns:r="http://purl.oclc.org/ooxml/officeDocument/relationships" r:id="rId24" tooltip="Visit Our Website."/>
          <a:extLst>
            <a:ext uri="{FF2B5EF4-FFF2-40B4-BE49-F238E27FC236}">
              <a16:creationId xmlns:a16="http://schemas.microsoft.com/office/drawing/2014/main" id="{8D15505E-9D88-4032-B372-1AA05225EAD8}"/>
            </a:ext>
          </a:extLst>
        </xdr:cNvPr>
        <xdr:cNvPicPr>
          <a:picLocks noChangeAspect="1"/>
        </xdr:cNvPicPr>
      </xdr:nvPicPr>
      <xdr:blipFill>
        <a:blip xmlns:r="http://purl.oclc.org/ooxml/officeDocument/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rcRect/>
        <a:stretch/>
      </xdr:blipFill>
      <xdr:spPr>
        <a:xfrm>
          <a:off x="14570535" y="955216"/>
          <a:ext cx="359902" cy="359902"/>
        </a:xfrm>
        <a:prstGeom prst="rect">
          <a:avLst/>
        </a:prstGeom>
      </xdr:spPr>
    </xdr:pic>
    <xdr:clientData/>
  </xdr:twoCellAnchor>
  <xdr:twoCellAnchor editAs="oneCell">
    <xdr:from>
      <xdr:col>19</xdr:col>
      <xdr:colOff>238125</xdr:colOff>
      <xdr:row>3</xdr:row>
      <xdr:rowOff>39688</xdr:rowOff>
    </xdr:from>
    <xdr:to>
      <xdr:col>19</xdr:col>
      <xdr:colOff>598027</xdr:colOff>
      <xdr:row>4</xdr:row>
      <xdr:rowOff>228140</xdr:rowOff>
    </xdr:to>
    <xdr:pic>
      <xdr:nvPicPr>
        <xdr:cNvPr id="18" name="Picture 17" descr="Please comment at r/ProjectProdigy">
          <a:hlinkClick xmlns:r="http://purl.oclc.org/ooxml/officeDocument/relationships" r:id="rId27" tooltip="Visit Our Website."/>
          <a:extLst>
            <a:ext uri="{FF2B5EF4-FFF2-40B4-BE49-F238E27FC236}">
              <a16:creationId xmlns:a16="http://schemas.microsoft.com/office/drawing/2014/main" id="{8E610D9D-F2D2-4CE3-944B-77C4A476A290}"/>
            </a:ext>
          </a:extLst>
        </xdr:cNvPr>
        <xdr:cNvPicPr>
          <a:picLocks noChangeAspect="1"/>
        </xdr:cNvPicPr>
      </xdr:nvPicPr>
      <xdr:blipFill>
        <a:blip xmlns:r="http://purl.oclc.org/ooxml/officeDocument/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rcRect/>
        <a:stretch/>
      </xdr:blipFill>
      <xdr:spPr>
        <a:xfrm>
          <a:off x="16478250" y="944563"/>
          <a:ext cx="359902" cy="359902"/>
        </a:xfrm>
        <a:prstGeom prst="rect">
          <a:avLst/>
        </a:prstGeom>
      </xdr:spPr>
    </xdr:pic>
    <xdr:clientData/>
  </xdr:twoCellAnchor>
  <xdr:twoCellAnchor editAs="oneCell">
    <xdr:from>
      <xdr:col>7</xdr:col>
      <xdr:colOff>47625</xdr:colOff>
      <xdr:row>5</xdr:row>
      <xdr:rowOff>71438</xdr:rowOff>
    </xdr:from>
    <xdr:to>
      <xdr:col>9</xdr:col>
      <xdr:colOff>60326</xdr:colOff>
      <xdr:row>6</xdr:row>
      <xdr:rowOff>171451</xdr:rowOff>
    </xdr:to>
    <xdr:pic>
      <xdr:nvPicPr>
        <xdr:cNvPr id="23" name="Graphic 22" descr="Issue Transmittals for submittals, View, Print, Edit, Update and more. Automatically creates Submittal log.">
          <a:hlinkClick xmlns:r="http://purl.oclc.org/ooxml/officeDocument/relationships" r:id="rId30" tooltip="Issue Transmittals for submittals, View, Print, Edit, Update and more. Automatically creates Submittal log."/>
          <a:extLst>
            <a:ext uri="{FF2B5EF4-FFF2-40B4-BE49-F238E27FC236}">
              <a16:creationId xmlns:a16="http://schemas.microsoft.com/office/drawing/2014/main" id="{FDF23782-50AA-4D96-82DC-1FBDABD7F6BD}"/>
            </a:ext>
          </a:extLst>
        </xdr:cNvPr>
        <xdr:cNvPicPr>
          <a:picLocks noChangeAspect="1"/>
        </xdr:cNvPicPr>
      </xdr:nvPicPr>
      <xdr:blipFill>
        <a:blip xmlns:r="http://purl.oclc.org/ooxml/officeDocument/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rcRect/>
        <a:stretch/>
      </xdr:blipFill>
      <xdr:spPr>
        <a:xfrm>
          <a:off x="9326563" y="1325563"/>
          <a:ext cx="274638" cy="274638"/>
        </a:xfrm>
        <a:prstGeom prst="rect">
          <a:avLst/>
        </a:prstGeom>
      </xdr:spPr>
    </xdr:pic>
    <xdr:clientData/>
  </xdr:twoCellAnchor>
  <xdr:twoCellAnchor>
    <xdr:from>
      <xdr:col>10</xdr:col>
      <xdr:colOff>0</xdr:colOff>
      <xdr:row>7</xdr:row>
      <xdr:rowOff>0</xdr:rowOff>
    </xdr:from>
    <xdr:to>
      <xdr:col>13</xdr:col>
      <xdr:colOff>158750</xdr:colOff>
      <xdr:row>8</xdr:row>
      <xdr:rowOff>0</xdr:rowOff>
    </xdr:to>
    <xdr:sp macro="" textlink="">
      <xdr:nvSpPr>
        <xdr:cNvPr id="5124" name="Drop Down 4">
          <a:extLst>
            <a:ext uri="{FF2B5EF4-FFF2-40B4-BE49-F238E27FC236}">
              <a16:creationId xmlns:a16="http://schemas.microsoft.com/office/drawing/2014/main" id="{3FA5DB03-5145-7CF6-48B1-A8C4C91FA06C}"/>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
              <a:headEnd/>
              <a:tailEnd/>
            </a14:hiddenLine>
          </a:ext>
        </a:extLst>
      </xdr:spPr>
    </xdr:sp>
    <xdr:clientData fPrintsWithSheet="0"/>
  </xdr:twoCellAnchor>
</xdr:wsDr>
</file>

<file path=xl/drawings/drawing4.xml><?xml version="1.0" encoding="utf-8"?>
<xdr:wsDr xmlns:xdr="http://purl.oclc.org/ooxml/drawingml/spreadsheetDrawing" xmlns:a="http://purl.oclc.org/ooxml/drawingml/main">
  <xdr:twoCellAnchor editAs="oneCell">
    <xdr:from>
      <xdr:col>7</xdr:col>
      <xdr:colOff>354012</xdr:colOff>
      <xdr:row>0</xdr:row>
      <xdr:rowOff>30956</xdr:rowOff>
    </xdr:from>
    <xdr:to>
      <xdr:col>7</xdr:col>
      <xdr:colOff>577849</xdr:colOff>
      <xdr:row>0</xdr:row>
      <xdr:rowOff>254793</xdr:rowOff>
    </xdr:to>
    <xdr:pic>
      <xdr:nvPicPr>
        <xdr:cNvPr id="2" name="Graphic 1" descr="Dashboard">
          <a:hlinkClick xmlns:r="http://purl.oclc.org/ooxml/officeDocument/relationships" r:id="rId1" tooltip="Dashboard"/>
          <a:extLst>
            <a:ext uri="{FF2B5EF4-FFF2-40B4-BE49-F238E27FC236}">
              <a16:creationId xmlns:a16="http://schemas.microsoft.com/office/drawing/2014/main" id="{67D8B179-A0E0-42B2-9B1F-74E4653A8AF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6894512" y="30956"/>
          <a:ext cx="223837" cy="223837"/>
        </a:xfrm>
        <a:prstGeom prst="rect">
          <a:avLst/>
        </a:prstGeom>
      </xdr:spPr>
    </xdr:pic>
    <xdr:clientData/>
  </xdr:twoCellAnchor>
  <xdr:twoCellAnchor editAs="oneCell">
    <xdr:from>
      <xdr:col>7</xdr:col>
      <xdr:colOff>352425</xdr:colOff>
      <xdr:row>0</xdr:row>
      <xdr:rowOff>242093</xdr:rowOff>
    </xdr:from>
    <xdr:to>
      <xdr:col>7</xdr:col>
      <xdr:colOff>595313</xdr:colOff>
      <xdr:row>2</xdr:row>
      <xdr:rowOff>15081</xdr:rowOff>
    </xdr:to>
    <xdr:pic>
      <xdr:nvPicPr>
        <xdr:cNvPr id="3" name="Graphic 2" descr="View, Print, Edit, Update Submittals.">
          <a:hlinkClick xmlns:r="http://purl.oclc.org/ooxml/officeDocument/relationships" r:id="rId4" tooltip="View, Print, Edit, Update Submittals."/>
          <a:extLst>
            <a:ext uri="{FF2B5EF4-FFF2-40B4-BE49-F238E27FC236}">
              <a16:creationId xmlns:a16="http://schemas.microsoft.com/office/drawing/2014/main" id="{9CA83233-1C26-4E9E-BB36-23984E9B61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6892925" y="242093"/>
          <a:ext cx="242888" cy="242888"/>
        </a:xfrm>
        <a:prstGeom prst="rect">
          <a:avLst/>
        </a:prstGeom>
      </xdr:spPr>
    </xdr:pic>
    <xdr:clientData/>
  </xdr:twoCellAnchor>
  <xdr:twoCellAnchor editAs="oneCell">
    <xdr:from>
      <xdr:col>7</xdr:col>
      <xdr:colOff>355600</xdr:colOff>
      <xdr:row>2</xdr:row>
      <xdr:rowOff>3968</xdr:rowOff>
    </xdr:from>
    <xdr:to>
      <xdr:col>7</xdr:col>
      <xdr:colOff>598488</xdr:colOff>
      <xdr:row>3</xdr:row>
      <xdr:rowOff>50006</xdr:rowOff>
    </xdr:to>
    <xdr:pic>
      <xdr:nvPicPr>
        <xdr:cNvPr id="4" name="Graphic 3" descr="View, Print, Edit, Submittal Schedule.">
          <a:hlinkClick xmlns:r="http://purl.oclc.org/ooxml/officeDocument/relationships" r:id="rId7" tooltip="View, Print, Edit, Submittal Schedule."/>
          <a:extLst>
            <a:ext uri="{FF2B5EF4-FFF2-40B4-BE49-F238E27FC236}">
              <a16:creationId xmlns:a16="http://schemas.microsoft.com/office/drawing/2014/main" id="{FE98EA81-1855-4722-A908-234468BC2F93}"/>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6896100" y="473868"/>
          <a:ext cx="242888" cy="242888"/>
        </a:xfrm>
        <a:prstGeom prst="rect">
          <a:avLst/>
        </a:prstGeom>
      </xdr:spPr>
    </xdr:pic>
    <xdr:clientData/>
  </xdr:twoCellAnchor>
  <xdr:twoCellAnchor>
    <xdr:from>
      <xdr:col>5</xdr:col>
      <xdr:colOff>0</xdr:colOff>
      <xdr:row>6</xdr:row>
      <xdr:rowOff>0</xdr:rowOff>
    </xdr:from>
    <xdr:to>
      <xdr:col>7</xdr:col>
      <xdr:colOff>158750</xdr:colOff>
      <xdr:row>7</xdr:row>
      <xdr:rowOff>0</xdr:rowOff>
    </xdr:to>
    <xdr:sp macro="" textlink="">
      <xdr:nvSpPr>
        <xdr:cNvPr id="27651" name="Drop Down 3">
          <a:extLst>
            <a:ext uri="{FF2B5EF4-FFF2-40B4-BE49-F238E27FC236}">
              <a16:creationId xmlns:a16="http://schemas.microsoft.com/office/drawing/2014/main" id="{FA810D23-3972-13B5-9C7D-D3A064353682}"/>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
              <a:headEnd/>
              <a:tailEnd/>
            </a14:hiddenLine>
          </a:ext>
        </a:extLst>
      </xdr:spPr>
    </xdr:sp>
    <xdr:clientData fPrintsWithSheet="0"/>
  </xdr:twoCellAnchor>
</xdr:wsDr>
</file>

<file path=xl/drawings/drawing5.xml><?xml version="1.0" encoding="utf-8"?>
<xdr:wsDr xmlns:xdr="http://purl.oclc.org/ooxml/drawingml/spreadsheetDrawing" xmlns:a="http://purl.oclc.org/ooxml/drawingml/main">
  <xdr:twoCellAnchor editAs="oneCell">
    <xdr:from>
      <xdr:col>7</xdr:col>
      <xdr:colOff>255587</xdr:colOff>
      <xdr:row>0</xdr:row>
      <xdr:rowOff>0</xdr:rowOff>
    </xdr:from>
    <xdr:to>
      <xdr:col>7</xdr:col>
      <xdr:colOff>479424</xdr:colOff>
      <xdr:row>0</xdr:row>
      <xdr:rowOff>223837</xdr:rowOff>
    </xdr:to>
    <xdr:pic>
      <xdr:nvPicPr>
        <xdr:cNvPr id="2" name="Graphic 1" descr="Back to Create Transmittal.">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6688137" y="0"/>
          <a:ext cx="223837" cy="223837"/>
        </a:xfrm>
        <a:prstGeom prst="rect">
          <a:avLst/>
        </a:prstGeom>
      </xdr:spPr>
    </xdr:pic>
    <xdr:clientData fPrintsWithSheet="0"/>
  </xdr:twoCellAnchor>
  <xdr:oneCellAnchor>
    <xdr:from>
      <xdr:col>7</xdr:col>
      <xdr:colOff>247650</xdr:colOff>
      <xdr:row>0</xdr:row>
      <xdr:rowOff>219076</xdr:rowOff>
    </xdr:from>
    <xdr:ext cx="280988" cy="280988"/>
    <xdr:pic>
      <xdr:nvPicPr>
        <xdr:cNvPr id="3" name="Graphic 2" descr="View / Print / Sort Submittal Log.">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6680200" y="219076"/>
          <a:ext cx="280988" cy="280988"/>
        </a:xfrm>
        <a:prstGeom prst="rect">
          <a:avLst/>
        </a:prstGeom>
      </xdr:spPr>
    </xdr:pic>
    <xdr:clientData fPrintsWithSheet="0"/>
  </xdr:oneCellAnchor>
  <xdr:oneCellAnchor>
    <xdr:from>
      <xdr:col>7</xdr:col>
      <xdr:colOff>263525</xdr:colOff>
      <xdr:row>2</xdr:row>
      <xdr:rowOff>19050</xdr:rowOff>
    </xdr:from>
    <xdr:ext cx="280988" cy="280988"/>
    <xdr:pic>
      <xdr:nvPicPr>
        <xdr:cNvPr id="4" name="Graphic 3" descr="Update Submittal Status.">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6696075" y="488950"/>
          <a:ext cx="280988" cy="280988"/>
        </a:xfrm>
        <a:prstGeom prst="rect">
          <a:avLst/>
        </a:prstGeom>
      </xdr:spPr>
    </xdr:pic>
    <xdr:clientData fPrintsWithSheet="0"/>
  </xdr:oneCellAnchor>
  <xdr:oneCellAnchor>
    <xdr:from>
      <xdr:col>7</xdr:col>
      <xdr:colOff>276225</xdr:colOff>
      <xdr:row>3</xdr:row>
      <xdr:rowOff>111126</xdr:rowOff>
    </xdr:from>
    <xdr:ext cx="280988" cy="280988"/>
    <xdr:pic>
      <xdr:nvPicPr>
        <xdr:cNvPr id="5" name="Graphic 4" descr="Edit Submittal Data. Warning: Data can be deleted!">
          <a:hlinkClick xmlns:r="http://purl.oclc.org/ooxml/officeDocument/relationships" r:id="rId10"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6708775" y="777876"/>
          <a:ext cx="280988" cy="280988"/>
        </a:xfrm>
        <a:prstGeom prst="rect">
          <a:avLst/>
        </a:prstGeom>
      </xdr:spPr>
    </xdr:pic>
    <xdr:clientData fPrintsWithSheet="0"/>
  </xdr:oneCellAnchor>
  <xdr:oneCellAnchor>
    <xdr:from>
      <xdr:col>7</xdr:col>
      <xdr:colOff>285749</xdr:colOff>
      <xdr:row>4</xdr:row>
      <xdr:rowOff>138112</xdr:rowOff>
    </xdr:from>
    <xdr:ext cx="261937" cy="261937"/>
    <xdr:pic>
      <xdr:nvPicPr>
        <xdr:cNvPr id="6" name="Graphic 5" descr="Dashboard">
          <a:hlinkClick xmlns:r="http://purl.oclc.org/ooxml/officeDocument/relationships" r:id="rId13"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rcRect/>
        <a:stretch/>
      </xdr:blipFill>
      <xdr:spPr>
        <a:xfrm>
          <a:off x="6718299" y="989012"/>
          <a:ext cx="261937" cy="261937"/>
        </a:xfrm>
        <a:prstGeom prst="rect">
          <a:avLst/>
        </a:prstGeom>
      </xdr:spPr>
    </xdr:pic>
    <xdr:clientData fPrintsWithSheet="0"/>
  </xdr:oneCellAnchor>
</xdr:wsDr>
</file>

<file path=xl/drawings/drawing6.xml><?xml version="1.0" encoding="utf-8"?>
<xdr:wsDr xmlns:xdr="http://purl.oclc.org/ooxml/drawingml/spreadsheetDrawing" xmlns:a="http://purl.oclc.org/ooxml/drawingml/main">
  <xdr:twoCellAnchor editAs="oneCell">
    <xdr:from>
      <xdr:col>2</xdr:col>
      <xdr:colOff>12701</xdr:colOff>
      <xdr:row>0</xdr:row>
      <xdr:rowOff>0</xdr:rowOff>
    </xdr:from>
    <xdr:to>
      <xdr:col>2</xdr:col>
      <xdr:colOff>258763</xdr:colOff>
      <xdr:row>1</xdr:row>
      <xdr:rowOff>49212</xdr:rowOff>
    </xdr:to>
    <xdr:pic>
      <xdr:nvPicPr>
        <xdr:cNvPr id="2" name="Graphic 1" descr="Back to View / Print Transmittals.">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622301" y="0"/>
          <a:ext cx="246062" cy="246062"/>
        </a:xfrm>
        <a:prstGeom prst="rect">
          <a:avLst/>
        </a:prstGeom>
      </xdr:spPr>
    </xdr:pic>
    <xdr:clientData fPrintsWithSheet="0"/>
  </xdr:twoCellAnchor>
  <xdr:oneCellAnchor>
    <xdr:from>
      <xdr:col>0</xdr:col>
      <xdr:colOff>1588</xdr:colOff>
      <xdr:row>0</xdr:row>
      <xdr:rowOff>0</xdr:rowOff>
    </xdr:from>
    <xdr:ext cx="258761" cy="258761"/>
    <xdr:pic>
      <xdr:nvPicPr>
        <xdr:cNvPr id="5" name="Graphic 4" descr="Dashboard">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1588" y="0"/>
          <a:ext cx="258761" cy="258761"/>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1</xdr:col>
      <xdr:colOff>256382</xdr:colOff>
      <xdr:row>0</xdr:row>
      <xdr:rowOff>0</xdr:rowOff>
    </xdr:from>
    <xdr:ext cx="244475" cy="244475"/>
    <xdr:pic>
      <xdr:nvPicPr>
        <xdr:cNvPr id="4" name="Graphic 3" descr="Back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885032" y="0"/>
          <a:ext cx="244475" cy="244475"/>
        </a:xfrm>
        <a:prstGeom prst="rect">
          <a:avLst/>
        </a:prstGeom>
      </xdr:spPr>
    </xdr:pic>
    <xdr:clientData fPrintsWithSheet="0"/>
  </xdr:oneCellAnchor>
  <xdr:oneCellAnchor>
    <xdr:from>
      <xdr:col>2</xdr:col>
      <xdr:colOff>160338</xdr:colOff>
      <xdr:row>0</xdr:row>
      <xdr:rowOff>0</xdr:rowOff>
    </xdr:from>
    <xdr:ext cx="258761" cy="258761"/>
    <xdr:pic>
      <xdr:nvPicPr>
        <xdr:cNvPr id="7" name="Graphic 6" descr="Gauge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1576388" y="0"/>
          <a:ext cx="258761" cy="258761"/>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11</xdr:col>
      <xdr:colOff>442913</xdr:colOff>
      <xdr:row>0</xdr:row>
      <xdr:rowOff>98425</xdr:rowOff>
    </xdr:from>
    <xdr:to>
      <xdr:col>12</xdr:col>
      <xdr:colOff>61913</xdr:colOff>
      <xdr:row>1</xdr:row>
      <xdr:rowOff>47625</xdr:rowOff>
    </xdr:to>
    <xdr:pic>
      <xdr:nvPicPr>
        <xdr:cNvPr id="2" name="Graphic 1" descr="Back to View / Print Transmittals.">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5886113" y="98425"/>
          <a:ext cx="245533" cy="245533"/>
        </a:xfrm>
        <a:prstGeom prst="rect">
          <a:avLst/>
        </a:prstGeom>
      </xdr:spPr>
    </xdr:pic>
    <xdr:clientData fPrintsWithSheet="0"/>
  </xdr:twoCellAnchor>
  <xdr:twoCellAnchor editAs="oneCell">
    <xdr:from>
      <xdr:col>11</xdr:col>
      <xdr:colOff>454025</xdr:colOff>
      <xdr:row>1</xdr:row>
      <xdr:rowOff>78580</xdr:rowOff>
    </xdr:from>
    <xdr:to>
      <xdr:col>12</xdr:col>
      <xdr:colOff>73025</xdr:colOff>
      <xdr:row>2</xdr:row>
      <xdr:rowOff>27779</xdr:rowOff>
    </xdr:to>
    <xdr:pic>
      <xdr:nvPicPr>
        <xdr:cNvPr id="3" name="Graphic 2" descr="Dashboard">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15897225" y="374913"/>
          <a:ext cx="245533" cy="245533"/>
        </a:xfrm>
        <a:prstGeom prst="rect">
          <a:avLst/>
        </a:prstGeom>
      </xdr:spPr>
    </xdr:pic>
    <xdr:clientData fPrintsWithSheet="0"/>
  </xdr:twoCellAnchor>
</xdr:wsDr>
</file>

<file path=xl/drawings/drawing9.xml><?xml version="1.0" encoding="utf-8"?>
<xdr:wsDr xmlns:xdr="http://purl.oclc.org/ooxml/drawingml/spreadsheetDrawing" xmlns:a="http://purl.oclc.org/ooxml/drawingml/main">
  <xdr:twoCellAnchor editAs="oneCell">
    <xdr:from>
      <xdr:col>0</xdr:col>
      <xdr:colOff>520700</xdr:colOff>
      <xdr:row>1</xdr:row>
      <xdr:rowOff>218280</xdr:rowOff>
    </xdr:from>
    <xdr:to>
      <xdr:col>0</xdr:col>
      <xdr:colOff>782637</xdr:colOff>
      <xdr:row>3</xdr:row>
      <xdr:rowOff>35717</xdr:rowOff>
    </xdr:to>
    <xdr:pic>
      <xdr:nvPicPr>
        <xdr:cNvPr id="2" name="Graphic 1" descr="Back to Create Transmittal">
          <a:hlinkClick xmlns:r="http://purl.oclc.org/ooxml/officeDocument/relationships" r:id="rId1" tooltip="Create Transmittal"/>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520700" y="796130"/>
          <a:ext cx="261937" cy="261937"/>
        </a:xfrm>
        <a:prstGeom prst="rect">
          <a:avLst/>
        </a:prstGeom>
      </xdr:spPr>
    </xdr:pic>
    <xdr:clientData/>
  </xdr:twoCellAnchor>
  <xdr:twoCellAnchor editAs="oneCell">
    <xdr:from>
      <xdr:col>0</xdr:col>
      <xdr:colOff>515937</xdr:colOff>
      <xdr:row>0</xdr:row>
      <xdr:rowOff>571500</xdr:rowOff>
    </xdr:from>
    <xdr:to>
      <xdr:col>0</xdr:col>
      <xdr:colOff>793750</xdr:colOff>
      <xdr:row>2</xdr:row>
      <xdr:rowOff>23813</xdr:rowOff>
    </xdr:to>
    <xdr:pic>
      <xdr:nvPicPr>
        <xdr:cNvPr id="3" name="Graphic 2" descr="Example Submittal Schedul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515937" y="571500"/>
          <a:ext cx="277813" cy="277813"/>
        </a:xfrm>
        <a:prstGeom prst="rect">
          <a:avLst/>
        </a:prstGeom>
      </xdr:spPr>
    </xdr:pic>
    <xdr:clientData/>
  </xdr:twoCellAnchor>
  <xdr:twoCellAnchor editAs="oneCell">
    <xdr:from>
      <xdr:col>1</xdr:col>
      <xdr:colOff>2998787</xdr:colOff>
      <xdr:row>1</xdr:row>
      <xdr:rowOff>0</xdr:rowOff>
    </xdr:from>
    <xdr:to>
      <xdr:col>2</xdr:col>
      <xdr:colOff>215900</xdr:colOff>
      <xdr:row>2</xdr:row>
      <xdr:rowOff>30163</xdr:rowOff>
    </xdr:to>
    <xdr:pic>
      <xdr:nvPicPr>
        <xdr:cNvPr id="4" name="Graphic 3" descr="Gantt Chart">
          <a:hlinkClick xmlns:r="http://purl.oclc.org/ooxml/officeDocument/relationships" r:id="rId7" tooltip="Gantt Chart"/>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4103687" y="577850"/>
          <a:ext cx="277813" cy="277813"/>
        </a:xfrm>
        <a:prstGeom prst="rect">
          <a:avLst/>
        </a:prstGeom>
      </xdr:spPr>
    </xdr:pic>
    <xdr:clientData/>
  </xdr:twoCellAnchor>
  <xdr:twoCellAnchor editAs="oneCell">
    <xdr:from>
      <xdr:col>1</xdr:col>
      <xdr:colOff>2998787</xdr:colOff>
      <xdr:row>1</xdr:row>
      <xdr:rowOff>222250</xdr:rowOff>
    </xdr:from>
    <xdr:to>
      <xdr:col>2</xdr:col>
      <xdr:colOff>215900</xdr:colOff>
      <xdr:row>3</xdr:row>
      <xdr:rowOff>55563</xdr:rowOff>
    </xdr:to>
    <xdr:pic>
      <xdr:nvPicPr>
        <xdr:cNvPr id="5" name="Graphic 4" descr="Dashboard">
          <a:hlinkClick xmlns:r="http://purl.oclc.org/ooxml/officeDocument/relationships" r:id="rId10" tooltip="Dashboard"/>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103687" y="800100"/>
          <a:ext cx="277813" cy="277813"/>
        </a:xfrm>
        <a:prstGeom prst="rect">
          <a:avLst/>
        </a:prstGeom>
      </xdr:spPr>
    </xdr:pic>
    <xdr:clientData/>
  </xdr:twoCellAnchor>
</xdr:wsDr>
</file>

<file path=xl/drawings/drawing10.xml><?xml version="1.0" encoding="utf-8"?>
<xdr:wsDr xmlns:xdr="http://purl.oclc.org/ooxml/drawingml/spreadsheetDrawing" xmlns:a="http://purl.oclc.org/ooxml/drawingml/main">
  <xdr:twoCellAnchor editAs="oneCell">
    <xdr:from>
      <xdr:col>0</xdr:col>
      <xdr:colOff>63500</xdr:colOff>
      <xdr:row>2</xdr:row>
      <xdr:rowOff>350043</xdr:rowOff>
    </xdr:from>
    <xdr:to>
      <xdr:col>1</xdr:col>
      <xdr:colOff>147637</xdr:colOff>
      <xdr:row>3</xdr:row>
      <xdr:rowOff>230980</xdr:rowOff>
    </xdr:to>
    <xdr:pic>
      <xdr:nvPicPr>
        <xdr:cNvPr id="2" name="Graphic 1" descr="Back to Submittal Schedule">
          <a:hlinkClick xmlns:r="http://purl.oclc.org/ooxml/officeDocument/relationships" r:id="rId1" tooltip="Back to Submittal Schedule"/>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63500" y="1874043"/>
          <a:ext cx="261937" cy="261937"/>
        </a:xfrm>
        <a:prstGeom prst="rect">
          <a:avLst/>
        </a:prstGeom>
      </xdr:spPr>
    </xdr:pic>
    <xdr:clientData/>
  </xdr:twoCellAnchor>
</xdr:wsDr>
</file>

<file path=xl/drawings/drawing11.xml><?xml version="1.0" encoding="utf-8"?>
<xdr:wsDr xmlns:xdr="http://purl.oclc.org/ooxml/drawingml/spreadsheetDrawing" xmlns:a="http://purl.oclc.org/ooxml/drawingml/main">
  <xdr:twoCellAnchor editAs="oneCell">
    <xdr:from>
      <xdr:col>0</xdr:col>
      <xdr:colOff>171450</xdr:colOff>
      <xdr:row>1</xdr:row>
      <xdr:rowOff>246062</xdr:rowOff>
    </xdr:from>
    <xdr:to>
      <xdr:col>0</xdr:col>
      <xdr:colOff>433387</xdr:colOff>
      <xdr:row>3</xdr:row>
      <xdr:rowOff>63499</xdr:rowOff>
    </xdr:to>
    <xdr:pic>
      <xdr:nvPicPr>
        <xdr:cNvPr id="2" name="Graphic 1" descr="Back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71450" y="823912"/>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89" dataDxfId="87" headerRowBorderDxfId="88" tableBorderDxfId="86" totalsRowBorderDxfId="8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84"/>
    <tableColumn id="2" xr3:uid="{AD1F22EC-6B0C-4896-80AE-968EC5A59A72}" name="Job Title" dataDxfId="83"/>
    <tableColumn id="3" xr3:uid="{449894C8-ABC0-406E-98C6-D50A4916D726}" name="Company" dataDxfId="82"/>
    <tableColumn id="4" xr3:uid="{274069BC-6D75-4B07-911F-9590C6B72312}" name="File As" dataDxfId="81"/>
    <tableColumn id="5" xr3:uid="{E5E4358B-FD72-49BA-B6CF-533D62FE9B07}" name="Country/Region" dataDxfId="80"/>
    <tableColumn id="6" xr3:uid="{13FC5D33-8640-495F-8754-65B17501F24C}" name="Department" dataDxfId="79"/>
    <tableColumn id="7" xr3:uid="{DFD78198-0FDD-4C79-8B39-F8E470966E8F}" name="Business Phone" dataDxfId="78"/>
    <tableColumn id="8" xr3:uid="{3C8035E9-B208-4211-A748-FE9E47FFCCBB}" name="Business Fax" dataDxfId="77"/>
    <tableColumn id="9" xr3:uid="{7A7A7852-E0DE-4D2F-80B0-87C5753D819F}" name="Business Address Street" dataDxfId="76"/>
    <tableColumn id="10" xr3:uid="{738D40F6-CA27-40F4-8C72-80DEC9ABB5FD}" name="Business Address City" dataDxfId="75"/>
    <tableColumn id="11" xr3:uid="{876408BE-247A-4301-80BB-EEF3F38D8FEA}" name="Business Address State" dataDxfId="74"/>
    <tableColumn id="12" xr3:uid="{825633E5-E867-4840-8247-43B7FEE4C9C0}" name="Business Address Postal Code" dataDxfId="73"/>
    <tableColumn id="13" xr3:uid="{DB3E141A-7CAB-4CD4-925C-6485342B386A}" name="Home Phone" dataDxfId="72"/>
    <tableColumn id="14" xr3:uid="{C89BB172-3257-44DB-BA37-77668077C0B2}" name="Mobile Phone" dataDxfId="71"/>
    <tableColumn id="15" xr3:uid="{4E9FA454-0DBE-43C2-ACF4-74A37B5A1056}" name="Email" dataDxfId="7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L4000" totalsRowShown="0" headerRowDxfId="69" dataDxfId="68" tableBorderDxfId="67">
  <autoFilter ref="A10:L4000" xr:uid="{3F56180C-0716-408F-A897-CAEF11CAA8D8}"/>
  <sortState xmlns:xlrd2="http://schemas.microsoft.com/office/spreadsheetml/2017/richdata2" ref="A11:K4000">
    <sortCondition descending="1" ref="B11:B4000"/>
  </sortState>
  <tableColumns count="12">
    <tableColumn id="1" xr3:uid="{5D276D33-BE5C-4C36-B54C-4743C22FA51E}" name="Specification Sec" dataDxfId="66"/>
    <tableColumn id="2" xr3:uid="{11DDD1DE-B766-4A78-B534-448E4C431B98}" name="Description" dataDxfId="65"/>
    <tableColumn id="3" xr3:uid="{30123753-CD52-4072-B6D8-95F0A24E346F}" name=" Subcontractor " dataDxfId="64"/>
    <tableColumn id="4" xr3:uid="{2AFC9022-C63D-4E22-BF2C-A97772C0CD8D}" name="Date for Submission" dataDxfId="63"/>
    <tableColumn id="5" xr3:uid="{07EAB122-C88E-4690-8250-1A71C196D518}" name="DateRecieved" dataDxfId="62"/>
    <tableColumn id="6" xr3:uid="{D392F456-7A09-4086-935D-B7CA41762828}" name=" QTY " dataDxfId="61"/>
    <tableColumn id="7" xr3:uid="{B160F657-9C53-478F-8FF1-381B043A90E6}" name="DateToA/E" dataDxfId="60"/>
    <tableColumn id="8" xr3:uid="{4807D35C-FA91-43F2-BD03-74E440FC40E5}" name="DateReturned" dataDxfId="59"/>
    <tableColumn id="9" xr3:uid="{EBE6F890-C41E-4497-A574-63C3DA0569E4}" name="DateTo Subcontractor" dataDxfId="58"/>
    <tableColumn id="10" xr3:uid="{E81B0993-C08B-4DC9-A706-4D1D8E4B1312}" name=" REMARKS " dataDxfId="57"/>
    <tableColumn id="11" xr3:uid="{BD25C575-C1FA-4196-B2C2-3B82BFD46D06}" name="Attachment" dataDxfId="56"/>
    <tableColumn id="12" xr3:uid="{C0A1D4BA-1CE9-487E-9AE5-ABEF41C8239E}" name="Link" dataDxfId="55">
      <calculatedColumnFormula>HYPERLINK(K11)</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2000" totalsRowShown="0" headerRowDxfId="54" dataDxfId="52" headerRowBorderDxfId="53">
  <autoFilter ref="A5:W2000"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8" dataDxfId="26" headerRowBorderDxfId="27">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5"/>
    <tableColumn id="2" xr3:uid="{73AFC498-E6B5-4CD7-9A29-6B24F43D95A2}" name="Description" dataDxfId="24"/>
    <tableColumn id="3" xr3:uid="{770EB5D1-44A4-42B8-A5D8-BFAAC5BE35FD}" name="DateForSubmission" dataDxfId="23"/>
    <tableColumn id="4" xr3:uid="{898DB4E0-B610-4DEE-8FFD-E8DB99DD231D}" name="#1" dataDxfId="22"/>
    <tableColumn id="5" xr3:uid="{5A95604E-7CCB-4E84-A978-9D114FFC2F2A}" name="Description1" dataDxfId="21"/>
    <tableColumn id="6" xr3:uid="{CCB8F49F-F453-4EEE-9F06-9A919674F13A}" name="#2" dataDxfId="20"/>
    <tableColumn id="7" xr3:uid="{14C23797-6060-47F6-92D5-4C02ACB60C55}" name="Description2" dataDxfId="19"/>
    <tableColumn id="8" xr3:uid="{55B8849B-947E-492A-A333-5EF682263973}" name="#3" dataDxfId="18"/>
    <tableColumn id="9" xr3:uid="{70E7F744-077C-4BE7-874B-F9D49225780D}" name="Description3" dataDxfId="17"/>
    <tableColumn id="10" xr3:uid="{18503130-9E28-4CD8-9399-310FF8B82EB9}" name="#4" dataDxfId="16"/>
    <tableColumn id="11" xr3:uid="{15B217C1-984C-47D3-B960-9BA41AD21FE2}" name="Description4" dataDxfId="15"/>
    <tableColumn id="12" xr3:uid="{8F461F05-F6CC-4EBB-BD39-0A44AC0A2E84}" name="#5" dataDxfId="14"/>
    <tableColumn id="13" xr3:uid="{8344A242-4A03-4EF9-BA38-E684CF3E9B8D}" name="Description5" dataDxfId="13"/>
    <tableColumn id="14" xr3:uid="{416F1B71-189C-41BB-AD31-B1196839C822}" name="#6" dataDxfId="12"/>
    <tableColumn id="15" xr3:uid="{8950C79D-B77B-48E7-97F2-28823CD1DDB4}" name="Description6" dataDxfId="11"/>
    <tableColumn id="16" xr3:uid="{EAAC88A9-7EE8-464E-A7ED-0E585F27F324}" name="#7" dataDxfId="10"/>
    <tableColumn id="17" xr3:uid="{28BB03D8-667E-4D3E-A0F8-EDADC2CE01FE}" name="Description7" dataDxfId="9"/>
    <tableColumn id="18" xr3:uid="{BED5D5D6-2EC8-4208-91F4-079BEF3A95AD}" name="#8" dataDxfId="8"/>
    <tableColumn id="19" xr3:uid="{9A755051-F9B6-40F2-91E4-720EF98C8922}" name="Description8" dataDxfId="7"/>
    <tableColumn id="20" xr3:uid="{FB6FDCCF-B839-409B-A960-4893AF174A83}" name="#9" dataDxfId="6"/>
    <tableColumn id="21" xr3:uid="{E290EA67-B09D-418E-A97E-69A82AAE8176}" name="Description9" dataDxfId="5"/>
    <tableColumn id="22" xr3:uid="{45FBEB4C-D9EE-4DD1-8E26-D585F8B409DE}" name="#10" dataDxfId="4"/>
    <tableColumn id="23" xr3:uid="{93DC1A79-58BF-4FC8-91FB-64E25AA6E33C}" name="Description10" dataDxfId="3"/>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trlProp" Target="../ctrlProps/ctrlProp2.xml"/><Relationship Id="rId2" Type="http://purl.oclc.org/ooxml/officeDocument/relationships/drawing" Target="../drawings/drawing4.xml"/><Relationship Id="rId1" Type="http://purl.oclc.org/ooxml/officeDocument/relationships/printerSettings" Target="../printerSettings/printerSettings4.bin"/></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5.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6.bin"/></Relationships>
</file>

<file path=xl/worksheets/_rels/sheet8.xml.rels><?xml version="1.0" encoding="UTF-8" standalone="yes"?>
<Relationships xmlns="http://schemas.openxmlformats.org/package/2006/relationships"><Relationship Id="rId2" Type="http://purl.oclc.org/ooxml/officeDocument/relationships/drawing" Target="../drawings/drawing7.xml"/><Relationship Id="rId1" Type="http://purl.oclc.org/ooxml/officeDocument/relationships/printerSettings" Target="../printerSettings/printerSettings7.bin"/></Relationships>
</file>

<file path=xl/worksheets/_rels/sheet9.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8.xml"/><Relationship Id="rId1" Type="http://purl.oclc.org/ooxml/officeDocument/relationships/printerSettings" Target="../printerSettings/printerSettings8.bin"/></Relationships>
</file>

<file path=xl/worksheets/_rels/sheet10.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9.xml"/><Relationship Id="rId1" Type="http://purl.oclc.org/ooxml/officeDocument/relationships/printerSettings" Target="../printerSettings/printerSettings9.bin"/></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10.bin"/></Relationships>
</file>

<file path=xl/worksheets/_rels/sheet12.xml.rels><?xml version="1.0" encoding="UTF-8" standalone="yes"?>
<Relationships xmlns="http://schemas.openxmlformats.org/package/2006/relationships"><Relationship Id="rId1" Type="http://purl.oclc.org/ooxml/officeDocument/relationships/printerSettings" Target="../printerSettings/printerSettings11.bin"/></Relationships>
</file>

<file path=xl/worksheets/_rels/sheet13.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1.xml"/><Relationship Id="rId1" Type="http://purl.oclc.org/ooxml/officeDocument/relationships/printerSettings" Target="../printerSettings/printerSettings12.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L13" sqref="L13"/>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D5" sqref="D5"/>
    </sheetView>
  </sheetViews>
  <sheetFormatPr defaultColWidth="9" defaultRowHeight="14.5" x14ac:dyDescent="0.35"/>
  <cols>
    <col min="1" max="1" width="15.81640625" style="287" customWidth="1"/>
    <col min="2" max="2" width="11.453125" style="51" customWidth="1"/>
    <col min="3" max="3" width="11" style="5" customWidth="1"/>
    <col min="4" max="4" width="14.81640625" style="218" customWidth="1"/>
    <col min="5" max="5" width="13.81640625" style="275" customWidth="1"/>
    <col min="6" max="6" width="29" style="218" customWidth="1"/>
    <col min="7" max="7" width="16.26953125" style="275" customWidth="1"/>
    <col min="8" max="8" width="23.1796875" style="275" customWidth="1"/>
    <col min="9" max="9" width="14" style="275" customWidth="1"/>
    <col min="10" max="10" width="17.453125" style="275" bestFit="1" customWidth="1"/>
    <col min="11" max="11" width="14.54296875" style="275" bestFit="1" customWidth="1"/>
    <col min="12" max="12" width="25.81640625" style="275" bestFit="1" customWidth="1"/>
    <col min="13" max="13" width="21" style="275" customWidth="1"/>
    <col min="14" max="14" width="21.26953125" style="275" customWidth="1"/>
    <col min="15" max="15" width="26.81640625" style="275" customWidth="1"/>
    <col min="16" max="16" width="12.7265625" style="275" customWidth="1"/>
    <col min="17" max="17" width="13.54296875" style="275" customWidth="1"/>
    <col min="18" max="18" width="21.453125" style="275" customWidth="1"/>
    <col min="19" max="19" width="12.81640625" style="200" hidden="1" customWidth="1"/>
    <col min="20" max="16384" width="9" style="200"/>
  </cols>
  <sheetData>
    <row r="1" spans="1:19" s="50" customFormat="1" ht="45" x14ac:dyDescent="0.35">
      <c r="A1" s="284"/>
      <c r="B1" s="285"/>
      <c r="C1" s="286"/>
      <c r="D1" s="299" t="str">
        <f>ProjectInfo!J6</f>
        <v>Example Project</v>
      </c>
      <c r="E1" s="299"/>
      <c r="F1" s="299"/>
      <c r="G1" s="299"/>
      <c r="H1" s="299"/>
      <c r="I1" s="299"/>
      <c r="J1" s="299"/>
      <c r="K1" s="299"/>
      <c r="L1" s="299"/>
      <c r="M1" s="299"/>
      <c r="N1" s="299"/>
      <c r="O1" s="264"/>
      <c r="P1" s="264"/>
      <c r="Q1" s="264"/>
      <c r="R1" s="264"/>
      <c r="S1" s="265"/>
    </row>
    <row r="2" spans="1:19" ht="21.4" customHeight="1" thickTop="1" x14ac:dyDescent="0.35">
      <c r="A2" s="287" t="str">
        <f>F2</f>
        <v>Company</v>
      </c>
      <c r="B2" s="288"/>
      <c r="C2" s="5" t="str">
        <f>F2</f>
        <v>Company</v>
      </c>
      <c r="D2" s="266" t="s">
        <v>0</v>
      </c>
      <c r="E2" s="267" t="s">
        <v>1</v>
      </c>
      <c r="F2" s="268" t="s">
        <v>2</v>
      </c>
      <c r="G2" s="267" t="s">
        <v>3</v>
      </c>
      <c r="H2" s="269" t="s">
        <v>4</v>
      </c>
      <c r="I2" s="267" t="s">
        <v>5</v>
      </c>
      <c r="J2" s="269" t="s">
        <v>6</v>
      </c>
      <c r="K2" s="269" t="s">
        <v>7</v>
      </c>
      <c r="L2" s="267" t="s">
        <v>8</v>
      </c>
      <c r="M2" s="269" t="s">
        <v>9</v>
      </c>
      <c r="N2" s="269" t="s">
        <v>10</v>
      </c>
      <c r="O2" s="269" t="s">
        <v>11</v>
      </c>
      <c r="P2" s="269" t="s">
        <v>12</v>
      </c>
      <c r="Q2" s="269" t="s">
        <v>13</v>
      </c>
      <c r="R2" s="270" t="s">
        <v>14</v>
      </c>
      <c r="S2" s="271" t="s">
        <v>15</v>
      </c>
    </row>
    <row r="3" spans="1:19" x14ac:dyDescent="0.35">
      <c r="A3" s="287" t="str">
        <f t="shared" ref="A3:A4" si="0">F3</f>
        <v>Your Company Name</v>
      </c>
      <c r="C3" s="5" t="str">
        <f t="shared" ref="C3:C66" si="1">F3</f>
        <v>Your Company Name</v>
      </c>
      <c r="D3" s="272" t="s">
        <v>16</v>
      </c>
      <c r="E3" s="273"/>
      <c r="F3" s="272" t="s">
        <v>17</v>
      </c>
      <c r="G3" s="274"/>
      <c r="H3" s="272"/>
      <c r="I3" s="273"/>
      <c r="J3" s="272" t="s">
        <v>18</v>
      </c>
      <c r="K3" s="272" t="s">
        <v>19</v>
      </c>
      <c r="L3" s="273" t="s">
        <v>20</v>
      </c>
      <c r="M3" s="272" t="s">
        <v>21</v>
      </c>
      <c r="N3" s="272" t="s">
        <v>22</v>
      </c>
      <c r="O3" s="272">
        <v>62523</v>
      </c>
      <c r="P3" s="272"/>
      <c r="Q3" s="272"/>
      <c r="R3" s="272" t="s">
        <v>23</v>
      </c>
    </row>
    <row r="4" spans="1:19" x14ac:dyDescent="0.35">
      <c r="A4" s="287" t="str">
        <f t="shared" si="0"/>
        <v>Example Project</v>
      </c>
      <c r="C4" s="289" t="str">
        <f t="shared" si="1"/>
        <v>Example Project</v>
      </c>
      <c r="D4" s="272"/>
      <c r="F4" s="218" t="s">
        <v>24</v>
      </c>
      <c r="G4" s="274"/>
      <c r="L4" s="218" t="s">
        <v>25</v>
      </c>
      <c r="M4" s="218" t="s">
        <v>21</v>
      </c>
      <c r="N4" s="218" t="s">
        <v>26</v>
      </c>
      <c r="O4" s="218">
        <v>62523</v>
      </c>
    </row>
    <row r="5" spans="1:19" x14ac:dyDescent="0.35">
      <c r="A5" s="287" t="str">
        <f t="shared" ref="A5:A24" si="2">F5</f>
        <v>Example A/E / Developer</v>
      </c>
      <c r="C5" s="5" t="str">
        <f t="shared" si="1"/>
        <v>Example A/E / Developer</v>
      </c>
      <c r="D5" s="272" t="s">
        <v>27</v>
      </c>
      <c r="E5" s="276" t="s">
        <v>28</v>
      </c>
      <c r="F5" s="277" t="s">
        <v>29</v>
      </c>
      <c r="G5" s="276" t="s">
        <v>28</v>
      </c>
      <c r="H5" s="277" t="s">
        <v>28</v>
      </c>
      <c r="I5" s="277" t="s">
        <v>28</v>
      </c>
      <c r="J5" s="277" t="s">
        <v>30</v>
      </c>
      <c r="K5" s="277" t="s">
        <v>31</v>
      </c>
      <c r="L5" s="277" t="s">
        <v>32</v>
      </c>
      <c r="M5" s="277" t="s">
        <v>21</v>
      </c>
      <c r="N5" s="277" t="s">
        <v>22</v>
      </c>
      <c r="O5" s="277">
        <v>62523</v>
      </c>
      <c r="P5" s="277" t="s">
        <v>28</v>
      </c>
      <c r="Q5" s="277" t="s">
        <v>28</v>
      </c>
      <c r="R5" s="272" t="s">
        <v>33</v>
      </c>
    </row>
    <row r="6" spans="1:19" x14ac:dyDescent="0.35">
      <c r="A6" s="287" t="str">
        <f t="shared" si="2"/>
        <v>Example Owner</v>
      </c>
      <c r="C6" s="5" t="str">
        <f t="shared" si="1"/>
        <v>Example Owner</v>
      </c>
      <c r="D6" s="272" t="s">
        <v>34</v>
      </c>
      <c r="E6" s="266" t="s">
        <v>28</v>
      </c>
      <c r="F6" s="266" t="s">
        <v>35</v>
      </c>
      <c r="G6" s="266" t="s">
        <v>28</v>
      </c>
      <c r="H6" s="266" t="s">
        <v>28</v>
      </c>
      <c r="I6" s="266" t="s">
        <v>28</v>
      </c>
      <c r="J6" s="266" t="s">
        <v>36</v>
      </c>
      <c r="K6" s="266" t="s">
        <v>37</v>
      </c>
      <c r="L6" s="266" t="s">
        <v>38</v>
      </c>
      <c r="M6" s="266" t="s">
        <v>21</v>
      </c>
      <c r="N6" s="266" t="s">
        <v>22</v>
      </c>
      <c r="O6" s="266">
        <v>62523</v>
      </c>
      <c r="P6" s="266" t="s">
        <v>28</v>
      </c>
      <c r="Q6" s="266" t="s">
        <v>28</v>
      </c>
      <c r="R6" s="272" t="s">
        <v>39</v>
      </c>
    </row>
    <row r="7" spans="1:19" x14ac:dyDescent="0.35">
      <c r="A7" s="287" t="str">
        <f t="shared" si="2"/>
        <v>Example Subcontractor</v>
      </c>
      <c r="C7" s="5" t="str">
        <f t="shared" si="1"/>
        <v>Example Subcontractor</v>
      </c>
      <c r="D7" s="272" t="s">
        <v>40</v>
      </c>
      <c r="E7" s="266" t="s">
        <v>28</v>
      </c>
      <c r="F7" s="266" t="s">
        <v>41</v>
      </c>
      <c r="G7" s="266" t="s">
        <v>28</v>
      </c>
      <c r="H7" s="266" t="s">
        <v>28</v>
      </c>
      <c r="I7" s="266" t="s">
        <v>28</v>
      </c>
      <c r="J7" s="266" t="s">
        <v>42</v>
      </c>
      <c r="K7" s="266" t="s">
        <v>43</v>
      </c>
      <c r="L7" s="266" t="s">
        <v>44</v>
      </c>
      <c r="M7" s="266" t="s">
        <v>21</v>
      </c>
      <c r="N7" s="266" t="s">
        <v>22</v>
      </c>
      <c r="O7" s="266">
        <v>62523</v>
      </c>
      <c r="P7" s="266" t="s">
        <v>28</v>
      </c>
      <c r="Q7" s="266" t="s">
        <v>28</v>
      </c>
      <c r="R7" s="272" t="s">
        <v>45</v>
      </c>
    </row>
    <row r="8" spans="1:19" x14ac:dyDescent="0.35">
      <c r="A8" s="287" t="str">
        <f t="shared" si="2"/>
        <v>Example Supplier/Vendor</v>
      </c>
      <c r="C8" s="5" t="str">
        <f t="shared" si="1"/>
        <v>Example Supplier/Vendor</v>
      </c>
      <c r="D8" s="272" t="s">
        <v>46</v>
      </c>
      <c r="E8" s="266" t="s">
        <v>28</v>
      </c>
      <c r="F8" s="266" t="s">
        <v>47</v>
      </c>
      <c r="G8" s="266" t="s">
        <v>28</v>
      </c>
      <c r="H8" s="266" t="s">
        <v>28</v>
      </c>
      <c r="I8" s="266" t="s">
        <v>28</v>
      </c>
      <c r="J8" s="266" t="s">
        <v>48</v>
      </c>
      <c r="K8" s="266" t="s">
        <v>49</v>
      </c>
      <c r="L8" s="266" t="s">
        <v>50</v>
      </c>
      <c r="M8" s="266" t="s">
        <v>21</v>
      </c>
      <c r="N8" s="266" t="s">
        <v>22</v>
      </c>
      <c r="O8" s="266">
        <v>62523</v>
      </c>
      <c r="P8" s="266" t="s">
        <v>28</v>
      </c>
      <c r="Q8" s="266" t="s">
        <v>28</v>
      </c>
      <c r="R8" s="272" t="s">
        <v>51</v>
      </c>
    </row>
    <row r="9" spans="1:19" x14ac:dyDescent="0.35">
      <c r="A9" s="287">
        <f t="shared" si="2"/>
        <v>0</v>
      </c>
      <c r="C9" s="5">
        <f t="shared" si="1"/>
        <v>0</v>
      </c>
      <c r="D9" s="272"/>
      <c r="E9" s="266"/>
      <c r="F9" s="266"/>
      <c r="G9" s="266"/>
      <c r="H9" s="266"/>
      <c r="I9" s="266"/>
      <c r="J9" s="266"/>
      <c r="K9" s="266"/>
      <c r="L9" s="266"/>
      <c r="M9" s="266"/>
      <c r="N9" s="266"/>
      <c r="O9" s="266"/>
      <c r="P9" s="266"/>
      <c r="Q9" s="266"/>
      <c r="R9" s="272"/>
    </row>
    <row r="10" spans="1:19" x14ac:dyDescent="0.35">
      <c r="A10" s="287">
        <f t="shared" si="2"/>
        <v>0</v>
      </c>
      <c r="C10" s="5">
        <f t="shared" si="1"/>
        <v>0</v>
      </c>
      <c r="D10" s="272"/>
      <c r="E10" s="278"/>
      <c r="F10" s="266"/>
      <c r="G10" s="278"/>
      <c r="H10" s="266"/>
      <c r="I10" s="278"/>
      <c r="J10" s="266"/>
      <c r="K10" s="266"/>
      <c r="L10" s="278"/>
      <c r="M10" s="266"/>
      <c r="N10" s="266"/>
      <c r="O10" s="266"/>
      <c r="P10" s="266"/>
      <c r="Q10" s="266"/>
      <c r="R10" s="272"/>
    </row>
    <row r="11" spans="1:19" x14ac:dyDescent="0.35">
      <c r="A11" s="287">
        <f t="shared" si="2"/>
        <v>0</v>
      </c>
      <c r="C11" s="5">
        <f t="shared" si="1"/>
        <v>0</v>
      </c>
      <c r="D11" s="277"/>
      <c r="F11" s="272"/>
      <c r="R11" s="279"/>
    </row>
    <row r="12" spans="1:19" x14ac:dyDescent="0.35">
      <c r="A12" s="287">
        <f t="shared" si="2"/>
        <v>0</v>
      </c>
      <c r="C12" s="5">
        <f t="shared" si="1"/>
        <v>0</v>
      </c>
      <c r="D12" s="277"/>
      <c r="F12" s="272"/>
      <c r="R12" s="279"/>
    </row>
    <row r="13" spans="1:19" x14ac:dyDescent="0.35">
      <c r="A13" s="287">
        <f t="shared" si="2"/>
        <v>0</v>
      </c>
      <c r="C13" s="5">
        <f t="shared" si="1"/>
        <v>0</v>
      </c>
      <c r="D13" s="277"/>
      <c r="F13" s="272"/>
      <c r="R13" s="279"/>
    </row>
    <row r="14" spans="1:19" x14ac:dyDescent="0.35">
      <c r="A14" s="287">
        <f t="shared" si="2"/>
        <v>0</v>
      </c>
      <c r="C14" s="5">
        <f t="shared" si="1"/>
        <v>0</v>
      </c>
      <c r="D14" s="277"/>
      <c r="F14" s="272"/>
      <c r="R14" s="279"/>
    </row>
    <row r="15" spans="1:19" x14ac:dyDescent="0.35">
      <c r="A15" s="287">
        <f t="shared" si="2"/>
        <v>0</v>
      </c>
      <c r="C15" s="5">
        <f t="shared" si="1"/>
        <v>0</v>
      </c>
      <c r="D15" s="277"/>
      <c r="F15" s="272"/>
      <c r="R15" s="279"/>
    </row>
    <row r="16" spans="1:19" x14ac:dyDescent="0.35">
      <c r="A16" s="287">
        <f t="shared" si="2"/>
        <v>0</v>
      </c>
      <c r="C16" s="5">
        <f t="shared" si="1"/>
        <v>0</v>
      </c>
      <c r="D16" s="277"/>
      <c r="F16" s="272"/>
      <c r="R16" s="279"/>
    </row>
    <row r="17" spans="1:18" x14ac:dyDescent="0.35">
      <c r="A17" s="287">
        <f t="shared" si="2"/>
        <v>0</v>
      </c>
      <c r="C17" s="5">
        <f t="shared" si="1"/>
        <v>0</v>
      </c>
      <c r="D17" s="277"/>
      <c r="F17" s="272"/>
      <c r="R17" s="279"/>
    </row>
    <row r="18" spans="1:18" x14ac:dyDescent="0.35">
      <c r="A18" s="287">
        <f t="shared" si="2"/>
        <v>0</v>
      </c>
      <c r="C18" s="5">
        <f t="shared" si="1"/>
        <v>0</v>
      </c>
      <c r="D18" s="277"/>
      <c r="F18" s="272"/>
      <c r="R18" s="279"/>
    </row>
    <row r="19" spans="1:18" x14ac:dyDescent="0.35">
      <c r="A19" s="287">
        <f t="shared" si="2"/>
        <v>0</v>
      </c>
      <c r="C19" s="5">
        <f t="shared" si="1"/>
        <v>0</v>
      </c>
      <c r="D19" s="277"/>
      <c r="F19" s="272"/>
      <c r="R19" s="279"/>
    </row>
    <row r="20" spans="1:18" x14ac:dyDescent="0.35">
      <c r="A20" s="287">
        <f t="shared" si="2"/>
        <v>0</v>
      </c>
      <c r="C20" s="5">
        <f t="shared" si="1"/>
        <v>0</v>
      </c>
      <c r="D20" s="277"/>
      <c r="F20" s="272"/>
      <c r="R20" s="279"/>
    </row>
    <row r="21" spans="1:18" x14ac:dyDescent="0.35">
      <c r="A21" s="287">
        <f t="shared" si="2"/>
        <v>0</v>
      </c>
      <c r="C21" s="5">
        <f t="shared" si="1"/>
        <v>0</v>
      </c>
      <c r="D21" s="277"/>
      <c r="F21" s="272"/>
      <c r="R21" s="279"/>
    </row>
    <row r="22" spans="1:18" x14ac:dyDescent="0.35">
      <c r="A22" s="287">
        <f t="shared" si="2"/>
        <v>0</v>
      </c>
      <c r="C22" s="5">
        <f t="shared" si="1"/>
        <v>0</v>
      </c>
      <c r="D22" s="277"/>
      <c r="F22" s="272"/>
      <c r="R22" s="279"/>
    </row>
    <row r="23" spans="1:18" x14ac:dyDescent="0.35">
      <c r="A23" s="287">
        <f t="shared" si="2"/>
        <v>0</v>
      </c>
      <c r="C23" s="5">
        <f t="shared" si="1"/>
        <v>0</v>
      </c>
      <c r="D23" s="277"/>
      <c r="F23" s="272"/>
      <c r="R23" s="279"/>
    </row>
    <row r="24" spans="1:18" x14ac:dyDescent="0.35">
      <c r="A24" s="287">
        <f t="shared" si="2"/>
        <v>0</v>
      </c>
      <c r="C24" s="5">
        <f t="shared" si="1"/>
        <v>0</v>
      </c>
      <c r="D24" s="277"/>
      <c r="F24" s="272"/>
      <c r="R24" s="279"/>
    </row>
    <row r="25" spans="1:18" x14ac:dyDescent="0.35">
      <c r="A25" s="287">
        <f t="shared" ref="A25:A88" si="3">F25</f>
        <v>0</v>
      </c>
      <c r="C25" s="5">
        <f t="shared" si="1"/>
        <v>0</v>
      </c>
      <c r="D25" s="277"/>
      <c r="F25" s="272"/>
      <c r="R25" s="279"/>
    </row>
    <row r="26" spans="1:18" x14ac:dyDescent="0.35">
      <c r="A26" s="287">
        <f t="shared" si="3"/>
        <v>0</v>
      </c>
      <c r="C26" s="5">
        <f t="shared" si="1"/>
        <v>0</v>
      </c>
      <c r="D26" s="277"/>
      <c r="F26" s="272"/>
      <c r="R26" s="279"/>
    </row>
    <row r="27" spans="1:18" x14ac:dyDescent="0.35">
      <c r="A27" s="287">
        <f t="shared" si="3"/>
        <v>0</v>
      </c>
      <c r="C27" s="5">
        <f t="shared" si="1"/>
        <v>0</v>
      </c>
      <c r="D27" s="277"/>
      <c r="F27" s="272"/>
      <c r="R27" s="279"/>
    </row>
    <row r="28" spans="1:18" x14ac:dyDescent="0.35">
      <c r="A28" s="287">
        <f t="shared" si="3"/>
        <v>0</v>
      </c>
      <c r="C28" s="5">
        <f t="shared" si="1"/>
        <v>0</v>
      </c>
      <c r="D28" s="277"/>
      <c r="F28" s="272"/>
      <c r="R28" s="279"/>
    </row>
    <row r="29" spans="1:18" x14ac:dyDescent="0.35">
      <c r="A29" s="287">
        <f t="shared" si="3"/>
        <v>0</v>
      </c>
      <c r="C29" s="5">
        <f t="shared" si="1"/>
        <v>0</v>
      </c>
      <c r="D29" s="277"/>
      <c r="F29" s="272"/>
      <c r="R29" s="279"/>
    </row>
    <row r="30" spans="1:18" x14ac:dyDescent="0.35">
      <c r="A30" s="287">
        <f t="shared" si="3"/>
        <v>0</v>
      </c>
      <c r="C30" s="5">
        <f t="shared" si="1"/>
        <v>0</v>
      </c>
      <c r="D30" s="277"/>
      <c r="F30" s="272"/>
      <c r="R30" s="279"/>
    </row>
    <row r="31" spans="1:18" x14ac:dyDescent="0.35">
      <c r="A31" s="287">
        <f t="shared" si="3"/>
        <v>0</v>
      </c>
      <c r="C31" s="5">
        <f t="shared" si="1"/>
        <v>0</v>
      </c>
      <c r="D31" s="277"/>
      <c r="F31" s="272"/>
      <c r="R31" s="279"/>
    </row>
    <row r="32" spans="1:18" x14ac:dyDescent="0.35">
      <c r="A32" s="287">
        <f t="shared" si="3"/>
        <v>0</v>
      </c>
      <c r="C32" s="5">
        <f t="shared" si="1"/>
        <v>0</v>
      </c>
      <c r="D32" s="277"/>
      <c r="F32" s="272"/>
      <c r="R32" s="279"/>
    </row>
    <row r="33" spans="1:18" x14ac:dyDescent="0.35">
      <c r="A33" s="287">
        <f t="shared" si="3"/>
        <v>0</v>
      </c>
      <c r="C33" s="5">
        <f t="shared" si="1"/>
        <v>0</v>
      </c>
      <c r="D33" s="277"/>
      <c r="F33" s="272"/>
      <c r="R33" s="279"/>
    </row>
    <row r="34" spans="1:18" x14ac:dyDescent="0.35">
      <c r="A34" s="287">
        <f t="shared" si="3"/>
        <v>0</v>
      </c>
      <c r="C34" s="5">
        <f t="shared" si="1"/>
        <v>0</v>
      </c>
      <c r="D34" s="277"/>
      <c r="F34" s="272"/>
      <c r="R34" s="279"/>
    </row>
    <row r="35" spans="1:18" x14ac:dyDescent="0.35">
      <c r="A35" s="287">
        <f t="shared" si="3"/>
        <v>0</v>
      </c>
      <c r="C35" s="5">
        <f t="shared" si="1"/>
        <v>0</v>
      </c>
      <c r="D35" s="277"/>
      <c r="F35" s="272"/>
      <c r="R35" s="279"/>
    </row>
    <row r="36" spans="1:18" x14ac:dyDescent="0.35">
      <c r="A36" s="287">
        <f t="shared" si="3"/>
        <v>0</v>
      </c>
      <c r="C36" s="5">
        <f t="shared" si="1"/>
        <v>0</v>
      </c>
      <c r="D36" s="277"/>
      <c r="F36" s="272"/>
      <c r="R36" s="279"/>
    </row>
    <row r="37" spans="1:18" x14ac:dyDescent="0.35">
      <c r="A37" s="287">
        <f t="shared" si="3"/>
        <v>0</v>
      </c>
      <c r="C37" s="5">
        <f t="shared" si="1"/>
        <v>0</v>
      </c>
      <c r="D37" s="277"/>
      <c r="F37" s="272"/>
      <c r="R37" s="279"/>
    </row>
    <row r="38" spans="1:18" x14ac:dyDescent="0.35">
      <c r="A38" s="287">
        <f t="shared" si="3"/>
        <v>0</v>
      </c>
      <c r="C38" s="5">
        <f t="shared" si="1"/>
        <v>0</v>
      </c>
      <c r="D38" s="277"/>
      <c r="F38" s="272"/>
      <c r="R38" s="279"/>
    </row>
    <row r="39" spans="1:18" x14ac:dyDescent="0.35">
      <c r="A39" s="287">
        <f t="shared" si="3"/>
        <v>0</v>
      </c>
      <c r="C39" s="5">
        <f t="shared" si="1"/>
        <v>0</v>
      </c>
      <c r="D39" s="277"/>
      <c r="F39" s="272"/>
      <c r="R39" s="279"/>
    </row>
    <row r="40" spans="1:18" x14ac:dyDescent="0.35">
      <c r="A40" s="287">
        <f t="shared" si="3"/>
        <v>0</v>
      </c>
      <c r="C40" s="5">
        <f t="shared" si="1"/>
        <v>0</v>
      </c>
      <c r="D40" s="277"/>
      <c r="F40" s="272"/>
      <c r="R40" s="279"/>
    </row>
    <row r="41" spans="1:18" x14ac:dyDescent="0.35">
      <c r="A41" s="287">
        <f t="shared" si="3"/>
        <v>0</v>
      </c>
      <c r="C41" s="5">
        <f t="shared" si="1"/>
        <v>0</v>
      </c>
      <c r="D41" s="277"/>
      <c r="F41" s="272"/>
      <c r="R41" s="279"/>
    </row>
    <row r="42" spans="1:18" x14ac:dyDescent="0.35">
      <c r="A42" s="287">
        <f t="shared" si="3"/>
        <v>0</v>
      </c>
      <c r="C42" s="5">
        <f t="shared" si="1"/>
        <v>0</v>
      </c>
      <c r="D42" s="277"/>
      <c r="F42" s="272"/>
      <c r="R42" s="279"/>
    </row>
    <row r="43" spans="1:18" x14ac:dyDescent="0.35">
      <c r="A43" s="287">
        <f t="shared" si="3"/>
        <v>0</v>
      </c>
      <c r="C43" s="5">
        <f t="shared" si="1"/>
        <v>0</v>
      </c>
      <c r="D43" s="277"/>
      <c r="F43" s="272"/>
      <c r="R43" s="279"/>
    </row>
    <row r="44" spans="1:18" x14ac:dyDescent="0.35">
      <c r="A44" s="287">
        <f t="shared" si="3"/>
        <v>0</v>
      </c>
      <c r="C44" s="5">
        <f t="shared" si="1"/>
        <v>0</v>
      </c>
      <c r="D44" s="277"/>
      <c r="F44" s="272"/>
      <c r="R44" s="279"/>
    </row>
    <row r="45" spans="1:18" x14ac:dyDescent="0.35">
      <c r="A45" s="287">
        <f t="shared" si="3"/>
        <v>0</v>
      </c>
      <c r="C45" s="5">
        <f t="shared" si="1"/>
        <v>0</v>
      </c>
      <c r="D45" s="277"/>
      <c r="F45" s="272"/>
      <c r="R45" s="279"/>
    </row>
    <row r="46" spans="1:18" x14ac:dyDescent="0.35">
      <c r="A46" s="287">
        <f t="shared" si="3"/>
        <v>0</v>
      </c>
      <c r="C46" s="5">
        <f t="shared" si="1"/>
        <v>0</v>
      </c>
      <c r="D46" s="277"/>
      <c r="F46" s="272"/>
      <c r="R46" s="279"/>
    </row>
    <row r="47" spans="1:18" x14ac:dyDescent="0.35">
      <c r="A47" s="287">
        <f t="shared" si="3"/>
        <v>0</v>
      </c>
      <c r="C47" s="5">
        <f t="shared" si="1"/>
        <v>0</v>
      </c>
      <c r="D47" s="277"/>
      <c r="F47" s="272"/>
      <c r="R47" s="279"/>
    </row>
    <row r="48" spans="1:18" x14ac:dyDescent="0.35">
      <c r="A48" s="287">
        <f t="shared" si="3"/>
        <v>0</v>
      </c>
      <c r="C48" s="5">
        <f t="shared" si="1"/>
        <v>0</v>
      </c>
      <c r="D48" s="277"/>
      <c r="F48" s="272"/>
      <c r="R48" s="279"/>
    </row>
    <row r="49" spans="1:18" x14ac:dyDescent="0.35">
      <c r="A49" s="287">
        <f t="shared" si="3"/>
        <v>0</v>
      </c>
      <c r="C49" s="5">
        <f t="shared" si="1"/>
        <v>0</v>
      </c>
      <c r="D49" s="277"/>
      <c r="F49" s="272"/>
      <c r="R49" s="279"/>
    </row>
    <row r="50" spans="1:18" x14ac:dyDescent="0.35">
      <c r="A50" s="287">
        <f t="shared" si="3"/>
        <v>0</v>
      </c>
      <c r="C50" s="5">
        <f t="shared" si="1"/>
        <v>0</v>
      </c>
      <c r="D50" s="277"/>
      <c r="F50" s="272"/>
      <c r="R50" s="279"/>
    </row>
    <row r="51" spans="1:18" x14ac:dyDescent="0.35">
      <c r="A51" s="287">
        <f t="shared" si="3"/>
        <v>0</v>
      </c>
      <c r="C51" s="5">
        <f t="shared" si="1"/>
        <v>0</v>
      </c>
      <c r="D51" s="277"/>
      <c r="F51" s="272"/>
      <c r="R51" s="279"/>
    </row>
    <row r="52" spans="1:18" x14ac:dyDescent="0.35">
      <c r="A52" s="287">
        <f t="shared" si="3"/>
        <v>0</v>
      </c>
      <c r="C52" s="5">
        <f t="shared" si="1"/>
        <v>0</v>
      </c>
      <c r="D52" s="277"/>
      <c r="F52" s="272"/>
      <c r="R52" s="279"/>
    </row>
    <row r="53" spans="1:18" x14ac:dyDescent="0.35">
      <c r="A53" s="287">
        <f t="shared" si="3"/>
        <v>0</v>
      </c>
      <c r="C53" s="5">
        <f t="shared" si="1"/>
        <v>0</v>
      </c>
      <c r="D53" s="277"/>
      <c r="F53" s="272"/>
      <c r="R53" s="279"/>
    </row>
    <row r="54" spans="1:18" x14ac:dyDescent="0.35">
      <c r="A54" s="287">
        <f t="shared" si="3"/>
        <v>0</v>
      </c>
      <c r="C54" s="5">
        <f t="shared" si="1"/>
        <v>0</v>
      </c>
      <c r="D54" s="277"/>
      <c r="F54" s="272"/>
      <c r="R54" s="279"/>
    </row>
    <row r="55" spans="1:18" x14ac:dyDescent="0.35">
      <c r="A55" s="287">
        <f t="shared" si="3"/>
        <v>0</v>
      </c>
      <c r="C55" s="5">
        <f t="shared" si="1"/>
        <v>0</v>
      </c>
      <c r="D55" s="277"/>
      <c r="F55" s="272"/>
      <c r="R55" s="279"/>
    </row>
    <row r="56" spans="1:18" x14ac:dyDescent="0.35">
      <c r="A56" s="287">
        <f t="shared" si="3"/>
        <v>0</v>
      </c>
      <c r="C56" s="5">
        <f t="shared" si="1"/>
        <v>0</v>
      </c>
      <c r="D56" s="277"/>
      <c r="F56" s="272"/>
      <c r="R56" s="279"/>
    </row>
    <row r="57" spans="1:18" x14ac:dyDescent="0.35">
      <c r="A57" s="287">
        <f t="shared" si="3"/>
        <v>0</v>
      </c>
      <c r="C57" s="5">
        <f t="shared" si="1"/>
        <v>0</v>
      </c>
      <c r="D57" s="277"/>
      <c r="F57" s="272"/>
      <c r="R57" s="279"/>
    </row>
    <row r="58" spans="1:18" x14ac:dyDescent="0.35">
      <c r="A58" s="287">
        <f t="shared" si="3"/>
        <v>0</v>
      </c>
      <c r="C58" s="5">
        <f t="shared" si="1"/>
        <v>0</v>
      </c>
      <c r="D58" s="277"/>
      <c r="F58" s="272"/>
      <c r="R58" s="279"/>
    </row>
    <row r="59" spans="1:18" x14ac:dyDescent="0.35">
      <c r="A59" s="287">
        <f t="shared" si="3"/>
        <v>0</v>
      </c>
      <c r="C59" s="5">
        <f t="shared" si="1"/>
        <v>0</v>
      </c>
      <c r="D59" s="277"/>
      <c r="F59" s="272"/>
      <c r="R59" s="279"/>
    </row>
    <row r="60" spans="1:18" x14ac:dyDescent="0.35">
      <c r="A60" s="287">
        <f t="shared" si="3"/>
        <v>0</v>
      </c>
      <c r="C60" s="5">
        <f t="shared" si="1"/>
        <v>0</v>
      </c>
      <c r="D60" s="277"/>
      <c r="F60" s="272"/>
      <c r="R60" s="279"/>
    </row>
    <row r="61" spans="1:18" x14ac:dyDescent="0.35">
      <c r="A61" s="287">
        <f t="shared" si="3"/>
        <v>0</v>
      </c>
      <c r="C61" s="5">
        <f t="shared" si="1"/>
        <v>0</v>
      </c>
      <c r="D61" s="277"/>
      <c r="F61" s="272"/>
      <c r="R61" s="279"/>
    </row>
    <row r="62" spans="1:18" x14ac:dyDescent="0.35">
      <c r="A62" s="287">
        <f t="shared" si="3"/>
        <v>0</v>
      </c>
      <c r="C62" s="5">
        <f t="shared" si="1"/>
        <v>0</v>
      </c>
      <c r="D62" s="277"/>
      <c r="F62" s="272"/>
      <c r="R62" s="279"/>
    </row>
    <row r="63" spans="1:18" x14ac:dyDescent="0.35">
      <c r="A63" s="287">
        <f t="shared" si="3"/>
        <v>0</v>
      </c>
      <c r="C63" s="5">
        <f t="shared" si="1"/>
        <v>0</v>
      </c>
      <c r="D63" s="277"/>
      <c r="F63" s="272"/>
      <c r="R63" s="279"/>
    </row>
    <row r="64" spans="1:18" x14ac:dyDescent="0.35">
      <c r="A64" s="287">
        <f t="shared" si="3"/>
        <v>0</v>
      </c>
      <c r="C64" s="5">
        <f t="shared" si="1"/>
        <v>0</v>
      </c>
      <c r="D64" s="277"/>
      <c r="F64" s="272"/>
      <c r="R64" s="279"/>
    </row>
    <row r="65" spans="1:18" x14ac:dyDescent="0.35">
      <c r="A65" s="287">
        <f t="shared" si="3"/>
        <v>0</v>
      </c>
      <c r="C65" s="5">
        <f t="shared" si="1"/>
        <v>0</v>
      </c>
      <c r="D65" s="277"/>
      <c r="F65" s="272"/>
      <c r="R65" s="279"/>
    </row>
    <row r="66" spans="1:18" x14ac:dyDescent="0.35">
      <c r="A66" s="287">
        <f t="shared" si="3"/>
        <v>0</v>
      </c>
      <c r="C66" s="5">
        <f t="shared" si="1"/>
        <v>0</v>
      </c>
      <c r="D66" s="277"/>
      <c r="F66" s="272"/>
      <c r="R66" s="279"/>
    </row>
    <row r="67" spans="1:18" x14ac:dyDescent="0.35">
      <c r="A67" s="287">
        <f t="shared" si="3"/>
        <v>0</v>
      </c>
      <c r="C67" s="5">
        <f t="shared" ref="C67:C130" si="4">F67</f>
        <v>0</v>
      </c>
      <c r="D67" s="277"/>
      <c r="F67" s="272"/>
      <c r="R67" s="279"/>
    </row>
    <row r="68" spans="1:18" x14ac:dyDescent="0.35">
      <c r="A68" s="287">
        <f t="shared" si="3"/>
        <v>0</v>
      </c>
      <c r="C68" s="5">
        <f t="shared" si="4"/>
        <v>0</v>
      </c>
      <c r="D68" s="277"/>
      <c r="F68" s="272"/>
      <c r="R68" s="279"/>
    </row>
    <row r="69" spans="1:18" x14ac:dyDescent="0.35">
      <c r="A69" s="287">
        <f t="shared" si="3"/>
        <v>0</v>
      </c>
      <c r="C69" s="5">
        <f t="shared" si="4"/>
        <v>0</v>
      </c>
      <c r="D69" s="277"/>
      <c r="F69" s="272"/>
      <c r="R69" s="279"/>
    </row>
    <row r="70" spans="1:18" x14ac:dyDescent="0.35">
      <c r="A70" s="287">
        <f t="shared" si="3"/>
        <v>0</v>
      </c>
      <c r="C70" s="5">
        <f t="shared" si="4"/>
        <v>0</v>
      </c>
      <c r="D70" s="277"/>
      <c r="F70" s="272"/>
      <c r="R70" s="279"/>
    </row>
    <row r="71" spans="1:18" x14ac:dyDescent="0.35">
      <c r="A71" s="287">
        <f t="shared" si="3"/>
        <v>0</v>
      </c>
      <c r="C71" s="5">
        <f t="shared" si="4"/>
        <v>0</v>
      </c>
      <c r="D71" s="277"/>
      <c r="F71" s="272"/>
      <c r="R71" s="279"/>
    </row>
    <row r="72" spans="1:18" x14ac:dyDescent="0.35">
      <c r="A72" s="287">
        <f t="shared" si="3"/>
        <v>0</v>
      </c>
      <c r="C72" s="5">
        <f t="shared" si="4"/>
        <v>0</v>
      </c>
      <c r="D72" s="277"/>
      <c r="F72" s="272"/>
      <c r="R72" s="279"/>
    </row>
    <row r="73" spans="1:18" x14ac:dyDescent="0.35">
      <c r="A73" s="287">
        <f t="shared" si="3"/>
        <v>0</v>
      </c>
      <c r="C73" s="5">
        <f t="shared" si="4"/>
        <v>0</v>
      </c>
      <c r="D73" s="280"/>
      <c r="R73" s="279"/>
    </row>
    <row r="74" spans="1:18" x14ac:dyDescent="0.35">
      <c r="A74" s="287">
        <f t="shared" si="3"/>
        <v>0</v>
      </c>
      <c r="C74" s="5">
        <f t="shared" si="4"/>
        <v>0</v>
      </c>
      <c r="D74" s="280"/>
      <c r="R74" s="279"/>
    </row>
    <row r="75" spans="1:18" x14ac:dyDescent="0.35">
      <c r="A75" s="287">
        <f t="shared" si="3"/>
        <v>0</v>
      </c>
      <c r="C75" s="5">
        <f t="shared" si="4"/>
        <v>0</v>
      </c>
      <c r="D75" s="280"/>
      <c r="R75" s="279"/>
    </row>
    <row r="76" spans="1:18" x14ac:dyDescent="0.35">
      <c r="A76" s="287">
        <f t="shared" si="3"/>
        <v>0</v>
      </c>
      <c r="C76" s="5">
        <f t="shared" si="4"/>
        <v>0</v>
      </c>
      <c r="D76" s="280"/>
      <c r="R76" s="279"/>
    </row>
    <row r="77" spans="1:18" x14ac:dyDescent="0.35">
      <c r="A77" s="287">
        <f t="shared" si="3"/>
        <v>0</v>
      </c>
      <c r="C77" s="5">
        <f t="shared" si="4"/>
        <v>0</v>
      </c>
      <c r="D77" s="280"/>
      <c r="R77" s="279"/>
    </row>
    <row r="78" spans="1:18" x14ac:dyDescent="0.35">
      <c r="A78" s="287">
        <f t="shared" si="3"/>
        <v>0</v>
      </c>
      <c r="C78" s="5">
        <f t="shared" si="4"/>
        <v>0</v>
      </c>
      <c r="D78" s="280"/>
      <c r="R78" s="279"/>
    </row>
    <row r="79" spans="1:18" x14ac:dyDescent="0.35">
      <c r="A79" s="287">
        <f t="shared" si="3"/>
        <v>0</v>
      </c>
      <c r="C79" s="5">
        <f t="shared" si="4"/>
        <v>0</v>
      </c>
      <c r="D79" s="280"/>
      <c r="R79" s="279"/>
    </row>
    <row r="80" spans="1:18" x14ac:dyDescent="0.35">
      <c r="A80" s="287">
        <f t="shared" si="3"/>
        <v>0</v>
      </c>
      <c r="C80" s="5">
        <f t="shared" si="4"/>
        <v>0</v>
      </c>
      <c r="D80" s="280"/>
      <c r="R80" s="279"/>
    </row>
    <row r="81" spans="1:18" x14ac:dyDescent="0.35">
      <c r="A81" s="287">
        <f t="shared" si="3"/>
        <v>0</v>
      </c>
      <c r="C81" s="5">
        <f t="shared" si="4"/>
        <v>0</v>
      </c>
      <c r="D81" s="280"/>
      <c r="R81" s="279"/>
    </row>
    <row r="82" spans="1:18" x14ac:dyDescent="0.35">
      <c r="A82" s="287">
        <f t="shared" si="3"/>
        <v>0</v>
      </c>
      <c r="C82" s="5">
        <f t="shared" si="4"/>
        <v>0</v>
      </c>
      <c r="D82" s="280"/>
      <c r="R82" s="279"/>
    </row>
    <row r="83" spans="1:18" x14ac:dyDescent="0.35">
      <c r="A83" s="287">
        <f t="shared" si="3"/>
        <v>0</v>
      </c>
      <c r="C83" s="5">
        <f t="shared" si="4"/>
        <v>0</v>
      </c>
      <c r="D83" s="280"/>
      <c r="R83" s="279"/>
    </row>
    <row r="84" spans="1:18" x14ac:dyDescent="0.35">
      <c r="A84" s="287">
        <f t="shared" si="3"/>
        <v>0</v>
      </c>
      <c r="C84" s="5">
        <f t="shared" si="4"/>
        <v>0</v>
      </c>
      <c r="D84" s="280"/>
      <c r="R84" s="279"/>
    </row>
    <row r="85" spans="1:18" x14ac:dyDescent="0.35">
      <c r="A85" s="287">
        <f t="shared" si="3"/>
        <v>0</v>
      </c>
      <c r="C85" s="5">
        <f t="shared" si="4"/>
        <v>0</v>
      </c>
      <c r="D85" s="280"/>
      <c r="R85" s="279"/>
    </row>
    <row r="86" spans="1:18" x14ac:dyDescent="0.35">
      <c r="A86" s="287">
        <f t="shared" si="3"/>
        <v>0</v>
      </c>
      <c r="C86" s="5">
        <f t="shared" si="4"/>
        <v>0</v>
      </c>
      <c r="D86" s="280"/>
      <c r="R86" s="279"/>
    </row>
    <row r="87" spans="1:18" x14ac:dyDescent="0.35">
      <c r="A87" s="287">
        <f t="shared" si="3"/>
        <v>0</v>
      </c>
      <c r="C87" s="5">
        <f t="shared" si="4"/>
        <v>0</v>
      </c>
      <c r="D87" s="280"/>
      <c r="R87" s="279"/>
    </row>
    <row r="88" spans="1:18" x14ac:dyDescent="0.35">
      <c r="A88" s="287">
        <f t="shared" si="3"/>
        <v>0</v>
      </c>
      <c r="C88" s="5">
        <f t="shared" si="4"/>
        <v>0</v>
      </c>
      <c r="D88" s="280"/>
      <c r="R88" s="279"/>
    </row>
    <row r="89" spans="1:18" x14ac:dyDescent="0.35">
      <c r="A89" s="287">
        <f t="shared" ref="A89:A152" si="5">F89</f>
        <v>0</v>
      </c>
      <c r="C89" s="5">
        <f t="shared" si="4"/>
        <v>0</v>
      </c>
      <c r="D89" s="280"/>
      <c r="R89" s="279"/>
    </row>
    <row r="90" spans="1:18" x14ac:dyDescent="0.35">
      <c r="A90" s="287">
        <f t="shared" si="5"/>
        <v>0</v>
      </c>
      <c r="C90" s="5">
        <f t="shared" si="4"/>
        <v>0</v>
      </c>
      <c r="D90" s="280"/>
      <c r="R90" s="279"/>
    </row>
    <row r="91" spans="1:18" x14ac:dyDescent="0.35">
      <c r="A91" s="287">
        <f t="shared" si="5"/>
        <v>0</v>
      </c>
      <c r="C91" s="5">
        <f t="shared" si="4"/>
        <v>0</v>
      </c>
      <c r="D91" s="280"/>
      <c r="R91" s="279"/>
    </row>
    <row r="92" spans="1:18" x14ac:dyDescent="0.35">
      <c r="A92" s="287">
        <f t="shared" si="5"/>
        <v>0</v>
      </c>
      <c r="C92" s="5">
        <f t="shared" si="4"/>
        <v>0</v>
      </c>
      <c r="D92" s="280"/>
      <c r="R92" s="279"/>
    </row>
    <row r="93" spans="1:18" x14ac:dyDescent="0.35">
      <c r="A93" s="287">
        <f t="shared" si="5"/>
        <v>0</v>
      </c>
      <c r="C93" s="5">
        <f t="shared" si="4"/>
        <v>0</v>
      </c>
      <c r="D93" s="280"/>
      <c r="R93" s="279"/>
    </row>
    <row r="94" spans="1:18" x14ac:dyDescent="0.35">
      <c r="A94" s="287">
        <f t="shared" si="5"/>
        <v>0</v>
      </c>
      <c r="C94" s="5">
        <f t="shared" si="4"/>
        <v>0</v>
      </c>
      <c r="D94" s="280"/>
      <c r="R94" s="279"/>
    </row>
    <row r="95" spans="1:18" x14ac:dyDescent="0.35">
      <c r="A95" s="287">
        <f t="shared" si="5"/>
        <v>0</v>
      </c>
      <c r="C95" s="5">
        <f t="shared" si="4"/>
        <v>0</v>
      </c>
      <c r="D95" s="280"/>
      <c r="R95" s="279"/>
    </row>
    <row r="96" spans="1:18" x14ac:dyDescent="0.35">
      <c r="A96" s="287">
        <f t="shared" si="5"/>
        <v>0</v>
      </c>
      <c r="C96" s="5">
        <f t="shared" si="4"/>
        <v>0</v>
      </c>
      <c r="D96" s="280"/>
      <c r="R96" s="279"/>
    </row>
    <row r="97" spans="1:18" x14ac:dyDescent="0.35">
      <c r="A97" s="287">
        <f t="shared" si="5"/>
        <v>0</v>
      </c>
      <c r="C97" s="5">
        <f t="shared" si="4"/>
        <v>0</v>
      </c>
      <c r="D97" s="280"/>
      <c r="R97" s="279"/>
    </row>
    <row r="98" spans="1:18" x14ac:dyDescent="0.35">
      <c r="A98" s="287">
        <f t="shared" si="5"/>
        <v>0</v>
      </c>
      <c r="C98" s="5">
        <f t="shared" si="4"/>
        <v>0</v>
      </c>
      <c r="D98" s="280"/>
      <c r="R98" s="279"/>
    </row>
    <row r="99" spans="1:18" x14ac:dyDescent="0.35">
      <c r="A99" s="287">
        <f t="shared" si="5"/>
        <v>0</v>
      </c>
      <c r="C99" s="5">
        <f t="shared" si="4"/>
        <v>0</v>
      </c>
      <c r="D99" s="280"/>
      <c r="R99" s="279"/>
    </row>
    <row r="100" spans="1:18" x14ac:dyDescent="0.35">
      <c r="A100" s="287">
        <f t="shared" si="5"/>
        <v>0</v>
      </c>
      <c r="C100" s="5">
        <f t="shared" si="4"/>
        <v>0</v>
      </c>
      <c r="D100" s="280"/>
      <c r="R100" s="279"/>
    </row>
    <row r="101" spans="1:18" x14ac:dyDescent="0.35">
      <c r="A101" s="287">
        <f t="shared" si="5"/>
        <v>0</v>
      </c>
      <c r="C101" s="5">
        <f t="shared" si="4"/>
        <v>0</v>
      </c>
      <c r="D101" s="280"/>
      <c r="R101" s="279"/>
    </row>
    <row r="102" spans="1:18" x14ac:dyDescent="0.35">
      <c r="A102" s="287">
        <f t="shared" si="5"/>
        <v>0</v>
      </c>
      <c r="C102" s="5">
        <f t="shared" si="4"/>
        <v>0</v>
      </c>
      <c r="D102" s="280"/>
      <c r="R102" s="279"/>
    </row>
    <row r="103" spans="1:18" x14ac:dyDescent="0.35">
      <c r="A103" s="287">
        <f t="shared" si="5"/>
        <v>0</v>
      </c>
      <c r="C103" s="5">
        <f t="shared" si="4"/>
        <v>0</v>
      </c>
      <c r="D103" s="280"/>
      <c r="R103" s="279"/>
    </row>
    <row r="104" spans="1:18" x14ac:dyDescent="0.35">
      <c r="A104" s="287">
        <f t="shared" si="5"/>
        <v>0</v>
      </c>
      <c r="C104" s="5">
        <f t="shared" si="4"/>
        <v>0</v>
      </c>
      <c r="D104" s="280"/>
      <c r="R104" s="279"/>
    </row>
    <row r="105" spans="1:18" x14ac:dyDescent="0.35">
      <c r="A105" s="287">
        <f t="shared" si="5"/>
        <v>0</v>
      </c>
      <c r="C105" s="5">
        <f t="shared" si="4"/>
        <v>0</v>
      </c>
      <c r="D105" s="280"/>
      <c r="R105" s="279"/>
    </row>
    <row r="106" spans="1:18" x14ac:dyDescent="0.35">
      <c r="A106" s="287">
        <f t="shared" si="5"/>
        <v>0</v>
      </c>
      <c r="C106" s="5">
        <f t="shared" si="4"/>
        <v>0</v>
      </c>
      <c r="D106" s="280"/>
      <c r="R106" s="279"/>
    </row>
    <row r="107" spans="1:18" x14ac:dyDescent="0.35">
      <c r="A107" s="287">
        <f t="shared" si="5"/>
        <v>0</v>
      </c>
      <c r="C107" s="5">
        <f t="shared" si="4"/>
        <v>0</v>
      </c>
      <c r="D107" s="280"/>
      <c r="R107" s="279"/>
    </row>
    <row r="108" spans="1:18" x14ac:dyDescent="0.35">
      <c r="A108" s="287">
        <f t="shared" si="5"/>
        <v>0</v>
      </c>
      <c r="C108" s="5">
        <f t="shared" si="4"/>
        <v>0</v>
      </c>
      <c r="D108" s="280"/>
      <c r="R108" s="279"/>
    </row>
    <row r="109" spans="1:18" x14ac:dyDescent="0.35">
      <c r="A109" s="287">
        <f t="shared" si="5"/>
        <v>0</v>
      </c>
      <c r="C109" s="5">
        <f t="shared" si="4"/>
        <v>0</v>
      </c>
      <c r="D109" s="280"/>
      <c r="R109" s="279"/>
    </row>
    <row r="110" spans="1:18" x14ac:dyDescent="0.35">
      <c r="A110" s="287">
        <f t="shared" si="5"/>
        <v>0</v>
      </c>
      <c r="C110" s="5">
        <f t="shared" si="4"/>
        <v>0</v>
      </c>
      <c r="D110" s="280"/>
      <c r="R110" s="279"/>
    </row>
    <row r="111" spans="1:18" x14ac:dyDescent="0.35">
      <c r="A111" s="287">
        <f t="shared" si="5"/>
        <v>0</v>
      </c>
      <c r="C111" s="5">
        <f t="shared" si="4"/>
        <v>0</v>
      </c>
      <c r="D111" s="280"/>
      <c r="R111" s="279"/>
    </row>
    <row r="112" spans="1:18" x14ac:dyDescent="0.35">
      <c r="A112" s="287">
        <f t="shared" si="5"/>
        <v>0</v>
      </c>
      <c r="C112" s="5">
        <f t="shared" si="4"/>
        <v>0</v>
      </c>
      <c r="D112" s="280"/>
      <c r="R112" s="279"/>
    </row>
    <row r="113" spans="1:18" x14ac:dyDescent="0.35">
      <c r="A113" s="287">
        <f t="shared" si="5"/>
        <v>0</v>
      </c>
      <c r="C113" s="5">
        <f t="shared" si="4"/>
        <v>0</v>
      </c>
      <c r="D113" s="280"/>
      <c r="R113" s="279"/>
    </row>
    <row r="114" spans="1:18" x14ac:dyDescent="0.35">
      <c r="A114" s="287">
        <f t="shared" si="5"/>
        <v>0</v>
      </c>
      <c r="C114" s="5">
        <f t="shared" si="4"/>
        <v>0</v>
      </c>
      <c r="D114" s="280"/>
      <c r="R114" s="279"/>
    </row>
    <row r="115" spans="1:18" x14ac:dyDescent="0.35">
      <c r="A115" s="287">
        <f t="shared" si="5"/>
        <v>0</v>
      </c>
      <c r="C115" s="5">
        <f t="shared" si="4"/>
        <v>0</v>
      </c>
      <c r="D115" s="280"/>
      <c r="R115" s="279"/>
    </row>
    <row r="116" spans="1:18" x14ac:dyDescent="0.35">
      <c r="A116" s="287">
        <f t="shared" si="5"/>
        <v>0</v>
      </c>
      <c r="C116" s="5">
        <f t="shared" si="4"/>
        <v>0</v>
      </c>
      <c r="D116" s="280"/>
      <c r="R116" s="279"/>
    </row>
    <row r="117" spans="1:18" x14ac:dyDescent="0.35">
      <c r="A117" s="287">
        <f t="shared" si="5"/>
        <v>0</v>
      </c>
      <c r="C117" s="5">
        <f t="shared" si="4"/>
        <v>0</v>
      </c>
      <c r="D117" s="280"/>
      <c r="R117" s="279"/>
    </row>
    <row r="118" spans="1:18" x14ac:dyDescent="0.35">
      <c r="A118" s="287">
        <f t="shared" si="5"/>
        <v>0</v>
      </c>
      <c r="C118" s="5">
        <f t="shared" si="4"/>
        <v>0</v>
      </c>
      <c r="D118" s="280"/>
      <c r="R118" s="279"/>
    </row>
    <row r="119" spans="1:18" x14ac:dyDescent="0.35">
      <c r="A119" s="287">
        <f t="shared" si="5"/>
        <v>0</v>
      </c>
      <c r="C119" s="5">
        <f t="shared" si="4"/>
        <v>0</v>
      </c>
      <c r="D119" s="280"/>
      <c r="R119" s="279"/>
    </row>
    <row r="120" spans="1:18" x14ac:dyDescent="0.35">
      <c r="A120" s="287">
        <f t="shared" si="5"/>
        <v>0</v>
      </c>
      <c r="C120" s="5">
        <f t="shared" si="4"/>
        <v>0</v>
      </c>
      <c r="D120" s="280"/>
      <c r="R120" s="279"/>
    </row>
    <row r="121" spans="1:18" x14ac:dyDescent="0.35">
      <c r="A121" s="287">
        <f t="shared" si="5"/>
        <v>0</v>
      </c>
      <c r="C121" s="5">
        <f t="shared" si="4"/>
        <v>0</v>
      </c>
      <c r="D121" s="280"/>
      <c r="R121" s="279"/>
    </row>
    <row r="122" spans="1:18" x14ac:dyDescent="0.35">
      <c r="A122" s="287">
        <f t="shared" si="5"/>
        <v>0</v>
      </c>
      <c r="C122" s="5">
        <f t="shared" si="4"/>
        <v>0</v>
      </c>
      <c r="D122" s="280"/>
      <c r="R122" s="279"/>
    </row>
    <row r="123" spans="1:18" x14ac:dyDescent="0.35">
      <c r="A123" s="287">
        <f t="shared" si="5"/>
        <v>0</v>
      </c>
      <c r="C123" s="5">
        <f t="shared" si="4"/>
        <v>0</v>
      </c>
      <c r="D123" s="280"/>
      <c r="R123" s="279"/>
    </row>
    <row r="124" spans="1:18" x14ac:dyDescent="0.35">
      <c r="A124" s="287">
        <f t="shared" si="5"/>
        <v>0</v>
      </c>
      <c r="C124" s="5">
        <f t="shared" si="4"/>
        <v>0</v>
      </c>
      <c r="D124" s="280"/>
      <c r="R124" s="279"/>
    </row>
    <row r="125" spans="1:18" x14ac:dyDescent="0.35">
      <c r="A125" s="287">
        <f t="shared" si="5"/>
        <v>0</v>
      </c>
      <c r="C125" s="5">
        <f t="shared" si="4"/>
        <v>0</v>
      </c>
      <c r="D125" s="280"/>
      <c r="R125" s="279"/>
    </row>
    <row r="126" spans="1:18" x14ac:dyDescent="0.35">
      <c r="A126" s="287">
        <f t="shared" si="5"/>
        <v>0</v>
      </c>
      <c r="C126" s="5">
        <f t="shared" si="4"/>
        <v>0</v>
      </c>
      <c r="D126" s="280"/>
      <c r="R126" s="279"/>
    </row>
    <row r="127" spans="1:18" x14ac:dyDescent="0.35">
      <c r="A127" s="287">
        <f t="shared" si="5"/>
        <v>0</v>
      </c>
      <c r="C127" s="5">
        <f t="shared" si="4"/>
        <v>0</v>
      </c>
      <c r="D127" s="280"/>
      <c r="R127" s="279"/>
    </row>
    <row r="128" spans="1:18" x14ac:dyDescent="0.35">
      <c r="A128" s="287">
        <f t="shared" si="5"/>
        <v>0</v>
      </c>
      <c r="C128" s="5">
        <f t="shared" si="4"/>
        <v>0</v>
      </c>
      <c r="D128" s="280"/>
      <c r="R128" s="279"/>
    </row>
    <row r="129" spans="1:18" x14ac:dyDescent="0.35">
      <c r="A129" s="287">
        <f t="shared" si="5"/>
        <v>0</v>
      </c>
      <c r="C129" s="5">
        <f t="shared" si="4"/>
        <v>0</v>
      </c>
      <c r="D129" s="280"/>
      <c r="R129" s="279"/>
    </row>
    <row r="130" spans="1:18" x14ac:dyDescent="0.35">
      <c r="A130" s="287">
        <f t="shared" si="5"/>
        <v>0</v>
      </c>
      <c r="C130" s="5">
        <f t="shared" si="4"/>
        <v>0</v>
      </c>
      <c r="D130" s="280"/>
      <c r="R130" s="279"/>
    </row>
    <row r="131" spans="1:18" x14ac:dyDescent="0.35">
      <c r="A131" s="287">
        <f t="shared" si="5"/>
        <v>0</v>
      </c>
      <c r="C131" s="5">
        <f t="shared" ref="C131:C194" si="6">F131</f>
        <v>0</v>
      </c>
      <c r="D131" s="280"/>
      <c r="R131" s="279"/>
    </row>
    <row r="132" spans="1:18" x14ac:dyDescent="0.35">
      <c r="A132" s="287">
        <f t="shared" si="5"/>
        <v>0</v>
      </c>
      <c r="C132" s="5">
        <f t="shared" si="6"/>
        <v>0</v>
      </c>
      <c r="D132" s="280"/>
      <c r="R132" s="279"/>
    </row>
    <row r="133" spans="1:18" x14ac:dyDescent="0.35">
      <c r="A133" s="287">
        <f t="shared" si="5"/>
        <v>0</v>
      </c>
      <c r="C133" s="5">
        <f t="shared" si="6"/>
        <v>0</v>
      </c>
      <c r="D133" s="280"/>
      <c r="R133" s="279"/>
    </row>
    <row r="134" spans="1:18" x14ac:dyDescent="0.35">
      <c r="A134" s="287">
        <f t="shared" si="5"/>
        <v>0</v>
      </c>
      <c r="C134" s="5">
        <f t="shared" si="6"/>
        <v>0</v>
      </c>
      <c r="D134" s="280"/>
      <c r="R134" s="279"/>
    </row>
    <row r="135" spans="1:18" x14ac:dyDescent="0.35">
      <c r="A135" s="287">
        <f t="shared" si="5"/>
        <v>0</v>
      </c>
      <c r="C135" s="5">
        <f t="shared" si="6"/>
        <v>0</v>
      </c>
      <c r="D135" s="280"/>
      <c r="R135" s="279"/>
    </row>
    <row r="136" spans="1:18" x14ac:dyDescent="0.35">
      <c r="A136" s="287">
        <f t="shared" si="5"/>
        <v>0</v>
      </c>
      <c r="C136" s="5">
        <f t="shared" si="6"/>
        <v>0</v>
      </c>
      <c r="D136" s="280"/>
      <c r="R136" s="279"/>
    </row>
    <row r="137" spans="1:18" x14ac:dyDescent="0.35">
      <c r="A137" s="287">
        <f t="shared" si="5"/>
        <v>0</v>
      </c>
      <c r="C137" s="5">
        <f t="shared" si="6"/>
        <v>0</v>
      </c>
      <c r="D137" s="280"/>
      <c r="R137" s="279"/>
    </row>
    <row r="138" spans="1:18" x14ac:dyDescent="0.35">
      <c r="A138" s="287">
        <f t="shared" si="5"/>
        <v>0</v>
      </c>
      <c r="C138" s="5">
        <f t="shared" si="6"/>
        <v>0</v>
      </c>
      <c r="D138" s="280"/>
      <c r="R138" s="279"/>
    </row>
    <row r="139" spans="1:18" x14ac:dyDescent="0.35">
      <c r="A139" s="287">
        <f t="shared" si="5"/>
        <v>0</v>
      </c>
      <c r="C139" s="5">
        <f t="shared" si="6"/>
        <v>0</v>
      </c>
      <c r="D139" s="280"/>
      <c r="R139" s="279"/>
    </row>
    <row r="140" spans="1:18" x14ac:dyDescent="0.35">
      <c r="A140" s="287">
        <f t="shared" si="5"/>
        <v>0</v>
      </c>
      <c r="C140" s="5">
        <f t="shared" si="6"/>
        <v>0</v>
      </c>
      <c r="D140" s="280"/>
      <c r="R140" s="279"/>
    </row>
    <row r="141" spans="1:18" x14ac:dyDescent="0.35">
      <c r="A141" s="287">
        <f t="shared" si="5"/>
        <v>0</v>
      </c>
      <c r="C141" s="5">
        <f t="shared" si="6"/>
        <v>0</v>
      </c>
      <c r="D141" s="280"/>
      <c r="R141" s="279"/>
    </row>
    <row r="142" spans="1:18" x14ac:dyDescent="0.35">
      <c r="A142" s="287">
        <f t="shared" si="5"/>
        <v>0</v>
      </c>
      <c r="C142" s="5">
        <f t="shared" si="6"/>
        <v>0</v>
      </c>
      <c r="D142" s="280"/>
      <c r="R142" s="279"/>
    </row>
    <row r="143" spans="1:18" x14ac:dyDescent="0.35">
      <c r="A143" s="287">
        <f t="shared" si="5"/>
        <v>0</v>
      </c>
      <c r="C143" s="5">
        <f t="shared" si="6"/>
        <v>0</v>
      </c>
      <c r="D143" s="280"/>
      <c r="R143" s="279"/>
    </row>
    <row r="144" spans="1:18" x14ac:dyDescent="0.35">
      <c r="A144" s="287">
        <f t="shared" si="5"/>
        <v>0</v>
      </c>
      <c r="C144" s="5">
        <f t="shared" si="6"/>
        <v>0</v>
      </c>
      <c r="D144" s="280"/>
      <c r="R144" s="279"/>
    </row>
    <row r="145" spans="1:18" x14ac:dyDescent="0.35">
      <c r="A145" s="287">
        <f t="shared" si="5"/>
        <v>0</v>
      </c>
      <c r="C145" s="5">
        <f t="shared" si="6"/>
        <v>0</v>
      </c>
      <c r="D145" s="280"/>
      <c r="R145" s="279"/>
    </row>
    <row r="146" spans="1:18" x14ac:dyDescent="0.35">
      <c r="A146" s="287">
        <f t="shared" si="5"/>
        <v>0</v>
      </c>
      <c r="C146" s="5">
        <f t="shared" si="6"/>
        <v>0</v>
      </c>
      <c r="D146" s="280"/>
      <c r="R146" s="279"/>
    </row>
    <row r="147" spans="1:18" x14ac:dyDescent="0.35">
      <c r="A147" s="287">
        <f t="shared" si="5"/>
        <v>0</v>
      </c>
      <c r="C147" s="5">
        <f t="shared" si="6"/>
        <v>0</v>
      </c>
      <c r="D147" s="280"/>
      <c r="R147" s="279"/>
    </row>
    <row r="148" spans="1:18" x14ac:dyDescent="0.35">
      <c r="A148" s="287">
        <f t="shared" si="5"/>
        <v>0</v>
      </c>
      <c r="C148" s="5">
        <f t="shared" si="6"/>
        <v>0</v>
      </c>
      <c r="D148" s="280"/>
      <c r="R148" s="279"/>
    </row>
    <row r="149" spans="1:18" x14ac:dyDescent="0.35">
      <c r="A149" s="287">
        <f t="shared" si="5"/>
        <v>0</v>
      </c>
      <c r="C149" s="5">
        <f t="shared" si="6"/>
        <v>0</v>
      </c>
      <c r="D149" s="280"/>
      <c r="R149" s="279"/>
    </row>
    <row r="150" spans="1:18" x14ac:dyDescent="0.35">
      <c r="A150" s="287">
        <f t="shared" si="5"/>
        <v>0</v>
      </c>
      <c r="C150" s="5">
        <f t="shared" si="6"/>
        <v>0</v>
      </c>
      <c r="D150" s="280"/>
      <c r="R150" s="279"/>
    </row>
    <row r="151" spans="1:18" x14ac:dyDescent="0.35">
      <c r="A151" s="287">
        <f t="shared" si="5"/>
        <v>0</v>
      </c>
      <c r="C151" s="5">
        <f t="shared" si="6"/>
        <v>0</v>
      </c>
      <c r="D151" s="280"/>
      <c r="R151" s="279"/>
    </row>
    <row r="152" spans="1:18" x14ac:dyDescent="0.35">
      <c r="A152" s="287">
        <f t="shared" si="5"/>
        <v>0</v>
      </c>
      <c r="C152" s="5">
        <f t="shared" si="6"/>
        <v>0</v>
      </c>
      <c r="D152" s="280"/>
      <c r="R152" s="279"/>
    </row>
    <row r="153" spans="1:18" x14ac:dyDescent="0.35">
      <c r="A153" s="287">
        <f t="shared" ref="A153:A216" si="7">F153</f>
        <v>0</v>
      </c>
      <c r="C153" s="5">
        <f t="shared" si="6"/>
        <v>0</v>
      </c>
      <c r="D153" s="280"/>
      <c r="R153" s="279"/>
    </row>
    <row r="154" spans="1:18" x14ac:dyDescent="0.35">
      <c r="A154" s="287">
        <f t="shared" si="7"/>
        <v>0</v>
      </c>
      <c r="C154" s="5">
        <f t="shared" si="6"/>
        <v>0</v>
      </c>
      <c r="D154" s="280"/>
      <c r="R154" s="279"/>
    </row>
    <row r="155" spans="1:18" x14ac:dyDescent="0.35">
      <c r="A155" s="287">
        <f t="shared" si="7"/>
        <v>0</v>
      </c>
      <c r="C155" s="5">
        <f t="shared" si="6"/>
        <v>0</v>
      </c>
      <c r="D155" s="280"/>
      <c r="R155" s="279"/>
    </row>
    <row r="156" spans="1:18" x14ac:dyDescent="0.35">
      <c r="A156" s="287">
        <f t="shared" si="7"/>
        <v>0</v>
      </c>
      <c r="C156" s="5">
        <f t="shared" si="6"/>
        <v>0</v>
      </c>
      <c r="D156" s="280"/>
      <c r="R156" s="279"/>
    </row>
    <row r="157" spans="1:18" x14ac:dyDescent="0.35">
      <c r="A157" s="287">
        <f t="shared" si="7"/>
        <v>0</v>
      </c>
      <c r="C157" s="5">
        <f t="shared" si="6"/>
        <v>0</v>
      </c>
      <c r="D157" s="280"/>
      <c r="R157" s="279"/>
    </row>
    <row r="158" spans="1:18" x14ac:dyDescent="0.35">
      <c r="A158" s="287">
        <f t="shared" si="7"/>
        <v>0</v>
      </c>
      <c r="C158" s="5">
        <f t="shared" si="6"/>
        <v>0</v>
      </c>
      <c r="D158" s="280"/>
      <c r="R158" s="279"/>
    </row>
    <row r="159" spans="1:18" x14ac:dyDescent="0.35">
      <c r="A159" s="287">
        <f t="shared" si="7"/>
        <v>0</v>
      </c>
      <c r="C159" s="5">
        <f t="shared" si="6"/>
        <v>0</v>
      </c>
      <c r="D159" s="280"/>
      <c r="R159" s="279"/>
    </row>
    <row r="160" spans="1:18" x14ac:dyDescent="0.35">
      <c r="A160" s="287">
        <f t="shared" si="7"/>
        <v>0</v>
      </c>
      <c r="C160" s="5">
        <f t="shared" si="6"/>
        <v>0</v>
      </c>
      <c r="D160" s="280"/>
      <c r="R160" s="279"/>
    </row>
    <row r="161" spans="1:18" x14ac:dyDescent="0.35">
      <c r="A161" s="287">
        <f t="shared" si="7"/>
        <v>0</v>
      </c>
      <c r="C161" s="5">
        <f t="shared" si="6"/>
        <v>0</v>
      </c>
      <c r="D161" s="280"/>
      <c r="R161" s="279"/>
    </row>
    <row r="162" spans="1:18" x14ac:dyDescent="0.35">
      <c r="A162" s="287">
        <f t="shared" si="7"/>
        <v>0</v>
      </c>
      <c r="C162" s="5">
        <f t="shared" si="6"/>
        <v>0</v>
      </c>
      <c r="D162" s="280"/>
      <c r="R162" s="279"/>
    </row>
    <row r="163" spans="1:18" x14ac:dyDescent="0.35">
      <c r="A163" s="287">
        <f t="shared" si="7"/>
        <v>0</v>
      </c>
      <c r="C163" s="5">
        <f t="shared" si="6"/>
        <v>0</v>
      </c>
      <c r="D163" s="280"/>
      <c r="R163" s="279"/>
    </row>
    <row r="164" spans="1:18" x14ac:dyDescent="0.35">
      <c r="A164" s="287">
        <f t="shared" si="7"/>
        <v>0</v>
      </c>
      <c r="C164" s="5">
        <f t="shared" si="6"/>
        <v>0</v>
      </c>
      <c r="D164" s="280"/>
      <c r="R164" s="279"/>
    </row>
    <row r="165" spans="1:18" x14ac:dyDescent="0.35">
      <c r="A165" s="287">
        <f t="shared" si="7"/>
        <v>0</v>
      </c>
      <c r="C165" s="5">
        <f t="shared" si="6"/>
        <v>0</v>
      </c>
      <c r="D165" s="280"/>
      <c r="R165" s="279"/>
    </row>
    <row r="166" spans="1:18" x14ac:dyDescent="0.35">
      <c r="A166" s="287">
        <f t="shared" si="7"/>
        <v>0</v>
      </c>
      <c r="C166" s="5">
        <f t="shared" si="6"/>
        <v>0</v>
      </c>
      <c r="D166" s="280"/>
      <c r="R166" s="279"/>
    </row>
    <row r="167" spans="1:18" x14ac:dyDescent="0.35">
      <c r="A167" s="287">
        <f t="shared" si="7"/>
        <v>0</v>
      </c>
      <c r="C167" s="5">
        <f t="shared" si="6"/>
        <v>0</v>
      </c>
      <c r="D167" s="280"/>
      <c r="R167" s="279"/>
    </row>
    <row r="168" spans="1:18" x14ac:dyDescent="0.35">
      <c r="A168" s="287">
        <f t="shared" si="7"/>
        <v>0</v>
      </c>
      <c r="C168" s="5">
        <f t="shared" si="6"/>
        <v>0</v>
      </c>
      <c r="D168" s="280"/>
      <c r="R168" s="279"/>
    </row>
    <row r="169" spans="1:18" x14ac:dyDescent="0.35">
      <c r="A169" s="287">
        <f t="shared" si="7"/>
        <v>0</v>
      </c>
      <c r="C169" s="5">
        <f t="shared" si="6"/>
        <v>0</v>
      </c>
      <c r="D169" s="280"/>
      <c r="R169" s="279"/>
    </row>
    <row r="170" spans="1:18" x14ac:dyDescent="0.35">
      <c r="A170" s="287">
        <f t="shared" si="7"/>
        <v>0</v>
      </c>
      <c r="C170" s="5">
        <f t="shared" si="6"/>
        <v>0</v>
      </c>
      <c r="D170" s="280"/>
      <c r="R170" s="279"/>
    </row>
    <row r="171" spans="1:18" x14ac:dyDescent="0.35">
      <c r="A171" s="287">
        <f t="shared" si="7"/>
        <v>0</v>
      </c>
      <c r="C171" s="5">
        <f t="shared" si="6"/>
        <v>0</v>
      </c>
      <c r="D171" s="280"/>
      <c r="R171" s="279"/>
    </row>
    <row r="172" spans="1:18" x14ac:dyDescent="0.35">
      <c r="A172" s="287">
        <f t="shared" si="7"/>
        <v>0</v>
      </c>
      <c r="C172" s="5">
        <f t="shared" si="6"/>
        <v>0</v>
      </c>
      <c r="D172" s="280"/>
      <c r="R172" s="279"/>
    </row>
    <row r="173" spans="1:18" x14ac:dyDescent="0.35">
      <c r="A173" s="287">
        <f t="shared" si="7"/>
        <v>0</v>
      </c>
      <c r="C173" s="5">
        <f t="shared" si="6"/>
        <v>0</v>
      </c>
      <c r="D173" s="280"/>
      <c r="R173" s="279"/>
    </row>
    <row r="174" spans="1:18" x14ac:dyDescent="0.35">
      <c r="A174" s="287">
        <f t="shared" si="7"/>
        <v>0</v>
      </c>
      <c r="C174" s="5">
        <f t="shared" si="6"/>
        <v>0</v>
      </c>
      <c r="D174" s="280"/>
      <c r="R174" s="279"/>
    </row>
    <row r="175" spans="1:18" x14ac:dyDescent="0.35">
      <c r="A175" s="287">
        <f t="shared" si="7"/>
        <v>0</v>
      </c>
      <c r="C175" s="5">
        <f t="shared" si="6"/>
        <v>0</v>
      </c>
      <c r="D175" s="280"/>
      <c r="R175" s="279"/>
    </row>
    <row r="176" spans="1:18" x14ac:dyDescent="0.35">
      <c r="A176" s="287">
        <f t="shared" si="7"/>
        <v>0</v>
      </c>
      <c r="C176" s="5">
        <f t="shared" si="6"/>
        <v>0</v>
      </c>
      <c r="D176" s="280"/>
      <c r="R176" s="279"/>
    </row>
    <row r="177" spans="1:18" x14ac:dyDescent="0.35">
      <c r="A177" s="287">
        <f t="shared" si="7"/>
        <v>0</v>
      </c>
      <c r="C177" s="5">
        <f t="shared" si="6"/>
        <v>0</v>
      </c>
      <c r="D177" s="280"/>
      <c r="R177" s="279"/>
    </row>
    <row r="178" spans="1:18" x14ac:dyDescent="0.35">
      <c r="A178" s="287">
        <f t="shared" si="7"/>
        <v>0</v>
      </c>
      <c r="C178" s="5">
        <f t="shared" si="6"/>
        <v>0</v>
      </c>
      <c r="D178" s="280"/>
      <c r="R178" s="279"/>
    </row>
    <row r="179" spans="1:18" x14ac:dyDescent="0.35">
      <c r="A179" s="287">
        <f t="shared" si="7"/>
        <v>0</v>
      </c>
      <c r="C179" s="5">
        <f t="shared" si="6"/>
        <v>0</v>
      </c>
      <c r="D179" s="280"/>
      <c r="R179" s="279"/>
    </row>
    <row r="180" spans="1:18" x14ac:dyDescent="0.35">
      <c r="A180" s="287">
        <f t="shared" si="7"/>
        <v>0</v>
      </c>
      <c r="C180" s="5">
        <f t="shared" si="6"/>
        <v>0</v>
      </c>
      <c r="D180" s="280"/>
      <c r="R180" s="279"/>
    </row>
    <row r="181" spans="1:18" x14ac:dyDescent="0.35">
      <c r="A181" s="287">
        <f t="shared" si="7"/>
        <v>0</v>
      </c>
      <c r="C181" s="5">
        <f t="shared" si="6"/>
        <v>0</v>
      </c>
      <c r="D181" s="280"/>
      <c r="R181" s="279"/>
    </row>
    <row r="182" spans="1:18" x14ac:dyDescent="0.35">
      <c r="A182" s="287">
        <f t="shared" si="7"/>
        <v>0</v>
      </c>
      <c r="C182" s="5">
        <f t="shared" si="6"/>
        <v>0</v>
      </c>
      <c r="D182" s="280"/>
      <c r="R182" s="279"/>
    </row>
    <row r="183" spans="1:18" x14ac:dyDescent="0.35">
      <c r="A183" s="287">
        <f t="shared" si="7"/>
        <v>0</v>
      </c>
      <c r="C183" s="5">
        <f t="shared" si="6"/>
        <v>0</v>
      </c>
      <c r="D183" s="280"/>
      <c r="R183" s="279"/>
    </row>
    <row r="184" spans="1:18" x14ac:dyDescent="0.35">
      <c r="A184" s="287">
        <f t="shared" si="7"/>
        <v>0</v>
      </c>
      <c r="C184" s="5">
        <f t="shared" si="6"/>
        <v>0</v>
      </c>
      <c r="D184" s="280"/>
      <c r="R184" s="279"/>
    </row>
    <row r="185" spans="1:18" x14ac:dyDescent="0.35">
      <c r="A185" s="287">
        <f t="shared" si="7"/>
        <v>0</v>
      </c>
      <c r="C185" s="5">
        <f t="shared" si="6"/>
        <v>0</v>
      </c>
      <c r="D185" s="280"/>
      <c r="R185" s="279"/>
    </row>
    <row r="186" spans="1:18" x14ac:dyDescent="0.35">
      <c r="A186" s="287">
        <f t="shared" si="7"/>
        <v>0</v>
      </c>
      <c r="C186" s="5">
        <f t="shared" si="6"/>
        <v>0</v>
      </c>
      <c r="D186" s="280"/>
      <c r="R186" s="279"/>
    </row>
    <row r="187" spans="1:18" x14ac:dyDescent="0.35">
      <c r="A187" s="287">
        <f t="shared" si="7"/>
        <v>0</v>
      </c>
      <c r="C187" s="5">
        <f t="shared" si="6"/>
        <v>0</v>
      </c>
      <c r="D187" s="280"/>
      <c r="R187" s="279"/>
    </row>
    <row r="188" spans="1:18" x14ac:dyDescent="0.35">
      <c r="A188" s="287">
        <f t="shared" si="7"/>
        <v>0</v>
      </c>
      <c r="C188" s="5">
        <f t="shared" si="6"/>
        <v>0</v>
      </c>
      <c r="D188" s="280"/>
      <c r="R188" s="279"/>
    </row>
    <row r="189" spans="1:18" x14ac:dyDescent="0.35">
      <c r="A189" s="287">
        <f t="shared" si="7"/>
        <v>0</v>
      </c>
      <c r="C189" s="5">
        <f t="shared" si="6"/>
        <v>0</v>
      </c>
      <c r="D189" s="280"/>
      <c r="R189" s="279"/>
    </row>
    <row r="190" spans="1:18" x14ac:dyDescent="0.35">
      <c r="A190" s="287">
        <f t="shared" si="7"/>
        <v>0</v>
      </c>
      <c r="C190" s="5">
        <f t="shared" si="6"/>
        <v>0</v>
      </c>
      <c r="D190" s="280"/>
      <c r="R190" s="279"/>
    </row>
    <row r="191" spans="1:18" x14ac:dyDescent="0.35">
      <c r="A191" s="287">
        <f t="shared" si="7"/>
        <v>0</v>
      </c>
      <c r="C191" s="5">
        <f t="shared" si="6"/>
        <v>0</v>
      </c>
      <c r="D191" s="280"/>
      <c r="R191" s="279"/>
    </row>
    <row r="192" spans="1:18" x14ac:dyDescent="0.35">
      <c r="A192" s="287">
        <f t="shared" si="7"/>
        <v>0</v>
      </c>
      <c r="C192" s="5">
        <f t="shared" si="6"/>
        <v>0</v>
      </c>
      <c r="D192" s="280"/>
      <c r="R192" s="279"/>
    </row>
    <row r="193" spans="1:18" x14ac:dyDescent="0.35">
      <c r="A193" s="287">
        <f t="shared" si="7"/>
        <v>0</v>
      </c>
      <c r="C193" s="5">
        <f t="shared" si="6"/>
        <v>0</v>
      </c>
      <c r="D193" s="280"/>
      <c r="R193" s="279"/>
    </row>
    <row r="194" spans="1:18" x14ac:dyDescent="0.35">
      <c r="A194" s="287">
        <f t="shared" si="7"/>
        <v>0</v>
      </c>
      <c r="C194" s="5">
        <f t="shared" si="6"/>
        <v>0</v>
      </c>
      <c r="D194" s="280"/>
      <c r="R194" s="279"/>
    </row>
    <row r="195" spans="1:18" x14ac:dyDescent="0.35">
      <c r="A195" s="287">
        <f t="shared" si="7"/>
        <v>0</v>
      </c>
      <c r="C195" s="5">
        <f t="shared" ref="C195:C258" si="8">F195</f>
        <v>0</v>
      </c>
      <c r="D195" s="280"/>
      <c r="R195" s="279"/>
    </row>
    <row r="196" spans="1:18" x14ac:dyDescent="0.35">
      <c r="A196" s="287">
        <f t="shared" si="7"/>
        <v>0</v>
      </c>
      <c r="C196" s="5">
        <f t="shared" si="8"/>
        <v>0</v>
      </c>
      <c r="D196" s="280"/>
      <c r="R196" s="279"/>
    </row>
    <row r="197" spans="1:18" x14ac:dyDescent="0.35">
      <c r="A197" s="287">
        <f t="shared" si="7"/>
        <v>0</v>
      </c>
      <c r="C197" s="5">
        <f t="shared" si="8"/>
        <v>0</v>
      </c>
      <c r="D197" s="280"/>
      <c r="R197" s="279"/>
    </row>
    <row r="198" spans="1:18" x14ac:dyDescent="0.35">
      <c r="A198" s="287">
        <f t="shared" si="7"/>
        <v>0</v>
      </c>
      <c r="C198" s="5">
        <f t="shared" si="8"/>
        <v>0</v>
      </c>
      <c r="D198" s="280"/>
      <c r="R198" s="279"/>
    </row>
    <row r="199" spans="1:18" x14ac:dyDescent="0.35">
      <c r="A199" s="287">
        <f t="shared" si="7"/>
        <v>0</v>
      </c>
      <c r="C199" s="5">
        <f t="shared" si="8"/>
        <v>0</v>
      </c>
      <c r="D199" s="280"/>
      <c r="R199" s="279"/>
    </row>
    <row r="200" spans="1:18" x14ac:dyDescent="0.35">
      <c r="A200" s="287">
        <f t="shared" si="7"/>
        <v>0</v>
      </c>
      <c r="C200" s="5">
        <f t="shared" si="8"/>
        <v>0</v>
      </c>
      <c r="D200" s="280"/>
      <c r="R200" s="279"/>
    </row>
    <row r="201" spans="1:18" x14ac:dyDescent="0.35">
      <c r="A201" s="287">
        <f t="shared" si="7"/>
        <v>0</v>
      </c>
      <c r="C201" s="5">
        <f t="shared" si="8"/>
        <v>0</v>
      </c>
      <c r="D201" s="280"/>
      <c r="R201" s="279"/>
    </row>
    <row r="202" spans="1:18" x14ac:dyDescent="0.35">
      <c r="A202" s="287">
        <f t="shared" si="7"/>
        <v>0</v>
      </c>
      <c r="C202" s="5">
        <f t="shared" si="8"/>
        <v>0</v>
      </c>
      <c r="D202" s="280"/>
      <c r="R202" s="279"/>
    </row>
    <row r="203" spans="1:18" x14ac:dyDescent="0.35">
      <c r="A203" s="287">
        <f t="shared" si="7"/>
        <v>0</v>
      </c>
      <c r="C203" s="5">
        <f t="shared" si="8"/>
        <v>0</v>
      </c>
      <c r="D203" s="280"/>
      <c r="R203" s="279"/>
    </row>
    <row r="204" spans="1:18" x14ac:dyDescent="0.35">
      <c r="A204" s="287">
        <f t="shared" si="7"/>
        <v>0</v>
      </c>
      <c r="C204" s="5">
        <f t="shared" si="8"/>
        <v>0</v>
      </c>
      <c r="D204" s="280"/>
      <c r="R204" s="279"/>
    </row>
    <row r="205" spans="1:18" x14ac:dyDescent="0.35">
      <c r="A205" s="287">
        <f t="shared" si="7"/>
        <v>0</v>
      </c>
      <c r="C205" s="5">
        <f t="shared" si="8"/>
        <v>0</v>
      </c>
      <c r="D205" s="280"/>
      <c r="R205" s="279"/>
    </row>
    <row r="206" spans="1:18" x14ac:dyDescent="0.35">
      <c r="A206" s="287">
        <f t="shared" si="7"/>
        <v>0</v>
      </c>
      <c r="C206" s="5">
        <f t="shared" si="8"/>
        <v>0</v>
      </c>
      <c r="D206" s="280"/>
      <c r="R206" s="279"/>
    </row>
    <row r="207" spans="1:18" x14ac:dyDescent="0.35">
      <c r="A207" s="287">
        <f t="shared" si="7"/>
        <v>0</v>
      </c>
      <c r="C207" s="5">
        <f t="shared" si="8"/>
        <v>0</v>
      </c>
      <c r="D207" s="280"/>
      <c r="R207" s="279"/>
    </row>
    <row r="208" spans="1:18" x14ac:dyDescent="0.35">
      <c r="A208" s="287">
        <f t="shared" si="7"/>
        <v>0</v>
      </c>
      <c r="C208" s="5">
        <f t="shared" si="8"/>
        <v>0</v>
      </c>
      <c r="D208" s="280"/>
      <c r="R208" s="279"/>
    </row>
    <row r="209" spans="1:18" x14ac:dyDescent="0.35">
      <c r="A209" s="287">
        <f t="shared" si="7"/>
        <v>0</v>
      </c>
      <c r="C209" s="5">
        <f t="shared" si="8"/>
        <v>0</v>
      </c>
      <c r="D209" s="280"/>
      <c r="R209" s="279"/>
    </row>
    <row r="210" spans="1:18" x14ac:dyDescent="0.35">
      <c r="A210" s="287">
        <f t="shared" si="7"/>
        <v>0</v>
      </c>
      <c r="C210" s="5">
        <f t="shared" si="8"/>
        <v>0</v>
      </c>
      <c r="D210" s="280"/>
      <c r="R210" s="279"/>
    </row>
    <row r="211" spans="1:18" x14ac:dyDescent="0.35">
      <c r="A211" s="287">
        <f t="shared" si="7"/>
        <v>0</v>
      </c>
      <c r="C211" s="5">
        <f t="shared" si="8"/>
        <v>0</v>
      </c>
      <c r="D211" s="280"/>
      <c r="R211" s="279"/>
    </row>
    <row r="212" spans="1:18" x14ac:dyDescent="0.35">
      <c r="A212" s="287">
        <f t="shared" si="7"/>
        <v>0</v>
      </c>
      <c r="C212" s="5">
        <f t="shared" si="8"/>
        <v>0</v>
      </c>
      <c r="D212" s="280"/>
      <c r="R212" s="279"/>
    </row>
    <row r="213" spans="1:18" x14ac:dyDescent="0.35">
      <c r="A213" s="287">
        <f t="shared" si="7"/>
        <v>0</v>
      </c>
      <c r="C213" s="5">
        <f t="shared" si="8"/>
        <v>0</v>
      </c>
      <c r="D213" s="280"/>
      <c r="R213" s="279"/>
    </row>
    <row r="214" spans="1:18" x14ac:dyDescent="0.35">
      <c r="A214" s="287">
        <f t="shared" si="7"/>
        <v>0</v>
      </c>
      <c r="C214" s="5">
        <f t="shared" si="8"/>
        <v>0</v>
      </c>
      <c r="D214" s="280"/>
      <c r="R214" s="279"/>
    </row>
    <row r="215" spans="1:18" x14ac:dyDescent="0.35">
      <c r="A215" s="287">
        <f t="shared" si="7"/>
        <v>0</v>
      </c>
      <c r="C215" s="5">
        <f t="shared" si="8"/>
        <v>0</v>
      </c>
      <c r="D215" s="280"/>
      <c r="R215" s="279"/>
    </row>
    <row r="216" spans="1:18" x14ac:dyDescent="0.35">
      <c r="A216" s="287">
        <f t="shared" si="7"/>
        <v>0</v>
      </c>
      <c r="C216" s="5">
        <f t="shared" si="8"/>
        <v>0</v>
      </c>
      <c r="D216" s="280"/>
      <c r="R216" s="279"/>
    </row>
    <row r="217" spans="1:18" x14ac:dyDescent="0.35">
      <c r="A217" s="287">
        <f t="shared" ref="A217:A280" si="9">F217</f>
        <v>0</v>
      </c>
      <c r="C217" s="5">
        <f t="shared" si="8"/>
        <v>0</v>
      </c>
      <c r="D217" s="280"/>
      <c r="R217" s="279"/>
    </row>
    <row r="218" spans="1:18" x14ac:dyDescent="0.35">
      <c r="A218" s="287">
        <f t="shared" si="9"/>
        <v>0</v>
      </c>
      <c r="C218" s="5">
        <f t="shared" si="8"/>
        <v>0</v>
      </c>
      <c r="D218" s="280"/>
      <c r="R218" s="279"/>
    </row>
    <row r="219" spans="1:18" x14ac:dyDescent="0.35">
      <c r="A219" s="287">
        <f t="shared" si="9"/>
        <v>0</v>
      </c>
      <c r="C219" s="5">
        <f t="shared" si="8"/>
        <v>0</v>
      </c>
      <c r="D219" s="280"/>
      <c r="R219" s="279"/>
    </row>
    <row r="220" spans="1:18" x14ac:dyDescent="0.35">
      <c r="A220" s="287">
        <f t="shared" si="9"/>
        <v>0</v>
      </c>
      <c r="C220" s="5">
        <f t="shared" si="8"/>
        <v>0</v>
      </c>
      <c r="D220" s="280"/>
      <c r="R220" s="279"/>
    </row>
    <row r="221" spans="1:18" x14ac:dyDescent="0.35">
      <c r="A221" s="287">
        <f t="shared" si="9"/>
        <v>0</v>
      </c>
      <c r="C221" s="5">
        <f t="shared" si="8"/>
        <v>0</v>
      </c>
      <c r="D221" s="280"/>
      <c r="R221" s="279"/>
    </row>
    <row r="222" spans="1:18" x14ac:dyDescent="0.35">
      <c r="A222" s="287">
        <f t="shared" si="9"/>
        <v>0</v>
      </c>
      <c r="C222" s="5">
        <f t="shared" si="8"/>
        <v>0</v>
      </c>
      <c r="D222" s="280"/>
      <c r="R222" s="279"/>
    </row>
    <row r="223" spans="1:18" x14ac:dyDescent="0.35">
      <c r="A223" s="287">
        <f t="shared" si="9"/>
        <v>0</v>
      </c>
      <c r="C223" s="5">
        <f t="shared" si="8"/>
        <v>0</v>
      </c>
      <c r="D223" s="280"/>
      <c r="R223" s="279"/>
    </row>
    <row r="224" spans="1:18" x14ac:dyDescent="0.35">
      <c r="A224" s="287">
        <f t="shared" si="9"/>
        <v>0</v>
      </c>
      <c r="C224" s="5">
        <f t="shared" si="8"/>
        <v>0</v>
      </c>
      <c r="D224" s="280"/>
      <c r="R224" s="279"/>
    </row>
    <row r="225" spans="1:18" x14ac:dyDescent="0.35">
      <c r="A225" s="287">
        <f t="shared" si="9"/>
        <v>0</v>
      </c>
      <c r="C225" s="5">
        <f t="shared" si="8"/>
        <v>0</v>
      </c>
      <c r="D225" s="280"/>
      <c r="R225" s="279"/>
    </row>
    <row r="226" spans="1:18" x14ac:dyDescent="0.35">
      <c r="A226" s="287">
        <f t="shared" si="9"/>
        <v>0</v>
      </c>
      <c r="C226" s="5">
        <f t="shared" si="8"/>
        <v>0</v>
      </c>
      <c r="D226" s="280"/>
      <c r="R226" s="279"/>
    </row>
    <row r="227" spans="1:18" x14ac:dyDescent="0.35">
      <c r="A227" s="287">
        <f t="shared" si="9"/>
        <v>0</v>
      </c>
      <c r="C227" s="5">
        <f t="shared" si="8"/>
        <v>0</v>
      </c>
      <c r="D227" s="280"/>
      <c r="R227" s="279"/>
    </row>
    <row r="228" spans="1:18" x14ac:dyDescent="0.35">
      <c r="A228" s="287">
        <f t="shared" si="9"/>
        <v>0</v>
      </c>
      <c r="C228" s="5">
        <f t="shared" si="8"/>
        <v>0</v>
      </c>
      <c r="D228" s="280"/>
      <c r="R228" s="279"/>
    </row>
    <row r="229" spans="1:18" x14ac:dyDescent="0.35">
      <c r="A229" s="287">
        <f t="shared" si="9"/>
        <v>0</v>
      </c>
      <c r="C229" s="5">
        <f t="shared" si="8"/>
        <v>0</v>
      </c>
      <c r="D229" s="280"/>
      <c r="R229" s="279"/>
    </row>
    <row r="230" spans="1:18" x14ac:dyDescent="0.35">
      <c r="A230" s="287">
        <f t="shared" si="9"/>
        <v>0</v>
      </c>
      <c r="C230" s="5">
        <f t="shared" si="8"/>
        <v>0</v>
      </c>
      <c r="D230" s="280"/>
      <c r="R230" s="279"/>
    </row>
    <row r="231" spans="1:18" x14ac:dyDescent="0.35">
      <c r="A231" s="287">
        <f t="shared" si="9"/>
        <v>0</v>
      </c>
      <c r="C231" s="5">
        <f t="shared" si="8"/>
        <v>0</v>
      </c>
      <c r="D231" s="280"/>
      <c r="R231" s="279"/>
    </row>
    <row r="232" spans="1:18" x14ac:dyDescent="0.35">
      <c r="A232" s="287">
        <f t="shared" si="9"/>
        <v>0</v>
      </c>
      <c r="C232" s="5">
        <f t="shared" si="8"/>
        <v>0</v>
      </c>
      <c r="D232" s="280"/>
      <c r="R232" s="279"/>
    </row>
    <row r="233" spans="1:18" x14ac:dyDescent="0.35">
      <c r="A233" s="287">
        <f t="shared" si="9"/>
        <v>0</v>
      </c>
      <c r="C233" s="5">
        <f t="shared" si="8"/>
        <v>0</v>
      </c>
      <c r="D233" s="280"/>
      <c r="R233" s="279"/>
    </row>
    <row r="234" spans="1:18" x14ac:dyDescent="0.35">
      <c r="A234" s="287">
        <f t="shared" si="9"/>
        <v>0</v>
      </c>
      <c r="C234" s="5">
        <f t="shared" si="8"/>
        <v>0</v>
      </c>
      <c r="D234" s="280"/>
      <c r="R234" s="279"/>
    </row>
    <row r="235" spans="1:18" x14ac:dyDescent="0.35">
      <c r="A235" s="287">
        <f t="shared" si="9"/>
        <v>0</v>
      </c>
      <c r="C235" s="5">
        <f t="shared" si="8"/>
        <v>0</v>
      </c>
      <c r="D235" s="280"/>
      <c r="R235" s="279"/>
    </row>
    <row r="236" spans="1:18" x14ac:dyDescent="0.35">
      <c r="A236" s="287">
        <f t="shared" si="9"/>
        <v>0</v>
      </c>
      <c r="C236" s="5">
        <f t="shared" si="8"/>
        <v>0</v>
      </c>
      <c r="D236" s="280"/>
      <c r="R236" s="279"/>
    </row>
    <row r="237" spans="1:18" x14ac:dyDescent="0.35">
      <c r="A237" s="287">
        <f t="shared" si="9"/>
        <v>0</v>
      </c>
      <c r="C237" s="5">
        <f t="shared" si="8"/>
        <v>0</v>
      </c>
      <c r="D237" s="280"/>
      <c r="R237" s="279"/>
    </row>
    <row r="238" spans="1:18" x14ac:dyDescent="0.35">
      <c r="A238" s="287">
        <f t="shared" si="9"/>
        <v>0</v>
      </c>
      <c r="C238" s="5">
        <f t="shared" si="8"/>
        <v>0</v>
      </c>
      <c r="D238" s="280"/>
      <c r="R238" s="279"/>
    </row>
    <row r="239" spans="1:18" x14ac:dyDescent="0.35">
      <c r="A239" s="287">
        <f t="shared" si="9"/>
        <v>0</v>
      </c>
      <c r="C239" s="5">
        <f t="shared" si="8"/>
        <v>0</v>
      </c>
      <c r="D239" s="280"/>
      <c r="R239" s="279"/>
    </row>
    <row r="240" spans="1:18" x14ac:dyDescent="0.35">
      <c r="A240" s="287">
        <f t="shared" si="9"/>
        <v>0</v>
      </c>
      <c r="C240" s="5">
        <f t="shared" si="8"/>
        <v>0</v>
      </c>
      <c r="D240" s="280"/>
      <c r="R240" s="279"/>
    </row>
    <row r="241" spans="1:18" x14ac:dyDescent="0.35">
      <c r="A241" s="287">
        <f t="shared" si="9"/>
        <v>0</v>
      </c>
      <c r="C241" s="5">
        <f t="shared" si="8"/>
        <v>0</v>
      </c>
      <c r="D241" s="280"/>
      <c r="R241" s="279"/>
    </row>
    <row r="242" spans="1:18" x14ac:dyDescent="0.35">
      <c r="A242" s="287">
        <f t="shared" si="9"/>
        <v>0</v>
      </c>
      <c r="C242" s="5">
        <f t="shared" si="8"/>
        <v>0</v>
      </c>
      <c r="D242" s="280"/>
      <c r="R242" s="279"/>
    </row>
    <row r="243" spans="1:18" x14ac:dyDescent="0.35">
      <c r="A243" s="287">
        <f t="shared" si="9"/>
        <v>0</v>
      </c>
      <c r="C243" s="5">
        <f t="shared" si="8"/>
        <v>0</v>
      </c>
      <c r="D243" s="280"/>
      <c r="R243" s="279"/>
    </row>
    <row r="244" spans="1:18" x14ac:dyDescent="0.35">
      <c r="A244" s="287">
        <f t="shared" si="9"/>
        <v>0</v>
      </c>
      <c r="C244" s="5">
        <f t="shared" si="8"/>
        <v>0</v>
      </c>
      <c r="D244" s="280"/>
      <c r="R244" s="279"/>
    </row>
    <row r="245" spans="1:18" x14ac:dyDescent="0.35">
      <c r="A245" s="287">
        <f t="shared" si="9"/>
        <v>0</v>
      </c>
      <c r="C245" s="5">
        <f t="shared" si="8"/>
        <v>0</v>
      </c>
      <c r="D245" s="280"/>
      <c r="R245" s="279"/>
    </row>
    <row r="246" spans="1:18" x14ac:dyDescent="0.35">
      <c r="A246" s="287">
        <f t="shared" si="9"/>
        <v>0</v>
      </c>
      <c r="C246" s="5">
        <f t="shared" si="8"/>
        <v>0</v>
      </c>
      <c r="D246" s="280"/>
      <c r="R246" s="279"/>
    </row>
    <row r="247" spans="1:18" x14ac:dyDescent="0.35">
      <c r="A247" s="287">
        <f t="shared" si="9"/>
        <v>0</v>
      </c>
      <c r="C247" s="5">
        <f t="shared" si="8"/>
        <v>0</v>
      </c>
      <c r="D247" s="280"/>
      <c r="R247" s="279"/>
    </row>
    <row r="248" spans="1:18" x14ac:dyDescent="0.35">
      <c r="A248" s="287">
        <f t="shared" si="9"/>
        <v>0</v>
      </c>
      <c r="C248" s="5">
        <f t="shared" si="8"/>
        <v>0</v>
      </c>
      <c r="D248" s="280"/>
      <c r="R248" s="279"/>
    </row>
    <row r="249" spans="1:18" x14ac:dyDescent="0.35">
      <c r="A249" s="287">
        <f t="shared" si="9"/>
        <v>0</v>
      </c>
      <c r="C249" s="5">
        <f t="shared" si="8"/>
        <v>0</v>
      </c>
      <c r="D249" s="280"/>
      <c r="R249" s="279"/>
    </row>
    <row r="250" spans="1:18" x14ac:dyDescent="0.35">
      <c r="A250" s="287">
        <f t="shared" si="9"/>
        <v>0</v>
      </c>
      <c r="C250" s="5">
        <f t="shared" si="8"/>
        <v>0</v>
      </c>
      <c r="D250" s="280"/>
      <c r="R250" s="279"/>
    </row>
    <row r="251" spans="1:18" x14ac:dyDescent="0.35">
      <c r="A251" s="287">
        <f t="shared" si="9"/>
        <v>0</v>
      </c>
      <c r="C251" s="5">
        <f t="shared" si="8"/>
        <v>0</v>
      </c>
      <c r="D251" s="280"/>
      <c r="R251" s="279"/>
    </row>
    <row r="252" spans="1:18" x14ac:dyDescent="0.35">
      <c r="A252" s="287">
        <f t="shared" si="9"/>
        <v>0</v>
      </c>
      <c r="C252" s="5">
        <f t="shared" si="8"/>
        <v>0</v>
      </c>
      <c r="D252" s="280"/>
      <c r="R252" s="279"/>
    </row>
    <row r="253" spans="1:18" x14ac:dyDescent="0.35">
      <c r="A253" s="287">
        <f t="shared" si="9"/>
        <v>0</v>
      </c>
      <c r="C253" s="5">
        <f t="shared" si="8"/>
        <v>0</v>
      </c>
      <c r="D253" s="280"/>
      <c r="R253" s="279"/>
    </row>
    <row r="254" spans="1:18" x14ac:dyDescent="0.35">
      <c r="A254" s="287">
        <f t="shared" si="9"/>
        <v>0</v>
      </c>
      <c r="C254" s="5">
        <f t="shared" si="8"/>
        <v>0</v>
      </c>
      <c r="D254" s="280"/>
      <c r="R254" s="279"/>
    </row>
    <row r="255" spans="1:18" x14ac:dyDescent="0.35">
      <c r="A255" s="287">
        <f t="shared" si="9"/>
        <v>0</v>
      </c>
      <c r="C255" s="5">
        <f t="shared" si="8"/>
        <v>0</v>
      </c>
      <c r="D255" s="280"/>
      <c r="R255" s="279"/>
    </row>
    <row r="256" spans="1:18" x14ac:dyDescent="0.35">
      <c r="A256" s="287">
        <f t="shared" si="9"/>
        <v>0</v>
      </c>
      <c r="C256" s="5">
        <f t="shared" si="8"/>
        <v>0</v>
      </c>
      <c r="D256" s="280"/>
      <c r="R256" s="279"/>
    </row>
    <row r="257" spans="1:18" x14ac:dyDescent="0.35">
      <c r="A257" s="287">
        <f t="shared" si="9"/>
        <v>0</v>
      </c>
      <c r="C257" s="5">
        <f t="shared" si="8"/>
        <v>0</v>
      </c>
      <c r="D257" s="280"/>
      <c r="R257" s="279"/>
    </row>
    <row r="258" spans="1:18" x14ac:dyDescent="0.35">
      <c r="A258" s="287">
        <f t="shared" si="9"/>
        <v>0</v>
      </c>
      <c r="C258" s="5">
        <f t="shared" si="8"/>
        <v>0</v>
      </c>
      <c r="D258" s="280"/>
      <c r="R258" s="279"/>
    </row>
    <row r="259" spans="1:18" x14ac:dyDescent="0.35">
      <c r="A259" s="287">
        <f t="shared" si="9"/>
        <v>0</v>
      </c>
      <c r="C259" s="5">
        <f t="shared" ref="C259:C322" si="10">F259</f>
        <v>0</v>
      </c>
      <c r="D259" s="280"/>
      <c r="R259" s="279"/>
    </row>
    <row r="260" spans="1:18" x14ac:dyDescent="0.35">
      <c r="A260" s="287">
        <f t="shared" si="9"/>
        <v>0</v>
      </c>
      <c r="C260" s="5">
        <f t="shared" si="10"/>
        <v>0</v>
      </c>
      <c r="D260" s="280"/>
      <c r="R260" s="279"/>
    </row>
    <row r="261" spans="1:18" x14ac:dyDescent="0.35">
      <c r="A261" s="287">
        <f t="shared" si="9"/>
        <v>0</v>
      </c>
      <c r="C261" s="5">
        <f t="shared" si="10"/>
        <v>0</v>
      </c>
      <c r="D261" s="280"/>
      <c r="R261" s="279"/>
    </row>
    <row r="262" spans="1:18" x14ac:dyDescent="0.35">
      <c r="A262" s="287">
        <f t="shared" si="9"/>
        <v>0</v>
      </c>
      <c r="C262" s="5">
        <f t="shared" si="10"/>
        <v>0</v>
      </c>
      <c r="D262" s="280"/>
      <c r="R262" s="279"/>
    </row>
    <row r="263" spans="1:18" x14ac:dyDescent="0.35">
      <c r="A263" s="287">
        <f t="shared" si="9"/>
        <v>0</v>
      </c>
      <c r="C263" s="5">
        <f t="shared" si="10"/>
        <v>0</v>
      </c>
      <c r="D263" s="280"/>
      <c r="R263" s="279"/>
    </row>
    <row r="264" spans="1:18" x14ac:dyDescent="0.35">
      <c r="A264" s="287">
        <f t="shared" si="9"/>
        <v>0</v>
      </c>
      <c r="C264" s="5">
        <f t="shared" si="10"/>
        <v>0</v>
      </c>
      <c r="D264" s="280"/>
      <c r="R264" s="279"/>
    </row>
    <row r="265" spans="1:18" x14ac:dyDescent="0.35">
      <c r="A265" s="287">
        <f t="shared" si="9"/>
        <v>0</v>
      </c>
      <c r="C265" s="5">
        <f t="shared" si="10"/>
        <v>0</v>
      </c>
      <c r="D265" s="280"/>
      <c r="R265" s="279"/>
    </row>
    <row r="266" spans="1:18" x14ac:dyDescent="0.35">
      <c r="A266" s="287">
        <f t="shared" si="9"/>
        <v>0</v>
      </c>
      <c r="C266" s="5">
        <f t="shared" si="10"/>
        <v>0</v>
      </c>
      <c r="D266" s="280"/>
      <c r="R266" s="279"/>
    </row>
    <row r="267" spans="1:18" x14ac:dyDescent="0.35">
      <c r="A267" s="287">
        <f t="shared" si="9"/>
        <v>0</v>
      </c>
      <c r="C267" s="5">
        <f t="shared" si="10"/>
        <v>0</v>
      </c>
      <c r="D267" s="280"/>
      <c r="R267" s="279"/>
    </row>
    <row r="268" spans="1:18" x14ac:dyDescent="0.35">
      <c r="A268" s="287">
        <f t="shared" si="9"/>
        <v>0</v>
      </c>
      <c r="C268" s="5">
        <f t="shared" si="10"/>
        <v>0</v>
      </c>
      <c r="D268" s="280"/>
      <c r="R268" s="279"/>
    </row>
    <row r="269" spans="1:18" x14ac:dyDescent="0.35">
      <c r="A269" s="287">
        <f t="shared" si="9"/>
        <v>0</v>
      </c>
      <c r="C269" s="5">
        <f t="shared" si="10"/>
        <v>0</v>
      </c>
      <c r="D269" s="280"/>
      <c r="R269" s="279"/>
    </row>
    <row r="270" spans="1:18" x14ac:dyDescent="0.35">
      <c r="A270" s="287">
        <f t="shared" si="9"/>
        <v>0</v>
      </c>
      <c r="C270" s="5">
        <f t="shared" si="10"/>
        <v>0</v>
      </c>
      <c r="D270" s="280"/>
      <c r="R270" s="279"/>
    </row>
    <row r="271" spans="1:18" x14ac:dyDescent="0.35">
      <c r="A271" s="287">
        <f t="shared" si="9"/>
        <v>0</v>
      </c>
      <c r="C271" s="5">
        <f t="shared" si="10"/>
        <v>0</v>
      </c>
      <c r="D271" s="280"/>
      <c r="R271" s="279"/>
    </row>
    <row r="272" spans="1:18" x14ac:dyDescent="0.35">
      <c r="A272" s="287">
        <f t="shared" si="9"/>
        <v>0</v>
      </c>
      <c r="C272" s="5">
        <f t="shared" si="10"/>
        <v>0</v>
      </c>
      <c r="D272" s="280"/>
      <c r="R272" s="279"/>
    </row>
    <row r="273" spans="1:18" x14ac:dyDescent="0.35">
      <c r="A273" s="287">
        <f t="shared" si="9"/>
        <v>0</v>
      </c>
      <c r="C273" s="5">
        <f t="shared" si="10"/>
        <v>0</v>
      </c>
      <c r="D273" s="280"/>
      <c r="R273" s="279"/>
    </row>
    <row r="274" spans="1:18" x14ac:dyDescent="0.35">
      <c r="A274" s="287">
        <f t="shared" si="9"/>
        <v>0</v>
      </c>
      <c r="C274" s="5">
        <f t="shared" si="10"/>
        <v>0</v>
      </c>
      <c r="D274" s="280"/>
      <c r="R274" s="279"/>
    </row>
    <row r="275" spans="1:18" x14ac:dyDescent="0.35">
      <c r="A275" s="287">
        <f t="shared" si="9"/>
        <v>0</v>
      </c>
      <c r="C275" s="5">
        <f t="shared" si="10"/>
        <v>0</v>
      </c>
      <c r="D275" s="280"/>
      <c r="R275" s="279"/>
    </row>
    <row r="276" spans="1:18" x14ac:dyDescent="0.35">
      <c r="A276" s="287">
        <f t="shared" si="9"/>
        <v>0</v>
      </c>
      <c r="C276" s="5">
        <f t="shared" si="10"/>
        <v>0</v>
      </c>
      <c r="D276" s="280"/>
      <c r="R276" s="279"/>
    </row>
    <row r="277" spans="1:18" x14ac:dyDescent="0.35">
      <c r="A277" s="287">
        <f t="shared" si="9"/>
        <v>0</v>
      </c>
      <c r="C277" s="5">
        <f t="shared" si="10"/>
        <v>0</v>
      </c>
      <c r="D277" s="280"/>
      <c r="R277" s="279"/>
    </row>
    <row r="278" spans="1:18" x14ac:dyDescent="0.35">
      <c r="A278" s="287">
        <f t="shared" si="9"/>
        <v>0</v>
      </c>
      <c r="C278" s="5">
        <f t="shared" si="10"/>
        <v>0</v>
      </c>
      <c r="D278" s="280"/>
      <c r="R278" s="279"/>
    </row>
    <row r="279" spans="1:18" x14ac:dyDescent="0.35">
      <c r="A279" s="287">
        <f t="shared" si="9"/>
        <v>0</v>
      </c>
      <c r="C279" s="5">
        <f t="shared" si="10"/>
        <v>0</v>
      </c>
      <c r="D279" s="280"/>
      <c r="R279" s="279"/>
    </row>
    <row r="280" spans="1:18" x14ac:dyDescent="0.35">
      <c r="A280" s="287">
        <f t="shared" si="9"/>
        <v>0</v>
      </c>
      <c r="C280" s="5">
        <f t="shared" si="10"/>
        <v>0</v>
      </c>
      <c r="D280" s="280"/>
      <c r="R280" s="279"/>
    </row>
    <row r="281" spans="1:18" x14ac:dyDescent="0.35">
      <c r="A281" s="287">
        <f t="shared" ref="A281:A344" si="11">F281</f>
        <v>0</v>
      </c>
      <c r="C281" s="5">
        <f t="shared" si="10"/>
        <v>0</v>
      </c>
      <c r="D281" s="280"/>
      <c r="R281" s="279"/>
    </row>
    <row r="282" spans="1:18" x14ac:dyDescent="0.35">
      <c r="A282" s="287">
        <f t="shared" si="11"/>
        <v>0</v>
      </c>
      <c r="C282" s="5">
        <f t="shared" si="10"/>
        <v>0</v>
      </c>
      <c r="D282" s="280"/>
      <c r="R282" s="279"/>
    </row>
    <row r="283" spans="1:18" x14ac:dyDescent="0.35">
      <c r="A283" s="287">
        <f t="shared" si="11"/>
        <v>0</v>
      </c>
      <c r="C283" s="5">
        <f t="shared" si="10"/>
        <v>0</v>
      </c>
      <c r="D283" s="280"/>
      <c r="R283" s="279"/>
    </row>
    <row r="284" spans="1:18" x14ac:dyDescent="0.35">
      <c r="A284" s="287">
        <f t="shared" si="11"/>
        <v>0</v>
      </c>
      <c r="C284" s="5">
        <f t="shared" si="10"/>
        <v>0</v>
      </c>
      <c r="D284" s="280"/>
      <c r="R284" s="279"/>
    </row>
    <row r="285" spans="1:18" x14ac:dyDescent="0.35">
      <c r="A285" s="287">
        <f t="shared" si="11"/>
        <v>0</v>
      </c>
      <c r="C285" s="5">
        <f t="shared" si="10"/>
        <v>0</v>
      </c>
      <c r="D285" s="280"/>
      <c r="R285" s="279"/>
    </row>
    <row r="286" spans="1:18" x14ac:dyDescent="0.35">
      <c r="A286" s="287">
        <f t="shared" si="11"/>
        <v>0</v>
      </c>
      <c r="C286" s="5">
        <f t="shared" si="10"/>
        <v>0</v>
      </c>
      <c r="D286" s="280"/>
      <c r="R286" s="279"/>
    </row>
    <row r="287" spans="1:18" x14ac:dyDescent="0.35">
      <c r="A287" s="287">
        <f t="shared" si="11"/>
        <v>0</v>
      </c>
      <c r="C287" s="5">
        <f t="shared" si="10"/>
        <v>0</v>
      </c>
      <c r="D287" s="280"/>
      <c r="R287" s="279"/>
    </row>
    <row r="288" spans="1:18" x14ac:dyDescent="0.35">
      <c r="A288" s="287">
        <f t="shared" si="11"/>
        <v>0</v>
      </c>
      <c r="C288" s="5">
        <f t="shared" si="10"/>
        <v>0</v>
      </c>
      <c r="D288" s="280"/>
      <c r="R288" s="279"/>
    </row>
    <row r="289" spans="1:18" x14ac:dyDescent="0.35">
      <c r="A289" s="287">
        <f t="shared" si="11"/>
        <v>0</v>
      </c>
      <c r="C289" s="5">
        <f t="shared" si="10"/>
        <v>0</v>
      </c>
      <c r="D289" s="280"/>
      <c r="R289" s="279"/>
    </row>
    <row r="290" spans="1:18" x14ac:dyDescent="0.35">
      <c r="A290" s="287">
        <f t="shared" si="11"/>
        <v>0</v>
      </c>
      <c r="C290" s="5">
        <f t="shared" si="10"/>
        <v>0</v>
      </c>
      <c r="D290" s="280"/>
      <c r="R290" s="279"/>
    </row>
    <row r="291" spans="1:18" x14ac:dyDescent="0.35">
      <c r="A291" s="287">
        <f t="shared" si="11"/>
        <v>0</v>
      </c>
      <c r="C291" s="5">
        <f t="shared" si="10"/>
        <v>0</v>
      </c>
      <c r="D291" s="280"/>
      <c r="R291" s="279"/>
    </row>
    <row r="292" spans="1:18" x14ac:dyDescent="0.35">
      <c r="A292" s="287">
        <f t="shared" si="11"/>
        <v>0</v>
      </c>
      <c r="C292" s="5">
        <f t="shared" si="10"/>
        <v>0</v>
      </c>
      <c r="D292" s="280"/>
      <c r="R292" s="279"/>
    </row>
    <row r="293" spans="1:18" x14ac:dyDescent="0.35">
      <c r="A293" s="287">
        <f t="shared" si="11"/>
        <v>0</v>
      </c>
      <c r="C293" s="5">
        <f t="shared" si="10"/>
        <v>0</v>
      </c>
      <c r="D293" s="280"/>
      <c r="R293" s="279"/>
    </row>
    <row r="294" spans="1:18" x14ac:dyDescent="0.35">
      <c r="A294" s="287">
        <f t="shared" si="11"/>
        <v>0</v>
      </c>
      <c r="C294" s="5">
        <f t="shared" si="10"/>
        <v>0</v>
      </c>
      <c r="D294" s="280"/>
      <c r="R294" s="279"/>
    </row>
    <row r="295" spans="1:18" x14ac:dyDescent="0.35">
      <c r="A295" s="287">
        <f t="shared" si="11"/>
        <v>0</v>
      </c>
      <c r="C295" s="5">
        <f t="shared" si="10"/>
        <v>0</v>
      </c>
      <c r="D295" s="280"/>
      <c r="R295" s="279"/>
    </row>
    <row r="296" spans="1:18" x14ac:dyDescent="0.35">
      <c r="A296" s="287">
        <f t="shared" si="11"/>
        <v>0</v>
      </c>
      <c r="C296" s="5">
        <f t="shared" si="10"/>
        <v>0</v>
      </c>
      <c r="D296" s="280"/>
      <c r="R296" s="279"/>
    </row>
    <row r="297" spans="1:18" x14ac:dyDescent="0.35">
      <c r="A297" s="287">
        <f t="shared" si="11"/>
        <v>0</v>
      </c>
      <c r="C297" s="5">
        <f t="shared" si="10"/>
        <v>0</v>
      </c>
      <c r="D297" s="280"/>
      <c r="R297" s="279"/>
    </row>
    <row r="298" spans="1:18" x14ac:dyDescent="0.35">
      <c r="A298" s="287">
        <f t="shared" si="11"/>
        <v>0</v>
      </c>
      <c r="C298" s="5">
        <f t="shared" si="10"/>
        <v>0</v>
      </c>
      <c r="D298" s="280"/>
      <c r="R298" s="279"/>
    </row>
    <row r="299" spans="1:18" x14ac:dyDescent="0.35">
      <c r="A299" s="287">
        <f t="shared" si="11"/>
        <v>0</v>
      </c>
      <c r="C299" s="5">
        <f t="shared" si="10"/>
        <v>0</v>
      </c>
      <c r="D299" s="280"/>
      <c r="R299" s="279"/>
    </row>
    <row r="300" spans="1:18" x14ac:dyDescent="0.35">
      <c r="A300" s="287">
        <f t="shared" si="11"/>
        <v>0</v>
      </c>
      <c r="C300" s="5">
        <f t="shared" si="10"/>
        <v>0</v>
      </c>
      <c r="D300" s="280"/>
      <c r="R300" s="279"/>
    </row>
    <row r="301" spans="1:18" x14ac:dyDescent="0.35">
      <c r="A301" s="287">
        <f t="shared" si="11"/>
        <v>0</v>
      </c>
      <c r="C301" s="5">
        <f t="shared" si="10"/>
        <v>0</v>
      </c>
      <c r="D301" s="280"/>
      <c r="R301" s="279"/>
    </row>
    <row r="302" spans="1:18" x14ac:dyDescent="0.35">
      <c r="A302" s="287">
        <f t="shared" si="11"/>
        <v>0</v>
      </c>
      <c r="C302" s="5">
        <f t="shared" si="10"/>
        <v>0</v>
      </c>
      <c r="D302" s="280"/>
      <c r="R302" s="279"/>
    </row>
    <row r="303" spans="1:18" x14ac:dyDescent="0.35">
      <c r="A303" s="287">
        <f t="shared" si="11"/>
        <v>0</v>
      </c>
      <c r="C303" s="5">
        <f t="shared" si="10"/>
        <v>0</v>
      </c>
      <c r="D303" s="280"/>
      <c r="R303" s="279"/>
    </row>
    <row r="304" spans="1:18" x14ac:dyDescent="0.35">
      <c r="A304" s="287">
        <f t="shared" si="11"/>
        <v>0</v>
      </c>
      <c r="C304" s="5">
        <f t="shared" si="10"/>
        <v>0</v>
      </c>
      <c r="D304" s="280"/>
      <c r="R304" s="279"/>
    </row>
    <row r="305" spans="1:18" x14ac:dyDescent="0.35">
      <c r="A305" s="287">
        <f t="shared" si="11"/>
        <v>0</v>
      </c>
      <c r="C305" s="5">
        <f t="shared" si="10"/>
        <v>0</v>
      </c>
      <c r="D305" s="280"/>
      <c r="R305" s="279"/>
    </row>
    <row r="306" spans="1:18" x14ac:dyDescent="0.35">
      <c r="A306" s="287">
        <f t="shared" si="11"/>
        <v>0</v>
      </c>
      <c r="C306" s="5">
        <f t="shared" si="10"/>
        <v>0</v>
      </c>
      <c r="D306" s="280"/>
      <c r="R306" s="279"/>
    </row>
    <row r="307" spans="1:18" x14ac:dyDescent="0.35">
      <c r="A307" s="287">
        <f t="shared" si="11"/>
        <v>0</v>
      </c>
      <c r="C307" s="5">
        <f t="shared" si="10"/>
        <v>0</v>
      </c>
      <c r="D307" s="280"/>
      <c r="R307" s="279"/>
    </row>
    <row r="308" spans="1:18" x14ac:dyDescent="0.35">
      <c r="A308" s="287">
        <f t="shared" si="11"/>
        <v>0</v>
      </c>
      <c r="C308" s="5">
        <f t="shared" si="10"/>
        <v>0</v>
      </c>
      <c r="D308" s="280"/>
      <c r="R308" s="279"/>
    </row>
    <row r="309" spans="1:18" x14ac:dyDescent="0.35">
      <c r="A309" s="287">
        <f t="shared" si="11"/>
        <v>0</v>
      </c>
      <c r="C309" s="5">
        <f t="shared" si="10"/>
        <v>0</v>
      </c>
      <c r="D309" s="280"/>
      <c r="R309" s="279"/>
    </row>
    <row r="310" spans="1:18" x14ac:dyDescent="0.35">
      <c r="A310" s="287">
        <f t="shared" si="11"/>
        <v>0</v>
      </c>
      <c r="C310" s="5">
        <f t="shared" si="10"/>
        <v>0</v>
      </c>
      <c r="D310" s="280"/>
      <c r="R310" s="279"/>
    </row>
    <row r="311" spans="1:18" x14ac:dyDescent="0.35">
      <c r="A311" s="287">
        <f t="shared" si="11"/>
        <v>0</v>
      </c>
      <c r="C311" s="5">
        <f t="shared" si="10"/>
        <v>0</v>
      </c>
      <c r="D311" s="280"/>
      <c r="R311" s="279"/>
    </row>
    <row r="312" spans="1:18" x14ac:dyDescent="0.35">
      <c r="A312" s="287">
        <f t="shared" si="11"/>
        <v>0</v>
      </c>
      <c r="C312" s="5">
        <f t="shared" si="10"/>
        <v>0</v>
      </c>
      <c r="D312" s="280"/>
      <c r="R312" s="279"/>
    </row>
    <row r="313" spans="1:18" x14ac:dyDescent="0.35">
      <c r="A313" s="287">
        <f t="shared" si="11"/>
        <v>0</v>
      </c>
      <c r="C313" s="5">
        <f t="shared" si="10"/>
        <v>0</v>
      </c>
      <c r="D313" s="280"/>
      <c r="R313" s="279"/>
    </row>
    <row r="314" spans="1:18" x14ac:dyDescent="0.35">
      <c r="A314" s="287">
        <f t="shared" si="11"/>
        <v>0</v>
      </c>
      <c r="C314" s="5">
        <f t="shared" si="10"/>
        <v>0</v>
      </c>
      <c r="D314" s="280"/>
      <c r="R314" s="279"/>
    </row>
    <row r="315" spans="1:18" x14ac:dyDescent="0.35">
      <c r="A315" s="287">
        <f t="shared" si="11"/>
        <v>0</v>
      </c>
      <c r="C315" s="5">
        <f t="shared" si="10"/>
        <v>0</v>
      </c>
      <c r="D315" s="280"/>
      <c r="R315" s="279"/>
    </row>
    <row r="316" spans="1:18" x14ac:dyDescent="0.35">
      <c r="A316" s="287">
        <f t="shared" si="11"/>
        <v>0</v>
      </c>
      <c r="C316" s="5">
        <f t="shared" si="10"/>
        <v>0</v>
      </c>
      <c r="D316" s="280"/>
      <c r="R316" s="279"/>
    </row>
    <row r="317" spans="1:18" x14ac:dyDescent="0.35">
      <c r="A317" s="287">
        <f t="shared" si="11"/>
        <v>0</v>
      </c>
      <c r="C317" s="5">
        <f t="shared" si="10"/>
        <v>0</v>
      </c>
      <c r="D317" s="280"/>
      <c r="R317" s="279"/>
    </row>
    <row r="318" spans="1:18" x14ac:dyDescent="0.35">
      <c r="A318" s="287">
        <f t="shared" si="11"/>
        <v>0</v>
      </c>
      <c r="C318" s="5">
        <f t="shared" si="10"/>
        <v>0</v>
      </c>
      <c r="D318" s="280"/>
      <c r="R318" s="279"/>
    </row>
    <row r="319" spans="1:18" x14ac:dyDescent="0.35">
      <c r="A319" s="287">
        <f t="shared" si="11"/>
        <v>0</v>
      </c>
      <c r="C319" s="5">
        <f t="shared" si="10"/>
        <v>0</v>
      </c>
      <c r="D319" s="280"/>
      <c r="R319" s="279"/>
    </row>
    <row r="320" spans="1:18" x14ac:dyDescent="0.35">
      <c r="A320" s="287">
        <f t="shared" si="11"/>
        <v>0</v>
      </c>
      <c r="C320" s="5">
        <f t="shared" si="10"/>
        <v>0</v>
      </c>
      <c r="D320" s="280"/>
      <c r="R320" s="279"/>
    </row>
    <row r="321" spans="1:18" x14ac:dyDescent="0.35">
      <c r="A321" s="287">
        <f t="shared" si="11"/>
        <v>0</v>
      </c>
      <c r="C321" s="5">
        <f t="shared" si="10"/>
        <v>0</v>
      </c>
      <c r="D321" s="280"/>
      <c r="R321" s="279"/>
    </row>
    <row r="322" spans="1:18" x14ac:dyDescent="0.35">
      <c r="A322" s="287">
        <f t="shared" si="11"/>
        <v>0</v>
      </c>
      <c r="C322" s="5">
        <f t="shared" si="10"/>
        <v>0</v>
      </c>
      <c r="D322" s="280"/>
      <c r="R322" s="279"/>
    </row>
    <row r="323" spans="1:18" x14ac:dyDescent="0.35">
      <c r="A323" s="287">
        <f t="shared" si="11"/>
        <v>0</v>
      </c>
      <c r="C323" s="5">
        <f t="shared" ref="C323:C386" si="12">F323</f>
        <v>0</v>
      </c>
      <c r="D323" s="280"/>
      <c r="R323" s="279"/>
    </row>
    <row r="324" spans="1:18" x14ac:dyDescent="0.35">
      <c r="A324" s="287">
        <f t="shared" si="11"/>
        <v>0</v>
      </c>
      <c r="C324" s="5">
        <f t="shared" si="12"/>
        <v>0</v>
      </c>
      <c r="D324" s="280"/>
      <c r="R324" s="279"/>
    </row>
    <row r="325" spans="1:18" x14ac:dyDescent="0.35">
      <c r="A325" s="287">
        <f t="shared" si="11"/>
        <v>0</v>
      </c>
      <c r="C325" s="5">
        <f t="shared" si="12"/>
        <v>0</v>
      </c>
      <c r="D325" s="280"/>
      <c r="R325" s="279"/>
    </row>
    <row r="326" spans="1:18" x14ac:dyDescent="0.35">
      <c r="A326" s="287">
        <f t="shared" si="11"/>
        <v>0</v>
      </c>
      <c r="C326" s="5">
        <f t="shared" si="12"/>
        <v>0</v>
      </c>
      <c r="D326" s="280"/>
      <c r="R326" s="279"/>
    </row>
    <row r="327" spans="1:18" x14ac:dyDescent="0.35">
      <c r="A327" s="287">
        <f t="shared" si="11"/>
        <v>0</v>
      </c>
      <c r="C327" s="5">
        <f t="shared" si="12"/>
        <v>0</v>
      </c>
      <c r="D327" s="280"/>
      <c r="R327" s="279"/>
    </row>
    <row r="328" spans="1:18" x14ac:dyDescent="0.35">
      <c r="A328" s="287">
        <f t="shared" si="11"/>
        <v>0</v>
      </c>
      <c r="C328" s="5">
        <f t="shared" si="12"/>
        <v>0</v>
      </c>
      <c r="D328" s="280"/>
      <c r="R328" s="279"/>
    </row>
    <row r="329" spans="1:18" x14ac:dyDescent="0.35">
      <c r="A329" s="287">
        <f t="shared" si="11"/>
        <v>0</v>
      </c>
      <c r="C329" s="5">
        <f t="shared" si="12"/>
        <v>0</v>
      </c>
      <c r="D329" s="280"/>
      <c r="R329" s="279"/>
    </row>
    <row r="330" spans="1:18" x14ac:dyDescent="0.35">
      <c r="A330" s="287">
        <f t="shared" si="11"/>
        <v>0</v>
      </c>
      <c r="C330" s="5">
        <f t="shared" si="12"/>
        <v>0</v>
      </c>
      <c r="D330" s="280"/>
      <c r="R330" s="279"/>
    </row>
    <row r="331" spans="1:18" x14ac:dyDescent="0.35">
      <c r="A331" s="287">
        <f t="shared" si="11"/>
        <v>0</v>
      </c>
      <c r="C331" s="5">
        <f t="shared" si="12"/>
        <v>0</v>
      </c>
      <c r="D331" s="280"/>
      <c r="R331" s="279"/>
    </row>
    <row r="332" spans="1:18" x14ac:dyDescent="0.35">
      <c r="A332" s="287">
        <f t="shared" si="11"/>
        <v>0</v>
      </c>
      <c r="C332" s="5">
        <f t="shared" si="12"/>
        <v>0</v>
      </c>
      <c r="D332" s="280"/>
      <c r="R332" s="279"/>
    </row>
    <row r="333" spans="1:18" x14ac:dyDescent="0.35">
      <c r="A333" s="287">
        <f t="shared" si="11"/>
        <v>0</v>
      </c>
      <c r="C333" s="5">
        <f t="shared" si="12"/>
        <v>0</v>
      </c>
      <c r="D333" s="280"/>
      <c r="R333" s="279"/>
    </row>
    <row r="334" spans="1:18" x14ac:dyDescent="0.35">
      <c r="A334" s="287">
        <f t="shared" si="11"/>
        <v>0</v>
      </c>
      <c r="C334" s="5">
        <f t="shared" si="12"/>
        <v>0</v>
      </c>
      <c r="D334" s="280"/>
      <c r="R334" s="279"/>
    </row>
    <row r="335" spans="1:18" x14ac:dyDescent="0.35">
      <c r="A335" s="287">
        <f t="shared" si="11"/>
        <v>0</v>
      </c>
      <c r="C335" s="5">
        <f t="shared" si="12"/>
        <v>0</v>
      </c>
      <c r="D335" s="280"/>
      <c r="R335" s="279"/>
    </row>
    <row r="336" spans="1:18" x14ac:dyDescent="0.35">
      <c r="A336" s="287">
        <f t="shared" si="11"/>
        <v>0</v>
      </c>
      <c r="C336" s="5">
        <f t="shared" si="12"/>
        <v>0</v>
      </c>
      <c r="D336" s="280"/>
      <c r="R336" s="279"/>
    </row>
    <row r="337" spans="1:18" x14ac:dyDescent="0.35">
      <c r="A337" s="287">
        <f t="shared" si="11"/>
        <v>0</v>
      </c>
      <c r="C337" s="5">
        <f t="shared" si="12"/>
        <v>0</v>
      </c>
      <c r="D337" s="280"/>
      <c r="R337" s="279"/>
    </row>
    <row r="338" spans="1:18" x14ac:dyDescent="0.35">
      <c r="A338" s="287">
        <f t="shared" si="11"/>
        <v>0</v>
      </c>
      <c r="C338" s="5">
        <f t="shared" si="12"/>
        <v>0</v>
      </c>
      <c r="D338" s="280"/>
      <c r="R338" s="279"/>
    </row>
    <row r="339" spans="1:18" x14ac:dyDescent="0.35">
      <c r="A339" s="287">
        <f t="shared" si="11"/>
        <v>0</v>
      </c>
      <c r="C339" s="5">
        <f t="shared" si="12"/>
        <v>0</v>
      </c>
      <c r="D339" s="280"/>
      <c r="R339" s="279"/>
    </row>
    <row r="340" spans="1:18" x14ac:dyDescent="0.35">
      <c r="A340" s="287">
        <f t="shared" si="11"/>
        <v>0</v>
      </c>
      <c r="C340" s="5">
        <f t="shared" si="12"/>
        <v>0</v>
      </c>
      <c r="D340" s="280"/>
      <c r="R340" s="279"/>
    </row>
    <row r="341" spans="1:18" x14ac:dyDescent="0.35">
      <c r="A341" s="287">
        <f t="shared" si="11"/>
        <v>0</v>
      </c>
      <c r="C341" s="5">
        <f t="shared" si="12"/>
        <v>0</v>
      </c>
      <c r="D341" s="280"/>
      <c r="R341" s="279"/>
    </row>
    <row r="342" spans="1:18" x14ac:dyDescent="0.35">
      <c r="A342" s="287">
        <f t="shared" si="11"/>
        <v>0</v>
      </c>
      <c r="C342" s="5">
        <f t="shared" si="12"/>
        <v>0</v>
      </c>
      <c r="D342" s="280"/>
      <c r="R342" s="279"/>
    </row>
    <row r="343" spans="1:18" x14ac:dyDescent="0.35">
      <c r="A343" s="287">
        <f t="shared" si="11"/>
        <v>0</v>
      </c>
      <c r="C343" s="5">
        <f t="shared" si="12"/>
        <v>0</v>
      </c>
      <c r="D343" s="280"/>
      <c r="R343" s="279"/>
    </row>
    <row r="344" spans="1:18" x14ac:dyDescent="0.35">
      <c r="A344" s="287">
        <f t="shared" si="11"/>
        <v>0</v>
      </c>
      <c r="C344" s="5">
        <f t="shared" si="12"/>
        <v>0</v>
      </c>
      <c r="D344" s="280"/>
      <c r="R344" s="279"/>
    </row>
    <row r="345" spans="1:18" x14ac:dyDescent="0.35">
      <c r="A345" s="287">
        <f t="shared" ref="A345:A408" si="13">F345</f>
        <v>0</v>
      </c>
      <c r="C345" s="5">
        <f t="shared" si="12"/>
        <v>0</v>
      </c>
      <c r="D345" s="280"/>
      <c r="R345" s="279"/>
    </row>
    <row r="346" spans="1:18" x14ac:dyDescent="0.35">
      <c r="A346" s="287">
        <f t="shared" si="13"/>
        <v>0</v>
      </c>
      <c r="C346" s="5">
        <f t="shared" si="12"/>
        <v>0</v>
      </c>
      <c r="D346" s="280"/>
      <c r="R346" s="279"/>
    </row>
    <row r="347" spans="1:18" x14ac:dyDescent="0.35">
      <c r="A347" s="287">
        <f t="shared" si="13"/>
        <v>0</v>
      </c>
      <c r="C347" s="5">
        <f t="shared" si="12"/>
        <v>0</v>
      </c>
      <c r="D347" s="280"/>
      <c r="R347" s="279"/>
    </row>
    <row r="348" spans="1:18" x14ac:dyDescent="0.35">
      <c r="A348" s="287">
        <f t="shared" si="13"/>
        <v>0</v>
      </c>
      <c r="C348" s="5">
        <f t="shared" si="12"/>
        <v>0</v>
      </c>
      <c r="D348" s="280"/>
      <c r="R348" s="279"/>
    </row>
    <row r="349" spans="1:18" x14ac:dyDescent="0.35">
      <c r="A349" s="287">
        <f t="shared" si="13"/>
        <v>0</v>
      </c>
      <c r="C349" s="5">
        <f t="shared" si="12"/>
        <v>0</v>
      </c>
      <c r="D349" s="280"/>
      <c r="R349" s="279"/>
    </row>
    <row r="350" spans="1:18" x14ac:dyDescent="0.35">
      <c r="A350" s="287">
        <f t="shared" si="13"/>
        <v>0</v>
      </c>
      <c r="C350" s="5">
        <f t="shared" si="12"/>
        <v>0</v>
      </c>
      <c r="D350" s="280"/>
      <c r="R350" s="279"/>
    </row>
    <row r="351" spans="1:18" x14ac:dyDescent="0.35">
      <c r="A351" s="287">
        <f t="shared" si="13"/>
        <v>0</v>
      </c>
      <c r="C351" s="5">
        <f t="shared" si="12"/>
        <v>0</v>
      </c>
      <c r="D351" s="280"/>
      <c r="R351" s="279"/>
    </row>
    <row r="352" spans="1:18" x14ac:dyDescent="0.35">
      <c r="A352" s="287">
        <f t="shared" si="13"/>
        <v>0</v>
      </c>
      <c r="C352" s="5">
        <f t="shared" si="12"/>
        <v>0</v>
      </c>
      <c r="D352" s="280"/>
      <c r="R352" s="279"/>
    </row>
    <row r="353" spans="1:18" x14ac:dyDescent="0.35">
      <c r="A353" s="287">
        <f t="shared" si="13"/>
        <v>0</v>
      </c>
      <c r="C353" s="5">
        <f t="shared" si="12"/>
        <v>0</v>
      </c>
      <c r="D353" s="280"/>
      <c r="R353" s="279"/>
    </row>
    <row r="354" spans="1:18" x14ac:dyDescent="0.35">
      <c r="A354" s="287">
        <f t="shared" si="13"/>
        <v>0</v>
      </c>
      <c r="C354" s="5">
        <f t="shared" si="12"/>
        <v>0</v>
      </c>
      <c r="D354" s="280"/>
      <c r="R354" s="279"/>
    </row>
    <row r="355" spans="1:18" x14ac:dyDescent="0.35">
      <c r="A355" s="287">
        <f t="shared" si="13"/>
        <v>0</v>
      </c>
      <c r="C355" s="5">
        <f t="shared" si="12"/>
        <v>0</v>
      </c>
      <c r="D355" s="280"/>
      <c r="R355" s="279"/>
    </row>
    <row r="356" spans="1:18" x14ac:dyDescent="0.35">
      <c r="A356" s="287">
        <f t="shared" si="13"/>
        <v>0</v>
      </c>
      <c r="C356" s="5">
        <f t="shared" si="12"/>
        <v>0</v>
      </c>
      <c r="D356" s="280"/>
      <c r="R356" s="279"/>
    </row>
    <row r="357" spans="1:18" x14ac:dyDescent="0.35">
      <c r="A357" s="287">
        <f t="shared" si="13"/>
        <v>0</v>
      </c>
      <c r="C357" s="5">
        <f t="shared" si="12"/>
        <v>0</v>
      </c>
      <c r="D357" s="280"/>
      <c r="R357" s="279"/>
    </row>
    <row r="358" spans="1:18" x14ac:dyDescent="0.35">
      <c r="A358" s="287">
        <f t="shared" si="13"/>
        <v>0</v>
      </c>
      <c r="C358" s="5">
        <f t="shared" si="12"/>
        <v>0</v>
      </c>
      <c r="D358" s="280"/>
      <c r="R358" s="279"/>
    </row>
    <row r="359" spans="1:18" x14ac:dyDescent="0.35">
      <c r="A359" s="287">
        <f t="shared" si="13"/>
        <v>0</v>
      </c>
      <c r="C359" s="5">
        <f t="shared" si="12"/>
        <v>0</v>
      </c>
      <c r="D359" s="280"/>
      <c r="R359" s="279"/>
    </row>
    <row r="360" spans="1:18" x14ac:dyDescent="0.35">
      <c r="A360" s="287">
        <f t="shared" si="13"/>
        <v>0</v>
      </c>
      <c r="C360" s="5">
        <f t="shared" si="12"/>
        <v>0</v>
      </c>
      <c r="D360" s="280"/>
      <c r="R360" s="279"/>
    </row>
    <row r="361" spans="1:18" x14ac:dyDescent="0.35">
      <c r="A361" s="287">
        <f t="shared" si="13"/>
        <v>0</v>
      </c>
      <c r="C361" s="5">
        <f t="shared" si="12"/>
        <v>0</v>
      </c>
      <c r="D361" s="280"/>
      <c r="R361" s="279"/>
    </row>
    <row r="362" spans="1:18" x14ac:dyDescent="0.35">
      <c r="A362" s="287">
        <f t="shared" si="13"/>
        <v>0</v>
      </c>
      <c r="C362" s="5">
        <f t="shared" si="12"/>
        <v>0</v>
      </c>
      <c r="D362" s="280"/>
      <c r="R362" s="279"/>
    </row>
    <row r="363" spans="1:18" x14ac:dyDescent="0.35">
      <c r="A363" s="287">
        <f t="shared" si="13"/>
        <v>0</v>
      </c>
      <c r="C363" s="5">
        <f t="shared" si="12"/>
        <v>0</v>
      </c>
      <c r="D363" s="280"/>
      <c r="R363" s="279"/>
    </row>
    <row r="364" spans="1:18" x14ac:dyDescent="0.35">
      <c r="A364" s="287">
        <f t="shared" si="13"/>
        <v>0</v>
      </c>
      <c r="C364" s="5">
        <f t="shared" si="12"/>
        <v>0</v>
      </c>
      <c r="D364" s="280"/>
      <c r="R364" s="279"/>
    </row>
    <row r="365" spans="1:18" x14ac:dyDescent="0.35">
      <c r="A365" s="287">
        <f t="shared" si="13"/>
        <v>0</v>
      </c>
      <c r="C365" s="5">
        <f t="shared" si="12"/>
        <v>0</v>
      </c>
      <c r="D365" s="280"/>
      <c r="R365" s="279"/>
    </row>
    <row r="366" spans="1:18" x14ac:dyDescent="0.35">
      <c r="A366" s="287">
        <f t="shared" si="13"/>
        <v>0</v>
      </c>
      <c r="C366" s="5">
        <f t="shared" si="12"/>
        <v>0</v>
      </c>
      <c r="D366" s="280"/>
      <c r="R366" s="279"/>
    </row>
    <row r="367" spans="1:18" x14ac:dyDescent="0.35">
      <c r="A367" s="287">
        <f t="shared" si="13"/>
        <v>0</v>
      </c>
      <c r="C367" s="5">
        <f t="shared" si="12"/>
        <v>0</v>
      </c>
      <c r="D367" s="280"/>
      <c r="R367" s="279"/>
    </row>
    <row r="368" spans="1:18" x14ac:dyDescent="0.35">
      <c r="A368" s="287">
        <f t="shared" si="13"/>
        <v>0</v>
      </c>
      <c r="C368" s="5">
        <f t="shared" si="12"/>
        <v>0</v>
      </c>
      <c r="D368" s="280"/>
      <c r="R368" s="279"/>
    </row>
    <row r="369" spans="1:18" x14ac:dyDescent="0.35">
      <c r="A369" s="287">
        <f t="shared" si="13"/>
        <v>0</v>
      </c>
      <c r="C369" s="5">
        <f t="shared" si="12"/>
        <v>0</v>
      </c>
      <c r="D369" s="280"/>
      <c r="R369" s="279"/>
    </row>
    <row r="370" spans="1:18" x14ac:dyDescent="0.35">
      <c r="A370" s="287">
        <f t="shared" si="13"/>
        <v>0</v>
      </c>
      <c r="C370" s="5">
        <f t="shared" si="12"/>
        <v>0</v>
      </c>
      <c r="D370" s="280"/>
      <c r="R370" s="279"/>
    </row>
    <row r="371" spans="1:18" x14ac:dyDescent="0.35">
      <c r="A371" s="287">
        <f t="shared" si="13"/>
        <v>0</v>
      </c>
      <c r="C371" s="5">
        <f t="shared" si="12"/>
        <v>0</v>
      </c>
      <c r="D371" s="280"/>
      <c r="R371" s="279"/>
    </row>
    <row r="372" spans="1:18" x14ac:dyDescent="0.35">
      <c r="A372" s="287">
        <f t="shared" si="13"/>
        <v>0</v>
      </c>
      <c r="C372" s="5">
        <f t="shared" si="12"/>
        <v>0</v>
      </c>
      <c r="D372" s="280"/>
      <c r="R372" s="279"/>
    </row>
    <row r="373" spans="1:18" x14ac:dyDescent="0.35">
      <c r="A373" s="287">
        <f t="shared" si="13"/>
        <v>0</v>
      </c>
      <c r="C373" s="5">
        <f t="shared" si="12"/>
        <v>0</v>
      </c>
      <c r="D373" s="280"/>
      <c r="R373" s="279"/>
    </row>
    <row r="374" spans="1:18" x14ac:dyDescent="0.35">
      <c r="A374" s="287">
        <f t="shared" si="13"/>
        <v>0</v>
      </c>
      <c r="C374" s="5">
        <f t="shared" si="12"/>
        <v>0</v>
      </c>
      <c r="D374" s="280"/>
      <c r="R374" s="279"/>
    </row>
    <row r="375" spans="1:18" x14ac:dyDescent="0.35">
      <c r="A375" s="287">
        <f t="shared" si="13"/>
        <v>0</v>
      </c>
      <c r="C375" s="5">
        <f t="shared" si="12"/>
        <v>0</v>
      </c>
      <c r="D375" s="280"/>
      <c r="R375" s="279"/>
    </row>
    <row r="376" spans="1:18" x14ac:dyDescent="0.35">
      <c r="A376" s="287">
        <f t="shared" si="13"/>
        <v>0</v>
      </c>
      <c r="C376" s="5">
        <f t="shared" si="12"/>
        <v>0</v>
      </c>
      <c r="D376" s="280"/>
      <c r="R376" s="279"/>
    </row>
    <row r="377" spans="1:18" x14ac:dyDescent="0.35">
      <c r="A377" s="287">
        <f t="shared" si="13"/>
        <v>0</v>
      </c>
      <c r="C377" s="5">
        <f t="shared" si="12"/>
        <v>0</v>
      </c>
      <c r="D377" s="280"/>
      <c r="R377" s="279"/>
    </row>
    <row r="378" spans="1:18" x14ac:dyDescent="0.35">
      <c r="A378" s="287">
        <f t="shared" si="13"/>
        <v>0</v>
      </c>
      <c r="C378" s="5">
        <f t="shared" si="12"/>
        <v>0</v>
      </c>
      <c r="D378" s="280"/>
      <c r="R378" s="279"/>
    </row>
    <row r="379" spans="1:18" x14ac:dyDescent="0.35">
      <c r="A379" s="287">
        <f t="shared" si="13"/>
        <v>0</v>
      </c>
      <c r="C379" s="5">
        <f t="shared" si="12"/>
        <v>0</v>
      </c>
      <c r="D379" s="280"/>
      <c r="R379" s="279"/>
    </row>
    <row r="380" spans="1:18" x14ac:dyDescent="0.35">
      <c r="A380" s="287">
        <f t="shared" si="13"/>
        <v>0</v>
      </c>
      <c r="C380" s="5">
        <f t="shared" si="12"/>
        <v>0</v>
      </c>
      <c r="D380" s="280"/>
      <c r="R380" s="279"/>
    </row>
    <row r="381" spans="1:18" x14ac:dyDescent="0.35">
      <c r="A381" s="287">
        <f t="shared" si="13"/>
        <v>0</v>
      </c>
      <c r="C381" s="5">
        <f t="shared" si="12"/>
        <v>0</v>
      </c>
      <c r="D381" s="280"/>
      <c r="R381" s="279"/>
    </row>
    <row r="382" spans="1:18" x14ac:dyDescent="0.35">
      <c r="A382" s="287">
        <f t="shared" si="13"/>
        <v>0</v>
      </c>
      <c r="C382" s="5">
        <f t="shared" si="12"/>
        <v>0</v>
      </c>
      <c r="D382" s="280"/>
      <c r="R382" s="279"/>
    </row>
    <row r="383" spans="1:18" x14ac:dyDescent="0.35">
      <c r="A383" s="287">
        <f t="shared" si="13"/>
        <v>0</v>
      </c>
      <c r="C383" s="5">
        <f t="shared" si="12"/>
        <v>0</v>
      </c>
      <c r="D383" s="280"/>
      <c r="R383" s="279"/>
    </row>
    <row r="384" spans="1:18" x14ac:dyDescent="0.35">
      <c r="A384" s="287">
        <f t="shared" si="13"/>
        <v>0</v>
      </c>
      <c r="C384" s="5">
        <f t="shared" si="12"/>
        <v>0</v>
      </c>
      <c r="D384" s="280"/>
      <c r="R384" s="279"/>
    </row>
    <row r="385" spans="1:18" x14ac:dyDescent="0.35">
      <c r="A385" s="287">
        <f t="shared" si="13"/>
        <v>0</v>
      </c>
      <c r="C385" s="5">
        <f t="shared" si="12"/>
        <v>0</v>
      </c>
      <c r="D385" s="280"/>
      <c r="R385" s="279"/>
    </row>
    <row r="386" spans="1:18" x14ac:dyDescent="0.35">
      <c r="A386" s="287">
        <f t="shared" si="13"/>
        <v>0</v>
      </c>
      <c r="C386" s="5">
        <f t="shared" si="12"/>
        <v>0</v>
      </c>
      <c r="D386" s="280"/>
      <c r="R386" s="279"/>
    </row>
    <row r="387" spans="1:18" x14ac:dyDescent="0.35">
      <c r="A387" s="287">
        <f t="shared" si="13"/>
        <v>0</v>
      </c>
      <c r="C387" s="5">
        <f t="shared" ref="C387:C450" si="14">F387</f>
        <v>0</v>
      </c>
      <c r="D387" s="280"/>
      <c r="R387" s="279"/>
    </row>
    <row r="388" spans="1:18" x14ac:dyDescent="0.35">
      <c r="A388" s="287">
        <f t="shared" si="13"/>
        <v>0</v>
      </c>
      <c r="C388" s="5">
        <f t="shared" si="14"/>
        <v>0</v>
      </c>
      <c r="D388" s="280"/>
      <c r="R388" s="279"/>
    </row>
    <row r="389" spans="1:18" x14ac:dyDescent="0.35">
      <c r="A389" s="287">
        <f t="shared" si="13"/>
        <v>0</v>
      </c>
      <c r="C389" s="5">
        <f t="shared" si="14"/>
        <v>0</v>
      </c>
      <c r="D389" s="280"/>
      <c r="R389" s="279"/>
    </row>
    <row r="390" spans="1:18" x14ac:dyDescent="0.35">
      <c r="A390" s="287">
        <f t="shared" si="13"/>
        <v>0</v>
      </c>
      <c r="C390" s="5">
        <f t="shared" si="14"/>
        <v>0</v>
      </c>
      <c r="D390" s="280"/>
      <c r="R390" s="279"/>
    </row>
    <row r="391" spans="1:18" x14ac:dyDescent="0.35">
      <c r="A391" s="287">
        <f t="shared" si="13"/>
        <v>0</v>
      </c>
      <c r="C391" s="5">
        <f t="shared" si="14"/>
        <v>0</v>
      </c>
      <c r="D391" s="280"/>
      <c r="R391" s="279"/>
    </row>
    <row r="392" spans="1:18" x14ac:dyDescent="0.35">
      <c r="A392" s="287">
        <f t="shared" si="13"/>
        <v>0</v>
      </c>
      <c r="C392" s="5">
        <f t="shared" si="14"/>
        <v>0</v>
      </c>
      <c r="D392" s="280"/>
      <c r="R392" s="279"/>
    </row>
    <row r="393" spans="1:18" x14ac:dyDescent="0.35">
      <c r="A393" s="287">
        <f t="shared" si="13"/>
        <v>0</v>
      </c>
      <c r="C393" s="5">
        <f t="shared" si="14"/>
        <v>0</v>
      </c>
      <c r="D393" s="280"/>
      <c r="R393" s="279"/>
    </row>
    <row r="394" spans="1:18" x14ac:dyDescent="0.35">
      <c r="A394" s="287">
        <f t="shared" si="13"/>
        <v>0</v>
      </c>
      <c r="C394" s="5">
        <f t="shared" si="14"/>
        <v>0</v>
      </c>
      <c r="D394" s="280"/>
      <c r="R394" s="279"/>
    </row>
    <row r="395" spans="1:18" x14ac:dyDescent="0.35">
      <c r="A395" s="287">
        <f t="shared" si="13"/>
        <v>0</v>
      </c>
      <c r="C395" s="5">
        <f t="shared" si="14"/>
        <v>0</v>
      </c>
      <c r="D395" s="280"/>
      <c r="R395" s="279"/>
    </row>
    <row r="396" spans="1:18" x14ac:dyDescent="0.35">
      <c r="A396" s="287">
        <f t="shared" si="13"/>
        <v>0</v>
      </c>
      <c r="C396" s="5">
        <f t="shared" si="14"/>
        <v>0</v>
      </c>
      <c r="D396" s="280"/>
      <c r="R396" s="279"/>
    </row>
    <row r="397" spans="1:18" x14ac:dyDescent="0.35">
      <c r="A397" s="287">
        <f t="shared" si="13"/>
        <v>0</v>
      </c>
      <c r="C397" s="5">
        <f t="shared" si="14"/>
        <v>0</v>
      </c>
      <c r="D397" s="280"/>
      <c r="R397" s="279"/>
    </row>
    <row r="398" spans="1:18" x14ac:dyDescent="0.35">
      <c r="A398" s="287">
        <f t="shared" si="13"/>
        <v>0</v>
      </c>
      <c r="C398" s="5">
        <f t="shared" si="14"/>
        <v>0</v>
      </c>
      <c r="D398" s="280"/>
      <c r="R398" s="279"/>
    </row>
    <row r="399" spans="1:18" x14ac:dyDescent="0.35">
      <c r="A399" s="287">
        <f t="shared" si="13"/>
        <v>0</v>
      </c>
      <c r="C399" s="5">
        <f t="shared" si="14"/>
        <v>0</v>
      </c>
      <c r="D399" s="280"/>
      <c r="R399" s="279"/>
    </row>
    <row r="400" spans="1:18" x14ac:dyDescent="0.35">
      <c r="A400" s="287">
        <f t="shared" si="13"/>
        <v>0</v>
      </c>
      <c r="C400" s="5">
        <f t="shared" si="14"/>
        <v>0</v>
      </c>
      <c r="D400" s="280"/>
      <c r="R400" s="279"/>
    </row>
    <row r="401" spans="1:18" x14ac:dyDescent="0.35">
      <c r="A401" s="287">
        <f t="shared" si="13"/>
        <v>0</v>
      </c>
      <c r="C401" s="5">
        <f t="shared" si="14"/>
        <v>0</v>
      </c>
      <c r="D401" s="280"/>
      <c r="R401" s="279"/>
    </row>
    <row r="402" spans="1:18" x14ac:dyDescent="0.35">
      <c r="A402" s="287">
        <f t="shared" si="13"/>
        <v>0</v>
      </c>
      <c r="C402" s="5">
        <f t="shared" si="14"/>
        <v>0</v>
      </c>
      <c r="D402" s="280"/>
      <c r="R402" s="279"/>
    </row>
    <row r="403" spans="1:18" x14ac:dyDescent="0.35">
      <c r="A403" s="287">
        <f t="shared" si="13"/>
        <v>0</v>
      </c>
      <c r="C403" s="5">
        <f t="shared" si="14"/>
        <v>0</v>
      </c>
      <c r="D403" s="280"/>
      <c r="R403" s="279"/>
    </row>
    <row r="404" spans="1:18" x14ac:dyDescent="0.35">
      <c r="A404" s="287">
        <f t="shared" si="13"/>
        <v>0</v>
      </c>
      <c r="C404" s="5">
        <f t="shared" si="14"/>
        <v>0</v>
      </c>
      <c r="D404" s="280"/>
      <c r="R404" s="279"/>
    </row>
    <row r="405" spans="1:18" x14ac:dyDescent="0.35">
      <c r="A405" s="287">
        <f t="shared" si="13"/>
        <v>0</v>
      </c>
      <c r="C405" s="5">
        <f t="shared" si="14"/>
        <v>0</v>
      </c>
      <c r="D405" s="280"/>
      <c r="R405" s="279"/>
    </row>
    <row r="406" spans="1:18" x14ac:dyDescent="0.35">
      <c r="A406" s="287">
        <f t="shared" si="13"/>
        <v>0</v>
      </c>
      <c r="C406" s="5">
        <f t="shared" si="14"/>
        <v>0</v>
      </c>
      <c r="D406" s="280"/>
      <c r="R406" s="279"/>
    </row>
    <row r="407" spans="1:18" x14ac:dyDescent="0.35">
      <c r="A407" s="287">
        <f t="shared" si="13"/>
        <v>0</v>
      </c>
      <c r="C407" s="5">
        <f t="shared" si="14"/>
        <v>0</v>
      </c>
      <c r="D407" s="280"/>
      <c r="R407" s="279"/>
    </row>
    <row r="408" spans="1:18" x14ac:dyDescent="0.35">
      <c r="A408" s="287">
        <f t="shared" si="13"/>
        <v>0</v>
      </c>
      <c r="C408" s="5">
        <f t="shared" si="14"/>
        <v>0</v>
      </c>
      <c r="D408" s="280"/>
      <c r="R408" s="279"/>
    </row>
    <row r="409" spans="1:18" x14ac:dyDescent="0.35">
      <c r="A409" s="287">
        <f t="shared" ref="A409:A472" si="15">F409</f>
        <v>0</v>
      </c>
      <c r="C409" s="5">
        <f t="shared" si="14"/>
        <v>0</v>
      </c>
      <c r="D409" s="280"/>
      <c r="R409" s="279"/>
    </row>
    <row r="410" spans="1:18" x14ac:dyDescent="0.35">
      <c r="A410" s="287">
        <f t="shared" si="15"/>
        <v>0</v>
      </c>
      <c r="C410" s="5">
        <f t="shared" si="14"/>
        <v>0</v>
      </c>
      <c r="D410" s="280"/>
      <c r="R410" s="279"/>
    </row>
    <row r="411" spans="1:18" x14ac:dyDescent="0.35">
      <c r="A411" s="287">
        <f t="shared" si="15"/>
        <v>0</v>
      </c>
      <c r="C411" s="5">
        <f t="shared" si="14"/>
        <v>0</v>
      </c>
      <c r="D411" s="280"/>
      <c r="R411" s="279"/>
    </row>
    <row r="412" spans="1:18" x14ac:dyDescent="0.35">
      <c r="A412" s="287">
        <f t="shared" si="15"/>
        <v>0</v>
      </c>
      <c r="C412" s="5">
        <f t="shared" si="14"/>
        <v>0</v>
      </c>
      <c r="D412" s="280"/>
      <c r="R412" s="279"/>
    </row>
    <row r="413" spans="1:18" x14ac:dyDescent="0.35">
      <c r="A413" s="287">
        <f t="shared" si="15"/>
        <v>0</v>
      </c>
      <c r="C413" s="5">
        <f t="shared" si="14"/>
        <v>0</v>
      </c>
      <c r="D413" s="280"/>
      <c r="R413" s="279"/>
    </row>
    <row r="414" spans="1:18" x14ac:dyDescent="0.35">
      <c r="A414" s="287">
        <f t="shared" si="15"/>
        <v>0</v>
      </c>
      <c r="C414" s="5">
        <f t="shared" si="14"/>
        <v>0</v>
      </c>
      <c r="D414" s="280"/>
      <c r="R414" s="279"/>
    </row>
    <row r="415" spans="1:18" x14ac:dyDescent="0.35">
      <c r="A415" s="287">
        <f t="shared" si="15"/>
        <v>0</v>
      </c>
      <c r="C415" s="5">
        <f t="shared" si="14"/>
        <v>0</v>
      </c>
      <c r="D415" s="280"/>
      <c r="R415" s="279"/>
    </row>
    <row r="416" spans="1:18" x14ac:dyDescent="0.35">
      <c r="A416" s="287">
        <f t="shared" si="15"/>
        <v>0</v>
      </c>
      <c r="C416" s="5">
        <f t="shared" si="14"/>
        <v>0</v>
      </c>
      <c r="D416" s="280"/>
      <c r="R416" s="279"/>
    </row>
    <row r="417" spans="1:18" x14ac:dyDescent="0.35">
      <c r="A417" s="287">
        <f t="shared" si="15"/>
        <v>0</v>
      </c>
      <c r="C417" s="5">
        <f t="shared" si="14"/>
        <v>0</v>
      </c>
      <c r="D417" s="280"/>
      <c r="R417" s="279"/>
    </row>
    <row r="418" spans="1:18" x14ac:dyDescent="0.35">
      <c r="A418" s="287">
        <f t="shared" si="15"/>
        <v>0</v>
      </c>
      <c r="C418" s="5">
        <f t="shared" si="14"/>
        <v>0</v>
      </c>
      <c r="D418" s="280"/>
      <c r="R418" s="279"/>
    </row>
    <row r="419" spans="1:18" x14ac:dyDescent="0.35">
      <c r="A419" s="287">
        <f t="shared" si="15"/>
        <v>0</v>
      </c>
      <c r="C419" s="5">
        <f t="shared" si="14"/>
        <v>0</v>
      </c>
      <c r="D419" s="280"/>
      <c r="R419" s="279"/>
    </row>
    <row r="420" spans="1:18" x14ac:dyDescent="0.35">
      <c r="A420" s="287">
        <f t="shared" si="15"/>
        <v>0</v>
      </c>
      <c r="C420" s="5">
        <f t="shared" si="14"/>
        <v>0</v>
      </c>
      <c r="D420" s="280"/>
      <c r="R420" s="279"/>
    </row>
    <row r="421" spans="1:18" x14ac:dyDescent="0.35">
      <c r="A421" s="287">
        <f t="shared" si="15"/>
        <v>0</v>
      </c>
      <c r="C421" s="5">
        <f t="shared" si="14"/>
        <v>0</v>
      </c>
      <c r="D421" s="280"/>
      <c r="R421" s="279"/>
    </row>
    <row r="422" spans="1:18" x14ac:dyDescent="0.35">
      <c r="A422" s="287">
        <f t="shared" si="15"/>
        <v>0</v>
      </c>
      <c r="C422" s="5">
        <f t="shared" si="14"/>
        <v>0</v>
      </c>
      <c r="D422" s="280"/>
      <c r="R422" s="279"/>
    </row>
    <row r="423" spans="1:18" x14ac:dyDescent="0.35">
      <c r="A423" s="287">
        <f t="shared" si="15"/>
        <v>0</v>
      </c>
      <c r="C423" s="5">
        <f t="shared" si="14"/>
        <v>0</v>
      </c>
      <c r="D423" s="280"/>
      <c r="R423" s="279"/>
    </row>
    <row r="424" spans="1:18" x14ac:dyDescent="0.35">
      <c r="A424" s="287">
        <f t="shared" si="15"/>
        <v>0</v>
      </c>
      <c r="C424" s="5">
        <f t="shared" si="14"/>
        <v>0</v>
      </c>
      <c r="D424" s="280"/>
      <c r="R424" s="279"/>
    </row>
    <row r="425" spans="1:18" x14ac:dyDescent="0.35">
      <c r="A425" s="287">
        <f t="shared" si="15"/>
        <v>0</v>
      </c>
      <c r="C425" s="5">
        <f t="shared" si="14"/>
        <v>0</v>
      </c>
      <c r="D425" s="280"/>
      <c r="R425" s="279"/>
    </row>
    <row r="426" spans="1:18" x14ac:dyDescent="0.35">
      <c r="A426" s="287">
        <f t="shared" si="15"/>
        <v>0</v>
      </c>
      <c r="C426" s="5">
        <f t="shared" si="14"/>
        <v>0</v>
      </c>
      <c r="D426" s="280"/>
      <c r="R426" s="279"/>
    </row>
    <row r="427" spans="1:18" x14ac:dyDescent="0.35">
      <c r="A427" s="287">
        <f t="shared" si="15"/>
        <v>0</v>
      </c>
      <c r="C427" s="5">
        <f t="shared" si="14"/>
        <v>0</v>
      </c>
      <c r="D427" s="280"/>
      <c r="R427" s="279"/>
    </row>
    <row r="428" spans="1:18" x14ac:dyDescent="0.35">
      <c r="A428" s="287">
        <f t="shared" si="15"/>
        <v>0</v>
      </c>
      <c r="C428" s="5">
        <f t="shared" si="14"/>
        <v>0</v>
      </c>
      <c r="D428" s="280"/>
      <c r="R428" s="279"/>
    </row>
    <row r="429" spans="1:18" x14ac:dyDescent="0.35">
      <c r="A429" s="287">
        <f t="shared" si="15"/>
        <v>0</v>
      </c>
      <c r="C429" s="5">
        <f t="shared" si="14"/>
        <v>0</v>
      </c>
      <c r="D429" s="280"/>
      <c r="R429" s="279"/>
    </row>
    <row r="430" spans="1:18" x14ac:dyDescent="0.35">
      <c r="A430" s="287">
        <f t="shared" si="15"/>
        <v>0</v>
      </c>
      <c r="C430" s="5">
        <f t="shared" si="14"/>
        <v>0</v>
      </c>
      <c r="D430" s="280"/>
      <c r="R430" s="279"/>
    </row>
    <row r="431" spans="1:18" x14ac:dyDescent="0.35">
      <c r="A431" s="287">
        <f t="shared" si="15"/>
        <v>0</v>
      </c>
      <c r="C431" s="5">
        <f t="shared" si="14"/>
        <v>0</v>
      </c>
      <c r="D431" s="280"/>
      <c r="R431" s="279"/>
    </row>
    <row r="432" spans="1:18" x14ac:dyDescent="0.35">
      <c r="A432" s="287">
        <f t="shared" si="15"/>
        <v>0</v>
      </c>
      <c r="C432" s="5">
        <f t="shared" si="14"/>
        <v>0</v>
      </c>
      <c r="D432" s="280"/>
      <c r="R432" s="279"/>
    </row>
    <row r="433" spans="1:18" x14ac:dyDescent="0.35">
      <c r="A433" s="287">
        <f t="shared" si="15"/>
        <v>0</v>
      </c>
      <c r="C433" s="5">
        <f t="shared" si="14"/>
        <v>0</v>
      </c>
      <c r="D433" s="280"/>
      <c r="R433" s="279"/>
    </row>
    <row r="434" spans="1:18" x14ac:dyDescent="0.35">
      <c r="A434" s="287">
        <f t="shared" si="15"/>
        <v>0</v>
      </c>
      <c r="C434" s="5">
        <f t="shared" si="14"/>
        <v>0</v>
      </c>
      <c r="D434" s="280"/>
      <c r="R434" s="279"/>
    </row>
    <row r="435" spans="1:18" x14ac:dyDescent="0.35">
      <c r="A435" s="287">
        <f t="shared" si="15"/>
        <v>0</v>
      </c>
      <c r="C435" s="5">
        <f t="shared" si="14"/>
        <v>0</v>
      </c>
      <c r="D435" s="280"/>
      <c r="R435" s="279"/>
    </row>
    <row r="436" spans="1:18" x14ac:dyDescent="0.35">
      <c r="A436" s="287">
        <f t="shared" si="15"/>
        <v>0</v>
      </c>
      <c r="C436" s="5">
        <f t="shared" si="14"/>
        <v>0</v>
      </c>
      <c r="D436" s="280"/>
      <c r="R436" s="279"/>
    </row>
    <row r="437" spans="1:18" x14ac:dyDescent="0.35">
      <c r="A437" s="287">
        <f t="shared" si="15"/>
        <v>0</v>
      </c>
      <c r="C437" s="5">
        <f t="shared" si="14"/>
        <v>0</v>
      </c>
      <c r="D437" s="280"/>
      <c r="R437" s="279"/>
    </row>
    <row r="438" spans="1:18" x14ac:dyDescent="0.35">
      <c r="A438" s="287">
        <f t="shared" si="15"/>
        <v>0</v>
      </c>
      <c r="C438" s="5">
        <f t="shared" si="14"/>
        <v>0</v>
      </c>
      <c r="D438" s="280"/>
      <c r="R438" s="279"/>
    </row>
    <row r="439" spans="1:18" x14ac:dyDescent="0.35">
      <c r="A439" s="287">
        <f t="shared" si="15"/>
        <v>0</v>
      </c>
      <c r="C439" s="5">
        <f t="shared" si="14"/>
        <v>0</v>
      </c>
      <c r="D439" s="280"/>
      <c r="R439" s="279"/>
    </row>
    <row r="440" spans="1:18" x14ac:dyDescent="0.35">
      <c r="A440" s="287">
        <f t="shared" si="15"/>
        <v>0</v>
      </c>
      <c r="C440" s="5">
        <f t="shared" si="14"/>
        <v>0</v>
      </c>
      <c r="D440" s="280"/>
      <c r="R440" s="279"/>
    </row>
    <row r="441" spans="1:18" x14ac:dyDescent="0.35">
      <c r="A441" s="287">
        <f t="shared" si="15"/>
        <v>0</v>
      </c>
      <c r="C441" s="5">
        <f t="shared" si="14"/>
        <v>0</v>
      </c>
      <c r="D441" s="280"/>
      <c r="R441" s="279"/>
    </row>
    <row r="442" spans="1:18" x14ac:dyDescent="0.35">
      <c r="A442" s="287">
        <f t="shared" si="15"/>
        <v>0</v>
      </c>
      <c r="C442" s="5">
        <f t="shared" si="14"/>
        <v>0</v>
      </c>
      <c r="D442" s="280"/>
      <c r="R442" s="279"/>
    </row>
    <row r="443" spans="1:18" x14ac:dyDescent="0.35">
      <c r="A443" s="287">
        <f t="shared" si="15"/>
        <v>0</v>
      </c>
      <c r="C443" s="5">
        <f t="shared" si="14"/>
        <v>0</v>
      </c>
      <c r="D443" s="280"/>
      <c r="R443" s="279"/>
    </row>
    <row r="444" spans="1:18" x14ac:dyDescent="0.35">
      <c r="A444" s="287">
        <f t="shared" si="15"/>
        <v>0</v>
      </c>
      <c r="C444" s="5">
        <f t="shared" si="14"/>
        <v>0</v>
      </c>
      <c r="D444" s="280"/>
      <c r="R444" s="279"/>
    </row>
    <row r="445" spans="1:18" x14ac:dyDescent="0.35">
      <c r="A445" s="287">
        <f t="shared" si="15"/>
        <v>0</v>
      </c>
      <c r="C445" s="5">
        <f t="shared" si="14"/>
        <v>0</v>
      </c>
      <c r="D445" s="280"/>
      <c r="R445" s="279"/>
    </row>
    <row r="446" spans="1:18" x14ac:dyDescent="0.35">
      <c r="A446" s="287">
        <f t="shared" si="15"/>
        <v>0</v>
      </c>
      <c r="C446" s="5">
        <f t="shared" si="14"/>
        <v>0</v>
      </c>
      <c r="D446" s="280"/>
      <c r="R446" s="279"/>
    </row>
    <row r="447" spans="1:18" x14ac:dyDescent="0.35">
      <c r="A447" s="287">
        <f t="shared" si="15"/>
        <v>0</v>
      </c>
      <c r="C447" s="5">
        <f t="shared" si="14"/>
        <v>0</v>
      </c>
      <c r="D447" s="280"/>
      <c r="R447" s="279"/>
    </row>
    <row r="448" spans="1:18" x14ac:dyDescent="0.35">
      <c r="A448" s="287">
        <f t="shared" si="15"/>
        <v>0</v>
      </c>
      <c r="C448" s="5">
        <f t="shared" si="14"/>
        <v>0</v>
      </c>
      <c r="D448" s="280"/>
      <c r="R448" s="279"/>
    </row>
    <row r="449" spans="1:18" x14ac:dyDescent="0.35">
      <c r="A449" s="287">
        <f t="shared" si="15"/>
        <v>0</v>
      </c>
      <c r="C449" s="5">
        <f t="shared" si="14"/>
        <v>0</v>
      </c>
      <c r="D449" s="280"/>
      <c r="R449" s="279"/>
    </row>
    <row r="450" spans="1:18" x14ac:dyDescent="0.35">
      <c r="A450" s="287">
        <f t="shared" si="15"/>
        <v>0</v>
      </c>
      <c r="C450" s="5">
        <f t="shared" si="14"/>
        <v>0</v>
      </c>
      <c r="D450" s="280"/>
      <c r="R450" s="279"/>
    </row>
    <row r="451" spans="1:18" x14ac:dyDescent="0.35">
      <c r="A451" s="287">
        <f t="shared" si="15"/>
        <v>0</v>
      </c>
      <c r="C451" s="5">
        <f t="shared" ref="C451:C514" si="16">F451</f>
        <v>0</v>
      </c>
      <c r="D451" s="280"/>
      <c r="R451" s="279"/>
    </row>
    <row r="452" spans="1:18" x14ac:dyDescent="0.35">
      <c r="A452" s="287">
        <f t="shared" si="15"/>
        <v>0</v>
      </c>
      <c r="C452" s="5">
        <f t="shared" si="16"/>
        <v>0</v>
      </c>
      <c r="D452" s="280"/>
      <c r="R452" s="279"/>
    </row>
    <row r="453" spans="1:18" x14ac:dyDescent="0.35">
      <c r="A453" s="287">
        <f t="shared" si="15"/>
        <v>0</v>
      </c>
      <c r="C453" s="5">
        <f t="shared" si="16"/>
        <v>0</v>
      </c>
      <c r="D453" s="280"/>
      <c r="R453" s="279"/>
    </row>
    <row r="454" spans="1:18" x14ac:dyDescent="0.35">
      <c r="A454" s="287">
        <f t="shared" si="15"/>
        <v>0</v>
      </c>
      <c r="C454" s="5">
        <f t="shared" si="16"/>
        <v>0</v>
      </c>
      <c r="D454" s="280"/>
      <c r="R454" s="279"/>
    </row>
    <row r="455" spans="1:18" x14ac:dyDescent="0.35">
      <c r="A455" s="287">
        <f t="shared" si="15"/>
        <v>0</v>
      </c>
      <c r="C455" s="5">
        <f t="shared" si="16"/>
        <v>0</v>
      </c>
      <c r="D455" s="280"/>
      <c r="R455" s="279"/>
    </row>
    <row r="456" spans="1:18" x14ac:dyDescent="0.35">
      <c r="A456" s="287">
        <f t="shared" si="15"/>
        <v>0</v>
      </c>
      <c r="C456" s="5">
        <f t="shared" si="16"/>
        <v>0</v>
      </c>
      <c r="D456" s="280"/>
      <c r="R456" s="279"/>
    </row>
    <row r="457" spans="1:18" x14ac:dyDescent="0.35">
      <c r="A457" s="287">
        <f t="shared" si="15"/>
        <v>0</v>
      </c>
      <c r="C457" s="5">
        <f t="shared" si="16"/>
        <v>0</v>
      </c>
      <c r="D457" s="280"/>
      <c r="R457" s="279"/>
    </row>
    <row r="458" spans="1:18" x14ac:dyDescent="0.35">
      <c r="A458" s="287">
        <f t="shared" si="15"/>
        <v>0</v>
      </c>
      <c r="C458" s="5">
        <f t="shared" si="16"/>
        <v>0</v>
      </c>
      <c r="D458" s="280"/>
      <c r="R458" s="279"/>
    </row>
    <row r="459" spans="1:18" x14ac:dyDescent="0.35">
      <c r="A459" s="287">
        <f t="shared" si="15"/>
        <v>0</v>
      </c>
      <c r="C459" s="5">
        <f t="shared" si="16"/>
        <v>0</v>
      </c>
      <c r="D459" s="280"/>
      <c r="R459" s="279"/>
    </row>
    <row r="460" spans="1:18" x14ac:dyDescent="0.35">
      <c r="A460" s="287">
        <f t="shared" si="15"/>
        <v>0</v>
      </c>
      <c r="C460" s="5">
        <f t="shared" si="16"/>
        <v>0</v>
      </c>
      <c r="D460" s="280"/>
      <c r="R460" s="279"/>
    </row>
    <row r="461" spans="1:18" x14ac:dyDescent="0.35">
      <c r="A461" s="287">
        <f t="shared" si="15"/>
        <v>0</v>
      </c>
      <c r="C461" s="5">
        <f t="shared" si="16"/>
        <v>0</v>
      </c>
      <c r="D461" s="280"/>
      <c r="R461" s="279"/>
    </row>
    <row r="462" spans="1:18" x14ac:dyDescent="0.35">
      <c r="A462" s="287">
        <f t="shared" si="15"/>
        <v>0</v>
      </c>
      <c r="C462" s="5">
        <f t="shared" si="16"/>
        <v>0</v>
      </c>
      <c r="D462" s="280"/>
      <c r="R462" s="279"/>
    </row>
    <row r="463" spans="1:18" x14ac:dyDescent="0.35">
      <c r="A463" s="287">
        <f t="shared" si="15"/>
        <v>0</v>
      </c>
      <c r="C463" s="5">
        <f t="shared" si="16"/>
        <v>0</v>
      </c>
      <c r="D463" s="280"/>
      <c r="R463" s="279"/>
    </row>
    <row r="464" spans="1:18" x14ac:dyDescent="0.35">
      <c r="A464" s="287">
        <f t="shared" si="15"/>
        <v>0</v>
      </c>
      <c r="C464" s="5">
        <f t="shared" si="16"/>
        <v>0</v>
      </c>
      <c r="D464" s="280"/>
      <c r="R464" s="279"/>
    </row>
    <row r="465" spans="1:18" x14ac:dyDescent="0.35">
      <c r="A465" s="287">
        <f t="shared" si="15"/>
        <v>0</v>
      </c>
      <c r="C465" s="5">
        <f t="shared" si="16"/>
        <v>0</v>
      </c>
      <c r="D465" s="280"/>
      <c r="R465" s="279"/>
    </row>
    <row r="466" spans="1:18" x14ac:dyDescent="0.35">
      <c r="A466" s="287">
        <f t="shared" si="15"/>
        <v>0</v>
      </c>
      <c r="C466" s="5">
        <f t="shared" si="16"/>
        <v>0</v>
      </c>
      <c r="D466" s="280"/>
      <c r="R466" s="279"/>
    </row>
    <row r="467" spans="1:18" x14ac:dyDescent="0.35">
      <c r="A467" s="287">
        <f t="shared" si="15"/>
        <v>0</v>
      </c>
      <c r="C467" s="5">
        <f t="shared" si="16"/>
        <v>0</v>
      </c>
      <c r="D467" s="280"/>
      <c r="R467" s="279"/>
    </row>
    <row r="468" spans="1:18" x14ac:dyDescent="0.35">
      <c r="A468" s="287">
        <f t="shared" si="15"/>
        <v>0</v>
      </c>
      <c r="C468" s="5">
        <f t="shared" si="16"/>
        <v>0</v>
      </c>
      <c r="D468" s="280"/>
      <c r="R468" s="279"/>
    </row>
    <row r="469" spans="1:18" x14ac:dyDescent="0.35">
      <c r="A469" s="287">
        <f t="shared" si="15"/>
        <v>0</v>
      </c>
      <c r="C469" s="5">
        <f t="shared" si="16"/>
        <v>0</v>
      </c>
      <c r="D469" s="280"/>
      <c r="R469" s="279"/>
    </row>
    <row r="470" spans="1:18" x14ac:dyDescent="0.35">
      <c r="A470" s="287">
        <f t="shared" si="15"/>
        <v>0</v>
      </c>
      <c r="C470" s="5">
        <f t="shared" si="16"/>
        <v>0</v>
      </c>
      <c r="D470" s="280"/>
      <c r="R470" s="279"/>
    </row>
    <row r="471" spans="1:18" x14ac:dyDescent="0.35">
      <c r="A471" s="287">
        <f t="shared" si="15"/>
        <v>0</v>
      </c>
      <c r="C471" s="5">
        <f t="shared" si="16"/>
        <v>0</v>
      </c>
      <c r="D471" s="280"/>
      <c r="R471" s="279"/>
    </row>
    <row r="472" spans="1:18" x14ac:dyDescent="0.35">
      <c r="A472" s="287">
        <f t="shared" si="15"/>
        <v>0</v>
      </c>
      <c r="C472" s="5">
        <f t="shared" si="16"/>
        <v>0</v>
      </c>
      <c r="D472" s="280"/>
      <c r="R472" s="279"/>
    </row>
    <row r="473" spans="1:18" x14ac:dyDescent="0.35">
      <c r="A473" s="287">
        <f t="shared" ref="A473:A536" si="17">F473</f>
        <v>0</v>
      </c>
      <c r="C473" s="5">
        <f t="shared" si="16"/>
        <v>0</v>
      </c>
      <c r="D473" s="280"/>
      <c r="R473" s="279"/>
    </row>
    <row r="474" spans="1:18" x14ac:dyDescent="0.35">
      <c r="A474" s="287">
        <f t="shared" si="17"/>
        <v>0</v>
      </c>
      <c r="C474" s="5">
        <f t="shared" si="16"/>
        <v>0</v>
      </c>
      <c r="D474" s="280"/>
      <c r="R474" s="279"/>
    </row>
    <row r="475" spans="1:18" x14ac:dyDescent="0.35">
      <c r="A475" s="287">
        <f t="shared" si="17"/>
        <v>0</v>
      </c>
      <c r="C475" s="5">
        <f t="shared" si="16"/>
        <v>0</v>
      </c>
      <c r="D475" s="280"/>
      <c r="R475" s="279"/>
    </row>
    <row r="476" spans="1:18" x14ac:dyDescent="0.35">
      <c r="A476" s="287">
        <f t="shared" si="17"/>
        <v>0</v>
      </c>
      <c r="C476" s="5">
        <f t="shared" si="16"/>
        <v>0</v>
      </c>
      <c r="D476" s="280"/>
      <c r="R476" s="279"/>
    </row>
    <row r="477" spans="1:18" x14ac:dyDescent="0.35">
      <c r="A477" s="287">
        <f t="shared" si="17"/>
        <v>0</v>
      </c>
      <c r="C477" s="5">
        <f t="shared" si="16"/>
        <v>0</v>
      </c>
      <c r="D477" s="280"/>
      <c r="R477" s="279"/>
    </row>
    <row r="478" spans="1:18" x14ac:dyDescent="0.35">
      <c r="A478" s="287">
        <f t="shared" si="17"/>
        <v>0</v>
      </c>
      <c r="C478" s="5">
        <f t="shared" si="16"/>
        <v>0</v>
      </c>
      <c r="D478" s="280"/>
      <c r="R478" s="279"/>
    </row>
    <row r="479" spans="1:18" x14ac:dyDescent="0.35">
      <c r="A479" s="287">
        <f t="shared" si="17"/>
        <v>0</v>
      </c>
      <c r="C479" s="5">
        <f t="shared" si="16"/>
        <v>0</v>
      </c>
      <c r="D479" s="280"/>
      <c r="R479" s="279"/>
    </row>
    <row r="480" spans="1:18" x14ac:dyDescent="0.35">
      <c r="A480" s="287">
        <f t="shared" si="17"/>
        <v>0</v>
      </c>
      <c r="C480" s="5">
        <f t="shared" si="16"/>
        <v>0</v>
      </c>
      <c r="D480" s="280"/>
      <c r="R480" s="279"/>
    </row>
    <row r="481" spans="1:18" x14ac:dyDescent="0.35">
      <c r="A481" s="287">
        <f t="shared" si="17"/>
        <v>0</v>
      </c>
      <c r="C481" s="5">
        <f t="shared" si="16"/>
        <v>0</v>
      </c>
      <c r="D481" s="280"/>
      <c r="R481" s="279"/>
    </row>
    <row r="482" spans="1:18" x14ac:dyDescent="0.35">
      <c r="A482" s="287">
        <f t="shared" si="17"/>
        <v>0</v>
      </c>
      <c r="C482" s="5">
        <f t="shared" si="16"/>
        <v>0</v>
      </c>
      <c r="D482" s="280"/>
      <c r="R482" s="279"/>
    </row>
    <row r="483" spans="1:18" x14ac:dyDescent="0.35">
      <c r="A483" s="287">
        <f t="shared" si="17"/>
        <v>0</v>
      </c>
      <c r="C483" s="5">
        <f t="shared" si="16"/>
        <v>0</v>
      </c>
      <c r="D483" s="280"/>
      <c r="R483" s="279"/>
    </row>
    <row r="484" spans="1:18" x14ac:dyDescent="0.35">
      <c r="A484" s="287">
        <f t="shared" si="17"/>
        <v>0</v>
      </c>
      <c r="C484" s="5">
        <f t="shared" si="16"/>
        <v>0</v>
      </c>
      <c r="D484" s="280"/>
      <c r="R484" s="279"/>
    </row>
    <row r="485" spans="1:18" x14ac:dyDescent="0.35">
      <c r="A485" s="287">
        <f t="shared" si="17"/>
        <v>0</v>
      </c>
      <c r="C485" s="5">
        <f t="shared" si="16"/>
        <v>0</v>
      </c>
      <c r="D485" s="280"/>
      <c r="R485" s="279"/>
    </row>
    <row r="486" spans="1:18" x14ac:dyDescent="0.35">
      <c r="A486" s="287">
        <f t="shared" si="17"/>
        <v>0</v>
      </c>
      <c r="C486" s="5">
        <f t="shared" si="16"/>
        <v>0</v>
      </c>
      <c r="D486" s="280"/>
      <c r="R486" s="279"/>
    </row>
    <row r="487" spans="1:18" x14ac:dyDescent="0.35">
      <c r="A487" s="287">
        <f t="shared" si="17"/>
        <v>0</v>
      </c>
      <c r="C487" s="5">
        <f t="shared" si="16"/>
        <v>0</v>
      </c>
      <c r="D487" s="280"/>
      <c r="R487" s="279"/>
    </row>
    <row r="488" spans="1:18" x14ac:dyDescent="0.35">
      <c r="A488" s="287">
        <f t="shared" si="17"/>
        <v>0</v>
      </c>
      <c r="C488" s="5">
        <f t="shared" si="16"/>
        <v>0</v>
      </c>
      <c r="D488" s="280"/>
      <c r="R488" s="279"/>
    </row>
    <row r="489" spans="1:18" x14ac:dyDescent="0.35">
      <c r="A489" s="287">
        <f t="shared" si="17"/>
        <v>0</v>
      </c>
      <c r="C489" s="5">
        <f t="shared" si="16"/>
        <v>0</v>
      </c>
      <c r="D489" s="280"/>
      <c r="R489" s="279"/>
    </row>
    <row r="490" spans="1:18" x14ac:dyDescent="0.35">
      <c r="A490" s="287">
        <f t="shared" si="17"/>
        <v>0</v>
      </c>
      <c r="C490" s="5">
        <f t="shared" si="16"/>
        <v>0</v>
      </c>
      <c r="D490" s="280"/>
      <c r="R490" s="279"/>
    </row>
    <row r="491" spans="1:18" x14ac:dyDescent="0.35">
      <c r="A491" s="287">
        <f t="shared" si="17"/>
        <v>0</v>
      </c>
      <c r="C491" s="5">
        <f t="shared" si="16"/>
        <v>0</v>
      </c>
      <c r="D491" s="280"/>
      <c r="R491" s="279"/>
    </row>
    <row r="492" spans="1:18" x14ac:dyDescent="0.35">
      <c r="A492" s="287">
        <f t="shared" si="17"/>
        <v>0</v>
      </c>
      <c r="C492" s="5">
        <f t="shared" si="16"/>
        <v>0</v>
      </c>
      <c r="D492" s="280"/>
      <c r="R492" s="279"/>
    </row>
    <row r="493" spans="1:18" x14ac:dyDescent="0.35">
      <c r="A493" s="287">
        <f t="shared" si="17"/>
        <v>0</v>
      </c>
      <c r="C493" s="5">
        <f t="shared" si="16"/>
        <v>0</v>
      </c>
      <c r="D493" s="280"/>
      <c r="R493" s="279"/>
    </row>
    <row r="494" spans="1:18" x14ac:dyDescent="0.35">
      <c r="A494" s="287">
        <f t="shared" si="17"/>
        <v>0</v>
      </c>
      <c r="C494" s="5">
        <f t="shared" si="16"/>
        <v>0</v>
      </c>
      <c r="D494" s="280"/>
      <c r="R494" s="279"/>
    </row>
    <row r="495" spans="1:18" x14ac:dyDescent="0.35">
      <c r="A495" s="287">
        <f t="shared" si="17"/>
        <v>0</v>
      </c>
      <c r="C495" s="5">
        <f t="shared" si="16"/>
        <v>0</v>
      </c>
      <c r="D495" s="280"/>
      <c r="R495" s="279"/>
    </row>
    <row r="496" spans="1:18" x14ac:dyDescent="0.35">
      <c r="A496" s="287">
        <f t="shared" si="17"/>
        <v>0</v>
      </c>
      <c r="C496" s="5">
        <f t="shared" si="16"/>
        <v>0</v>
      </c>
      <c r="D496" s="280"/>
      <c r="R496" s="279"/>
    </row>
    <row r="497" spans="1:18" x14ac:dyDescent="0.35">
      <c r="A497" s="287">
        <f t="shared" si="17"/>
        <v>0</v>
      </c>
      <c r="C497" s="5">
        <f t="shared" si="16"/>
        <v>0</v>
      </c>
      <c r="D497" s="280"/>
      <c r="R497" s="279"/>
    </row>
    <row r="498" spans="1:18" x14ac:dyDescent="0.35">
      <c r="A498" s="287">
        <f t="shared" si="17"/>
        <v>0</v>
      </c>
      <c r="C498" s="5">
        <f t="shared" si="16"/>
        <v>0</v>
      </c>
      <c r="D498" s="280"/>
      <c r="R498" s="279"/>
    </row>
    <row r="499" spans="1:18" x14ac:dyDescent="0.35">
      <c r="A499" s="287">
        <f t="shared" si="17"/>
        <v>0</v>
      </c>
      <c r="C499" s="5">
        <f t="shared" si="16"/>
        <v>0</v>
      </c>
      <c r="D499" s="280"/>
      <c r="R499" s="279"/>
    </row>
    <row r="500" spans="1:18" x14ac:dyDescent="0.35">
      <c r="A500" s="287">
        <f t="shared" si="17"/>
        <v>0</v>
      </c>
      <c r="C500" s="5">
        <f t="shared" si="16"/>
        <v>0</v>
      </c>
      <c r="D500" s="280"/>
      <c r="R500" s="279"/>
    </row>
    <row r="501" spans="1:18" x14ac:dyDescent="0.35">
      <c r="A501" s="287">
        <f t="shared" si="17"/>
        <v>0</v>
      </c>
      <c r="C501" s="5">
        <f t="shared" si="16"/>
        <v>0</v>
      </c>
      <c r="D501" s="280"/>
      <c r="R501" s="279"/>
    </row>
    <row r="502" spans="1:18" x14ac:dyDescent="0.35">
      <c r="A502" s="287">
        <f t="shared" si="17"/>
        <v>0</v>
      </c>
      <c r="C502" s="5">
        <f t="shared" si="16"/>
        <v>0</v>
      </c>
      <c r="D502" s="280"/>
      <c r="R502" s="279"/>
    </row>
    <row r="503" spans="1:18" x14ac:dyDescent="0.35">
      <c r="A503" s="287">
        <f t="shared" si="17"/>
        <v>0</v>
      </c>
      <c r="C503" s="5">
        <f t="shared" si="16"/>
        <v>0</v>
      </c>
      <c r="D503" s="280"/>
      <c r="R503" s="279"/>
    </row>
    <row r="504" spans="1:18" x14ac:dyDescent="0.35">
      <c r="A504" s="287">
        <f t="shared" si="17"/>
        <v>0</v>
      </c>
      <c r="C504" s="5">
        <f t="shared" si="16"/>
        <v>0</v>
      </c>
      <c r="D504" s="280"/>
      <c r="R504" s="279"/>
    </row>
    <row r="505" spans="1:18" x14ac:dyDescent="0.35">
      <c r="A505" s="287">
        <f t="shared" si="17"/>
        <v>0</v>
      </c>
      <c r="C505" s="5">
        <f t="shared" si="16"/>
        <v>0</v>
      </c>
      <c r="D505" s="280"/>
      <c r="R505" s="279"/>
    </row>
    <row r="506" spans="1:18" x14ac:dyDescent="0.35">
      <c r="A506" s="287">
        <f t="shared" si="17"/>
        <v>0</v>
      </c>
      <c r="C506" s="5">
        <f t="shared" si="16"/>
        <v>0</v>
      </c>
      <c r="D506" s="280"/>
      <c r="R506" s="279"/>
    </row>
    <row r="507" spans="1:18" x14ac:dyDescent="0.35">
      <c r="A507" s="287">
        <f t="shared" si="17"/>
        <v>0</v>
      </c>
      <c r="C507" s="5">
        <f t="shared" si="16"/>
        <v>0</v>
      </c>
      <c r="D507" s="280"/>
      <c r="R507" s="279"/>
    </row>
    <row r="508" spans="1:18" x14ac:dyDescent="0.35">
      <c r="A508" s="287">
        <f t="shared" si="17"/>
        <v>0</v>
      </c>
      <c r="C508" s="5">
        <f t="shared" si="16"/>
        <v>0</v>
      </c>
      <c r="D508" s="280"/>
      <c r="R508" s="279"/>
    </row>
    <row r="509" spans="1:18" x14ac:dyDescent="0.35">
      <c r="A509" s="287">
        <f t="shared" si="17"/>
        <v>0</v>
      </c>
      <c r="C509" s="5">
        <f t="shared" si="16"/>
        <v>0</v>
      </c>
      <c r="D509" s="280"/>
      <c r="R509" s="279"/>
    </row>
    <row r="510" spans="1:18" x14ac:dyDescent="0.35">
      <c r="A510" s="287">
        <f t="shared" si="17"/>
        <v>0</v>
      </c>
      <c r="C510" s="5">
        <f t="shared" si="16"/>
        <v>0</v>
      </c>
      <c r="D510" s="280"/>
      <c r="R510" s="279"/>
    </row>
    <row r="511" spans="1:18" x14ac:dyDescent="0.35">
      <c r="A511" s="287">
        <f t="shared" si="17"/>
        <v>0</v>
      </c>
      <c r="C511" s="5">
        <f t="shared" si="16"/>
        <v>0</v>
      </c>
      <c r="D511" s="280"/>
      <c r="R511" s="279"/>
    </row>
    <row r="512" spans="1:18" x14ac:dyDescent="0.35">
      <c r="A512" s="287">
        <f t="shared" si="17"/>
        <v>0</v>
      </c>
      <c r="C512" s="5">
        <f t="shared" si="16"/>
        <v>0</v>
      </c>
      <c r="D512" s="280"/>
      <c r="R512" s="279"/>
    </row>
    <row r="513" spans="1:18" x14ac:dyDescent="0.35">
      <c r="A513" s="287">
        <f t="shared" si="17"/>
        <v>0</v>
      </c>
      <c r="C513" s="5">
        <f t="shared" si="16"/>
        <v>0</v>
      </c>
      <c r="D513" s="280"/>
      <c r="R513" s="279"/>
    </row>
    <row r="514" spans="1:18" x14ac:dyDescent="0.35">
      <c r="A514" s="287">
        <f t="shared" si="17"/>
        <v>0</v>
      </c>
      <c r="C514" s="5">
        <f t="shared" si="16"/>
        <v>0</v>
      </c>
      <c r="D514" s="280"/>
      <c r="R514" s="279"/>
    </row>
    <row r="515" spans="1:18" x14ac:dyDescent="0.35">
      <c r="A515" s="287">
        <f t="shared" si="17"/>
        <v>0</v>
      </c>
      <c r="C515" s="5">
        <f t="shared" ref="C515:C578" si="18">F515</f>
        <v>0</v>
      </c>
      <c r="D515" s="280"/>
      <c r="R515" s="279"/>
    </row>
    <row r="516" spans="1:18" x14ac:dyDescent="0.35">
      <c r="A516" s="287">
        <f t="shared" si="17"/>
        <v>0</v>
      </c>
      <c r="C516" s="5">
        <f t="shared" si="18"/>
        <v>0</v>
      </c>
      <c r="D516" s="280"/>
      <c r="R516" s="279"/>
    </row>
    <row r="517" spans="1:18" x14ac:dyDescent="0.35">
      <c r="A517" s="287">
        <f t="shared" si="17"/>
        <v>0</v>
      </c>
      <c r="C517" s="5">
        <f t="shared" si="18"/>
        <v>0</v>
      </c>
      <c r="D517" s="280"/>
      <c r="R517" s="279"/>
    </row>
    <row r="518" spans="1:18" x14ac:dyDescent="0.35">
      <c r="A518" s="287">
        <f t="shared" si="17"/>
        <v>0</v>
      </c>
      <c r="C518" s="5">
        <f t="shared" si="18"/>
        <v>0</v>
      </c>
      <c r="D518" s="280"/>
      <c r="R518" s="279"/>
    </row>
    <row r="519" spans="1:18" x14ac:dyDescent="0.35">
      <c r="A519" s="287">
        <f t="shared" si="17"/>
        <v>0</v>
      </c>
      <c r="C519" s="5">
        <f t="shared" si="18"/>
        <v>0</v>
      </c>
      <c r="D519" s="280"/>
      <c r="R519" s="279"/>
    </row>
    <row r="520" spans="1:18" x14ac:dyDescent="0.35">
      <c r="A520" s="287">
        <f t="shared" si="17"/>
        <v>0</v>
      </c>
      <c r="C520" s="5">
        <f t="shared" si="18"/>
        <v>0</v>
      </c>
      <c r="D520" s="280"/>
      <c r="R520" s="279"/>
    </row>
    <row r="521" spans="1:18" x14ac:dyDescent="0.35">
      <c r="A521" s="287">
        <f t="shared" si="17"/>
        <v>0</v>
      </c>
      <c r="C521" s="5">
        <f t="shared" si="18"/>
        <v>0</v>
      </c>
      <c r="D521" s="280"/>
      <c r="R521" s="279"/>
    </row>
    <row r="522" spans="1:18" x14ac:dyDescent="0.35">
      <c r="A522" s="287">
        <f t="shared" si="17"/>
        <v>0</v>
      </c>
      <c r="C522" s="5">
        <f t="shared" si="18"/>
        <v>0</v>
      </c>
      <c r="D522" s="280"/>
      <c r="R522" s="279"/>
    </row>
    <row r="523" spans="1:18" x14ac:dyDescent="0.35">
      <c r="A523" s="287">
        <f t="shared" si="17"/>
        <v>0</v>
      </c>
      <c r="C523" s="5">
        <f t="shared" si="18"/>
        <v>0</v>
      </c>
      <c r="D523" s="280"/>
      <c r="R523" s="279"/>
    </row>
    <row r="524" spans="1:18" x14ac:dyDescent="0.35">
      <c r="A524" s="287">
        <f t="shared" si="17"/>
        <v>0</v>
      </c>
      <c r="C524" s="5">
        <f t="shared" si="18"/>
        <v>0</v>
      </c>
      <c r="D524" s="280"/>
      <c r="R524" s="279"/>
    </row>
    <row r="525" spans="1:18" x14ac:dyDescent="0.35">
      <c r="A525" s="287">
        <f t="shared" si="17"/>
        <v>0</v>
      </c>
      <c r="C525" s="5">
        <f t="shared" si="18"/>
        <v>0</v>
      </c>
      <c r="D525" s="280"/>
      <c r="R525" s="279"/>
    </row>
    <row r="526" spans="1:18" x14ac:dyDescent="0.35">
      <c r="A526" s="287">
        <f t="shared" si="17"/>
        <v>0</v>
      </c>
      <c r="C526" s="5">
        <f t="shared" si="18"/>
        <v>0</v>
      </c>
      <c r="D526" s="280"/>
      <c r="R526" s="279"/>
    </row>
    <row r="527" spans="1:18" x14ac:dyDescent="0.35">
      <c r="A527" s="287">
        <f t="shared" si="17"/>
        <v>0</v>
      </c>
      <c r="C527" s="5">
        <f t="shared" si="18"/>
        <v>0</v>
      </c>
      <c r="D527" s="280"/>
      <c r="R527" s="279"/>
    </row>
    <row r="528" spans="1:18" x14ac:dyDescent="0.35">
      <c r="A528" s="287">
        <f t="shared" si="17"/>
        <v>0</v>
      </c>
      <c r="C528" s="5">
        <f t="shared" si="18"/>
        <v>0</v>
      </c>
      <c r="D528" s="280"/>
      <c r="R528" s="279"/>
    </row>
    <row r="529" spans="1:18" x14ac:dyDescent="0.35">
      <c r="A529" s="287">
        <f t="shared" si="17"/>
        <v>0</v>
      </c>
      <c r="C529" s="5">
        <f t="shared" si="18"/>
        <v>0</v>
      </c>
      <c r="D529" s="280"/>
      <c r="R529" s="279"/>
    </row>
    <row r="530" spans="1:18" x14ac:dyDescent="0.35">
      <c r="A530" s="287">
        <f t="shared" si="17"/>
        <v>0</v>
      </c>
      <c r="C530" s="5">
        <f t="shared" si="18"/>
        <v>0</v>
      </c>
      <c r="D530" s="280"/>
      <c r="R530" s="279"/>
    </row>
    <row r="531" spans="1:18" x14ac:dyDescent="0.35">
      <c r="A531" s="287">
        <f t="shared" si="17"/>
        <v>0</v>
      </c>
      <c r="C531" s="5">
        <f t="shared" si="18"/>
        <v>0</v>
      </c>
      <c r="D531" s="280"/>
      <c r="R531" s="279"/>
    </row>
    <row r="532" spans="1:18" x14ac:dyDescent="0.35">
      <c r="A532" s="287">
        <f t="shared" si="17"/>
        <v>0</v>
      </c>
      <c r="C532" s="5">
        <f t="shared" si="18"/>
        <v>0</v>
      </c>
      <c r="D532" s="280"/>
      <c r="R532" s="279"/>
    </row>
    <row r="533" spans="1:18" x14ac:dyDescent="0.35">
      <c r="A533" s="287">
        <f t="shared" si="17"/>
        <v>0</v>
      </c>
      <c r="C533" s="5">
        <f t="shared" si="18"/>
        <v>0</v>
      </c>
      <c r="D533" s="280"/>
      <c r="R533" s="279"/>
    </row>
    <row r="534" spans="1:18" x14ac:dyDescent="0.35">
      <c r="A534" s="287">
        <f t="shared" si="17"/>
        <v>0</v>
      </c>
      <c r="C534" s="5">
        <f t="shared" si="18"/>
        <v>0</v>
      </c>
      <c r="D534" s="280"/>
      <c r="R534" s="279"/>
    </row>
    <row r="535" spans="1:18" x14ac:dyDescent="0.35">
      <c r="A535" s="287">
        <f t="shared" si="17"/>
        <v>0</v>
      </c>
      <c r="C535" s="5">
        <f t="shared" si="18"/>
        <v>0</v>
      </c>
      <c r="D535" s="280"/>
      <c r="R535" s="279"/>
    </row>
    <row r="536" spans="1:18" x14ac:dyDescent="0.35">
      <c r="A536" s="287">
        <f t="shared" si="17"/>
        <v>0</v>
      </c>
      <c r="C536" s="5">
        <f t="shared" si="18"/>
        <v>0</v>
      </c>
      <c r="D536" s="280"/>
      <c r="R536" s="279"/>
    </row>
    <row r="537" spans="1:18" x14ac:dyDescent="0.35">
      <c r="A537" s="287">
        <f t="shared" ref="A537:A600" si="19">F537</f>
        <v>0</v>
      </c>
      <c r="C537" s="5">
        <f t="shared" si="18"/>
        <v>0</v>
      </c>
      <c r="D537" s="280"/>
      <c r="R537" s="279"/>
    </row>
    <row r="538" spans="1:18" x14ac:dyDescent="0.35">
      <c r="A538" s="287">
        <f t="shared" si="19"/>
        <v>0</v>
      </c>
      <c r="C538" s="5">
        <f t="shared" si="18"/>
        <v>0</v>
      </c>
      <c r="D538" s="280"/>
      <c r="R538" s="279"/>
    </row>
    <row r="539" spans="1:18" x14ac:dyDescent="0.35">
      <c r="A539" s="287">
        <f t="shared" si="19"/>
        <v>0</v>
      </c>
      <c r="C539" s="5">
        <f t="shared" si="18"/>
        <v>0</v>
      </c>
      <c r="D539" s="280"/>
      <c r="R539" s="279"/>
    </row>
    <row r="540" spans="1:18" x14ac:dyDescent="0.35">
      <c r="A540" s="287">
        <f t="shared" si="19"/>
        <v>0</v>
      </c>
      <c r="C540" s="5">
        <f t="shared" si="18"/>
        <v>0</v>
      </c>
      <c r="D540" s="280"/>
      <c r="R540" s="279"/>
    </row>
    <row r="541" spans="1:18" x14ac:dyDescent="0.35">
      <c r="A541" s="287">
        <f t="shared" si="19"/>
        <v>0</v>
      </c>
      <c r="C541" s="5">
        <f t="shared" si="18"/>
        <v>0</v>
      </c>
      <c r="D541" s="280"/>
      <c r="R541" s="279"/>
    </row>
    <row r="542" spans="1:18" x14ac:dyDescent="0.35">
      <c r="A542" s="287">
        <f t="shared" si="19"/>
        <v>0</v>
      </c>
      <c r="C542" s="5">
        <f t="shared" si="18"/>
        <v>0</v>
      </c>
      <c r="D542" s="280"/>
      <c r="R542" s="279"/>
    </row>
    <row r="543" spans="1:18" x14ac:dyDescent="0.35">
      <c r="A543" s="287">
        <f t="shared" si="19"/>
        <v>0</v>
      </c>
      <c r="C543" s="5">
        <f t="shared" si="18"/>
        <v>0</v>
      </c>
      <c r="D543" s="280"/>
      <c r="R543" s="279"/>
    </row>
    <row r="544" spans="1:18" x14ac:dyDescent="0.35">
      <c r="A544" s="287">
        <f t="shared" si="19"/>
        <v>0</v>
      </c>
      <c r="C544" s="5">
        <f t="shared" si="18"/>
        <v>0</v>
      </c>
      <c r="D544" s="280"/>
      <c r="R544" s="279"/>
    </row>
    <row r="545" spans="1:18" x14ac:dyDescent="0.35">
      <c r="A545" s="287">
        <f t="shared" si="19"/>
        <v>0</v>
      </c>
      <c r="C545" s="5">
        <f t="shared" si="18"/>
        <v>0</v>
      </c>
      <c r="D545" s="280"/>
      <c r="R545" s="279"/>
    </row>
    <row r="546" spans="1:18" x14ac:dyDescent="0.35">
      <c r="A546" s="287">
        <f t="shared" si="19"/>
        <v>0</v>
      </c>
      <c r="C546" s="5">
        <f t="shared" si="18"/>
        <v>0</v>
      </c>
      <c r="D546" s="280"/>
      <c r="R546" s="279"/>
    </row>
    <row r="547" spans="1:18" x14ac:dyDescent="0.35">
      <c r="A547" s="287">
        <f t="shared" si="19"/>
        <v>0</v>
      </c>
      <c r="C547" s="5">
        <f t="shared" si="18"/>
        <v>0</v>
      </c>
      <c r="D547" s="280"/>
      <c r="R547" s="279"/>
    </row>
    <row r="548" spans="1:18" x14ac:dyDescent="0.35">
      <c r="A548" s="287">
        <f t="shared" si="19"/>
        <v>0</v>
      </c>
      <c r="C548" s="5">
        <f t="shared" si="18"/>
        <v>0</v>
      </c>
      <c r="D548" s="280"/>
      <c r="R548" s="279"/>
    </row>
    <row r="549" spans="1:18" x14ac:dyDescent="0.35">
      <c r="A549" s="287">
        <f t="shared" si="19"/>
        <v>0</v>
      </c>
      <c r="C549" s="5">
        <f t="shared" si="18"/>
        <v>0</v>
      </c>
      <c r="D549" s="280"/>
      <c r="R549" s="279"/>
    </row>
    <row r="550" spans="1:18" x14ac:dyDescent="0.35">
      <c r="A550" s="287">
        <f t="shared" si="19"/>
        <v>0</v>
      </c>
      <c r="C550" s="5">
        <f t="shared" si="18"/>
        <v>0</v>
      </c>
      <c r="D550" s="280"/>
      <c r="R550" s="279"/>
    </row>
    <row r="551" spans="1:18" x14ac:dyDescent="0.35">
      <c r="A551" s="287">
        <f t="shared" si="19"/>
        <v>0</v>
      </c>
      <c r="C551" s="5">
        <f t="shared" si="18"/>
        <v>0</v>
      </c>
      <c r="D551" s="280"/>
      <c r="R551" s="279"/>
    </row>
    <row r="552" spans="1:18" x14ac:dyDescent="0.35">
      <c r="A552" s="287">
        <f t="shared" si="19"/>
        <v>0</v>
      </c>
      <c r="C552" s="5">
        <f t="shared" si="18"/>
        <v>0</v>
      </c>
      <c r="D552" s="280"/>
      <c r="R552" s="279"/>
    </row>
    <row r="553" spans="1:18" x14ac:dyDescent="0.35">
      <c r="A553" s="287">
        <f t="shared" si="19"/>
        <v>0</v>
      </c>
      <c r="C553" s="5">
        <f t="shared" si="18"/>
        <v>0</v>
      </c>
      <c r="D553" s="280"/>
      <c r="R553" s="279"/>
    </row>
    <row r="554" spans="1:18" x14ac:dyDescent="0.35">
      <c r="A554" s="287">
        <f t="shared" si="19"/>
        <v>0</v>
      </c>
      <c r="C554" s="5">
        <f t="shared" si="18"/>
        <v>0</v>
      </c>
      <c r="D554" s="280"/>
      <c r="R554" s="279"/>
    </row>
    <row r="555" spans="1:18" x14ac:dyDescent="0.35">
      <c r="A555" s="287">
        <f t="shared" si="19"/>
        <v>0</v>
      </c>
      <c r="C555" s="5">
        <f t="shared" si="18"/>
        <v>0</v>
      </c>
      <c r="D555" s="280"/>
      <c r="R555" s="279"/>
    </row>
    <row r="556" spans="1:18" x14ac:dyDescent="0.35">
      <c r="A556" s="287">
        <f t="shared" si="19"/>
        <v>0</v>
      </c>
      <c r="C556" s="5">
        <f t="shared" si="18"/>
        <v>0</v>
      </c>
      <c r="D556" s="280"/>
      <c r="R556" s="279"/>
    </row>
    <row r="557" spans="1:18" x14ac:dyDescent="0.35">
      <c r="A557" s="287">
        <f t="shared" si="19"/>
        <v>0</v>
      </c>
      <c r="C557" s="5">
        <f t="shared" si="18"/>
        <v>0</v>
      </c>
      <c r="D557" s="280"/>
      <c r="R557" s="279"/>
    </row>
    <row r="558" spans="1:18" x14ac:dyDescent="0.35">
      <c r="A558" s="287">
        <f t="shared" si="19"/>
        <v>0</v>
      </c>
      <c r="C558" s="5">
        <f t="shared" si="18"/>
        <v>0</v>
      </c>
      <c r="D558" s="280"/>
      <c r="R558" s="279"/>
    </row>
    <row r="559" spans="1:18" x14ac:dyDescent="0.35">
      <c r="A559" s="287">
        <f t="shared" si="19"/>
        <v>0</v>
      </c>
      <c r="C559" s="5">
        <f t="shared" si="18"/>
        <v>0</v>
      </c>
      <c r="D559" s="280"/>
      <c r="R559" s="279"/>
    </row>
    <row r="560" spans="1:18" x14ac:dyDescent="0.35">
      <c r="A560" s="287">
        <f t="shared" si="19"/>
        <v>0</v>
      </c>
      <c r="C560" s="5">
        <f t="shared" si="18"/>
        <v>0</v>
      </c>
      <c r="D560" s="280"/>
      <c r="R560" s="279"/>
    </row>
    <row r="561" spans="1:18" x14ac:dyDescent="0.35">
      <c r="A561" s="287">
        <f t="shared" si="19"/>
        <v>0</v>
      </c>
      <c r="C561" s="5">
        <f t="shared" si="18"/>
        <v>0</v>
      </c>
      <c r="D561" s="280"/>
      <c r="R561" s="279"/>
    </row>
    <row r="562" spans="1:18" x14ac:dyDescent="0.35">
      <c r="A562" s="287">
        <f t="shared" si="19"/>
        <v>0</v>
      </c>
      <c r="C562" s="5">
        <f t="shared" si="18"/>
        <v>0</v>
      </c>
      <c r="D562" s="280"/>
      <c r="R562" s="279"/>
    </row>
    <row r="563" spans="1:18" x14ac:dyDescent="0.35">
      <c r="A563" s="287">
        <f t="shared" si="19"/>
        <v>0</v>
      </c>
      <c r="C563" s="5">
        <f t="shared" si="18"/>
        <v>0</v>
      </c>
      <c r="D563" s="280"/>
      <c r="R563" s="279"/>
    </row>
    <row r="564" spans="1:18" x14ac:dyDescent="0.35">
      <c r="A564" s="287">
        <f t="shared" si="19"/>
        <v>0</v>
      </c>
      <c r="C564" s="5">
        <f t="shared" si="18"/>
        <v>0</v>
      </c>
      <c r="D564" s="280"/>
      <c r="R564" s="279"/>
    </row>
    <row r="565" spans="1:18" x14ac:dyDescent="0.35">
      <c r="A565" s="287">
        <f t="shared" si="19"/>
        <v>0</v>
      </c>
      <c r="C565" s="5">
        <f t="shared" si="18"/>
        <v>0</v>
      </c>
      <c r="D565" s="280"/>
      <c r="R565" s="279"/>
    </row>
    <row r="566" spans="1:18" x14ac:dyDescent="0.35">
      <c r="A566" s="287">
        <f t="shared" si="19"/>
        <v>0</v>
      </c>
      <c r="C566" s="5">
        <f t="shared" si="18"/>
        <v>0</v>
      </c>
      <c r="D566" s="280"/>
      <c r="R566" s="279"/>
    </row>
    <row r="567" spans="1:18" x14ac:dyDescent="0.35">
      <c r="A567" s="287">
        <f t="shared" si="19"/>
        <v>0</v>
      </c>
      <c r="C567" s="5">
        <f t="shared" si="18"/>
        <v>0</v>
      </c>
      <c r="D567" s="280"/>
      <c r="R567" s="279"/>
    </row>
    <row r="568" spans="1:18" x14ac:dyDescent="0.35">
      <c r="A568" s="287">
        <f t="shared" si="19"/>
        <v>0</v>
      </c>
      <c r="C568" s="5">
        <f t="shared" si="18"/>
        <v>0</v>
      </c>
      <c r="D568" s="280"/>
      <c r="R568" s="279"/>
    </row>
    <row r="569" spans="1:18" x14ac:dyDescent="0.35">
      <c r="A569" s="287">
        <f t="shared" si="19"/>
        <v>0</v>
      </c>
      <c r="C569" s="5">
        <f t="shared" si="18"/>
        <v>0</v>
      </c>
      <c r="D569" s="280"/>
      <c r="R569" s="279"/>
    </row>
    <row r="570" spans="1:18" x14ac:dyDescent="0.35">
      <c r="A570" s="287">
        <f t="shared" si="19"/>
        <v>0</v>
      </c>
      <c r="C570" s="5">
        <f t="shared" si="18"/>
        <v>0</v>
      </c>
      <c r="D570" s="280"/>
      <c r="R570" s="279"/>
    </row>
    <row r="571" spans="1:18" x14ac:dyDescent="0.35">
      <c r="A571" s="287">
        <f t="shared" si="19"/>
        <v>0</v>
      </c>
      <c r="C571" s="5">
        <f t="shared" si="18"/>
        <v>0</v>
      </c>
      <c r="D571" s="280"/>
      <c r="R571" s="279"/>
    </row>
    <row r="572" spans="1:18" x14ac:dyDescent="0.35">
      <c r="A572" s="287">
        <f t="shared" si="19"/>
        <v>0</v>
      </c>
      <c r="C572" s="5">
        <f t="shared" si="18"/>
        <v>0</v>
      </c>
      <c r="D572" s="280"/>
      <c r="R572" s="279"/>
    </row>
    <row r="573" spans="1:18" x14ac:dyDescent="0.35">
      <c r="A573" s="287">
        <f t="shared" si="19"/>
        <v>0</v>
      </c>
      <c r="C573" s="5">
        <f t="shared" si="18"/>
        <v>0</v>
      </c>
      <c r="D573" s="280"/>
      <c r="R573" s="279"/>
    </row>
    <row r="574" spans="1:18" x14ac:dyDescent="0.35">
      <c r="A574" s="287">
        <f t="shared" si="19"/>
        <v>0</v>
      </c>
      <c r="C574" s="5">
        <f t="shared" si="18"/>
        <v>0</v>
      </c>
      <c r="D574" s="280"/>
      <c r="R574" s="279"/>
    </row>
    <row r="575" spans="1:18" x14ac:dyDescent="0.35">
      <c r="A575" s="287">
        <f t="shared" si="19"/>
        <v>0</v>
      </c>
      <c r="C575" s="5">
        <f t="shared" si="18"/>
        <v>0</v>
      </c>
      <c r="D575" s="280"/>
      <c r="R575" s="279"/>
    </row>
    <row r="576" spans="1:18" x14ac:dyDescent="0.35">
      <c r="A576" s="287">
        <f t="shared" si="19"/>
        <v>0</v>
      </c>
      <c r="C576" s="5">
        <f t="shared" si="18"/>
        <v>0</v>
      </c>
      <c r="D576" s="280"/>
      <c r="R576" s="279"/>
    </row>
    <row r="577" spans="1:18" x14ac:dyDescent="0.35">
      <c r="A577" s="287">
        <f t="shared" si="19"/>
        <v>0</v>
      </c>
      <c r="C577" s="5">
        <f t="shared" si="18"/>
        <v>0</v>
      </c>
      <c r="D577" s="280"/>
      <c r="R577" s="279"/>
    </row>
    <row r="578" spans="1:18" x14ac:dyDescent="0.35">
      <c r="A578" s="287">
        <f t="shared" si="19"/>
        <v>0</v>
      </c>
      <c r="C578" s="5">
        <f t="shared" si="18"/>
        <v>0</v>
      </c>
      <c r="D578" s="280"/>
      <c r="R578" s="279"/>
    </row>
    <row r="579" spans="1:18" x14ac:dyDescent="0.35">
      <c r="A579" s="287">
        <f t="shared" si="19"/>
        <v>0</v>
      </c>
      <c r="C579" s="5">
        <f t="shared" ref="C579:C642" si="20">F579</f>
        <v>0</v>
      </c>
      <c r="D579" s="280"/>
      <c r="R579" s="279"/>
    </row>
    <row r="580" spans="1:18" x14ac:dyDescent="0.35">
      <c r="A580" s="287">
        <f t="shared" si="19"/>
        <v>0</v>
      </c>
      <c r="C580" s="5">
        <f t="shared" si="20"/>
        <v>0</v>
      </c>
      <c r="D580" s="280"/>
      <c r="R580" s="279"/>
    </row>
    <row r="581" spans="1:18" x14ac:dyDescent="0.35">
      <c r="A581" s="287">
        <f t="shared" si="19"/>
        <v>0</v>
      </c>
      <c r="C581" s="5">
        <f t="shared" si="20"/>
        <v>0</v>
      </c>
      <c r="D581" s="280"/>
      <c r="R581" s="279"/>
    </row>
    <row r="582" spans="1:18" x14ac:dyDescent="0.35">
      <c r="A582" s="287">
        <f t="shared" si="19"/>
        <v>0</v>
      </c>
      <c r="C582" s="5">
        <f t="shared" si="20"/>
        <v>0</v>
      </c>
      <c r="D582" s="280"/>
      <c r="R582" s="279"/>
    </row>
    <row r="583" spans="1:18" x14ac:dyDescent="0.35">
      <c r="A583" s="287">
        <f t="shared" si="19"/>
        <v>0</v>
      </c>
      <c r="C583" s="5">
        <f t="shared" si="20"/>
        <v>0</v>
      </c>
      <c r="D583" s="280"/>
      <c r="R583" s="279"/>
    </row>
    <row r="584" spans="1:18" x14ac:dyDescent="0.35">
      <c r="A584" s="287">
        <f t="shared" si="19"/>
        <v>0</v>
      </c>
      <c r="C584" s="5">
        <f t="shared" si="20"/>
        <v>0</v>
      </c>
      <c r="D584" s="280"/>
      <c r="R584" s="279"/>
    </row>
    <row r="585" spans="1:18" x14ac:dyDescent="0.35">
      <c r="A585" s="287">
        <f t="shared" si="19"/>
        <v>0</v>
      </c>
      <c r="C585" s="5">
        <f t="shared" si="20"/>
        <v>0</v>
      </c>
      <c r="D585" s="280"/>
      <c r="R585" s="279"/>
    </row>
    <row r="586" spans="1:18" x14ac:dyDescent="0.35">
      <c r="A586" s="287">
        <f t="shared" si="19"/>
        <v>0</v>
      </c>
      <c r="C586" s="5">
        <f t="shared" si="20"/>
        <v>0</v>
      </c>
      <c r="D586" s="280"/>
      <c r="R586" s="279"/>
    </row>
    <row r="587" spans="1:18" x14ac:dyDescent="0.35">
      <c r="A587" s="287">
        <f t="shared" si="19"/>
        <v>0</v>
      </c>
      <c r="C587" s="5">
        <f t="shared" si="20"/>
        <v>0</v>
      </c>
      <c r="D587" s="280"/>
      <c r="R587" s="279"/>
    </row>
    <row r="588" spans="1:18" x14ac:dyDescent="0.35">
      <c r="A588" s="287">
        <f t="shared" si="19"/>
        <v>0</v>
      </c>
      <c r="C588" s="5">
        <f t="shared" si="20"/>
        <v>0</v>
      </c>
      <c r="D588" s="280"/>
      <c r="R588" s="279"/>
    </row>
    <row r="589" spans="1:18" x14ac:dyDescent="0.35">
      <c r="A589" s="287">
        <f t="shared" si="19"/>
        <v>0</v>
      </c>
      <c r="C589" s="5">
        <f t="shared" si="20"/>
        <v>0</v>
      </c>
      <c r="D589" s="280"/>
      <c r="R589" s="279"/>
    </row>
    <row r="590" spans="1:18" x14ac:dyDescent="0.35">
      <c r="A590" s="287">
        <f t="shared" si="19"/>
        <v>0</v>
      </c>
      <c r="C590" s="5">
        <f t="shared" si="20"/>
        <v>0</v>
      </c>
      <c r="D590" s="280"/>
      <c r="R590" s="279"/>
    </row>
    <row r="591" spans="1:18" x14ac:dyDescent="0.35">
      <c r="A591" s="287">
        <f t="shared" si="19"/>
        <v>0</v>
      </c>
      <c r="C591" s="5">
        <f t="shared" si="20"/>
        <v>0</v>
      </c>
      <c r="D591" s="280"/>
      <c r="R591" s="279"/>
    </row>
    <row r="592" spans="1:18" x14ac:dyDescent="0.35">
      <c r="A592" s="287">
        <f t="shared" si="19"/>
        <v>0</v>
      </c>
      <c r="C592" s="5">
        <f t="shared" si="20"/>
        <v>0</v>
      </c>
      <c r="D592" s="280"/>
      <c r="R592" s="279"/>
    </row>
    <row r="593" spans="1:18" x14ac:dyDescent="0.35">
      <c r="A593" s="287">
        <f t="shared" si="19"/>
        <v>0</v>
      </c>
      <c r="C593" s="5">
        <f t="shared" si="20"/>
        <v>0</v>
      </c>
      <c r="D593" s="280"/>
      <c r="R593" s="279"/>
    </row>
    <row r="594" spans="1:18" x14ac:dyDescent="0.35">
      <c r="A594" s="287">
        <f t="shared" si="19"/>
        <v>0</v>
      </c>
      <c r="C594" s="5">
        <f t="shared" si="20"/>
        <v>0</v>
      </c>
      <c r="D594" s="280"/>
      <c r="R594" s="279"/>
    </row>
    <row r="595" spans="1:18" x14ac:dyDescent="0.35">
      <c r="A595" s="287">
        <f t="shared" si="19"/>
        <v>0</v>
      </c>
      <c r="C595" s="5">
        <f t="shared" si="20"/>
        <v>0</v>
      </c>
      <c r="D595" s="280"/>
      <c r="R595" s="279"/>
    </row>
    <row r="596" spans="1:18" x14ac:dyDescent="0.35">
      <c r="A596" s="287">
        <f t="shared" si="19"/>
        <v>0</v>
      </c>
      <c r="C596" s="5">
        <f t="shared" si="20"/>
        <v>0</v>
      </c>
      <c r="D596" s="280"/>
      <c r="R596" s="279"/>
    </row>
    <row r="597" spans="1:18" x14ac:dyDescent="0.35">
      <c r="A597" s="287">
        <f t="shared" si="19"/>
        <v>0</v>
      </c>
      <c r="C597" s="5">
        <f t="shared" si="20"/>
        <v>0</v>
      </c>
      <c r="D597" s="280"/>
      <c r="R597" s="279"/>
    </row>
    <row r="598" spans="1:18" x14ac:dyDescent="0.35">
      <c r="A598" s="287">
        <f t="shared" si="19"/>
        <v>0</v>
      </c>
      <c r="C598" s="5">
        <f t="shared" si="20"/>
        <v>0</v>
      </c>
      <c r="D598" s="280"/>
      <c r="R598" s="279"/>
    </row>
    <row r="599" spans="1:18" x14ac:dyDescent="0.35">
      <c r="A599" s="287">
        <f t="shared" si="19"/>
        <v>0</v>
      </c>
      <c r="C599" s="5">
        <f t="shared" si="20"/>
        <v>0</v>
      </c>
      <c r="D599" s="280"/>
      <c r="R599" s="279"/>
    </row>
    <row r="600" spans="1:18" x14ac:dyDescent="0.35">
      <c r="A600" s="287">
        <f t="shared" si="19"/>
        <v>0</v>
      </c>
      <c r="C600" s="5">
        <f t="shared" si="20"/>
        <v>0</v>
      </c>
      <c r="D600" s="280"/>
      <c r="R600" s="279"/>
    </row>
    <row r="601" spans="1:18" x14ac:dyDescent="0.35">
      <c r="A601" s="287">
        <f t="shared" ref="A601:A664" si="21">F601</f>
        <v>0</v>
      </c>
      <c r="C601" s="5">
        <f t="shared" si="20"/>
        <v>0</v>
      </c>
      <c r="D601" s="280"/>
      <c r="R601" s="279"/>
    </row>
    <row r="602" spans="1:18" x14ac:dyDescent="0.35">
      <c r="A602" s="287">
        <f t="shared" si="21"/>
        <v>0</v>
      </c>
      <c r="C602" s="5">
        <f t="shared" si="20"/>
        <v>0</v>
      </c>
      <c r="D602" s="280"/>
      <c r="R602" s="279"/>
    </row>
    <row r="603" spans="1:18" x14ac:dyDescent="0.35">
      <c r="A603" s="287">
        <f t="shared" si="21"/>
        <v>0</v>
      </c>
      <c r="C603" s="5">
        <f t="shared" si="20"/>
        <v>0</v>
      </c>
      <c r="D603" s="280"/>
      <c r="R603" s="279"/>
    </row>
    <row r="604" spans="1:18" x14ac:dyDescent="0.35">
      <c r="A604" s="287">
        <f t="shared" si="21"/>
        <v>0</v>
      </c>
      <c r="C604" s="5">
        <f t="shared" si="20"/>
        <v>0</v>
      </c>
      <c r="D604" s="280"/>
      <c r="R604" s="279"/>
    </row>
    <row r="605" spans="1:18" x14ac:dyDescent="0.35">
      <c r="A605" s="287">
        <f t="shared" si="21"/>
        <v>0</v>
      </c>
      <c r="C605" s="5">
        <f t="shared" si="20"/>
        <v>0</v>
      </c>
      <c r="D605" s="280"/>
      <c r="R605" s="279"/>
    </row>
    <row r="606" spans="1:18" x14ac:dyDescent="0.35">
      <c r="A606" s="287">
        <f t="shared" si="21"/>
        <v>0</v>
      </c>
      <c r="C606" s="5">
        <f t="shared" si="20"/>
        <v>0</v>
      </c>
      <c r="D606" s="280"/>
      <c r="R606" s="279"/>
    </row>
    <row r="607" spans="1:18" x14ac:dyDescent="0.35">
      <c r="A607" s="287">
        <f t="shared" si="21"/>
        <v>0</v>
      </c>
      <c r="C607" s="5">
        <f t="shared" si="20"/>
        <v>0</v>
      </c>
      <c r="D607" s="280"/>
      <c r="R607" s="279"/>
    </row>
    <row r="608" spans="1:18" x14ac:dyDescent="0.35">
      <c r="A608" s="287">
        <f t="shared" si="21"/>
        <v>0</v>
      </c>
      <c r="C608" s="5">
        <f t="shared" si="20"/>
        <v>0</v>
      </c>
      <c r="D608" s="280"/>
      <c r="R608" s="279"/>
    </row>
    <row r="609" spans="1:18" x14ac:dyDescent="0.35">
      <c r="A609" s="287">
        <f t="shared" si="21"/>
        <v>0</v>
      </c>
      <c r="C609" s="5">
        <f t="shared" si="20"/>
        <v>0</v>
      </c>
      <c r="D609" s="280"/>
      <c r="R609" s="279"/>
    </row>
    <row r="610" spans="1:18" x14ac:dyDescent="0.35">
      <c r="A610" s="287">
        <f t="shared" si="21"/>
        <v>0</v>
      </c>
      <c r="C610" s="5">
        <f t="shared" si="20"/>
        <v>0</v>
      </c>
      <c r="D610" s="280"/>
      <c r="R610" s="279"/>
    </row>
    <row r="611" spans="1:18" x14ac:dyDescent="0.35">
      <c r="A611" s="287">
        <f t="shared" si="21"/>
        <v>0</v>
      </c>
      <c r="C611" s="5">
        <f t="shared" si="20"/>
        <v>0</v>
      </c>
      <c r="D611" s="280"/>
      <c r="R611" s="279"/>
    </row>
    <row r="612" spans="1:18" x14ac:dyDescent="0.35">
      <c r="A612" s="287">
        <f t="shared" si="21"/>
        <v>0</v>
      </c>
      <c r="C612" s="5">
        <f t="shared" si="20"/>
        <v>0</v>
      </c>
      <c r="D612" s="280"/>
      <c r="R612" s="279"/>
    </row>
    <row r="613" spans="1:18" x14ac:dyDescent="0.35">
      <c r="A613" s="287">
        <f t="shared" si="21"/>
        <v>0</v>
      </c>
      <c r="C613" s="5">
        <f t="shared" si="20"/>
        <v>0</v>
      </c>
      <c r="D613" s="280"/>
      <c r="R613" s="279"/>
    </row>
    <row r="614" spans="1:18" x14ac:dyDescent="0.35">
      <c r="A614" s="287">
        <f t="shared" si="21"/>
        <v>0</v>
      </c>
      <c r="C614" s="5">
        <f t="shared" si="20"/>
        <v>0</v>
      </c>
      <c r="D614" s="280"/>
      <c r="R614" s="279"/>
    </row>
    <row r="615" spans="1:18" x14ac:dyDescent="0.35">
      <c r="A615" s="287">
        <f t="shared" si="21"/>
        <v>0</v>
      </c>
      <c r="C615" s="5">
        <f t="shared" si="20"/>
        <v>0</v>
      </c>
      <c r="D615" s="280"/>
      <c r="R615" s="279"/>
    </row>
    <row r="616" spans="1:18" x14ac:dyDescent="0.35">
      <c r="A616" s="287">
        <f t="shared" si="21"/>
        <v>0</v>
      </c>
      <c r="C616" s="5">
        <f t="shared" si="20"/>
        <v>0</v>
      </c>
      <c r="D616" s="280"/>
      <c r="R616" s="279"/>
    </row>
    <row r="617" spans="1:18" x14ac:dyDescent="0.35">
      <c r="A617" s="287">
        <f t="shared" si="21"/>
        <v>0</v>
      </c>
      <c r="C617" s="5">
        <f t="shared" si="20"/>
        <v>0</v>
      </c>
      <c r="D617" s="280"/>
      <c r="R617" s="279"/>
    </row>
    <row r="618" spans="1:18" x14ac:dyDescent="0.35">
      <c r="A618" s="287">
        <f t="shared" si="21"/>
        <v>0</v>
      </c>
      <c r="C618" s="5">
        <f t="shared" si="20"/>
        <v>0</v>
      </c>
      <c r="D618" s="280"/>
      <c r="R618" s="279"/>
    </row>
    <row r="619" spans="1:18" x14ac:dyDescent="0.35">
      <c r="A619" s="287">
        <f t="shared" si="21"/>
        <v>0</v>
      </c>
      <c r="C619" s="5">
        <f t="shared" si="20"/>
        <v>0</v>
      </c>
      <c r="D619" s="280"/>
      <c r="R619" s="279"/>
    </row>
    <row r="620" spans="1:18" x14ac:dyDescent="0.35">
      <c r="A620" s="287">
        <f t="shared" si="21"/>
        <v>0</v>
      </c>
      <c r="C620" s="5">
        <f t="shared" si="20"/>
        <v>0</v>
      </c>
      <c r="D620" s="280"/>
      <c r="R620" s="279"/>
    </row>
    <row r="621" spans="1:18" x14ac:dyDescent="0.35">
      <c r="A621" s="287">
        <f t="shared" si="21"/>
        <v>0</v>
      </c>
      <c r="C621" s="5">
        <f t="shared" si="20"/>
        <v>0</v>
      </c>
      <c r="D621" s="280"/>
      <c r="R621" s="279"/>
    </row>
    <row r="622" spans="1:18" x14ac:dyDescent="0.35">
      <c r="A622" s="287">
        <f t="shared" si="21"/>
        <v>0</v>
      </c>
      <c r="C622" s="5">
        <f t="shared" si="20"/>
        <v>0</v>
      </c>
      <c r="D622" s="280"/>
      <c r="R622" s="279"/>
    </row>
    <row r="623" spans="1:18" x14ac:dyDescent="0.35">
      <c r="A623" s="287">
        <f t="shared" si="21"/>
        <v>0</v>
      </c>
      <c r="C623" s="5">
        <f t="shared" si="20"/>
        <v>0</v>
      </c>
      <c r="D623" s="280"/>
      <c r="R623" s="279"/>
    </row>
    <row r="624" spans="1:18" x14ac:dyDescent="0.35">
      <c r="A624" s="287">
        <f t="shared" si="21"/>
        <v>0</v>
      </c>
      <c r="C624" s="5">
        <f t="shared" si="20"/>
        <v>0</v>
      </c>
      <c r="D624" s="280"/>
      <c r="R624" s="279"/>
    </row>
    <row r="625" spans="1:18" x14ac:dyDescent="0.35">
      <c r="A625" s="287">
        <f t="shared" si="21"/>
        <v>0</v>
      </c>
      <c r="C625" s="5">
        <f t="shared" si="20"/>
        <v>0</v>
      </c>
      <c r="D625" s="280"/>
      <c r="R625" s="279"/>
    </row>
    <row r="626" spans="1:18" x14ac:dyDescent="0.35">
      <c r="A626" s="287">
        <f t="shared" si="21"/>
        <v>0</v>
      </c>
      <c r="C626" s="5">
        <f t="shared" si="20"/>
        <v>0</v>
      </c>
      <c r="D626" s="280"/>
      <c r="R626" s="279"/>
    </row>
    <row r="627" spans="1:18" x14ac:dyDescent="0.35">
      <c r="A627" s="287">
        <f t="shared" si="21"/>
        <v>0</v>
      </c>
      <c r="C627" s="5">
        <f t="shared" si="20"/>
        <v>0</v>
      </c>
      <c r="D627" s="280"/>
      <c r="R627" s="279"/>
    </row>
    <row r="628" spans="1:18" x14ac:dyDescent="0.35">
      <c r="A628" s="287">
        <f t="shared" si="21"/>
        <v>0</v>
      </c>
      <c r="C628" s="5">
        <f t="shared" si="20"/>
        <v>0</v>
      </c>
      <c r="D628" s="280"/>
      <c r="R628" s="279"/>
    </row>
    <row r="629" spans="1:18" x14ac:dyDescent="0.35">
      <c r="A629" s="287">
        <f t="shared" si="21"/>
        <v>0</v>
      </c>
      <c r="C629" s="5">
        <f t="shared" si="20"/>
        <v>0</v>
      </c>
      <c r="D629" s="280"/>
      <c r="R629" s="279"/>
    </row>
    <row r="630" spans="1:18" x14ac:dyDescent="0.35">
      <c r="A630" s="287">
        <f t="shared" si="21"/>
        <v>0</v>
      </c>
      <c r="C630" s="5">
        <f t="shared" si="20"/>
        <v>0</v>
      </c>
      <c r="D630" s="280"/>
      <c r="R630" s="279"/>
    </row>
    <row r="631" spans="1:18" x14ac:dyDescent="0.35">
      <c r="A631" s="287">
        <f t="shared" si="21"/>
        <v>0</v>
      </c>
      <c r="C631" s="5">
        <f t="shared" si="20"/>
        <v>0</v>
      </c>
      <c r="D631" s="280"/>
      <c r="R631" s="279"/>
    </row>
    <row r="632" spans="1:18" x14ac:dyDescent="0.35">
      <c r="A632" s="287">
        <f t="shared" si="21"/>
        <v>0</v>
      </c>
      <c r="C632" s="5">
        <f t="shared" si="20"/>
        <v>0</v>
      </c>
      <c r="D632" s="280"/>
      <c r="R632" s="279"/>
    </row>
    <row r="633" spans="1:18" x14ac:dyDescent="0.35">
      <c r="A633" s="287">
        <f t="shared" si="21"/>
        <v>0</v>
      </c>
      <c r="C633" s="5">
        <f t="shared" si="20"/>
        <v>0</v>
      </c>
      <c r="D633" s="280"/>
      <c r="R633" s="279"/>
    </row>
    <row r="634" spans="1:18" x14ac:dyDescent="0.35">
      <c r="A634" s="287">
        <f t="shared" si="21"/>
        <v>0</v>
      </c>
      <c r="C634" s="5">
        <f t="shared" si="20"/>
        <v>0</v>
      </c>
      <c r="D634" s="280"/>
      <c r="R634" s="279"/>
    </row>
    <row r="635" spans="1:18" x14ac:dyDescent="0.35">
      <c r="A635" s="287">
        <f t="shared" si="21"/>
        <v>0</v>
      </c>
      <c r="C635" s="5">
        <f t="shared" si="20"/>
        <v>0</v>
      </c>
      <c r="D635" s="280"/>
      <c r="R635" s="279"/>
    </row>
    <row r="636" spans="1:18" x14ac:dyDescent="0.35">
      <c r="A636" s="287">
        <f t="shared" si="21"/>
        <v>0</v>
      </c>
      <c r="C636" s="5">
        <f t="shared" si="20"/>
        <v>0</v>
      </c>
      <c r="D636" s="280"/>
      <c r="R636" s="279"/>
    </row>
    <row r="637" spans="1:18" x14ac:dyDescent="0.35">
      <c r="A637" s="287">
        <f t="shared" si="21"/>
        <v>0</v>
      </c>
      <c r="C637" s="5">
        <f t="shared" si="20"/>
        <v>0</v>
      </c>
      <c r="D637" s="280"/>
      <c r="R637" s="279"/>
    </row>
    <row r="638" spans="1:18" x14ac:dyDescent="0.35">
      <c r="A638" s="287">
        <f t="shared" si="21"/>
        <v>0</v>
      </c>
      <c r="C638" s="5">
        <f t="shared" si="20"/>
        <v>0</v>
      </c>
      <c r="D638" s="280"/>
      <c r="R638" s="279"/>
    </row>
    <row r="639" spans="1:18" x14ac:dyDescent="0.35">
      <c r="A639" s="287">
        <f t="shared" si="21"/>
        <v>0</v>
      </c>
      <c r="C639" s="5">
        <f t="shared" si="20"/>
        <v>0</v>
      </c>
      <c r="D639" s="280"/>
      <c r="R639" s="279"/>
    </row>
    <row r="640" spans="1:18" x14ac:dyDescent="0.35">
      <c r="A640" s="287">
        <f t="shared" si="21"/>
        <v>0</v>
      </c>
      <c r="C640" s="5">
        <f t="shared" si="20"/>
        <v>0</v>
      </c>
      <c r="D640" s="280"/>
      <c r="R640" s="279"/>
    </row>
    <row r="641" spans="1:18" x14ac:dyDescent="0.35">
      <c r="A641" s="287">
        <f t="shared" si="21"/>
        <v>0</v>
      </c>
      <c r="C641" s="5">
        <f t="shared" si="20"/>
        <v>0</v>
      </c>
      <c r="D641" s="280"/>
      <c r="R641" s="279"/>
    </row>
    <row r="642" spans="1:18" x14ac:dyDescent="0.35">
      <c r="A642" s="287">
        <f t="shared" si="21"/>
        <v>0</v>
      </c>
      <c r="C642" s="5">
        <f t="shared" si="20"/>
        <v>0</v>
      </c>
      <c r="D642" s="280"/>
      <c r="R642" s="279"/>
    </row>
    <row r="643" spans="1:18" x14ac:dyDescent="0.35">
      <c r="A643" s="287">
        <f t="shared" si="21"/>
        <v>0</v>
      </c>
      <c r="C643" s="5">
        <f t="shared" ref="C643:C706" si="22">F643</f>
        <v>0</v>
      </c>
      <c r="D643" s="280"/>
      <c r="R643" s="279"/>
    </row>
    <row r="644" spans="1:18" x14ac:dyDescent="0.35">
      <c r="A644" s="287">
        <f t="shared" si="21"/>
        <v>0</v>
      </c>
      <c r="C644" s="5">
        <f t="shared" si="22"/>
        <v>0</v>
      </c>
      <c r="D644" s="280"/>
      <c r="R644" s="279"/>
    </row>
    <row r="645" spans="1:18" x14ac:dyDescent="0.35">
      <c r="A645" s="287">
        <f t="shared" si="21"/>
        <v>0</v>
      </c>
      <c r="C645" s="5">
        <f t="shared" si="22"/>
        <v>0</v>
      </c>
      <c r="D645" s="280"/>
      <c r="R645" s="279"/>
    </row>
    <row r="646" spans="1:18" x14ac:dyDescent="0.35">
      <c r="A646" s="287">
        <f t="shared" si="21"/>
        <v>0</v>
      </c>
      <c r="C646" s="5">
        <f t="shared" si="22"/>
        <v>0</v>
      </c>
      <c r="D646" s="280"/>
      <c r="R646" s="279"/>
    </row>
    <row r="647" spans="1:18" x14ac:dyDescent="0.35">
      <c r="A647" s="287">
        <f t="shared" si="21"/>
        <v>0</v>
      </c>
      <c r="C647" s="5">
        <f t="shared" si="22"/>
        <v>0</v>
      </c>
      <c r="D647" s="280"/>
      <c r="R647" s="279"/>
    </row>
    <row r="648" spans="1:18" x14ac:dyDescent="0.35">
      <c r="A648" s="287">
        <f t="shared" si="21"/>
        <v>0</v>
      </c>
      <c r="C648" s="5">
        <f t="shared" si="22"/>
        <v>0</v>
      </c>
      <c r="D648" s="280"/>
      <c r="R648" s="279"/>
    </row>
    <row r="649" spans="1:18" x14ac:dyDescent="0.35">
      <c r="A649" s="287">
        <f t="shared" si="21"/>
        <v>0</v>
      </c>
      <c r="C649" s="5">
        <f t="shared" si="22"/>
        <v>0</v>
      </c>
      <c r="D649" s="280"/>
      <c r="R649" s="279"/>
    </row>
    <row r="650" spans="1:18" x14ac:dyDescent="0.35">
      <c r="A650" s="287">
        <f t="shared" si="21"/>
        <v>0</v>
      </c>
      <c r="C650" s="5">
        <f t="shared" si="22"/>
        <v>0</v>
      </c>
      <c r="D650" s="280"/>
      <c r="R650" s="279"/>
    </row>
    <row r="651" spans="1:18" x14ac:dyDescent="0.35">
      <c r="A651" s="287">
        <f t="shared" si="21"/>
        <v>0</v>
      </c>
      <c r="C651" s="5">
        <f t="shared" si="22"/>
        <v>0</v>
      </c>
      <c r="D651" s="280"/>
      <c r="R651" s="279"/>
    </row>
    <row r="652" spans="1:18" x14ac:dyDescent="0.35">
      <c r="A652" s="287">
        <f t="shared" si="21"/>
        <v>0</v>
      </c>
      <c r="C652" s="5">
        <f t="shared" si="22"/>
        <v>0</v>
      </c>
      <c r="D652" s="280"/>
      <c r="R652" s="279"/>
    </row>
    <row r="653" spans="1:18" x14ac:dyDescent="0.35">
      <c r="A653" s="287">
        <f t="shared" si="21"/>
        <v>0</v>
      </c>
      <c r="C653" s="5">
        <f t="shared" si="22"/>
        <v>0</v>
      </c>
      <c r="D653" s="280"/>
      <c r="R653" s="279"/>
    </row>
    <row r="654" spans="1:18" x14ac:dyDescent="0.35">
      <c r="A654" s="287">
        <f t="shared" si="21"/>
        <v>0</v>
      </c>
      <c r="C654" s="5">
        <f t="shared" si="22"/>
        <v>0</v>
      </c>
      <c r="D654" s="280"/>
      <c r="R654" s="279"/>
    </row>
    <row r="655" spans="1:18" x14ac:dyDescent="0.35">
      <c r="A655" s="287">
        <f t="shared" si="21"/>
        <v>0</v>
      </c>
      <c r="C655" s="5">
        <f t="shared" si="22"/>
        <v>0</v>
      </c>
      <c r="D655" s="280"/>
      <c r="R655" s="279"/>
    </row>
    <row r="656" spans="1:18" x14ac:dyDescent="0.35">
      <c r="A656" s="287">
        <f t="shared" si="21"/>
        <v>0</v>
      </c>
      <c r="C656" s="5">
        <f t="shared" si="22"/>
        <v>0</v>
      </c>
      <c r="D656" s="280"/>
      <c r="R656" s="279"/>
    </row>
    <row r="657" spans="1:18" x14ac:dyDescent="0.35">
      <c r="A657" s="287">
        <f t="shared" si="21"/>
        <v>0</v>
      </c>
      <c r="C657" s="5">
        <f t="shared" si="22"/>
        <v>0</v>
      </c>
      <c r="D657" s="280"/>
      <c r="R657" s="279"/>
    </row>
    <row r="658" spans="1:18" x14ac:dyDescent="0.35">
      <c r="A658" s="287">
        <f t="shared" si="21"/>
        <v>0</v>
      </c>
      <c r="C658" s="5">
        <f t="shared" si="22"/>
        <v>0</v>
      </c>
      <c r="D658" s="280"/>
      <c r="R658" s="279"/>
    </row>
    <row r="659" spans="1:18" x14ac:dyDescent="0.35">
      <c r="A659" s="287">
        <f t="shared" si="21"/>
        <v>0</v>
      </c>
      <c r="C659" s="5">
        <f t="shared" si="22"/>
        <v>0</v>
      </c>
      <c r="D659" s="280"/>
      <c r="R659" s="279"/>
    </row>
    <row r="660" spans="1:18" x14ac:dyDescent="0.35">
      <c r="A660" s="287">
        <f t="shared" si="21"/>
        <v>0</v>
      </c>
      <c r="C660" s="5">
        <f t="shared" si="22"/>
        <v>0</v>
      </c>
      <c r="D660" s="280"/>
      <c r="R660" s="279"/>
    </row>
    <row r="661" spans="1:18" x14ac:dyDescent="0.35">
      <c r="A661" s="287">
        <f t="shared" si="21"/>
        <v>0</v>
      </c>
      <c r="C661" s="5">
        <f t="shared" si="22"/>
        <v>0</v>
      </c>
      <c r="D661" s="280"/>
      <c r="R661" s="279"/>
    </row>
    <row r="662" spans="1:18" x14ac:dyDescent="0.35">
      <c r="A662" s="287">
        <f t="shared" si="21"/>
        <v>0</v>
      </c>
      <c r="C662" s="5">
        <f t="shared" si="22"/>
        <v>0</v>
      </c>
      <c r="D662" s="280"/>
      <c r="R662" s="279"/>
    </row>
    <row r="663" spans="1:18" x14ac:dyDescent="0.35">
      <c r="A663" s="287">
        <f t="shared" si="21"/>
        <v>0</v>
      </c>
      <c r="C663" s="5">
        <f t="shared" si="22"/>
        <v>0</v>
      </c>
      <c r="D663" s="280"/>
      <c r="R663" s="279"/>
    </row>
    <row r="664" spans="1:18" x14ac:dyDescent="0.35">
      <c r="A664" s="287">
        <f t="shared" si="21"/>
        <v>0</v>
      </c>
      <c r="C664" s="5">
        <f t="shared" si="22"/>
        <v>0</v>
      </c>
      <c r="D664" s="280"/>
      <c r="R664" s="279"/>
    </row>
    <row r="665" spans="1:18" x14ac:dyDescent="0.35">
      <c r="A665" s="287">
        <f t="shared" ref="A665:A728" si="23">F665</f>
        <v>0</v>
      </c>
      <c r="C665" s="5">
        <f t="shared" si="22"/>
        <v>0</v>
      </c>
      <c r="D665" s="280"/>
      <c r="R665" s="279"/>
    </row>
    <row r="666" spans="1:18" x14ac:dyDescent="0.35">
      <c r="A666" s="287">
        <f t="shared" si="23"/>
        <v>0</v>
      </c>
      <c r="C666" s="5">
        <f t="shared" si="22"/>
        <v>0</v>
      </c>
      <c r="D666" s="280"/>
      <c r="R666" s="279"/>
    </row>
    <row r="667" spans="1:18" x14ac:dyDescent="0.35">
      <c r="A667" s="287">
        <f t="shared" si="23"/>
        <v>0</v>
      </c>
      <c r="C667" s="5">
        <f t="shared" si="22"/>
        <v>0</v>
      </c>
      <c r="D667" s="280"/>
      <c r="R667" s="279"/>
    </row>
    <row r="668" spans="1:18" x14ac:dyDescent="0.35">
      <c r="A668" s="287">
        <f t="shared" si="23"/>
        <v>0</v>
      </c>
      <c r="C668" s="5">
        <f t="shared" si="22"/>
        <v>0</v>
      </c>
      <c r="D668" s="280"/>
      <c r="R668" s="279"/>
    </row>
    <row r="669" spans="1:18" x14ac:dyDescent="0.35">
      <c r="A669" s="287">
        <f t="shared" si="23"/>
        <v>0</v>
      </c>
      <c r="C669" s="5">
        <f t="shared" si="22"/>
        <v>0</v>
      </c>
      <c r="D669" s="280"/>
      <c r="R669" s="279"/>
    </row>
    <row r="670" spans="1:18" x14ac:dyDescent="0.35">
      <c r="A670" s="287">
        <f t="shared" si="23"/>
        <v>0</v>
      </c>
      <c r="C670" s="5">
        <f t="shared" si="22"/>
        <v>0</v>
      </c>
      <c r="D670" s="280"/>
      <c r="R670" s="279"/>
    </row>
    <row r="671" spans="1:18" x14ac:dyDescent="0.35">
      <c r="A671" s="287">
        <f t="shared" si="23"/>
        <v>0</v>
      </c>
      <c r="C671" s="5">
        <f t="shared" si="22"/>
        <v>0</v>
      </c>
      <c r="D671" s="280"/>
      <c r="R671" s="279"/>
    </row>
    <row r="672" spans="1:18" x14ac:dyDescent="0.35">
      <c r="A672" s="287">
        <f t="shared" si="23"/>
        <v>0</v>
      </c>
      <c r="C672" s="5">
        <f t="shared" si="22"/>
        <v>0</v>
      </c>
      <c r="D672" s="280"/>
      <c r="R672" s="279"/>
    </row>
    <row r="673" spans="1:18" x14ac:dyDescent="0.35">
      <c r="A673" s="287">
        <f t="shared" si="23"/>
        <v>0</v>
      </c>
      <c r="C673" s="5">
        <f t="shared" si="22"/>
        <v>0</v>
      </c>
      <c r="D673" s="280"/>
      <c r="R673" s="279"/>
    </row>
    <row r="674" spans="1:18" x14ac:dyDescent="0.35">
      <c r="A674" s="287">
        <f t="shared" si="23"/>
        <v>0</v>
      </c>
      <c r="C674" s="5">
        <f t="shared" si="22"/>
        <v>0</v>
      </c>
      <c r="D674" s="280"/>
      <c r="R674" s="279"/>
    </row>
    <row r="675" spans="1:18" x14ac:dyDescent="0.35">
      <c r="A675" s="287">
        <f t="shared" si="23"/>
        <v>0</v>
      </c>
      <c r="C675" s="5">
        <f t="shared" si="22"/>
        <v>0</v>
      </c>
      <c r="D675" s="280"/>
      <c r="R675" s="279"/>
    </row>
    <row r="676" spans="1:18" x14ac:dyDescent="0.35">
      <c r="A676" s="287">
        <f t="shared" si="23"/>
        <v>0</v>
      </c>
      <c r="C676" s="5">
        <f t="shared" si="22"/>
        <v>0</v>
      </c>
      <c r="D676" s="280"/>
      <c r="R676" s="279"/>
    </row>
    <row r="677" spans="1:18" x14ac:dyDescent="0.35">
      <c r="A677" s="287">
        <f t="shared" si="23"/>
        <v>0</v>
      </c>
      <c r="C677" s="5">
        <f t="shared" si="22"/>
        <v>0</v>
      </c>
      <c r="D677" s="280"/>
      <c r="R677" s="279"/>
    </row>
    <row r="678" spans="1:18" x14ac:dyDescent="0.35">
      <c r="A678" s="287">
        <f t="shared" si="23"/>
        <v>0</v>
      </c>
      <c r="C678" s="5">
        <f t="shared" si="22"/>
        <v>0</v>
      </c>
      <c r="D678" s="280"/>
      <c r="R678" s="279"/>
    </row>
    <row r="679" spans="1:18" x14ac:dyDescent="0.35">
      <c r="A679" s="287">
        <f t="shared" si="23"/>
        <v>0</v>
      </c>
      <c r="C679" s="5">
        <f t="shared" si="22"/>
        <v>0</v>
      </c>
      <c r="D679" s="280"/>
      <c r="R679" s="279"/>
    </row>
    <row r="680" spans="1:18" x14ac:dyDescent="0.35">
      <c r="A680" s="287">
        <f t="shared" si="23"/>
        <v>0</v>
      </c>
      <c r="C680" s="5">
        <f t="shared" si="22"/>
        <v>0</v>
      </c>
      <c r="D680" s="280"/>
      <c r="R680" s="279"/>
    </row>
    <row r="681" spans="1:18" x14ac:dyDescent="0.35">
      <c r="A681" s="287">
        <f t="shared" si="23"/>
        <v>0</v>
      </c>
      <c r="C681" s="5">
        <f t="shared" si="22"/>
        <v>0</v>
      </c>
      <c r="D681" s="280"/>
      <c r="R681" s="279"/>
    </row>
    <row r="682" spans="1:18" x14ac:dyDescent="0.35">
      <c r="A682" s="287">
        <f t="shared" si="23"/>
        <v>0</v>
      </c>
      <c r="C682" s="5">
        <f t="shared" si="22"/>
        <v>0</v>
      </c>
      <c r="D682" s="280"/>
      <c r="R682" s="279"/>
    </row>
    <row r="683" spans="1:18" x14ac:dyDescent="0.35">
      <c r="A683" s="287">
        <f t="shared" si="23"/>
        <v>0</v>
      </c>
      <c r="C683" s="5">
        <f t="shared" si="22"/>
        <v>0</v>
      </c>
      <c r="D683" s="280"/>
      <c r="R683" s="279"/>
    </row>
    <row r="684" spans="1:18" x14ac:dyDescent="0.35">
      <c r="A684" s="287">
        <f t="shared" si="23"/>
        <v>0</v>
      </c>
      <c r="C684" s="5">
        <f t="shared" si="22"/>
        <v>0</v>
      </c>
      <c r="D684" s="280"/>
      <c r="R684" s="279"/>
    </row>
    <row r="685" spans="1:18" x14ac:dyDescent="0.35">
      <c r="A685" s="287">
        <f t="shared" si="23"/>
        <v>0</v>
      </c>
      <c r="C685" s="5">
        <f t="shared" si="22"/>
        <v>0</v>
      </c>
      <c r="D685" s="280"/>
      <c r="R685" s="279"/>
    </row>
    <row r="686" spans="1:18" x14ac:dyDescent="0.35">
      <c r="A686" s="287">
        <f t="shared" si="23"/>
        <v>0</v>
      </c>
      <c r="C686" s="5">
        <f t="shared" si="22"/>
        <v>0</v>
      </c>
      <c r="D686" s="280"/>
      <c r="R686" s="279"/>
    </row>
    <row r="687" spans="1:18" x14ac:dyDescent="0.35">
      <c r="A687" s="287">
        <f t="shared" si="23"/>
        <v>0</v>
      </c>
      <c r="C687" s="5">
        <f t="shared" si="22"/>
        <v>0</v>
      </c>
      <c r="D687" s="280"/>
      <c r="R687" s="279"/>
    </row>
    <row r="688" spans="1:18" x14ac:dyDescent="0.35">
      <c r="A688" s="287">
        <f t="shared" si="23"/>
        <v>0</v>
      </c>
      <c r="C688" s="5">
        <f t="shared" si="22"/>
        <v>0</v>
      </c>
      <c r="D688" s="280"/>
      <c r="R688" s="279"/>
    </row>
    <row r="689" spans="1:18" x14ac:dyDescent="0.35">
      <c r="A689" s="287">
        <f t="shared" si="23"/>
        <v>0</v>
      </c>
      <c r="C689" s="5">
        <f t="shared" si="22"/>
        <v>0</v>
      </c>
      <c r="D689" s="280"/>
      <c r="R689" s="279"/>
    </row>
    <row r="690" spans="1:18" x14ac:dyDescent="0.35">
      <c r="A690" s="287">
        <f t="shared" si="23"/>
        <v>0</v>
      </c>
      <c r="C690" s="5">
        <f t="shared" si="22"/>
        <v>0</v>
      </c>
      <c r="D690" s="280"/>
      <c r="R690" s="279"/>
    </row>
    <row r="691" spans="1:18" x14ac:dyDescent="0.35">
      <c r="A691" s="287">
        <f t="shared" si="23"/>
        <v>0</v>
      </c>
      <c r="C691" s="5">
        <f t="shared" si="22"/>
        <v>0</v>
      </c>
      <c r="D691" s="280"/>
      <c r="R691" s="279"/>
    </row>
    <row r="692" spans="1:18" x14ac:dyDescent="0.35">
      <c r="A692" s="287">
        <f t="shared" si="23"/>
        <v>0</v>
      </c>
      <c r="C692" s="5">
        <f t="shared" si="22"/>
        <v>0</v>
      </c>
      <c r="D692" s="280"/>
      <c r="R692" s="279"/>
    </row>
    <row r="693" spans="1:18" x14ac:dyDescent="0.35">
      <c r="A693" s="287">
        <f t="shared" si="23"/>
        <v>0</v>
      </c>
      <c r="C693" s="5">
        <f t="shared" si="22"/>
        <v>0</v>
      </c>
      <c r="D693" s="280"/>
      <c r="R693" s="279"/>
    </row>
    <row r="694" spans="1:18" x14ac:dyDescent="0.35">
      <c r="A694" s="287">
        <f t="shared" si="23"/>
        <v>0</v>
      </c>
      <c r="C694" s="5">
        <f t="shared" si="22"/>
        <v>0</v>
      </c>
      <c r="D694" s="280"/>
      <c r="R694" s="279"/>
    </row>
    <row r="695" spans="1:18" x14ac:dyDescent="0.35">
      <c r="A695" s="287">
        <f t="shared" si="23"/>
        <v>0</v>
      </c>
      <c r="C695" s="5">
        <f t="shared" si="22"/>
        <v>0</v>
      </c>
      <c r="D695" s="280"/>
      <c r="R695" s="279"/>
    </row>
    <row r="696" spans="1:18" x14ac:dyDescent="0.35">
      <c r="A696" s="287">
        <f t="shared" si="23"/>
        <v>0</v>
      </c>
      <c r="C696" s="5">
        <f t="shared" si="22"/>
        <v>0</v>
      </c>
      <c r="D696" s="280"/>
      <c r="R696" s="279"/>
    </row>
    <row r="697" spans="1:18" x14ac:dyDescent="0.35">
      <c r="A697" s="287">
        <f t="shared" si="23"/>
        <v>0</v>
      </c>
      <c r="C697" s="5">
        <f t="shared" si="22"/>
        <v>0</v>
      </c>
      <c r="D697" s="280"/>
      <c r="R697" s="279"/>
    </row>
    <row r="698" spans="1:18" x14ac:dyDescent="0.35">
      <c r="A698" s="287">
        <f t="shared" si="23"/>
        <v>0</v>
      </c>
      <c r="C698" s="5">
        <f t="shared" si="22"/>
        <v>0</v>
      </c>
      <c r="D698" s="280"/>
      <c r="R698" s="279"/>
    </row>
    <row r="699" spans="1:18" x14ac:dyDescent="0.35">
      <c r="A699" s="287">
        <f t="shared" si="23"/>
        <v>0</v>
      </c>
      <c r="C699" s="5">
        <f t="shared" si="22"/>
        <v>0</v>
      </c>
      <c r="D699" s="280"/>
      <c r="R699" s="279"/>
    </row>
    <row r="700" spans="1:18" x14ac:dyDescent="0.35">
      <c r="A700" s="287">
        <f t="shared" si="23"/>
        <v>0</v>
      </c>
      <c r="C700" s="5">
        <f t="shared" si="22"/>
        <v>0</v>
      </c>
      <c r="D700" s="280"/>
      <c r="R700" s="279"/>
    </row>
    <row r="701" spans="1:18" x14ac:dyDescent="0.35">
      <c r="A701" s="287">
        <f t="shared" si="23"/>
        <v>0</v>
      </c>
      <c r="C701" s="5">
        <f t="shared" si="22"/>
        <v>0</v>
      </c>
      <c r="D701" s="280"/>
      <c r="R701" s="279"/>
    </row>
    <row r="702" spans="1:18" x14ac:dyDescent="0.35">
      <c r="A702" s="287">
        <f t="shared" si="23"/>
        <v>0</v>
      </c>
      <c r="C702" s="5">
        <f t="shared" si="22"/>
        <v>0</v>
      </c>
      <c r="D702" s="280"/>
      <c r="R702" s="279"/>
    </row>
    <row r="703" spans="1:18" x14ac:dyDescent="0.35">
      <c r="A703" s="287">
        <f t="shared" si="23"/>
        <v>0</v>
      </c>
      <c r="C703" s="5">
        <f t="shared" si="22"/>
        <v>0</v>
      </c>
      <c r="D703" s="280"/>
      <c r="R703" s="279"/>
    </row>
    <row r="704" spans="1:18" x14ac:dyDescent="0.35">
      <c r="A704" s="287">
        <f t="shared" si="23"/>
        <v>0</v>
      </c>
      <c r="C704" s="5">
        <f t="shared" si="22"/>
        <v>0</v>
      </c>
      <c r="D704" s="280"/>
      <c r="R704" s="279"/>
    </row>
    <row r="705" spans="1:18" x14ac:dyDescent="0.35">
      <c r="A705" s="287">
        <f t="shared" si="23"/>
        <v>0</v>
      </c>
      <c r="C705" s="5">
        <f t="shared" si="22"/>
        <v>0</v>
      </c>
      <c r="D705" s="280"/>
      <c r="R705" s="279"/>
    </row>
    <row r="706" spans="1:18" x14ac:dyDescent="0.35">
      <c r="A706" s="287">
        <f t="shared" si="23"/>
        <v>0</v>
      </c>
      <c r="C706" s="5">
        <f t="shared" si="22"/>
        <v>0</v>
      </c>
      <c r="D706" s="280"/>
      <c r="R706" s="279"/>
    </row>
    <row r="707" spans="1:18" x14ac:dyDescent="0.35">
      <c r="A707" s="287">
        <f t="shared" si="23"/>
        <v>0</v>
      </c>
      <c r="C707" s="5">
        <f t="shared" ref="C707:C770" si="24">F707</f>
        <v>0</v>
      </c>
      <c r="D707" s="280"/>
      <c r="R707" s="279"/>
    </row>
    <row r="708" spans="1:18" x14ac:dyDescent="0.35">
      <c r="A708" s="287">
        <f t="shared" si="23"/>
        <v>0</v>
      </c>
      <c r="C708" s="5">
        <f t="shared" si="24"/>
        <v>0</v>
      </c>
      <c r="D708" s="280"/>
      <c r="R708" s="279"/>
    </row>
    <row r="709" spans="1:18" x14ac:dyDescent="0.35">
      <c r="A709" s="287">
        <f t="shared" si="23"/>
        <v>0</v>
      </c>
      <c r="C709" s="5">
        <f t="shared" si="24"/>
        <v>0</v>
      </c>
      <c r="D709" s="280"/>
      <c r="R709" s="279"/>
    </row>
    <row r="710" spans="1:18" x14ac:dyDescent="0.35">
      <c r="A710" s="287">
        <f t="shared" si="23"/>
        <v>0</v>
      </c>
      <c r="C710" s="5">
        <f t="shared" si="24"/>
        <v>0</v>
      </c>
      <c r="D710" s="280"/>
      <c r="R710" s="279"/>
    </row>
    <row r="711" spans="1:18" x14ac:dyDescent="0.35">
      <c r="A711" s="287">
        <f t="shared" si="23"/>
        <v>0</v>
      </c>
      <c r="C711" s="5">
        <f t="shared" si="24"/>
        <v>0</v>
      </c>
      <c r="D711" s="280"/>
      <c r="R711" s="279"/>
    </row>
    <row r="712" spans="1:18" x14ac:dyDescent="0.35">
      <c r="A712" s="287">
        <f t="shared" si="23"/>
        <v>0</v>
      </c>
      <c r="C712" s="5">
        <f t="shared" si="24"/>
        <v>0</v>
      </c>
      <c r="D712" s="280"/>
      <c r="R712" s="279"/>
    </row>
    <row r="713" spans="1:18" x14ac:dyDescent="0.35">
      <c r="A713" s="287">
        <f t="shared" si="23"/>
        <v>0</v>
      </c>
      <c r="C713" s="5">
        <f t="shared" si="24"/>
        <v>0</v>
      </c>
      <c r="D713" s="280"/>
      <c r="R713" s="279"/>
    </row>
    <row r="714" spans="1:18" x14ac:dyDescent="0.35">
      <c r="A714" s="287">
        <f t="shared" si="23"/>
        <v>0</v>
      </c>
      <c r="C714" s="5">
        <f t="shared" si="24"/>
        <v>0</v>
      </c>
      <c r="D714" s="280"/>
      <c r="R714" s="279"/>
    </row>
    <row r="715" spans="1:18" x14ac:dyDescent="0.35">
      <c r="A715" s="287">
        <f t="shared" si="23"/>
        <v>0</v>
      </c>
      <c r="C715" s="5">
        <f t="shared" si="24"/>
        <v>0</v>
      </c>
      <c r="D715" s="280"/>
      <c r="R715" s="279"/>
    </row>
    <row r="716" spans="1:18" x14ac:dyDescent="0.35">
      <c r="A716" s="287">
        <f t="shared" si="23"/>
        <v>0</v>
      </c>
      <c r="C716" s="5">
        <f t="shared" si="24"/>
        <v>0</v>
      </c>
      <c r="D716" s="280"/>
      <c r="R716" s="279"/>
    </row>
    <row r="717" spans="1:18" x14ac:dyDescent="0.35">
      <c r="A717" s="287">
        <f t="shared" si="23"/>
        <v>0</v>
      </c>
      <c r="C717" s="5">
        <f t="shared" si="24"/>
        <v>0</v>
      </c>
      <c r="D717" s="280"/>
      <c r="R717" s="279"/>
    </row>
    <row r="718" spans="1:18" x14ac:dyDescent="0.35">
      <c r="A718" s="287">
        <f t="shared" si="23"/>
        <v>0</v>
      </c>
      <c r="C718" s="5">
        <f t="shared" si="24"/>
        <v>0</v>
      </c>
      <c r="D718" s="280"/>
      <c r="R718" s="279"/>
    </row>
    <row r="719" spans="1:18" x14ac:dyDescent="0.35">
      <c r="A719" s="287">
        <f t="shared" si="23"/>
        <v>0</v>
      </c>
      <c r="C719" s="5">
        <f t="shared" si="24"/>
        <v>0</v>
      </c>
      <c r="D719" s="280"/>
      <c r="R719" s="279"/>
    </row>
    <row r="720" spans="1:18" x14ac:dyDescent="0.35">
      <c r="A720" s="287">
        <f t="shared" si="23"/>
        <v>0</v>
      </c>
      <c r="C720" s="5">
        <f t="shared" si="24"/>
        <v>0</v>
      </c>
      <c r="D720" s="280"/>
      <c r="R720" s="279"/>
    </row>
    <row r="721" spans="1:18" x14ac:dyDescent="0.35">
      <c r="A721" s="287">
        <f t="shared" si="23"/>
        <v>0</v>
      </c>
      <c r="C721" s="5">
        <f t="shared" si="24"/>
        <v>0</v>
      </c>
      <c r="D721" s="280"/>
      <c r="R721" s="279"/>
    </row>
    <row r="722" spans="1:18" x14ac:dyDescent="0.35">
      <c r="A722" s="287">
        <f t="shared" si="23"/>
        <v>0</v>
      </c>
      <c r="C722" s="5">
        <f t="shared" si="24"/>
        <v>0</v>
      </c>
      <c r="D722" s="280"/>
      <c r="R722" s="279"/>
    </row>
    <row r="723" spans="1:18" x14ac:dyDescent="0.35">
      <c r="A723" s="287">
        <f t="shared" si="23"/>
        <v>0</v>
      </c>
      <c r="C723" s="5">
        <f t="shared" si="24"/>
        <v>0</v>
      </c>
      <c r="D723" s="280"/>
      <c r="R723" s="279"/>
    </row>
    <row r="724" spans="1:18" x14ac:dyDescent="0.35">
      <c r="A724" s="287">
        <f t="shared" si="23"/>
        <v>0</v>
      </c>
      <c r="C724" s="5">
        <f t="shared" si="24"/>
        <v>0</v>
      </c>
      <c r="D724" s="280"/>
      <c r="R724" s="279"/>
    </row>
    <row r="725" spans="1:18" x14ac:dyDescent="0.35">
      <c r="A725" s="287">
        <f t="shared" si="23"/>
        <v>0</v>
      </c>
      <c r="C725" s="5">
        <f t="shared" si="24"/>
        <v>0</v>
      </c>
      <c r="D725" s="280"/>
      <c r="R725" s="279"/>
    </row>
    <row r="726" spans="1:18" x14ac:dyDescent="0.35">
      <c r="A726" s="287">
        <f t="shared" si="23"/>
        <v>0</v>
      </c>
      <c r="C726" s="5">
        <f t="shared" si="24"/>
        <v>0</v>
      </c>
      <c r="D726" s="280"/>
      <c r="R726" s="279"/>
    </row>
    <row r="727" spans="1:18" x14ac:dyDescent="0.35">
      <c r="A727" s="287">
        <f t="shared" si="23"/>
        <v>0</v>
      </c>
      <c r="C727" s="5">
        <f t="shared" si="24"/>
        <v>0</v>
      </c>
      <c r="D727" s="280"/>
      <c r="R727" s="279"/>
    </row>
    <row r="728" spans="1:18" x14ac:dyDescent="0.35">
      <c r="A728" s="287">
        <f t="shared" si="23"/>
        <v>0</v>
      </c>
      <c r="C728" s="5">
        <f t="shared" si="24"/>
        <v>0</v>
      </c>
      <c r="D728" s="280"/>
      <c r="R728" s="279"/>
    </row>
    <row r="729" spans="1:18" x14ac:dyDescent="0.35">
      <c r="A729" s="287">
        <f t="shared" ref="A729:A792" si="25">F729</f>
        <v>0</v>
      </c>
      <c r="C729" s="5">
        <f t="shared" si="24"/>
        <v>0</v>
      </c>
      <c r="D729" s="280"/>
      <c r="R729" s="279"/>
    </row>
    <row r="730" spans="1:18" x14ac:dyDescent="0.35">
      <c r="A730" s="287">
        <f t="shared" si="25"/>
        <v>0</v>
      </c>
      <c r="C730" s="5">
        <f t="shared" si="24"/>
        <v>0</v>
      </c>
      <c r="D730" s="280"/>
      <c r="R730" s="279"/>
    </row>
    <row r="731" spans="1:18" x14ac:dyDescent="0.35">
      <c r="A731" s="287">
        <f t="shared" si="25"/>
        <v>0</v>
      </c>
      <c r="C731" s="5">
        <f t="shared" si="24"/>
        <v>0</v>
      </c>
      <c r="D731" s="280"/>
      <c r="R731" s="279"/>
    </row>
    <row r="732" spans="1:18" x14ac:dyDescent="0.35">
      <c r="A732" s="287">
        <f t="shared" si="25"/>
        <v>0</v>
      </c>
      <c r="C732" s="5">
        <f t="shared" si="24"/>
        <v>0</v>
      </c>
      <c r="D732" s="280"/>
      <c r="R732" s="279"/>
    </row>
    <row r="733" spans="1:18" x14ac:dyDescent="0.35">
      <c r="A733" s="287">
        <f t="shared" si="25"/>
        <v>0</v>
      </c>
      <c r="C733" s="5">
        <f t="shared" si="24"/>
        <v>0</v>
      </c>
      <c r="D733" s="280"/>
      <c r="R733" s="279"/>
    </row>
    <row r="734" spans="1:18" x14ac:dyDescent="0.35">
      <c r="A734" s="287">
        <f t="shared" si="25"/>
        <v>0</v>
      </c>
      <c r="C734" s="5">
        <f t="shared" si="24"/>
        <v>0</v>
      </c>
      <c r="D734" s="280"/>
      <c r="R734" s="279"/>
    </row>
    <row r="735" spans="1:18" x14ac:dyDescent="0.35">
      <c r="A735" s="287">
        <f t="shared" si="25"/>
        <v>0</v>
      </c>
      <c r="C735" s="5">
        <f t="shared" si="24"/>
        <v>0</v>
      </c>
      <c r="D735" s="280"/>
      <c r="R735" s="279"/>
    </row>
    <row r="736" spans="1:18" x14ac:dyDescent="0.35">
      <c r="A736" s="287">
        <f t="shared" si="25"/>
        <v>0</v>
      </c>
      <c r="C736" s="5">
        <f t="shared" si="24"/>
        <v>0</v>
      </c>
      <c r="D736" s="280"/>
      <c r="R736" s="279"/>
    </row>
    <row r="737" spans="1:18" x14ac:dyDescent="0.35">
      <c r="A737" s="287">
        <f t="shared" si="25"/>
        <v>0</v>
      </c>
      <c r="C737" s="5">
        <f t="shared" si="24"/>
        <v>0</v>
      </c>
      <c r="D737" s="280"/>
      <c r="R737" s="279"/>
    </row>
    <row r="738" spans="1:18" x14ac:dyDescent="0.35">
      <c r="A738" s="287">
        <f t="shared" si="25"/>
        <v>0</v>
      </c>
      <c r="C738" s="5">
        <f t="shared" si="24"/>
        <v>0</v>
      </c>
      <c r="D738" s="280"/>
      <c r="R738" s="279"/>
    </row>
    <row r="739" spans="1:18" x14ac:dyDescent="0.35">
      <c r="A739" s="287">
        <f t="shared" si="25"/>
        <v>0</v>
      </c>
      <c r="C739" s="5">
        <f t="shared" si="24"/>
        <v>0</v>
      </c>
      <c r="D739" s="280"/>
      <c r="R739" s="279"/>
    </row>
    <row r="740" spans="1:18" x14ac:dyDescent="0.35">
      <c r="A740" s="287">
        <f t="shared" si="25"/>
        <v>0</v>
      </c>
      <c r="C740" s="5">
        <f t="shared" si="24"/>
        <v>0</v>
      </c>
      <c r="D740" s="280"/>
      <c r="R740" s="279"/>
    </row>
    <row r="741" spans="1:18" x14ac:dyDescent="0.35">
      <c r="A741" s="287">
        <f t="shared" si="25"/>
        <v>0</v>
      </c>
      <c r="C741" s="5">
        <f t="shared" si="24"/>
        <v>0</v>
      </c>
      <c r="D741" s="280"/>
      <c r="R741" s="279"/>
    </row>
    <row r="742" spans="1:18" x14ac:dyDescent="0.35">
      <c r="A742" s="287">
        <f t="shared" si="25"/>
        <v>0</v>
      </c>
      <c r="C742" s="5">
        <f t="shared" si="24"/>
        <v>0</v>
      </c>
      <c r="D742" s="280"/>
      <c r="R742" s="279"/>
    </row>
    <row r="743" spans="1:18" x14ac:dyDescent="0.35">
      <c r="A743" s="287">
        <f t="shared" si="25"/>
        <v>0</v>
      </c>
      <c r="C743" s="5">
        <f t="shared" si="24"/>
        <v>0</v>
      </c>
      <c r="D743" s="280"/>
      <c r="R743" s="279"/>
    </row>
    <row r="744" spans="1:18" x14ac:dyDescent="0.35">
      <c r="A744" s="287">
        <f t="shared" si="25"/>
        <v>0</v>
      </c>
      <c r="C744" s="5">
        <f t="shared" si="24"/>
        <v>0</v>
      </c>
      <c r="D744" s="280"/>
      <c r="R744" s="279"/>
    </row>
    <row r="745" spans="1:18" x14ac:dyDescent="0.35">
      <c r="A745" s="287">
        <f t="shared" si="25"/>
        <v>0</v>
      </c>
      <c r="C745" s="5">
        <f t="shared" si="24"/>
        <v>0</v>
      </c>
      <c r="D745" s="280"/>
      <c r="R745" s="279"/>
    </row>
    <row r="746" spans="1:18" x14ac:dyDescent="0.35">
      <c r="A746" s="287">
        <f t="shared" si="25"/>
        <v>0</v>
      </c>
      <c r="C746" s="5">
        <f t="shared" si="24"/>
        <v>0</v>
      </c>
      <c r="D746" s="280"/>
      <c r="R746" s="279"/>
    </row>
    <row r="747" spans="1:18" x14ac:dyDescent="0.35">
      <c r="A747" s="287">
        <f t="shared" si="25"/>
        <v>0</v>
      </c>
      <c r="C747" s="5">
        <f t="shared" si="24"/>
        <v>0</v>
      </c>
      <c r="D747" s="280"/>
      <c r="R747" s="279"/>
    </row>
    <row r="748" spans="1:18" x14ac:dyDescent="0.35">
      <c r="A748" s="287">
        <f t="shared" si="25"/>
        <v>0</v>
      </c>
      <c r="C748" s="5">
        <f t="shared" si="24"/>
        <v>0</v>
      </c>
      <c r="D748" s="280"/>
      <c r="R748" s="279"/>
    </row>
    <row r="749" spans="1:18" x14ac:dyDescent="0.35">
      <c r="A749" s="287">
        <f t="shared" si="25"/>
        <v>0</v>
      </c>
      <c r="C749" s="5">
        <f t="shared" si="24"/>
        <v>0</v>
      </c>
      <c r="D749" s="280"/>
      <c r="R749" s="279"/>
    </row>
    <row r="750" spans="1:18" x14ac:dyDescent="0.35">
      <c r="A750" s="287">
        <f t="shared" si="25"/>
        <v>0</v>
      </c>
      <c r="C750" s="5">
        <f t="shared" si="24"/>
        <v>0</v>
      </c>
      <c r="D750" s="280"/>
      <c r="R750" s="279"/>
    </row>
    <row r="751" spans="1:18" x14ac:dyDescent="0.35">
      <c r="A751" s="287">
        <f t="shared" si="25"/>
        <v>0</v>
      </c>
      <c r="C751" s="5">
        <f t="shared" si="24"/>
        <v>0</v>
      </c>
      <c r="D751" s="280"/>
      <c r="R751" s="279"/>
    </row>
    <row r="752" spans="1:18" x14ac:dyDescent="0.35">
      <c r="A752" s="287">
        <f t="shared" si="25"/>
        <v>0</v>
      </c>
      <c r="C752" s="5">
        <f t="shared" si="24"/>
        <v>0</v>
      </c>
      <c r="D752" s="280"/>
      <c r="R752" s="279"/>
    </row>
    <row r="753" spans="1:18" x14ac:dyDescent="0.35">
      <c r="A753" s="287">
        <f t="shared" si="25"/>
        <v>0</v>
      </c>
      <c r="C753" s="5">
        <f t="shared" si="24"/>
        <v>0</v>
      </c>
      <c r="D753" s="280"/>
      <c r="R753" s="279"/>
    </row>
    <row r="754" spans="1:18" x14ac:dyDescent="0.35">
      <c r="A754" s="287">
        <f t="shared" si="25"/>
        <v>0</v>
      </c>
      <c r="C754" s="5">
        <f t="shared" si="24"/>
        <v>0</v>
      </c>
      <c r="D754" s="280"/>
      <c r="R754" s="279"/>
    </row>
    <row r="755" spans="1:18" x14ac:dyDescent="0.35">
      <c r="A755" s="287">
        <f t="shared" si="25"/>
        <v>0</v>
      </c>
      <c r="C755" s="5">
        <f t="shared" si="24"/>
        <v>0</v>
      </c>
      <c r="D755" s="280"/>
      <c r="R755" s="279"/>
    </row>
    <row r="756" spans="1:18" x14ac:dyDescent="0.35">
      <c r="A756" s="287">
        <f t="shared" si="25"/>
        <v>0</v>
      </c>
      <c r="C756" s="5">
        <f t="shared" si="24"/>
        <v>0</v>
      </c>
      <c r="D756" s="280"/>
      <c r="R756" s="279"/>
    </row>
    <row r="757" spans="1:18" x14ac:dyDescent="0.35">
      <c r="A757" s="287">
        <f t="shared" si="25"/>
        <v>0</v>
      </c>
      <c r="C757" s="5">
        <f t="shared" si="24"/>
        <v>0</v>
      </c>
      <c r="D757" s="280"/>
      <c r="R757" s="279"/>
    </row>
    <row r="758" spans="1:18" x14ac:dyDescent="0.35">
      <c r="A758" s="287">
        <f t="shared" si="25"/>
        <v>0</v>
      </c>
      <c r="C758" s="5">
        <f t="shared" si="24"/>
        <v>0</v>
      </c>
      <c r="D758" s="280"/>
      <c r="R758" s="279"/>
    </row>
    <row r="759" spans="1:18" x14ac:dyDescent="0.35">
      <c r="A759" s="287">
        <f t="shared" si="25"/>
        <v>0</v>
      </c>
      <c r="C759" s="5">
        <f t="shared" si="24"/>
        <v>0</v>
      </c>
      <c r="D759" s="280"/>
      <c r="R759" s="279"/>
    </row>
    <row r="760" spans="1:18" x14ac:dyDescent="0.35">
      <c r="A760" s="287">
        <f t="shared" si="25"/>
        <v>0</v>
      </c>
      <c r="C760" s="5">
        <f t="shared" si="24"/>
        <v>0</v>
      </c>
      <c r="D760" s="280"/>
      <c r="R760" s="279"/>
    </row>
    <row r="761" spans="1:18" x14ac:dyDescent="0.35">
      <c r="A761" s="287">
        <f t="shared" si="25"/>
        <v>0</v>
      </c>
      <c r="C761" s="5">
        <f t="shared" si="24"/>
        <v>0</v>
      </c>
      <c r="D761" s="280"/>
      <c r="R761" s="279"/>
    </row>
    <row r="762" spans="1:18" x14ac:dyDescent="0.35">
      <c r="A762" s="287">
        <f t="shared" si="25"/>
        <v>0</v>
      </c>
      <c r="C762" s="5">
        <f t="shared" si="24"/>
        <v>0</v>
      </c>
      <c r="D762" s="280"/>
      <c r="R762" s="279"/>
    </row>
    <row r="763" spans="1:18" x14ac:dyDescent="0.35">
      <c r="A763" s="287">
        <f t="shared" si="25"/>
        <v>0</v>
      </c>
      <c r="C763" s="5">
        <f t="shared" si="24"/>
        <v>0</v>
      </c>
      <c r="D763" s="280"/>
      <c r="R763" s="279"/>
    </row>
    <row r="764" spans="1:18" x14ac:dyDescent="0.35">
      <c r="A764" s="287">
        <f t="shared" si="25"/>
        <v>0</v>
      </c>
      <c r="C764" s="5">
        <f t="shared" si="24"/>
        <v>0</v>
      </c>
      <c r="D764" s="280"/>
      <c r="R764" s="279"/>
    </row>
    <row r="765" spans="1:18" x14ac:dyDescent="0.35">
      <c r="A765" s="287">
        <f t="shared" si="25"/>
        <v>0</v>
      </c>
      <c r="C765" s="5">
        <f t="shared" si="24"/>
        <v>0</v>
      </c>
      <c r="D765" s="280"/>
      <c r="R765" s="279"/>
    </row>
    <row r="766" spans="1:18" x14ac:dyDescent="0.35">
      <c r="A766" s="287">
        <f t="shared" si="25"/>
        <v>0</v>
      </c>
      <c r="C766" s="5">
        <f t="shared" si="24"/>
        <v>0</v>
      </c>
      <c r="D766" s="280"/>
      <c r="R766" s="279"/>
    </row>
    <row r="767" spans="1:18" x14ac:dyDescent="0.35">
      <c r="A767" s="287">
        <f t="shared" si="25"/>
        <v>0</v>
      </c>
      <c r="C767" s="5">
        <f t="shared" si="24"/>
        <v>0</v>
      </c>
      <c r="D767" s="280"/>
      <c r="R767" s="279"/>
    </row>
    <row r="768" spans="1:18" x14ac:dyDescent="0.35">
      <c r="A768" s="287">
        <f t="shared" si="25"/>
        <v>0</v>
      </c>
      <c r="C768" s="5">
        <f t="shared" si="24"/>
        <v>0</v>
      </c>
      <c r="D768" s="280"/>
      <c r="R768" s="279"/>
    </row>
    <row r="769" spans="1:18" x14ac:dyDescent="0.35">
      <c r="A769" s="287">
        <f t="shared" si="25"/>
        <v>0</v>
      </c>
      <c r="C769" s="5">
        <f t="shared" si="24"/>
        <v>0</v>
      </c>
      <c r="D769" s="280"/>
      <c r="R769" s="279"/>
    </row>
    <row r="770" spans="1:18" x14ac:dyDescent="0.35">
      <c r="A770" s="287">
        <f t="shared" si="25"/>
        <v>0</v>
      </c>
      <c r="C770" s="5">
        <f t="shared" si="24"/>
        <v>0</v>
      </c>
      <c r="D770" s="280"/>
      <c r="R770" s="279"/>
    </row>
    <row r="771" spans="1:18" x14ac:dyDescent="0.35">
      <c r="A771" s="287">
        <f t="shared" si="25"/>
        <v>0</v>
      </c>
      <c r="C771" s="5">
        <f t="shared" ref="C771:C834" si="26">F771</f>
        <v>0</v>
      </c>
      <c r="D771" s="280"/>
      <c r="R771" s="279"/>
    </row>
    <row r="772" spans="1:18" x14ac:dyDescent="0.35">
      <c r="A772" s="287">
        <f t="shared" si="25"/>
        <v>0</v>
      </c>
      <c r="C772" s="5">
        <f t="shared" si="26"/>
        <v>0</v>
      </c>
      <c r="D772" s="280"/>
      <c r="R772" s="279"/>
    </row>
    <row r="773" spans="1:18" x14ac:dyDescent="0.35">
      <c r="A773" s="287">
        <f t="shared" si="25"/>
        <v>0</v>
      </c>
      <c r="C773" s="5">
        <f t="shared" si="26"/>
        <v>0</v>
      </c>
      <c r="D773" s="280"/>
      <c r="R773" s="279"/>
    </row>
    <row r="774" spans="1:18" x14ac:dyDescent="0.35">
      <c r="A774" s="287">
        <f t="shared" si="25"/>
        <v>0</v>
      </c>
      <c r="C774" s="5">
        <f t="shared" si="26"/>
        <v>0</v>
      </c>
      <c r="D774" s="280"/>
      <c r="R774" s="279"/>
    </row>
    <row r="775" spans="1:18" x14ac:dyDescent="0.35">
      <c r="A775" s="287">
        <f t="shared" si="25"/>
        <v>0</v>
      </c>
      <c r="C775" s="5">
        <f t="shared" si="26"/>
        <v>0</v>
      </c>
      <c r="D775" s="280"/>
      <c r="R775" s="279"/>
    </row>
    <row r="776" spans="1:18" x14ac:dyDescent="0.35">
      <c r="A776" s="287">
        <f t="shared" si="25"/>
        <v>0</v>
      </c>
      <c r="C776" s="5">
        <f t="shared" si="26"/>
        <v>0</v>
      </c>
      <c r="D776" s="280"/>
      <c r="R776" s="279"/>
    </row>
    <row r="777" spans="1:18" x14ac:dyDescent="0.35">
      <c r="A777" s="287">
        <f t="shared" si="25"/>
        <v>0</v>
      </c>
      <c r="C777" s="5">
        <f t="shared" si="26"/>
        <v>0</v>
      </c>
      <c r="D777" s="280"/>
      <c r="R777" s="279"/>
    </row>
    <row r="778" spans="1:18" x14ac:dyDescent="0.35">
      <c r="A778" s="287">
        <f t="shared" si="25"/>
        <v>0</v>
      </c>
      <c r="C778" s="5">
        <f t="shared" si="26"/>
        <v>0</v>
      </c>
      <c r="D778" s="280"/>
      <c r="R778" s="279"/>
    </row>
    <row r="779" spans="1:18" x14ac:dyDescent="0.35">
      <c r="A779" s="287">
        <f t="shared" si="25"/>
        <v>0</v>
      </c>
      <c r="C779" s="5">
        <f t="shared" si="26"/>
        <v>0</v>
      </c>
      <c r="D779" s="280"/>
      <c r="R779" s="279"/>
    </row>
    <row r="780" spans="1:18" x14ac:dyDescent="0.35">
      <c r="A780" s="287">
        <f t="shared" si="25"/>
        <v>0</v>
      </c>
      <c r="C780" s="5">
        <f t="shared" si="26"/>
        <v>0</v>
      </c>
      <c r="D780" s="280"/>
      <c r="R780" s="279"/>
    </row>
    <row r="781" spans="1:18" x14ac:dyDescent="0.35">
      <c r="A781" s="287">
        <f t="shared" si="25"/>
        <v>0</v>
      </c>
      <c r="C781" s="5">
        <f t="shared" si="26"/>
        <v>0</v>
      </c>
      <c r="D781" s="280"/>
      <c r="R781" s="279"/>
    </row>
    <row r="782" spans="1:18" x14ac:dyDescent="0.35">
      <c r="A782" s="287">
        <f t="shared" si="25"/>
        <v>0</v>
      </c>
      <c r="C782" s="5">
        <f t="shared" si="26"/>
        <v>0</v>
      </c>
      <c r="D782" s="280"/>
      <c r="R782" s="279"/>
    </row>
    <row r="783" spans="1:18" x14ac:dyDescent="0.35">
      <c r="A783" s="287">
        <f t="shared" si="25"/>
        <v>0</v>
      </c>
      <c r="C783" s="5">
        <f t="shared" si="26"/>
        <v>0</v>
      </c>
      <c r="D783" s="280"/>
      <c r="R783" s="279"/>
    </row>
    <row r="784" spans="1:18" x14ac:dyDescent="0.35">
      <c r="A784" s="287">
        <f t="shared" si="25"/>
        <v>0</v>
      </c>
      <c r="C784" s="5">
        <f t="shared" si="26"/>
        <v>0</v>
      </c>
      <c r="D784" s="280"/>
      <c r="R784" s="279"/>
    </row>
    <row r="785" spans="1:18" x14ac:dyDescent="0.35">
      <c r="A785" s="287">
        <f t="shared" si="25"/>
        <v>0</v>
      </c>
      <c r="C785" s="5">
        <f t="shared" si="26"/>
        <v>0</v>
      </c>
      <c r="D785" s="280"/>
      <c r="R785" s="279"/>
    </row>
    <row r="786" spans="1:18" x14ac:dyDescent="0.35">
      <c r="A786" s="287">
        <f t="shared" si="25"/>
        <v>0</v>
      </c>
      <c r="C786" s="5">
        <f t="shared" si="26"/>
        <v>0</v>
      </c>
      <c r="D786" s="280"/>
      <c r="R786" s="279"/>
    </row>
    <row r="787" spans="1:18" x14ac:dyDescent="0.35">
      <c r="A787" s="287">
        <f t="shared" si="25"/>
        <v>0</v>
      </c>
      <c r="C787" s="5">
        <f t="shared" si="26"/>
        <v>0</v>
      </c>
      <c r="D787" s="280"/>
      <c r="R787" s="279"/>
    </row>
    <row r="788" spans="1:18" x14ac:dyDescent="0.35">
      <c r="A788" s="287">
        <f t="shared" si="25"/>
        <v>0</v>
      </c>
      <c r="C788" s="5">
        <f t="shared" si="26"/>
        <v>0</v>
      </c>
      <c r="D788" s="280"/>
      <c r="R788" s="279"/>
    </row>
    <row r="789" spans="1:18" x14ac:dyDescent="0.35">
      <c r="A789" s="287">
        <f t="shared" si="25"/>
        <v>0</v>
      </c>
      <c r="C789" s="5">
        <f t="shared" si="26"/>
        <v>0</v>
      </c>
      <c r="D789" s="280"/>
      <c r="R789" s="279"/>
    </row>
    <row r="790" spans="1:18" x14ac:dyDescent="0.35">
      <c r="A790" s="287">
        <f t="shared" si="25"/>
        <v>0</v>
      </c>
      <c r="C790" s="5">
        <f t="shared" si="26"/>
        <v>0</v>
      </c>
      <c r="D790" s="280"/>
      <c r="R790" s="279"/>
    </row>
    <row r="791" spans="1:18" x14ac:dyDescent="0.35">
      <c r="A791" s="287">
        <f t="shared" si="25"/>
        <v>0</v>
      </c>
      <c r="C791" s="5">
        <f t="shared" si="26"/>
        <v>0</v>
      </c>
      <c r="D791" s="280"/>
      <c r="R791" s="279"/>
    </row>
    <row r="792" spans="1:18" x14ac:dyDescent="0.35">
      <c r="A792" s="287">
        <f t="shared" si="25"/>
        <v>0</v>
      </c>
      <c r="C792" s="5">
        <f t="shared" si="26"/>
        <v>0</v>
      </c>
      <c r="D792" s="280"/>
      <c r="R792" s="279"/>
    </row>
    <row r="793" spans="1:18" x14ac:dyDescent="0.35">
      <c r="A793" s="287">
        <f t="shared" ref="A793:A856" si="27">F793</f>
        <v>0</v>
      </c>
      <c r="C793" s="5">
        <f t="shared" si="26"/>
        <v>0</v>
      </c>
      <c r="D793" s="280"/>
      <c r="R793" s="279"/>
    </row>
    <row r="794" spans="1:18" x14ac:dyDescent="0.35">
      <c r="A794" s="287">
        <f t="shared" si="27"/>
        <v>0</v>
      </c>
      <c r="C794" s="5">
        <f t="shared" si="26"/>
        <v>0</v>
      </c>
      <c r="D794" s="280"/>
      <c r="R794" s="279"/>
    </row>
    <row r="795" spans="1:18" x14ac:dyDescent="0.35">
      <c r="A795" s="287">
        <f t="shared" si="27"/>
        <v>0</v>
      </c>
      <c r="C795" s="5">
        <f t="shared" si="26"/>
        <v>0</v>
      </c>
      <c r="D795" s="280"/>
      <c r="R795" s="279"/>
    </row>
    <row r="796" spans="1:18" x14ac:dyDescent="0.35">
      <c r="A796" s="287">
        <f t="shared" si="27"/>
        <v>0</v>
      </c>
      <c r="C796" s="5">
        <f t="shared" si="26"/>
        <v>0</v>
      </c>
      <c r="D796" s="280"/>
      <c r="R796" s="279"/>
    </row>
    <row r="797" spans="1:18" x14ac:dyDescent="0.35">
      <c r="A797" s="287">
        <f t="shared" si="27"/>
        <v>0</v>
      </c>
      <c r="C797" s="5">
        <f t="shared" si="26"/>
        <v>0</v>
      </c>
      <c r="D797" s="280"/>
      <c r="R797" s="279"/>
    </row>
    <row r="798" spans="1:18" x14ac:dyDescent="0.35">
      <c r="A798" s="287">
        <f t="shared" si="27"/>
        <v>0</v>
      </c>
      <c r="C798" s="5">
        <f t="shared" si="26"/>
        <v>0</v>
      </c>
      <c r="D798" s="280"/>
      <c r="R798" s="279"/>
    </row>
    <row r="799" spans="1:18" x14ac:dyDescent="0.35">
      <c r="A799" s="287">
        <f t="shared" si="27"/>
        <v>0</v>
      </c>
      <c r="C799" s="5">
        <f t="shared" si="26"/>
        <v>0</v>
      </c>
      <c r="D799" s="280"/>
      <c r="R799" s="279"/>
    </row>
    <row r="800" spans="1:18" x14ac:dyDescent="0.35">
      <c r="A800" s="287">
        <f t="shared" si="27"/>
        <v>0</v>
      </c>
      <c r="C800" s="5">
        <f t="shared" si="26"/>
        <v>0</v>
      </c>
      <c r="D800" s="280"/>
      <c r="R800" s="279"/>
    </row>
    <row r="801" spans="1:18" x14ac:dyDescent="0.35">
      <c r="A801" s="287">
        <f t="shared" si="27"/>
        <v>0</v>
      </c>
      <c r="C801" s="5">
        <f t="shared" si="26"/>
        <v>0</v>
      </c>
      <c r="D801" s="280"/>
      <c r="R801" s="279"/>
    </row>
    <row r="802" spans="1:18" x14ac:dyDescent="0.35">
      <c r="A802" s="287">
        <f t="shared" si="27"/>
        <v>0</v>
      </c>
      <c r="C802" s="5">
        <f t="shared" si="26"/>
        <v>0</v>
      </c>
      <c r="D802" s="280"/>
      <c r="R802" s="279"/>
    </row>
    <row r="803" spans="1:18" x14ac:dyDescent="0.35">
      <c r="A803" s="287">
        <f t="shared" si="27"/>
        <v>0</v>
      </c>
      <c r="C803" s="5">
        <f t="shared" si="26"/>
        <v>0</v>
      </c>
      <c r="D803" s="280"/>
      <c r="R803" s="279"/>
    </row>
    <row r="804" spans="1:18" x14ac:dyDescent="0.35">
      <c r="A804" s="287">
        <f t="shared" si="27"/>
        <v>0</v>
      </c>
      <c r="C804" s="5">
        <f t="shared" si="26"/>
        <v>0</v>
      </c>
      <c r="D804" s="280"/>
      <c r="R804" s="279"/>
    </row>
    <row r="805" spans="1:18" x14ac:dyDescent="0.35">
      <c r="A805" s="287">
        <f t="shared" si="27"/>
        <v>0</v>
      </c>
      <c r="C805" s="5">
        <f t="shared" si="26"/>
        <v>0</v>
      </c>
      <c r="D805" s="280"/>
      <c r="R805" s="279"/>
    </row>
    <row r="806" spans="1:18" x14ac:dyDescent="0.35">
      <c r="A806" s="287">
        <f t="shared" si="27"/>
        <v>0</v>
      </c>
      <c r="C806" s="5">
        <f t="shared" si="26"/>
        <v>0</v>
      </c>
      <c r="D806" s="280"/>
      <c r="R806" s="279"/>
    </row>
    <row r="807" spans="1:18" x14ac:dyDescent="0.35">
      <c r="A807" s="287">
        <f t="shared" si="27"/>
        <v>0</v>
      </c>
      <c r="C807" s="5">
        <f t="shared" si="26"/>
        <v>0</v>
      </c>
      <c r="D807" s="280"/>
      <c r="R807" s="279"/>
    </row>
    <row r="808" spans="1:18" x14ac:dyDescent="0.35">
      <c r="A808" s="287">
        <f t="shared" si="27"/>
        <v>0</v>
      </c>
      <c r="C808" s="5">
        <f t="shared" si="26"/>
        <v>0</v>
      </c>
      <c r="D808" s="280"/>
      <c r="R808" s="279"/>
    </row>
    <row r="809" spans="1:18" x14ac:dyDescent="0.35">
      <c r="A809" s="287">
        <f t="shared" si="27"/>
        <v>0</v>
      </c>
      <c r="C809" s="5">
        <f t="shared" si="26"/>
        <v>0</v>
      </c>
      <c r="D809" s="280"/>
      <c r="R809" s="279"/>
    </row>
    <row r="810" spans="1:18" x14ac:dyDescent="0.35">
      <c r="A810" s="287">
        <f t="shared" si="27"/>
        <v>0</v>
      </c>
      <c r="C810" s="5">
        <f t="shared" si="26"/>
        <v>0</v>
      </c>
      <c r="D810" s="280"/>
      <c r="R810" s="279"/>
    </row>
    <row r="811" spans="1:18" x14ac:dyDescent="0.35">
      <c r="A811" s="287">
        <f t="shared" si="27"/>
        <v>0</v>
      </c>
      <c r="C811" s="5">
        <f t="shared" si="26"/>
        <v>0</v>
      </c>
      <c r="D811" s="280"/>
      <c r="R811" s="279"/>
    </row>
    <row r="812" spans="1:18" x14ac:dyDescent="0.35">
      <c r="A812" s="287">
        <f t="shared" si="27"/>
        <v>0</v>
      </c>
      <c r="C812" s="5">
        <f t="shared" si="26"/>
        <v>0</v>
      </c>
      <c r="D812" s="280"/>
      <c r="R812" s="279"/>
    </row>
    <row r="813" spans="1:18" x14ac:dyDescent="0.35">
      <c r="A813" s="287">
        <f t="shared" si="27"/>
        <v>0</v>
      </c>
      <c r="C813" s="5">
        <f t="shared" si="26"/>
        <v>0</v>
      </c>
      <c r="D813" s="280"/>
      <c r="R813" s="279"/>
    </row>
    <row r="814" spans="1:18" x14ac:dyDescent="0.35">
      <c r="A814" s="287">
        <f t="shared" si="27"/>
        <v>0</v>
      </c>
      <c r="C814" s="5">
        <f t="shared" si="26"/>
        <v>0</v>
      </c>
      <c r="D814" s="280"/>
      <c r="R814" s="279"/>
    </row>
    <row r="815" spans="1:18" x14ac:dyDescent="0.35">
      <c r="A815" s="287">
        <f t="shared" si="27"/>
        <v>0</v>
      </c>
      <c r="C815" s="5">
        <f t="shared" si="26"/>
        <v>0</v>
      </c>
      <c r="D815" s="280"/>
      <c r="R815" s="279"/>
    </row>
    <row r="816" spans="1:18" x14ac:dyDescent="0.35">
      <c r="A816" s="287">
        <f t="shared" si="27"/>
        <v>0</v>
      </c>
      <c r="C816" s="5">
        <f t="shared" si="26"/>
        <v>0</v>
      </c>
      <c r="D816" s="280"/>
      <c r="R816" s="279"/>
    </row>
    <row r="817" spans="1:18" x14ac:dyDescent="0.35">
      <c r="A817" s="287">
        <f t="shared" si="27"/>
        <v>0</v>
      </c>
      <c r="C817" s="5">
        <f t="shared" si="26"/>
        <v>0</v>
      </c>
      <c r="D817" s="280"/>
      <c r="R817" s="279"/>
    </row>
    <row r="818" spans="1:18" x14ac:dyDescent="0.35">
      <c r="A818" s="287">
        <f t="shared" si="27"/>
        <v>0</v>
      </c>
      <c r="C818" s="5">
        <f t="shared" si="26"/>
        <v>0</v>
      </c>
      <c r="D818" s="280"/>
      <c r="R818" s="279"/>
    </row>
    <row r="819" spans="1:18" x14ac:dyDescent="0.35">
      <c r="A819" s="287">
        <f t="shared" si="27"/>
        <v>0</v>
      </c>
      <c r="C819" s="5">
        <f t="shared" si="26"/>
        <v>0</v>
      </c>
      <c r="D819" s="280"/>
      <c r="R819" s="279"/>
    </row>
    <row r="820" spans="1:18" x14ac:dyDescent="0.35">
      <c r="A820" s="287">
        <f t="shared" si="27"/>
        <v>0</v>
      </c>
      <c r="C820" s="5">
        <f t="shared" si="26"/>
        <v>0</v>
      </c>
      <c r="D820" s="280"/>
      <c r="R820" s="279"/>
    </row>
    <row r="821" spans="1:18" x14ac:dyDescent="0.35">
      <c r="A821" s="287">
        <f t="shared" si="27"/>
        <v>0</v>
      </c>
      <c r="C821" s="5">
        <f t="shared" si="26"/>
        <v>0</v>
      </c>
      <c r="D821" s="280"/>
      <c r="R821" s="279"/>
    </row>
    <row r="822" spans="1:18" x14ac:dyDescent="0.35">
      <c r="A822" s="287">
        <f t="shared" si="27"/>
        <v>0</v>
      </c>
      <c r="C822" s="5">
        <f t="shared" si="26"/>
        <v>0</v>
      </c>
      <c r="D822" s="280"/>
      <c r="R822" s="279"/>
    </row>
    <row r="823" spans="1:18" x14ac:dyDescent="0.35">
      <c r="A823" s="287">
        <f t="shared" si="27"/>
        <v>0</v>
      </c>
      <c r="C823" s="5">
        <f t="shared" si="26"/>
        <v>0</v>
      </c>
      <c r="D823" s="280"/>
      <c r="R823" s="279"/>
    </row>
    <row r="824" spans="1:18" x14ac:dyDescent="0.35">
      <c r="A824" s="287">
        <f t="shared" si="27"/>
        <v>0</v>
      </c>
      <c r="C824" s="5">
        <f t="shared" si="26"/>
        <v>0</v>
      </c>
      <c r="D824" s="280"/>
      <c r="R824" s="279"/>
    </row>
    <row r="825" spans="1:18" x14ac:dyDescent="0.35">
      <c r="A825" s="287">
        <f t="shared" si="27"/>
        <v>0</v>
      </c>
      <c r="C825" s="5">
        <f t="shared" si="26"/>
        <v>0</v>
      </c>
      <c r="D825" s="280"/>
      <c r="R825" s="279"/>
    </row>
    <row r="826" spans="1:18" x14ac:dyDescent="0.35">
      <c r="A826" s="287">
        <f t="shared" si="27"/>
        <v>0</v>
      </c>
      <c r="C826" s="5">
        <f t="shared" si="26"/>
        <v>0</v>
      </c>
      <c r="D826" s="280"/>
      <c r="R826" s="279"/>
    </row>
    <row r="827" spans="1:18" x14ac:dyDescent="0.35">
      <c r="A827" s="287">
        <f t="shared" si="27"/>
        <v>0</v>
      </c>
      <c r="C827" s="5">
        <f t="shared" si="26"/>
        <v>0</v>
      </c>
      <c r="D827" s="280"/>
      <c r="R827" s="279"/>
    </row>
    <row r="828" spans="1:18" x14ac:dyDescent="0.35">
      <c r="A828" s="287">
        <f t="shared" si="27"/>
        <v>0</v>
      </c>
      <c r="C828" s="5">
        <f t="shared" si="26"/>
        <v>0</v>
      </c>
      <c r="D828" s="280"/>
      <c r="R828" s="279"/>
    </row>
    <row r="829" spans="1:18" x14ac:dyDescent="0.35">
      <c r="A829" s="287">
        <f t="shared" si="27"/>
        <v>0</v>
      </c>
      <c r="C829" s="5">
        <f t="shared" si="26"/>
        <v>0</v>
      </c>
      <c r="D829" s="280"/>
      <c r="R829" s="279"/>
    </row>
    <row r="830" spans="1:18" x14ac:dyDescent="0.35">
      <c r="A830" s="287">
        <f t="shared" si="27"/>
        <v>0</v>
      </c>
      <c r="C830" s="5">
        <f t="shared" si="26"/>
        <v>0</v>
      </c>
      <c r="D830" s="280"/>
      <c r="R830" s="279"/>
    </row>
    <row r="831" spans="1:18" x14ac:dyDescent="0.35">
      <c r="A831" s="287">
        <f t="shared" si="27"/>
        <v>0</v>
      </c>
      <c r="C831" s="5">
        <f t="shared" si="26"/>
        <v>0</v>
      </c>
      <c r="D831" s="280"/>
      <c r="R831" s="279"/>
    </row>
    <row r="832" spans="1:18" x14ac:dyDescent="0.35">
      <c r="A832" s="287">
        <f t="shared" si="27"/>
        <v>0</v>
      </c>
      <c r="C832" s="5">
        <f t="shared" si="26"/>
        <v>0</v>
      </c>
      <c r="D832" s="280"/>
      <c r="R832" s="279"/>
    </row>
    <row r="833" spans="1:18" x14ac:dyDescent="0.35">
      <c r="A833" s="287">
        <f t="shared" si="27"/>
        <v>0</v>
      </c>
      <c r="C833" s="5">
        <f t="shared" si="26"/>
        <v>0</v>
      </c>
      <c r="D833" s="280"/>
      <c r="R833" s="279"/>
    </row>
    <row r="834" spans="1:18" x14ac:dyDescent="0.35">
      <c r="A834" s="287">
        <f t="shared" si="27"/>
        <v>0</v>
      </c>
      <c r="C834" s="5">
        <f t="shared" si="26"/>
        <v>0</v>
      </c>
      <c r="D834" s="280"/>
      <c r="R834" s="279"/>
    </row>
    <row r="835" spans="1:18" x14ac:dyDescent="0.35">
      <c r="A835" s="287">
        <f t="shared" si="27"/>
        <v>0</v>
      </c>
      <c r="C835" s="5">
        <f t="shared" ref="C835:C898" si="28">F835</f>
        <v>0</v>
      </c>
      <c r="D835" s="280"/>
      <c r="R835" s="279"/>
    </row>
    <row r="836" spans="1:18" x14ac:dyDescent="0.35">
      <c r="A836" s="287">
        <f t="shared" si="27"/>
        <v>0</v>
      </c>
      <c r="C836" s="5">
        <f t="shared" si="28"/>
        <v>0</v>
      </c>
      <c r="D836" s="280"/>
      <c r="R836" s="279"/>
    </row>
    <row r="837" spans="1:18" x14ac:dyDescent="0.35">
      <c r="A837" s="287">
        <f t="shared" si="27"/>
        <v>0</v>
      </c>
      <c r="C837" s="5">
        <f t="shared" si="28"/>
        <v>0</v>
      </c>
      <c r="D837" s="280"/>
      <c r="R837" s="279"/>
    </row>
    <row r="838" spans="1:18" x14ac:dyDescent="0.35">
      <c r="A838" s="287">
        <f t="shared" si="27"/>
        <v>0</v>
      </c>
      <c r="C838" s="5">
        <f t="shared" si="28"/>
        <v>0</v>
      </c>
      <c r="D838" s="280"/>
      <c r="R838" s="279"/>
    </row>
    <row r="839" spans="1:18" x14ac:dyDescent="0.35">
      <c r="A839" s="287">
        <f t="shared" si="27"/>
        <v>0</v>
      </c>
      <c r="C839" s="5">
        <f t="shared" si="28"/>
        <v>0</v>
      </c>
      <c r="D839" s="280"/>
      <c r="R839" s="279"/>
    </row>
    <row r="840" spans="1:18" x14ac:dyDescent="0.35">
      <c r="A840" s="287">
        <f t="shared" si="27"/>
        <v>0</v>
      </c>
      <c r="C840" s="5">
        <f t="shared" si="28"/>
        <v>0</v>
      </c>
      <c r="D840" s="280"/>
      <c r="R840" s="279"/>
    </row>
    <row r="841" spans="1:18" x14ac:dyDescent="0.35">
      <c r="A841" s="287">
        <f t="shared" si="27"/>
        <v>0</v>
      </c>
      <c r="C841" s="5">
        <f t="shared" si="28"/>
        <v>0</v>
      </c>
      <c r="D841" s="280"/>
      <c r="R841" s="279"/>
    </row>
    <row r="842" spans="1:18" x14ac:dyDescent="0.35">
      <c r="A842" s="287">
        <f t="shared" si="27"/>
        <v>0</v>
      </c>
      <c r="C842" s="5">
        <f t="shared" si="28"/>
        <v>0</v>
      </c>
      <c r="D842" s="280"/>
      <c r="R842" s="279"/>
    </row>
    <row r="843" spans="1:18" x14ac:dyDescent="0.35">
      <c r="A843" s="287">
        <f t="shared" si="27"/>
        <v>0</v>
      </c>
      <c r="C843" s="5">
        <f t="shared" si="28"/>
        <v>0</v>
      </c>
      <c r="D843" s="280"/>
      <c r="R843" s="279"/>
    </row>
    <row r="844" spans="1:18" x14ac:dyDescent="0.35">
      <c r="A844" s="287">
        <f t="shared" si="27"/>
        <v>0</v>
      </c>
      <c r="C844" s="5">
        <f t="shared" si="28"/>
        <v>0</v>
      </c>
      <c r="D844" s="280"/>
      <c r="R844" s="279"/>
    </row>
    <row r="845" spans="1:18" x14ac:dyDescent="0.35">
      <c r="A845" s="287">
        <f t="shared" si="27"/>
        <v>0</v>
      </c>
      <c r="C845" s="5">
        <f t="shared" si="28"/>
        <v>0</v>
      </c>
      <c r="D845" s="280"/>
      <c r="R845" s="279"/>
    </row>
    <row r="846" spans="1:18" x14ac:dyDescent="0.35">
      <c r="A846" s="287">
        <f t="shared" si="27"/>
        <v>0</v>
      </c>
      <c r="C846" s="5">
        <f t="shared" si="28"/>
        <v>0</v>
      </c>
      <c r="D846" s="280"/>
      <c r="R846" s="279"/>
    </row>
    <row r="847" spans="1:18" x14ac:dyDescent="0.35">
      <c r="A847" s="287">
        <f t="shared" si="27"/>
        <v>0</v>
      </c>
      <c r="C847" s="5">
        <f t="shared" si="28"/>
        <v>0</v>
      </c>
      <c r="D847" s="280"/>
      <c r="R847" s="279"/>
    </row>
    <row r="848" spans="1:18" x14ac:dyDescent="0.35">
      <c r="A848" s="287">
        <f t="shared" si="27"/>
        <v>0</v>
      </c>
      <c r="C848" s="5">
        <f t="shared" si="28"/>
        <v>0</v>
      </c>
      <c r="D848" s="280"/>
      <c r="R848" s="279"/>
    </row>
    <row r="849" spans="1:18" x14ac:dyDescent="0.35">
      <c r="A849" s="287">
        <f t="shared" si="27"/>
        <v>0</v>
      </c>
      <c r="C849" s="5">
        <f t="shared" si="28"/>
        <v>0</v>
      </c>
      <c r="D849" s="280"/>
      <c r="R849" s="279"/>
    </row>
    <row r="850" spans="1:18" x14ac:dyDescent="0.35">
      <c r="A850" s="287">
        <f t="shared" si="27"/>
        <v>0</v>
      </c>
      <c r="C850" s="5">
        <f t="shared" si="28"/>
        <v>0</v>
      </c>
      <c r="D850" s="280"/>
      <c r="R850" s="279"/>
    </row>
    <row r="851" spans="1:18" x14ac:dyDescent="0.35">
      <c r="A851" s="287">
        <f t="shared" si="27"/>
        <v>0</v>
      </c>
      <c r="C851" s="5">
        <f t="shared" si="28"/>
        <v>0</v>
      </c>
      <c r="D851" s="280"/>
      <c r="R851" s="279"/>
    </row>
    <row r="852" spans="1:18" x14ac:dyDescent="0.35">
      <c r="A852" s="287">
        <f t="shared" si="27"/>
        <v>0</v>
      </c>
      <c r="C852" s="5">
        <f t="shared" si="28"/>
        <v>0</v>
      </c>
      <c r="D852" s="280"/>
      <c r="R852" s="279"/>
    </row>
    <row r="853" spans="1:18" x14ac:dyDescent="0.35">
      <c r="A853" s="287">
        <f t="shared" si="27"/>
        <v>0</v>
      </c>
      <c r="C853" s="5">
        <f t="shared" si="28"/>
        <v>0</v>
      </c>
      <c r="D853" s="280"/>
      <c r="R853" s="279"/>
    </row>
    <row r="854" spans="1:18" x14ac:dyDescent="0.35">
      <c r="A854" s="287">
        <f t="shared" si="27"/>
        <v>0</v>
      </c>
      <c r="C854" s="5">
        <f t="shared" si="28"/>
        <v>0</v>
      </c>
      <c r="D854" s="280"/>
      <c r="R854" s="279"/>
    </row>
    <row r="855" spans="1:18" x14ac:dyDescent="0.35">
      <c r="A855" s="287">
        <f t="shared" si="27"/>
        <v>0</v>
      </c>
      <c r="C855" s="5">
        <f t="shared" si="28"/>
        <v>0</v>
      </c>
      <c r="D855" s="280"/>
      <c r="R855" s="279"/>
    </row>
    <row r="856" spans="1:18" x14ac:dyDescent="0.35">
      <c r="A856" s="287">
        <f t="shared" si="27"/>
        <v>0</v>
      </c>
      <c r="C856" s="5">
        <f t="shared" si="28"/>
        <v>0</v>
      </c>
      <c r="D856" s="280"/>
      <c r="R856" s="279"/>
    </row>
    <row r="857" spans="1:18" x14ac:dyDescent="0.35">
      <c r="A857" s="287">
        <f t="shared" ref="A857:A920" si="29">F857</f>
        <v>0</v>
      </c>
      <c r="C857" s="5">
        <f t="shared" si="28"/>
        <v>0</v>
      </c>
      <c r="D857" s="280"/>
      <c r="R857" s="279"/>
    </row>
    <row r="858" spans="1:18" x14ac:dyDescent="0.35">
      <c r="A858" s="287">
        <f t="shared" si="29"/>
        <v>0</v>
      </c>
      <c r="C858" s="5">
        <f t="shared" si="28"/>
        <v>0</v>
      </c>
      <c r="D858" s="280"/>
      <c r="R858" s="279"/>
    </row>
    <row r="859" spans="1:18" x14ac:dyDescent="0.35">
      <c r="A859" s="287">
        <f t="shared" si="29"/>
        <v>0</v>
      </c>
      <c r="C859" s="5">
        <f t="shared" si="28"/>
        <v>0</v>
      </c>
      <c r="D859" s="280"/>
      <c r="R859" s="279"/>
    </row>
    <row r="860" spans="1:18" x14ac:dyDescent="0.35">
      <c r="A860" s="287">
        <f t="shared" si="29"/>
        <v>0</v>
      </c>
      <c r="C860" s="5">
        <f t="shared" si="28"/>
        <v>0</v>
      </c>
      <c r="D860" s="280"/>
      <c r="R860" s="279"/>
    </row>
    <row r="861" spans="1:18" x14ac:dyDescent="0.35">
      <c r="A861" s="287">
        <f t="shared" si="29"/>
        <v>0</v>
      </c>
      <c r="C861" s="5">
        <f t="shared" si="28"/>
        <v>0</v>
      </c>
      <c r="D861" s="280"/>
      <c r="R861" s="279"/>
    </row>
    <row r="862" spans="1:18" x14ac:dyDescent="0.35">
      <c r="A862" s="287">
        <f t="shared" si="29"/>
        <v>0</v>
      </c>
      <c r="C862" s="5">
        <f t="shared" si="28"/>
        <v>0</v>
      </c>
      <c r="D862" s="280"/>
      <c r="R862" s="279"/>
    </row>
    <row r="863" spans="1:18" x14ac:dyDescent="0.35">
      <c r="A863" s="287">
        <f t="shared" si="29"/>
        <v>0</v>
      </c>
      <c r="C863" s="5">
        <f t="shared" si="28"/>
        <v>0</v>
      </c>
      <c r="D863" s="280"/>
      <c r="R863" s="279"/>
    </row>
    <row r="864" spans="1:18" x14ac:dyDescent="0.35">
      <c r="A864" s="287">
        <f t="shared" si="29"/>
        <v>0</v>
      </c>
      <c r="C864" s="5">
        <f t="shared" si="28"/>
        <v>0</v>
      </c>
      <c r="D864" s="280"/>
      <c r="R864" s="279"/>
    </row>
    <row r="865" spans="1:18" x14ac:dyDescent="0.35">
      <c r="A865" s="287">
        <f t="shared" si="29"/>
        <v>0</v>
      </c>
      <c r="C865" s="5">
        <f t="shared" si="28"/>
        <v>0</v>
      </c>
      <c r="D865" s="280"/>
      <c r="R865" s="279"/>
    </row>
    <row r="866" spans="1:18" x14ac:dyDescent="0.35">
      <c r="A866" s="287">
        <f t="shared" si="29"/>
        <v>0</v>
      </c>
      <c r="C866" s="5">
        <f t="shared" si="28"/>
        <v>0</v>
      </c>
      <c r="D866" s="280"/>
      <c r="R866" s="279"/>
    </row>
    <row r="867" spans="1:18" x14ac:dyDescent="0.35">
      <c r="A867" s="287">
        <f t="shared" si="29"/>
        <v>0</v>
      </c>
      <c r="C867" s="5">
        <f t="shared" si="28"/>
        <v>0</v>
      </c>
      <c r="D867" s="280"/>
      <c r="R867" s="279"/>
    </row>
    <row r="868" spans="1:18" x14ac:dyDescent="0.35">
      <c r="A868" s="287">
        <f t="shared" si="29"/>
        <v>0</v>
      </c>
      <c r="C868" s="5">
        <f t="shared" si="28"/>
        <v>0</v>
      </c>
      <c r="D868" s="280"/>
      <c r="R868" s="279"/>
    </row>
    <row r="869" spans="1:18" x14ac:dyDescent="0.35">
      <c r="A869" s="287">
        <f t="shared" si="29"/>
        <v>0</v>
      </c>
      <c r="C869" s="5">
        <f t="shared" si="28"/>
        <v>0</v>
      </c>
      <c r="D869" s="280"/>
      <c r="R869" s="279"/>
    </row>
    <row r="870" spans="1:18" x14ac:dyDescent="0.35">
      <c r="A870" s="287">
        <f t="shared" si="29"/>
        <v>0</v>
      </c>
      <c r="C870" s="5">
        <f t="shared" si="28"/>
        <v>0</v>
      </c>
      <c r="D870" s="280"/>
      <c r="R870" s="279"/>
    </row>
    <row r="871" spans="1:18" x14ac:dyDescent="0.35">
      <c r="A871" s="287">
        <f t="shared" si="29"/>
        <v>0</v>
      </c>
      <c r="C871" s="5">
        <f t="shared" si="28"/>
        <v>0</v>
      </c>
      <c r="D871" s="280"/>
      <c r="R871" s="279"/>
    </row>
    <row r="872" spans="1:18" x14ac:dyDescent="0.35">
      <c r="A872" s="287">
        <f t="shared" si="29"/>
        <v>0</v>
      </c>
      <c r="C872" s="5">
        <f t="shared" si="28"/>
        <v>0</v>
      </c>
      <c r="D872" s="280"/>
      <c r="R872" s="279"/>
    </row>
    <row r="873" spans="1:18" x14ac:dyDescent="0.35">
      <c r="A873" s="287">
        <f t="shared" si="29"/>
        <v>0</v>
      </c>
      <c r="C873" s="5">
        <f t="shared" si="28"/>
        <v>0</v>
      </c>
      <c r="D873" s="280"/>
      <c r="R873" s="279"/>
    </row>
    <row r="874" spans="1:18" x14ac:dyDescent="0.35">
      <c r="A874" s="287">
        <f t="shared" si="29"/>
        <v>0</v>
      </c>
      <c r="C874" s="5">
        <f t="shared" si="28"/>
        <v>0</v>
      </c>
      <c r="D874" s="280"/>
      <c r="R874" s="279"/>
    </row>
    <row r="875" spans="1:18" x14ac:dyDescent="0.35">
      <c r="A875" s="287">
        <f t="shared" si="29"/>
        <v>0</v>
      </c>
      <c r="C875" s="5">
        <f t="shared" si="28"/>
        <v>0</v>
      </c>
      <c r="D875" s="280"/>
      <c r="R875" s="279"/>
    </row>
    <row r="876" spans="1:18" x14ac:dyDescent="0.35">
      <c r="A876" s="287">
        <f t="shared" si="29"/>
        <v>0</v>
      </c>
      <c r="C876" s="5">
        <f t="shared" si="28"/>
        <v>0</v>
      </c>
      <c r="D876" s="280"/>
      <c r="R876" s="279"/>
    </row>
    <row r="877" spans="1:18" x14ac:dyDescent="0.35">
      <c r="A877" s="287">
        <f t="shared" si="29"/>
        <v>0</v>
      </c>
      <c r="C877" s="5">
        <f t="shared" si="28"/>
        <v>0</v>
      </c>
      <c r="D877" s="280"/>
      <c r="R877" s="279"/>
    </row>
    <row r="878" spans="1:18" x14ac:dyDescent="0.35">
      <c r="A878" s="287">
        <f t="shared" si="29"/>
        <v>0</v>
      </c>
      <c r="C878" s="5">
        <f t="shared" si="28"/>
        <v>0</v>
      </c>
      <c r="D878" s="280"/>
      <c r="R878" s="279"/>
    </row>
    <row r="879" spans="1:18" x14ac:dyDescent="0.35">
      <c r="A879" s="287">
        <f t="shared" si="29"/>
        <v>0</v>
      </c>
      <c r="C879" s="5">
        <f t="shared" si="28"/>
        <v>0</v>
      </c>
      <c r="D879" s="280"/>
      <c r="R879" s="279"/>
    </row>
    <row r="880" spans="1:18" x14ac:dyDescent="0.35">
      <c r="A880" s="287">
        <f t="shared" si="29"/>
        <v>0</v>
      </c>
      <c r="C880" s="5">
        <f t="shared" si="28"/>
        <v>0</v>
      </c>
      <c r="D880" s="280"/>
      <c r="R880" s="279"/>
    </row>
    <row r="881" spans="1:18" x14ac:dyDescent="0.35">
      <c r="A881" s="287">
        <f t="shared" si="29"/>
        <v>0</v>
      </c>
      <c r="C881" s="5">
        <f t="shared" si="28"/>
        <v>0</v>
      </c>
      <c r="D881" s="280"/>
      <c r="R881" s="279"/>
    </row>
    <row r="882" spans="1:18" x14ac:dyDescent="0.35">
      <c r="A882" s="287">
        <f t="shared" si="29"/>
        <v>0</v>
      </c>
      <c r="C882" s="5">
        <f t="shared" si="28"/>
        <v>0</v>
      </c>
      <c r="D882" s="280"/>
      <c r="R882" s="279"/>
    </row>
    <row r="883" spans="1:18" x14ac:dyDescent="0.35">
      <c r="A883" s="287">
        <f t="shared" si="29"/>
        <v>0</v>
      </c>
      <c r="C883" s="5">
        <f t="shared" si="28"/>
        <v>0</v>
      </c>
      <c r="D883" s="280"/>
      <c r="R883" s="279"/>
    </row>
    <row r="884" spans="1:18" x14ac:dyDescent="0.35">
      <c r="A884" s="287">
        <f t="shared" si="29"/>
        <v>0</v>
      </c>
      <c r="C884" s="5">
        <f t="shared" si="28"/>
        <v>0</v>
      </c>
      <c r="D884" s="280"/>
      <c r="R884" s="279"/>
    </row>
    <row r="885" spans="1:18" x14ac:dyDescent="0.35">
      <c r="A885" s="287">
        <f t="shared" si="29"/>
        <v>0</v>
      </c>
      <c r="C885" s="5">
        <f t="shared" si="28"/>
        <v>0</v>
      </c>
      <c r="D885" s="280"/>
      <c r="R885" s="279"/>
    </row>
    <row r="886" spans="1:18" x14ac:dyDescent="0.35">
      <c r="A886" s="287">
        <f t="shared" si="29"/>
        <v>0</v>
      </c>
      <c r="C886" s="5">
        <f t="shared" si="28"/>
        <v>0</v>
      </c>
      <c r="D886" s="280"/>
      <c r="R886" s="279"/>
    </row>
    <row r="887" spans="1:18" x14ac:dyDescent="0.35">
      <c r="A887" s="287">
        <f t="shared" si="29"/>
        <v>0</v>
      </c>
      <c r="C887" s="5">
        <f t="shared" si="28"/>
        <v>0</v>
      </c>
      <c r="D887" s="280"/>
      <c r="R887" s="279"/>
    </row>
    <row r="888" spans="1:18" x14ac:dyDescent="0.35">
      <c r="A888" s="287">
        <f t="shared" si="29"/>
        <v>0</v>
      </c>
      <c r="C888" s="5">
        <f t="shared" si="28"/>
        <v>0</v>
      </c>
      <c r="D888" s="280"/>
      <c r="R888" s="279"/>
    </row>
    <row r="889" spans="1:18" x14ac:dyDescent="0.35">
      <c r="A889" s="287">
        <f t="shared" si="29"/>
        <v>0</v>
      </c>
      <c r="C889" s="5">
        <f t="shared" si="28"/>
        <v>0</v>
      </c>
      <c r="D889" s="280"/>
      <c r="R889" s="279"/>
    </row>
    <row r="890" spans="1:18" x14ac:dyDescent="0.35">
      <c r="A890" s="287">
        <f t="shared" si="29"/>
        <v>0</v>
      </c>
      <c r="C890" s="5">
        <f t="shared" si="28"/>
        <v>0</v>
      </c>
      <c r="D890" s="280"/>
      <c r="R890" s="279"/>
    </row>
    <row r="891" spans="1:18" x14ac:dyDescent="0.35">
      <c r="A891" s="287">
        <f t="shared" si="29"/>
        <v>0</v>
      </c>
      <c r="C891" s="5">
        <f t="shared" si="28"/>
        <v>0</v>
      </c>
      <c r="D891" s="280"/>
      <c r="R891" s="279"/>
    </row>
    <row r="892" spans="1:18" x14ac:dyDescent="0.35">
      <c r="A892" s="287">
        <f t="shared" si="29"/>
        <v>0</v>
      </c>
      <c r="C892" s="5">
        <f t="shared" si="28"/>
        <v>0</v>
      </c>
      <c r="D892" s="280"/>
      <c r="R892" s="279"/>
    </row>
    <row r="893" spans="1:18" x14ac:dyDescent="0.35">
      <c r="A893" s="287">
        <f t="shared" si="29"/>
        <v>0</v>
      </c>
      <c r="C893" s="5">
        <f t="shared" si="28"/>
        <v>0</v>
      </c>
      <c r="D893" s="280"/>
      <c r="R893" s="279"/>
    </row>
    <row r="894" spans="1:18" x14ac:dyDescent="0.35">
      <c r="A894" s="287">
        <f t="shared" si="29"/>
        <v>0</v>
      </c>
      <c r="C894" s="5">
        <f t="shared" si="28"/>
        <v>0</v>
      </c>
      <c r="D894" s="280"/>
      <c r="R894" s="279"/>
    </row>
    <row r="895" spans="1:18" x14ac:dyDescent="0.35">
      <c r="A895" s="287">
        <f t="shared" si="29"/>
        <v>0</v>
      </c>
      <c r="C895" s="5">
        <f t="shared" si="28"/>
        <v>0</v>
      </c>
      <c r="D895" s="280"/>
      <c r="R895" s="279"/>
    </row>
    <row r="896" spans="1:18" x14ac:dyDescent="0.35">
      <c r="A896" s="287">
        <f t="shared" si="29"/>
        <v>0</v>
      </c>
      <c r="C896" s="5">
        <f t="shared" si="28"/>
        <v>0</v>
      </c>
      <c r="D896" s="280"/>
      <c r="R896" s="279"/>
    </row>
    <row r="897" spans="1:18" x14ac:dyDescent="0.35">
      <c r="A897" s="287">
        <f t="shared" si="29"/>
        <v>0</v>
      </c>
      <c r="C897" s="5">
        <f t="shared" si="28"/>
        <v>0</v>
      </c>
      <c r="D897" s="280"/>
      <c r="R897" s="279"/>
    </row>
    <row r="898" spans="1:18" x14ac:dyDescent="0.35">
      <c r="A898" s="287">
        <f t="shared" si="29"/>
        <v>0</v>
      </c>
      <c r="C898" s="5">
        <f t="shared" si="28"/>
        <v>0</v>
      </c>
      <c r="D898" s="280"/>
      <c r="R898" s="279"/>
    </row>
    <row r="899" spans="1:18" x14ac:dyDescent="0.35">
      <c r="A899" s="287">
        <f t="shared" si="29"/>
        <v>0</v>
      </c>
      <c r="C899" s="5">
        <f t="shared" ref="C899:C962" si="30">F899</f>
        <v>0</v>
      </c>
      <c r="D899" s="280"/>
      <c r="R899" s="279"/>
    </row>
    <row r="900" spans="1:18" x14ac:dyDescent="0.35">
      <c r="A900" s="287">
        <f t="shared" si="29"/>
        <v>0</v>
      </c>
      <c r="C900" s="5">
        <f t="shared" si="30"/>
        <v>0</v>
      </c>
      <c r="D900" s="280"/>
      <c r="R900" s="279"/>
    </row>
    <row r="901" spans="1:18" x14ac:dyDescent="0.35">
      <c r="A901" s="287">
        <f t="shared" si="29"/>
        <v>0</v>
      </c>
      <c r="C901" s="5">
        <f t="shared" si="30"/>
        <v>0</v>
      </c>
      <c r="D901" s="280"/>
      <c r="R901" s="279"/>
    </row>
    <row r="902" spans="1:18" x14ac:dyDescent="0.35">
      <c r="A902" s="287">
        <f t="shared" si="29"/>
        <v>0</v>
      </c>
      <c r="C902" s="5">
        <f t="shared" si="30"/>
        <v>0</v>
      </c>
      <c r="D902" s="280"/>
      <c r="R902" s="279"/>
    </row>
    <row r="903" spans="1:18" x14ac:dyDescent="0.35">
      <c r="A903" s="287">
        <f t="shared" si="29"/>
        <v>0</v>
      </c>
      <c r="C903" s="5">
        <f t="shared" si="30"/>
        <v>0</v>
      </c>
      <c r="D903" s="280"/>
      <c r="R903" s="279"/>
    </row>
    <row r="904" spans="1:18" x14ac:dyDescent="0.35">
      <c r="A904" s="287">
        <f t="shared" si="29"/>
        <v>0</v>
      </c>
      <c r="C904" s="5">
        <f t="shared" si="30"/>
        <v>0</v>
      </c>
      <c r="D904" s="280"/>
      <c r="R904" s="279"/>
    </row>
    <row r="905" spans="1:18" x14ac:dyDescent="0.35">
      <c r="A905" s="287">
        <f t="shared" si="29"/>
        <v>0</v>
      </c>
      <c r="C905" s="5">
        <f t="shared" si="30"/>
        <v>0</v>
      </c>
      <c r="D905" s="280"/>
      <c r="R905" s="279"/>
    </row>
    <row r="906" spans="1:18" x14ac:dyDescent="0.35">
      <c r="A906" s="287">
        <f t="shared" si="29"/>
        <v>0</v>
      </c>
      <c r="C906" s="5">
        <f t="shared" si="30"/>
        <v>0</v>
      </c>
      <c r="D906" s="280"/>
      <c r="R906" s="279"/>
    </row>
    <row r="907" spans="1:18" x14ac:dyDescent="0.35">
      <c r="A907" s="287">
        <f t="shared" si="29"/>
        <v>0</v>
      </c>
      <c r="C907" s="5">
        <f t="shared" si="30"/>
        <v>0</v>
      </c>
      <c r="D907" s="280"/>
      <c r="R907" s="279"/>
    </row>
    <row r="908" spans="1:18" x14ac:dyDescent="0.35">
      <c r="A908" s="287">
        <f t="shared" si="29"/>
        <v>0</v>
      </c>
      <c r="C908" s="5">
        <f t="shared" si="30"/>
        <v>0</v>
      </c>
      <c r="D908" s="280"/>
      <c r="R908" s="279"/>
    </row>
    <row r="909" spans="1:18" x14ac:dyDescent="0.35">
      <c r="A909" s="287">
        <f t="shared" si="29"/>
        <v>0</v>
      </c>
      <c r="C909" s="5">
        <f t="shared" si="30"/>
        <v>0</v>
      </c>
      <c r="D909" s="280"/>
      <c r="R909" s="279"/>
    </row>
    <row r="910" spans="1:18" x14ac:dyDescent="0.35">
      <c r="A910" s="287">
        <f t="shared" si="29"/>
        <v>0</v>
      </c>
      <c r="C910" s="5">
        <f t="shared" si="30"/>
        <v>0</v>
      </c>
      <c r="D910" s="280"/>
      <c r="R910" s="279"/>
    </row>
    <row r="911" spans="1:18" x14ac:dyDescent="0.35">
      <c r="A911" s="287">
        <f t="shared" si="29"/>
        <v>0</v>
      </c>
      <c r="C911" s="5">
        <f t="shared" si="30"/>
        <v>0</v>
      </c>
      <c r="D911" s="280"/>
      <c r="R911" s="279"/>
    </row>
    <row r="912" spans="1:18" x14ac:dyDescent="0.35">
      <c r="A912" s="287">
        <f t="shared" si="29"/>
        <v>0</v>
      </c>
      <c r="C912" s="5">
        <f t="shared" si="30"/>
        <v>0</v>
      </c>
      <c r="D912" s="280"/>
      <c r="R912" s="279"/>
    </row>
    <row r="913" spans="1:18" x14ac:dyDescent="0.35">
      <c r="A913" s="287">
        <f t="shared" si="29"/>
        <v>0</v>
      </c>
      <c r="C913" s="5">
        <f t="shared" si="30"/>
        <v>0</v>
      </c>
      <c r="D913" s="280"/>
      <c r="R913" s="279"/>
    </row>
    <row r="914" spans="1:18" x14ac:dyDescent="0.35">
      <c r="A914" s="287">
        <f t="shared" si="29"/>
        <v>0</v>
      </c>
      <c r="C914" s="5">
        <f t="shared" si="30"/>
        <v>0</v>
      </c>
      <c r="D914" s="280"/>
      <c r="R914" s="279"/>
    </row>
    <row r="915" spans="1:18" x14ac:dyDescent="0.35">
      <c r="A915" s="287">
        <f t="shared" si="29"/>
        <v>0</v>
      </c>
      <c r="C915" s="5">
        <f t="shared" si="30"/>
        <v>0</v>
      </c>
      <c r="D915" s="280"/>
      <c r="R915" s="279"/>
    </row>
    <row r="916" spans="1:18" x14ac:dyDescent="0.35">
      <c r="A916" s="287">
        <f t="shared" si="29"/>
        <v>0</v>
      </c>
      <c r="C916" s="5">
        <f t="shared" si="30"/>
        <v>0</v>
      </c>
      <c r="D916" s="280"/>
      <c r="R916" s="279"/>
    </row>
    <row r="917" spans="1:18" x14ac:dyDescent="0.35">
      <c r="A917" s="287">
        <f t="shared" si="29"/>
        <v>0</v>
      </c>
      <c r="C917" s="5">
        <f t="shared" si="30"/>
        <v>0</v>
      </c>
      <c r="D917" s="280"/>
      <c r="R917" s="279"/>
    </row>
    <row r="918" spans="1:18" x14ac:dyDescent="0.35">
      <c r="A918" s="287">
        <f t="shared" si="29"/>
        <v>0</v>
      </c>
      <c r="C918" s="5">
        <f t="shared" si="30"/>
        <v>0</v>
      </c>
      <c r="D918" s="280"/>
      <c r="R918" s="279"/>
    </row>
    <row r="919" spans="1:18" x14ac:dyDescent="0.35">
      <c r="A919" s="287">
        <f t="shared" si="29"/>
        <v>0</v>
      </c>
      <c r="C919" s="5">
        <f t="shared" si="30"/>
        <v>0</v>
      </c>
      <c r="D919" s="280"/>
      <c r="R919" s="279"/>
    </row>
    <row r="920" spans="1:18" x14ac:dyDescent="0.35">
      <c r="A920" s="287">
        <f t="shared" si="29"/>
        <v>0</v>
      </c>
      <c r="C920" s="5">
        <f t="shared" si="30"/>
        <v>0</v>
      </c>
      <c r="D920" s="280"/>
      <c r="R920" s="279"/>
    </row>
    <row r="921" spans="1:18" x14ac:dyDescent="0.35">
      <c r="A921" s="287">
        <f t="shared" ref="A921:A984" si="31">F921</f>
        <v>0</v>
      </c>
      <c r="C921" s="5">
        <f t="shared" si="30"/>
        <v>0</v>
      </c>
      <c r="D921" s="280"/>
      <c r="R921" s="279"/>
    </row>
    <row r="922" spans="1:18" x14ac:dyDescent="0.35">
      <c r="A922" s="287">
        <f t="shared" si="31"/>
        <v>0</v>
      </c>
      <c r="C922" s="5">
        <f t="shared" si="30"/>
        <v>0</v>
      </c>
      <c r="D922" s="280"/>
      <c r="R922" s="279"/>
    </row>
    <row r="923" spans="1:18" x14ac:dyDescent="0.35">
      <c r="A923" s="287">
        <f t="shared" si="31"/>
        <v>0</v>
      </c>
      <c r="C923" s="5">
        <f t="shared" si="30"/>
        <v>0</v>
      </c>
      <c r="D923" s="280"/>
      <c r="R923" s="279"/>
    </row>
    <row r="924" spans="1:18" x14ac:dyDescent="0.35">
      <c r="A924" s="287">
        <f t="shared" si="31"/>
        <v>0</v>
      </c>
      <c r="C924" s="5">
        <f t="shared" si="30"/>
        <v>0</v>
      </c>
      <c r="D924" s="280"/>
      <c r="R924" s="279"/>
    </row>
    <row r="925" spans="1:18" x14ac:dyDescent="0.35">
      <c r="A925" s="287">
        <f t="shared" si="31"/>
        <v>0</v>
      </c>
      <c r="C925" s="5">
        <f t="shared" si="30"/>
        <v>0</v>
      </c>
      <c r="D925" s="280"/>
      <c r="R925" s="279"/>
    </row>
    <row r="926" spans="1:18" x14ac:dyDescent="0.35">
      <c r="A926" s="287">
        <f t="shared" si="31"/>
        <v>0</v>
      </c>
      <c r="C926" s="5">
        <f t="shared" si="30"/>
        <v>0</v>
      </c>
      <c r="D926" s="280"/>
      <c r="R926" s="279"/>
    </row>
    <row r="927" spans="1:18" x14ac:dyDescent="0.35">
      <c r="A927" s="287">
        <f t="shared" si="31"/>
        <v>0</v>
      </c>
      <c r="C927" s="5">
        <f t="shared" si="30"/>
        <v>0</v>
      </c>
      <c r="D927" s="280"/>
      <c r="R927" s="279"/>
    </row>
    <row r="928" spans="1:18" x14ac:dyDescent="0.35">
      <c r="A928" s="287">
        <f t="shared" si="31"/>
        <v>0</v>
      </c>
      <c r="C928" s="5">
        <f t="shared" si="30"/>
        <v>0</v>
      </c>
      <c r="D928" s="280"/>
      <c r="R928" s="279"/>
    </row>
    <row r="929" spans="1:18" x14ac:dyDescent="0.35">
      <c r="A929" s="287">
        <f t="shared" si="31"/>
        <v>0</v>
      </c>
      <c r="C929" s="5">
        <f t="shared" si="30"/>
        <v>0</v>
      </c>
      <c r="D929" s="280"/>
      <c r="R929" s="279"/>
    </row>
    <row r="930" spans="1:18" x14ac:dyDescent="0.35">
      <c r="A930" s="287">
        <f t="shared" si="31"/>
        <v>0</v>
      </c>
      <c r="C930" s="5">
        <f t="shared" si="30"/>
        <v>0</v>
      </c>
      <c r="D930" s="280"/>
      <c r="R930" s="279"/>
    </row>
    <row r="931" spans="1:18" x14ac:dyDescent="0.35">
      <c r="A931" s="287">
        <f t="shared" si="31"/>
        <v>0</v>
      </c>
      <c r="C931" s="5">
        <f t="shared" si="30"/>
        <v>0</v>
      </c>
      <c r="D931" s="280"/>
      <c r="R931" s="279"/>
    </row>
    <row r="932" spans="1:18" x14ac:dyDescent="0.35">
      <c r="A932" s="287">
        <f t="shared" si="31"/>
        <v>0</v>
      </c>
      <c r="C932" s="5">
        <f t="shared" si="30"/>
        <v>0</v>
      </c>
      <c r="D932" s="280"/>
      <c r="R932" s="279"/>
    </row>
    <row r="933" spans="1:18" x14ac:dyDescent="0.35">
      <c r="A933" s="287">
        <f t="shared" si="31"/>
        <v>0</v>
      </c>
      <c r="C933" s="5">
        <f t="shared" si="30"/>
        <v>0</v>
      </c>
      <c r="D933" s="280"/>
      <c r="R933" s="279"/>
    </row>
    <row r="934" spans="1:18" x14ac:dyDescent="0.35">
      <c r="A934" s="287">
        <f t="shared" si="31"/>
        <v>0</v>
      </c>
      <c r="C934" s="5">
        <f t="shared" si="30"/>
        <v>0</v>
      </c>
      <c r="D934" s="280"/>
      <c r="R934" s="279"/>
    </row>
    <row r="935" spans="1:18" x14ac:dyDescent="0.35">
      <c r="A935" s="287">
        <f t="shared" si="31"/>
        <v>0</v>
      </c>
      <c r="C935" s="5">
        <f t="shared" si="30"/>
        <v>0</v>
      </c>
      <c r="D935" s="280"/>
      <c r="R935" s="279"/>
    </row>
    <row r="936" spans="1:18" x14ac:dyDescent="0.35">
      <c r="A936" s="287">
        <f t="shared" si="31"/>
        <v>0</v>
      </c>
      <c r="C936" s="5">
        <f t="shared" si="30"/>
        <v>0</v>
      </c>
      <c r="D936" s="280"/>
      <c r="R936" s="279"/>
    </row>
    <row r="937" spans="1:18" x14ac:dyDescent="0.35">
      <c r="A937" s="287">
        <f t="shared" si="31"/>
        <v>0</v>
      </c>
      <c r="C937" s="5">
        <f t="shared" si="30"/>
        <v>0</v>
      </c>
      <c r="D937" s="280"/>
      <c r="R937" s="279"/>
    </row>
    <row r="938" spans="1:18" x14ac:dyDescent="0.35">
      <c r="A938" s="287">
        <f t="shared" si="31"/>
        <v>0</v>
      </c>
      <c r="C938" s="5">
        <f t="shared" si="30"/>
        <v>0</v>
      </c>
      <c r="D938" s="280"/>
      <c r="R938" s="279"/>
    </row>
    <row r="939" spans="1:18" x14ac:dyDescent="0.35">
      <c r="A939" s="287">
        <f t="shared" si="31"/>
        <v>0</v>
      </c>
      <c r="C939" s="5">
        <f t="shared" si="30"/>
        <v>0</v>
      </c>
      <c r="D939" s="280"/>
      <c r="R939" s="279"/>
    </row>
    <row r="940" spans="1:18" x14ac:dyDescent="0.35">
      <c r="A940" s="287">
        <f t="shared" si="31"/>
        <v>0</v>
      </c>
      <c r="C940" s="5">
        <f t="shared" si="30"/>
        <v>0</v>
      </c>
      <c r="D940" s="280"/>
      <c r="R940" s="279"/>
    </row>
    <row r="941" spans="1:18" x14ac:dyDescent="0.35">
      <c r="A941" s="287">
        <f t="shared" si="31"/>
        <v>0</v>
      </c>
      <c r="C941" s="5">
        <f t="shared" si="30"/>
        <v>0</v>
      </c>
      <c r="D941" s="280"/>
      <c r="R941" s="279"/>
    </row>
    <row r="942" spans="1:18" x14ac:dyDescent="0.35">
      <c r="A942" s="287">
        <f t="shared" si="31"/>
        <v>0</v>
      </c>
      <c r="C942" s="5">
        <f t="shared" si="30"/>
        <v>0</v>
      </c>
      <c r="D942" s="280"/>
      <c r="R942" s="279"/>
    </row>
    <row r="943" spans="1:18" x14ac:dyDescent="0.35">
      <c r="A943" s="287">
        <f t="shared" si="31"/>
        <v>0</v>
      </c>
      <c r="C943" s="5">
        <f t="shared" si="30"/>
        <v>0</v>
      </c>
      <c r="D943" s="280"/>
      <c r="R943" s="279"/>
    </row>
    <row r="944" spans="1:18" x14ac:dyDescent="0.35">
      <c r="A944" s="287">
        <f t="shared" si="31"/>
        <v>0</v>
      </c>
      <c r="C944" s="5">
        <f t="shared" si="30"/>
        <v>0</v>
      </c>
      <c r="D944" s="280"/>
      <c r="R944" s="279"/>
    </row>
    <row r="945" spans="1:18" x14ac:dyDescent="0.35">
      <c r="A945" s="287">
        <f t="shared" si="31"/>
        <v>0</v>
      </c>
      <c r="C945" s="5">
        <f t="shared" si="30"/>
        <v>0</v>
      </c>
      <c r="D945" s="280"/>
      <c r="R945" s="279"/>
    </row>
    <row r="946" spans="1:18" x14ac:dyDescent="0.35">
      <c r="A946" s="287">
        <f t="shared" si="31"/>
        <v>0</v>
      </c>
      <c r="C946" s="5">
        <f t="shared" si="30"/>
        <v>0</v>
      </c>
      <c r="D946" s="280"/>
      <c r="R946" s="279"/>
    </row>
    <row r="947" spans="1:18" x14ac:dyDescent="0.35">
      <c r="A947" s="287">
        <f t="shared" si="31"/>
        <v>0</v>
      </c>
      <c r="C947" s="5">
        <f t="shared" si="30"/>
        <v>0</v>
      </c>
      <c r="D947" s="280"/>
      <c r="R947" s="279"/>
    </row>
    <row r="948" spans="1:18" x14ac:dyDescent="0.35">
      <c r="A948" s="287">
        <f t="shared" si="31"/>
        <v>0</v>
      </c>
      <c r="C948" s="5">
        <f t="shared" si="30"/>
        <v>0</v>
      </c>
      <c r="D948" s="280"/>
      <c r="R948" s="279"/>
    </row>
    <row r="949" spans="1:18" x14ac:dyDescent="0.35">
      <c r="A949" s="287">
        <f t="shared" si="31"/>
        <v>0</v>
      </c>
      <c r="C949" s="5">
        <f t="shared" si="30"/>
        <v>0</v>
      </c>
      <c r="D949" s="280"/>
      <c r="R949" s="279"/>
    </row>
    <row r="950" spans="1:18" x14ac:dyDescent="0.35">
      <c r="A950" s="287">
        <f t="shared" si="31"/>
        <v>0</v>
      </c>
      <c r="C950" s="5">
        <f t="shared" si="30"/>
        <v>0</v>
      </c>
      <c r="D950" s="280"/>
      <c r="R950" s="279"/>
    </row>
    <row r="951" spans="1:18" x14ac:dyDescent="0.35">
      <c r="A951" s="287">
        <f t="shared" si="31"/>
        <v>0</v>
      </c>
      <c r="C951" s="5">
        <f t="shared" si="30"/>
        <v>0</v>
      </c>
      <c r="D951" s="280"/>
      <c r="R951" s="279"/>
    </row>
    <row r="952" spans="1:18" x14ac:dyDescent="0.35">
      <c r="A952" s="287">
        <f t="shared" si="31"/>
        <v>0</v>
      </c>
      <c r="C952" s="5">
        <f t="shared" si="30"/>
        <v>0</v>
      </c>
      <c r="D952" s="280"/>
      <c r="R952" s="279"/>
    </row>
    <row r="953" spans="1:18" x14ac:dyDescent="0.35">
      <c r="A953" s="287">
        <f t="shared" si="31"/>
        <v>0</v>
      </c>
      <c r="C953" s="5">
        <f t="shared" si="30"/>
        <v>0</v>
      </c>
      <c r="D953" s="280"/>
      <c r="R953" s="279"/>
    </row>
    <row r="954" spans="1:18" x14ac:dyDescent="0.35">
      <c r="A954" s="287">
        <f t="shared" si="31"/>
        <v>0</v>
      </c>
      <c r="C954" s="5">
        <f t="shared" si="30"/>
        <v>0</v>
      </c>
      <c r="D954" s="280"/>
      <c r="R954" s="279"/>
    </row>
    <row r="955" spans="1:18" x14ac:dyDescent="0.35">
      <c r="A955" s="287">
        <f t="shared" si="31"/>
        <v>0</v>
      </c>
      <c r="C955" s="5">
        <f t="shared" si="30"/>
        <v>0</v>
      </c>
      <c r="D955" s="280"/>
      <c r="R955" s="279"/>
    </row>
    <row r="956" spans="1:18" x14ac:dyDescent="0.35">
      <c r="A956" s="287">
        <f t="shared" si="31"/>
        <v>0</v>
      </c>
      <c r="C956" s="5">
        <f t="shared" si="30"/>
        <v>0</v>
      </c>
      <c r="D956" s="280"/>
      <c r="R956" s="279"/>
    </row>
    <row r="957" spans="1:18" x14ac:dyDescent="0.35">
      <c r="A957" s="287">
        <f t="shared" si="31"/>
        <v>0</v>
      </c>
      <c r="C957" s="5">
        <f t="shared" si="30"/>
        <v>0</v>
      </c>
      <c r="D957" s="280"/>
      <c r="R957" s="279"/>
    </row>
    <row r="958" spans="1:18" x14ac:dyDescent="0.35">
      <c r="A958" s="287">
        <f t="shared" si="31"/>
        <v>0</v>
      </c>
      <c r="C958" s="5">
        <f t="shared" si="30"/>
        <v>0</v>
      </c>
      <c r="D958" s="280"/>
      <c r="R958" s="279"/>
    </row>
    <row r="959" spans="1:18" x14ac:dyDescent="0.35">
      <c r="A959" s="287">
        <f t="shared" si="31"/>
        <v>0</v>
      </c>
      <c r="C959" s="5">
        <f t="shared" si="30"/>
        <v>0</v>
      </c>
      <c r="D959" s="280"/>
      <c r="R959" s="279"/>
    </row>
    <row r="960" spans="1:18" x14ac:dyDescent="0.35">
      <c r="A960" s="287">
        <f t="shared" si="31"/>
        <v>0</v>
      </c>
      <c r="C960" s="5">
        <f t="shared" si="30"/>
        <v>0</v>
      </c>
      <c r="D960" s="280"/>
      <c r="R960" s="279"/>
    </row>
    <row r="961" spans="1:18" x14ac:dyDescent="0.35">
      <c r="A961" s="287">
        <f t="shared" si="31"/>
        <v>0</v>
      </c>
      <c r="C961" s="5">
        <f t="shared" si="30"/>
        <v>0</v>
      </c>
      <c r="D961" s="280"/>
      <c r="R961" s="279"/>
    </row>
    <row r="962" spans="1:18" x14ac:dyDescent="0.35">
      <c r="A962" s="287">
        <f t="shared" si="31"/>
        <v>0</v>
      </c>
      <c r="C962" s="5">
        <f t="shared" si="30"/>
        <v>0</v>
      </c>
      <c r="D962" s="280"/>
      <c r="R962" s="279"/>
    </row>
    <row r="963" spans="1:18" x14ac:dyDescent="0.35">
      <c r="A963" s="287">
        <f t="shared" si="31"/>
        <v>0</v>
      </c>
      <c r="C963" s="5">
        <f t="shared" ref="C963:C1026" si="32">F963</f>
        <v>0</v>
      </c>
      <c r="D963" s="280"/>
      <c r="R963" s="279"/>
    </row>
    <row r="964" spans="1:18" x14ac:dyDescent="0.35">
      <c r="A964" s="287">
        <f t="shared" si="31"/>
        <v>0</v>
      </c>
      <c r="C964" s="5">
        <f t="shared" si="32"/>
        <v>0</v>
      </c>
      <c r="D964" s="280"/>
      <c r="R964" s="279"/>
    </row>
    <row r="965" spans="1:18" x14ac:dyDescent="0.35">
      <c r="A965" s="287">
        <f t="shared" si="31"/>
        <v>0</v>
      </c>
      <c r="C965" s="5">
        <f t="shared" si="32"/>
        <v>0</v>
      </c>
      <c r="D965" s="280"/>
      <c r="R965" s="279"/>
    </row>
    <row r="966" spans="1:18" x14ac:dyDescent="0.35">
      <c r="A966" s="287">
        <f t="shared" si="31"/>
        <v>0</v>
      </c>
      <c r="C966" s="5">
        <f t="shared" si="32"/>
        <v>0</v>
      </c>
      <c r="D966" s="280"/>
      <c r="R966" s="279"/>
    </row>
    <row r="967" spans="1:18" x14ac:dyDescent="0.35">
      <c r="A967" s="287">
        <f t="shared" si="31"/>
        <v>0</v>
      </c>
      <c r="C967" s="5">
        <f t="shared" si="32"/>
        <v>0</v>
      </c>
      <c r="D967" s="280"/>
      <c r="R967" s="279"/>
    </row>
    <row r="968" spans="1:18" x14ac:dyDescent="0.35">
      <c r="A968" s="287">
        <f t="shared" si="31"/>
        <v>0</v>
      </c>
      <c r="C968" s="5">
        <f t="shared" si="32"/>
        <v>0</v>
      </c>
      <c r="D968" s="280"/>
      <c r="R968" s="279"/>
    </row>
    <row r="969" spans="1:18" x14ac:dyDescent="0.35">
      <c r="A969" s="287">
        <f t="shared" si="31"/>
        <v>0</v>
      </c>
      <c r="C969" s="5">
        <f t="shared" si="32"/>
        <v>0</v>
      </c>
      <c r="D969" s="280"/>
      <c r="R969" s="279"/>
    </row>
    <row r="970" spans="1:18" x14ac:dyDescent="0.35">
      <c r="A970" s="287">
        <f t="shared" si="31"/>
        <v>0</v>
      </c>
      <c r="C970" s="5">
        <f t="shared" si="32"/>
        <v>0</v>
      </c>
      <c r="D970" s="280"/>
      <c r="R970" s="279"/>
    </row>
    <row r="971" spans="1:18" x14ac:dyDescent="0.35">
      <c r="A971" s="287">
        <f t="shared" si="31"/>
        <v>0</v>
      </c>
      <c r="C971" s="5">
        <f t="shared" si="32"/>
        <v>0</v>
      </c>
      <c r="D971" s="280"/>
      <c r="R971" s="279"/>
    </row>
    <row r="972" spans="1:18" x14ac:dyDescent="0.35">
      <c r="A972" s="287">
        <f t="shared" si="31"/>
        <v>0</v>
      </c>
      <c r="C972" s="5">
        <f t="shared" si="32"/>
        <v>0</v>
      </c>
      <c r="D972" s="280"/>
      <c r="R972" s="279"/>
    </row>
    <row r="973" spans="1:18" x14ac:dyDescent="0.35">
      <c r="A973" s="287">
        <f t="shared" si="31"/>
        <v>0</v>
      </c>
      <c r="C973" s="5">
        <f t="shared" si="32"/>
        <v>0</v>
      </c>
      <c r="D973" s="280"/>
      <c r="R973" s="279"/>
    </row>
    <row r="974" spans="1:18" x14ac:dyDescent="0.35">
      <c r="A974" s="287">
        <f t="shared" si="31"/>
        <v>0</v>
      </c>
      <c r="C974" s="5">
        <f t="shared" si="32"/>
        <v>0</v>
      </c>
      <c r="D974" s="280"/>
      <c r="R974" s="279"/>
    </row>
    <row r="975" spans="1:18" x14ac:dyDescent="0.35">
      <c r="A975" s="287">
        <f t="shared" si="31"/>
        <v>0</v>
      </c>
      <c r="C975" s="5">
        <f t="shared" si="32"/>
        <v>0</v>
      </c>
      <c r="D975" s="280"/>
      <c r="R975" s="279"/>
    </row>
    <row r="976" spans="1:18" x14ac:dyDescent="0.35">
      <c r="A976" s="287">
        <f t="shared" si="31"/>
        <v>0</v>
      </c>
      <c r="C976" s="5">
        <f t="shared" si="32"/>
        <v>0</v>
      </c>
      <c r="D976" s="280"/>
      <c r="R976" s="279"/>
    </row>
    <row r="977" spans="1:18" x14ac:dyDescent="0.35">
      <c r="A977" s="287">
        <f t="shared" si="31"/>
        <v>0</v>
      </c>
      <c r="C977" s="5">
        <f t="shared" si="32"/>
        <v>0</v>
      </c>
      <c r="D977" s="280"/>
      <c r="R977" s="279"/>
    </row>
    <row r="978" spans="1:18" x14ac:dyDescent="0.35">
      <c r="A978" s="287">
        <f t="shared" si="31"/>
        <v>0</v>
      </c>
      <c r="C978" s="5">
        <f t="shared" si="32"/>
        <v>0</v>
      </c>
      <c r="D978" s="280"/>
      <c r="R978" s="279"/>
    </row>
    <row r="979" spans="1:18" x14ac:dyDescent="0.35">
      <c r="A979" s="287">
        <f t="shared" si="31"/>
        <v>0</v>
      </c>
      <c r="C979" s="5">
        <f t="shared" si="32"/>
        <v>0</v>
      </c>
      <c r="D979" s="280"/>
      <c r="R979" s="279"/>
    </row>
    <row r="980" spans="1:18" x14ac:dyDescent="0.35">
      <c r="A980" s="287">
        <f t="shared" si="31"/>
        <v>0</v>
      </c>
      <c r="C980" s="5">
        <f t="shared" si="32"/>
        <v>0</v>
      </c>
      <c r="D980" s="280"/>
      <c r="R980" s="279"/>
    </row>
    <row r="981" spans="1:18" x14ac:dyDescent="0.35">
      <c r="A981" s="287">
        <f t="shared" si="31"/>
        <v>0</v>
      </c>
      <c r="C981" s="5">
        <f t="shared" si="32"/>
        <v>0</v>
      </c>
      <c r="D981" s="280"/>
      <c r="R981" s="279"/>
    </row>
    <row r="982" spans="1:18" x14ac:dyDescent="0.35">
      <c r="A982" s="287">
        <f t="shared" si="31"/>
        <v>0</v>
      </c>
      <c r="C982" s="5">
        <f t="shared" si="32"/>
        <v>0</v>
      </c>
      <c r="D982" s="280"/>
      <c r="R982" s="279"/>
    </row>
    <row r="983" spans="1:18" x14ac:dyDescent="0.35">
      <c r="A983" s="287">
        <f t="shared" si="31"/>
        <v>0</v>
      </c>
      <c r="C983" s="5">
        <f t="shared" si="32"/>
        <v>0</v>
      </c>
      <c r="D983" s="280"/>
      <c r="R983" s="279"/>
    </row>
    <row r="984" spans="1:18" x14ac:dyDescent="0.35">
      <c r="A984" s="287">
        <f t="shared" si="31"/>
        <v>0</v>
      </c>
      <c r="C984" s="5">
        <f t="shared" si="32"/>
        <v>0</v>
      </c>
      <c r="D984" s="280"/>
      <c r="R984" s="279"/>
    </row>
    <row r="985" spans="1:18" x14ac:dyDescent="0.35">
      <c r="A985" s="287">
        <f t="shared" ref="A985:A1048" si="33">F985</f>
        <v>0</v>
      </c>
      <c r="C985" s="5">
        <f t="shared" si="32"/>
        <v>0</v>
      </c>
      <c r="D985" s="280"/>
      <c r="R985" s="279"/>
    </row>
    <row r="986" spans="1:18" x14ac:dyDescent="0.35">
      <c r="A986" s="287">
        <f t="shared" si="33"/>
        <v>0</v>
      </c>
      <c r="C986" s="5">
        <f t="shared" si="32"/>
        <v>0</v>
      </c>
      <c r="D986" s="280"/>
      <c r="R986" s="279"/>
    </row>
    <row r="987" spans="1:18" x14ac:dyDescent="0.35">
      <c r="A987" s="287">
        <f t="shared" si="33"/>
        <v>0</v>
      </c>
      <c r="C987" s="5">
        <f t="shared" si="32"/>
        <v>0</v>
      </c>
      <c r="D987" s="280"/>
      <c r="R987" s="279"/>
    </row>
    <row r="988" spans="1:18" x14ac:dyDescent="0.35">
      <c r="A988" s="287">
        <f t="shared" si="33"/>
        <v>0</v>
      </c>
      <c r="C988" s="5">
        <f t="shared" si="32"/>
        <v>0</v>
      </c>
      <c r="D988" s="280"/>
      <c r="R988" s="279"/>
    </row>
    <row r="989" spans="1:18" x14ac:dyDescent="0.35">
      <c r="A989" s="287">
        <f t="shared" si="33"/>
        <v>0</v>
      </c>
      <c r="C989" s="5">
        <f t="shared" si="32"/>
        <v>0</v>
      </c>
      <c r="D989" s="280"/>
      <c r="R989" s="279"/>
    </row>
    <row r="990" spans="1:18" x14ac:dyDescent="0.35">
      <c r="A990" s="287">
        <f t="shared" si="33"/>
        <v>0</v>
      </c>
      <c r="C990" s="5">
        <f t="shared" si="32"/>
        <v>0</v>
      </c>
      <c r="D990" s="280"/>
      <c r="R990" s="279"/>
    </row>
    <row r="991" spans="1:18" x14ac:dyDescent="0.35">
      <c r="A991" s="287">
        <f t="shared" si="33"/>
        <v>0</v>
      </c>
      <c r="C991" s="5">
        <f t="shared" si="32"/>
        <v>0</v>
      </c>
      <c r="D991" s="280"/>
      <c r="R991" s="279"/>
    </row>
    <row r="992" spans="1:18" x14ac:dyDescent="0.35">
      <c r="A992" s="287">
        <f t="shared" si="33"/>
        <v>0</v>
      </c>
      <c r="C992" s="5">
        <f t="shared" si="32"/>
        <v>0</v>
      </c>
      <c r="D992" s="280"/>
      <c r="R992" s="279"/>
    </row>
    <row r="993" spans="1:18" x14ac:dyDescent="0.35">
      <c r="A993" s="287">
        <f t="shared" si="33"/>
        <v>0</v>
      </c>
      <c r="C993" s="5">
        <f t="shared" si="32"/>
        <v>0</v>
      </c>
      <c r="D993" s="280"/>
      <c r="R993" s="279"/>
    </row>
    <row r="994" spans="1:18" x14ac:dyDescent="0.35">
      <c r="A994" s="287">
        <f t="shared" si="33"/>
        <v>0</v>
      </c>
      <c r="C994" s="5">
        <f t="shared" si="32"/>
        <v>0</v>
      </c>
      <c r="D994" s="280"/>
      <c r="R994" s="279"/>
    </row>
    <row r="995" spans="1:18" x14ac:dyDescent="0.35">
      <c r="A995" s="287">
        <f t="shared" si="33"/>
        <v>0</v>
      </c>
      <c r="C995" s="5">
        <f t="shared" si="32"/>
        <v>0</v>
      </c>
      <c r="D995" s="280"/>
      <c r="R995" s="279"/>
    </row>
    <row r="996" spans="1:18" x14ac:dyDescent="0.35">
      <c r="A996" s="287">
        <f t="shared" si="33"/>
        <v>0</v>
      </c>
      <c r="C996" s="5">
        <f t="shared" si="32"/>
        <v>0</v>
      </c>
      <c r="D996" s="280"/>
      <c r="R996" s="279"/>
    </row>
    <row r="997" spans="1:18" x14ac:dyDescent="0.35">
      <c r="A997" s="287">
        <f t="shared" si="33"/>
        <v>0</v>
      </c>
      <c r="C997" s="5">
        <f t="shared" si="32"/>
        <v>0</v>
      </c>
      <c r="D997" s="280"/>
      <c r="R997" s="279"/>
    </row>
    <row r="998" spans="1:18" x14ac:dyDescent="0.35">
      <c r="A998" s="287">
        <f t="shared" si="33"/>
        <v>0</v>
      </c>
      <c r="C998" s="5">
        <f t="shared" si="32"/>
        <v>0</v>
      </c>
      <c r="D998" s="280"/>
      <c r="R998" s="279"/>
    </row>
    <row r="999" spans="1:18" x14ac:dyDescent="0.35">
      <c r="A999" s="287">
        <f t="shared" si="33"/>
        <v>0</v>
      </c>
      <c r="C999" s="5">
        <f t="shared" si="32"/>
        <v>0</v>
      </c>
      <c r="D999" s="280"/>
      <c r="R999" s="279"/>
    </row>
    <row r="1000" spans="1:18" x14ac:dyDescent="0.35">
      <c r="A1000" s="287">
        <f t="shared" si="33"/>
        <v>0</v>
      </c>
      <c r="C1000" s="5">
        <f t="shared" si="32"/>
        <v>0</v>
      </c>
      <c r="D1000" s="280"/>
      <c r="R1000" s="279"/>
    </row>
    <row r="1001" spans="1:18" x14ac:dyDescent="0.35">
      <c r="A1001" s="287">
        <f t="shared" si="33"/>
        <v>0</v>
      </c>
      <c r="C1001" s="5">
        <f t="shared" si="32"/>
        <v>0</v>
      </c>
      <c r="D1001" s="280"/>
      <c r="R1001" s="279"/>
    </row>
    <row r="1002" spans="1:18" x14ac:dyDescent="0.35">
      <c r="A1002" s="287">
        <f t="shared" si="33"/>
        <v>0</v>
      </c>
      <c r="C1002" s="5">
        <f t="shared" si="32"/>
        <v>0</v>
      </c>
      <c r="D1002" s="280"/>
      <c r="R1002" s="279"/>
    </row>
    <row r="1003" spans="1:18" x14ac:dyDescent="0.35">
      <c r="A1003" s="287">
        <f t="shared" si="33"/>
        <v>0</v>
      </c>
      <c r="C1003" s="5">
        <f t="shared" si="32"/>
        <v>0</v>
      </c>
      <c r="D1003" s="280"/>
      <c r="R1003" s="279"/>
    </row>
    <row r="1004" spans="1:18" x14ac:dyDescent="0.35">
      <c r="A1004" s="287">
        <f t="shared" si="33"/>
        <v>0</v>
      </c>
      <c r="C1004" s="5">
        <f t="shared" si="32"/>
        <v>0</v>
      </c>
      <c r="D1004" s="280"/>
      <c r="R1004" s="279"/>
    </row>
    <row r="1005" spans="1:18" x14ac:dyDescent="0.35">
      <c r="A1005" s="287">
        <f t="shared" si="33"/>
        <v>0</v>
      </c>
      <c r="C1005" s="5">
        <f t="shared" si="32"/>
        <v>0</v>
      </c>
      <c r="D1005" s="280"/>
      <c r="R1005" s="279"/>
    </row>
    <row r="1006" spans="1:18" x14ac:dyDescent="0.35">
      <c r="A1006" s="287">
        <f t="shared" si="33"/>
        <v>0</v>
      </c>
      <c r="C1006" s="5">
        <f t="shared" si="32"/>
        <v>0</v>
      </c>
      <c r="D1006" s="280"/>
      <c r="R1006" s="279"/>
    </row>
    <row r="1007" spans="1:18" x14ac:dyDescent="0.35">
      <c r="A1007" s="287">
        <f t="shared" si="33"/>
        <v>0</v>
      </c>
      <c r="C1007" s="5">
        <f t="shared" si="32"/>
        <v>0</v>
      </c>
      <c r="D1007" s="280"/>
      <c r="R1007" s="279"/>
    </row>
    <row r="1008" spans="1:18" x14ac:dyDescent="0.35">
      <c r="A1008" s="287">
        <f t="shared" si="33"/>
        <v>0</v>
      </c>
      <c r="C1008" s="5">
        <f t="shared" si="32"/>
        <v>0</v>
      </c>
      <c r="D1008" s="280"/>
      <c r="R1008" s="279"/>
    </row>
    <row r="1009" spans="1:18" x14ac:dyDescent="0.35">
      <c r="A1009" s="287">
        <f t="shared" si="33"/>
        <v>0</v>
      </c>
      <c r="C1009" s="5">
        <f t="shared" si="32"/>
        <v>0</v>
      </c>
      <c r="D1009" s="280"/>
      <c r="R1009" s="279"/>
    </row>
    <row r="1010" spans="1:18" x14ac:dyDescent="0.35">
      <c r="A1010" s="287">
        <f t="shared" si="33"/>
        <v>0</v>
      </c>
      <c r="C1010" s="5">
        <f t="shared" si="32"/>
        <v>0</v>
      </c>
      <c r="D1010" s="280"/>
      <c r="R1010" s="279"/>
    </row>
    <row r="1011" spans="1:18" x14ac:dyDescent="0.35">
      <c r="A1011" s="287">
        <f t="shared" si="33"/>
        <v>0</v>
      </c>
      <c r="C1011" s="5">
        <f t="shared" si="32"/>
        <v>0</v>
      </c>
      <c r="D1011" s="280"/>
      <c r="R1011" s="279"/>
    </row>
    <row r="1012" spans="1:18" x14ac:dyDescent="0.35">
      <c r="A1012" s="287">
        <f t="shared" si="33"/>
        <v>0</v>
      </c>
      <c r="C1012" s="5">
        <f t="shared" si="32"/>
        <v>0</v>
      </c>
      <c r="D1012" s="280"/>
      <c r="R1012" s="279"/>
    </row>
    <row r="1013" spans="1:18" x14ac:dyDescent="0.35">
      <c r="A1013" s="287">
        <f t="shared" si="33"/>
        <v>0</v>
      </c>
      <c r="C1013" s="5">
        <f t="shared" si="32"/>
        <v>0</v>
      </c>
      <c r="D1013" s="280"/>
      <c r="R1013" s="279"/>
    </row>
    <row r="1014" spans="1:18" x14ac:dyDescent="0.35">
      <c r="A1014" s="287">
        <f t="shared" si="33"/>
        <v>0</v>
      </c>
      <c r="C1014" s="5">
        <f t="shared" si="32"/>
        <v>0</v>
      </c>
      <c r="D1014" s="280"/>
      <c r="R1014" s="279"/>
    </row>
    <row r="1015" spans="1:18" x14ac:dyDescent="0.35">
      <c r="A1015" s="287">
        <f t="shared" si="33"/>
        <v>0</v>
      </c>
      <c r="C1015" s="5">
        <f t="shared" si="32"/>
        <v>0</v>
      </c>
      <c r="D1015" s="280"/>
      <c r="R1015" s="279"/>
    </row>
    <row r="1016" spans="1:18" x14ac:dyDescent="0.35">
      <c r="A1016" s="287">
        <f t="shared" si="33"/>
        <v>0</v>
      </c>
      <c r="C1016" s="5">
        <f t="shared" si="32"/>
        <v>0</v>
      </c>
      <c r="D1016" s="280"/>
      <c r="R1016" s="279"/>
    </row>
    <row r="1017" spans="1:18" x14ac:dyDescent="0.35">
      <c r="A1017" s="287">
        <f t="shared" si="33"/>
        <v>0</v>
      </c>
      <c r="C1017" s="5">
        <f t="shared" si="32"/>
        <v>0</v>
      </c>
      <c r="D1017" s="280"/>
      <c r="R1017" s="279"/>
    </row>
    <row r="1018" spans="1:18" x14ac:dyDescent="0.35">
      <c r="A1018" s="287">
        <f t="shared" si="33"/>
        <v>0</v>
      </c>
      <c r="C1018" s="5">
        <f t="shared" si="32"/>
        <v>0</v>
      </c>
      <c r="D1018" s="280"/>
      <c r="R1018" s="279"/>
    </row>
    <row r="1019" spans="1:18" x14ac:dyDescent="0.35">
      <c r="A1019" s="287">
        <f t="shared" si="33"/>
        <v>0</v>
      </c>
      <c r="C1019" s="5">
        <f t="shared" si="32"/>
        <v>0</v>
      </c>
      <c r="D1019" s="280"/>
      <c r="R1019" s="279"/>
    </row>
    <row r="1020" spans="1:18" x14ac:dyDescent="0.35">
      <c r="A1020" s="287">
        <f t="shared" si="33"/>
        <v>0</v>
      </c>
      <c r="C1020" s="5">
        <f t="shared" si="32"/>
        <v>0</v>
      </c>
      <c r="D1020" s="280"/>
      <c r="R1020" s="279"/>
    </row>
    <row r="1021" spans="1:18" x14ac:dyDescent="0.35">
      <c r="A1021" s="287">
        <f t="shared" si="33"/>
        <v>0</v>
      </c>
      <c r="C1021" s="5">
        <f t="shared" si="32"/>
        <v>0</v>
      </c>
      <c r="D1021" s="280"/>
      <c r="R1021" s="279"/>
    </row>
    <row r="1022" spans="1:18" x14ac:dyDescent="0.35">
      <c r="A1022" s="287">
        <f t="shared" si="33"/>
        <v>0</v>
      </c>
      <c r="C1022" s="5">
        <f t="shared" si="32"/>
        <v>0</v>
      </c>
      <c r="D1022" s="280"/>
      <c r="R1022" s="279"/>
    </row>
    <row r="1023" spans="1:18" x14ac:dyDescent="0.35">
      <c r="A1023" s="287">
        <f t="shared" si="33"/>
        <v>0</v>
      </c>
      <c r="C1023" s="5">
        <f t="shared" si="32"/>
        <v>0</v>
      </c>
      <c r="D1023" s="280"/>
      <c r="R1023" s="279"/>
    </row>
    <row r="1024" spans="1:18" x14ac:dyDescent="0.35">
      <c r="A1024" s="287">
        <f t="shared" si="33"/>
        <v>0</v>
      </c>
      <c r="C1024" s="5">
        <f t="shared" si="32"/>
        <v>0</v>
      </c>
      <c r="D1024" s="280"/>
      <c r="R1024" s="279"/>
    </row>
    <row r="1025" spans="1:18" x14ac:dyDescent="0.35">
      <c r="A1025" s="287">
        <f t="shared" si="33"/>
        <v>0</v>
      </c>
      <c r="C1025" s="5">
        <f t="shared" si="32"/>
        <v>0</v>
      </c>
      <c r="D1025" s="280"/>
      <c r="R1025" s="279"/>
    </row>
    <row r="1026" spans="1:18" x14ac:dyDescent="0.35">
      <c r="A1026" s="287">
        <f t="shared" si="33"/>
        <v>0</v>
      </c>
      <c r="C1026" s="5">
        <f t="shared" si="32"/>
        <v>0</v>
      </c>
      <c r="D1026" s="280"/>
      <c r="R1026" s="279"/>
    </row>
    <row r="1027" spans="1:18" x14ac:dyDescent="0.35">
      <c r="A1027" s="287">
        <f t="shared" si="33"/>
        <v>0</v>
      </c>
      <c r="C1027" s="5">
        <f t="shared" ref="C1027:C1090" si="34">F1027</f>
        <v>0</v>
      </c>
      <c r="D1027" s="280"/>
      <c r="R1027" s="279"/>
    </row>
    <row r="1028" spans="1:18" x14ac:dyDescent="0.35">
      <c r="A1028" s="287">
        <f t="shared" si="33"/>
        <v>0</v>
      </c>
      <c r="C1028" s="5">
        <f t="shared" si="34"/>
        <v>0</v>
      </c>
      <c r="D1028" s="280"/>
      <c r="R1028" s="279"/>
    </row>
    <row r="1029" spans="1:18" x14ac:dyDescent="0.35">
      <c r="A1029" s="287">
        <f t="shared" si="33"/>
        <v>0</v>
      </c>
      <c r="C1029" s="5">
        <f t="shared" si="34"/>
        <v>0</v>
      </c>
      <c r="D1029" s="280"/>
      <c r="R1029" s="279"/>
    </row>
    <row r="1030" spans="1:18" x14ac:dyDescent="0.35">
      <c r="A1030" s="287">
        <f t="shared" si="33"/>
        <v>0</v>
      </c>
      <c r="C1030" s="5">
        <f t="shared" si="34"/>
        <v>0</v>
      </c>
      <c r="D1030" s="280"/>
      <c r="R1030" s="279"/>
    </row>
    <row r="1031" spans="1:18" x14ac:dyDescent="0.35">
      <c r="A1031" s="287">
        <f t="shared" si="33"/>
        <v>0</v>
      </c>
      <c r="C1031" s="5">
        <f t="shared" si="34"/>
        <v>0</v>
      </c>
      <c r="D1031" s="280"/>
      <c r="R1031" s="279"/>
    </row>
    <row r="1032" spans="1:18" x14ac:dyDescent="0.35">
      <c r="A1032" s="287">
        <f t="shared" si="33"/>
        <v>0</v>
      </c>
      <c r="C1032" s="5">
        <f t="shared" si="34"/>
        <v>0</v>
      </c>
      <c r="D1032" s="280"/>
      <c r="R1032" s="279"/>
    </row>
    <row r="1033" spans="1:18" x14ac:dyDescent="0.35">
      <c r="A1033" s="287">
        <f t="shared" si="33"/>
        <v>0</v>
      </c>
      <c r="C1033" s="5">
        <f t="shared" si="34"/>
        <v>0</v>
      </c>
      <c r="D1033" s="280"/>
      <c r="R1033" s="279"/>
    </row>
    <row r="1034" spans="1:18" x14ac:dyDescent="0.35">
      <c r="A1034" s="287">
        <f t="shared" si="33"/>
        <v>0</v>
      </c>
      <c r="C1034" s="5">
        <f t="shared" si="34"/>
        <v>0</v>
      </c>
      <c r="D1034" s="280"/>
      <c r="R1034" s="279"/>
    </row>
    <row r="1035" spans="1:18" x14ac:dyDescent="0.35">
      <c r="A1035" s="287">
        <f t="shared" si="33"/>
        <v>0</v>
      </c>
      <c r="C1035" s="5">
        <f t="shared" si="34"/>
        <v>0</v>
      </c>
      <c r="D1035" s="280"/>
      <c r="R1035" s="279"/>
    </row>
    <row r="1036" spans="1:18" x14ac:dyDescent="0.35">
      <c r="A1036" s="287">
        <f t="shared" si="33"/>
        <v>0</v>
      </c>
      <c r="C1036" s="5">
        <f t="shared" si="34"/>
        <v>0</v>
      </c>
      <c r="D1036" s="280"/>
      <c r="R1036" s="279"/>
    </row>
    <row r="1037" spans="1:18" x14ac:dyDescent="0.35">
      <c r="A1037" s="287">
        <f t="shared" si="33"/>
        <v>0</v>
      </c>
      <c r="C1037" s="5">
        <f t="shared" si="34"/>
        <v>0</v>
      </c>
      <c r="D1037" s="280"/>
      <c r="R1037" s="279"/>
    </row>
    <row r="1038" spans="1:18" x14ac:dyDescent="0.35">
      <c r="A1038" s="287">
        <f t="shared" si="33"/>
        <v>0</v>
      </c>
      <c r="C1038" s="5">
        <f t="shared" si="34"/>
        <v>0</v>
      </c>
      <c r="D1038" s="280"/>
      <c r="R1038" s="279"/>
    </row>
    <row r="1039" spans="1:18" x14ac:dyDescent="0.35">
      <c r="A1039" s="287">
        <f t="shared" si="33"/>
        <v>0</v>
      </c>
      <c r="C1039" s="5">
        <f t="shared" si="34"/>
        <v>0</v>
      </c>
      <c r="D1039" s="280"/>
      <c r="R1039" s="279"/>
    </row>
    <row r="1040" spans="1:18" x14ac:dyDescent="0.35">
      <c r="A1040" s="287">
        <f t="shared" si="33"/>
        <v>0</v>
      </c>
      <c r="C1040" s="5">
        <f t="shared" si="34"/>
        <v>0</v>
      </c>
      <c r="D1040" s="280"/>
      <c r="R1040" s="279"/>
    </row>
    <row r="1041" spans="1:18" x14ac:dyDescent="0.35">
      <c r="A1041" s="287">
        <f t="shared" si="33"/>
        <v>0</v>
      </c>
      <c r="C1041" s="5">
        <f t="shared" si="34"/>
        <v>0</v>
      </c>
      <c r="D1041" s="280"/>
      <c r="R1041" s="279"/>
    </row>
    <row r="1042" spans="1:18" x14ac:dyDescent="0.35">
      <c r="A1042" s="287">
        <f t="shared" si="33"/>
        <v>0</v>
      </c>
      <c r="C1042" s="5">
        <f t="shared" si="34"/>
        <v>0</v>
      </c>
      <c r="D1042" s="280"/>
      <c r="R1042" s="279"/>
    </row>
    <row r="1043" spans="1:18" x14ac:dyDescent="0.35">
      <c r="A1043" s="287">
        <f t="shared" si="33"/>
        <v>0</v>
      </c>
      <c r="C1043" s="5">
        <f t="shared" si="34"/>
        <v>0</v>
      </c>
      <c r="D1043" s="280"/>
      <c r="R1043" s="279"/>
    </row>
    <row r="1044" spans="1:18" x14ac:dyDescent="0.35">
      <c r="A1044" s="287">
        <f t="shared" si="33"/>
        <v>0</v>
      </c>
      <c r="C1044" s="5">
        <f t="shared" si="34"/>
        <v>0</v>
      </c>
      <c r="D1044" s="280"/>
      <c r="R1044" s="279"/>
    </row>
    <row r="1045" spans="1:18" x14ac:dyDescent="0.35">
      <c r="A1045" s="287">
        <f t="shared" si="33"/>
        <v>0</v>
      </c>
      <c r="C1045" s="5">
        <f t="shared" si="34"/>
        <v>0</v>
      </c>
      <c r="D1045" s="280"/>
      <c r="R1045" s="279"/>
    </row>
    <row r="1046" spans="1:18" x14ac:dyDescent="0.35">
      <c r="A1046" s="287">
        <f t="shared" si="33"/>
        <v>0</v>
      </c>
      <c r="C1046" s="5">
        <f t="shared" si="34"/>
        <v>0</v>
      </c>
      <c r="D1046" s="280"/>
      <c r="R1046" s="279"/>
    </row>
    <row r="1047" spans="1:18" x14ac:dyDescent="0.35">
      <c r="A1047" s="287">
        <f t="shared" si="33"/>
        <v>0</v>
      </c>
      <c r="C1047" s="5">
        <f t="shared" si="34"/>
        <v>0</v>
      </c>
      <c r="D1047" s="280"/>
      <c r="R1047" s="279"/>
    </row>
    <row r="1048" spans="1:18" x14ac:dyDescent="0.35">
      <c r="A1048" s="287">
        <f t="shared" si="33"/>
        <v>0</v>
      </c>
      <c r="C1048" s="5">
        <f t="shared" si="34"/>
        <v>0</v>
      </c>
      <c r="D1048" s="280"/>
      <c r="R1048" s="279"/>
    </row>
    <row r="1049" spans="1:18" x14ac:dyDescent="0.35">
      <c r="A1049" s="287">
        <f t="shared" ref="A1049:A1112" si="35">F1049</f>
        <v>0</v>
      </c>
      <c r="C1049" s="5">
        <f t="shared" si="34"/>
        <v>0</v>
      </c>
      <c r="D1049" s="280"/>
      <c r="R1049" s="279"/>
    </row>
    <row r="1050" spans="1:18" x14ac:dyDescent="0.35">
      <c r="A1050" s="287">
        <f t="shared" si="35"/>
        <v>0</v>
      </c>
      <c r="C1050" s="5">
        <f t="shared" si="34"/>
        <v>0</v>
      </c>
      <c r="D1050" s="280"/>
      <c r="R1050" s="279"/>
    </row>
    <row r="1051" spans="1:18" x14ac:dyDescent="0.35">
      <c r="A1051" s="287">
        <f t="shared" si="35"/>
        <v>0</v>
      </c>
      <c r="C1051" s="5">
        <f t="shared" si="34"/>
        <v>0</v>
      </c>
      <c r="D1051" s="280"/>
      <c r="R1051" s="279"/>
    </row>
    <row r="1052" spans="1:18" x14ac:dyDescent="0.35">
      <c r="A1052" s="287">
        <f t="shared" si="35"/>
        <v>0</v>
      </c>
      <c r="C1052" s="5">
        <f t="shared" si="34"/>
        <v>0</v>
      </c>
      <c r="D1052" s="280"/>
      <c r="R1052" s="279"/>
    </row>
    <row r="1053" spans="1:18" x14ac:dyDescent="0.35">
      <c r="A1053" s="287">
        <f t="shared" si="35"/>
        <v>0</v>
      </c>
      <c r="C1053" s="5">
        <f t="shared" si="34"/>
        <v>0</v>
      </c>
      <c r="D1053" s="280"/>
      <c r="R1053" s="279"/>
    </row>
    <row r="1054" spans="1:18" x14ac:dyDescent="0.35">
      <c r="A1054" s="287">
        <f t="shared" si="35"/>
        <v>0</v>
      </c>
      <c r="C1054" s="5">
        <f t="shared" si="34"/>
        <v>0</v>
      </c>
      <c r="D1054" s="280"/>
      <c r="R1054" s="279"/>
    </row>
    <row r="1055" spans="1:18" x14ac:dyDescent="0.35">
      <c r="A1055" s="287">
        <f t="shared" si="35"/>
        <v>0</v>
      </c>
      <c r="C1055" s="5">
        <f t="shared" si="34"/>
        <v>0</v>
      </c>
      <c r="D1055" s="280"/>
      <c r="R1055" s="279"/>
    </row>
    <row r="1056" spans="1:18" x14ac:dyDescent="0.35">
      <c r="A1056" s="287">
        <f t="shared" si="35"/>
        <v>0</v>
      </c>
      <c r="C1056" s="5">
        <f t="shared" si="34"/>
        <v>0</v>
      </c>
      <c r="D1056" s="280"/>
      <c r="R1056" s="279"/>
    </row>
    <row r="1057" spans="1:18" x14ac:dyDescent="0.35">
      <c r="A1057" s="287">
        <f t="shared" si="35"/>
        <v>0</v>
      </c>
      <c r="C1057" s="5">
        <f t="shared" si="34"/>
        <v>0</v>
      </c>
      <c r="D1057" s="280"/>
      <c r="R1057" s="279"/>
    </row>
    <row r="1058" spans="1:18" x14ac:dyDescent="0.35">
      <c r="A1058" s="287">
        <f t="shared" si="35"/>
        <v>0</v>
      </c>
      <c r="C1058" s="5">
        <f t="shared" si="34"/>
        <v>0</v>
      </c>
      <c r="D1058" s="280"/>
      <c r="R1058" s="279"/>
    </row>
    <row r="1059" spans="1:18" x14ac:dyDescent="0.35">
      <c r="A1059" s="287">
        <f t="shared" si="35"/>
        <v>0</v>
      </c>
      <c r="C1059" s="5">
        <f t="shared" si="34"/>
        <v>0</v>
      </c>
      <c r="D1059" s="280"/>
      <c r="R1059" s="279"/>
    </row>
    <row r="1060" spans="1:18" x14ac:dyDescent="0.35">
      <c r="A1060" s="287">
        <f t="shared" si="35"/>
        <v>0</v>
      </c>
      <c r="C1060" s="5">
        <f t="shared" si="34"/>
        <v>0</v>
      </c>
      <c r="D1060" s="280"/>
      <c r="R1060" s="279"/>
    </row>
    <row r="1061" spans="1:18" x14ac:dyDescent="0.35">
      <c r="A1061" s="287">
        <f t="shared" si="35"/>
        <v>0</v>
      </c>
      <c r="C1061" s="5">
        <f t="shared" si="34"/>
        <v>0</v>
      </c>
      <c r="D1061" s="280"/>
      <c r="R1061" s="279"/>
    </row>
    <row r="1062" spans="1:18" x14ac:dyDescent="0.35">
      <c r="A1062" s="287">
        <f t="shared" si="35"/>
        <v>0</v>
      </c>
      <c r="C1062" s="5">
        <f t="shared" si="34"/>
        <v>0</v>
      </c>
      <c r="D1062" s="280"/>
      <c r="R1062" s="279"/>
    </row>
    <row r="1063" spans="1:18" x14ac:dyDescent="0.35">
      <c r="A1063" s="287">
        <f t="shared" si="35"/>
        <v>0</v>
      </c>
      <c r="C1063" s="5">
        <f t="shared" si="34"/>
        <v>0</v>
      </c>
      <c r="D1063" s="280"/>
      <c r="R1063" s="279"/>
    </row>
    <row r="1064" spans="1:18" x14ac:dyDescent="0.35">
      <c r="A1064" s="287">
        <f t="shared" si="35"/>
        <v>0</v>
      </c>
      <c r="C1064" s="5">
        <f t="shared" si="34"/>
        <v>0</v>
      </c>
      <c r="D1064" s="280"/>
      <c r="R1064" s="279"/>
    </row>
    <row r="1065" spans="1:18" x14ac:dyDescent="0.35">
      <c r="A1065" s="287">
        <f t="shared" si="35"/>
        <v>0</v>
      </c>
      <c r="C1065" s="5">
        <f t="shared" si="34"/>
        <v>0</v>
      </c>
      <c r="D1065" s="280"/>
      <c r="R1065" s="279"/>
    </row>
    <row r="1066" spans="1:18" x14ac:dyDescent="0.35">
      <c r="A1066" s="287">
        <f t="shared" si="35"/>
        <v>0</v>
      </c>
      <c r="C1066" s="5">
        <f t="shared" si="34"/>
        <v>0</v>
      </c>
      <c r="D1066" s="280"/>
      <c r="R1066" s="279"/>
    </row>
    <row r="1067" spans="1:18" x14ac:dyDescent="0.35">
      <c r="A1067" s="287">
        <f t="shared" si="35"/>
        <v>0</v>
      </c>
      <c r="C1067" s="5">
        <f t="shared" si="34"/>
        <v>0</v>
      </c>
      <c r="D1067" s="280"/>
      <c r="R1067" s="279"/>
    </row>
    <row r="1068" spans="1:18" x14ac:dyDescent="0.35">
      <c r="A1068" s="287">
        <f t="shared" si="35"/>
        <v>0</v>
      </c>
      <c r="C1068" s="5">
        <f t="shared" si="34"/>
        <v>0</v>
      </c>
      <c r="D1068" s="280"/>
      <c r="R1068" s="279"/>
    </row>
    <row r="1069" spans="1:18" x14ac:dyDescent="0.35">
      <c r="A1069" s="287">
        <f t="shared" si="35"/>
        <v>0</v>
      </c>
      <c r="C1069" s="5">
        <f t="shared" si="34"/>
        <v>0</v>
      </c>
      <c r="D1069" s="280"/>
      <c r="R1069" s="279"/>
    </row>
    <row r="1070" spans="1:18" x14ac:dyDescent="0.35">
      <c r="A1070" s="287">
        <f t="shared" si="35"/>
        <v>0</v>
      </c>
      <c r="C1070" s="5">
        <f t="shared" si="34"/>
        <v>0</v>
      </c>
      <c r="D1070" s="280"/>
      <c r="R1070" s="279"/>
    </row>
    <row r="1071" spans="1:18" x14ac:dyDescent="0.35">
      <c r="A1071" s="287">
        <f t="shared" si="35"/>
        <v>0</v>
      </c>
      <c r="C1071" s="5">
        <f t="shared" si="34"/>
        <v>0</v>
      </c>
      <c r="D1071" s="280"/>
      <c r="R1071" s="279"/>
    </row>
    <row r="1072" spans="1:18" x14ac:dyDescent="0.35">
      <c r="A1072" s="287">
        <f t="shared" si="35"/>
        <v>0</v>
      </c>
      <c r="C1072" s="5">
        <f t="shared" si="34"/>
        <v>0</v>
      </c>
      <c r="D1072" s="280"/>
      <c r="R1072" s="279"/>
    </row>
    <row r="1073" spans="1:18" x14ac:dyDescent="0.35">
      <c r="A1073" s="287">
        <f t="shared" si="35"/>
        <v>0</v>
      </c>
      <c r="C1073" s="5">
        <f t="shared" si="34"/>
        <v>0</v>
      </c>
      <c r="D1073" s="280"/>
      <c r="R1073" s="279"/>
    </row>
    <row r="1074" spans="1:18" x14ac:dyDescent="0.35">
      <c r="A1074" s="287">
        <f t="shared" si="35"/>
        <v>0</v>
      </c>
      <c r="C1074" s="5">
        <f t="shared" si="34"/>
        <v>0</v>
      </c>
      <c r="D1074" s="280"/>
      <c r="R1074" s="279"/>
    </row>
    <row r="1075" spans="1:18" x14ac:dyDescent="0.35">
      <c r="A1075" s="287">
        <f t="shared" si="35"/>
        <v>0</v>
      </c>
      <c r="C1075" s="5">
        <f t="shared" si="34"/>
        <v>0</v>
      </c>
      <c r="D1075" s="280"/>
      <c r="R1075" s="279"/>
    </row>
    <row r="1076" spans="1:18" x14ac:dyDescent="0.35">
      <c r="A1076" s="287">
        <f t="shared" si="35"/>
        <v>0</v>
      </c>
      <c r="C1076" s="5">
        <f t="shared" si="34"/>
        <v>0</v>
      </c>
      <c r="D1076" s="280"/>
      <c r="R1076" s="279"/>
    </row>
    <row r="1077" spans="1:18" x14ac:dyDescent="0.35">
      <c r="A1077" s="287">
        <f t="shared" si="35"/>
        <v>0</v>
      </c>
      <c r="C1077" s="5">
        <f t="shared" si="34"/>
        <v>0</v>
      </c>
      <c r="D1077" s="280"/>
      <c r="R1077" s="279"/>
    </row>
    <row r="1078" spans="1:18" x14ac:dyDescent="0.35">
      <c r="A1078" s="287">
        <f t="shared" si="35"/>
        <v>0</v>
      </c>
      <c r="C1078" s="5">
        <f t="shared" si="34"/>
        <v>0</v>
      </c>
      <c r="D1078" s="280"/>
      <c r="R1078" s="279"/>
    </row>
    <row r="1079" spans="1:18" x14ac:dyDescent="0.35">
      <c r="A1079" s="287">
        <f t="shared" si="35"/>
        <v>0</v>
      </c>
      <c r="C1079" s="5">
        <f t="shared" si="34"/>
        <v>0</v>
      </c>
      <c r="D1079" s="280"/>
      <c r="R1079" s="279"/>
    </row>
    <row r="1080" spans="1:18" x14ac:dyDescent="0.35">
      <c r="A1080" s="287">
        <f t="shared" si="35"/>
        <v>0</v>
      </c>
      <c r="C1080" s="5">
        <f t="shared" si="34"/>
        <v>0</v>
      </c>
      <c r="D1080" s="280"/>
      <c r="R1080" s="279"/>
    </row>
    <row r="1081" spans="1:18" x14ac:dyDescent="0.35">
      <c r="A1081" s="287">
        <f t="shared" si="35"/>
        <v>0</v>
      </c>
      <c r="C1081" s="5">
        <f t="shared" si="34"/>
        <v>0</v>
      </c>
      <c r="D1081" s="280"/>
      <c r="R1081" s="279"/>
    </row>
    <row r="1082" spans="1:18" x14ac:dyDescent="0.35">
      <c r="A1082" s="287">
        <f t="shared" si="35"/>
        <v>0</v>
      </c>
      <c r="C1082" s="5">
        <f t="shared" si="34"/>
        <v>0</v>
      </c>
      <c r="D1082" s="280"/>
      <c r="R1082" s="279"/>
    </row>
    <row r="1083" spans="1:18" x14ac:dyDescent="0.35">
      <c r="A1083" s="287">
        <f t="shared" si="35"/>
        <v>0</v>
      </c>
      <c r="C1083" s="5">
        <f t="shared" si="34"/>
        <v>0</v>
      </c>
      <c r="D1083" s="280"/>
      <c r="R1083" s="279"/>
    </row>
    <row r="1084" spans="1:18" x14ac:dyDescent="0.35">
      <c r="A1084" s="287">
        <f t="shared" si="35"/>
        <v>0</v>
      </c>
      <c r="C1084" s="5">
        <f t="shared" si="34"/>
        <v>0</v>
      </c>
      <c r="D1084" s="280"/>
      <c r="R1084" s="279"/>
    </row>
    <row r="1085" spans="1:18" x14ac:dyDescent="0.35">
      <c r="A1085" s="287">
        <f t="shared" si="35"/>
        <v>0</v>
      </c>
      <c r="C1085" s="5">
        <f t="shared" si="34"/>
        <v>0</v>
      </c>
      <c r="D1085" s="280"/>
      <c r="R1085" s="279"/>
    </row>
    <row r="1086" spans="1:18" x14ac:dyDescent="0.35">
      <c r="A1086" s="287">
        <f t="shared" si="35"/>
        <v>0</v>
      </c>
      <c r="C1086" s="5">
        <f t="shared" si="34"/>
        <v>0</v>
      </c>
      <c r="D1086" s="280"/>
      <c r="R1086" s="279"/>
    </row>
    <row r="1087" spans="1:18" x14ac:dyDescent="0.35">
      <c r="A1087" s="287">
        <f t="shared" si="35"/>
        <v>0</v>
      </c>
      <c r="C1087" s="5">
        <f t="shared" si="34"/>
        <v>0</v>
      </c>
      <c r="D1087" s="280"/>
      <c r="R1087" s="279"/>
    </row>
    <row r="1088" spans="1:18" x14ac:dyDescent="0.35">
      <c r="A1088" s="287">
        <f t="shared" si="35"/>
        <v>0</v>
      </c>
      <c r="C1088" s="5">
        <f t="shared" si="34"/>
        <v>0</v>
      </c>
      <c r="D1088" s="280"/>
      <c r="R1088" s="279"/>
    </row>
    <row r="1089" spans="1:18" x14ac:dyDescent="0.35">
      <c r="A1089" s="287">
        <f t="shared" si="35"/>
        <v>0</v>
      </c>
      <c r="C1089" s="5">
        <f t="shared" si="34"/>
        <v>0</v>
      </c>
      <c r="D1089" s="280"/>
      <c r="R1089" s="279"/>
    </row>
    <row r="1090" spans="1:18" x14ac:dyDescent="0.35">
      <c r="A1090" s="287">
        <f t="shared" si="35"/>
        <v>0</v>
      </c>
      <c r="C1090" s="5">
        <f t="shared" si="34"/>
        <v>0</v>
      </c>
      <c r="D1090" s="280"/>
      <c r="R1090" s="279"/>
    </row>
    <row r="1091" spans="1:18" x14ac:dyDescent="0.35">
      <c r="A1091" s="287">
        <f t="shared" si="35"/>
        <v>0</v>
      </c>
      <c r="C1091" s="5">
        <f t="shared" ref="C1091:C1154" si="36">F1091</f>
        <v>0</v>
      </c>
      <c r="D1091" s="280"/>
      <c r="R1091" s="279"/>
    </row>
    <row r="1092" spans="1:18" x14ac:dyDescent="0.35">
      <c r="A1092" s="287">
        <f t="shared" si="35"/>
        <v>0</v>
      </c>
      <c r="C1092" s="5">
        <f t="shared" si="36"/>
        <v>0</v>
      </c>
      <c r="D1092" s="280"/>
      <c r="R1092" s="279"/>
    </row>
    <row r="1093" spans="1:18" x14ac:dyDescent="0.35">
      <c r="A1093" s="287">
        <f t="shared" si="35"/>
        <v>0</v>
      </c>
      <c r="C1093" s="5">
        <f t="shared" si="36"/>
        <v>0</v>
      </c>
      <c r="D1093" s="280"/>
      <c r="R1093" s="279"/>
    </row>
    <row r="1094" spans="1:18" x14ac:dyDescent="0.35">
      <c r="A1094" s="287">
        <f t="shared" si="35"/>
        <v>0</v>
      </c>
      <c r="C1094" s="5">
        <f t="shared" si="36"/>
        <v>0</v>
      </c>
      <c r="D1094" s="280"/>
      <c r="R1094" s="279"/>
    </row>
    <row r="1095" spans="1:18" x14ac:dyDescent="0.35">
      <c r="A1095" s="287">
        <f t="shared" si="35"/>
        <v>0</v>
      </c>
      <c r="C1095" s="5">
        <f t="shared" si="36"/>
        <v>0</v>
      </c>
      <c r="D1095" s="280"/>
      <c r="R1095" s="279"/>
    </row>
    <row r="1096" spans="1:18" x14ac:dyDescent="0.35">
      <c r="A1096" s="287">
        <f t="shared" si="35"/>
        <v>0</v>
      </c>
      <c r="C1096" s="5">
        <f t="shared" si="36"/>
        <v>0</v>
      </c>
      <c r="D1096" s="280"/>
      <c r="R1096" s="279"/>
    </row>
    <row r="1097" spans="1:18" x14ac:dyDescent="0.35">
      <c r="A1097" s="287">
        <f t="shared" si="35"/>
        <v>0</v>
      </c>
      <c r="C1097" s="5">
        <f t="shared" si="36"/>
        <v>0</v>
      </c>
      <c r="D1097" s="280"/>
      <c r="R1097" s="279"/>
    </row>
    <row r="1098" spans="1:18" x14ac:dyDescent="0.35">
      <c r="A1098" s="287">
        <f t="shared" si="35"/>
        <v>0</v>
      </c>
      <c r="C1098" s="5">
        <f t="shared" si="36"/>
        <v>0</v>
      </c>
      <c r="D1098" s="280"/>
      <c r="R1098" s="279"/>
    </row>
    <row r="1099" spans="1:18" x14ac:dyDescent="0.35">
      <c r="A1099" s="287">
        <f t="shared" si="35"/>
        <v>0</v>
      </c>
      <c r="C1099" s="5">
        <f t="shared" si="36"/>
        <v>0</v>
      </c>
      <c r="D1099" s="280"/>
      <c r="R1099" s="279"/>
    </row>
    <row r="1100" spans="1:18" x14ac:dyDescent="0.35">
      <c r="A1100" s="287">
        <f t="shared" si="35"/>
        <v>0</v>
      </c>
      <c r="C1100" s="5">
        <f t="shared" si="36"/>
        <v>0</v>
      </c>
      <c r="D1100" s="280"/>
      <c r="R1100" s="279"/>
    </row>
    <row r="1101" spans="1:18" x14ac:dyDescent="0.35">
      <c r="A1101" s="287">
        <f t="shared" si="35"/>
        <v>0</v>
      </c>
      <c r="C1101" s="5">
        <f t="shared" si="36"/>
        <v>0</v>
      </c>
      <c r="D1101" s="280"/>
      <c r="R1101" s="279"/>
    </row>
    <row r="1102" spans="1:18" x14ac:dyDescent="0.35">
      <c r="A1102" s="287">
        <f t="shared" si="35"/>
        <v>0</v>
      </c>
      <c r="C1102" s="5">
        <f t="shared" si="36"/>
        <v>0</v>
      </c>
      <c r="D1102" s="280"/>
      <c r="R1102" s="279"/>
    </row>
    <row r="1103" spans="1:18" x14ac:dyDescent="0.35">
      <c r="A1103" s="287">
        <f t="shared" si="35"/>
        <v>0</v>
      </c>
      <c r="C1103" s="5">
        <f t="shared" si="36"/>
        <v>0</v>
      </c>
      <c r="D1103" s="280"/>
      <c r="R1103" s="279"/>
    </row>
    <row r="1104" spans="1:18" x14ac:dyDescent="0.35">
      <c r="A1104" s="287">
        <f t="shared" si="35"/>
        <v>0</v>
      </c>
      <c r="C1104" s="5">
        <f t="shared" si="36"/>
        <v>0</v>
      </c>
      <c r="D1104" s="280"/>
      <c r="R1104" s="279"/>
    </row>
    <row r="1105" spans="1:18" x14ac:dyDescent="0.35">
      <c r="A1105" s="287">
        <f t="shared" si="35"/>
        <v>0</v>
      </c>
      <c r="C1105" s="5">
        <f t="shared" si="36"/>
        <v>0</v>
      </c>
      <c r="D1105" s="280"/>
      <c r="R1105" s="279"/>
    </row>
    <row r="1106" spans="1:18" x14ac:dyDescent="0.35">
      <c r="A1106" s="287">
        <f t="shared" si="35"/>
        <v>0</v>
      </c>
      <c r="C1106" s="5">
        <f t="shared" si="36"/>
        <v>0</v>
      </c>
      <c r="D1106" s="280"/>
      <c r="R1106" s="279"/>
    </row>
    <row r="1107" spans="1:18" x14ac:dyDescent="0.35">
      <c r="A1107" s="287">
        <f t="shared" si="35"/>
        <v>0</v>
      </c>
      <c r="C1107" s="5">
        <f t="shared" si="36"/>
        <v>0</v>
      </c>
      <c r="D1107" s="280"/>
      <c r="R1107" s="279"/>
    </row>
    <row r="1108" spans="1:18" x14ac:dyDescent="0.35">
      <c r="A1108" s="287">
        <f t="shared" si="35"/>
        <v>0</v>
      </c>
      <c r="C1108" s="5">
        <f t="shared" si="36"/>
        <v>0</v>
      </c>
      <c r="D1108" s="280"/>
      <c r="R1108" s="279"/>
    </row>
    <row r="1109" spans="1:18" x14ac:dyDescent="0.35">
      <c r="A1109" s="287">
        <f t="shared" si="35"/>
        <v>0</v>
      </c>
      <c r="C1109" s="5">
        <f t="shared" si="36"/>
        <v>0</v>
      </c>
      <c r="D1109" s="280"/>
      <c r="R1109" s="279"/>
    </row>
    <row r="1110" spans="1:18" x14ac:dyDescent="0.35">
      <c r="A1110" s="287">
        <f t="shared" si="35"/>
        <v>0</v>
      </c>
      <c r="C1110" s="5">
        <f t="shared" si="36"/>
        <v>0</v>
      </c>
      <c r="D1110" s="280"/>
      <c r="R1110" s="279"/>
    </row>
    <row r="1111" spans="1:18" x14ac:dyDescent="0.35">
      <c r="A1111" s="287">
        <f t="shared" si="35"/>
        <v>0</v>
      </c>
      <c r="C1111" s="5">
        <f t="shared" si="36"/>
        <v>0</v>
      </c>
      <c r="D1111" s="280"/>
      <c r="R1111" s="279"/>
    </row>
    <row r="1112" spans="1:18" x14ac:dyDescent="0.35">
      <c r="A1112" s="287">
        <f t="shared" si="35"/>
        <v>0</v>
      </c>
      <c r="C1112" s="5">
        <f t="shared" si="36"/>
        <v>0</v>
      </c>
      <c r="D1112" s="280"/>
      <c r="R1112" s="279"/>
    </row>
    <row r="1113" spans="1:18" x14ac:dyDescent="0.35">
      <c r="A1113" s="287">
        <f t="shared" ref="A1113:A1176" si="37">F1113</f>
        <v>0</v>
      </c>
      <c r="C1113" s="5">
        <f t="shared" si="36"/>
        <v>0</v>
      </c>
      <c r="D1113" s="280"/>
      <c r="R1113" s="279"/>
    </row>
    <row r="1114" spans="1:18" x14ac:dyDescent="0.35">
      <c r="A1114" s="287">
        <f t="shared" si="37"/>
        <v>0</v>
      </c>
      <c r="C1114" s="5">
        <f t="shared" si="36"/>
        <v>0</v>
      </c>
      <c r="D1114" s="280"/>
      <c r="R1114" s="279"/>
    </row>
    <row r="1115" spans="1:18" x14ac:dyDescent="0.35">
      <c r="A1115" s="287">
        <f t="shared" si="37"/>
        <v>0</v>
      </c>
      <c r="C1115" s="5">
        <f t="shared" si="36"/>
        <v>0</v>
      </c>
      <c r="D1115" s="280"/>
      <c r="R1115" s="279"/>
    </row>
    <row r="1116" spans="1:18" x14ac:dyDescent="0.35">
      <c r="A1116" s="287">
        <f t="shared" si="37"/>
        <v>0</v>
      </c>
      <c r="C1116" s="5">
        <f t="shared" si="36"/>
        <v>0</v>
      </c>
      <c r="D1116" s="280"/>
      <c r="R1116" s="279"/>
    </row>
    <row r="1117" spans="1:18" x14ac:dyDescent="0.35">
      <c r="A1117" s="287">
        <f t="shared" si="37"/>
        <v>0</v>
      </c>
      <c r="C1117" s="5">
        <f t="shared" si="36"/>
        <v>0</v>
      </c>
      <c r="D1117" s="280"/>
      <c r="R1117" s="279"/>
    </row>
    <row r="1118" spans="1:18" x14ac:dyDescent="0.35">
      <c r="A1118" s="287">
        <f t="shared" si="37"/>
        <v>0</v>
      </c>
      <c r="C1118" s="5">
        <f t="shared" si="36"/>
        <v>0</v>
      </c>
      <c r="D1118" s="280"/>
      <c r="R1118" s="279"/>
    </row>
    <row r="1119" spans="1:18" x14ac:dyDescent="0.35">
      <c r="A1119" s="287">
        <f t="shared" si="37"/>
        <v>0</v>
      </c>
      <c r="C1119" s="5">
        <f t="shared" si="36"/>
        <v>0</v>
      </c>
      <c r="D1119" s="280"/>
      <c r="R1119" s="279"/>
    </row>
    <row r="1120" spans="1:18" x14ac:dyDescent="0.35">
      <c r="A1120" s="287">
        <f t="shared" si="37"/>
        <v>0</v>
      </c>
      <c r="C1120" s="5">
        <f t="shared" si="36"/>
        <v>0</v>
      </c>
      <c r="D1120" s="280"/>
      <c r="R1120" s="279"/>
    </row>
    <row r="1121" spans="1:18" x14ac:dyDescent="0.35">
      <c r="A1121" s="287">
        <f t="shared" si="37"/>
        <v>0</v>
      </c>
      <c r="C1121" s="5">
        <f t="shared" si="36"/>
        <v>0</v>
      </c>
      <c r="D1121" s="280"/>
      <c r="R1121" s="279"/>
    </row>
    <row r="1122" spans="1:18" x14ac:dyDescent="0.35">
      <c r="A1122" s="287">
        <f t="shared" si="37"/>
        <v>0</v>
      </c>
      <c r="C1122" s="5">
        <f t="shared" si="36"/>
        <v>0</v>
      </c>
      <c r="D1122" s="280"/>
      <c r="R1122" s="279"/>
    </row>
    <row r="1123" spans="1:18" x14ac:dyDescent="0.35">
      <c r="A1123" s="287">
        <f t="shared" si="37"/>
        <v>0</v>
      </c>
      <c r="C1123" s="5">
        <f t="shared" si="36"/>
        <v>0</v>
      </c>
      <c r="D1123" s="280"/>
      <c r="R1123" s="279"/>
    </row>
    <row r="1124" spans="1:18" x14ac:dyDescent="0.35">
      <c r="A1124" s="287">
        <f t="shared" si="37"/>
        <v>0</v>
      </c>
      <c r="C1124" s="5">
        <f t="shared" si="36"/>
        <v>0</v>
      </c>
      <c r="D1124" s="280"/>
      <c r="R1124" s="279"/>
    </row>
    <row r="1125" spans="1:18" x14ac:dyDescent="0.35">
      <c r="A1125" s="287">
        <f t="shared" si="37"/>
        <v>0</v>
      </c>
      <c r="C1125" s="5">
        <f t="shared" si="36"/>
        <v>0</v>
      </c>
      <c r="D1125" s="280"/>
      <c r="R1125" s="279"/>
    </row>
    <row r="1126" spans="1:18" x14ac:dyDescent="0.35">
      <c r="A1126" s="287">
        <f t="shared" si="37"/>
        <v>0</v>
      </c>
      <c r="C1126" s="5">
        <f t="shared" si="36"/>
        <v>0</v>
      </c>
      <c r="D1126" s="280"/>
      <c r="R1126" s="279"/>
    </row>
    <row r="1127" spans="1:18" x14ac:dyDescent="0.35">
      <c r="A1127" s="287">
        <f t="shared" si="37"/>
        <v>0</v>
      </c>
      <c r="C1127" s="5">
        <f t="shared" si="36"/>
        <v>0</v>
      </c>
      <c r="D1127" s="280"/>
      <c r="R1127" s="279"/>
    </row>
    <row r="1128" spans="1:18" x14ac:dyDescent="0.35">
      <c r="A1128" s="287">
        <f t="shared" si="37"/>
        <v>0</v>
      </c>
      <c r="C1128" s="5">
        <f t="shared" si="36"/>
        <v>0</v>
      </c>
      <c r="D1128" s="280"/>
      <c r="R1128" s="279"/>
    </row>
    <row r="1129" spans="1:18" x14ac:dyDescent="0.35">
      <c r="A1129" s="287">
        <f t="shared" si="37"/>
        <v>0</v>
      </c>
      <c r="C1129" s="5">
        <f t="shared" si="36"/>
        <v>0</v>
      </c>
      <c r="D1129" s="280"/>
      <c r="R1129" s="279"/>
    </row>
    <row r="1130" spans="1:18" x14ac:dyDescent="0.35">
      <c r="A1130" s="287">
        <f t="shared" si="37"/>
        <v>0</v>
      </c>
      <c r="C1130" s="5">
        <f t="shared" si="36"/>
        <v>0</v>
      </c>
      <c r="D1130" s="280"/>
      <c r="R1130" s="279"/>
    </row>
    <row r="1131" spans="1:18" x14ac:dyDescent="0.35">
      <c r="A1131" s="287">
        <f t="shared" si="37"/>
        <v>0</v>
      </c>
      <c r="C1131" s="5">
        <f t="shared" si="36"/>
        <v>0</v>
      </c>
      <c r="D1131" s="280"/>
      <c r="R1131" s="279"/>
    </row>
    <row r="1132" spans="1:18" x14ac:dyDescent="0.35">
      <c r="A1132" s="287">
        <f t="shared" si="37"/>
        <v>0</v>
      </c>
      <c r="C1132" s="5">
        <f t="shared" si="36"/>
        <v>0</v>
      </c>
      <c r="D1132" s="280"/>
      <c r="R1132" s="279"/>
    </row>
    <row r="1133" spans="1:18" x14ac:dyDescent="0.35">
      <c r="A1133" s="287">
        <f t="shared" si="37"/>
        <v>0</v>
      </c>
      <c r="C1133" s="5">
        <f t="shared" si="36"/>
        <v>0</v>
      </c>
      <c r="D1133" s="280"/>
      <c r="R1133" s="279"/>
    </row>
    <row r="1134" spans="1:18" x14ac:dyDescent="0.35">
      <c r="A1134" s="287">
        <f t="shared" si="37"/>
        <v>0</v>
      </c>
      <c r="C1134" s="5">
        <f t="shared" si="36"/>
        <v>0</v>
      </c>
      <c r="D1134" s="280"/>
      <c r="R1134" s="279"/>
    </row>
    <row r="1135" spans="1:18" x14ac:dyDescent="0.35">
      <c r="A1135" s="287">
        <f t="shared" si="37"/>
        <v>0</v>
      </c>
      <c r="C1135" s="5">
        <f t="shared" si="36"/>
        <v>0</v>
      </c>
      <c r="D1135" s="280"/>
      <c r="R1135" s="279"/>
    </row>
    <row r="1136" spans="1:18" x14ac:dyDescent="0.35">
      <c r="A1136" s="287">
        <f t="shared" si="37"/>
        <v>0</v>
      </c>
      <c r="C1136" s="5">
        <f t="shared" si="36"/>
        <v>0</v>
      </c>
      <c r="D1136" s="280"/>
      <c r="R1136" s="279"/>
    </row>
    <row r="1137" spans="1:18" x14ac:dyDescent="0.35">
      <c r="A1137" s="287">
        <f t="shared" si="37"/>
        <v>0</v>
      </c>
      <c r="C1137" s="5">
        <f t="shared" si="36"/>
        <v>0</v>
      </c>
      <c r="D1137" s="280"/>
      <c r="R1137" s="279"/>
    </row>
    <row r="1138" spans="1:18" x14ac:dyDescent="0.35">
      <c r="A1138" s="287">
        <f t="shared" si="37"/>
        <v>0</v>
      </c>
      <c r="C1138" s="5">
        <f t="shared" si="36"/>
        <v>0</v>
      </c>
      <c r="D1138" s="280"/>
      <c r="R1138" s="279"/>
    </row>
    <row r="1139" spans="1:18" x14ac:dyDescent="0.35">
      <c r="A1139" s="287">
        <f t="shared" si="37"/>
        <v>0</v>
      </c>
      <c r="C1139" s="5">
        <f t="shared" si="36"/>
        <v>0</v>
      </c>
      <c r="D1139" s="280"/>
      <c r="R1139" s="279"/>
    </row>
    <row r="1140" spans="1:18" x14ac:dyDescent="0.35">
      <c r="A1140" s="287">
        <f t="shared" si="37"/>
        <v>0</v>
      </c>
      <c r="C1140" s="5">
        <f t="shared" si="36"/>
        <v>0</v>
      </c>
      <c r="D1140" s="280"/>
      <c r="R1140" s="279"/>
    </row>
    <row r="1141" spans="1:18" x14ac:dyDescent="0.35">
      <c r="A1141" s="287">
        <f t="shared" si="37"/>
        <v>0</v>
      </c>
      <c r="C1141" s="5">
        <f t="shared" si="36"/>
        <v>0</v>
      </c>
      <c r="D1141" s="280"/>
      <c r="R1141" s="279"/>
    </row>
    <row r="1142" spans="1:18" x14ac:dyDescent="0.35">
      <c r="A1142" s="287">
        <f t="shared" si="37"/>
        <v>0</v>
      </c>
      <c r="C1142" s="5">
        <f t="shared" si="36"/>
        <v>0</v>
      </c>
      <c r="D1142" s="280"/>
      <c r="R1142" s="279"/>
    </row>
    <row r="1143" spans="1:18" x14ac:dyDescent="0.35">
      <c r="A1143" s="287">
        <f t="shared" si="37"/>
        <v>0</v>
      </c>
      <c r="C1143" s="5">
        <f t="shared" si="36"/>
        <v>0</v>
      </c>
      <c r="D1143" s="280"/>
      <c r="R1143" s="279"/>
    </row>
    <row r="1144" spans="1:18" x14ac:dyDescent="0.35">
      <c r="A1144" s="287">
        <f t="shared" si="37"/>
        <v>0</v>
      </c>
      <c r="C1144" s="5">
        <f t="shared" si="36"/>
        <v>0</v>
      </c>
      <c r="D1144" s="280"/>
      <c r="R1144" s="279"/>
    </row>
    <row r="1145" spans="1:18" x14ac:dyDescent="0.35">
      <c r="A1145" s="287">
        <f t="shared" si="37"/>
        <v>0</v>
      </c>
      <c r="C1145" s="5">
        <f t="shared" si="36"/>
        <v>0</v>
      </c>
      <c r="D1145" s="280"/>
      <c r="R1145" s="279"/>
    </row>
    <row r="1146" spans="1:18" x14ac:dyDescent="0.35">
      <c r="A1146" s="287">
        <f t="shared" si="37"/>
        <v>0</v>
      </c>
      <c r="C1146" s="5">
        <f t="shared" si="36"/>
        <v>0</v>
      </c>
      <c r="D1146" s="280"/>
      <c r="R1146" s="279"/>
    </row>
    <row r="1147" spans="1:18" x14ac:dyDescent="0.35">
      <c r="A1147" s="287">
        <f t="shared" si="37"/>
        <v>0</v>
      </c>
      <c r="C1147" s="5">
        <f t="shared" si="36"/>
        <v>0</v>
      </c>
      <c r="D1147" s="280"/>
      <c r="R1147" s="279"/>
    </row>
    <row r="1148" spans="1:18" x14ac:dyDescent="0.35">
      <c r="A1148" s="287">
        <f t="shared" si="37"/>
        <v>0</v>
      </c>
      <c r="C1148" s="5">
        <f t="shared" si="36"/>
        <v>0</v>
      </c>
      <c r="D1148" s="280"/>
      <c r="R1148" s="279"/>
    </row>
    <row r="1149" spans="1:18" x14ac:dyDescent="0.35">
      <c r="A1149" s="287">
        <f t="shared" si="37"/>
        <v>0</v>
      </c>
      <c r="C1149" s="5">
        <f t="shared" si="36"/>
        <v>0</v>
      </c>
      <c r="D1149" s="280"/>
      <c r="R1149" s="279"/>
    </row>
    <row r="1150" spans="1:18" x14ac:dyDescent="0.35">
      <c r="A1150" s="287">
        <f t="shared" si="37"/>
        <v>0</v>
      </c>
      <c r="C1150" s="5">
        <f t="shared" si="36"/>
        <v>0</v>
      </c>
      <c r="D1150" s="280"/>
      <c r="R1150" s="279"/>
    </row>
    <row r="1151" spans="1:18" x14ac:dyDescent="0.35">
      <c r="A1151" s="287">
        <f t="shared" si="37"/>
        <v>0</v>
      </c>
      <c r="C1151" s="5">
        <f t="shared" si="36"/>
        <v>0</v>
      </c>
      <c r="D1151" s="280"/>
      <c r="R1151" s="279"/>
    </row>
    <row r="1152" spans="1:18" x14ac:dyDescent="0.35">
      <c r="A1152" s="287">
        <f t="shared" si="37"/>
        <v>0</v>
      </c>
      <c r="C1152" s="5">
        <f t="shared" si="36"/>
        <v>0</v>
      </c>
      <c r="D1152" s="280"/>
      <c r="R1152" s="279"/>
    </row>
    <row r="1153" spans="1:18" x14ac:dyDescent="0.35">
      <c r="A1153" s="287">
        <f t="shared" si="37"/>
        <v>0</v>
      </c>
      <c r="C1153" s="5">
        <f t="shared" si="36"/>
        <v>0</v>
      </c>
      <c r="D1153" s="280"/>
      <c r="R1153" s="279"/>
    </row>
    <row r="1154" spans="1:18" x14ac:dyDescent="0.35">
      <c r="A1154" s="287">
        <f t="shared" si="37"/>
        <v>0</v>
      </c>
      <c r="C1154" s="5">
        <f t="shared" si="36"/>
        <v>0</v>
      </c>
      <c r="D1154" s="280"/>
      <c r="R1154" s="279"/>
    </row>
    <row r="1155" spans="1:18" x14ac:dyDescent="0.35">
      <c r="A1155" s="287">
        <f t="shared" si="37"/>
        <v>0</v>
      </c>
      <c r="C1155" s="5">
        <f t="shared" ref="C1155:C1218" si="38">F1155</f>
        <v>0</v>
      </c>
      <c r="D1155" s="280"/>
      <c r="R1155" s="279"/>
    </row>
    <row r="1156" spans="1:18" x14ac:dyDescent="0.35">
      <c r="A1156" s="287">
        <f t="shared" si="37"/>
        <v>0</v>
      </c>
      <c r="C1156" s="5">
        <f t="shared" si="38"/>
        <v>0</v>
      </c>
      <c r="D1156" s="280"/>
      <c r="R1156" s="279"/>
    </row>
    <row r="1157" spans="1:18" x14ac:dyDescent="0.35">
      <c r="A1157" s="287">
        <f t="shared" si="37"/>
        <v>0</v>
      </c>
      <c r="C1157" s="5">
        <f t="shared" si="38"/>
        <v>0</v>
      </c>
      <c r="D1157" s="280"/>
      <c r="R1157" s="279"/>
    </row>
    <row r="1158" spans="1:18" x14ac:dyDescent="0.35">
      <c r="A1158" s="287">
        <f t="shared" si="37"/>
        <v>0</v>
      </c>
      <c r="C1158" s="5">
        <f t="shared" si="38"/>
        <v>0</v>
      </c>
      <c r="D1158" s="280"/>
      <c r="R1158" s="279"/>
    </row>
    <row r="1159" spans="1:18" x14ac:dyDescent="0.35">
      <c r="A1159" s="287">
        <f t="shared" si="37"/>
        <v>0</v>
      </c>
      <c r="C1159" s="5">
        <f t="shared" si="38"/>
        <v>0</v>
      </c>
      <c r="D1159" s="280"/>
      <c r="R1159" s="279"/>
    </row>
    <row r="1160" spans="1:18" x14ac:dyDescent="0.35">
      <c r="A1160" s="287">
        <f t="shared" si="37"/>
        <v>0</v>
      </c>
      <c r="C1160" s="5">
        <f t="shared" si="38"/>
        <v>0</v>
      </c>
      <c r="D1160" s="280"/>
      <c r="R1160" s="279"/>
    </row>
    <row r="1161" spans="1:18" x14ac:dyDescent="0.35">
      <c r="A1161" s="287">
        <f t="shared" si="37"/>
        <v>0</v>
      </c>
      <c r="C1161" s="5">
        <f t="shared" si="38"/>
        <v>0</v>
      </c>
      <c r="D1161" s="280"/>
      <c r="R1161" s="279"/>
    </row>
    <row r="1162" spans="1:18" x14ac:dyDescent="0.35">
      <c r="A1162" s="287">
        <f t="shared" si="37"/>
        <v>0</v>
      </c>
      <c r="C1162" s="5">
        <f t="shared" si="38"/>
        <v>0</v>
      </c>
      <c r="D1162" s="280"/>
      <c r="R1162" s="279"/>
    </row>
    <row r="1163" spans="1:18" x14ac:dyDescent="0.35">
      <c r="A1163" s="287">
        <f t="shared" si="37"/>
        <v>0</v>
      </c>
      <c r="C1163" s="5">
        <f t="shared" si="38"/>
        <v>0</v>
      </c>
      <c r="D1163" s="280"/>
      <c r="R1163" s="279"/>
    </row>
    <row r="1164" spans="1:18" x14ac:dyDescent="0.35">
      <c r="A1164" s="287">
        <f t="shared" si="37"/>
        <v>0</v>
      </c>
      <c r="C1164" s="5">
        <f t="shared" si="38"/>
        <v>0</v>
      </c>
      <c r="D1164" s="280"/>
      <c r="R1164" s="279"/>
    </row>
    <row r="1165" spans="1:18" x14ac:dyDescent="0.35">
      <c r="A1165" s="287">
        <f t="shared" si="37"/>
        <v>0</v>
      </c>
      <c r="C1165" s="5">
        <f t="shared" si="38"/>
        <v>0</v>
      </c>
      <c r="D1165" s="280"/>
      <c r="R1165" s="279"/>
    </row>
    <row r="1166" spans="1:18" x14ac:dyDescent="0.35">
      <c r="A1166" s="287">
        <f t="shared" si="37"/>
        <v>0</v>
      </c>
      <c r="C1166" s="5">
        <f t="shared" si="38"/>
        <v>0</v>
      </c>
      <c r="D1166" s="280"/>
      <c r="R1166" s="279"/>
    </row>
    <row r="1167" spans="1:18" x14ac:dyDescent="0.35">
      <c r="A1167" s="287">
        <f t="shared" si="37"/>
        <v>0</v>
      </c>
      <c r="C1167" s="5">
        <f t="shared" si="38"/>
        <v>0</v>
      </c>
      <c r="D1167" s="280"/>
      <c r="R1167" s="279"/>
    </row>
    <row r="1168" spans="1:18" x14ac:dyDescent="0.35">
      <c r="A1168" s="287">
        <f t="shared" si="37"/>
        <v>0</v>
      </c>
      <c r="C1168" s="5">
        <f t="shared" si="38"/>
        <v>0</v>
      </c>
      <c r="D1168" s="280"/>
      <c r="R1168" s="279"/>
    </row>
    <row r="1169" spans="1:18" x14ac:dyDescent="0.35">
      <c r="A1169" s="287">
        <f t="shared" si="37"/>
        <v>0</v>
      </c>
      <c r="C1169" s="5">
        <f t="shared" si="38"/>
        <v>0</v>
      </c>
      <c r="D1169" s="280"/>
      <c r="R1169" s="279"/>
    </row>
    <row r="1170" spans="1:18" x14ac:dyDescent="0.35">
      <c r="A1170" s="287">
        <f t="shared" si="37"/>
        <v>0</v>
      </c>
      <c r="C1170" s="5">
        <f t="shared" si="38"/>
        <v>0</v>
      </c>
      <c r="D1170" s="280"/>
      <c r="R1170" s="279"/>
    </row>
    <row r="1171" spans="1:18" x14ac:dyDescent="0.35">
      <c r="A1171" s="287">
        <f t="shared" si="37"/>
        <v>0</v>
      </c>
      <c r="C1171" s="5">
        <f t="shared" si="38"/>
        <v>0</v>
      </c>
      <c r="D1171" s="280"/>
      <c r="R1171" s="279"/>
    </row>
    <row r="1172" spans="1:18" x14ac:dyDescent="0.35">
      <c r="A1172" s="287">
        <f t="shared" si="37"/>
        <v>0</v>
      </c>
      <c r="C1172" s="5">
        <f t="shared" si="38"/>
        <v>0</v>
      </c>
      <c r="D1172" s="280"/>
      <c r="R1172" s="279"/>
    </row>
    <row r="1173" spans="1:18" x14ac:dyDescent="0.35">
      <c r="A1173" s="287">
        <f t="shared" si="37"/>
        <v>0</v>
      </c>
      <c r="C1173" s="5">
        <f t="shared" si="38"/>
        <v>0</v>
      </c>
      <c r="D1173" s="280"/>
      <c r="R1173" s="279"/>
    </row>
    <row r="1174" spans="1:18" x14ac:dyDescent="0.35">
      <c r="A1174" s="287">
        <f t="shared" si="37"/>
        <v>0</v>
      </c>
      <c r="C1174" s="5">
        <f t="shared" si="38"/>
        <v>0</v>
      </c>
      <c r="D1174" s="280"/>
      <c r="R1174" s="279"/>
    </row>
    <row r="1175" spans="1:18" x14ac:dyDescent="0.35">
      <c r="A1175" s="287">
        <f t="shared" si="37"/>
        <v>0</v>
      </c>
      <c r="C1175" s="5">
        <f t="shared" si="38"/>
        <v>0</v>
      </c>
      <c r="D1175" s="280"/>
      <c r="R1175" s="279"/>
    </row>
    <row r="1176" spans="1:18" x14ac:dyDescent="0.35">
      <c r="A1176" s="287">
        <f t="shared" si="37"/>
        <v>0</v>
      </c>
      <c r="C1176" s="5">
        <f t="shared" si="38"/>
        <v>0</v>
      </c>
      <c r="D1176" s="280"/>
      <c r="R1176" s="279"/>
    </row>
    <row r="1177" spans="1:18" x14ac:dyDescent="0.35">
      <c r="A1177" s="287">
        <f t="shared" ref="A1177:A1240" si="39">F1177</f>
        <v>0</v>
      </c>
      <c r="C1177" s="5">
        <f t="shared" si="38"/>
        <v>0</v>
      </c>
      <c r="D1177" s="280"/>
      <c r="R1177" s="279"/>
    </row>
    <row r="1178" spans="1:18" x14ac:dyDescent="0.35">
      <c r="A1178" s="287">
        <f t="shared" si="39"/>
        <v>0</v>
      </c>
      <c r="C1178" s="5">
        <f t="shared" si="38"/>
        <v>0</v>
      </c>
      <c r="D1178" s="280"/>
      <c r="R1178" s="279"/>
    </row>
    <row r="1179" spans="1:18" x14ac:dyDescent="0.35">
      <c r="A1179" s="287">
        <f t="shared" si="39"/>
        <v>0</v>
      </c>
      <c r="C1179" s="5">
        <f t="shared" si="38"/>
        <v>0</v>
      </c>
      <c r="D1179" s="280"/>
      <c r="R1179" s="279"/>
    </row>
    <row r="1180" spans="1:18" x14ac:dyDescent="0.35">
      <c r="A1180" s="287">
        <f t="shared" si="39"/>
        <v>0</v>
      </c>
      <c r="C1180" s="5">
        <f t="shared" si="38"/>
        <v>0</v>
      </c>
      <c r="D1180" s="280"/>
      <c r="R1180" s="279"/>
    </row>
    <row r="1181" spans="1:18" x14ac:dyDescent="0.35">
      <c r="A1181" s="287">
        <f t="shared" si="39"/>
        <v>0</v>
      </c>
      <c r="C1181" s="5">
        <f t="shared" si="38"/>
        <v>0</v>
      </c>
      <c r="D1181" s="280"/>
      <c r="R1181" s="279"/>
    </row>
    <row r="1182" spans="1:18" x14ac:dyDescent="0.35">
      <c r="A1182" s="287">
        <f t="shared" si="39"/>
        <v>0</v>
      </c>
      <c r="C1182" s="5">
        <f t="shared" si="38"/>
        <v>0</v>
      </c>
      <c r="D1182" s="280"/>
      <c r="R1182" s="279"/>
    </row>
    <row r="1183" spans="1:18" x14ac:dyDescent="0.35">
      <c r="A1183" s="287">
        <f t="shared" si="39"/>
        <v>0</v>
      </c>
      <c r="C1183" s="5">
        <f t="shared" si="38"/>
        <v>0</v>
      </c>
      <c r="D1183" s="280"/>
      <c r="R1183" s="279"/>
    </row>
    <row r="1184" spans="1:18" x14ac:dyDescent="0.35">
      <c r="A1184" s="287">
        <f t="shared" si="39"/>
        <v>0</v>
      </c>
      <c r="C1184" s="5">
        <f t="shared" si="38"/>
        <v>0</v>
      </c>
      <c r="D1184" s="280"/>
      <c r="R1184" s="279"/>
    </row>
    <row r="1185" spans="1:18" x14ac:dyDescent="0.35">
      <c r="A1185" s="287">
        <f t="shared" si="39"/>
        <v>0</v>
      </c>
      <c r="C1185" s="5">
        <f t="shared" si="38"/>
        <v>0</v>
      </c>
      <c r="D1185" s="280"/>
      <c r="R1185" s="279"/>
    </row>
    <row r="1186" spans="1:18" x14ac:dyDescent="0.35">
      <c r="A1186" s="287">
        <f t="shared" si="39"/>
        <v>0</v>
      </c>
      <c r="C1186" s="5">
        <f t="shared" si="38"/>
        <v>0</v>
      </c>
      <c r="D1186" s="280"/>
      <c r="R1186" s="279"/>
    </row>
    <row r="1187" spans="1:18" x14ac:dyDescent="0.35">
      <c r="A1187" s="287">
        <f t="shared" si="39"/>
        <v>0</v>
      </c>
      <c r="C1187" s="5">
        <f t="shared" si="38"/>
        <v>0</v>
      </c>
      <c r="D1187" s="280"/>
      <c r="R1187" s="279"/>
    </row>
    <row r="1188" spans="1:18" x14ac:dyDescent="0.35">
      <c r="A1188" s="287">
        <f t="shared" si="39"/>
        <v>0</v>
      </c>
      <c r="C1188" s="5">
        <f t="shared" si="38"/>
        <v>0</v>
      </c>
      <c r="D1188" s="280"/>
      <c r="R1188" s="279"/>
    </row>
    <row r="1189" spans="1:18" x14ac:dyDescent="0.35">
      <c r="A1189" s="287">
        <f t="shared" si="39"/>
        <v>0</v>
      </c>
      <c r="C1189" s="5">
        <f t="shared" si="38"/>
        <v>0</v>
      </c>
      <c r="D1189" s="280"/>
      <c r="R1189" s="279"/>
    </row>
    <row r="1190" spans="1:18" x14ac:dyDescent="0.35">
      <c r="A1190" s="287">
        <f t="shared" si="39"/>
        <v>0</v>
      </c>
      <c r="C1190" s="5">
        <f t="shared" si="38"/>
        <v>0</v>
      </c>
      <c r="D1190" s="280"/>
      <c r="R1190" s="279"/>
    </row>
    <row r="1191" spans="1:18" x14ac:dyDescent="0.35">
      <c r="A1191" s="287">
        <f t="shared" si="39"/>
        <v>0</v>
      </c>
      <c r="C1191" s="5">
        <f t="shared" si="38"/>
        <v>0</v>
      </c>
      <c r="D1191" s="280"/>
      <c r="R1191" s="279"/>
    </row>
    <row r="1192" spans="1:18" x14ac:dyDescent="0.35">
      <c r="A1192" s="287">
        <f t="shared" si="39"/>
        <v>0</v>
      </c>
      <c r="C1192" s="5">
        <f t="shared" si="38"/>
        <v>0</v>
      </c>
      <c r="D1192" s="280"/>
      <c r="R1192" s="279"/>
    </row>
    <row r="1193" spans="1:18" x14ac:dyDescent="0.35">
      <c r="A1193" s="287">
        <f t="shared" si="39"/>
        <v>0</v>
      </c>
      <c r="C1193" s="5">
        <f t="shared" si="38"/>
        <v>0</v>
      </c>
      <c r="D1193" s="280"/>
      <c r="R1193" s="279"/>
    </row>
    <row r="1194" spans="1:18" x14ac:dyDescent="0.35">
      <c r="A1194" s="287">
        <f t="shared" si="39"/>
        <v>0</v>
      </c>
      <c r="C1194" s="5">
        <f t="shared" si="38"/>
        <v>0</v>
      </c>
      <c r="D1194" s="280"/>
      <c r="R1194" s="279"/>
    </row>
    <row r="1195" spans="1:18" x14ac:dyDescent="0.35">
      <c r="A1195" s="287">
        <f t="shared" si="39"/>
        <v>0</v>
      </c>
      <c r="C1195" s="5">
        <f t="shared" si="38"/>
        <v>0</v>
      </c>
      <c r="D1195" s="280"/>
      <c r="R1195" s="279"/>
    </row>
    <row r="1196" spans="1:18" x14ac:dyDescent="0.35">
      <c r="A1196" s="287">
        <f t="shared" si="39"/>
        <v>0</v>
      </c>
      <c r="C1196" s="5">
        <f t="shared" si="38"/>
        <v>0</v>
      </c>
      <c r="D1196" s="280"/>
      <c r="R1196" s="279"/>
    </row>
    <row r="1197" spans="1:18" x14ac:dyDescent="0.35">
      <c r="A1197" s="287">
        <f t="shared" si="39"/>
        <v>0</v>
      </c>
      <c r="C1197" s="5">
        <f t="shared" si="38"/>
        <v>0</v>
      </c>
      <c r="D1197" s="280"/>
      <c r="R1197" s="279"/>
    </row>
    <row r="1198" spans="1:18" x14ac:dyDescent="0.35">
      <c r="A1198" s="287">
        <f t="shared" si="39"/>
        <v>0</v>
      </c>
      <c r="C1198" s="5">
        <f t="shared" si="38"/>
        <v>0</v>
      </c>
      <c r="D1198" s="280"/>
      <c r="R1198" s="279"/>
    </row>
    <row r="1199" spans="1:18" x14ac:dyDescent="0.35">
      <c r="A1199" s="287">
        <f t="shared" si="39"/>
        <v>0</v>
      </c>
      <c r="C1199" s="5">
        <f t="shared" si="38"/>
        <v>0</v>
      </c>
      <c r="D1199" s="280"/>
      <c r="R1199" s="279"/>
    </row>
    <row r="1200" spans="1:18" x14ac:dyDescent="0.35">
      <c r="A1200" s="287">
        <f t="shared" si="39"/>
        <v>0</v>
      </c>
      <c r="C1200" s="5">
        <f t="shared" si="38"/>
        <v>0</v>
      </c>
      <c r="D1200" s="280"/>
      <c r="R1200" s="279"/>
    </row>
    <row r="1201" spans="1:18" x14ac:dyDescent="0.35">
      <c r="A1201" s="287">
        <f t="shared" si="39"/>
        <v>0</v>
      </c>
      <c r="C1201" s="5">
        <f t="shared" si="38"/>
        <v>0</v>
      </c>
      <c r="D1201" s="280"/>
      <c r="R1201" s="279"/>
    </row>
    <row r="1202" spans="1:18" x14ac:dyDescent="0.35">
      <c r="A1202" s="287">
        <f t="shared" si="39"/>
        <v>0</v>
      </c>
      <c r="C1202" s="5">
        <f t="shared" si="38"/>
        <v>0</v>
      </c>
      <c r="D1202" s="280"/>
      <c r="R1202" s="279"/>
    </row>
    <row r="1203" spans="1:18" x14ac:dyDescent="0.35">
      <c r="A1203" s="287">
        <f t="shared" si="39"/>
        <v>0</v>
      </c>
      <c r="C1203" s="5">
        <f t="shared" si="38"/>
        <v>0</v>
      </c>
      <c r="D1203" s="280"/>
      <c r="R1203" s="279"/>
    </row>
    <row r="1204" spans="1:18" x14ac:dyDescent="0.35">
      <c r="A1204" s="287">
        <f t="shared" si="39"/>
        <v>0</v>
      </c>
      <c r="C1204" s="5">
        <f t="shared" si="38"/>
        <v>0</v>
      </c>
      <c r="D1204" s="280"/>
      <c r="R1204" s="279"/>
    </row>
    <row r="1205" spans="1:18" x14ac:dyDescent="0.35">
      <c r="A1205" s="287">
        <f t="shared" si="39"/>
        <v>0</v>
      </c>
      <c r="C1205" s="5">
        <f t="shared" si="38"/>
        <v>0</v>
      </c>
      <c r="D1205" s="280"/>
      <c r="R1205" s="279"/>
    </row>
    <row r="1206" spans="1:18" x14ac:dyDescent="0.35">
      <c r="A1206" s="287">
        <f t="shared" si="39"/>
        <v>0</v>
      </c>
      <c r="C1206" s="5">
        <f t="shared" si="38"/>
        <v>0</v>
      </c>
      <c r="D1206" s="280"/>
      <c r="R1206" s="279"/>
    </row>
    <row r="1207" spans="1:18" x14ac:dyDescent="0.35">
      <c r="A1207" s="287">
        <f t="shared" si="39"/>
        <v>0</v>
      </c>
      <c r="C1207" s="5">
        <f t="shared" si="38"/>
        <v>0</v>
      </c>
      <c r="D1207" s="280"/>
      <c r="R1207" s="279"/>
    </row>
    <row r="1208" spans="1:18" x14ac:dyDescent="0.35">
      <c r="A1208" s="287">
        <f t="shared" si="39"/>
        <v>0</v>
      </c>
      <c r="C1208" s="5">
        <f t="shared" si="38"/>
        <v>0</v>
      </c>
      <c r="D1208" s="280"/>
      <c r="R1208" s="279"/>
    </row>
    <row r="1209" spans="1:18" x14ac:dyDescent="0.35">
      <c r="A1209" s="287">
        <f t="shared" si="39"/>
        <v>0</v>
      </c>
      <c r="C1209" s="5">
        <f t="shared" si="38"/>
        <v>0</v>
      </c>
      <c r="D1209" s="280"/>
      <c r="R1209" s="279"/>
    </row>
    <row r="1210" spans="1:18" x14ac:dyDescent="0.35">
      <c r="A1210" s="287">
        <f t="shared" si="39"/>
        <v>0</v>
      </c>
      <c r="C1210" s="5">
        <f t="shared" si="38"/>
        <v>0</v>
      </c>
      <c r="D1210" s="280"/>
      <c r="R1210" s="279"/>
    </row>
    <row r="1211" spans="1:18" x14ac:dyDescent="0.35">
      <c r="A1211" s="287">
        <f t="shared" si="39"/>
        <v>0</v>
      </c>
      <c r="C1211" s="5">
        <f t="shared" si="38"/>
        <v>0</v>
      </c>
      <c r="D1211" s="280"/>
      <c r="R1211" s="279"/>
    </row>
    <row r="1212" spans="1:18" x14ac:dyDescent="0.35">
      <c r="A1212" s="287">
        <f t="shared" si="39"/>
        <v>0</v>
      </c>
      <c r="C1212" s="5">
        <f t="shared" si="38"/>
        <v>0</v>
      </c>
      <c r="D1212" s="280"/>
      <c r="R1212" s="279"/>
    </row>
    <row r="1213" spans="1:18" x14ac:dyDescent="0.35">
      <c r="A1213" s="287">
        <f t="shared" si="39"/>
        <v>0</v>
      </c>
      <c r="C1213" s="5">
        <f t="shared" si="38"/>
        <v>0</v>
      </c>
      <c r="D1213" s="280"/>
      <c r="R1213" s="279"/>
    </row>
    <row r="1214" spans="1:18" x14ac:dyDescent="0.35">
      <c r="A1214" s="287">
        <f t="shared" si="39"/>
        <v>0</v>
      </c>
      <c r="C1214" s="5">
        <f t="shared" si="38"/>
        <v>0</v>
      </c>
      <c r="D1214" s="280"/>
      <c r="R1214" s="279"/>
    </row>
    <row r="1215" spans="1:18" x14ac:dyDescent="0.35">
      <c r="A1215" s="287">
        <f t="shared" si="39"/>
        <v>0</v>
      </c>
      <c r="C1215" s="5">
        <f t="shared" si="38"/>
        <v>0</v>
      </c>
      <c r="D1215" s="280"/>
      <c r="R1215" s="279"/>
    </row>
    <row r="1216" spans="1:18" x14ac:dyDescent="0.35">
      <c r="A1216" s="287">
        <f t="shared" si="39"/>
        <v>0</v>
      </c>
      <c r="C1216" s="5">
        <f t="shared" si="38"/>
        <v>0</v>
      </c>
      <c r="D1216" s="280"/>
      <c r="R1216" s="279"/>
    </row>
    <row r="1217" spans="1:18" x14ac:dyDescent="0.35">
      <c r="A1217" s="287">
        <f t="shared" si="39"/>
        <v>0</v>
      </c>
      <c r="C1217" s="5">
        <f t="shared" si="38"/>
        <v>0</v>
      </c>
      <c r="D1217" s="280"/>
      <c r="R1217" s="279"/>
    </row>
    <row r="1218" spans="1:18" x14ac:dyDescent="0.35">
      <c r="A1218" s="287">
        <f t="shared" si="39"/>
        <v>0</v>
      </c>
      <c r="C1218" s="5">
        <f t="shared" si="38"/>
        <v>0</v>
      </c>
      <c r="D1218" s="280"/>
      <c r="R1218" s="279"/>
    </row>
    <row r="1219" spans="1:18" x14ac:dyDescent="0.35">
      <c r="A1219" s="287">
        <f t="shared" si="39"/>
        <v>0</v>
      </c>
      <c r="C1219" s="5">
        <f t="shared" ref="C1219:C1282" si="40">F1219</f>
        <v>0</v>
      </c>
      <c r="D1219" s="280"/>
      <c r="R1219" s="279"/>
    </row>
    <row r="1220" spans="1:18" x14ac:dyDescent="0.35">
      <c r="A1220" s="287">
        <f t="shared" si="39"/>
        <v>0</v>
      </c>
      <c r="C1220" s="5">
        <f t="shared" si="40"/>
        <v>0</v>
      </c>
      <c r="D1220" s="280"/>
      <c r="R1220" s="279"/>
    </row>
    <row r="1221" spans="1:18" x14ac:dyDescent="0.35">
      <c r="A1221" s="287">
        <f t="shared" si="39"/>
        <v>0</v>
      </c>
      <c r="C1221" s="5">
        <f t="shared" si="40"/>
        <v>0</v>
      </c>
      <c r="D1221" s="280"/>
      <c r="R1221" s="279"/>
    </row>
    <row r="1222" spans="1:18" x14ac:dyDescent="0.35">
      <c r="A1222" s="287">
        <f t="shared" si="39"/>
        <v>0</v>
      </c>
      <c r="C1222" s="5">
        <f t="shared" si="40"/>
        <v>0</v>
      </c>
      <c r="D1222" s="280"/>
      <c r="R1222" s="279"/>
    </row>
    <row r="1223" spans="1:18" x14ac:dyDescent="0.35">
      <c r="A1223" s="287">
        <f t="shared" si="39"/>
        <v>0</v>
      </c>
      <c r="C1223" s="5">
        <f t="shared" si="40"/>
        <v>0</v>
      </c>
      <c r="D1223" s="280"/>
      <c r="R1223" s="279"/>
    </row>
    <row r="1224" spans="1:18" x14ac:dyDescent="0.35">
      <c r="A1224" s="287">
        <f t="shared" si="39"/>
        <v>0</v>
      </c>
      <c r="C1224" s="5">
        <f t="shared" si="40"/>
        <v>0</v>
      </c>
      <c r="D1224" s="280"/>
      <c r="R1224" s="279"/>
    </row>
    <row r="1225" spans="1:18" x14ac:dyDescent="0.35">
      <c r="A1225" s="287">
        <f t="shared" si="39"/>
        <v>0</v>
      </c>
      <c r="C1225" s="5">
        <f t="shared" si="40"/>
        <v>0</v>
      </c>
      <c r="D1225" s="280"/>
      <c r="R1225" s="279"/>
    </row>
    <row r="1226" spans="1:18" x14ac:dyDescent="0.35">
      <c r="A1226" s="287">
        <f t="shared" si="39"/>
        <v>0</v>
      </c>
      <c r="C1226" s="5">
        <f t="shared" si="40"/>
        <v>0</v>
      </c>
      <c r="D1226" s="280"/>
      <c r="R1226" s="279"/>
    </row>
    <row r="1227" spans="1:18" x14ac:dyDescent="0.35">
      <c r="A1227" s="287">
        <f t="shared" si="39"/>
        <v>0</v>
      </c>
      <c r="C1227" s="5">
        <f t="shared" si="40"/>
        <v>0</v>
      </c>
      <c r="D1227" s="280"/>
      <c r="R1227" s="279"/>
    </row>
    <row r="1228" spans="1:18" x14ac:dyDescent="0.35">
      <c r="A1228" s="287">
        <f t="shared" si="39"/>
        <v>0</v>
      </c>
      <c r="C1228" s="5">
        <f t="shared" si="40"/>
        <v>0</v>
      </c>
      <c r="D1228" s="280"/>
      <c r="R1228" s="279"/>
    </row>
    <row r="1229" spans="1:18" x14ac:dyDescent="0.35">
      <c r="A1229" s="287">
        <f t="shared" si="39"/>
        <v>0</v>
      </c>
      <c r="C1229" s="5">
        <f t="shared" si="40"/>
        <v>0</v>
      </c>
      <c r="D1229" s="280"/>
      <c r="R1229" s="279"/>
    </row>
    <row r="1230" spans="1:18" x14ac:dyDescent="0.35">
      <c r="A1230" s="287">
        <f t="shared" si="39"/>
        <v>0</v>
      </c>
      <c r="C1230" s="5">
        <f t="shared" si="40"/>
        <v>0</v>
      </c>
      <c r="D1230" s="280"/>
      <c r="R1230" s="279"/>
    </row>
    <row r="1231" spans="1:18" x14ac:dyDescent="0.35">
      <c r="A1231" s="287">
        <f t="shared" si="39"/>
        <v>0</v>
      </c>
      <c r="C1231" s="5">
        <f t="shared" si="40"/>
        <v>0</v>
      </c>
      <c r="D1231" s="280"/>
      <c r="R1231" s="279"/>
    </row>
    <row r="1232" spans="1:18" x14ac:dyDescent="0.35">
      <c r="A1232" s="287">
        <f t="shared" si="39"/>
        <v>0</v>
      </c>
      <c r="C1232" s="5">
        <f t="shared" si="40"/>
        <v>0</v>
      </c>
      <c r="D1232" s="280"/>
      <c r="R1232" s="279"/>
    </row>
    <row r="1233" spans="1:18" x14ac:dyDescent="0.35">
      <c r="A1233" s="287">
        <f t="shared" si="39"/>
        <v>0</v>
      </c>
      <c r="C1233" s="5">
        <f t="shared" si="40"/>
        <v>0</v>
      </c>
      <c r="D1233" s="280"/>
      <c r="R1233" s="279"/>
    </row>
    <row r="1234" spans="1:18" x14ac:dyDescent="0.35">
      <c r="A1234" s="287">
        <f t="shared" si="39"/>
        <v>0</v>
      </c>
      <c r="C1234" s="5">
        <f t="shared" si="40"/>
        <v>0</v>
      </c>
      <c r="D1234" s="280"/>
      <c r="R1234" s="279"/>
    </row>
    <row r="1235" spans="1:18" x14ac:dyDescent="0.35">
      <c r="A1235" s="287">
        <f t="shared" si="39"/>
        <v>0</v>
      </c>
      <c r="C1235" s="5">
        <f t="shared" si="40"/>
        <v>0</v>
      </c>
      <c r="D1235" s="280"/>
      <c r="R1235" s="279"/>
    </row>
    <row r="1236" spans="1:18" x14ac:dyDescent="0.35">
      <c r="A1236" s="287">
        <f t="shared" si="39"/>
        <v>0</v>
      </c>
      <c r="C1236" s="5">
        <f t="shared" si="40"/>
        <v>0</v>
      </c>
      <c r="D1236" s="280"/>
      <c r="R1236" s="279"/>
    </row>
    <row r="1237" spans="1:18" x14ac:dyDescent="0.35">
      <c r="A1237" s="287">
        <f t="shared" si="39"/>
        <v>0</v>
      </c>
      <c r="C1237" s="5">
        <f t="shared" si="40"/>
        <v>0</v>
      </c>
      <c r="D1237" s="280"/>
      <c r="R1237" s="279"/>
    </row>
    <row r="1238" spans="1:18" x14ac:dyDescent="0.35">
      <c r="A1238" s="287">
        <f t="shared" si="39"/>
        <v>0</v>
      </c>
      <c r="C1238" s="5">
        <f t="shared" si="40"/>
        <v>0</v>
      </c>
      <c r="D1238" s="280"/>
      <c r="R1238" s="279"/>
    </row>
    <row r="1239" spans="1:18" x14ac:dyDescent="0.35">
      <c r="A1239" s="287">
        <f t="shared" si="39"/>
        <v>0</v>
      </c>
      <c r="C1239" s="5">
        <f t="shared" si="40"/>
        <v>0</v>
      </c>
      <c r="D1239" s="280"/>
      <c r="R1239" s="279"/>
    </row>
    <row r="1240" spans="1:18" x14ac:dyDescent="0.35">
      <c r="A1240" s="287">
        <f t="shared" si="39"/>
        <v>0</v>
      </c>
      <c r="C1240" s="5">
        <f t="shared" si="40"/>
        <v>0</v>
      </c>
      <c r="D1240" s="280"/>
      <c r="R1240" s="279"/>
    </row>
    <row r="1241" spans="1:18" x14ac:dyDescent="0.35">
      <c r="A1241" s="287">
        <f t="shared" ref="A1241:A1304" si="41">F1241</f>
        <v>0</v>
      </c>
      <c r="C1241" s="5">
        <f t="shared" si="40"/>
        <v>0</v>
      </c>
      <c r="D1241" s="280"/>
      <c r="R1241" s="279"/>
    </row>
    <row r="1242" spans="1:18" x14ac:dyDescent="0.35">
      <c r="A1242" s="287">
        <f t="shared" si="41"/>
        <v>0</v>
      </c>
      <c r="C1242" s="5">
        <f t="shared" si="40"/>
        <v>0</v>
      </c>
      <c r="D1242" s="280"/>
      <c r="R1242" s="279"/>
    </row>
    <row r="1243" spans="1:18" x14ac:dyDescent="0.35">
      <c r="A1243" s="287">
        <f t="shared" si="41"/>
        <v>0</v>
      </c>
      <c r="C1243" s="5">
        <f t="shared" si="40"/>
        <v>0</v>
      </c>
      <c r="D1243" s="280"/>
      <c r="R1243" s="279"/>
    </row>
    <row r="1244" spans="1:18" x14ac:dyDescent="0.35">
      <c r="A1244" s="287">
        <f t="shared" si="41"/>
        <v>0</v>
      </c>
      <c r="C1244" s="5">
        <f t="shared" si="40"/>
        <v>0</v>
      </c>
      <c r="D1244" s="280"/>
      <c r="R1244" s="279"/>
    </row>
    <row r="1245" spans="1:18" x14ac:dyDescent="0.35">
      <c r="A1245" s="287">
        <f t="shared" si="41"/>
        <v>0</v>
      </c>
      <c r="C1245" s="5">
        <f t="shared" si="40"/>
        <v>0</v>
      </c>
      <c r="D1245" s="280"/>
      <c r="R1245" s="279"/>
    </row>
    <row r="1246" spans="1:18" x14ac:dyDescent="0.35">
      <c r="A1246" s="287">
        <f t="shared" si="41"/>
        <v>0</v>
      </c>
      <c r="C1246" s="5">
        <f t="shared" si="40"/>
        <v>0</v>
      </c>
      <c r="D1246" s="280"/>
      <c r="R1246" s="279"/>
    </row>
    <row r="1247" spans="1:18" x14ac:dyDescent="0.35">
      <c r="A1247" s="287">
        <f t="shared" si="41"/>
        <v>0</v>
      </c>
      <c r="C1247" s="5">
        <f t="shared" si="40"/>
        <v>0</v>
      </c>
      <c r="D1247" s="280"/>
      <c r="R1247" s="279"/>
    </row>
    <row r="1248" spans="1:18" x14ac:dyDescent="0.35">
      <c r="A1248" s="287">
        <f t="shared" si="41"/>
        <v>0</v>
      </c>
      <c r="C1248" s="5">
        <f t="shared" si="40"/>
        <v>0</v>
      </c>
      <c r="D1248" s="280"/>
      <c r="R1248" s="279"/>
    </row>
    <row r="1249" spans="1:18" x14ac:dyDescent="0.35">
      <c r="A1249" s="287">
        <f t="shared" si="41"/>
        <v>0</v>
      </c>
      <c r="C1249" s="5">
        <f t="shared" si="40"/>
        <v>0</v>
      </c>
      <c r="D1249" s="280"/>
      <c r="R1249" s="279"/>
    </row>
    <row r="1250" spans="1:18" x14ac:dyDescent="0.35">
      <c r="A1250" s="287">
        <f t="shared" si="41"/>
        <v>0</v>
      </c>
      <c r="C1250" s="5">
        <f t="shared" si="40"/>
        <v>0</v>
      </c>
      <c r="D1250" s="280"/>
      <c r="R1250" s="279"/>
    </row>
    <row r="1251" spans="1:18" x14ac:dyDescent="0.35">
      <c r="A1251" s="287">
        <f t="shared" si="41"/>
        <v>0</v>
      </c>
      <c r="C1251" s="5">
        <f t="shared" si="40"/>
        <v>0</v>
      </c>
      <c r="D1251" s="280"/>
      <c r="R1251" s="279"/>
    </row>
    <row r="1252" spans="1:18" x14ac:dyDescent="0.35">
      <c r="A1252" s="287">
        <f t="shared" si="41"/>
        <v>0</v>
      </c>
      <c r="C1252" s="5">
        <f t="shared" si="40"/>
        <v>0</v>
      </c>
      <c r="D1252" s="280"/>
      <c r="R1252" s="279"/>
    </row>
    <row r="1253" spans="1:18" x14ac:dyDescent="0.35">
      <c r="A1253" s="287">
        <f t="shared" si="41"/>
        <v>0</v>
      </c>
      <c r="C1253" s="5">
        <f t="shared" si="40"/>
        <v>0</v>
      </c>
      <c r="D1253" s="280"/>
      <c r="R1253" s="279"/>
    </row>
    <row r="1254" spans="1:18" x14ac:dyDescent="0.35">
      <c r="A1254" s="287">
        <f t="shared" si="41"/>
        <v>0</v>
      </c>
      <c r="C1254" s="5">
        <f t="shared" si="40"/>
        <v>0</v>
      </c>
      <c r="D1254" s="280"/>
      <c r="R1254" s="279"/>
    </row>
    <row r="1255" spans="1:18" x14ac:dyDescent="0.35">
      <c r="A1255" s="287">
        <f t="shared" si="41"/>
        <v>0</v>
      </c>
      <c r="C1255" s="5">
        <f t="shared" si="40"/>
        <v>0</v>
      </c>
      <c r="D1255" s="280"/>
      <c r="R1255" s="279"/>
    </row>
    <row r="1256" spans="1:18" x14ac:dyDescent="0.35">
      <c r="A1256" s="287">
        <f t="shared" si="41"/>
        <v>0</v>
      </c>
      <c r="C1256" s="5">
        <f t="shared" si="40"/>
        <v>0</v>
      </c>
      <c r="D1256" s="280"/>
      <c r="R1256" s="279"/>
    </row>
    <row r="1257" spans="1:18" x14ac:dyDescent="0.35">
      <c r="A1257" s="287">
        <f t="shared" si="41"/>
        <v>0</v>
      </c>
      <c r="C1257" s="5">
        <f t="shared" si="40"/>
        <v>0</v>
      </c>
      <c r="D1257" s="280"/>
      <c r="R1257" s="279"/>
    </row>
    <row r="1258" spans="1:18" x14ac:dyDescent="0.35">
      <c r="A1258" s="287">
        <f t="shared" si="41"/>
        <v>0</v>
      </c>
      <c r="C1258" s="5">
        <f t="shared" si="40"/>
        <v>0</v>
      </c>
      <c r="D1258" s="280"/>
      <c r="R1258" s="279"/>
    </row>
    <row r="1259" spans="1:18" x14ac:dyDescent="0.35">
      <c r="A1259" s="287">
        <f t="shared" si="41"/>
        <v>0</v>
      </c>
      <c r="C1259" s="5">
        <f t="shared" si="40"/>
        <v>0</v>
      </c>
      <c r="D1259" s="280"/>
      <c r="R1259" s="279"/>
    </row>
    <row r="1260" spans="1:18" x14ac:dyDescent="0.35">
      <c r="A1260" s="287">
        <f t="shared" si="41"/>
        <v>0</v>
      </c>
      <c r="C1260" s="5">
        <f t="shared" si="40"/>
        <v>0</v>
      </c>
      <c r="D1260" s="280"/>
      <c r="R1260" s="279"/>
    </row>
    <row r="1261" spans="1:18" x14ac:dyDescent="0.35">
      <c r="A1261" s="287">
        <f t="shared" si="41"/>
        <v>0</v>
      </c>
      <c r="C1261" s="5">
        <f t="shared" si="40"/>
        <v>0</v>
      </c>
      <c r="D1261" s="280"/>
      <c r="R1261" s="279"/>
    </row>
    <row r="1262" spans="1:18" x14ac:dyDescent="0.35">
      <c r="A1262" s="287">
        <f t="shared" si="41"/>
        <v>0</v>
      </c>
      <c r="C1262" s="5">
        <f t="shared" si="40"/>
        <v>0</v>
      </c>
      <c r="D1262" s="280"/>
      <c r="R1262" s="279"/>
    </row>
    <row r="1263" spans="1:18" x14ac:dyDescent="0.35">
      <c r="A1263" s="287">
        <f t="shared" si="41"/>
        <v>0</v>
      </c>
      <c r="C1263" s="5">
        <f t="shared" si="40"/>
        <v>0</v>
      </c>
      <c r="D1263" s="280"/>
      <c r="R1263" s="279"/>
    </row>
    <row r="1264" spans="1:18" x14ac:dyDescent="0.35">
      <c r="A1264" s="287">
        <f t="shared" si="41"/>
        <v>0</v>
      </c>
      <c r="C1264" s="5">
        <f t="shared" si="40"/>
        <v>0</v>
      </c>
      <c r="D1264" s="280"/>
      <c r="R1264" s="279"/>
    </row>
    <row r="1265" spans="1:18" x14ac:dyDescent="0.35">
      <c r="A1265" s="287">
        <f t="shared" si="41"/>
        <v>0</v>
      </c>
      <c r="C1265" s="5">
        <f t="shared" si="40"/>
        <v>0</v>
      </c>
      <c r="D1265" s="280"/>
      <c r="R1265" s="279"/>
    </row>
    <row r="1266" spans="1:18" x14ac:dyDescent="0.35">
      <c r="A1266" s="287">
        <f t="shared" si="41"/>
        <v>0</v>
      </c>
      <c r="C1266" s="5">
        <f t="shared" si="40"/>
        <v>0</v>
      </c>
      <c r="D1266" s="280"/>
      <c r="R1266" s="279"/>
    </row>
    <row r="1267" spans="1:18" x14ac:dyDescent="0.35">
      <c r="A1267" s="287">
        <f t="shared" si="41"/>
        <v>0</v>
      </c>
      <c r="C1267" s="5">
        <f t="shared" si="40"/>
        <v>0</v>
      </c>
      <c r="D1267" s="280"/>
      <c r="R1267" s="279"/>
    </row>
    <row r="1268" spans="1:18" x14ac:dyDescent="0.35">
      <c r="A1268" s="287">
        <f t="shared" si="41"/>
        <v>0</v>
      </c>
      <c r="C1268" s="5">
        <f t="shared" si="40"/>
        <v>0</v>
      </c>
      <c r="D1268" s="280"/>
      <c r="R1268" s="279"/>
    </row>
    <row r="1269" spans="1:18" x14ac:dyDescent="0.35">
      <c r="A1269" s="287">
        <f t="shared" si="41"/>
        <v>0</v>
      </c>
      <c r="C1269" s="5">
        <f t="shared" si="40"/>
        <v>0</v>
      </c>
      <c r="D1269" s="280"/>
      <c r="R1269" s="279"/>
    </row>
    <row r="1270" spans="1:18" x14ac:dyDescent="0.35">
      <c r="A1270" s="287">
        <f t="shared" si="41"/>
        <v>0</v>
      </c>
      <c r="C1270" s="5">
        <f t="shared" si="40"/>
        <v>0</v>
      </c>
      <c r="D1270" s="280"/>
      <c r="R1270" s="279"/>
    </row>
    <row r="1271" spans="1:18" x14ac:dyDescent="0.35">
      <c r="A1271" s="287">
        <f t="shared" si="41"/>
        <v>0</v>
      </c>
      <c r="C1271" s="5">
        <f t="shared" si="40"/>
        <v>0</v>
      </c>
      <c r="D1271" s="280"/>
      <c r="R1271" s="279"/>
    </row>
    <row r="1272" spans="1:18" x14ac:dyDescent="0.35">
      <c r="A1272" s="287">
        <f t="shared" si="41"/>
        <v>0</v>
      </c>
      <c r="C1272" s="5">
        <f t="shared" si="40"/>
        <v>0</v>
      </c>
      <c r="D1272" s="280"/>
      <c r="R1272" s="279"/>
    </row>
    <row r="1273" spans="1:18" x14ac:dyDescent="0.35">
      <c r="A1273" s="287">
        <f t="shared" si="41"/>
        <v>0</v>
      </c>
      <c r="C1273" s="5">
        <f t="shared" si="40"/>
        <v>0</v>
      </c>
      <c r="D1273" s="280"/>
      <c r="R1273" s="279"/>
    </row>
    <row r="1274" spans="1:18" x14ac:dyDescent="0.35">
      <c r="A1274" s="287">
        <f t="shared" si="41"/>
        <v>0</v>
      </c>
      <c r="C1274" s="5">
        <f t="shared" si="40"/>
        <v>0</v>
      </c>
      <c r="D1274" s="280"/>
      <c r="R1274" s="279"/>
    </row>
    <row r="1275" spans="1:18" x14ac:dyDescent="0.35">
      <c r="A1275" s="287">
        <f t="shared" si="41"/>
        <v>0</v>
      </c>
      <c r="C1275" s="5">
        <f t="shared" si="40"/>
        <v>0</v>
      </c>
      <c r="D1275" s="280"/>
      <c r="R1275" s="279"/>
    </row>
    <row r="1276" spans="1:18" x14ac:dyDescent="0.35">
      <c r="A1276" s="287">
        <f t="shared" si="41"/>
        <v>0</v>
      </c>
      <c r="C1276" s="5">
        <f t="shared" si="40"/>
        <v>0</v>
      </c>
      <c r="D1276" s="280"/>
      <c r="R1276" s="279"/>
    </row>
    <row r="1277" spans="1:18" x14ac:dyDescent="0.35">
      <c r="A1277" s="287">
        <f t="shared" si="41"/>
        <v>0</v>
      </c>
      <c r="C1277" s="5">
        <f t="shared" si="40"/>
        <v>0</v>
      </c>
      <c r="D1277" s="280"/>
      <c r="R1277" s="279"/>
    </row>
    <row r="1278" spans="1:18" x14ac:dyDescent="0.35">
      <c r="A1278" s="287">
        <f t="shared" si="41"/>
        <v>0</v>
      </c>
      <c r="C1278" s="5">
        <f t="shared" si="40"/>
        <v>0</v>
      </c>
      <c r="D1278" s="280"/>
      <c r="R1278" s="279"/>
    </row>
    <row r="1279" spans="1:18" x14ac:dyDescent="0.35">
      <c r="A1279" s="287">
        <f t="shared" si="41"/>
        <v>0</v>
      </c>
      <c r="C1279" s="5">
        <f t="shared" si="40"/>
        <v>0</v>
      </c>
      <c r="D1279" s="280"/>
      <c r="R1279" s="279"/>
    </row>
    <row r="1280" spans="1:18" x14ac:dyDescent="0.35">
      <c r="A1280" s="287">
        <f t="shared" si="41"/>
        <v>0</v>
      </c>
      <c r="C1280" s="5">
        <f t="shared" si="40"/>
        <v>0</v>
      </c>
      <c r="D1280" s="280"/>
      <c r="R1280" s="279"/>
    </row>
    <row r="1281" spans="1:18" x14ac:dyDescent="0.35">
      <c r="A1281" s="287">
        <f t="shared" si="41"/>
        <v>0</v>
      </c>
      <c r="C1281" s="5">
        <f t="shared" si="40"/>
        <v>0</v>
      </c>
      <c r="D1281" s="280"/>
      <c r="R1281" s="279"/>
    </row>
    <row r="1282" spans="1:18" x14ac:dyDescent="0.35">
      <c r="A1282" s="287">
        <f t="shared" si="41"/>
        <v>0</v>
      </c>
      <c r="C1282" s="5">
        <f t="shared" si="40"/>
        <v>0</v>
      </c>
      <c r="D1282" s="280"/>
      <c r="R1282" s="279"/>
    </row>
    <row r="1283" spans="1:18" x14ac:dyDescent="0.35">
      <c r="A1283" s="287">
        <f t="shared" si="41"/>
        <v>0</v>
      </c>
      <c r="C1283" s="5">
        <f t="shared" ref="C1283:C1346" si="42">F1283</f>
        <v>0</v>
      </c>
      <c r="D1283" s="280"/>
      <c r="R1283" s="279"/>
    </row>
    <row r="1284" spans="1:18" x14ac:dyDescent="0.35">
      <c r="A1284" s="287">
        <f t="shared" si="41"/>
        <v>0</v>
      </c>
      <c r="C1284" s="5">
        <f t="shared" si="42"/>
        <v>0</v>
      </c>
      <c r="D1284" s="280"/>
      <c r="R1284" s="279"/>
    </row>
    <row r="1285" spans="1:18" x14ac:dyDescent="0.35">
      <c r="A1285" s="287">
        <f t="shared" si="41"/>
        <v>0</v>
      </c>
      <c r="C1285" s="5">
        <f t="shared" si="42"/>
        <v>0</v>
      </c>
      <c r="D1285" s="280"/>
      <c r="R1285" s="279"/>
    </row>
    <row r="1286" spans="1:18" x14ac:dyDescent="0.35">
      <c r="A1286" s="287">
        <f t="shared" si="41"/>
        <v>0</v>
      </c>
      <c r="C1286" s="5">
        <f t="shared" si="42"/>
        <v>0</v>
      </c>
      <c r="D1286" s="280"/>
      <c r="R1286" s="279"/>
    </row>
    <row r="1287" spans="1:18" x14ac:dyDescent="0.35">
      <c r="A1287" s="287">
        <f t="shared" si="41"/>
        <v>0</v>
      </c>
      <c r="C1287" s="5">
        <f t="shared" si="42"/>
        <v>0</v>
      </c>
      <c r="D1287" s="280"/>
      <c r="R1287" s="279"/>
    </row>
    <row r="1288" spans="1:18" x14ac:dyDescent="0.35">
      <c r="A1288" s="287">
        <f t="shared" si="41"/>
        <v>0</v>
      </c>
      <c r="C1288" s="5">
        <f t="shared" si="42"/>
        <v>0</v>
      </c>
      <c r="D1288" s="280"/>
      <c r="R1288" s="279"/>
    </row>
    <row r="1289" spans="1:18" x14ac:dyDescent="0.35">
      <c r="A1289" s="287">
        <f t="shared" si="41"/>
        <v>0</v>
      </c>
      <c r="C1289" s="5">
        <f t="shared" si="42"/>
        <v>0</v>
      </c>
      <c r="D1289" s="280"/>
      <c r="R1289" s="279"/>
    </row>
    <row r="1290" spans="1:18" x14ac:dyDescent="0.35">
      <c r="A1290" s="287">
        <f t="shared" si="41"/>
        <v>0</v>
      </c>
      <c r="C1290" s="5">
        <f t="shared" si="42"/>
        <v>0</v>
      </c>
      <c r="D1290" s="280"/>
      <c r="R1290" s="279"/>
    </row>
    <row r="1291" spans="1:18" x14ac:dyDescent="0.35">
      <c r="A1291" s="287">
        <f t="shared" si="41"/>
        <v>0</v>
      </c>
      <c r="C1291" s="5">
        <f t="shared" si="42"/>
        <v>0</v>
      </c>
      <c r="D1291" s="280"/>
      <c r="R1291" s="279"/>
    </row>
    <row r="1292" spans="1:18" x14ac:dyDescent="0.35">
      <c r="A1292" s="287">
        <f t="shared" si="41"/>
        <v>0</v>
      </c>
      <c r="C1292" s="5">
        <f t="shared" si="42"/>
        <v>0</v>
      </c>
      <c r="D1292" s="280"/>
      <c r="R1292" s="279"/>
    </row>
    <row r="1293" spans="1:18" x14ac:dyDescent="0.35">
      <c r="A1293" s="287">
        <f t="shared" si="41"/>
        <v>0</v>
      </c>
      <c r="C1293" s="5">
        <f t="shared" si="42"/>
        <v>0</v>
      </c>
      <c r="D1293" s="280"/>
      <c r="R1293" s="279"/>
    </row>
    <row r="1294" spans="1:18" x14ac:dyDescent="0.35">
      <c r="A1294" s="287">
        <f t="shared" si="41"/>
        <v>0</v>
      </c>
      <c r="C1294" s="5">
        <f t="shared" si="42"/>
        <v>0</v>
      </c>
      <c r="D1294" s="280"/>
      <c r="R1294" s="279"/>
    </row>
    <row r="1295" spans="1:18" x14ac:dyDescent="0.35">
      <c r="A1295" s="287">
        <f t="shared" si="41"/>
        <v>0</v>
      </c>
      <c r="C1295" s="5">
        <f t="shared" si="42"/>
        <v>0</v>
      </c>
      <c r="D1295" s="280"/>
      <c r="R1295" s="279"/>
    </row>
    <row r="1296" spans="1:18" x14ac:dyDescent="0.35">
      <c r="A1296" s="287">
        <f t="shared" si="41"/>
        <v>0</v>
      </c>
      <c r="C1296" s="5">
        <f t="shared" si="42"/>
        <v>0</v>
      </c>
      <c r="D1296" s="280"/>
      <c r="R1296" s="279"/>
    </row>
    <row r="1297" spans="1:18" x14ac:dyDescent="0.35">
      <c r="A1297" s="287">
        <f t="shared" si="41"/>
        <v>0</v>
      </c>
      <c r="C1297" s="5">
        <f t="shared" si="42"/>
        <v>0</v>
      </c>
      <c r="D1297" s="280"/>
      <c r="R1297" s="279"/>
    </row>
    <row r="1298" spans="1:18" x14ac:dyDescent="0.35">
      <c r="A1298" s="287">
        <f t="shared" si="41"/>
        <v>0</v>
      </c>
      <c r="C1298" s="5">
        <f t="shared" si="42"/>
        <v>0</v>
      </c>
      <c r="D1298" s="280"/>
      <c r="R1298" s="279"/>
    </row>
    <row r="1299" spans="1:18" x14ac:dyDescent="0.35">
      <c r="A1299" s="287">
        <f t="shared" si="41"/>
        <v>0</v>
      </c>
      <c r="C1299" s="5">
        <f t="shared" si="42"/>
        <v>0</v>
      </c>
      <c r="D1299" s="280"/>
      <c r="R1299" s="279"/>
    </row>
    <row r="1300" spans="1:18" x14ac:dyDescent="0.35">
      <c r="A1300" s="287">
        <f t="shared" si="41"/>
        <v>0</v>
      </c>
      <c r="C1300" s="5">
        <f t="shared" si="42"/>
        <v>0</v>
      </c>
      <c r="D1300" s="280"/>
      <c r="R1300" s="279"/>
    </row>
    <row r="1301" spans="1:18" x14ac:dyDescent="0.35">
      <c r="A1301" s="287">
        <f t="shared" si="41"/>
        <v>0</v>
      </c>
      <c r="C1301" s="5">
        <f t="shared" si="42"/>
        <v>0</v>
      </c>
      <c r="D1301" s="280"/>
      <c r="R1301" s="279"/>
    </row>
    <row r="1302" spans="1:18" x14ac:dyDescent="0.35">
      <c r="A1302" s="287">
        <f t="shared" si="41"/>
        <v>0</v>
      </c>
      <c r="C1302" s="5">
        <f t="shared" si="42"/>
        <v>0</v>
      </c>
      <c r="D1302" s="280"/>
      <c r="R1302" s="279"/>
    </row>
    <row r="1303" spans="1:18" x14ac:dyDescent="0.35">
      <c r="A1303" s="287">
        <f t="shared" si="41"/>
        <v>0</v>
      </c>
      <c r="C1303" s="5">
        <f t="shared" si="42"/>
        <v>0</v>
      </c>
      <c r="D1303" s="280"/>
      <c r="R1303" s="279"/>
    </row>
    <row r="1304" spans="1:18" x14ac:dyDescent="0.35">
      <c r="A1304" s="287">
        <f t="shared" si="41"/>
        <v>0</v>
      </c>
      <c r="C1304" s="5">
        <f t="shared" si="42"/>
        <v>0</v>
      </c>
      <c r="D1304" s="280"/>
      <c r="R1304" s="279"/>
    </row>
    <row r="1305" spans="1:18" x14ac:dyDescent="0.35">
      <c r="A1305" s="287">
        <f t="shared" ref="A1305:A1368" si="43">F1305</f>
        <v>0</v>
      </c>
      <c r="C1305" s="5">
        <f t="shared" si="42"/>
        <v>0</v>
      </c>
      <c r="D1305" s="280"/>
      <c r="R1305" s="279"/>
    </row>
    <row r="1306" spans="1:18" x14ac:dyDescent="0.35">
      <c r="A1306" s="287">
        <f t="shared" si="43"/>
        <v>0</v>
      </c>
      <c r="C1306" s="5">
        <f t="shared" si="42"/>
        <v>0</v>
      </c>
      <c r="D1306" s="280"/>
      <c r="R1306" s="279"/>
    </row>
    <row r="1307" spans="1:18" x14ac:dyDescent="0.35">
      <c r="A1307" s="287">
        <f t="shared" si="43"/>
        <v>0</v>
      </c>
      <c r="C1307" s="5">
        <f t="shared" si="42"/>
        <v>0</v>
      </c>
      <c r="D1307" s="280"/>
      <c r="R1307" s="279"/>
    </row>
    <row r="1308" spans="1:18" x14ac:dyDescent="0.35">
      <c r="A1308" s="287">
        <f t="shared" si="43"/>
        <v>0</v>
      </c>
      <c r="C1308" s="5">
        <f t="shared" si="42"/>
        <v>0</v>
      </c>
      <c r="D1308" s="280"/>
      <c r="R1308" s="279"/>
    </row>
    <row r="1309" spans="1:18" x14ac:dyDescent="0.35">
      <c r="A1309" s="287">
        <f t="shared" si="43"/>
        <v>0</v>
      </c>
      <c r="C1309" s="5">
        <f t="shared" si="42"/>
        <v>0</v>
      </c>
      <c r="D1309" s="280"/>
      <c r="R1309" s="279"/>
    </row>
    <row r="1310" spans="1:18" x14ac:dyDescent="0.35">
      <c r="A1310" s="287">
        <f t="shared" si="43"/>
        <v>0</v>
      </c>
      <c r="C1310" s="5">
        <f t="shared" si="42"/>
        <v>0</v>
      </c>
      <c r="D1310" s="280"/>
      <c r="R1310" s="279"/>
    </row>
    <row r="1311" spans="1:18" x14ac:dyDescent="0.35">
      <c r="A1311" s="287">
        <f t="shared" si="43"/>
        <v>0</v>
      </c>
      <c r="C1311" s="5">
        <f t="shared" si="42"/>
        <v>0</v>
      </c>
      <c r="D1311" s="280"/>
      <c r="R1311" s="279"/>
    </row>
    <row r="1312" spans="1:18" x14ac:dyDescent="0.35">
      <c r="A1312" s="287">
        <f t="shared" si="43"/>
        <v>0</v>
      </c>
      <c r="C1312" s="5">
        <f t="shared" si="42"/>
        <v>0</v>
      </c>
      <c r="D1312" s="280"/>
      <c r="R1312" s="279"/>
    </row>
    <row r="1313" spans="1:18" x14ac:dyDescent="0.35">
      <c r="A1313" s="287">
        <f t="shared" si="43"/>
        <v>0</v>
      </c>
      <c r="C1313" s="5">
        <f t="shared" si="42"/>
        <v>0</v>
      </c>
      <c r="D1313" s="280"/>
      <c r="R1313" s="279"/>
    </row>
    <row r="1314" spans="1:18" x14ac:dyDescent="0.35">
      <c r="A1314" s="287">
        <f t="shared" si="43"/>
        <v>0</v>
      </c>
      <c r="C1314" s="5">
        <f t="shared" si="42"/>
        <v>0</v>
      </c>
      <c r="D1314" s="280"/>
      <c r="R1314" s="279"/>
    </row>
    <row r="1315" spans="1:18" x14ac:dyDescent="0.35">
      <c r="A1315" s="287">
        <f t="shared" si="43"/>
        <v>0</v>
      </c>
      <c r="C1315" s="5">
        <f t="shared" si="42"/>
        <v>0</v>
      </c>
      <c r="D1315" s="280"/>
      <c r="R1315" s="279"/>
    </row>
    <row r="1316" spans="1:18" x14ac:dyDescent="0.35">
      <c r="A1316" s="287">
        <f t="shared" si="43"/>
        <v>0</v>
      </c>
      <c r="C1316" s="5">
        <f t="shared" si="42"/>
        <v>0</v>
      </c>
      <c r="D1316" s="280"/>
      <c r="R1316" s="279"/>
    </row>
    <row r="1317" spans="1:18" x14ac:dyDescent="0.35">
      <c r="A1317" s="287">
        <f t="shared" si="43"/>
        <v>0</v>
      </c>
      <c r="C1317" s="5">
        <f t="shared" si="42"/>
        <v>0</v>
      </c>
      <c r="D1317" s="280"/>
      <c r="R1317" s="279"/>
    </row>
    <row r="1318" spans="1:18" x14ac:dyDescent="0.35">
      <c r="A1318" s="287">
        <f t="shared" si="43"/>
        <v>0</v>
      </c>
      <c r="C1318" s="5">
        <f t="shared" si="42"/>
        <v>0</v>
      </c>
      <c r="D1318" s="280"/>
      <c r="R1318" s="279"/>
    </row>
    <row r="1319" spans="1:18" x14ac:dyDescent="0.35">
      <c r="A1319" s="287">
        <f t="shared" si="43"/>
        <v>0</v>
      </c>
      <c r="C1319" s="5">
        <f t="shared" si="42"/>
        <v>0</v>
      </c>
      <c r="D1319" s="280"/>
      <c r="R1319" s="279"/>
    </row>
    <row r="1320" spans="1:18" x14ac:dyDescent="0.35">
      <c r="A1320" s="287">
        <f t="shared" si="43"/>
        <v>0</v>
      </c>
      <c r="C1320" s="5">
        <f t="shared" si="42"/>
        <v>0</v>
      </c>
      <c r="D1320" s="280"/>
      <c r="R1320" s="279"/>
    </row>
    <row r="1321" spans="1:18" x14ac:dyDescent="0.35">
      <c r="A1321" s="287">
        <f t="shared" si="43"/>
        <v>0</v>
      </c>
      <c r="C1321" s="5">
        <f t="shared" si="42"/>
        <v>0</v>
      </c>
      <c r="D1321" s="280"/>
      <c r="R1321" s="279"/>
    </row>
    <row r="1322" spans="1:18" x14ac:dyDescent="0.35">
      <c r="A1322" s="287">
        <f t="shared" si="43"/>
        <v>0</v>
      </c>
      <c r="C1322" s="5">
        <f t="shared" si="42"/>
        <v>0</v>
      </c>
      <c r="D1322" s="280"/>
      <c r="R1322" s="279"/>
    </row>
    <row r="1323" spans="1:18" x14ac:dyDescent="0.35">
      <c r="A1323" s="287">
        <f t="shared" si="43"/>
        <v>0</v>
      </c>
      <c r="C1323" s="5">
        <f t="shared" si="42"/>
        <v>0</v>
      </c>
      <c r="D1323" s="280"/>
      <c r="R1323" s="279"/>
    </row>
    <row r="1324" spans="1:18" x14ac:dyDescent="0.35">
      <c r="A1324" s="287">
        <f t="shared" si="43"/>
        <v>0</v>
      </c>
      <c r="C1324" s="5">
        <f t="shared" si="42"/>
        <v>0</v>
      </c>
      <c r="D1324" s="280"/>
      <c r="R1324" s="279"/>
    </row>
    <row r="1325" spans="1:18" x14ac:dyDescent="0.35">
      <c r="A1325" s="287">
        <f t="shared" si="43"/>
        <v>0</v>
      </c>
      <c r="C1325" s="5">
        <f t="shared" si="42"/>
        <v>0</v>
      </c>
      <c r="D1325" s="280"/>
      <c r="R1325" s="279"/>
    </row>
    <row r="1326" spans="1:18" x14ac:dyDescent="0.35">
      <c r="A1326" s="287">
        <f t="shared" si="43"/>
        <v>0</v>
      </c>
      <c r="C1326" s="5">
        <f t="shared" si="42"/>
        <v>0</v>
      </c>
      <c r="D1326" s="280"/>
      <c r="R1326" s="279"/>
    </row>
    <row r="1327" spans="1:18" x14ac:dyDescent="0.35">
      <c r="A1327" s="287">
        <f t="shared" si="43"/>
        <v>0</v>
      </c>
      <c r="C1327" s="5">
        <f t="shared" si="42"/>
        <v>0</v>
      </c>
      <c r="D1327" s="280"/>
      <c r="R1327" s="279"/>
    </row>
    <row r="1328" spans="1:18" x14ac:dyDescent="0.35">
      <c r="A1328" s="287">
        <f t="shared" si="43"/>
        <v>0</v>
      </c>
      <c r="C1328" s="5">
        <f t="shared" si="42"/>
        <v>0</v>
      </c>
      <c r="D1328" s="280"/>
      <c r="R1328" s="279"/>
    </row>
    <row r="1329" spans="1:18" x14ac:dyDescent="0.35">
      <c r="A1329" s="287">
        <f t="shared" si="43"/>
        <v>0</v>
      </c>
      <c r="C1329" s="5">
        <f t="shared" si="42"/>
        <v>0</v>
      </c>
      <c r="D1329" s="280"/>
      <c r="R1329" s="279"/>
    </row>
    <row r="1330" spans="1:18" x14ac:dyDescent="0.35">
      <c r="A1330" s="287">
        <f t="shared" si="43"/>
        <v>0</v>
      </c>
      <c r="C1330" s="5">
        <f t="shared" si="42"/>
        <v>0</v>
      </c>
      <c r="D1330" s="280"/>
      <c r="R1330" s="279"/>
    </row>
    <row r="1331" spans="1:18" x14ac:dyDescent="0.35">
      <c r="A1331" s="287">
        <f t="shared" si="43"/>
        <v>0</v>
      </c>
      <c r="C1331" s="5">
        <f t="shared" si="42"/>
        <v>0</v>
      </c>
      <c r="D1331" s="280"/>
      <c r="R1331" s="279"/>
    </row>
    <row r="1332" spans="1:18" x14ac:dyDescent="0.35">
      <c r="A1332" s="287">
        <f t="shared" si="43"/>
        <v>0</v>
      </c>
      <c r="C1332" s="5">
        <f t="shared" si="42"/>
        <v>0</v>
      </c>
      <c r="D1332" s="280"/>
      <c r="R1332" s="279"/>
    </row>
    <row r="1333" spans="1:18" x14ac:dyDescent="0.35">
      <c r="A1333" s="287">
        <f t="shared" si="43"/>
        <v>0</v>
      </c>
      <c r="C1333" s="5">
        <f t="shared" si="42"/>
        <v>0</v>
      </c>
      <c r="D1333" s="280"/>
      <c r="R1333" s="279"/>
    </row>
    <row r="1334" spans="1:18" x14ac:dyDescent="0.35">
      <c r="A1334" s="287">
        <f t="shared" si="43"/>
        <v>0</v>
      </c>
      <c r="C1334" s="5">
        <f t="shared" si="42"/>
        <v>0</v>
      </c>
      <c r="D1334" s="280"/>
      <c r="R1334" s="279"/>
    </row>
    <row r="1335" spans="1:18" x14ac:dyDescent="0.35">
      <c r="A1335" s="287">
        <f t="shared" si="43"/>
        <v>0</v>
      </c>
      <c r="C1335" s="5">
        <f t="shared" si="42"/>
        <v>0</v>
      </c>
      <c r="D1335" s="280"/>
      <c r="R1335" s="279"/>
    </row>
    <row r="1336" spans="1:18" x14ac:dyDescent="0.35">
      <c r="A1336" s="287">
        <f t="shared" si="43"/>
        <v>0</v>
      </c>
      <c r="C1336" s="5">
        <f t="shared" si="42"/>
        <v>0</v>
      </c>
      <c r="D1336" s="280"/>
      <c r="R1336" s="279"/>
    </row>
    <row r="1337" spans="1:18" x14ac:dyDescent="0.35">
      <c r="A1337" s="287">
        <f t="shared" si="43"/>
        <v>0</v>
      </c>
      <c r="C1337" s="5">
        <f t="shared" si="42"/>
        <v>0</v>
      </c>
      <c r="D1337" s="280"/>
      <c r="R1337" s="279"/>
    </row>
    <row r="1338" spans="1:18" x14ac:dyDescent="0.35">
      <c r="A1338" s="287">
        <f t="shared" si="43"/>
        <v>0</v>
      </c>
      <c r="C1338" s="5">
        <f t="shared" si="42"/>
        <v>0</v>
      </c>
      <c r="D1338" s="280"/>
      <c r="R1338" s="279"/>
    </row>
    <row r="1339" spans="1:18" x14ac:dyDescent="0.35">
      <c r="A1339" s="287">
        <f t="shared" si="43"/>
        <v>0</v>
      </c>
      <c r="C1339" s="5">
        <f t="shared" si="42"/>
        <v>0</v>
      </c>
      <c r="D1339" s="280"/>
      <c r="R1339" s="279"/>
    </row>
    <row r="1340" spans="1:18" x14ac:dyDescent="0.35">
      <c r="A1340" s="287">
        <f t="shared" si="43"/>
        <v>0</v>
      </c>
      <c r="C1340" s="5">
        <f t="shared" si="42"/>
        <v>0</v>
      </c>
      <c r="D1340" s="280"/>
      <c r="R1340" s="279"/>
    </row>
    <row r="1341" spans="1:18" x14ac:dyDescent="0.35">
      <c r="A1341" s="287">
        <f t="shared" si="43"/>
        <v>0</v>
      </c>
      <c r="C1341" s="5">
        <f t="shared" si="42"/>
        <v>0</v>
      </c>
      <c r="D1341" s="280"/>
      <c r="R1341" s="279"/>
    </row>
    <row r="1342" spans="1:18" x14ac:dyDescent="0.35">
      <c r="A1342" s="287">
        <f t="shared" si="43"/>
        <v>0</v>
      </c>
      <c r="C1342" s="5">
        <f t="shared" si="42"/>
        <v>0</v>
      </c>
      <c r="D1342" s="280"/>
      <c r="R1342" s="279"/>
    </row>
    <row r="1343" spans="1:18" x14ac:dyDescent="0.35">
      <c r="A1343" s="287">
        <f t="shared" si="43"/>
        <v>0</v>
      </c>
      <c r="C1343" s="5">
        <f t="shared" si="42"/>
        <v>0</v>
      </c>
      <c r="D1343" s="280"/>
      <c r="R1343" s="279"/>
    </row>
    <row r="1344" spans="1:18" x14ac:dyDescent="0.35">
      <c r="A1344" s="287">
        <f t="shared" si="43"/>
        <v>0</v>
      </c>
      <c r="C1344" s="5">
        <f t="shared" si="42"/>
        <v>0</v>
      </c>
      <c r="D1344" s="280"/>
      <c r="R1344" s="279"/>
    </row>
    <row r="1345" spans="1:18" x14ac:dyDescent="0.35">
      <c r="A1345" s="287">
        <f t="shared" si="43"/>
        <v>0</v>
      </c>
      <c r="C1345" s="5">
        <f t="shared" si="42"/>
        <v>0</v>
      </c>
      <c r="D1345" s="280"/>
      <c r="R1345" s="279"/>
    </row>
    <row r="1346" spans="1:18" x14ac:dyDescent="0.35">
      <c r="A1346" s="287">
        <f t="shared" si="43"/>
        <v>0</v>
      </c>
      <c r="C1346" s="5">
        <f t="shared" si="42"/>
        <v>0</v>
      </c>
      <c r="D1346" s="280"/>
      <c r="R1346" s="279"/>
    </row>
    <row r="1347" spans="1:18" x14ac:dyDescent="0.35">
      <c r="A1347" s="287">
        <f t="shared" si="43"/>
        <v>0</v>
      </c>
      <c r="C1347" s="5">
        <f t="shared" ref="C1347:C1410" si="44">F1347</f>
        <v>0</v>
      </c>
      <c r="D1347" s="280"/>
      <c r="R1347" s="279"/>
    </row>
    <row r="1348" spans="1:18" x14ac:dyDescent="0.35">
      <c r="A1348" s="287">
        <f t="shared" si="43"/>
        <v>0</v>
      </c>
      <c r="C1348" s="5">
        <f t="shared" si="44"/>
        <v>0</v>
      </c>
      <c r="D1348" s="280"/>
      <c r="R1348" s="279"/>
    </row>
    <row r="1349" spans="1:18" x14ac:dyDescent="0.35">
      <c r="A1349" s="287">
        <f t="shared" si="43"/>
        <v>0</v>
      </c>
      <c r="C1349" s="5">
        <f t="shared" si="44"/>
        <v>0</v>
      </c>
      <c r="D1349" s="280"/>
      <c r="R1349" s="279"/>
    </row>
    <row r="1350" spans="1:18" x14ac:dyDescent="0.35">
      <c r="A1350" s="287">
        <f t="shared" si="43"/>
        <v>0</v>
      </c>
      <c r="C1350" s="5">
        <f t="shared" si="44"/>
        <v>0</v>
      </c>
      <c r="D1350" s="280"/>
      <c r="R1350" s="279"/>
    </row>
    <row r="1351" spans="1:18" x14ac:dyDescent="0.35">
      <c r="A1351" s="287">
        <f t="shared" si="43"/>
        <v>0</v>
      </c>
      <c r="C1351" s="5">
        <f t="shared" si="44"/>
        <v>0</v>
      </c>
      <c r="D1351" s="280"/>
      <c r="R1351" s="279"/>
    </row>
    <row r="1352" spans="1:18" x14ac:dyDescent="0.35">
      <c r="A1352" s="287">
        <f t="shared" si="43"/>
        <v>0</v>
      </c>
      <c r="C1352" s="5">
        <f t="shared" si="44"/>
        <v>0</v>
      </c>
      <c r="D1352" s="280"/>
      <c r="R1352" s="279"/>
    </row>
    <row r="1353" spans="1:18" x14ac:dyDescent="0.35">
      <c r="A1353" s="287">
        <f t="shared" si="43"/>
        <v>0</v>
      </c>
      <c r="C1353" s="5">
        <f t="shared" si="44"/>
        <v>0</v>
      </c>
      <c r="D1353" s="280"/>
      <c r="R1353" s="279"/>
    </row>
    <row r="1354" spans="1:18" x14ac:dyDescent="0.35">
      <c r="A1354" s="287">
        <f t="shared" si="43"/>
        <v>0</v>
      </c>
      <c r="C1354" s="5">
        <f t="shared" si="44"/>
        <v>0</v>
      </c>
      <c r="D1354" s="280"/>
      <c r="R1354" s="279"/>
    </row>
    <row r="1355" spans="1:18" x14ac:dyDescent="0.35">
      <c r="A1355" s="287">
        <f t="shared" si="43"/>
        <v>0</v>
      </c>
      <c r="C1355" s="5">
        <f t="shared" si="44"/>
        <v>0</v>
      </c>
      <c r="D1355" s="280"/>
      <c r="R1355" s="279"/>
    </row>
    <row r="1356" spans="1:18" x14ac:dyDescent="0.35">
      <c r="A1356" s="287">
        <f t="shared" si="43"/>
        <v>0</v>
      </c>
      <c r="C1356" s="5">
        <f t="shared" si="44"/>
        <v>0</v>
      </c>
      <c r="D1356" s="280"/>
      <c r="R1356" s="279"/>
    </row>
    <row r="1357" spans="1:18" x14ac:dyDescent="0.35">
      <c r="A1357" s="287">
        <f t="shared" si="43"/>
        <v>0</v>
      </c>
      <c r="C1357" s="5">
        <f t="shared" si="44"/>
        <v>0</v>
      </c>
      <c r="D1357" s="280"/>
      <c r="R1357" s="279"/>
    </row>
    <row r="1358" spans="1:18" x14ac:dyDescent="0.35">
      <c r="A1358" s="287">
        <f t="shared" si="43"/>
        <v>0</v>
      </c>
      <c r="C1358" s="5">
        <f t="shared" si="44"/>
        <v>0</v>
      </c>
      <c r="D1358" s="280"/>
      <c r="R1358" s="279"/>
    </row>
    <row r="1359" spans="1:18" x14ac:dyDescent="0.35">
      <c r="A1359" s="287">
        <f t="shared" si="43"/>
        <v>0</v>
      </c>
      <c r="C1359" s="5">
        <f t="shared" si="44"/>
        <v>0</v>
      </c>
      <c r="D1359" s="280"/>
      <c r="R1359" s="279"/>
    </row>
    <row r="1360" spans="1:18" x14ac:dyDescent="0.35">
      <c r="A1360" s="287">
        <f t="shared" si="43"/>
        <v>0</v>
      </c>
      <c r="C1360" s="5">
        <f t="shared" si="44"/>
        <v>0</v>
      </c>
      <c r="D1360" s="280"/>
      <c r="R1360" s="279"/>
    </row>
    <row r="1361" spans="1:18" x14ac:dyDescent="0.35">
      <c r="A1361" s="287">
        <f t="shared" si="43"/>
        <v>0</v>
      </c>
      <c r="C1361" s="5">
        <f t="shared" si="44"/>
        <v>0</v>
      </c>
      <c r="D1361" s="280"/>
      <c r="R1361" s="279"/>
    </row>
    <row r="1362" spans="1:18" x14ac:dyDescent="0.35">
      <c r="A1362" s="287">
        <f t="shared" si="43"/>
        <v>0</v>
      </c>
      <c r="C1362" s="5">
        <f t="shared" si="44"/>
        <v>0</v>
      </c>
      <c r="D1362" s="280"/>
      <c r="R1362" s="279"/>
    </row>
    <row r="1363" spans="1:18" x14ac:dyDescent="0.35">
      <c r="A1363" s="287">
        <f t="shared" si="43"/>
        <v>0</v>
      </c>
      <c r="C1363" s="5">
        <f t="shared" si="44"/>
        <v>0</v>
      </c>
      <c r="D1363" s="280"/>
      <c r="R1363" s="279"/>
    </row>
    <row r="1364" spans="1:18" x14ac:dyDescent="0.35">
      <c r="A1364" s="287">
        <f t="shared" si="43"/>
        <v>0</v>
      </c>
      <c r="C1364" s="5">
        <f t="shared" si="44"/>
        <v>0</v>
      </c>
      <c r="D1364" s="280"/>
      <c r="R1364" s="279"/>
    </row>
    <row r="1365" spans="1:18" x14ac:dyDescent="0.35">
      <c r="A1365" s="287">
        <f t="shared" si="43"/>
        <v>0</v>
      </c>
      <c r="C1365" s="5">
        <f t="shared" si="44"/>
        <v>0</v>
      </c>
      <c r="D1365" s="280"/>
      <c r="R1365" s="279"/>
    </row>
    <row r="1366" spans="1:18" x14ac:dyDescent="0.35">
      <c r="A1366" s="287">
        <f t="shared" si="43"/>
        <v>0</v>
      </c>
      <c r="C1366" s="5">
        <f t="shared" si="44"/>
        <v>0</v>
      </c>
      <c r="D1366" s="280"/>
      <c r="R1366" s="279"/>
    </row>
    <row r="1367" spans="1:18" x14ac:dyDescent="0.35">
      <c r="A1367" s="287">
        <f t="shared" si="43"/>
        <v>0</v>
      </c>
      <c r="C1367" s="5">
        <f t="shared" si="44"/>
        <v>0</v>
      </c>
      <c r="D1367" s="280"/>
      <c r="R1367" s="279"/>
    </row>
    <row r="1368" spans="1:18" x14ac:dyDescent="0.35">
      <c r="A1368" s="287">
        <f t="shared" si="43"/>
        <v>0</v>
      </c>
      <c r="C1368" s="5">
        <f t="shared" si="44"/>
        <v>0</v>
      </c>
      <c r="D1368" s="280"/>
      <c r="R1368" s="279"/>
    </row>
    <row r="1369" spans="1:18" x14ac:dyDescent="0.35">
      <c r="A1369" s="287">
        <f t="shared" ref="A1369:A1432" si="45">F1369</f>
        <v>0</v>
      </c>
      <c r="C1369" s="5">
        <f t="shared" si="44"/>
        <v>0</v>
      </c>
      <c r="D1369" s="280"/>
      <c r="R1369" s="279"/>
    </row>
    <row r="1370" spans="1:18" x14ac:dyDescent="0.35">
      <c r="A1370" s="287">
        <f t="shared" si="45"/>
        <v>0</v>
      </c>
      <c r="C1370" s="5">
        <f t="shared" si="44"/>
        <v>0</v>
      </c>
      <c r="D1370" s="280"/>
      <c r="R1370" s="279"/>
    </row>
    <row r="1371" spans="1:18" x14ac:dyDescent="0.35">
      <c r="A1371" s="287">
        <f t="shared" si="45"/>
        <v>0</v>
      </c>
      <c r="C1371" s="5">
        <f t="shared" si="44"/>
        <v>0</v>
      </c>
      <c r="D1371" s="280"/>
      <c r="R1371" s="279"/>
    </row>
    <row r="1372" spans="1:18" x14ac:dyDescent="0.35">
      <c r="A1372" s="287">
        <f t="shared" si="45"/>
        <v>0</v>
      </c>
      <c r="C1372" s="5">
        <f t="shared" si="44"/>
        <v>0</v>
      </c>
      <c r="D1372" s="280"/>
      <c r="R1372" s="279"/>
    </row>
    <row r="1373" spans="1:18" x14ac:dyDescent="0.35">
      <c r="A1373" s="287">
        <f t="shared" si="45"/>
        <v>0</v>
      </c>
      <c r="C1373" s="5">
        <f t="shared" si="44"/>
        <v>0</v>
      </c>
      <c r="D1373" s="280"/>
      <c r="R1373" s="279"/>
    </row>
    <row r="1374" spans="1:18" x14ac:dyDescent="0.35">
      <c r="A1374" s="287">
        <f t="shared" si="45"/>
        <v>0</v>
      </c>
      <c r="C1374" s="5">
        <f t="shared" si="44"/>
        <v>0</v>
      </c>
      <c r="D1374" s="280"/>
      <c r="R1374" s="279"/>
    </row>
    <row r="1375" spans="1:18" x14ac:dyDescent="0.35">
      <c r="A1375" s="287">
        <f t="shared" si="45"/>
        <v>0</v>
      </c>
      <c r="C1375" s="5">
        <f t="shared" si="44"/>
        <v>0</v>
      </c>
      <c r="D1375" s="280"/>
      <c r="R1375" s="279"/>
    </row>
    <row r="1376" spans="1:18" x14ac:dyDescent="0.35">
      <c r="A1376" s="287">
        <f t="shared" si="45"/>
        <v>0</v>
      </c>
      <c r="C1376" s="5">
        <f t="shared" si="44"/>
        <v>0</v>
      </c>
      <c r="D1376" s="280"/>
      <c r="R1376" s="279"/>
    </row>
    <row r="1377" spans="1:18" x14ac:dyDescent="0.35">
      <c r="A1377" s="287">
        <f t="shared" si="45"/>
        <v>0</v>
      </c>
      <c r="C1377" s="5">
        <f t="shared" si="44"/>
        <v>0</v>
      </c>
      <c r="D1377" s="280"/>
      <c r="R1377" s="279"/>
    </row>
    <row r="1378" spans="1:18" x14ac:dyDescent="0.35">
      <c r="A1378" s="287">
        <f t="shared" si="45"/>
        <v>0</v>
      </c>
      <c r="C1378" s="5">
        <f t="shared" si="44"/>
        <v>0</v>
      </c>
      <c r="D1378" s="280"/>
      <c r="R1378" s="279"/>
    </row>
    <row r="1379" spans="1:18" x14ac:dyDescent="0.35">
      <c r="A1379" s="287">
        <f t="shared" si="45"/>
        <v>0</v>
      </c>
      <c r="C1379" s="5">
        <f t="shared" si="44"/>
        <v>0</v>
      </c>
      <c r="D1379" s="280"/>
      <c r="R1379" s="279"/>
    </row>
    <row r="1380" spans="1:18" x14ac:dyDescent="0.35">
      <c r="A1380" s="287">
        <f t="shared" si="45"/>
        <v>0</v>
      </c>
      <c r="C1380" s="5">
        <f t="shared" si="44"/>
        <v>0</v>
      </c>
      <c r="D1380" s="280"/>
      <c r="R1380" s="279"/>
    </row>
    <row r="1381" spans="1:18" x14ac:dyDescent="0.35">
      <c r="A1381" s="287">
        <f t="shared" si="45"/>
        <v>0</v>
      </c>
      <c r="C1381" s="5">
        <f t="shared" si="44"/>
        <v>0</v>
      </c>
      <c r="D1381" s="280"/>
      <c r="R1381" s="279"/>
    </row>
    <row r="1382" spans="1:18" x14ac:dyDescent="0.35">
      <c r="A1382" s="287">
        <f t="shared" si="45"/>
        <v>0</v>
      </c>
      <c r="C1382" s="5">
        <f t="shared" si="44"/>
        <v>0</v>
      </c>
      <c r="D1382" s="280"/>
      <c r="R1382" s="279"/>
    </row>
    <row r="1383" spans="1:18" x14ac:dyDescent="0.35">
      <c r="A1383" s="287">
        <f t="shared" si="45"/>
        <v>0</v>
      </c>
      <c r="C1383" s="5">
        <f t="shared" si="44"/>
        <v>0</v>
      </c>
      <c r="D1383" s="280"/>
      <c r="R1383" s="279"/>
    </row>
    <row r="1384" spans="1:18" x14ac:dyDescent="0.35">
      <c r="A1384" s="287">
        <f t="shared" si="45"/>
        <v>0</v>
      </c>
      <c r="C1384" s="5">
        <f t="shared" si="44"/>
        <v>0</v>
      </c>
      <c r="D1384" s="280"/>
      <c r="R1384" s="279"/>
    </row>
    <row r="1385" spans="1:18" x14ac:dyDescent="0.35">
      <c r="A1385" s="287">
        <f t="shared" si="45"/>
        <v>0</v>
      </c>
      <c r="C1385" s="5">
        <f t="shared" si="44"/>
        <v>0</v>
      </c>
      <c r="D1385" s="280"/>
      <c r="R1385" s="279"/>
    </row>
    <row r="1386" spans="1:18" x14ac:dyDescent="0.35">
      <c r="A1386" s="287">
        <f t="shared" si="45"/>
        <v>0</v>
      </c>
      <c r="C1386" s="5">
        <f t="shared" si="44"/>
        <v>0</v>
      </c>
      <c r="D1386" s="280"/>
      <c r="R1386" s="279"/>
    </row>
    <row r="1387" spans="1:18" x14ac:dyDescent="0.35">
      <c r="A1387" s="287">
        <f t="shared" si="45"/>
        <v>0</v>
      </c>
      <c r="C1387" s="5">
        <f t="shared" si="44"/>
        <v>0</v>
      </c>
      <c r="D1387" s="280"/>
      <c r="R1387" s="279"/>
    </row>
    <row r="1388" spans="1:18" x14ac:dyDescent="0.35">
      <c r="A1388" s="287">
        <f t="shared" si="45"/>
        <v>0</v>
      </c>
      <c r="C1388" s="5">
        <f t="shared" si="44"/>
        <v>0</v>
      </c>
      <c r="D1388" s="280"/>
      <c r="R1388" s="279"/>
    </row>
    <row r="1389" spans="1:18" x14ac:dyDescent="0.35">
      <c r="A1389" s="287">
        <f t="shared" si="45"/>
        <v>0</v>
      </c>
      <c r="C1389" s="5">
        <f t="shared" si="44"/>
        <v>0</v>
      </c>
      <c r="D1389" s="280"/>
      <c r="R1389" s="279"/>
    </row>
    <row r="1390" spans="1:18" x14ac:dyDescent="0.35">
      <c r="A1390" s="287">
        <f t="shared" si="45"/>
        <v>0</v>
      </c>
      <c r="C1390" s="5">
        <f t="shared" si="44"/>
        <v>0</v>
      </c>
      <c r="D1390" s="280"/>
      <c r="R1390" s="279"/>
    </row>
    <row r="1391" spans="1:18" x14ac:dyDescent="0.35">
      <c r="A1391" s="287">
        <f t="shared" si="45"/>
        <v>0</v>
      </c>
      <c r="C1391" s="5">
        <f t="shared" si="44"/>
        <v>0</v>
      </c>
      <c r="D1391" s="280"/>
      <c r="R1391" s="279"/>
    </row>
    <row r="1392" spans="1:18" x14ac:dyDescent="0.35">
      <c r="A1392" s="287">
        <f t="shared" si="45"/>
        <v>0</v>
      </c>
      <c r="C1392" s="5">
        <f t="shared" si="44"/>
        <v>0</v>
      </c>
      <c r="D1392" s="280"/>
      <c r="R1392" s="279"/>
    </row>
    <row r="1393" spans="1:18" x14ac:dyDescent="0.35">
      <c r="A1393" s="287">
        <f t="shared" si="45"/>
        <v>0</v>
      </c>
      <c r="C1393" s="5">
        <f t="shared" si="44"/>
        <v>0</v>
      </c>
      <c r="D1393" s="280"/>
      <c r="R1393" s="279"/>
    </row>
    <row r="1394" spans="1:18" x14ac:dyDescent="0.35">
      <c r="A1394" s="287">
        <f t="shared" si="45"/>
        <v>0</v>
      </c>
      <c r="C1394" s="5">
        <f t="shared" si="44"/>
        <v>0</v>
      </c>
      <c r="D1394" s="280"/>
      <c r="R1394" s="279"/>
    </row>
    <row r="1395" spans="1:18" x14ac:dyDescent="0.35">
      <c r="A1395" s="287">
        <f t="shared" si="45"/>
        <v>0</v>
      </c>
      <c r="C1395" s="5">
        <f t="shared" si="44"/>
        <v>0</v>
      </c>
      <c r="D1395" s="280"/>
      <c r="R1395" s="279"/>
    </row>
    <row r="1396" spans="1:18" x14ac:dyDescent="0.35">
      <c r="A1396" s="287">
        <f t="shared" si="45"/>
        <v>0</v>
      </c>
      <c r="C1396" s="5">
        <f t="shared" si="44"/>
        <v>0</v>
      </c>
      <c r="D1396" s="280"/>
      <c r="R1396" s="279"/>
    </row>
    <row r="1397" spans="1:18" x14ac:dyDescent="0.35">
      <c r="A1397" s="287">
        <f t="shared" si="45"/>
        <v>0</v>
      </c>
      <c r="C1397" s="5">
        <f t="shared" si="44"/>
        <v>0</v>
      </c>
      <c r="D1397" s="280"/>
      <c r="R1397" s="279"/>
    </row>
    <row r="1398" spans="1:18" x14ac:dyDescent="0.35">
      <c r="A1398" s="287">
        <f t="shared" si="45"/>
        <v>0</v>
      </c>
      <c r="C1398" s="5">
        <f t="shared" si="44"/>
        <v>0</v>
      </c>
      <c r="D1398" s="280"/>
      <c r="R1398" s="279"/>
    </row>
    <row r="1399" spans="1:18" x14ac:dyDescent="0.35">
      <c r="A1399" s="287">
        <f t="shared" si="45"/>
        <v>0</v>
      </c>
      <c r="C1399" s="5">
        <f t="shared" si="44"/>
        <v>0</v>
      </c>
      <c r="D1399" s="280"/>
      <c r="R1399" s="279"/>
    </row>
    <row r="1400" spans="1:18" x14ac:dyDescent="0.35">
      <c r="A1400" s="287">
        <f t="shared" si="45"/>
        <v>0</v>
      </c>
      <c r="C1400" s="5">
        <f t="shared" si="44"/>
        <v>0</v>
      </c>
      <c r="D1400" s="280"/>
      <c r="R1400" s="279"/>
    </row>
    <row r="1401" spans="1:18" x14ac:dyDescent="0.35">
      <c r="A1401" s="287">
        <f t="shared" si="45"/>
        <v>0</v>
      </c>
      <c r="C1401" s="5">
        <f t="shared" si="44"/>
        <v>0</v>
      </c>
      <c r="D1401" s="280"/>
      <c r="R1401" s="279"/>
    </row>
    <row r="1402" spans="1:18" x14ac:dyDescent="0.35">
      <c r="A1402" s="287">
        <f t="shared" si="45"/>
        <v>0</v>
      </c>
      <c r="C1402" s="5">
        <f t="shared" si="44"/>
        <v>0</v>
      </c>
      <c r="D1402" s="280"/>
      <c r="R1402" s="279"/>
    </row>
    <row r="1403" spans="1:18" x14ac:dyDescent="0.35">
      <c r="A1403" s="287">
        <f t="shared" si="45"/>
        <v>0</v>
      </c>
      <c r="C1403" s="5">
        <f t="shared" si="44"/>
        <v>0</v>
      </c>
      <c r="D1403" s="280"/>
      <c r="R1403" s="279"/>
    </row>
    <row r="1404" spans="1:18" x14ac:dyDescent="0.35">
      <c r="A1404" s="287">
        <f t="shared" si="45"/>
        <v>0</v>
      </c>
      <c r="C1404" s="5">
        <f t="shared" si="44"/>
        <v>0</v>
      </c>
      <c r="D1404" s="280"/>
      <c r="R1404" s="279"/>
    </row>
    <row r="1405" spans="1:18" x14ac:dyDescent="0.35">
      <c r="A1405" s="287">
        <f t="shared" si="45"/>
        <v>0</v>
      </c>
      <c r="C1405" s="5">
        <f t="shared" si="44"/>
        <v>0</v>
      </c>
      <c r="D1405" s="280"/>
      <c r="R1405" s="279"/>
    </row>
    <row r="1406" spans="1:18" x14ac:dyDescent="0.35">
      <c r="A1406" s="287">
        <f t="shared" si="45"/>
        <v>0</v>
      </c>
      <c r="C1406" s="5">
        <f t="shared" si="44"/>
        <v>0</v>
      </c>
      <c r="D1406" s="280"/>
      <c r="R1406" s="279"/>
    </row>
    <row r="1407" spans="1:18" x14ac:dyDescent="0.35">
      <c r="A1407" s="287">
        <f t="shared" si="45"/>
        <v>0</v>
      </c>
      <c r="C1407" s="5">
        <f t="shared" si="44"/>
        <v>0</v>
      </c>
      <c r="D1407" s="280"/>
      <c r="R1407" s="279"/>
    </row>
    <row r="1408" spans="1:18" x14ac:dyDescent="0.35">
      <c r="A1408" s="287">
        <f t="shared" si="45"/>
        <v>0</v>
      </c>
      <c r="C1408" s="5">
        <f t="shared" si="44"/>
        <v>0</v>
      </c>
      <c r="D1408" s="280"/>
      <c r="R1408" s="279"/>
    </row>
    <row r="1409" spans="1:18" x14ac:dyDescent="0.35">
      <c r="A1409" s="287">
        <f t="shared" si="45"/>
        <v>0</v>
      </c>
      <c r="C1409" s="5">
        <f t="shared" si="44"/>
        <v>0</v>
      </c>
      <c r="D1409" s="280"/>
      <c r="R1409" s="279"/>
    </row>
    <row r="1410" spans="1:18" x14ac:dyDescent="0.35">
      <c r="A1410" s="287">
        <f t="shared" si="45"/>
        <v>0</v>
      </c>
      <c r="C1410" s="5">
        <f t="shared" si="44"/>
        <v>0</v>
      </c>
      <c r="D1410" s="280"/>
      <c r="R1410" s="279"/>
    </row>
    <row r="1411" spans="1:18" x14ac:dyDescent="0.35">
      <c r="A1411" s="287">
        <f t="shared" si="45"/>
        <v>0</v>
      </c>
      <c r="C1411" s="5">
        <f t="shared" ref="C1411:C1474" si="46">F1411</f>
        <v>0</v>
      </c>
      <c r="D1411" s="280"/>
      <c r="R1411" s="279"/>
    </row>
    <row r="1412" spans="1:18" x14ac:dyDescent="0.35">
      <c r="A1412" s="287">
        <f t="shared" si="45"/>
        <v>0</v>
      </c>
      <c r="C1412" s="5">
        <f t="shared" si="46"/>
        <v>0</v>
      </c>
      <c r="D1412" s="280"/>
      <c r="R1412" s="279"/>
    </row>
    <row r="1413" spans="1:18" x14ac:dyDescent="0.35">
      <c r="A1413" s="287">
        <f t="shared" si="45"/>
        <v>0</v>
      </c>
      <c r="C1413" s="5">
        <f t="shared" si="46"/>
        <v>0</v>
      </c>
      <c r="D1413" s="280"/>
      <c r="R1413" s="279"/>
    </row>
    <row r="1414" spans="1:18" x14ac:dyDescent="0.35">
      <c r="A1414" s="287">
        <f t="shared" si="45"/>
        <v>0</v>
      </c>
      <c r="C1414" s="5">
        <f t="shared" si="46"/>
        <v>0</v>
      </c>
      <c r="D1414" s="280"/>
      <c r="R1414" s="279"/>
    </row>
    <row r="1415" spans="1:18" x14ac:dyDescent="0.35">
      <c r="A1415" s="287">
        <f t="shared" si="45"/>
        <v>0</v>
      </c>
      <c r="C1415" s="5">
        <f t="shared" si="46"/>
        <v>0</v>
      </c>
      <c r="D1415" s="280"/>
      <c r="R1415" s="279"/>
    </row>
    <row r="1416" spans="1:18" x14ac:dyDescent="0.35">
      <c r="A1416" s="287">
        <f t="shared" si="45"/>
        <v>0</v>
      </c>
      <c r="C1416" s="5">
        <f t="shared" si="46"/>
        <v>0</v>
      </c>
      <c r="D1416" s="280"/>
      <c r="R1416" s="279"/>
    </row>
    <row r="1417" spans="1:18" x14ac:dyDescent="0.35">
      <c r="A1417" s="287">
        <f t="shared" si="45"/>
        <v>0</v>
      </c>
      <c r="C1417" s="5">
        <f t="shared" si="46"/>
        <v>0</v>
      </c>
      <c r="D1417" s="280"/>
      <c r="R1417" s="279"/>
    </row>
    <row r="1418" spans="1:18" x14ac:dyDescent="0.35">
      <c r="A1418" s="287">
        <f t="shared" si="45"/>
        <v>0</v>
      </c>
      <c r="C1418" s="5">
        <f t="shared" si="46"/>
        <v>0</v>
      </c>
      <c r="D1418" s="280"/>
      <c r="R1418" s="279"/>
    </row>
    <row r="1419" spans="1:18" x14ac:dyDescent="0.35">
      <c r="A1419" s="287">
        <f t="shared" si="45"/>
        <v>0</v>
      </c>
      <c r="C1419" s="5">
        <f t="shared" si="46"/>
        <v>0</v>
      </c>
      <c r="D1419" s="280"/>
      <c r="R1419" s="279"/>
    </row>
    <row r="1420" spans="1:18" x14ac:dyDescent="0.35">
      <c r="A1420" s="287">
        <f t="shared" si="45"/>
        <v>0</v>
      </c>
      <c r="C1420" s="5">
        <f t="shared" si="46"/>
        <v>0</v>
      </c>
      <c r="D1420" s="280"/>
      <c r="R1420" s="279"/>
    </row>
    <row r="1421" spans="1:18" x14ac:dyDescent="0.35">
      <c r="A1421" s="287">
        <f t="shared" si="45"/>
        <v>0</v>
      </c>
      <c r="C1421" s="5">
        <f t="shared" si="46"/>
        <v>0</v>
      </c>
      <c r="D1421" s="280"/>
      <c r="R1421" s="279"/>
    </row>
    <row r="1422" spans="1:18" x14ac:dyDescent="0.35">
      <c r="A1422" s="287">
        <f t="shared" si="45"/>
        <v>0</v>
      </c>
      <c r="C1422" s="5">
        <f t="shared" si="46"/>
        <v>0</v>
      </c>
      <c r="D1422" s="280"/>
      <c r="R1422" s="279"/>
    </row>
    <row r="1423" spans="1:18" x14ac:dyDescent="0.35">
      <c r="A1423" s="287">
        <f t="shared" si="45"/>
        <v>0</v>
      </c>
      <c r="C1423" s="5">
        <f t="shared" si="46"/>
        <v>0</v>
      </c>
      <c r="D1423" s="280"/>
      <c r="R1423" s="279"/>
    </row>
    <row r="1424" spans="1:18" x14ac:dyDescent="0.35">
      <c r="A1424" s="287">
        <f t="shared" si="45"/>
        <v>0</v>
      </c>
      <c r="C1424" s="5">
        <f t="shared" si="46"/>
        <v>0</v>
      </c>
      <c r="D1424" s="280"/>
      <c r="R1424" s="279"/>
    </row>
    <row r="1425" spans="1:18" x14ac:dyDescent="0.35">
      <c r="A1425" s="287">
        <f t="shared" si="45"/>
        <v>0</v>
      </c>
      <c r="C1425" s="5">
        <f t="shared" si="46"/>
        <v>0</v>
      </c>
      <c r="D1425" s="280"/>
      <c r="R1425" s="279"/>
    </row>
    <row r="1426" spans="1:18" x14ac:dyDescent="0.35">
      <c r="A1426" s="287">
        <f t="shared" si="45"/>
        <v>0</v>
      </c>
      <c r="C1426" s="5">
        <f t="shared" si="46"/>
        <v>0</v>
      </c>
      <c r="D1426" s="280"/>
      <c r="R1426" s="279"/>
    </row>
    <row r="1427" spans="1:18" x14ac:dyDescent="0.35">
      <c r="A1427" s="287">
        <f t="shared" si="45"/>
        <v>0</v>
      </c>
      <c r="C1427" s="5">
        <f t="shared" si="46"/>
        <v>0</v>
      </c>
      <c r="D1427" s="280"/>
      <c r="R1427" s="279"/>
    </row>
    <row r="1428" spans="1:18" x14ac:dyDescent="0.35">
      <c r="A1428" s="287">
        <f t="shared" si="45"/>
        <v>0</v>
      </c>
      <c r="C1428" s="5">
        <f t="shared" si="46"/>
        <v>0</v>
      </c>
      <c r="D1428" s="280"/>
      <c r="R1428" s="279"/>
    </row>
    <row r="1429" spans="1:18" x14ac:dyDescent="0.35">
      <c r="A1429" s="287">
        <f t="shared" si="45"/>
        <v>0</v>
      </c>
      <c r="C1429" s="5">
        <f t="shared" si="46"/>
        <v>0</v>
      </c>
      <c r="D1429" s="280"/>
      <c r="R1429" s="279"/>
    </row>
    <row r="1430" spans="1:18" x14ac:dyDescent="0.35">
      <c r="A1430" s="287">
        <f t="shared" si="45"/>
        <v>0</v>
      </c>
      <c r="C1430" s="5">
        <f t="shared" si="46"/>
        <v>0</v>
      </c>
      <c r="D1430" s="280"/>
      <c r="R1430" s="279"/>
    </row>
    <row r="1431" spans="1:18" x14ac:dyDescent="0.35">
      <c r="A1431" s="287">
        <f t="shared" si="45"/>
        <v>0</v>
      </c>
      <c r="C1431" s="5">
        <f t="shared" si="46"/>
        <v>0</v>
      </c>
      <c r="D1431" s="280"/>
      <c r="R1431" s="279"/>
    </row>
    <row r="1432" spans="1:18" x14ac:dyDescent="0.35">
      <c r="A1432" s="287">
        <f t="shared" si="45"/>
        <v>0</v>
      </c>
      <c r="C1432" s="5">
        <f t="shared" si="46"/>
        <v>0</v>
      </c>
      <c r="D1432" s="280"/>
      <c r="R1432" s="279"/>
    </row>
    <row r="1433" spans="1:18" x14ac:dyDescent="0.35">
      <c r="A1433" s="287">
        <f t="shared" ref="A1433:A1496" si="47">F1433</f>
        <v>0</v>
      </c>
      <c r="C1433" s="5">
        <f t="shared" si="46"/>
        <v>0</v>
      </c>
      <c r="D1433" s="280"/>
      <c r="R1433" s="279"/>
    </row>
    <row r="1434" spans="1:18" x14ac:dyDescent="0.35">
      <c r="A1434" s="287">
        <f t="shared" si="47"/>
        <v>0</v>
      </c>
      <c r="C1434" s="5">
        <f t="shared" si="46"/>
        <v>0</v>
      </c>
      <c r="D1434" s="280"/>
      <c r="R1434" s="279"/>
    </row>
    <row r="1435" spans="1:18" x14ac:dyDescent="0.35">
      <c r="A1435" s="287">
        <f t="shared" si="47"/>
        <v>0</v>
      </c>
      <c r="C1435" s="5">
        <f t="shared" si="46"/>
        <v>0</v>
      </c>
      <c r="D1435" s="280"/>
      <c r="R1435" s="279"/>
    </row>
    <row r="1436" spans="1:18" x14ac:dyDescent="0.35">
      <c r="A1436" s="287">
        <f t="shared" si="47"/>
        <v>0</v>
      </c>
      <c r="C1436" s="5">
        <f t="shared" si="46"/>
        <v>0</v>
      </c>
      <c r="D1436" s="280"/>
      <c r="R1436" s="279"/>
    </row>
    <row r="1437" spans="1:18" x14ac:dyDescent="0.35">
      <c r="A1437" s="287">
        <f t="shared" si="47"/>
        <v>0</v>
      </c>
      <c r="C1437" s="5">
        <f t="shared" si="46"/>
        <v>0</v>
      </c>
      <c r="D1437" s="280"/>
      <c r="R1437" s="279"/>
    </row>
    <row r="1438" spans="1:18" x14ac:dyDescent="0.35">
      <c r="A1438" s="287">
        <f t="shared" si="47"/>
        <v>0</v>
      </c>
      <c r="C1438" s="5">
        <f t="shared" si="46"/>
        <v>0</v>
      </c>
      <c r="D1438" s="280"/>
      <c r="R1438" s="279"/>
    </row>
    <row r="1439" spans="1:18" x14ac:dyDescent="0.35">
      <c r="A1439" s="287">
        <f t="shared" si="47"/>
        <v>0</v>
      </c>
      <c r="C1439" s="5">
        <f t="shared" si="46"/>
        <v>0</v>
      </c>
      <c r="D1439" s="280"/>
      <c r="R1439" s="279"/>
    </row>
    <row r="1440" spans="1:18" x14ac:dyDescent="0.35">
      <c r="A1440" s="287">
        <f t="shared" si="47"/>
        <v>0</v>
      </c>
      <c r="C1440" s="5">
        <f t="shared" si="46"/>
        <v>0</v>
      </c>
      <c r="D1440" s="280"/>
      <c r="R1440" s="279"/>
    </row>
    <row r="1441" spans="1:18" x14ac:dyDescent="0.35">
      <c r="A1441" s="287">
        <f t="shared" si="47"/>
        <v>0</v>
      </c>
      <c r="C1441" s="5">
        <f t="shared" si="46"/>
        <v>0</v>
      </c>
      <c r="D1441" s="280"/>
      <c r="R1441" s="279"/>
    </row>
    <row r="1442" spans="1:18" x14ac:dyDescent="0.35">
      <c r="A1442" s="287">
        <f t="shared" si="47"/>
        <v>0</v>
      </c>
      <c r="C1442" s="5">
        <f t="shared" si="46"/>
        <v>0</v>
      </c>
      <c r="D1442" s="280"/>
      <c r="R1442" s="279"/>
    </row>
    <row r="1443" spans="1:18" x14ac:dyDescent="0.35">
      <c r="A1443" s="287">
        <f t="shared" si="47"/>
        <v>0</v>
      </c>
      <c r="C1443" s="5">
        <f t="shared" si="46"/>
        <v>0</v>
      </c>
      <c r="D1443" s="280"/>
      <c r="R1443" s="279"/>
    </row>
    <row r="1444" spans="1:18" x14ac:dyDescent="0.35">
      <c r="A1444" s="287">
        <f t="shared" si="47"/>
        <v>0</v>
      </c>
      <c r="C1444" s="5">
        <f t="shared" si="46"/>
        <v>0</v>
      </c>
      <c r="D1444" s="280"/>
      <c r="R1444" s="279"/>
    </row>
    <row r="1445" spans="1:18" x14ac:dyDescent="0.35">
      <c r="A1445" s="287">
        <f t="shared" si="47"/>
        <v>0</v>
      </c>
      <c r="C1445" s="5">
        <f t="shared" si="46"/>
        <v>0</v>
      </c>
      <c r="D1445" s="280"/>
      <c r="R1445" s="279"/>
    </row>
    <row r="1446" spans="1:18" x14ac:dyDescent="0.35">
      <c r="A1446" s="287">
        <f t="shared" si="47"/>
        <v>0</v>
      </c>
      <c r="C1446" s="5">
        <f t="shared" si="46"/>
        <v>0</v>
      </c>
      <c r="D1446" s="280"/>
      <c r="R1446" s="279"/>
    </row>
    <row r="1447" spans="1:18" x14ac:dyDescent="0.35">
      <c r="A1447" s="287">
        <f t="shared" si="47"/>
        <v>0</v>
      </c>
      <c r="C1447" s="5">
        <f t="shared" si="46"/>
        <v>0</v>
      </c>
      <c r="D1447" s="280"/>
      <c r="R1447" s="279"/>
    </row>
    <row r="1448" spans="1:18" x14ac:dyDescent="0.35">
      <c r="A1448" s="287">
        <f t="shared" si="47"/>
        <v>0</v>
      </c>
      <c r="C1448" s="5">
        <f t="shared" si="46"/>
        <v>0</v>
      </c>
      <c r="D1448" s="280"/>
      <c r="R1448" s="279"/>
    </row>
    <row r="1449" spans="1:18" x14ac:dyDescent="0.35">
      <c r="A1449" s="287">
        <f t="shared" si="47"/>
        <v>0</v>
      </c>
      <c r="C1449" s="5">
        <f t="shared" si="46"/>
        <v>0</v>
      </c>
      <c r="D1449" s="280"/>
      <c r="R1449" s="279"/>
    </row>
    <row r="1450" spans="1:18" x14ac:dyDescent="0.35">
      <c r="A1450" s="287">
        <f t="shared" si="47"/>
        <v>0</v>
      </c>
      <c r="C1450" s="5">
        <f t="shared" si="46"/>
        <v>0</v>
      </c>
      <c r="D1450" s="280"/>
      <c r="R1450" s="279"/>
    </row>
    <row r="1451" spans="1:18" x14ac:dyDescent="0.35">
      <c r="A1451" s="287">
        <f t="shared" si="47"/>
        <v>0</v>
      </c>
      <c r="C1451" s="5">
        <f t="shared" si="46"/>
        <v>0</v>
      </c>
      <c r="D1451" s="280"/>
      <c r="R1451" s="279"/>
    </row>
    <row r="1452" spans="1:18" x14ac:dyDescent="0.35">
      <c r="A1452" s="287">
        <f t="shared" si="47"/>
        <v>0</v>
      </c>
      <c r="C1452" s="5">
        <f t="shared" si="46"/>
        <v>0</v>
      </c>
      <c r="D1452" s="280"/>
      <c r="R1452" s="279"/>
    </row>
    <row r="1453" spans="1:18" x14ac:dyDescent="0.35">
      <c r="A1453" s="287">
        <f t="shared" si="47"/>
        <v>0</v>
      </c>
      <c r="C1453" s="5">
        <f t="shared" si="46"/>
        <v>0</v>
      </c>
      <c r="D1453" s="280"/>
      <c r="R1453" s="279"/>
    </row>
    <row r="1454" spans="1:18" x14ac:dyDescent="0.35">
      <c r="A1454" s="287">
        <f t="shared" si="47"/>
        <v>0</v>
      </c>
      <c r="C1454" s="5">
        <f t="shared" si="46"/>
        <v>0</v>
      </c>
      <c r="D1454" s="280"/>
      <c r="R1454" s="279"/>
    </row>
    <row r="1455" spans="1:18" x14ac:dyDescent="0.35">
      <c r="A1455" s="287">
        <f t="shared" si="47"/>
        <v>0</v>
      </c>
      <c r="C1455" s="5">
        <f t="shared" si="46"/>
        <v>0</v>
      </c>
      <c r="D1455" s="280"/>
      <c r="R1455" s="279"/>
    </row>
    <row r="1456" spans="1:18" x14ac:dyDescent="0.35">
      <c r="A1456" s="287">
        <f t="shared" si="47"/>
        <v>0</v>
      </c>
      <c r="C1456" s="5">
        <f t="shared" si="46"/>
        <v>0</v>
      </c>
      <c r="D1456" s="280"/>
      <c r="R1456" s="279"/>
    </row>
    <row r="1457" spans="1:18" x14ac:dyDescent="0.35">
      <c r="A1457" s="287">
        <f t="shared" si="47"/>
        <v>0</v>
      </c>
      <c r="C1457" s="5">
        <f t="shared" si="46"/>
        <v>0</v>
      </c>
      <c r="D1457" s="280"/>
      <c r="R1457" s="279"/>
    </row>
    <row r="1458" spans="1:18" x14ac:dyDescent="0.35">
      <c r="A1458" s="287">
        <f t="shared" si="47"/>
        <v>0</v>
      </c>
      <c r="C1458" s="5">
        <f t="shared" si="46"/>
        <v>0</v>
      </c>
      <c r="D1458" s="280"/>
      <c r="R1458" s="279"/>
    </row>
    <row r="1459" spans="1:18" x14ac:dyDescent="0.35">
      <c r="A1459" s="287">
        <f t="shared" si="47"/>
        <v>0</v>
      </c>
      <c r="C1459" s="5">
        <f t="shared" si="46"/>
        <v>0</v>
      </c>
      <c r="D1459" s="280"/>
      <c r="R1459" s="279"/>
    </row>
    <row r="1460" spans="1:18" x14ac:dyDescent="0.35">
      <c r="A1460" s="287">
        <f t="shared" si="47"/>
        <v>0</v>
      </c>
      <c r="C1460" s="5">
        <f t="shared" si="46"/>
        <v>0</v>
      </c>
      <c r="D1460" s="280"/>
      <c r="R1460" s="279"/>
    </row>
    <row r="1461" spans="1:18" x14ac:dyDescent="0.35">
      <c r="A1461" s="287">
        <f t="shared" si="47"/>
        <v>0</v>
      </c>
      <c r="C1461" s="5">
        <f t="shared" si="46"/>
        <v>0</v>
      </c>
      <c r="D1461" s="280"/>
      <c r="R1461" s="279"/>
    </row>
    <row r="1462" spans="1:18" x14ac:dyDescent="0.35">
      <c r="A1462" s="287">
        <f t="shared" si="47"/>
        <v>0</v>
      </c>
      <c r="C1462" s="5">
        <f t="shared" si="46"/>
        <v>0</v>
      </c>
      <c r="D1462" s="280"/>
      <c r="R1462" s="279"/>
    </row>
    <row r="1463" spans="1:18" x14ac:dyDescent="0.35">
      <c r="A1463" s="287">
        <f t="shared" si="47"/>
        <v>0</v>
      </c>
      <c r="C1463" s="5">
        <f t="shared" si="46"/>
        <v>0</v>
      </c>
      <c r="D1463" s="280"/>
      <c r="R1463" s="279"/>
    </row>
    <row r="1464" spans="1:18" x14ac:dyDescent="0.35">
      <c r="A1464" s="287">
        <f t="shared" si="47"/>
        <v>0</v>
      </c>
      <c r="C1464" s="5">
        <f t="shared" si="46"/>
        <v>0</v>
      </c>
      <c r="D1464" s="280"/>
      <c r="R1464" s="279"/>
    </row>
    <row r="1465" spans="1:18" x14ac:dyDescent="0.35">
      <c r="A1465" s="287">
        <f t="shared" si="47"/>
        <v>0</v>
      </c>
      <c r="C1465" s="5">
        <f t="shared" si="46"/>
        <v>0</v>
      </c>
      <c r="D1465" s="280"/>
      <c r="R1465" s="279"/>
    </row>
    <row r="1466" spans="1:18" x14ac:dyDescent="0.35">
      <c r="A1466" s="287">
        <f t="shared" si="47"/>
        <v>0</v>
      </c>
      <c r="C1466" s="5">
        <f t="shared" si="46"/>
        <v>0</v>
      </c>
      <c r="D1466" s="280"/>
      <c r="R1466" s="279"/>
    </row>
    <row r="1467" spans="1:18" x14ac:dyDescent="0.35">
      <c r="A1467" s="287">
        <f t="shared" si="47"/>
        <v>0</v>
      </c>
      <c r="C1467" s="5">
        <f t="shared" si="46"/>
        <v>0</v>
      </c>
      <c r="D1467" s="280"/>
      <c r="R1467" s="279"/>
    </row>
    <row r="1468" spans="1:18" x14ac:dyDescent="0.35">
      <c r="A1468" s="287">
        <f t="shared" si="47"/>
        <v>0</v>
      </c>
      <c r="C1468" s="5">
        <f t="shared" si="46"/>
        <v>0</v>
      </c>
      <c r="D1468" s="280"/>
      <c r="R1468" s="279"/>
    </row>
    <row r="1469" spans="1:18" x14ac:dyDescent="0.35">
      <c r="A1469" s="287">
        <f t="shared" si="47"/>
        <v>0</v>
      </c>
      <c r="C1469" s="5">
        <f t="shared" si="46"/>
        <v>0</v>
      </c>
      <c r="D1469" s="280"/>
      <c r="R1469" s="279"/>
    </row>
    <row r="1470" spans="1:18" x14ac:dyDescent="0.35">
      <c r="A1470" s="287">
        <f t="shared" si="47"/>
        <v>0</v>
      </c>
      <c r="C1470" s="5">
        <f t="shared" si="46"/>
        <v>0</v>
      </c>
      <c r="D1470" s="280"/>
      <c r="R1470" s="279"/>
    </row>
    <row r="1471" spans="1:18" x14ac:dyDescent="0.35">
      <c r="A1471" s="287">
        <f t="shared" si="47"/>
        <v>0</v>
      </c>
      <c r="C1471" s="5">
        <f t="shared" si="46"/>
        <v>0</v>
      </c>
      <c r="D1471" s="280"/>
      <c r="R1471" s="279"/>
    </row>
    <row r="1472" spans="1:18" x14ac:dyDescent="0.35">
      <c r="A1472" s="287">
        <f t="shared" si="47"/>
        <v>0</v>
      </c>
      <c r="C1472" s="5">
        <f t="shared" si="46"/>
        <v>0</v>
      </c>
      <c r="D1472" s="280"/>
      <c r="R1472" s="279"/>
    </row>
    <row r="1473" spans="1:18" x14ac:dyDescent="0.35">
      <c r="A1473" s="287">
        <f t="shared" si="47"/>
        <v>0</v>
      </c>
      <c r="C1473" s="5">
        <f t="shared" si="46"/>
        <v>0</v>
      </c>
      <c r="D1473" s="280"/>
      <c r="R1473" s="279"/>
    </row>
    <row r="1474" spans="1:18" x14ac:dyDescent="0.35">
      <c r="A1474" s="287">
        <f t="shared" si="47"/>
        <v>0</v>
      </c>
      <c r="C1474" s="5">
        <f t="shared" si="46"/>
        <v>0</v>
      </c>
      <c r="D1474" s="280"/>
      <c r="R1474" s="279"/>
    </row>
    <row r="1475" spans="1:18" x14ac:dyDescent="0.35">
      <c r="A1475" s="287">
        <f t="shared" si="47"/>
        <v>0</v>
      </c>
      <c r="C1475" s="5">
        <f t="shared" ref="C1475:C1538" si="48">F1475</f>
        <v>0</v>
      </c>
      <c r="D1475" s="280"/>
      <c r="R1475" s="279"/>
    </row>
    <row r="1476" spans="1:18" x14ac:dyDescent="0.35">
      <c r="A1476" s="287">
        <f t="shared" si="47"/>
        <v>0</v>
      </c>
      <c r="C1476" s="5">
        <f t="shared" si="48"/>
        <v>0</v>
      </c>
      <c r="D1476" s="280"/>
      <c r="R1476" s="279"/>
    </row>
    <row r="1477" spans="1:18" x14ac:dyDescent="0.35">
      <c r="A1477" s="287">
        <f t="shared" si="47"/>
        <v>0</v>
      </c>
      <c r="C1477" s="5">
        <f t="shared" si="48"/>
        <v>0</v>
      </c>
      <c r="D1477" s="280"/>
      <c r="R1477" s="279"/>
    </row>
    <row r="1478" spans="1:18" x14ac:dyDescent="0.35">
      <c r="A1478" s="287">
        <f t="shared" si="47"/>
        <v>0</v>
      </c>
      <c r="C1478" s="5">
        <f t="shared" si="48"/>
        <v>0</v>
      </c>
      <c r="D1478" s="280"/>
      <c r="R1478" s="279"/>
    </row>
    <row r="1479" spans="1:18" x14ac:dyDescent="0.35">
      <c r="A1479" s="287">
        <f t="shared" si="47"/>
        <v>0</v>
      </c>
      <c r="C1479" s="5">
        <f t="shared" si="48"/>
        <v>0</v>
      </c>
      <c r="D1479" s="280"/>
      <c r="R1479" s="279"/>
    </row>
    <row r="1480" spans="1:18" x14ac:dyDescent="0.35">
      <c r="A1480" s="287">
        <f t="shared" si="47"/>
        <v>0</v>
      </c>
      <c r="C1480" s="5">
        <f t="shared" si="48"/>
        <v>0</v>
      </c>
      <c r="D1480" s="280"/>
      <c r="R1480" s="279"/>
    </row>
    <row r="1481" spans="1:18" x14ac:dyDescent="0.35">
      <c r="A1481" s="287">
        <f t="shared" si="47"/>
        <v>0</v>
      </c>
      <c r="C1481" s="5">
        <f t="shared" si="48"/>
        <v>0</v>
      </c>
      <c r="D1481" s="280"/>
      <c r="R1481" s="279"/>
    </row>
    <row r="1482" spans="1:18" x14ac:dyDescent="0.35">
      <c r="A1482" s="287">
        <f t="shared" si="47"/>
        <v>0</v>
      </c>
      <c r="C1482" s="5">
        <f t="shared" si="48"/>
        <v>0</v>
      </c>
      <c r="D1482" s="280"/>
      <c r="R1482" s="279"/>
    </row>
    <row r="1483" spans="1:18" x14ac:dyDescent="0.35">
      <c r="A1483" s="287">
        <f t="shared" si="47"/>
        <v>0</v>
      </c>
      <c r="C1483" s="5">
        <f t="shared" si="48"/>
        <v>0</v>
      </c>
      <c r="D1483" s="280"/>
      <c r="R1483" s="279"/>
    </row>
    <row r="1484" spans="1:18" x14ac:dyDescent="0.35">
      <c r="A1484" s="287">
        <f t="shared" si="47"/>
        <v>0</v>
      </c>
      <c r="C1484" s="5">
        <f t="shared" si="48"/>
        <v>0</v>
      </c>
      <c r="D1484" s="280"/>
      <c r="R1484" s="279"/>
    </row>
    <row r="1485" spans="1:18" x14ac:dyDescent="0.35">
      <c r="A1485" s="287">
        <f t="shared" si="47"/>
        <v>0</v>
      </c>
      <c r="C1485" s="5">
        <f t="shared" si="48"/>
        <v>0</v>
      </c>
      <c r="D1485" s="280"/>
      <c r="R1485" s="279"/>
    </row>
    <row r="1486" spans="1:18" x14ac:dyDescent="0.35">
      <c r="A1486" s="287">
        <f t="shared" si="47"/>
        <v>0</v>
      </c>
      <c r="C1486" s="5">
        <f t="shared" si="48"/>
        <v>0</v>
      </c>
      <c r="D1486" s="280"/>
      <c r="R1486" s="279"/>
    </row>
    <row r="1487" spans="1:18" x14ac:dyDescent="0.35">
      <c r="A1487" s="287">
        <f t="shared" si="47"/>
        <v>0</v>
      </c>
      <c r="C1487" s="5">
        <f t="shared" si="48"/>
        <v>0</v>
      </c>
      <c r="D1487" s="280"/>
      <c r="R1487" s="279"/>
    </row>
    <row r="1488" spans="1:18" x14ac:dyDescent="0.35">
      <c r="A1488" s="287">
        <f t="shared" si="47"/>
        <v>0</v>
      </c>
      <c r="C1488" s="5">
        <f t="shared" si="48"/>
        <v>0</v>
      </c>
      <c r="D1488" s="280"/>
      <c r="R1488" s="279"/>
    </row>
    <row r="1489" spans="1:18" x14ac:dyDescent="0.35">
      <c r="A1489" s="287">
        <f t="shared" si="47"/>
        <v>0</v>
      </c>
      <c r="C1489" s="5">
        <f t="shared" si="48"/>
        <v>0</v>
      </c>
      <c r="D1489" s="280"/>
      <c r="R1489" s="279"/>
    </row>
    <row r="1490" spans="1:18" x14ac:dyDescent="0.35">
      <c r="A1490" s="287">
        <f t="shared" si="47"/>
        <v>0</v>
      </c>
      <c r="C1490" s="5">
        <f t="shared" si="48"/>
        <v>0</v>
      </c>
      <c r="D1490" s="280"/>
      <c r="R1490" s="279"/>
    </row>
    <row r="1491" spans="1:18" x14ac:dyDescent="0.35">
      <c r="A1491" s="287">
        <f t="shared" si="47"/>
        <v>0</v>
      </c>
      <c r="C1491" s="5">
        <f t="shared" si="48"/>
        <v>0</v>
      </c>
      <c r="D1491" s="280"/>
      <c r="R1491" s="279"/>
    </row>
    <row r="1492" spans="1:18" x14ac:dyDescent="0.35">
      <c r="A1492" s="287">
        <f t="shared" si="47"/>
        <v>0</v>
      </c>
      <c r="C1492" s="5">
        <f t="shared" si="48"/>
        <v>0</v>
      </c>
      <c r="D1492" s="280"/>
      <c r="R1492" s="279"/>
    </row>
    <row r="1493" spans="1:18" x14ac:dyDescent="0.35">
      <c r="A1493" s="287">
        <f t="shared" si="47"/>
        <v>0</v>
      </c>
      <c r="C1493" s="5">
        <f t="shared" si="48"/>
        <v>0</v>
      </c>
      <c r="D1493" s="280"/>
      <c r="R1493" s="279"/>
    </row>
    <row r="1494" spans="1:18" x14ac:dyDescent="0.35">
      <c r="A1494" s="287">
        <f t="shared" si="47"/>
        <v>0</v>
      </c>
      <c r="C1494" s="5">
        <f t="shared" si="48"/>
        <v>0</v>
      </c>
      <c r="D1494" s="280"/>
      <c r="R1494" s="279"/>
    </row>
    <row r="1495" spans="1:18" x14ac:dyDescent="0.35">
      <c r="A1495" s="287">
        <f t="shared" si="47"/>
        <v>0</v>
      </c>
      <c r="C1495" s="5">
        <f t="shared" si="48"/>
        <v>0</v>
      </c>
      <c r="D1495" s="280"/>
      <c r="R1495" s="279"/>
    </row>
    <row r="1496" spans="1:18" x14ac:dyDescent="0.35">
      <c r="A1496" s="287">
        <f t="shared" si="47"/>
        <v>0</v>
      </c>
      <c r="C1496" s="5">
        <f t="shared" si="48"/>
        <v>0</v>
      </c>
      <c r="D1496" s="280"/>
      <c r="R1496" s="279"/>
    </row>
    <row r="1497" spans="1:18" x14ac:dyDescent="0.35">
      <c r="A1497" s="287">
        <f t="shared" ref="A1497:A1560" si="49">F1497</f>
        <v>0</v>
      </c>
      <c r="C1497" s="5">
        <f t="shared" si="48"/>
        <v>0</v>
      </c>
      <c r="D1497" s="280"/>
      <c r="R1497" s="279"/>
    </row>
    <row r="1498" spans="1:18" x14ac:dyDescent="0.35">
      <c r="A1498" s="287">
        <f t="shared" si="49"/>
        <v>0</v>
      </c>
      <c r="C1498" s="5">
        <f t="shared" si="48"/>
        <v>0</v>
      </c>
      <c r="D1498" s="280"/>
      <c r="R1498" s="279"/>
    </row>
    <row r="1499" spans="1:18" x14ac:dyDescent="0.35">
      <c r="A1499" s="287">
        <f t="shared" si="49"/>
        <v>0</v>
      </c>
      <c r="C1499" s="5">
        <f t="shared" si="48"/>
        <v>0</v>
      </c>
      <c r="D1499" s="280"/>
      <c r="R1499" s="279"/>
    </row>
    <row r="1500" spans="1:18" x14ac:dyDescent="0.35">
      <c r="A1500" s="287">
        <f t="shared" si="49"/>
        <v>0</v>
      </c>
      <c r="C1500" s="5">
        <f t="shared" si="48"/>
        <v>0</v>
      </c>
      <c r="D1500" s="280"/>
      <c r="R1500" s="279"/>
    </row>
    <row r="1501" spans="1:18" x14ac:dyDescent="0.35">
      <c r="A1501" s="287">
        <f t="shared" si="49"/>
        <v>0</v>
      </c>
      <c r="C1501" s="5">
        <f t="shared" si="48"/>
        <v>0</v>
      </c>
      <c r="D1501" s="280"/>
      <c r="R1501" s="279"/>
    </row>
    <row r="1502" spans="1:18" x14ac:dyDescent="0.35">
      <c r="A1502" s="287">
        <f t="shared" si="49"/>
        <v>0</v>
      </c>
      <c r="C1502" s="5">
        <f t="shared" si="48"/>
        <v>0</v>
      </c>
      <c r="D1502" s="280"/>
      <c r="R1502" s="279"/>
    </row>
    <row r="1503" spans="1:18" x14ac:dyDescent="0.35">
      <c r="A1503" s="287">
        <f t="shared" si="49"/>
        <v>0</v>
      </c>
      <c r="C1503" s="5">
        <f t="shared" si="48"/>
        <v>0</v>
      </c>
      <c r="D1503" s="280"/>
      <c r="R1503" s="279"/>
    </row>
    <row r="1504" spans="1:18" x14ac:dyDescent="0.35">
      <c r="A1504" s="287">
        <f t="shared" si="49"/>
        <v>0</v>
      </c>
      <c r="C1504" s="5">
        <f t="shared" si="48"/>
        <v>0</v>
      </c>
      <c r="D1504" s="280"/>
      <c r="R1504" s="279"/>
    </row>
    <row r="1505" spans="1:18" x14ac:dyDescent="0.35">
      <c r="A1505" s="287">
        <f t="shared" si="49"/>
        <v>0</v>
      </c>
      <c r="C1505" s="5">
        <f t="shared" si="48"/>
        <v>0</v>
      </c>
      <c r="D1505" s="280"/>
      <c r="R1505" s="279"/>
    </row>
    <row r="1506" spans="1:18" x14ac:dyDescent="0.35">
      <c r="A1506" s="287">
        <f t="shared" si="49"/>
        <v>0</v>
      </c>
      <c r="C1506" s="5">
        <f t="shared" si="48"/>
        <v>0</v>
      </c>
      <c r="D1506" s="280"/>
      <c r="R1506" s="279"/>
    </row>
    <row r="1507" spans="1:18" x14ac:dyDescent="0.35">
      <c r="A1507" s="287">
        <f t="shared" si="49"/>
        <v>0</v>
      </c>
      <c r="C1507" s="5">
        <f t="shared" si="48"/>
        <v>0</v>
      </c>
      <c r="D1507" s="280"/>
      <c r="R1507" s="279"/>
    </row>
    <row r="1508" spans="1:18" x14ac:dyDescent="0.35">
      <c r="A1508" s="287">
        <f t="shared" si="49"/>
        <v>0</v>
      </c>
      <c r="C1508" s="5">
        <f t="shared" si="48"/>
        <v>0</v>
      </c>
      <c r="D1508" s="280"/>
      <c r="R1508" s="279"/>
    </row>
    <row r="1509" spans="1:18" x14ac:dyDescent="0.35">
      <c r="A1509" s="287">
        <f t="shared" si="49"/>
        <v>0</v>
      </c>
      <c r="C1509" s="5">
        <f t="shared" si="48"/>
        <v>0</v>
      </c>
      <c r="D1509" s="280"/>
      <c r="R1509" s="279"/>
    </row>
    <row r="1510" spans="1:18" x14ac:dyDescent="0.35">
      <c r="A1510" s="287">
        <f t="shared" si="49"/>
        <v>0</v>
      </c>
      <c r="C1510" s="5">
        <f t="shared" si="48"/>
        <v>0</v>
      </c>
      <c r="D1510" s="280"/>
      <c r="R1510" s="279"/>
    </row>
    <row r="1511" spans="1:18" x14ac:dyDescent="0.35">
      <c r="A1511" s="287">
        <f t="shared" si="49"/>
        <v>0</v>
      </c>
      <c r="C1511" s="5">
        <f t="shared" si="48"/>
        <v>0</v>
      </c>
      <c r="D1511" s="280"/>
      <c r="R1511" s="279"/>
    </row>
    <row r="1512" spans="1:18" x14ac:dyDescent="0.35">
      <c r="A1512" s="287">
        <f t="shared" si="49"/>
        <v>0</v>
      </c>
      <c r="C1512" s="5">
        <f t="shared" si="48"/>
        <v>0</v>
      </c>
      <c r="D1512" s="280"/>
      <c r="R1512" s="279"/>
    </row>
    <row r="1513" spans="1:18" x14ac:dyDescent="0.35">
      <c r="A1513" s="287">
        <f t="shared" si="49"/>
        <v>0</v>
      </c>
      <c r="C1513" s="5">
        <f t="shared" si="48"/>
        <v>0</v>
      </c>
      <c r="D1513" s="280"/>
      <c r="R1513" s="279"/>
    </row>
    <row r="1514" spans="1:18" x14ac:dyDescent="0.35">
      <c r="A1514" s="287">
        <f t="shared" si="49"/>
        <v>0</v>
      </c>
      <c r="C1514" s="5">
        <f t="shared" si="48"/>
        <v>0</v>
      </c>
      <c r="D1514" s="280"/>
      <c r="R1514" s="279"/>
    </row>
    <row r="1515" spans="1:18" x14ac:dyDescent="0.35">
      <c r="A1515" s="287">
        <f t="shared" si="49"/>
        <v>0</v>
      </c>
      <c r="C1515" s="5">
        <f t="shared" si="48"/>
        <v>0</v>
      </c>
      <c r="D1515" s="280"/>
      <c r="R1515" s="279"/>
    </row>
    <row r="1516" spans="1:18" x14ac:dyDescent="0.35">
      <c r="A1516" s="287">
        <f t="shared" si="49"/>
        <v>0</v>
      </c>
      <c r="C1516" s="5">
        <f t="shared" si="48"/>
        <v>0</v>
      </c>
      <c r="D1516" s="280"/>
      <c r="R1516" s="279"/>
    </row>
    <row r="1517" spans="1:18" x14ac:dyDescent="0.35">
      <c r="A1517" s="287">
        <f t="shared" si="49"/>
        <v>0</v>
      </c>
      <c r="C1517" s="5">
        <f t="shared" si="48"/>
        <v>0</v>
      </c>
      <c r="D1517" s="280"/>
      <c r="R1517" s="279"/>
    </row>
    <row r="1518" spans="1:18" x14ac:dyDescent="0.35">
      <c r="A1518" s="287">
        <f t="shared" si="49"/>
        <v>0</v>
      </c>
      <c r="C1518" s="5">
        <f t="shared" si="48"/>
        <v>0</v>
      </c>
      <c r="D1518" s="280"/>
      <c r="R1518" s="279"/>
    </row>
    <row r="1519" spans="1:18" x14ac:dyDescent="0.35">
      <c r="A1519" s="287">
        <f t="shared" si="49"/>
        <v>0</v>
      </c>
      <c r="C1519" s="5">
        <f t="shared" si="48"/>
        <v>0</v>
      </c>
      <c r="D1519" s="280"/>
      <c r="R1519" s="279"/>
    </row>
    <row r="1520" spans="1:18" x14ac:dyDescent="0.35">
      <c r="A1520" s="287">
        <f t="shared" si="49"/>
        <v>0</v>
      </c>
      <c r="C1520" s="5">
        <f t="shared" si="48"/>
        <v>0</v>
      </c>
      <c r="D1520" s="280"/>
      <c r="R1520" s="279"/>
    </row>
    <row r="1521" spans="1:18" x14ac:dyDescent="0.35">
      <c r="A1521" s="287">
        <f t="shared" si="49"/>
        <v>0</v>
      </c>
      <c r="C1521" s="5">
        <f t="shared" si="48"/>
        <v>0</v>
      </c>
      <c r="D1521" s="280"/>
      <c r="R1521" s="279"/>
    </row>
    <row r="1522" spans="1:18" x14ac:dyDescent="0.35">
      <c r="A1522" s="287">
        <f t="shared" si="49"/>
        <v>0</v>
      </c>
      <c r="C1522" s="5">
        <f t="shared" si="48"/>
        <v>0</v>
      </c>
      <c r="D1522" s="280"/>
      <c r="R1522" s="279"/>
    </row>
    <row r="1523" spans="1:18" x14ac:dyDescent="0.35">
      <c r="A1523" s="287">
        <f t="shared" si="49"/>
        <v>0</v>
      </c>
      <c r="C1523" s="5">
        <f t="shared" si="48"/>
        <v>0</v>
      </c>
      <c r="D1523" s="280"/>
      <c r="R1523" s="279"/>
    </row>
    <row r="1524" spans="1:18" x14ac:dyDescent="0.35">
      <c r="A1524" s="287">
        <f t="shared" si="49"/>
        <v>0</v>
      </c>
      <c r="C1524" s="5">
        <f t="shared" si="48"/>
        <v>0</v>
      </c>
      <c r="D1524" s="280"/>
      <c r="R1524" s="279"/>
    </row>
    <row r="1525" spans="1:18" x14ac:dyDescent="0.35">
      <c r="A1525" s="287">
        <f t="shared" si="49"/>
        <v>0</v>
      </c>
      <c r="C1525" s="5">
        <f t="shared" si="48"/>
        <v>0</v>
      </c>
      <c r="D1525" s="280"/>
      <c r="R1525" s="279"/>
    </row>
    <row r="1526" spans="1:18" x14ac:dyDescent="0.35">
      <c r="A1526" s="287">
        <f t="shared" si="49"/>
        <v>0</v>
      </c>
      <c r="C1526" s="5">
        <f t="shared" si="48"/>
        <v>0</v>
      </c>
      <c r="D1526" s="280"/>
      <c r="R1526" s="279"/>
    </row>
    <row r="1527" spans="1:18" x14ac:dyDescent="0.35">
      <c r="A1527" s="287">
        <f t="shared" si="49"/>
        <v>0</v>
      </c>
      <c r="C1527" s="5">
        <f t="shared" si="48"/>
        <v>0</v>
      </c>
      <c r="D1527" s="280"/>
      <c r="R1527" s="279"/>
    </row>
    <row r="1528" spans="1:18" x14ac:dyDescent="0.35">
      <c r="A1528" s="287">
        <f t="shared" si="49"/>
        <v>0</v>
      </c>
      <c r="C1528" s="5">
        <f t="shared" si="48"/>
        <v>0</v>
      </c>
      <c r="D1528" s="280"/>
      <c r="R1528" s="279"/>
    </row>
    <row r="1529" spans="1:18" x14ac:dyDescent="0.35">
      <c r="A1529" s="287">
        <f t="shared" si="49"/>
        <v>0</v>
      </c>
      <c r="C1529" s="5">
        <f t="shared" si="48"/>
        <v>0</v>
      </c>
      <c r="D1529" s="280"/>
      <c r="R1529" s="279"/>
    </row>
    <row r="1530" spans="1:18" x14ac:dyDescent="0.35">
      <c r="A1530" s="287">
        <f t="shared" si="49"/>
        <v>0</v>
      </c>
      <c r="C1530" s="5">
        <f t="shared" si="48"/>
        <v>0</v>
      </c>
      <c r="D1530" s="280"/>
      <c r="R1530" s="279"/>
    </row>
    <row r="1531" spans="1:18" x14ac:dyDescent="0.35">
      <c r="A1531" s="287">
        <f t="shared" si="49"/>
        <v>0</v>
      </c>
      <c r="C1531" s="5">
        <f t="shared" si="48"/>
        <v>0</v>
      </c>
      <c r="D1531" s="280"/>
      <c r="R1531" s="279"/>
    </row>
    <row r="1532" spans="1:18" x14ac:dyDescent="0.35">
      <c r="A1532" s="287">
        <f t="shared" si="49"/>
        <v>0</v>
      </c>
      <c r="C1532" s="5">
        <f t="shared" si="48"/>
        <v>0</v>
      </c>
      <c r="D1532" s="280"/>
      <c r="R1532" s="279"/>
    </row>
    <row r="1533" spans="1:18" x14ac:dyDescent="0.35">
      <c r="A1533" s="287">
        <f t="shared" si="49"/>
        <v>0</v>
      </c>
      <c r="C1533" s="5">
        <f t="shared" si="48"/>
        <v>0</v>
      </c>
      <c r="D1533" s="280"/>
      <c r="R1533" s="279"/>
    </row>
    <row r="1534" spans="1:18" x14ac:dyDescent="0.35">
      <c r="A1534" s="287">
        <f t="shared" si="49"/>
        <v>0</v>
      </c>
      <c r="C1534" s="5">
        <f t="shared" si="48"/>
        <v>0</v>
      </c>
      <c r="D1534" s="280"/>
      <c r="R1534" s="279"/>
    </row>
    <row r="1535" spans="1:18" x14ac:dyDescent="0.35">
      <c r="A1535" s="287">
        <f t="shared" si="49"/>
        <v>0</v>
      </c>
      <c r="C1535" s="5">
        <f t="shared" si="48"/>
        <v>0</v>
      </c>
      <c r="D1535" s="280"/>
      <c r="R1535" s="279"/>
    </row>
    <row r="1536" spans="1:18" x14ac:dyDescent="0.35">
      <c r="A1536" s="287">
        <f t="shared" si="49"/>
        <v>0</v>
      </c>
      <c r="C1536" s="5">
        <f t="shared" si="48"/>
        <v>0</v>
      </c>
      <c r="D1536" s="280"/>
      <c r="R1536" s="279"/>
    </row>
    <row r="1537" spans="1:18" x14ac:dyDescent="0.35">
      <c r="A1537" s="287">
        <f t="shared" si="49"/>
        <v>0</v>
      </c>
      <c r="C1537" s="5">
        <f t="shared" si="48"/>
        <v>0</v>
      </c>
      <c r="D1537" s="280"/>
      <c r="R1537" s="279"/>
    </row>
    <row r="1538" spans="1:18" x14ac:dyDescent="0.35">
      <c r="A1538" s="287">
        <f t="shared" si="49"/>
        <v>0</v>
      </c>
      <c r="C1538" s="5">
        <f t="shared" si="48"/>
        <v>0</v>
      </c>
      <c r="D1538" s="280"/>
      <c r="R1538" s="279"/>
    </row>
    <row r="1539" spans="1:18" x14ac:dyDescent="0.35">
      <c r="A1539" s="287">
        <f t="shared" si="49"/>
        <v>0</v>
      </c>
      <c r="C1539" s="5">
        <f t="shared" ref="C1539:C1602" si="50">F1539</f>
        <v>0</v>
      </c>
      <c r="D1539" s="280"/>
      <c r="R1539" s="279"/>
    </row>
    <row r="1540" spans="1:18" x14ac:dyDescent="0.35">
      <c r="A1540" s="287">
        <f t="shared" si="49"/>
        <v>0</v>
      </c>
      <c r="C1540" s="5">
        <f t="shared" si="50"/>
        <v>0</v>
      </c>
      <c r="D1540" s="280"/>
      <c r="R1540" s="279"/>
    </row>
    <row r="1541" spans="1:18" x14ac:dyDescent="0.35">
      <c r="A1541" s="287">
        <f t="shared" si="49"/>
        <v>0</v>
      </c>
      <c r="C1541" s="5">
        <f t="shared" si="50"/>
        <v>0</v>
      </c>
      <c r="D1541" s="280"/>
      <c r="R1541" s="279"/>
    </row>
    <row r="1542" spans="1:18" x14ac:dyDescent="0.35">
      <c r="A1542" s="287">
        <f t="shared" si="49"/>
        <v>0</v>
      </c>
      <c r="C1542" s="5">
        <f t="shared" si="50"/>
        <v>0</v>
      </c>
      <c r="D1542" s="280"/>
      <c r="R1542" s="279"/>
    </row>
    <row r="1543" spans="1:18" x14ac:dyDescent="0.35">
      <c r="A1543" s="287">
        <f t="shared" si="49"/>
        <v>0</v>
      </c>
      <c r="C1543" s="5">
        <f t="shared" si="50"/>
        <v>0</v>
      </c>
      <c r="D1543" s="280"/>
      <c r="R1543" s="279"/>
    </row>
    <row r="1544" spans="1:18" x14ac:dyDescent="0.35">
      <c r="A1544" s="287">
        <f t="shared" si="49"/>
        <v>0</v>
      </c>
      <c r="C1544" s="5">
        <f t="shared" si="50"/>
        <v>0</v>
      </c>
      <c r="D1544" s="280"/>
      <c r="R1544" s="279"/>
    </row>
    <row r="1545" spans="1:18" x14ac:dyDescent="0.35">
      <c r="A1545" s="287">
        <f t="shared" si="49"/>
        <v>0</v>
      </c>
      <c r="C1545" s="5">
        <f t="shared" si="50"/>
        <v>0</v>
      </c>
      <c r="D1545" s="280"/>
      <c r="R1545" s="279"/>
    </row>
    <row r="1546" spans="1:18" x14ac:dyDescent="0.35">
      <c r="A1546" s="287">
        <f t="shared" si="49"/>
        <v>0</v>
      </c>
      <c r="C1546" s="5">
        <f t="shared" si="50"/>
        <v>0</v>
      </c>
      <c r="D1546" s="280"/>
      <c r="R1546" s="279"/>
    </row>
    <row r="1547" spans="1:18" x14ac:dyDescent="0.35">
      <c r="A1547" s="287">
        <f t="shared" si="49"/>
        <v>0</v>
      </c>
      <c r="C1547" s="5">
        <f t="shared" si="50"/>
        <v>0</v>
      </c>
      <c r="D1547" s="280"/>
      <c r="R1547" s="279"/>
    </row>
    <row r="1548" spans="1:18" x14ac:dyDescent="0.35">
      <c r="A1548" s="287">
        <f t="shared" si="49"/>
        <v>0</v>
      </c>
      <c r="C1548" s="5">
        <f t="shared" si="50"/>
        <v>0</v>
      </c>
      <c r="D1548" s="280"/>
      <c r="R1548" s="279"/>
    </row>
    <row r="1549" spans="1:18" x14ac:dyDescent="0.35">
      <c r="A1549" s="287">
        <f t="shared" si="49"/>
        <v>0</v>
      </c>
      <c r="C1549" s="5">
        <f t="shared" si="50"/>
        <v>0</v>
      </c>
      <c r="D1549" s="280"/>
      <c r="R1549" s="279"/>
    </row>
    <row r="1550" spans="1:18" x14ac:dyDescent="0.35">
      <c r="A1550" s="287">
        <f t="shared" si="49"/>
        <v>0</v>
      </c>
      <c r="C1550" s="5">
        <f t="shared" si="50"/>
        <v>0</v>
      </c>
      <c r="D1550" s="280"/>
      <c r="R1550" s="279"/>
    </row>
    <row r="1551" spans="1:18" x14ac:dyDescent="0.35">
      <c r="A1551" s="287">
        <f t="shared" si="49"/>
        <v>0</v>
      </c>
      <c r="C1551" s="5">
        <f t="shared" si="50"/>
        <v>0</v>
      </c>
      <c r="D1551" s="280"/>
      <c r="R1551" s="279"/>
    </row>
    <row r="1552" spans="1:18" x14ac:dyDescent="0.35">
      <c r="A1552" s="287">
        <f t="shared" si="49"/>
        <v>0</v>
      </c>
      <c r="C1552" s="5">
        <f t="shared" si="50"/>
        <v>0</v>
      </c>
      <c r="D1552" s="280"/>
      <c r="R1552" s="279"/>
    </row>
    <row r="1553" spans="1:18" x14ac:dyDescent="0.35">
      <c r="A1553" s="287">
        <f t="shared" si="49"/>
        <v>0</v>
      </c>
      <c r="C1553" s="5">
        <f t="shared" si="50"/>
        <v>0</v>
      </c>
      <c r="D1553" s="280"/>
      <c r="R1553" s="279"/>
    </row>
    <row r="1554" spans="1:18" x14ac:dyDescent="0.35">
      <c r="A1554" s="287">
        <f t="shared" si="49"/>
        <v>0</v>
      </c>
      <c r="C1554" s="5">
        <f t="shared" si="50"/>
        <v>0</v>
      </c>
      <c r="D1554" s="280"/>
      <c r="R1554" s="279"/>
    </row>
    <row r="1555" spans="1:18" x14ac:dyDescent="0.35">
      <c r="A1555" s="287">
        <f t="shared" si="49"/>
        <v>0</v>
      </c>
      <c r="C1555" s="5">
        <f t="shared" si="50"/>
        <v>0</v>
      </c>
      <c r="D1555" s="280"/>
      <c r="R1555" s="279"/>
    </row>
    <row r="1556" spans="1:18" x14ac:dyDescent="0.35">
      <c r="A1556" s="287">
        <f t="shared" si="49"/>
        <v>0</v>
      </c>
      <c r="C1556" s="5">
        <f t="shared" si="50"/>
        <v>0</v>
      </c>
      <c r="D1556" s="280"/>
      <c r="R1556" s="279"/>
    </row>
    <row r="1557" spans="1:18" x14ac:dyDescent="0.35">
      <c r="A1557" s="287">
        <f t="shared" si="49"/>
        <v>0</v>
      </c>
      <c r="C1557" s="5">
        <f t="shared" si="50"/>
        <v>0</v>
      </c>
      <c r="D1557" s="280"/>
      <c r="R1557" s="279"/>
    </row>
    <row r="1558" spans="1:18" x14ac:dyDescent="0.35">
      <c r="A1558" s="287">
        <f t="shared" si="49"/>
        <v>0</v>
      </c>
      <c r="C1558" s="5">
        <f t="shared" si="50"/>
        <v>0</v>
      </c>
      <c r="D1558" s="280"/>
      <c r="R1558" s="279"/>
    </row>
    <row r="1559" spans="1:18" x14ac:dyDescent="0.35">
      <c r="A1559" s="287">
        <f t="shared" si="49"/>
        <v>0</v>
      </c>
      <c r="C1559" s="5">
        <f t="shared" si="50"/>
        <v>0</v>
      </c>
      <c r="D1559" s="280"/>
      <c r="R1559" s="279"/>
    </row>
    <row r="1560" spans="1:18" x14ac:dyDescent="0.35">
      <c r="A1560" s="287">
        <f t="shared" si="49"/>
        <v>0</v>
      </c>
      <c r="C1560" s="5">
        <f t="shared" si="50"/>
        <v>0</v>
      </c>
      <c r="D1560" s="280"/>
      <c r="R1560" s="279"/>
    </row>
    <row r="1561" spans="1:18" x14ac:dyDescent="0.35">
      <c r="A1561" s="287">
        <f t="shared" ref="A1561:A1624" si="51">F1561</f>
        <v>0</v>
      </c>
      <c r="C1561" s="5">
        <f t="shared" si="50"/>
        <v>0</v>
      </c>
      <c r="D1561" s="280"/>
      <c r="R1561" s="279"/>
    </row>
    <row r="1562" spans="1:18" x14ac:dyDescent="0.35">
      <c r="A1562" s="287">
        <f t="shared" si="51"/>
        <v>0</v>
      </c>
      <c r="C1562" s="5">
        <f t="shared" si="50"/>
        <v>0</v>
      </c>
      <c r="D1562" s="280"/>
      <c r="R1562" s="279"/>
    </row>
    <row r="1563" spans="1:18" x14ac:dyDescent="0.35">
      <c r="A1563" s="287">
        <f t="shared" si="51"/>
        <v>0</v>
      </c>
      <c r="C1563" s="5">
        <f t="shared" si="50"/>
        <v>0</v>
      </c>
      <c r="D1563" s="280"/>
      <c r="R1563" s="279"/>
    </row>
    <row r="1564" spans="1:18" x14ac:dyDescent="0.35">
      <c r="A1564" s="287">
        <f t="shared" si="51"/>
        <v>0</v>
      </c>
      <c r="C1564" s="5">
        <f t="shared" si="50"/>
        <v>0</v>
      </c>
      <c r="D1564" s="280"/>
      <c r="R1564" s="279"/>
    </row>
    <row r="1565" spans="1:18" x14ac:dyDescent="0.35">
      <c r="A1565" s="287">
        <f t="shared" si="51"/>
        <v>0</v>
      </c>
      <c r="C1565" s="5">
        <f t="shared" si="50"/>
        <v>0</v>
      </c>
      <c r="D1565" s="280"/>
      <c r="R1565" s="279"/>
    </row>
    <row r="1566" spans="1:18" x14ac:dyDescent="0.35">
      <c r="A1566" s="287">
        <f t="shared" si="51"/>
        <v>0</v>
      </c>
      <c r="C1566" s="5">
        <f t="shared" si="50"/>
        <v>0</v>
      </c>
      <c r="D1566" s="280"/>
      <c r="R1566" s="279"/>
    </row>
    <row r="1567" spans="1:18" x14ac:dyDescent="0.35">
      <c r="A1567" s="287">
        <f t="shared" si="51"/>
        <v>0</v>
      </c>
      <c r="C1567" s="5">
        <f t="shared" si="50"/>
        <v>0</v>
      </c>
      <c r="D1567" s="280"/>
      <c r="R1567" s="279"/>
    </row>
    <row r="1568" spans="1:18" x14ac:dyDescent="0.35">
      <c r="A1568" s="287">
        <f t="shared" si="51"/>
        <v>0</v>
      </c>
      <c r="C1568" s="5">
        <f t="shared" si="50"/>
        <v>0</v>
      </c>
      <c r="D1568" s="280"/>
      <c r="R1568" s="279"/>
    </row>
    <row r="1569" spans="1:18" x14ac:dyDescent="0.35">
      <c r="A1569" s="287">
        <f t="shared" si="51"/>
        <v>0</v>
      </c>
      <c r="C1569" s="5">
        <f t="shared" si="50"/>
        <v>0</v>
      </c>
      <c r="D1569" s="280"/>
      <c r="R1569" s="279"/>
    </row>
    <row r="1570" spans="1:18" x14ac:dyDescent="0.35">
      <c r="A1570" s="287">
        <f t="shared" si="51"/>
        <v>0</v>
      </c>
      <c r="C1570" s="5">
        <f t="shared" si="50"/>
        <v>0</v>
      </c>
      <c r="D1570" s="280"/>
      <c r="R1570" s="279"/>
    </row>
    <row r="1571" spans="1:18" x14ac:dyDescent="0.35">
      <c r="A1571" s="287">
        <f t="shared" si="51"/>
        <v>0</v>
      </c>
      <c r="C1571" s="5">
        <f t="shared" si="50"/>
        <v>0</v>
      </c>
      <c r="D1571" s="280"/>
      <c r="R1571" s="279"/>
    </row>
    <row r="1572" spans="1:18" x14ac:dyDescent="0.35">
      <c r="A1572" s="287">
        <f t="shared" si="51"/>
        <v>0</v>
      </c>
      <c r="C1572" s="5">
        <f t="shared" si="50"/>
        <v>0</v>
      </c>
      <c r="D1572" s="280"/>
      <c r="R1572" s="279"/>
    </row>
    <row r="1573" spans="1:18" x14ac:dyDescent="0.35">
      <c r="A1573" s="287">
        <f t="shared" si="51"/>
        <v>0</v>
      </c>
      <c r="C1573" s="5">
        <f t="shared" si="50"/>
        <v>0</v>
      </c>
      <c r="D1573" s="280"/>
      <c r="R1573" s="279"/>
    </row>
    <row r="1574" spans="1:18" x14ac:dyDescent="0.35">
      <c r="A1574" s="287">
        <f t="shared" si="51"/>
        <v>0</v>
      </c>
      <c r="C1574" s="5">
        <f t="shared" si="50"/>
        <v>0</v>
      </c>
      <c r="D1574" s="280"/>
      <c r="R1574" s="279"/>
    </row>
    <row r="1575" spans="1:18" x14ac:dyDescent="0.35">
      <c r="A1575" s="287">
        <f t="shared" si="51"/>
        <v>0</v>
      </c>
      <c r="C1575" s="5">
        <f t="shared" si="50"/>
        <v>0</v>
      </c>
      <c r="D1575" s="280"/>
      <c r="R1575" s="279"/>
    </row>
    <row r="1576" spans="1:18" x14ac:dyDescent="0.35">
      <c r="A1576" s="287">
        <f t="shared" si="51"/>
        <v>0</v>
      </c>
      <c r="C1576" s="5">
        <f t="shared" si="50"/>
        <v>0</v>
      </c>
      <c r="D1576" s="280"/>
      <c r="R1576" s="279"/>
    </row>
    <row r="1577" spans="1:18" x14ac:dyDescent="0.35">
      <c r="A1577" s="287">
        <f t="shared" si="51"/>
        <v>0</v>
      </c>
      <c r="C1577" s="5">
        <f t="shared" si="50"/>
        <v>0</v>
      </c>
      <c r="D1577" s="280"/>
      <c r="R1577" s="279"/>
    </row>
    <row r="1578" spans="1:18" x14ac:dyDescent="0.35">
      <c r="A1578" s="287">
        <f t="shared" si="51"/>
        <v>0</v>
      </c>
      <c r="C1578" s="5">
        <f t="shared" si="50"/>
        <v>0</v>
      </c>
      <c r="D1578" s="280"/>
      <c r="R1578" s="279"/>
    </row>
    <row r="1579" spans="1:18" x14ac:dyDescent="0.35">
      <c r="A1579" s="287">
        <f t="shared" si="51"/>
        <v>0</v>
      </c>
      <c r="C1579" s="5">
        <f t="shared" si="50"/>
        <v>0</v>
      </c>
      <c r="D1579" s="280"/>
      <c r="R1579" s="279"/>
    </row>
    <row r="1580" spans="1:18" x14ac:dyDescent="0.35">
      <c r="A1580" s="287">
        <f t="shared" si="51"/>
        <v>0</v>
      </c>
      <c r="C1580" s="5">
        <f t="shared" si="50"/>
        <v>0</v>
      </c>
      <c r="D1580" s="280"/>
      <c r="R1580" s="279"/>
    </row>
    <row r="1581" spans="1:18" x14ac:dyDescent="0.35">
      <c r="A1581" s="287">
        <f t="shared" si="51"/>
        <v>0</v>
      </c>
      <c r="C1581" s="5">
        <f t="shared" si="50"/>
        <v>0</v>
      </c>
      <c r="D1581" s="280"/>
      <c r="R1581" s="279"/>
    </row>
    <row r="1582" spans="1:18" x14ac:dyDescent="0.35">
      <c r="A1582" s="287">
        <f t="shared" si="51"/>
        <v>0</v>
      </c>
      <c r="C1582" s="5">
        <f t="shared" si="50"/>
        <v>0</v>
      </c>
      <c r="D1582" s="280"/>
      <c r="R1582" s="279"/>
    </row>
    <row r="1583" spans="1:18" x14ac:dyDescent="0.35">
      <c r="A1583" s="287">
        <f t="shared" si="51"/>
        <v>0</v>
      </c>
      <c r="C1583" s="5">
        <f t="shared" si="50"/>
        <v>0</v>
      </c>
      <c r="D1583" s="280"/>
      <c r="R1583" s="279"/>
    </row>
    <row r="1584" spans="1:18" x14ac:dyDescent="0.35">
      <c r="A1584" s="287">
        <f t="shared" si="51"/>
        <v>0</v>
      </c>
      <c r="C1584" s="5">
        <f t="shared" si="50"/>
        <v>0</v>
      </c>
      <c r="D1584" s="280"/>
      <c r="R1584" s="279"/>
    </row>
    <row r="1585" spans="1:18" x14ac:dyDescent="0.35">
      <c r="A1585" s="287">
        <f t="shared" si="51"/>
        <v>0</v>
      </c>
      <c r="C1585" s="5">
        <f t="shared" si="50"/>
        <v>0</v>
      </c>
      <c r="D1585" s="280"/>
      <c r="R1585" s="279"/>
    </row>
    <row r="1586" spans="1:18" x14ac:dyDescent="0.35">
      <c r="A1586" s="287">
        <f t="shared" si="51"/>
        <v>0</v>
      </c>
      <c r="C1586" s="5">
        <f t="shared" si="50"/>
        <v>0</v>
      </c>
      <c r="D1586" s="280"/>
      <c r="R1586" s="279"/>
    </row>
    <row r="1587" spans="1:18" x14ac:dyDescent="0.35">
      <c r="A1587" s="287">
        <f t="shared" si="51"/>
        <v>0</v>
      </c>
      <c r="C1587" s="5">
        <f t="shared" si="50"/>
        <v>0</v>
      </c>
      <c r="D1587" s="280"/>
      <c r="R1587" s="279"/>
    </row>
    <row r="1588" spans="1:18" x14ac:dyDescent="0.35">
      <c r="A1588" s="287">
        <f t="shared" si="51"/>
        <v>0</v>
      </c>
      <c r="C1588" s="5">
        <f t="shared" si="50"/>
        <v>0</v>
      </c>
      <c r="D1588" s="280"/>
      <c r="R1588" s="279"/>
    </row>
    <row r="1589" spans="1:18" x14ac:dyDescent="0.35">
      <c r="A1589" s="287">
        <f t="shared" si="51"/>
        <v>0</v>
      </c>
      <c r="C1589" s="5">
        <f t="shared" si="50"/>
        <v>0</v>
      </c>
      <c r="D1589" s="280"/>
      <c r="R1589" s="279"/>
    </row>
    <row r="1590" spans="1:18" x14ac:dyDescent="0.35">
      <c r="A1590" s="287">
        <f t="shared" si="51"/>
        <v>0</v>
      </c>
      <c r="C1590" s="5">
        <f t="shared" si="50"/>
        <v>0</v>
      </c>
      <c r="D1590" s="280"/>
      <c r="R1590" s="279"/>
    </row>
    <row r="1591" spans="1:18" x14ac:dyDescent="0.35">
      <c r="A1591" s="287">
        <f t="shared" si="51"/>
        <v>0</v>
      </c>
      <c r="C1591" s="5">
        <f t="shared" si="50"/>
        <v>0</v>
      </c>
      <c r="D1591" s="280"/>
      <c r="R1591" s="279"/>
    </row>
    <row r="1592" spans="1:18" x14ac:dyDescent="0.35">
      <c r="A1592" s="287">
        <f t="shared" si="51"/>
        <v>0</v>
      </c>
      <c r="C1592" s="5">
        <f t="shared" si="50"/>
        <v>0</v>
      </c>
      <c r="D1592" s="280"/>
      <c r="R1592" s="279"/>
    </row>
    <row r="1593" spans="1:18" x14ac:dyDescent="0.35">
      <c r="A1593" s="287">
        <f t="shared" si="51"/>
        <v>0</v>
      </c>
      <c r="C1593" s="5">
        <f t="shared" si="50"/>
        <v>0</v>
      </c>
      <c r="D1593" s="280"/>
      <c r="R1593" s="279"/>
    </row>
    <row r="1594" spans="1:18" x14ac:dyDescent="0.35">
      <c r="A1594" s="287">
        <f t="shared" si="51"/>
        <v>0</v>
      </c>
      <c r="C1594" s="5">
        <f t="shared" si="50"/>
        <v>0</v>
      </c>
      <c r="D1594" s="280"/>
      <c r="R1594" s="279"/>
    </row>
    <row r="1595" spans="1:18" x14ac:dyDescent="0.35">
      <c r="A1595" s="287">
        <f t="shared" si="51"/>
        <v>0</v>
      </c>
      <c r="C1595" s="5">
        <f t="shared" si="50"/>
        <v>0</v>
      </c>
      <c r="D1595" s="280"/>
      <c r="R1595" s="279"/>
    </row>
    <row r="1596" spans="1:18" x14ac:dyDescent="0.35">
      <c r="A1596" s="287">
        <f t="shared" si="51"/>
        <v>0</v>
      </c>
      <c r="C1596" s="5">
        <f t="shared" si="50"/>
        <v>0</v>
      </c>
      <c r="D1596" s="280"/>
      <c r="R1596" s="279"/>
    </row>
    <row r="1597" spans="1:18" x14ac:dyDescent="0.35">
      <c r="A1597" s="287">
        <f t="shared" si="51"/>
        <v>0</v>
      </c>
      <c r="C1597" s="5">
        <f t="shared" si="50"/>
        <v>0</v>
      </c>
      <c r="D1597" s="280"/>
      <c r="R1597" s="279"/>
    </row>
    <row r="1598" spans="1:18" x14ac:dyDescent="0.35">
      <c r="A1598" s="287">
        <f t="shared" si="51"/>
        <v>0</v>
      </c>
      <c r="C1598" s="5">
        <f t="shared" si="50"/>
        <v>0</v>
      </c>
      <c r="D1598" s="280"/>
      <c r="R1598" s="279"/>
    </row>
    <row r="1599" spans="1:18" x14ac:dyDescent="0.35">
      <c r="A1599" s="287">
        <f t="shared" si="51"/>
        <v>0</v>
      </c>
      <c r="C1599" s="5">
        <f t="shared" si="50"/>
        <v>0</v>
      </c>
      <c r="D1599" s="280"/>
      <c r="R1599" s="279"/>
    </row>
    <row r="1600" spans="1:18" x14ac:dyDescent="0.35">
      <c r="A1600" s="287">
        <f t="shared" si="51"/>
        <v>0</v>
      </c>
      <c r="C1600" s="5">
        <f t="shared" si="50"/>
        <v>0</v>
      </c>
      <c r="D1600" s="280"/>
      <c r="R1600" s="279"/>
    </row>
    <row r="1601" spans="1:18" x14ac:dyDescent="0.35">
      <c r="A1601" s="287">
        <f t="shared" si="51"/>
        <v>0</v>
      </c>
      <c r="C1601" s="5">
        <f t="shared" si="50"/>
        <v>0</v>
      </c>
      <c r="D1601" s="280"/>
      <c r="R1601" s="279"/>
    </row>
    <row r="1602" spans="1:18" x14ac:dyDescent="0.35">
      <c r="A1602" s="287">
        <f t="shared" si="51"/>
        <v>0</v>
      </c>
      <c r="C1602" s="5">
        <f t="shared" si="50"/>
        <v>0</v>
      </c>
      <c r="D1602" s="280"/>
      <c r="R1602" s="279"/>
    </row>
    <row r="1603" spans="1:18" x14ac:dyDescent="0.35">
      <c r="A1603" s="287">
        <f t="shared" si="51"/>
        <v>0</v>
      </c>
      <c r="C1603" s="5">
        <f t="shared" ref="C1603:C1666" si="52">F1603</f>
        <v>0</v>
      </c>
      <c r="D1603" s="280"/>
      <c r="R1603" s="279"/>
    </row>
    <row r="1604" spans="1:18" x14ac:dyDescent="0.35">
      <c r="A1604" s="287">
        <f t="shared" si="51"/>
        <v>0</v>
      </c>
      <c r="C1604" s="5">
        <f t="shared" si="52"/>
        <v>0</v>
      </c>
      <c r="D1604" s="280"/>
      <c r="R1604" s="279"/>
    </row>
    <row r="1605" spans="1:18" x14ac:dyDescent="0.35">
      <c r="A1605" s="287">
        <f t="shared" si="51"/>
        <v>0</v>
      </c>
      <c r="C1605" s="5">
        <f t="shared" si="52"/>
        <v>0</v>
      </c>
      <c r="D1605" s="280"/>
      <c r="R1605" s="279"/>
    </row>
    <row r="1606" spans="1:18" x14ac:dyDescent="0.35">
      <c r="A1606" s="287">
        <f t="shared" si="51"/>
        <v>0</v>
      </c>
      <c r="C1606" s="5">
        <f t="shared" si="52"/>
        <v>0</v>
      </c>
      <c r="D1606" s="280"/>
      <c r="R1606" s="279"/>
    </row>
    <row r="1607" spans="1:18" x14ac:dyDescent="0.35">
      <c r="A1607" s="287">
        <f t="shared" si="51"/>
        <v>0</v>
      </c>
      <c r="C1607" s="5">
        <f t="shared" si="52"/>
        <v>0</v>
      </c>
      <c r="D1607" s="280"/>
      <c r="R1607" s="279"/>
    </row>
    <row r="1608" spans="1:18" x14ac:dyDescent="0.35">
      <c r="A1608" s="287">
        <f t="shared" si="51"/>
        <v>0</v>
      </c>
      <c r="C1608" s="5">
        <f t="shared" si="52"/>
        <v>0</v>
      </c>
      <c r="D1608" s="280"/>
      <c r="R1608" s="279"/>
    </row>
    <row r="1609" spans="1:18" x14ac:dyDescent="0.35">
      <c r="A1609" s="287">
        <f t="shared" si="51"/>
        <v>0</v>
      </c>
      <c r="C1609" s="5">
        <f t="shared" si="52"/>
        <v>0</v>
      </c>
      <c r="D1609" s="280"/>
      <c r="R1609" s="279"/>
    </row>
    <row r="1610" spans="1:18" x14ac:dyDescent="0.35">
      <c r="A1610" s="287">
        <f t="shared" si="51"/>
        <v>0</v>
      </c>
      <c r="C1610" s="5">
        <f t="shared" si="52"/>
        <v>0</v>
      </c>
      <c r="D1610" s="280"/>
      <c r="R1610" s="279"/>
    </row>
    <row r="1611" spans="1:18" x14ac:dyDescent="0.35">
      <c r="A1611" s="287">
        <f t="shared" si="51"/>
        <v>0</v>
      </c>
      <c r="C1611" s="5">
        <f t="shared" si="52"/>
        <v>0</v>
      </c>
      <c r="D1611" s="280"/>
      <c r="R1611" s="279"/>
    </row>
    <row r="1612" spans="1:18" x14ac:dyDescent="0.35">
      <c r="A1612" s="287">
        <f t="shared" si="51"/>
        <v>0</v>
      </c>
      <c r="C1612" s="5">
        <f t="shared" si="52"/>
        <v>0</v>
      </c>
      <c r="D1612" s="280"/>
      <c r="R1612" s="279"/>
    </row>
    <row r="1613" spans="1:18" x14ac:dyDescent="0.35">
      <c r="A1613" s="287">
        <f t="shared" si="51"/>
        <v>0</v>
      </c>
      <c r="C1613" s="5">
        <f t="shared" si="52"/>
        <v>0</v>
      </c>
      <c r="D1613" s="280"/>
      <c r="R1613" s="279"/>
    </row>
    <row r="1614" spans="1:18" x14ac:dyDescent="0.35">
      <c r="A1614" s="287">
        <f t="shared" si="51"/>
        <v>0</v>
      </c>
      <c r="C1614" s="5">
        <f t="shared" si="52"/>
        <v>0</v>
      </c>
      <c r="D1614" s="280"/>
      <c r="R1614" s="279"/>
    </row>
    <row r="1615" spans="1:18" x14ac:dyDescent="0.35">
      <c r="A1615" s="287">
        <f t="shared" si="51"/>
        <v>0</v>
      </c>
      <c r="C1615" s="5">
        <f t="shared" si="52"/>
        <v>0</v>
      </c>
      <c r="D1615" s="280"/>
      <c r="R1615" s="279"/>
    </row>
    <row r="1616" spans="1:18" x14ac:dyDescent="0.35">
      <c r="A1616" s="287">
        <f t="shared" si="51"/>
        <v>0</v>
      </c>
      <c r="C1616" s="5">
        <f t="shared" si="52"/>
        <v>0</v>
      </c>
      <c r="D1616" s="280"/>
      <c r="R1616" s="279"/>
    </row>
    <row r="1617" spans="1:18" x14ac:dyDescent="0.35">
      <c r="A1617" s="287">
        <f t="shared" si="51"/>
        <v>0</v>
      </c>
      <c r="C1617" s="5">
        <f t="shared" si="52"/>
        <v>0</v>
      </c>
      <c r="D1617" s="280"/>
      <c r="R1617" s="279"/>
    </row>
    <row r="1618" spans="1:18" x14ac:dyDescent="0.35">
      <c r="A1618" s="287">
        <f t="shared" si="51"/>
        <v>0</v>
      </c>
      <c r="C1618" s="5">
        <f t="shared" si="52"/>
        <v>0</v>
      </c>
      <c r="D1618" s="280"/>
      <c r="R1618" s="279"/>
    </row>
    <row r="1619" spans="1:18" x14ac:dyDescent="0.35">
      <c r="A1619" s="287">
        <f t="shared" si="51"/>
        <v>0</v>
      </c>
      <c r="C1619" s="5">
        <f t="shared" si="52"/>
        <v>0</v>
      </c>
      <c r="D1619" s="280"/>
      <c r="R1619" s="279"/>
    </row>
    <row r="1620" spans="1:18" x14ac:dyDescent="0.35">
      <c r="A1620" s="287">
        <f t="shared" si="51"/>
        <v>0</v>
      </c>
      <c r="C1620" s="5">
        <f t="shared" si="52"/>
        <v>0</v>
      </c>
      <c r="D1620" s="280"/>
      <c r="R1620" s="279"/>
    </row>
    <row r="1621" spans="1:18" x14ac:dyDescent="0.35">
      <c r="A1621" s="287">
        <f t="shared" si="51"/>
        <v>0</v>
      </c>
      <c r="C1621" s="5">
        <f t="shared" si="52"/>
        <v>0</v>
      </c>
      <c r="D1621" s="280"/>
      <c r="R1621" s="279"/>
    </row>
    <row r="1622" spans="1:18" x14ac:dyDescent="0.35">
      <c r="A1622" s="287">
        <f t="shared" si="51"/>
        <v>0</v>
      </c>
      <c r="C1622" s="5">
        <f t="shared" si="52"/>
        <v>0</v>
      </c>
      <c r="D1622" s="280"/>
      <c r="R1622" s="279"/>
    </row>
    <row r="1623" spans="1:18" x14ac:dyDescent="0.35">
      <c r="A1623" s="287">
        <f t="shared" si="51"/>
        <v>0</v>
      </c>
      <c r="C1623" s="5">
        <f t="shared" si="52"/>
        <v>0</v>
      </c>
      <c r="D1623" s="280"/>
      <c r="R1623" s="279"/>
    </row>
    <row r="1624" spans="1:18" x14ac:dyDescent="0.35">
      <c r="A1624" s="287">
        <f t="shared" si="51"/>
        <v>0</v>
      </c>
      <c r="C1624" s="5">
        <f t="shared" si="52"/>
        <v>0</v>
      </c>
      <c r="D1624" s="280"/>
      <c r="R1624" s="279"/>
    </row>
    <row r="1625" spans="1:18" x14ac:dyDescent="0.35">
      <c r="A1625" s="287">
        <f t="shared" ref="A1625:A1688" si="53">F1625</f>
        <v>0</v>
      </c>
      <c r="C1625" s="5">
        <f t="shared" si="52"/>
        <v>0</v>
      </c>
      <c r="D1625" s="280"/>
      <c r="R1625" s="279"/>
    </row>
    <row r="1626" spans="1:18" x14ac:dyDescent="0.35">
      <c r="A1626" s="287">
        <f t="shared" si="53"/>
        <v>0</v>
      </c>
      <c r="C1626" s="5">
        <f t="shared" si="52"/>
        <v>0</v>
      </c>
      <c r="D1626" s="280"/>
      <c r="R1626" s="279"/>
    </row>
    <row r="1627" spans="1:18" x14ac:dyDescent="0.35">
      <c r="A1627" s="287">
        <f t="shared" si="53"/>
        <v>0</v>
      </c>
      <c r="C1627" s="5">
        <f t="shared" si="52"/>
        <v>0</v>
      </c>
      <c r="D1627" s="280"/>
      <c r="R1627" s="279"/>
    </row>
    <row r="1628" spans="1:18" x14ac:dyDescent="0.35">
      <c r="A1628" s="287">
        <f t="shared" si="53"/>
        <v>0</v>
      </c>
      <c r="C1628" s="5">
        <f t="shared" si="52"/>
        <v>0</v>
      </c>
      <c r="D1628" s="280"/>
      <c r="R1628" s="279"/>
    </row>
    <row r="1629" spans="1:18" x14ac:dyDescent="0.35">
      <c r="A1629" s="287">
        <f t="shared" si="53"/>
        <v>0</v>
      </c>
      <c r="C1629" s="5">
        <f t="shared" si="52"/>
        <v>0</v>
      </c>
      <c r="D1629" s="280"/>
      <c r="R1629" s="279"/>
    </row>
    <row r="1630" spans="1:18" x14ac:dyDescent="0.35">
      <c r="A1630" s="287">
        <f t="shared" si="53"/>
        <v>0</v>
      </c>
      <c r="C1630" s="5">
        <f t="shared" si="52"/>
        <v>0</v>
      </c>
      <c r="D1630" s="280"/>
      <c r="R1630" s="279"/>
    </row>
    <row r="1631" spans="1:18" x14ac:dyDescent="0.35">
      <c r="A1631" s="287">
        <f t="shared" si="53"/>
        <v>0</v>
      </c>
      <c r="C1631" s="5">
        <f t="shared" si="52"/>
        <v>0</v>
      </c>
      <c r="D1631" s="280"/>
      <c r="R1631" s="279"/>
    </row>
    <row r="1632" spans="1:18" x14ac:dyDescent="0.35">
      <c r="A1632" s="287">
        <f t="shared" si="53"/>
        <v>0</v>
      </c>
      <c r="C1632" s="5">
        <f t="shared" si="52"/>
        <v>0</v>
      </c>
      <c r="D1632" s="280"/>
      <c r="R1632" s="279"/>
    </row>
    <row r="1633" spans="1:18" x14ac:dyDescent="0.35">
      <c r="A1633" s="287">
        <f t="shared" si="53"/>
        <v>0</v>
      </c>
      <c r="C1633" s="5">
        <f t="shared" si="52"/>
        <v>0</v>
      </c>
      <c r="D1633" s="280"/>
      <c r="R1633" s="279"/>
    </row>
    <row r="1634" spans="1:18" x14ac:dyDescent="0.35">
      <c r="A1634" s="287">
        <f t="shared" si="53"/>
        <v>0</v>
      </c>
      <c r="C1634" s="5">
        <f t="shared" si="52"/>
        <v>0</v>
      </c>
      <c r="D1634" s="280"/>
      <c r="R1634" s="279"/>
    </row>
    <row r="1635" spans="1:18" x14ac:dyDescent="0.35">
      <c r="A1635" s="287">
        <f t="shared" si="53"/>
        <v>0</v>
      </c>
      <c r="C1635" s="5">
        <f t="shared" si="52"/>
        <v>0</v>
      </c>
      <c r="D1635" s="280"/>
      <c r="R1635" s="279"/>
    </row>
    <row r="1636" spans="1:18" x14ac:dyDescent="0.35">
      <c r="A1636" s="287">
        <f t="shared" si="53"/>
        <v>0</v>
      </c>
      <c r="C1636" s="5">
        <f t="shared" si="52"/>
        <v>0</v>
      </c>
      <c r="D1636" s="280"/>
      <c r="R1636" s="279"/>
    </row>
    <row r="1637" spans="1:18" x14ac:dyDescent="0.35">
      <c r="A1637" s="287">
        <f t="shared" si="53"/>
        <v>0</v>
      </c>
      <c r="C1637" s="5">
        <f t="shared" si="52"/>
        <v>0</v>
      </c>
      <c r="D1637" s="280"/>
      <c r="R1637" s="279"/>
    </row>
    <row r="1638" spans="1:18" x14ac:dyDescent="0.35">
      <c r="A1638" s="287">
        <f t="shared" si="53"/>
        <v>0</v>
      </c>
      <c r="C1638" s="5">
        <f t="shared" si="52"/>
        <v>0</v>
      </c>
      <c r="D1638" s="280"/>
      <c r="R1638" s="279"/>
    </row>
    <row r="1639" spans="1:18" x14ac:dyDescent="0.35">
      <c r="A1639" s="287">
        <f t="shared" si="53"/>
        <v>0</v>
      </c>
      <c r="C1639" s="5">
        <f t="shared" si="52"/>
        <v>0</v>
      </c>
      <c r="D1639" s="280"/>
      <c r="R1639" s="279"/>
    </row>
    <row r="1640" spans="1:18" x14ac:dyDescent="0.35">
      <c r="A1640" s="287">
        <f t="shared" si="53"/>
        <v>0</v>
      </c>
      <c r="C1640" s="5">
        <f t="shared" si="52"/>
        <v>0</v>
      </c>
      <c r="D1640" s="280"/>
      <c r="R1640" s="279"/>
    </row>
    <row r="1641" spans="1:18" x14ac:dyDescent="0.35">
      <c r="A1641" s="287">
        <f t="shared" si="53"/>
        <v>0</v>
      </c>
      <c r="C1641" s="5">
        <f t="shared" si="52"/>
        <v>0</v>
      </c>
      <c r="D1641" s="280"/>
      <c r="R1641" s="279"/>
    </row>
    <row r="1642" spans="1:18" x14ac:dyDescent="0.35">
      <c r="A1642" s="287">
        <f t="shared" si="53"/>
        <v>0</v>
      </c>
      <c r="C1642" s="5">
        <f t="shared" si="52"/>
        <v>0</v>
      </c>
      <c r="D1642" s="280"/>
      <c r="R1642" s="279"/>
    </row>
    <row r="1643" spans="1:18" x14ac:dyDescent="0.35">
      <c r="A1643" s="287">
        <f t="shared" si="53"/>
        <v>0</v>
      </c>
      <c r="C1643" s="5">
        <f t="shared" si="52"/>
        <v>0</v>
      </c>
      <c r="D1643" s="280"/>
      <c r="R1643" s="279"/>
    </row>
    <row r="1644" spans="1:18" x14ac:dyDescent="0.35">
      <c r="A1644" s="287">
        <f t="shared" si="53"/>
        <v>0</v>
      </c>
      <c r="C1644" s="5">
        <f t="shared" si="52"/>
        <v>0</v>
      </c>
      <c r="D1644" s="280"/>
      <c r="R1644" s="279"/>
    </row>
    <row r="1645" spans="1:18" x14ac:dyDescent="0.35">
      <c r="A1645" s="287">
        <f t="shared" si="53"/>
        <v>0</v>
      </c>
      <c r="C1645" s="5">
        <f t="shared" si="52"/>
        <v>0</v>
      </c>
      <c r="D1645" s="280"/>
      <c r="R1645" s="279"/>
    </row>
    <row r="1646" spans="1:18" x14ac:dyDescent="0.35">
      <c r="A1646" s="287">
        <f t="shared" si="53"/>
        <v>0</v>
      </c>
      <c r="C1646" s="5">
        <f t="shared" si="52"/>
        <v>0</v>
      </c>
      <c r="D1646" s="280"/>
      <c r="R1646" s="279"/>
    </row>
    <row r="1647" spans="1:18" x14ac:dyDescent="0.35">
      <c r="A1647" s="287">
        <f t="shared" si="53"/>
        <v>0</v>
      </c>
      <c r="C1647" s="5">
        <f t="shared" si="52"/>
        <v>0</v>
      </c>
      <c r="D1647" s="280"/>
      <c r="R1647" s="279"/>
    </row>
    <row r="1648" spans="1:18" x14ac:dyDescent="0.35">
      <c r="A1648" s="287">
        <f t="shared" si="53"/>
        <v>0</v>
      </c>
      <c r="C1648" s="5">
        <f t="shared" si="52"/>
        <v>0</v>
      </c>
      <c r="D1648" s="280"/>
      <c r="R1648" s="279"/>
    </row>
    <row r="1649" spans="1:18" x14ac:dyDescent="0.35">
      <c r="A1649" s="287">
        <f t="shared" si="53"/>
        <v>0</v>
      </c>
      <c r="C1649" s="5">
        <f t="shared" si="52"/>
        <v>0</v>
      </c>
      <c r="D1649" s="280"/>
      <c r="R1649" s="279"/>
    </row>
    <row r="1650" spans="1:18" x14ac:dyDescent="0.35">
      <c r="A1650" s="287">
        <f t="shared" si="53"/>
        <v>0</v>
      </c>
      <c r="C1650" s="5">
        <f t="shared" si="52"/>
        <v>0</v>
      </c>
      <c r="D1650" s="280"/>
      <c r="R1650" s="279"/>
    </row>
    <row r="1651" spans="1:18" x14ac:dyDescent="0.35">
      <c r="A1651" s="287">
        <f t="shared" si="53"/>
        <v>0</v>
      </c>
      <c r="C1651" s="5">
        <f t="shared" si="52"/>
        <v>0</v>
      </c>
      <c r="D1651" s="280"/>
      <c r="R1651" s="279"/>
    </row>
    <row r="1652" spans="1:18" x14ac:dyDescent="0.35">
      <c r="A1652" s="287">
        <f t="shared" si="53"/>
        <v>0</v>
      </c>
      <c r="C1652" s="5">
        <f t="shared" si="52"/>
        <v>0</v>
      </c>
      <c r="D1652" s="280"/>
      <c r="R1652" s="279"/>
    </row>
    <row r="1653" spans="1:18" x14ac:dyDescent="0.35">
      <c r="A1653" s="287">
        <f t="shared" si="53"/>
        <v>0</v>
      </c>
      <c r="C1653" s="5">
        <f t="shared" si="52"/>
        <v>0</v>
      </c>
      <c r="D1653" s="280"/>
      <c r="R1653" s="279"/>
    </row>
    <row r="1654" spans="1:18" x14ac:dyDescent="0.35">
      <c r="A1654" s="287">
        <f t="shared" si="53"/>
        <v>0</v>
      </c>
      <c r="C1654" s="5">
        <f t="shared" si="52"/>
        <v>0</v>
      </c>
      <c r="D1654" s="280"/>
      <c r="R1654" s="279"/>
    </row>
    <row r="1655" spans="1:18" x14ac:dyDescent="0.35">
      <c r="A1655" s="287">
        <f t="shared" si="53"/>
        <v>0</v>
      </c>
      <c r="C1655" s="5">
        <f t="shared" si="52"/>
        <v>0</v>
      </c>
      <c r="D1655" s="280"/>
      <c r="R1655" s="279"/>
    </row>
    <row r="1656" spans="1:18" x14ac:dyDescent="0.35">
      <c r="A1656" s="287">
        <f t="shared" si="53"/>
        <v>0</v>
      </c>
      <c r="C1656" s="5">
        <f t="shared" si="52"/>
        <v>0</v>
      </c>
      <c r="D1656" s="280"/>
      <c r="R1656" s="279"/>
    </row>
    <row r="1657" spans="1:18" x14ac:dyDescent="0.35">
      <c r="A1657" s="287">
        <f t="shared" si="53"/>
        <v>0</v>
      </c>
      <c r="C1657" s="5">
        <f t="shared" si="52"/>
        <v>0</v>
      </c>
      <c r="D1657" s="280"/>
      <c r="R1657" s="279"/>
    </row>
    <row r="1658" spans="1:18" x14ac:dyDescent="0.35">
      <c r="A1658" s="287">
        <f t="shared" si="53"/>
        <v>0</v>
      </c>
      <c r="C1658" s="5">
        <f t="shared" si="52"/>
        <v>0</v>
      </c>
      <c r="D1658" s="280"/>
      <c r="R1658" s="279"/>
    </row>
    <row r="1659" spans="1:18" x14ac:dyDescent="0.35">
      <c r="A1659" s="287">
        <f t="shared" si="53"/>
        <v>0</v>
      </c>
      <c r="C1659" s="5">
        <f t="shared" si="52"/>
        <v>0</v>
      </c>
      <c r="D1659" s="280"/>
      <c r="R1659" s="279"/>
    </row>
    <row r="1660" spans="1:18" x14ac:dyDescent="0.35">
      <c r="A1660" s="287">
        <f t="shared" si="53"/>
        <v>0</v>
      </c>
      <c r="C1660" s="5">
        <f t="shared" si="52"/>
        <v>0</v>
      </c>
      <c r="D1660" s="280"/>
      <c r="R1660" s="279"/>
    </row>
    <row r="1661" spans="1:18" x14ac:dyDescent="0.35">
      <c r="A1661" s="287">
        <f t="shared" si="53"/>
        <v>0</v>
      </c>
      <c r="C1661" s="5">
        <f t="shared" si="52"/>
        <v>0</v>
      </c>
      <c r="D1661" s="280"/>
      <c r="R1661" s="279"/>
    </row>
    <row r="1662" spans="1:18" x14ac:dyDescent="0.35">
      <c r="A1662" s="287">
        <f t="shared" si="53"/>
        <v>0</v>
      </c>
      <c r="C1662" s="5">
        <f t="shared" si="52"/>
        <v>0</v>
      </c>
      <c r="D1662" s="280"/>
      <c r="R1662" s="279"/>
    </row>
    <row r="1663" spans="1:18" x14ac:dyDescent="0.35">
      <c r="A1663" s="287">
        <f t="shared" si="53"/>
        <v>0</v>
      </c>
      <c r="C1663" s="5">
        <f t="shared" si="52"/>
        <v>0</v>
      </c>
      <c r="D1663" s="280"/>
      <c r="R1663" s="279"/>
    </row>
    <row r="1664" spans="1:18" x14ac:dyDescent="0.35">
      <c r="A1664" s="287">
        <f t="shared" si="53"/>
        <v>0</v>
      </c>
      <c r="C1664" s="5">
        <f t="shared" si="52"/>
        <v>0</v>
      </c>
      <c r="D1664" s="280"/>
      <c r="R1664" s="279"/>
    </row>
    <row r="1665" spans="1:18" x14ac:dyDescent="0.35">
      <c r="A1665" s="287">
        <f t="shared" si="53"/>
        <v>0</v>
      </c>
      <c r="C1665" s="5">
        <f t="shared" si="52"/>
        <v>0</v>
      </c>
      <c r="D1665" s="280"/>
      <c r="R1665" s="279"/>
    </row>
    <row r="1666" spans="1:18" x14ac:dyDescent="0.35">
      <c r="A1666" s="287">
        <f t="shared" si="53"/>
        <v>0</v>
      </c>
      <c r="C1666" s="5">
        <f t="shared" si="52"/>
        <v>0</v>
      </c>
      <c r="D1666" s="280"/>
      <c r="R1666" s="279"/>
    </row>
    <row r="1667" spans="1:18" x14ac:dyDescent="0.35">
      <c r="A1667" s="287">
        <f t="shared" si="53"/>
        <v>0</v>
      </c>
      <c r="C1667" s="5">
        <f t="shared" ref="C1667:C1730" si="54">F1667</f>
        <v>0</v>
      </c>
      <c r="D1667" s="280"/>
      <c r="R1667" s="279"/>
    </row>
    <row r="1668" spans="1:18" x14ac:dyDescent="0.35">
      <c r="A1668" s="287">
        <f t="shared" si="53"/>
        <v>0</v>
      </c>
      <c r="C1668" s="5">
        <f t="shared" si="54"/>
        <v>0</v>
      </c>
      <c r="D1668" s="280"/>
      <c r="R1668" s="279"/>
    </row>
    <row r="1669" spans="1:18" x14ac:dyDescent="0.35">
      <c r="A1669" s="287">
        <f t="shared" si="53"/>
        <v>0</v>
      </c>
      <c r="C1669" s="5">
        <f t="shared" si="54"/>
        <v>0</v>
      </c>
      <c r="D1669" s="280"/>
      <c r="R1669" s="279"/>
    </row>
    <row r="1670" spans="1:18" x14ac:dyDescent="0.35">
      <c r="A1670" s="287">
        <f t="shared" si="53"/>
        <v>0</v>
      </c>
      <c r="C1670" s="5">
        <f t="shared" si="54"/>
        <v>0</v>
      </c>
      <c r="D1670" s="280"/>
      <c r="R1670" s="279"/>
    </row>
    <row r="1671" spans="1:18" x14ac:dyDescent="0.35">
      <c r="A1671" s="287">
        <f t="shared" si="53"/>
        <v>0</v>
      </c>
      <c r="C1671" s="5">
        <f t="shared" si="54"/>
        <v>0</v>
      </c>
      <c r="D1671" s="280"/>
      <c r="R1671" s="279"/>
    </row>
    <row r="1672" spans="1:18" x14ac:dyDescent="0.35">
      <c r="A1672" s="287">
        <f t="shared" si="53"/>
        <v>0</v>
      </c>
      <c r="C1672" s="5">
        <f t="shared" si="54"/>
        <v>0</v>
      </c>
      <c r="D1672" s="280"/>
      <c r="R1672" s="279"/>
    </row>
    <row r="1673" spans="1:18" x14ac:dyDescent="0.35">
      <c r="A1673" s="287">
        <f t="shared" si="53"/>
        <v>0</v>
      </c>
      <c r="C1673" s="5">
        <f t="shared" si="54"/>
        <v>0</v>
      </c>
      <c r="D1673" s="280"/>
      <c r="R1673" s="279"/>
    </row>
    <row r="1674" spans="1:18" x14ac:dyDescent="0.35">
      <c r="A1674" s="287">
        <f t="shared" si="53"/>
        <v>0</v>
      </c>
      <c r="C1674" s="5">
        <f t="shared" si="54"/>
        <v>0</v>
      </c>
      <c r="D1674" s="280"/>
      <c r="R1674" s="279"/>
    </row>
    <row r="1675" spans="1:18" x14ac:dyDescent="0.35">
      <c r="A1675" s="287">
        <f t="shared" si="53"/>
        <v>0</v>
      </c>
      <c r="C1675" s="5">
        <f t="shared" si="54"/>
        <v>0</v>
      </c>
      <c r="D1675" s="280"/>
      <c r="R1675" s="279"/>
    </row>
    <row r="1676" spans="1:18" x14ac:dyDescent="0.35">
      <c r="A1676" s="287">
        <f t="shared" si="53"/>
        <v>0</v>
      </c>
      <c r="C1676" s="5">
        <f t="shared" si="54"/>
        <v>0</v>
      </c>
      <c r="D1676" s="280"/>
      <c r="R1676" s="279"/>
    </row>
    <row r="1677" spans="1:18" x14ac:dyDescent="0.35">
      <c r="A1677" s="287">
        <f t="shared" si="53"/>
        <v>0</v>
      </c>
      <c r="C1677" s="5">
        <f t="shared" si="54"/>
        <v>0</v>
      </c>
      <c r="D1677" s="280"/>
      <c r="R1677" s="279"/>
    </row>
    <row r="1678" spans="1:18" x14ac:dyDescent="0.35">
      <c r="A1678" s="287">
        <f t="shared" si="53"/>
        <v>0</v>
      </c>
      <c r="C1678" s="5">
        <f t="shared" si="54"/>
        <v>0</v>
      </c>
      <c r="D1678" s="280"/>
      <c r="R1678" s="279"/>
    </row>
    <row r="1679" spans="1:18" x14ac:dyDescent="0.35">
      <c r="A1679" s="287">
        <f t="shared" si="53"/>
        <v>0</v>
      </c>
      <c r="C1679" s="5">
        <f t="shared" si="54"/>
        <v>0</v>
      </c>
      <c r="D1679" s="280"/>
      <c r="R1679" s="279"/>
    </row>
    <row r="1680" spans="1:18" x14ac:dyDescent="0.35">
      <c r="A1680" s="287">
        <f t="shared" si="53"/>
        <v>0</v>
      </c>
      <c r="C1680" s="5">
        <f t="shared" si="54"/>
        <v>0</v>
      </c>
      <c r="D1680" s="280"/>
      <c r="R1680" s="279"/>
    </row>
    <row r="1681" spans="1:18" x14ac:dyDescent="0.35">
      <c r="A1681" s="287">
        <f t="shared" si="53"/>
        <v>0</v>
      </c>
      <c r="C1681" s="5">
        <f t="shared" si="54"/>
        <v>0</v>
      </c>
      <c r="D1681" s="280"/>
      <c r="R1681" s="279"/>
    </row>
    <row r="1682" spans="1:18" x14ac:dyDescent="0.35">
      <c r="A1682" s="287">
        <f t="shared" si="53"/>
        <v>0</v>
      </c>
      <c r="C1682" s="5">
        <f t="shared" si="54"/>
        <v>0</v>
      </c>
      <c r="D1682" s="280"/>
      <c r="R1682" s="279"/>
    </row>
    <row r="1683" spans="1:18" x14ac:dyDescent="0.35">
      <c r="A1683" s="287">
        <f t="shared" si="53"/>
        <v>0</v>
      </c>
      <c r="C1683" s="5">
        <f t="shared" si="54"/>
        <v>0</v>
      </c>
      <c r="D1683" s="280"/>
      <c r="R1683" s="279"/>
    </row>
    <row r="1684" spans="1:18" x14ac:dyDescent="0.35">
      <c r="A1684" s="287">
        <f t="shared" si="53"/>
        <v>0</v>
      </c>
      <c r="C1684" s="5">
        <f t="shared" si="54"/>
        <v>0</v>
      </c>
      <c r="D1684" s="280"/>
      <c r="R1684" s="279"/>
    </row>
    <row r="1685" spans="1:18" x14ac:dyDescent="0.35">
      <c r="A1685" s="287">
        <f t="shared" si="53"/>
        <v>0</v>
      </c>
      <c r="C1685" s="5">
        <f t="shared" si="54"/>
        <v>0</v>
      </c>
      <c r="D1685" s="280"/>
      <c r="R1685" s="279"/>
    </row>
    <row r="1686" spans="1:18" x14ac:dyDescent="0.35">
      <c r="A1686" s="287">
        <f t="shared" si="53"/>
        <v>0</v>
      </c>
      <c r="C1686" s="5">
        <f t="shared" si="54"/>
        <v>0</v>
      </c>
      <c r="D1686" s="280"/>
      <c r="R1686" s="279"/>
    </row>
    <row r="1687" spans="1:18" x14ac:dyDescent="0.35">
      <c r="A1687" s="287">
        <f t="shared" si="53"/>
        <v>0</v>
      </c>
      <c r="C1687" s="5">
        <f t="shared" si="54"/>
        <v>0</v>
      </c>
      <c r="D1687" s="280"/>
      <c r="R1687" s="279"/>
    </row>
    <row r="1688" spans="1:18" x14ac:dyDescent="0.35">
      <c r="A1688" s="287">
        <f t="shared" si="53"/>
        <v>0</v>
      </c>
      <c r="C1688" s="5">
        <f t="shared" si="54"/>
        <v>0</v>
      </c>
      <c r="D1688" s="280"/>
      <c r="R1688" s="279"/>
    </row>
    <row r="1689" spans="1:18" x14ac:dyDescent="0.35">
      <c r="A1689" s="287">
        <f t="shared" ref="A1689:A1752" si="55">F1689</f>
        <v>0</v>
      </c>
      <c r="C1689" s="5">
        <f t="shared" si="54"/>
        <v>0</v>
      </c>
      <c r="D1689" s="280"/>
      <c r="R1689" s="279"/>
    </row>
    <row r="1690" spans="1:18" x14ac:dyDescent="0.35">
      <c r="A1690" s="287">
        <f t="shared" si="55"/>
        <v>0</v>
      </c>
      <c r="C1690" s="5">
        <f t="shared" si="54"/>
        <v>0</v>
      </c>
      <c r="D1690" s="280"/>
      <c r="R1690" s="279"/>
    </row>
    <row r="1691" spans="1:18" x14ac:dyDescent="0.35">
      <c r="A1691" s="287">
        <f t="shared" si="55"/>
        <v>0</v>
      </c>
      <c r="C1691" s="5">
        <f t="shared" si="54"/>
        <v>0</v>
      </c>
      <c r="D1691" s="280"/>
      <c r="R1691" s="279"/>
    </row>
    <row r="1692" spans="1:18" x14ac:dyDescent="0.35">
      <c r="A1692" s="287">
        <f t="shared" si="55"/>
        <v>0</v>
      </c>
      <c r="C1692" s="5">
        <f t="shared" si="54"/>
        <v>0</v>
      </c>
      <c r="D1692" s="280"/>
      <c r="R1692" s="279"/>
    </row>
    <row r="1693" spans="1:18" x14ac:dyDescent="0.35">
      <c r="A1693" s="287">
        <f t="shared" si="55"/>
        <v>0</v>
      </c>
      <c r="C1693" s="5">
        <f t="shared" si="54"/>
        <v>0</v>
      </c>
      <c r="D1693" s="280"/>
      <c r="R1693" s="279"/>
    </row>
    <row r="1694" spans="1:18" x14ac:dyDescent="0.35">
      <c r="A1694" s="287">
        <f t="shared" si="55"/>
        <v>0</v>
      </c>
      <c r="C1694" s="5">
        <f t="shared" si="54"/>
        <v>0</v>
      </c>
      <c r="D1694" s="280"/>
      <c r="R1694" s="279"/>
    </row>
    <row r="1695" spans="1:18" x14ac:dyDescent="0.35">
      <c r="A1695" s="287">
        <f t="shared" si="55"/>
        <v>0</v>
      </c>
      <c r="C1695" s="5">
        <f t="shared" si="54"/>
        <v>0</v>
      </c>
      <c r="D1695" s="280"/>
      <c r="R1695" s="279"/>
    </row>
    <row r="1696" spans="1:18" x14ac:dyDescent="0.35">
      <c r="A1696" s="287">
        <f t="shared" si="55"/>
        <v>0</v>
      </c>
      <c r="C1696" s="5">
        <f t="shared" si="54"/>
        <v>0</v>
      </c>
      <c r="D1696" s="280"/>
      <c r="R1696" s="279"/>
    </row>
    <row r="1697" spans="1:18" x14ac:dyDescent="0.35">
      <c r="A1697" s="287">
        <f t="shared" si="55"/>
        <v>0</v>
      </c>
      <c r="C1697" s="5">
        <f t="shared" si="54"/>
        <v>0</v>
      </c>
      <c r="D1697" s="280"/>
      <c r="R1697" s="279"/>
    </row>
    <row r="1698" spans="1:18" x14ac:dyDescent="0.35">
      <c r="A1698" s="287">
        <f t="shared" si="55"/>
        <v>0</v>
      </c>
      <c r="C1698" s="5">
        <f t="shared" si="54"/>
        <v>0</v>
      </c>
      <c r="D1698" s="280"/>
      <c r="R1698" s="279"/>
    </row>
    <row r="1699" spans="1:18" x14ac:dyDescent="0.35">
      <c r="A1699" s="287">
        <f t="shared" si="55"/>
        <v>0</v>
      </c>
      <c r="C1699" s="5">
        <f t="shared" si="54"/>
        <v>0</v>
      </c>
      <c r="D1699" s="280"/>
      <c r="R1699" s="279"/>
    </row>
    <row r="1700" spans="1:18" x14ac:dyDescent="0.35">
      <c r="A1700" s="287">
        <f t="shared" si="55"/>
        <v>0</v>
      </c>
      <c r="C1700" s="5">
        <f t="shared" si="54"/>
        <v>0</v>
      </c>
      <c r="D1700" s="280"/>
      <c r="R1700" s="279"/>
    </row>
    <row r="1701" spans="1:18" x14ac:dyDescent="0.35">
      <c r="A1701" s="287">
        <f t="shared" si="55"/>
        <v>0</v>
      </c>
      <c r="C1701" s="5">
        <f t="shared" si="54"/>
        <v>0</v>
      </c>
      <c r="D1701" s="280"/>
      <c r="R1701" s="279"/>
    </row>
    <row r="1702" spans="1:18" x14ac:dyDescent="0.35">
      <c r="A1702" s="287">
        <f t="shared" si="55"/>
        <v>0</v>
      </c>
      <c r="C1702" s="5">
        <f t="shared" si="54"/>
        <v>0</v>
      </c>
      <c r="D1702" s="280"/>
      <c r="R1702" s="279"/>
    </row>
    <row r="1703" spans="1:18" x14ac:dyDescent="0.35">
      <c r="A1703" s="287">
        <f t="shared" si="55"/>
        <v>0</v>
      </c>
      <c r="C1703" s="5">
        <f t="shared" si="54"/>
        <v>0</v>
      </c>
      <c r="D1703" s="280"/>
      <c r="R1703" s="279"/>
    </row>
    <row r="1704" spans="1:18" x14ac:dyDescent="0.35">
      <c r="A1704" s="287">
        <f t="shared" si="55"/>
        <v>0</v>
      </c>
      <c r="C1704" s="5">
        <f t="shared" si="54"/>
        <v>0</v>
      </c>
      <c r="D1704" s="280"/>
      <c r="R1704" s="279"/>
    </row>
    <row r="1705" spans="1:18" x14ac:dyDescent="0.35">
      <c r="A1705" s="287">
        <f t="shared" si="55"/>
        <v>0</v>
      </c>
      <c r="C1705" s="5">
        <f t="shared" si="54"/>
        <v>0</v>
      </c>
      <c r="D1705" s="280"/>
      <c r="R1705" s="279"/>
    </row>
    <row r="1706" spans="1:18" x14ac:dyDescent="0.35">
      <c r="A1706" s="287">
        <f t="shared" si="55"/>
        <v>0</v>
      </c>
      <c r="C1706" s="5">
        <f t="shared" si="54"/>
        <v>0</v>
      </c>
      <c r="D1706" s="280"/>
      <c r="R1706" s="279"/>
    </row>
    <row r="1707" spans="1:18" x14ac:dyDescent="0.35">
      <c r="A1707" s="287">
        <f t="shared" si="55"/>
        <v>0</v>
      </c>
      <c r="C1707" s="5">
        <f t="shared" si="54"/>
        <v>0</v>
      </c>
      <c r="D1707" s="280"/>
      <c r="R1707" s="279"/>
    </row>
    <row r="1708" spans="1:18" x14ac:dyDescent="0.35">
      <c r="A1708" s="287">
        <f t="shared" si="55"/>
        <v>0</v>
      </c>
      <c r="C1708" s="5">
        <f t="shared" si="54"/>
        <v>0</v>
      </c>
      <c r="D1708" s="280"/>
      <c r="R1708" s="279"/>
    </row>
    <row r="1709" spans="1:18" x14ac:dyDescent="0.35">
      <c r="A1709" s="287">
        <f t="shared" si="55"/>
        <v>0</v>
      </c>
      <c r="C1709" s="5">
        <f t="shared" si="54"/>
        <v>0</v>
      </c>
      <c r="D1709" s="280"/>
      <c r="R1709" s="279"/>
    </row>
    <row r="1710" spans="1:18" x14ac:dyDescent="0.35">
      <c r="A1710" s="287">
        <f t="shared" si="55"/>
        <v>0</v>
      </c>
      <c r="C1710" s="5">
        <f t="shared" si="54"/>
        <v>0</v>
      </c>
      <c r="D1710" s="280"/>
      <c r="R1710" s="279"/>
    </row>
    <row r="1711" spans="1:18" x14ac:dyDescent="0.35">
      <c r="A1711" s="287">
        <f t="shared" si="55"/>
        <v>0</v>
      </c>
      <c r="C1711" s="5">
        <f t="shared" si="54"/>
        <v>0</v>
      </c>
      <c r="D1711" s="280"/>
      <c r="R1711" s="279"/>
    </row>
    <row r="1712" spans="1:18" x14ac:dyDescent="0.35">
      <c r="A1712" s="287">
        <f t="shared" si="55"/>
        <v>0</v>
      </c>
      <c r="C1712" s="5">
        <f t="shared" si="54"/>
        <v>0</v>
      </c>
      <c r="D1712" s="280"/>
      <c r="R1712" s="279"/>
    </row>
    <row r="1713" spans="1:18" x14ac:dyDescent="0.35">
      <c r="A1713" s="287">
        <f t="shared" si="55"/>
        <v>0</v>
      </c>
      <c r="C1713" s="5">
        <f t="shared" si="54"/>
        <v>0</v>
      </c>
      <c r="D1713" s="280"/>
      <c r="R1713" s="279"/>
    </row>
    <row r="1714" spans="1:18" x14ac:dyDescent="0.35">
      <c r="A1714" s="287">
        <f t="shared" si="55"/>
        <v>0</v>
      </c>
      <c r="C1714" s="5">
        <f t="shared" si="54"/>
        <v>0</v>
      </c>
      <c r="D1714" s="280"/>
      <c r="R1714" s="279"/>
    </row>
    <row r="1715" spans="1:18" x14ac:dyDescent="0.35">
      <c r="A1715" s="287">
        <f t="shared" si="55"/>
        <v>0</v>
      </c>
      <c r="C1715" s="5">
        <f t="shared" si="54"/>
        <v>0</v>
      </c>
      <c r="D1715" s="280"/>
      <c r="R1715" s="279"/>
    </row>
    <row r="1716" spans="1:18" x14ac:dyDescent="0.35">
      <c r="A1716" s="287">
        <f t="shared" si="55"/>
        <v>0</v>
      </c>
      <c r="C1716" s="5">
        <f t="shared" si="54"/>
        <v>0</v>
      </c>
      <c r="D1716" s="280"/>
      <c r="R1716" s="279"/>
    </row>
    <row r="1717" spans="1:18" x14ac:dyDescent="0.35">
      <c r="A1717" s="287">
        <f t="shared" si="55"/>
        <v>0</v>
      </c>
      <c r="C1717" s="5">
        <f t="shared" si="54"/>
        <v>0</v>
      </c>
      <c r="D1717" s="280"/>
      <c r="R1717" s="279"/>
    </row>
    <row r="1718" spans="1:18" x14ac:dyDescent="0.35">
      <c r="A1718" s="287">
        <f t="shared" si="55"/>
        <v>0</v>
      </c>
      <c r="C1718" s="5">
        <f t="shared" si="54"/>
        <v>0</v>
      </c>
      <c r="D1718" s="280"/>
      <c r="R1718" s="279"/>
    </row>
    <row r="1719" spans="1:18" x14ac:dyDescent="0.35">
      <c r="A1719" s="287">
        <f t="shared" si="55"/>
        <v>0</v>
      </c>
      <c r="C1719" s="5">
        <f t="shared" si="54"/>
        <v>0</v>
      </c>
      <c r="D1719" s="280"/>
      <c r="R1719" s="279"/>
    </row>
    <row r="1720" spans="1:18" x14ac:dyDescent="0.35">
      <c r="A1720" s="287">
        <f t="shared" si="55"/>
        <v>0</v>
      </c>
      <c r="C1720" s="5">
        <f t="shared" si="54"/>
        <v>0</v>
      </c>
      <c r="D1720" s="280"/>
      <c r="R1720" s="279"/>
    </row>
    <row r="1721" spans="1:18" x14ac:dyDescent="0.35">
      <c r="A1721" s="287">
        <f t="shared" si="55"/>
        <v>0</v>
      </c>
      <c r="C1721" s="5">
        <f t="shared" si="54"/>
        <v>0</v>
      </c>
      <c r="D1721" s="280"/>
      <c r="R1721" s="279"/>
    </row>
    <row r="1722" spans="1:18" x14ac:dyDescent="0.35">
      <c r="A1722" s="287">
        <f t="shared" si="55"/>
        <v>0</v>
      </c>
      <c r="C1722" s="5">
        <f t="shared" si="54"/>
        <v>0</v>
      </c>
      <c r="D1722" s="280"/>
      <c r="R1722" s="279"/>
    </row>
    <row r="1723" spans="1:18" x14ac:dyDescent="0.35">
      <c r="A1723" s="287">
        <f t="shared" si="55"/>
        <v>0</v>
      </c>
      <c r="C1723" s="5">
        <f t="shared" si="54"/>
        <v>0</v>
      </c>
      <c r="D1723" s="280"/>
      <c r="R1723" s="279"/>
    </row>
    <row r="1724" spans="1:18" x14ac:dyDescent="0.35">
      <c r="A1724" s="287">
        <f t="shared" si="55"/>
        <v>0</v>
      </c>
      <c r="C1724" s="5">
        <f t="shared" si="54"/>
        <v>0</v>
      </c>
      <c r="D1724" s="280"/>
      <c r="R1724" s="279"/>
    </row>
    <row r="1725" spans="1:18" x14ac:dyDescent="0.35">
      <c r="A1725" s="287">
        <f t="shared" si="55"/>
        <v>0</v>
      </c>
      <c r="C1725" s="5">
        <f t="shared" si="54"/>
        <v>0</v>
      </c>
      <c r="D1725" s="280"/>
      <c r="R1725" s="279"/>
    </row>
    <row r="1726" spans="1:18" x14ac:dyDescent="0.35">
      <c r="A1726" s="287">
        <f t="shared" si="55"/>
        <v>0</v>
      </c>
      <c r="C1726" s="5">
        <f t="shared" si="54"/>
        <v>0</v>
      </c>
      <c r="D1726" s="280"/>
      <c r="R1726" s="279"/>
    </row>
    <row r="1727" spans="1:18" x14ac:dyDescent="0.35">
      <c r="A1727" s="287">
        <f t="shared" si="55"/>
        <v>0</v>
      </c>
      <c r="C1727" s="5">
        <f t="shared" si="54"/>
        <v>0</v>
      </c>
      <c r="D1727" s="280"/>
      <c r="R1727" s="279"/>
    </row>
    <row r="1728" spans="1:18" x14ac:dyDescent="0.35">
      <c r="A1728" s="287">
        <f t="shared" si="55"/>
        <v>0</v>
      </c>
      <c r="C1728" s="5">
        <f t="shared" si="54"/>
        <v>0</v>
      </c>
      <c r="D1728" s="280"/>
      <c r="R1728" s="279"/>
    </row>
    <row r="1729" spans="1:18" x14ac:dyDescent="0.35">
      <c r="A1729" s="287">
        <f t="shared" si="55"/>
        <v>0</v>
      </c>
      <c r="C1729" s="5">
        <f t="shared" si="54"/>
        <v>0</v>
      </c>
      <c r="D1729" s="280"/>
      <c r="R1729" s="279"/>
    </row>
    <row r="1730" spans="1:18" x14ac:dyDescent="0.35">
      <c r="A1730" s="287">
        <f t="shared" si="55"/>
        <v>0</v>
      </c>
      <c r="C1730" s="5">
        <f t="shared" si="54"/>
        <v>0</v>
      </c>
      <c r="D1730" s="280"/>
      <c r="R1730" s="279"/>
    </row>
    <row r="1731" spans="1:18" x14ac:dyDescent="0.35">
      <c r="A1731" s="287">
        <f t="shared" si="55"/>
        <v>0</v>
      </c>
      <c r="C1731" s="5">
        <f t="shared" ref="C1731:C1794" si="56">F1731</f>
        <v>0</v>
      </c>
      <c r="D1731" s="280"/>
      <c r="R1731" s="279"/>
    </row>
    <row r="1732" spans="1:18" x14ac:dyDescent="0.35">
      <c r="A1732" s="287">
        <f t="shared" si="55"/>
        <v>0</v>
      </c>
      <c r="C1732" s="5">
        <f t="shared" si="56"/>
        <v>0</v>
      </c>
      <c r="D1732" s="280"/>
      <c r="R1732" s="279"/>
    </row>
    <row r="1733" spans="1:18" x14ac:dyDescent="0.35">
      <c r="A1733" s="287">
        <f t="shared" si="55"/>
        <v>0</v>
      </c>
      <c r="C1733" s="5">
        <f t="shared" si="56"/>
        <v>0</v>
      </c>
      <c r="D1733" s="280"/>
      <c r="R1733" s="279"/>
    </row>
    <row r="1734" spans="1:18" x14ac:dyDescent="0.35">
      <c r="A1734" s="287">
        <f t="shared" si="55"/>
        <v>0</v>
      </c>
      <c r="C1734" s="5">
        <f t="shared" si="56"/>
        <v>0</v>
      </c>
      <c r="D1734" s="280"/>
      <c r="R1734" s="279"/>
    </row>
    <row r="1735" spans="1:18" x14ac:dyDescent="0.35">
      <c r="A1735" s="287">
        <f t="shared" si="55"/>
        <v>0</v>
      </c>
      <c r="C1735" s="5">
        <f t="shared" si="56"/>
        <v>0</v>
      </c>
      <c r="D1735" s="280"/>
      <c r="R1735" s="279"/>
    </row>
    <row r="1736" spans="1:18" x14ac:dyDescent="0.35">
      <c r="A1736" s="287">
        <f t="shared" si="55"/>
        <v>0</v>
      </c>
      <c r="C1736" s="5">
        <f t="shared" si="56"/>
        <v>0</v>
      </c>
      <c r="D1736" s="280"/>
      <c r="R1736" s="279"/>
    </row>
    <row r="1737" spans="1:18" x14ac:dyDescent="0.35">
      <c r="A1737" s="287">
        <f t="shared" si="55"/>
        <v>0</v>
      </c>
      <c r="C1737" s="5">
        <f t="shared" si="56"/>
        <v>0</v>
      </c>
      <c r="D1737" s="280"/>
      <c r="R1737" s="279"/>
    </row>
    <row r="1738" spans="1:18" x14ac:dyDescent="0.35">
      <c r="A1738" s="287">
        <f t="shared" si="55"/>
        <v>0</v>
      </c>
      <c r="C1738" s="5">
        <f t="shared" si="56"/>
        <v>0</v>
      </c>
      <c r="D1738" s="280"/>
      <c r="R1738" s="279"/>
    </row>
    <row r="1739" spans="1:18" x14ac:dyDescent="0.35">
      <c r="A1739" s="287">
        <f t="shared" si="55"/>
        <v>0</v>
      </c>
      <c r="C1739" s="5">
        <f t="shared" si="56"/>
        <v>0</v>
      </c>
      <c r="D1739" s="280"/>
      <c r="R1739" s="279"/>
    </row>
    <row r="1740" spans="1:18" x14ac:dyDescent="0.35">
      <c r="A1740" s="287">
        <f t="shared" si="55"/>
        <v>0</v>
      </c>
      <c r="C1740" s="5">
        <f t="shared" si="56"/>
        <v>0</v>
      </c>
      <c r="D1740" s="280"/>
      <c r="R1740" s="279"/>
    </row>
    <row r="1741" spans="1:18" x14ac:dyDescent="0.35">
      <c r="A1741" s="287">
        <f t="shared" si="55"/>
        <v>0</v>
      </c>
      <c r="C1741" s="5">
        <f t="shared" si="56"/>
        <v>0</v>
      </c>
      <c r="D1741" s="280"/>
      <c r="R1741" s="279"/>
    </row>
    <row r="1742" spans="1:18" x14ac:dyDescent="0.35">
      <c r="A1742" s="287">
        <f t="shared" si="55"/>
        <v>0</v>
      </c>
      <c r="C1742" s="5">
        <f t="shared" si="56"/>
        <v>0</v>
      </c>
      <c r="D1742" s="280"/>
      <c r="R1742" s="279"/>
    </row>
    <row r="1743" spans="1:18" x14ac:dyDescent="0.35">
      <c r="A1743" s="287">
        <f t="shared" si="55"/>
        <v>0</v>
      </c>
      <c r="C1743" s="5">
        <f t="shared" si="56"/>
        <v>0</v>
      </c>
      <c r="D1743" s="280"/>
      <c r="R1743" s="279"/>
    </row>
    <row r="1744" spans="1:18" x14ac:dyDescent="0.35">
      <c r="A1744" s="287">
        <f t="shared" si="55"/>
        <v>0</v>
      </c>
      <c r="C1744" s="5">
        <f t="shared" si="56"/>
        <v>0</v>
      </c>
      <c r="D1744" s="280"/>
      <c r="R1744" s="279"/>
    </row>
    <row r="1745" spans="1:18" x14ac:dyDescent="0.35">
      <c r="A1745" s="287">
        <f t="shared" si="55"/>
        <v>0</v>
      </c>
      <c r="C1745" s="5">
        <f t="shared" si="56"/>
        <v>0</v>
      </c>
      <c r="D1745" s="280"/>
      <c r="R1745" s="279"/>
    </row>
    <row r="1746" spans="1:18" x14ac:dyDescent="0.35">
      <c r="A1746" s="287">
        <f t="shared" si="55"/>
        <v>0</v>
      </c>
      <c r="C1746" s="5">
        <f t="shared" si="56"/>
        <v>0</v>
      </c>
      <c r="D1746" s="280"/>
      <c r="R1746" s="279"/>
    </row>
    <row r="1747" spans="1:18" x14ac:dyDescent="0.35">
      <c r="A1747" s="287">
        <f t="shared" si="55"/>
        <v>0</v>
      </c>
      <c r="C1747" s="5">
        <f t="shared" si="56"/>
        <v>0</v>
      </c>
      <c r="D1747" s="280"/>
      <c r="R1747" s="279"/>
    </row>
    <row r="1748" spans="1:18" x14ac:dyDescent="0.35">
      <c r="A1748" s="287">
        <f t="shared" si="55"/>
        <v>0</v>
      </c>
      <c r="C1748" s="5">
        <f t="shared" si="56"/>
        <v>0</v>
      </c>
      <c r="D1748" s="280"/>
      <c r="R1748" s="279"/>
    </row>
    <row r="1749" spans="1:18" x14ac:dyDescent="0.35">
      <c r="A1749" s="287">
        <f t="shared" si="55"/>
        <v>0</v>
      </c>
      <c r="C1749" s="5">
        <f t="shared" si="56"/>
        <v>0</v>
      </c>
      <c r="D1749" s="280"/>
      <c r="R1749" s="279"/>
    </row>
    <row r="1750" spans="1:18" x14ac:dyDescent="0.35">
      <c r="A1750" s="287">
        <f t="shared" si="55"/>
        <v>0</v>
      </c>
      <c r="C1750" s="5">
        <f t="shared" si="56"/>
        <v>0</v>
      </c>
      <c r="D1750" s="280"/>
      <c r="R1750" s="279"/>
    </row>
    <row r="1751" spans="1:18" x14ac:dyDescent="0.35">
      <c r="A1751" s="287">
        <f t="shared" si="55"/>
        <v>0</v>
      </c>
      <c r="C1751" s="5">
        <f t="shared" si="56"/>
        <v>0</v>
      </c>
      <c r="D1751" s="280"/>
      <c r="R1751" s="279"/>
    </row>
    <row r="1752" spans="1:18" x14ac:dyDescent="0.35">
      <c r="A1752" s="287">
        <f t="shared" si="55"/>
        <v>0</v>
      </c>
      <c r="C1752" s="5">
        <f t="shared" si="56"/>
        <v>0</v>
      </c>
      <c r="D1752" s="280"/>
      <c r="R1752" s="279"/>
    </row>
    <row r="1753" spans="1:18" x14ac:dyDescent="0.35">
      <c r="A1753" s="287">
        <f t="shared" ref="A1753:A1816" si="57">F1753</f>
        <v>0</v>
      </c>
      <c r="C1753" s="5">
        <f t="shared" si="56"/>
        <v>0</v>
      </c>
      <c r="D1753" s="280"/>
      <c r="R1753" s="279"/>
    </row>
    <row r="1754" spans="1:18" x14ac:dyDescent="0.35">
      <c r="A1754" s="287">
        <f t="shared" si="57"/>
        <v>0</v>
      </c>
      <c r="C1754" s="5">
        <f t="shared" si="56"/>
        <v>0</v>
      </c>
      <c r="D1754" s="280"/>
      <c r="R1754" s="279"/>
    </row>
    <row r="1755" spans="1:18" x14ac:dyDescent="0.35">
      <c r="A1755" s="287">
        <f t="shared" si="57"/>
        <v>0</v>
      </c>
      <c r="C1755" s="5">
        <f t="shared" si="56"/>
        <v>0</v>
      </c>
      <c r="D1755" s="280"/>
      <c r="R1755" s="279"/>
    </row>
    <row r="1756" spans="1:18" x14ac:dyDescent="0.35">
      <c r="A1756" s="287">
        <f t="shared" si="57"/>
        <v>0</v>
      </c>
      <c r="C1756" s="5">
        <f t="shared" si="56"/>
        <v>0</v>
      </c>
      <c r="D1756" s="280"/>
      <c r="R1756" s="279"/>
    </row>
    <row r="1757" spans="1:18" x14ac:dyDescent="0.35">
      <c r="A1757" s="287">
        <f t="shared" si="57"/>
        <v>0</v>
      </c>
      <c r="C1757" s="5">
        <f t="shared" si="56"/>
        <v>0</v>
      </c>
      <c r="D1757" s="280"/>
      <c r="R1757" s="279"/>
    </row>
    <row r="1758" spans="1:18" x14ac:dyDescent="0.35">
      <c r="A1758" s="287">
        <f t="shared" si="57"/>
        <v>0</v>
      </c>
      <c r="C1758" s="5">
        <f t="shared" si="56"/>
        <v>0</v>
      </c>
      <c r="D1758" s="280"/>
      <c r="R1758" s="279"/>
    </row>
    <row r="1759" spans="1:18" x14ac:dyDescent="0.35">
      <c r="A1759" s="287">
        <f t="shared" si="57"/>
        <v>0</v>
      </c>
      <c r="C1759" s="5">
        <f t="shared" si="56"/>
        <v>0</v>
      </c>
      <c r="D1759" s="280"/>
      <c r="R1759" s="279"/>
    </row>
    <row r="1760" spans="1:18" x14ac:dyDescent="0.35">
      <c r="A1760" s="287">
        <f t="shared" si="57"/>
        <v>0</v>
      </c>
      <c r="C1760" s="5">
        <f t="shared" si="56"/>
        <v>0</v>
      </c>
      <c r="D1760" s="280"/>
      <c r="R1760" s="279"/>
    </row>
    <row r="1761" spans="1:18" x14ac:dyDescent="0.35">
      <c r="A1761" s="287">
        <f t="shared" si="57"/>
        <v>0</v>
      </c>
      <c r="C1761" s="5">
        <f t="shared" si="56"/>
        <v>0</v>
      </c>
      <c r="D1761" s="280"/>
      <c r="R1761" s="279"/>
    </row>
    <row r="1762" spans="1:18" x14ac:dyDescent="0.35">
      <c r="A1762" s="287">
        <f t="shared" si="57"/>
        <v>0</v>
      </c>
      <c r="C1762" s="5">
        <f t="shared" si="56"/>
        <v>0</v>
      </c>
      <c r="D1762" s="280"/>
      <c r="R1762" s="279"/>
    </row>
    <row r="1763" spans="1:18" x14ac:dyDescent="0.35">
      <c r="A1763" s="287">
        <f t="shared" si="57"/>
        <v>0</v>
      </c>
      <c r="C1763" s="5">
        <f t="shared" si="56"/>
        <v>0</v>
      </c>
      <c r="D1763" s="280"/>
      <c r="R1763" s="279"/>
    </row>
    <row r="1764" spans="1:18" x14ac:dyDescent="0.35">
      <c r="A1764" s="287">
        <f t="shared" si="57"/>
        <v>0</v>
      </c>
      <c r="C1764" s="5">
        <f t="shared" si="56"/>
        <v>0</v>
      </c>
      <c r="D1764" s="280"/>
      <c r="R1764" s="279"/>
    </row>
    <row r="1765" spans="1:18" x14ac:dyDescent="0.35">
      <c r="A1765" s="287">
        <f t="shared" si="57"/>
        <v>0</v>
      </c>
      <c r="C1765" s="5">
        <f t="shared" si="56"/>
        <v>0</v>
      </c>
      <c r="D1765" s="280"/>
      <c r="R1765" s="279"/>
    </row>
    <row r="1766" spans="1:18" x14ac:dyDescent="0.35">
      <c r="A1766" s="287">
        <f t="shared" si="57"/>
        <v>0</v>
      </c>
      <c r="C1766" s="5">
        <f t="shared" si="56"/>
        <v>0</v>
      </c>
      <c r="D1766" s="280"/>
      <c r="R1766" s="279"/>
    </row>
    <row r="1767" spans="1:18" x14ac:dyDescent="0.35">
      <c r="A1767" s="287">
        <f t="shared" si="57"/>
        <v>0</v>
      </c>
      <c r="C1767" s="5">
        <f t="shared" si="56"/>
        <v>0</v>
      </c>
      <c r="D1767" s="280"/>
      <c r="R1767" s="279"/>
    </row>
    <row r="1768" spans="1:18" x14ac:dyDescent="0.35">
      <c r="A1768" s="287">
        <f t="shared" si="57"/>
        <v>0</v>
      </c>
      <c r="C1768" s="5">
        <f t="shared" si="56"/>
        <v>0</v>
      </c>
      <c r="D1768" s="280"/>
      <c r="R1768" s="279"/>
    </row>
    <row r="1769" spans="1:18" x14ac:dyDescent="0.35">
      <c r="A1769" s="287">
        <f t="shared" si="57"/>
        <v>0</v>
      </c>
      <c r="C1769" s="5">
        <f t="shared" si="56"/>
        <v>0</v>
      </c>
      <c r="D1769" s="280"/>
      <c r="R1769" s="279"/>
    </row>
    <row r="1770" spans="1:18" x14ac:dyDescent="0.35">
      <c r="A1770" s="287">
        <f t="shared" si="57"/>
        <v>0</v>
      </c>
      <c r="C1770" s="5">
        <f t="shared" si="56"/>
        <v>0</v>
      </c>
      <c r="D1770" s="280"/>
      <c r="R1770" s="279"/>
    </row>
    <row r="1771" spans="1:18" x14ac:dyDescent="0.35">
      <c r="A1771" s="287">
        <f t="shared" si="57"/>
        <v>0</v>
      </c>
      <c r="C1771" s="5">
        <f t="shared" si="56"/>
        <v>0</v>
      </c>
      <c r="D1771" s="280"/>
      <c r="R1771" s="279"/>
    </row>
    <row r="1772" spans="1:18" x14ac:dyDescent="0.35">
      <c r="A1772" s="287">
        <f t="shared" si="57"/>
        <v>0</v>
      </c>
      <c r="C1772" s="5">
        <f t="shared" si="56"/>
        <v>0</v>
      </c>
      <c r="D1772" s="280"/>
      <c r="R1772" s="279"/>
    </row>
    <row r="1773" spans="1:18" x14ac:dyDescent="0.35">
      <c r="A1773" s="287">
        <f t="shared" si="57"/>
        <v>0</v>
      </c>
      <c r="C1773" s="5">
        <f t="shared" si="56"/>
        <v>0</v>
      </c>
      <c r="D1773" s="280"/>
      <c r="R1773" s="279"/>
    </row>
    <row r="1774" spans="1:18" x14ac:dyDescent="0.35">
      <c r="A1774" s="287">
        <f t="shared" si="57"/>
        <v>0</v>
      </c>
      <c r="C1774" s="5">
        <f t="shared" si="56"/>
        <v>0</v>
      </c>
      <c r="D1774" s="280"/>
      <c r="R1774" s="279"/>
    </row>
    <row r="1775" spans="1:18" x14ac:dyDescent="0.35">
      <c r="A1775" s="287">
        <f t="shared" si="57"/>
        <v>0</v>
      </c>
      <c r="C1775" s="5">
        <f t="shared" si="56"/>
        <v>0</v>
      </c>
      <c r="D1775" s="280"/>
      <c r="R1775" s="279"/>
    </row>
    <row r="1776" spans="1:18" x14ac:dyDescent="0.35">
      <c r="A1776" s="287">
        <f t="shared" si="57"/>
        <v>0</v>
      </c>
      <c r="C1776" s="5">
        <f t="shared" si="56"/>
        <v>0</v>
      </c>
      <c r="D1776" s="280"/>
      <c r="R1776" s="279"/>
    </row>
    <row r="1777" spans="1:18" x14ac:dyDescent="0.35">
      <c r="A1777" s="287">
        <f t="shared" si="57"/>
        <v>0</v>
      </c>
      <c r="C1777" s="5">
        <f t="shared" si="56"/>
        <v>0</v>
      </c>
      <c r="D1777" s="280"/>
      <c r="R1777" s="279"/>
    </row>
    <row r="1778" spans="1:18" x14ac:dyDescent="0.35">
      <c r="A1778" s="287">
        <f t="shared" si="57"/>
        <v>0</v>
      </c>
      <c r="C1778" s="5">
        <f t="shared" si="56"/>
        <v>0</v>
      </c>
      <c r="D1778" s="280"/>
      <c r="R1778" s="279"/>
    </row>
    <row r="1779" spans="1:18" x14ac:dyDescent="0.35">
      <c r="A1779" s="287">
        <f t="shared" si="57"/>
        <v>0</v>
      </c>
      <c r="C1779" s="5">
        <f t="shared" si="56"/>
        <v>0</v>
      </c>
      <c r="D1779" s="280"/>
      <c r="R1779" s="279"/>
    </row>
    <row r="1780" spans="1:18" x14ac:dyDescent="0.35">
      <c r="A1780" s="287">
        <f t="shared" si="57"/>
        <v>0</v>
      </c>
      <c r="C1780" s="5">
        <f t="shared" si="56"/>
        <v>0</v>
      </c>
      <c r="D1780" s="280"/>
      <c r="R1780" s="279"/>
    </row>
    <row r="1781" spans="1:18" x14ac:dyDescent="0.35">
      <c r="A1781" s="287">
        <f t="shared" si="57"/>
        <v>0</v>
      </c>
      <c r="C1781" s="5">
        <f t="shared" si="56"/>
        <v>0</v>
      </c>
      <c r="D1781" s="280"/>
      <c r="R1781" s="279"/>
    </row>
    <row r="1782" spans="1:18" x14ac:dyDescent="0.35">
      <c r="A1782" s="287">
        <f t="shared" si="57"/>
        <v>0</v>
      </c>
      <c r="C1782" s="5">
        <f t="shared" si="56"/>
        <v>0</v>
      </c>
      <c r="D1782" s="280"/>
      <c r="R1782" s="279"/>
    </row>
    <row r="1783" spans="1:18" x14ac:dyDescent="0.35">
      <c r="A1783" s="287">
        <f t="shared" si="57"/>
        <v>0</v>
      </c>
      <c r="C1783" s="5">
        <f t="shared" si="56"/>
        <v>0</v>
      </c>
      <c r="D1783" s="280"/>
      <c r="R1783" s="279"/>
    </row>
    <row r="1784" spans="1:18" x14ac:dyDescent="0.35">
      <c r="A1784" s="287">
        <f t="shared" si="57"/>
        <v>0</v>
      </c>
      <c r="C1784" s="5">
        <f t="shared" si="56"/>
        <v>0</v>
      </c>
      <c r="D1784" s="280"/>
      <c r="R1784" s="279"/>
    </row>
    <row r="1785" spans="1:18" x14ac:dyDescent="0.35">
      <c r="A1785" s="287">
        <f t="shared" si="57"/>
        <v>0</v>
      </c>
      <c r="C1785" s="5">
        <f t="shared" si="56"/>
        <v>0</v>
      </c>
      <c r="D1785" s="280"/>
      <c r="R1785" s="279"/>
    </row>
    <row r="1786" spans="1:18" x14ac:dyDescent="0.35">
      <c r="A1786" s="287">
        <f t="shared" si="57"/>
        <v>0</v>
      </c>
      <c r="C1786" s="5">
        <f t="shared" si="56"/>
        <v>0</v>
      </c>
      <c r="D1786" s="280"/>
      <c r="R1786" s="279"/>
    </row>
    <row r="1787" spans="1:18" x14ac:dyDescent="0.35">
      <c r="A1787" s="287">
        <f t="shared" si="57"/>
        <v>0</v>
      </c>
      <c r="C1787" s="5">
        <f t="shared" si="56"/>
        <v>0</v>
      </c>
      <c r="D1787" s="280"/>
      <c r="R1787" s="279"/>
    </row>
    <row r="1788" spans="1:18" x14ac:dyDescent="0.35">
      <c r="A1788" s="287">
        <f t="shared" si="57"/>
        <v>0</v>
      </c>
      <c r="C1788" s="5">
        <f t="shared" si="56"/>
        <v>0</v>
      </c>
      <c r="D1788" s="280"/>
      <c r="R1788" s="279"/>
    </row>
    <row r="1789" spans="1:18" x14ac:dyDescent="0.35">
      <c r="A1789" s="287">
        <f t="shared" si="57"/>
        <v>0</v>
      </c>
      <c r="C1789" s="5">
        <f t="shared" si="56"/>
        <v>0</v>
      </c>
      <c r="D1789" s="280"/>
      <c r="R1789" s="279"/>
    </row>
    <row r="1790" spans="1:18" x14ac:dyDescent="0.35">
      <c r="A1790" s="287">
        <f t="shared" si="57"/>
        <v>0</v>
      </c>
      <c r="C1790" s="5">
        <f t="shared" si="56"/>
        <v>0</v>
      </c>
      <c r="D1790" s="280"/>
      <c r="R1790" s="279"/>
    </row>
    <row r="1791" spans="1:18" x14ac:dyDescent="0.35">
      <c r="A1791" s="287">
        <f t="shared" si="57"/>
        <v>0</v>
      </c>
      <c r="C1791" s="5">
        <f t="shared" si="56"/>
        <v>0</v>
      </c>
      <c r="D1791" s="280"/>
      <c r="R1791" s="279"/>
    </row>
    <row r="1792" spans="1:18" x14ac:dyDescent="0.35">
      <c r="A1792" s="287">
        <f t="shared" si="57"/>
        <v>0</v>
      </c>
      <c r="C1792" s="5">
        <f t="shared" si="56"/>
        <v>0</v>
      </c>
      <c r="D1792" s="280"/>
      <c r="R1792" s="279"/>
    </row>
    <row r="1793" spans="1:18" x14ac:dyDescent="0.35">
      <c r="A1793" s="287">
        <f t="shared" si="57"/>
        <v>0</v>
      </c>
      <c r="C1793" s="5">
        <f t="shared" si="56"/>
        <v>0</v>
      </c>
      <c r="D1793" s="280"/>
      <c r="R1793" s="279"/>
    </row>
    <row r="1794" spans="1:18" x14ac:dyDescent="0.35">
      <c r="A1794" s="287">
        <f t="shared" si="57"/>
        <v>0</v>
      </c>
      <c r="C1794" s="5">
        <f t="shared" si="56"/>
        <v>0</v>
      </c>
      <c r="D1794" s="280"/>
      <c r="R1794" s="279"/>
    </row>
    <row r="1795" spans="1:18" x14ac:dyDescent="0.35">
      <c r="A1795" s="287">
        <f t="shared" si="57"/>
        <v>0</v>
      </c>
      <c r="C1795" s="5">
        <f t="shared" ref="C1795:C1858" si="58">F1795</f>
        <v>0</v>
      </c>
      <c r="D1795" s="280"/>
      <c r="R1795" s="279"/>
    </row>
    <row r="1796" spans="1:18" x14ac:dyDescent="0.35">
      <c r="A1796" s="287">
        <f t="shared" si="57"/>
        <v>0</v>
      </c>
      <c r="C1796" s="5">
        <f t="shared" si="58"/>
        <v>0</v>
      </c>
      <c r="D1796" s="280"/>
      <c r="R1796" s="279"/>
    </row>
    <row r="1797" spans="1:18" x14ac:dyDescent="0.35">
      <c r="A1797" s="287">
        <f t="shared" si="57"/>
        <v>0</v>
      </c>
      <c r="C1797" s="5">
        <f t="shared" si="58"/>
        <v>0</v>
      </c>
      <c r="D1797" s="280"/>
      <c r="R1797" s="279"/>
    </row>
    <row r="1798" spans="1:18" x14ac:dyDescent="0.35">
      <c r="A1798" s="287">
        <f t="shared" si="57"/>
        <v>0</v>
      </c>
      <c r="C1798" s="5">
        <f t="shared" si="58"/>
        <v>0</v>
      </c>
      <c r="D1798" s="280"/>
      <c r="R1798" s="279"/>
    </row>
    <row r="1799" spans="1:18" x14ac:dyDescent="0.35">
      <c r="A1799" s="287">
        <f t="shared" si="57"/>
        <v>0</v>
      </c>
      <c r="C1799" s="5">
        <f t="shared" si="58"/>
        <v>0</v>
      </c>
      <c r="D1799" s="280"/>
      <c r="R1799" s="279"/>
    </row>
    <row r="1800" spans="1:18" x14ac:dyDescent="0.35">
      <c r="A1800" s="287">
        <f t="shared" si="57"/>
        <v>0</v>
      </c>
      <c r="C1800" s="5">
        <f t="shared" si="58"/>
        <v>0</v>
      </c>
      <c r="D1800" s="280"/>
      <c r="R1800" s="279"/>
    </row>
    <row r="1801" spans="1:18" x14ac:dyDescent="0.35">
      <c r="A1801" s="287">
        <f t="shared" si="57"/>
        <v>0</v>
      </c>
      <c r="C1801" s="5">
        <f t="shared" si="58"/>
        <v>0</v>
      </c>
      <c r="D1801" s="280"/>
      <c r="R1801" s="279"/>
    </row>
    <row r="1802" spans="1:18" x14ac:dyDescent="0.35">
      <c r="A1802" s="287">
        <f t="shared" si="57"/>
        <v>0</v>
      </c>
      <c r="C1802" s="5">
        <f t="shared" si="58"/>
        <v>0</v>
      </c>
      <c r="D1802" s="280"/>
      <c r="R1802" s="279"/>
    </row>
    <row r="1803" spans="1:18" x14ac:dyDescent="0.35">
      <c r="A1803" s="287">
        <f t="shared" si="57"/>
        <v>0</v>
      </c>
      <c r="C1803" s="5">
        <f t="shared" si="58"/>
        <v>0</v>
      </c>
      <c r="D1803" s="280"/>
      <c r="R1803" s="279"/>
    </row>
    <row r="1804" spans="1:18" x14ac:dyDescent="0.35">
      <c r="A1804" s="287">
        <f t="shared" si="57"/>
        <v>0</v>
      </c>
      <c r="C1804" s="5">
        <f t="shared" si="58"/>
        <v>0</v>
      </c>
      <c r="D1804" s="280"/>
      <c r="R1804" s="279"/>
    </row>
    <row r="1805" spans="1:18" x14ac:dyDescent="0.35">
      <c r="A1805" s="287">
        <f t="shared" si="57"/>
        <v>0</v>
      </c>
      <c r="C1805" s="5">
        <f t="shared" si="58"/>
        <v>0</v>
      </c>
      <c r="D1805" s="280"/>
      <c r="R1805" s="279"/>
    </row>
    <row r="1806" spans="1:18" x14ac:dyDescent="0.35">
      <c r="A1806" s="287">
        <f t="shared" si="57"/>
        <v>0</v>
      </c>
      <c r="C1806" s="5">
        <f t="shared" si="58"/>
        <v>0</v>
      </c>
      <c r="D1806" s="280"/>
      <c r="R1806" s="279"/>
    </row>
    <row r="1807" spans="1:18" x14ac:dyDescent="0.35">
      <c r="A1807" s="287">
        <f t="shared" si="57"/>
        <v>0</v>
      </c>
      <c r="C1807" s="5">
        <f t="shared" si="58"/>
        <v>0</v>
      </c>
      <c r="D1807" s="280"/>
      <c r="R1807" s="279"/>
    </row>
    <row r="1808" spans="1:18" x14ac:dyDescent="0.35">
      <c r="A1808" s="287">
        <f t="shared" si="57"/>
        <v>0</v>
      </c>
      <c r="C1808" s="5">
        <f t="shared" si="58"/>
        <v>0</v>
      </c>
      <c r="D1808" s="280"/>
      <c r="R1808" s="279"/>
    </row>
    <row r="1809" spans="1:18" x14ac:dyDescent="0.35">
      <c r="A1809" s="287">
        <f t="shared" si="57"/>
        <v>0</v>
      </c>
      <c r="C1809" s="5">
        <f t="shared" si="58"/>
        <v>0</v>
      </c>
      <c r="D1809" s="280"/>
      <c r="R1809" s="279"/>
    </row>
    <row r="1810" spans="1:18" x14ac:dyDescent="0.35">
      <c r="A1810" s="287">
        <f t="shared" si="57"/>
        <v>0</v>
      </c>
      <c r="C1810" s="5">
        <f t="shared" si="58"/>
        <v>0</v>
      </c>
      <c r="D1810" s="280"/>
      <c r="R1810" s="279"/>
    </row>
    <row r="1811" spans="1:18" x14ac:dyDescent="0.35">
      <c r="A1811" s="287">
        <f t="shared" si="57"/>
        <v>0</v>
      </c>
      <c r="C1811" s="5">
        <f t="shared" si="58"/>
        <v>0</v>
      </c>
      <c r="D1811" s="280"/>
      <c r="R1811" s="279"/>
    </row>
    <row r="1812" spans="1:18" x14ac:dyDescent="0.35">
      <c r="A1812" s="287">
        <f t="shared" si="57"/>
        <v>0</v>
      </c>
      <c r="C1812" s="5">
        <f t="shared" si="58"/>
        <v>0</v>
      </c>
      <c r="D1812" s="280"/>
      <c r="R1812" s="279"/>
    </row>
    <row r="1813" spans="1:18" x14ac:dyDescent="0.35">
      <c r="A1813" s="287">
        <f t="shared" si="57"/>
        <v>0</v>
      </c>
      <c r="C1813" s="5">
        <f t="shared" si="58"/>
        <v>0</v>
      </c>
      <c r="D1813" s="280"/>
      <c r="R1813" s="279"/>
    </row>
    <row r="1814" spans="1:18" x14ac:dyDescent="0.35">
      <c r="A1814" s="287">
        <f t="shared" si="57"/>
        <v>0</v>
      </c>
      <c r="C1814" s="5">
        <f t="shared" si="58"/>
        <v>0</v>
      </c>
      <c r="D1814" s="280"/>
      <c r="R1814" s="279"/>
    </row>
    <row r="1815" spans="1:18" x14ac:dyDescent="0.35">
      <c r="A1815" s="287">
        <f t="shared" si="57"/>
        <v>0</v>
      </c>
      <c r="C1815" s="5">
        <f t="shared" si="58"/>
        <v>0</v>
      </c>
      <c r="D1815" s="280"/>
      <c r="R1815" s="279"/>
    </row>
    <row r="1816" spans="1:18" x14ac:dyDescent="0.35">
      <c r="A1816" s="287">
        <f t="shared" si="57"/>
        <v>0</v>
      </c>
      <c r="C1816" s="5">
        <f t="shared" si="58"/>
        <v>0</v>
      </c>
      <c r="D1816" s="280"/>
      <c r="R1816" s="279"/>
    </row>
    <row r="1817" spans="1:18" x14ac:dyDescent="0.35">
      <c r="A1817" s="287">
        <f t="shared" ref="A1817:A1880" si="59">F1817</f>
        <v>0</v>
      </c>
      <c r="C1817" s="5">
        <f t="shared" si="58"/>
        <v>0</v>
      </c>
      <c r="D1817" s="280"/>
      <c r="R1817" s="279"/>
    </row>
    <row r="1818" spans="1:18" x14ac:dyDescent="0.35">
      <c r="A1818" s="287">
        <f t="shared" si="59"/>
        <v>0</v>
      </c>
      <c r="C1818" s="5">
        <f t="shared" si="58"/>
        <v>0</v>
      </c>
      <c r="D1818" s="280"/>
      <c r="R1818" s="279"/>
    </row>
    <row r="1819" spans="1:18" x14ac:dyDescent="0.35">
      <c r="A1819" s="287">
        <f t="shared" si="59"/>
        <v>0</v>
      </c>
      <c r="C1819" s="5">
        <f t="shared" si="58"/>
        <v>0</v>
      </c>
      <c r="D1819" s="280"/>
      <c r="R1819" s="279"/>
    </row>
    <row r="1820" spans="1:18" x14ac:dyDescent="0.35">
      <c r="A1820" s="287">
        <f t="shared" si="59"/>
        <v>0</v>
      </c>
      <c r="C1820" s="5">
        <f t="shared" si="58"/>
        <v>0</v>
      </c>
      <c r="D1820" s="280"/>
      <c r="R1820" s="279"/>
    </row>
    <row r="1821" spans="1:18" x14ac:dyDescent="0.35">
      <c r="A1821" s="287">
        <f t="shared" si="59"/>
        <v>0</v>
      </c>
      <c r="C1821" s="5">
        <f t="shared" si="58"/>
        <v>0</v>
      </c>
      <c r="D1821" s="280"/>
      <c r="R1821" s="279"/>
    </row>
    <row r="1822" spans="1:18" x14ac:dyDescent="0.35">
      <c r="A1822" s="287">
        <f t="shared" si="59"/>
        <v>0</v>
      </c>
      <c r="C1822" s="5">
        <f t="shared" si="58"/>
        <v>0</v>
      </c>
      <c r="D1822" s="280"/>
      <c r="R1822" s="279"/>
    </row>
    <row r="1823" spans="1:18" x14ac:dyDescent="0.35">
      <c r="A1823" s="287">
        <f t="shared" si="59"/>
        <v>0</v>
      </c>
      <c r="C1823" s="5">
        <f t="shared" si="58"/>
        <v>0</v>
      </c>
      <c r="D1823" s="280"/>
      <c r="R1823" s="279"/>
    </row>
    <row r="1824" spans="1:18" x14ac:dyDescent="0.35">
      <c r="A1824" s="287">
        <f t="shared" si="59"/>
        <v>0</v>
      </c>
      <c r="C1824" s="5">
        <f t="shared" si="58"/>
        <v>0</v>
      </c>
      <c r="D1824" s="280"/>
      <c r="R1824" s="279"/>
    </row>
    <row r="1825" spans="1:18" x14ac:dyDescent="0.35">
      <c r="A1825" s="287">
        <f t="shared" si="59"/>
        <v>0</v>
      </c>
      <c r="C1825" s="5">
        <f t="shared" si="58"/>
        <v>0</v>
      </c>
      <c r="D1825" s="280"/>
      <c r="R1825" s="279"/>
    </row>
    <row r="1826" spans="1:18" x14ac:dyDescent="0.35">
      <c r="A1826" s="287">
        <f t="shared" si="59"/>
        <v>0</v>
      </c>
      <c r="C1826" s="5">
        <f t="shared" si="58"/>
        <v>0</v>
      </c>
      <c r="D1826" s="280"/>
      <c r="R1826" s="279"/>
    </row>
    <row r="1827" spans="1:18" x14ac:dyDescent="0.35">
      <c r="A1827" s="287">
        <f t="shared" si="59"/>
        <v>0</v>
      </c>
      <c r="C1827" s="5">
        <f t="shared" si="58"/>
        <v>0</v>
      </c>
      <c r="D1827" s="280"/>
      <c r="R1827" s="279"/>
    </row>
    <row r="1828" spans="1:18" x14ac:dyDescent="0.35">
      <c r="A1828" s="287">
        <f t="shared" si="59"/>
        <v>0</v>
      </c>
      <c r="C1828" s="5">
        <f t="shared" si="58"/>
        <v>0</v>
      </c>
      <c r="D1828" s="280"/>
      <c r="R1828" s="279"/>
    </row>
    <row r="1829" spans="1:18" x14ac:dyDescent="0.35">
      <c r="A1829" s="287">
        <f t="shared" si="59"/>
        <v>0</v>
      </c>
      <c r="C1829" s="5">
        <f t="shared" si="58"/>
        <v>0</v>
      </c>
      <c r="D1829" s="280"/>
      <c r="R1829" s="279"/>
    </row>
    <row r="1830" spans="1:18" x14ac:dyDescent="0.35">
      <c r="A1830" s="287">
        <f t="shared" si="59"/>
        <v>0</v>
      </c>
      <c r="C1830" s="5">
        <f t="shared" si="58"/>
        <v>0</v>
      </c>
      <c r="D1830" s="280"/>
      <c r="R1830" s="279"/>
    </row>
    <row r="1831" spans="1:18" x14ac:dyDescent="0.35">
      <c r="A1831" s="287">
        <f t="shared" si="59"/>
        <v>0</v>
      </c>
      <c r="C1831" s="5">
        <f t="shared" si="58"/>
        <v>0</v>
      </c>
      <c r="D1831" s="280"/>
      <c r="R1831" s="279"/>
    </row>
    <row r="1832" spans="1:18" x14ac:dyDescent="0.35">
      <c r="A1832" s="287">
        <f t="shared" si="59"/>
        <v>0</v>
      </c>
      <c r="C1832" s="5">
        <f t="shared" si="58"/>
        <v>0</v>
      </c>
      <c r="D1832" s="280"/>
      <c r="R1832" s="279"/>
    </row>
    <row r="1833" spans="1:18" x14ac:dyDescent="0.35">
      <c r="A1833" s="287">
        <f t="shared" si="59"/>
        <v>0</v>
      </c>
      <c r="C1833" s="5">
        <f t="shared" si="58"/>
        <v>0</v>
      </c>
      <c r="D1833" s="280"/>
      <c r="R1833" s="279"/>
    </row>
    <row r="1834" spans="1:18" x14ac:dyDescent="0.35">
      <c r="A1834" s="287">
        <f t="shared" si="59"/>
        <v>0</v>
      </c>
      <c r="C1834" s="5">
        <f t="shared" si="58"/>
        <v>0</v>
      </c>
      <c r="D1834" s="280"/>
      <c r="R1834" s="279"/>
    </row>
    <row r="1835" spans="1:18" x14ac:dyDescent="0.35">
      <c r="A1835" s="287">
        <f t="shared" si="59"/>
        <v>0</v>
      </c>
      <c r="C1835" s="5">
        <f t="shared" si="58"/>
        <v>0</v>
      </c>
      <c r="D1835" s="280"/>
      <c r="R1835" s="279"/>
    </row>
    <row r="1836" spans="1:18" x14ac:dyDescent="0.35">
      <c r="A1836" s="287">
        <f t="shared" si="59"/>
        <v>0</v>
      </c>
      <c r="C1836" s="5">
        <f t="shared" si="58"/>
        <v>0</v>
      </c>
      <c r="D1836" s="280"/>
      <c r="R1836" s="279"/>
    </row>
    <row r="1837" spans="1:18" x14ac:dyDescent="0.35">
      <c r="A1837" s="287">
        <f t="shared" si="59"/>
        <v>0</v>
      </c>
      <c r="C1837" s="5">
        <f t="shared" si="58"/>
        <v>0</v>
      </c>
      <c r="D1837" s="280"/>
      <c r="R1837" s="279"/>
    </row>
    <row r="1838" spans="1:18" x14ac:dyDescent="0.35">
      <c r="A1838" s="287">
        <f t="shared" si="59"/>
        <v>0</v>
      </c>
      <c r="C1838" s="5">
        <f t="shared" si="58"/>
        <v>0</v>
      </c>
      <c r="D1838" s="280"/>
      <c r="R1838" s="279"/>
    </row>
    <row r="1839" spans="1:18" x14ac:dyDescent="0.35">
      <c r="A1839" s="287">
        <f t="shared" si="59"/>
        <v>0</v>
      </c>
      <c r="C1839" s="5">
        <f t="shared" si="58"/>
        <v>0</v>
      </c>
      <c r="D1839" s="280"/>
      <c r="R1839" s="279"/>
    </row>
    <row r="1840" spans="1:18" x14ac:dyDescent="0.35">
      <c r="A1840" s="287">
        <f t="shared" si="59"/>
        <v>0</v>
      </c>
      <c r="C1840" s="5">
        <f t="shared" si="58"/>
        <v>0</v>
      </c>
      <c r="D1840" s="280"/>
      <c r="R1840" s="279"/>
    </row>
    <row r="1841" spans="1:18" x14ac:dyDescent="0.35">
      <c r="A1841" s="287">
        <f t="shared" si="59"/>
        <v>0</v>
      </c>
      <c r="C1841" s="5">
        <f t="shared" si="58"/>
        <v>0</v>
      </c>
      <c r="D1841" s="280"/>
      <c r="R1841" s="279"/>
    </row>
    <row r="1842" spans="1:18" x14ac:dyDescent="0.35">
      <c r="A1842" s="287">
        <f t="shared" si="59"/>
        <v>0</v>
      </c>
      <c r="C1842" s="5">
        <f t="shared" si="58"/>
        <v>0</v>
      </c>
      <c r="D1842" s="280"/>
      <c r="R1842" s="279"/>
    </row>
    <row r="1843" spans="1:18" x14ac:dyDescent="0.35">
      <c r="A1843" s="287">
        <f t="shared" si="59"/>
        <v>0</v>
      </c>
      <c r="C1843" s="5">
        <f t="shared" si="58"/>
        <v>0</v>
      </c>
      <c r="D1843" s="280"/>
      <c r="R1843" s="279"/>
    </row>
    <row r="1844" spans="1:18" x14ac:dyDescent="0.35">
      <c r="A1844" s="287">
        <f t="shared" si="59"/>
        <v>0</v>
      </c>
      <c r="C1844" s="5">
        <f t="shared" si="58"/>
        <v>0</v>
      </c>
      <c r="D1844" s="280"/>
      <c r="R1844" s="279"/>
    </row>
    <row r="1845" spans="1:18" x14ac:dyDescent="0.35">
      <c r="A1845" s="287">
        <f t="shared" si="59"/>
        <v>0</v>
      </c>
      <c r="C1845" s="5">
        <f t="shared" si="58"/>
        <v>0</v>
      </c>
      <c r="D1845" s="280"/>
      <c r="R1845" s="279"/>
    </row>
    <row r="1846" spans="1:18" x14ac:dyDescent="0.35">
      <c r="A1846" s="287">
        <f t="shared" si="59"/>
        <v>0</v>
      </c>
      <c r="C1846" s="5">
        <f t="shared" si="58"/>
        <v>0</v>
      </c>
      <c r="D1846" s="280"/>
      <c r="R1846" s="279"/>
    </row>
    <row r="1847" spans="1:18" x14ac:dyDescent="0.35">
      <c r="A1847" s="287">
        <f t="shared" si="59"/>
        <v>0</v>
      </c>
      <c r="C1847" s="5">
        <f t="shared" si="58"/>
        <v>0</v>
      </c>
      <c r="D1847" s="280"/>
      <c r="R1847" s="279"/>
    </row>
    <row r="1848" spans="1:18" x14ac:dyDescent="0.35">
      <c r="A1848" s="287">
        <f t="shared" si="59"/>
        <v>0</v>
      </c>
      <c r="C1848" s="5">
        <f t="shared" si="58"/>
        <v>0</v>
      </c>
      <c r="D1848" s="280"/>
      <c r="R1848" s="279"/>
    </row>
    <row r="1849" spans="1:18" x14ac:dyDescent="0.35">
      <c r="A1849" s="287">
        <f t="shared" si="59"/>
        <v>0</v>
      </c>
      <c r="C1849" s="5">
        <f t="shared" si="58"/>
        <v>0</v>
      </c>
      <c r="D1849" s="280"/>
      <c r="R1849" s="279"/>
    </row>
    <row r="1850" spans="1:18" x14ac:dyDescent="0.35">
      <c r="A1850" s="287">
        <f t="shared" si="59"/>
        <v>0</v>
      </c>
      <c r="C1850" s="5">
        <f t="shared" si="58"/>
        <v>0</v>
      </c>
      <c r="D1850" s="280"/>
      <c r="R1850" s="279"/>
    </row>
    <row r="1851" spans="1:18" x14ac:dyDescent="0.35">
      <c r="A1851" s="287">
        <f t="shared" si="59"/>
        <v>0</v>
      </c>
      <c r="C1851" s="5">
        <f t="shared" si="58"/>
        <v>0</v>
      </c>
      <c r="D1851" s="280"/>
      <c r="R1851" s="279"/>
    </row>
    <row r="1852" spans="1:18" x14ac:dyDescent="0.35">
      <c r="A1852" s="287">
        <f t="shared" si="59"/>
        <v>0</v>
      </c>
      <c r="C1852" s="5">
        <f t="shared" si="58"/>
        <v>0</v>
      </c>
      <c r="D1852" s="280"/>
      <c r="R1852" s="279"/>
    </row>
    <row r="1853" spans="1:18" x14ac:dyDescent="0.35">
      <c r="A1853" s="287">
        <f t="shared" si="59"/>
        <v>0</v>
      </c>
      <c r="C1853" s="5">
        <f t="shared" si="58"/>
        <v>0</v>
      </c>
      <c r="D1853" s="280"/>
      <c r="R1853" s="279"/>
    </row>
    <row r="1854" spans="1:18" x14ac:dyDescent="0.35">
      <c r="A1854" s="287">
        <f t="shared" si="59"/>
        <v>0</v>
      </c>
      <c r="C1854" s="5">
        <f t="shared" si="58"/>
        <v>0</v>
      </c>
      <c r="D1854" s="280"/>
      <c r="R1854" s="279"/>
    </row>
    <row r="1855" spans="1:18" x14ac:dyDescent="0.35">
      <c r="A1855" s="287">
        <f t="shared" si="59"/>
        <v>0</v>
      </c>
      <c r="C1855" s="5">
        <f t="shared" si="58"/>
        <v>0</v>
      </c>
      <c r="D1855" s="280"/>
      <c r="R1855" s="279"/>
    </row>
    <row r="1856" spans="1:18" x14ac:dyDescent="0.35">
      <c r="A1856" s="287">
        <f t="shared" si="59"/>
        <v>0</v>
      </c>
      <c r="C1856" s="5">
        <f t="shared" si="58"/>
        <v>0</v>
      </c>
      <c r="D1856" s="280"/>
      <c r="R1856" s="279"/>
    </row>
    <row r="1857" spans="1:18" x14ac:dyDescent="0.35">
      <c r="A1857" s="287">
        <f t="shared" si="59"/>
        <v>0</v>
      </c>
      <c r="C1857" s="5">
        <f t="shared" si="58"/>
        <v>0</v>
      </c>
      <c r="D1857" s="280"/>
      <c r="R1857" s="279"/>
    </row>
    <row r="1858" spans="1:18" x14ac:dyDescent="0.35">
      <c r="A1858" s="287">
        <f t="shared" si="59"/>
        <v>0</v>
      </c>
      <c r="C1858" s="5">
        <f t="shared" si="58"/>
        <v>0</v>
      </c>
      <c r="D1858" s="280"/>
      <c r="R1858" s="279"/>
    </row>
    <row r="1859" spans="1:18" x14ac:dyDescent="0.35">
      <c r="A1859" s="287">
        <f t="shared" si="59"/>
        <v>0</v>
      </c>
      <c r="C1859" s="5">
        <f t="shared" ref="C1859:C1922" si="60">F1859</f>
        <v>0</v>
      </c>
      <c r="D1859" s="280"/>
      <c r="R1859" s="279"/>
    </row>
    <row r="1860" spans="1:18" x14ac:dyDescent="0.35">
      <c r="A1860" s="287">
        <f t="shared" si="59"/>
        <v>0</v>
      </c>
      <c r="C1860" s="5">
        <f t="shared" si="60"/>
        <v>0</v>
      </c>
      <c r="D1860" s="280"/>
      <c r="R1860" s="279"/>
    </row>
    <row r="1861" spans="1:18" x14ac:dyDescent="0.35">
      <c r="A1861" s="287">
        <f t="shared" si="59"/>
        <v>0</v>
      </c>
      <c r="C1861" s="5">
        <f t="shared" si="60"/>
        <v>0</v>
      </c>
      <c r="D1861" s="280"/>
      <c r="R1861" s="279"/>
    </row>
    <row r="1862" spans="1:18" x14ac:dyDescent="0.35">
      <c r="A1862" s="287">
        <f t="shared" si="59"/>
        <v>0</v>
      </c>
      <c r="C1862" s="5">
        <f t="shared" si="60"/>
        <v>0</v>
      </c>
      <c r="D1862" s="280"/>
      <c r="R1862" s="279"/>
    </row>
    <row r="1863" spans="1:18" x14ac:dyDescent="0.35">
      <c r="A1863" s="287">
        <f t="shared" si="59"/>
        <v>0</v>
      </c>
      <c r="C1863" s="5">
        <f t="shared" si="60"/>
        <v>0</v>
      </c>
      <c r="D1863" s="280"/>
      <c r="R1863" s="279"/>
    </row>
    <row r="1864" spans="1:18" x14ac:dyDescent="0.35">
      <c r="A1864" s="287">
        <f t="shared" si="59"/>
        <v>0</v>
      </c>
      <c r="C1864" s="5">
        <f t="shared" si="60"/>
        <v>0</v>
      </c>
      <c r="D1864" s="280"/>
      <c r="R1864" s="279"/>
    </row>
    <row r="1865" spans="1:18" x14ac:dyDescent="0.35">
      <c r="A1865" s="287">
        <f t="shared" si="59"/>
        <v>0</v>
      </c>
      <c r="C1865" s="5">
        <f t="shared" si="60"/>
        <v>0</v>
      </c>
      <c r="D1865" s="280"/>
      <c r="R1865" s="279"/>
    </row>
    <row r="1866" spans="1:18" x14ac:dyDescent="0.35">
      <c r="A1866" s="287">
        <f t="shared" si="59"/>
        <v>0</v>
      </c>
      <c r="C1866" s="5">
        <f t="shared" si="60"/>
        <v>0</v>
      </c>
      <c r="D1866" s="280"/>
      <c r="R1866" s="279"/>
    </row>
    <row r="1867" spans="1:18" x14ac:dyDescent="0.35">
      <c r="A1867" s="287">
        <f t="shared" si="59"/>
        <v>0</v>
      </c>
      <c r="C1867" s="5">
        <f t="shared" si="60"/>
        <v>0</v>
      </c>
      <c r="D1867" s="280"/>
      <c r="R1867" s="279"/>
    </row>
    <row r="1868" spans="1:18" x14ac:dyDescent="0.35">
      <c r="A1868" s="287">
        <f t="shared" si="59"/>
        <v>0</v>
      </c>
      <c r="C1868" s="5">
        <f t="shared" si="60"/>
        <v>0</v>
      </c>
      <c r="D1868" s="280"/>
      <c r="R1868" s="279"/>
    </row>
    <row r="1869" spans="1:18" x14ac:dyDescent="0.35">
      <c r="A1869" s="287">
        <f t="shared" si="59"/>
        <v>0</v>
      </c>
      <c r="C1869" s="5">
        <f t="shared" si="60"/>
        <v>0</v>
      </c>
      <c r="D1869" s="280"/>
      <c r="R1869" s="279"/>
    </row>
    <row r="1870" spans="1:18" x14ac:dyDescent="0.35">
      <c r="A1870" s="287">
        <f t="shared" si="59"/>
        <v>0</v>
      </c>
      <c r="C1870" s="5">
        <f t="shared" si="60"/>
        <v>0</v>
      </c>
      <c r="D1870" s="280"/>
      <c r="R1870" s="279"/>
    </row>
    <row r="1871" spans="1:18" x14ac:dyDescent="0.35">
      <c r="A1871" s="287">
        <f t="shared" si="59"/>
        <v>0</v>
      </c>
      <c r="C1871" s="5">
        <f t="shared" si="60"/>
        <v>0</v>
      </c>
      <c r="D1871" s="280"/>
      <c r="R1871" s="279"/>
    </row>
    <row r="1872" spans="1:18" x14ac:dyDescent="0.35">
      <c r="A1872" s="287">
        <f t="shared" si="59"/>
        <v>0</v>
      </c>
      <c r="C1872" s="5">
        <f t="shared" si="60"/>
        <v>0</v>
      </c>
      <c r="D1872" s="280"/>
      <c r="R1872" s="279"/>
    </row>
    <row r="1873" spans="1:18" x14ac:dyDescent="0.35">
      <c r="A1873" s="287">
        <f t="shared" si="59"/>
        <v>0</v>
      </c>
      <c r="C1873" s="5">
        <f t="shared" si="60"/>
        <v>0</v>
      </c>
      <c r="D1873" s="280"/>
      <c r="R1873" s="279"/>
    </row>
    <row r="1874" spans="1:18" x14ac:dyDescent="0.35">
      <c r="A1874" s="287">
        <f t="shared" si="59"/>
        <v>0</v>
      </c>
      <c r="C1874" s="5">
        <f t="shared" si="60"/>
        <v>0</v>
      </c>
      <c r="D1874" s="280"/>
      <c r="R1874" s="279"/>
    </row>
    <row r="1875" spans="1:18" x14ac:dyDescent="0.35">
      <c r="A1875" s="287">
        <f t="shared" si="59"/>
        <v>0</v>
      </c>
      <c r="C1875" s="5">
        <f t="shared" si="60"/>
        <v>0</v>
      </c>
      <c r="D1875" s="280"/>
      <c r="R1875" s="279"/>
    </row>
    <row r="1876" spans="1:18" x14ac:dyDescent="0.35">
      <c r="A1876" s="287">
        <f t="shared" si="59"/>
        <v>0</v>
      </c>
      <c r="C1876" s="5">
        <f t="shared" si="60"/>
        <v>0</v>
      </c>
      <c r="D1876" s="280"/>
      <c r="R1876" s="279"/>
    </row>
    <row r="1877" spans="1:18" x14ac:dyDescent="0.35">
      <c r="A1877" s="287">
        <f t="shared" si="59"/>
        <v>0</v>
      </c>
      <c r="C1877" s="5">
        <f t="shared" si="60"/>
        <v>0</v>
      </c>
      <c r="D1877" s="280"/>
      <c r="R1877" s="279"/>
    </row>
    <row r="1878" spans="1:18" x14ac:dyDescent="0.35">
      <c r="A1878" s="287">
        <f t="shared" si="59"/>
        <v>0</v>
      </c>
      <c r="C1878" s="5">
        <f t="shared" si="60"/>
        <v>0</v>
      </c>
      <c r="D1878" s="280"/>
      <c r="R1878" s="279"/>
    </row>
    <row r="1879" spans="1:18" x14ac:dyDescent="0.35">
      <c r="A1879" s="287">
        <f t="shared" si="59"/>
        <v>0</v>
      </c>
      <c r="C1879" s="5">
        <f t="shared" si="60"/>
        <v>0</v>
      </c>
      <c r="D1879" s="280"/>
      <c r="R1879" s="279"/>
    </row>
    <row r="1880" spans="1:18" x14ac:dyDescent="0.35">
      <c r="A1880" s="287">
        <f t="shared" si="59"/>
        <v>0</v>
      </c>
      <c r="C1880" s="5">
        <f t="shared" si="60"/>
        <v>0</v>
      </c>
      <c r="D1880" s="280"/>
      <c r="R1880" s="279"/>
    </row>
    <row r="1881" spans="1:18" x14ac:dyDescent="0.35">
      <c r="A1881" s="287">
        <f t="shared" ref="A1881:A1944" si="61">F1881</f>
        <v>0</v>
      </c>
      <c r="C1881" s="5">
        <f t="shared" si="60"/>
        <v>0</v>
      </c>
      <c r="D1881" s="280"/>
      <c r="R1881" s="279"/>
    </row>
    <row r="1882" spans="1:18" x14ac:dyDescent="0.35">
      <c r="A1882" s="287">
        <f t="shared" si="61"/>
        <v>0</v>
      </c>
      <c r="C1882" s="5">
        <f t="shared" si="60"/>
        <v>0</v>
      </c>
      <c r="D1882" s="280"/>
      <c r="R1882" s="279"/>
    </row>
    <row r="1883" spans="1:18" x14ac:dyDescent="0.35">
      <c r="A1883" s="287">
        <f t="shared" si="61"/>
        <v>0</v>
      </c>
      <c r="C1883" s="5">
        <f t="shared" si="60"/>
        <v>0</v>
      </c>
      <c r="D1883" s="280"/>
      <c r="R1883" s="279"/>
    </row>
    <row r="1884" spans="1:18" x14ac:dyDescent="0.35">
      <c r="A1884" s="287">
        <f t="shared" si="61"/>
        <v>0</v>
      </c>
      <c r="C1884" s="5">
        <f t="shared" si="60"/>
        <v>0</v>
      </c>
      <c r="D1884" s="280"/>
      <c r="R1884" s="279"/>
    </row>
    <row r="1885" spans="1:18" x14ac:dyDescent="0.35">
      <c r="A1885" s="287">
        <f t="shared" si="61"/>
        <v>0</v>
      </c>
      <c r="C1885" s="5">
        <f t="shared" si="60"/>
        <v>0</v>
      </c>
      <c r="D1885" s="280"/>
      <c r="R1885" s="279"/>
    </row>
    <row r="1886" spans="1:18" x14ac:dyDescent="0.35">
      <c r="A1886" s="287">
        <f t="shared" si="61"/>
        <v>0</v>
      </c>
      <c r="C1886" s="5">
        <f t="shared" si="60"/>
        <v>0</v>
      </c>
      <c r="D1886" s="280"/>
      <c r="R1886" s="279"/>
    </row>
    <row r="1887" spans="1:18" x14ac:dyDescent="0.35">
      <c r="A1887" s="287">
        <f t="shared" si="61"/>
        <v>0</v>
      </c>
      <c r="C1887" s="5">
        <f t="shared" si="60"/>
        <v>0</v>
      </c>
      <c r="D1887" s="280"/>
      <c r="R1887" s="279"/>
    </row>
    <row r="1888" spans="1:18" x14ac:dyDescent="0.35">
      <c r="A1888" s="287">
        <f t="shared" si="61"/>
        <v>0</v>
      </c>
      <c r="C1888" s="5">
        <f t="shared" si="60"/>
        <v>0</v>
      </c>
      <c r="D1888" s="280"/>
      <c r="R1888" s="279"/>
    </row>
    <row r="1889" spans="1:18" x14ac:dyDescent="0.35">
      <c r="A1889" s="287">
        <f t="shared" si="61"/>
        <v>0</v>
      </c>
      <c r="C1889" s="5">
        <f t="shared" si="60"/>
        <v>0</v>
      </c>
      <c r="D1889" s="280"/>
      <c r="R1889" s="279"/>
    </row>
    <row r="1890" spans="1:18" x14ac:dyDescent="0.35">
      <c r="A1890" s="287">
        <f t="shared" si="61"/>
        <v>0</v>
      </c>
      <c r="C1890" s="5">
        <f t="shared" si="60"/>
        <v>0</v>
      </c>
      <c r="D1890" s="280"/>
      <c r="R1890" s="279"/>
    </row>
    <row r="1891" spans="1:18" x14ac:dyDescent="0.35">
      <c r="A1891" s="287">
        <f t="shared" si="61"/>
        <v>0</v>
      </c>
      <c r="C1891" s="5">
        <f t="shared" si="60"/>
        <v>0</v>
      </c>
      <c r="D1891" s="280"/>
      <c r="R1891" s="279"/>
    </row>
    <row r="1892" spans="1:18" x14ac:dyDescent="0.35">
      <c r="A1892" s="287">
        <f t="shared" si="61"/>
        <v>0</v>
      </c>
      <c r="C1892" s="5">
        <f t="shared" si="60"/>
        <v>0</v>
      </c>
      <c r="D1892" s="280"/>
      <c r="R1892" s="279"/>
    </row>
    <row r="1893" spans="1:18" x14ac:dyDescent="0.35">
      <c r="A1893" s="287">
        <f t="shared" si="61"/>
        <v>0</v>
      </c>
      <c r="C1893" s="5">
        <f t="shared" si="60"/>
        <v>0</v>
      </c>
      <c r="D1893" s="280"/>
      <c r="R1893" s="279"/>
    </row>
    <row r="1894" spans="1:18" x14ac:dyDescent="0.35">
      <c r="A1894" s="287">
        <f t="shared" si="61"/>
        <v>0</v>
      </c>
      <c r="C1894" s="5">
        <f t="shared" si="60"/>
        <v>0</v>
      </c>
      <c r="D1894" s="280"/>
      <c r="R1894" s="279"/>
    </row>
    <row r="1895" spans="1:18" x14ac:dyDescent="0.35">
      <c r="A1895" s="287">
        <f t="shared" si="61"/>
        <v>0</v>
      </c>
      <c r="C1895" s="5">
        <f t="shared" si="60"/>
        <v>0</v>
      </c>
      <c r="D1895" s="280"/>
      <c r="R1895" s="279"/>
    </row>
    <row r="1896" spans="1:18" x14ac:dyDescent="0.35">
      <c r="A1896" s="287">
        <f t="shared" si="61"/>
        <v>0</v>
      </c>
      <c r="C1896" s="5">
        <f t="shared" si="60"/>
        <v>0</v>
      </c>
      <c r="D1896" s="280"/>
      <c r="R1896" s="279"/>
    </row>
    <row r="1897" spans="1:18" x14ac:dyDescent="0.35">
      <c r="A1897" s="287">
        <f t="shared" si="61"/>
        <v>0</v>
      </c>
      <c r="C1897" s="5">
        <f t="shared" si="60"/>
        <v>0</v>
      </c>
      <c r="D1897" s="280"/>
      <c r="R1897" s="279"/>
    </row>
    <row r="1898" spans="1:18" x14ac:dyDescent="0.35">
      <c r="A1898" s="287">
        <f t="shared" si="61"/>
        <v>0</v>
      </c>
      <c r="C1898" s="5">
        <f t="shared" si="60"/>
        <v>0</v>
      </c>
      <c r="D1898" s="280"/>
      <c r="R1898" s="279"/>
    </row>
    <row r="1899" spans="1:18" x14ac:dyDescent="0.35">
      <c r="A1899" s="287">
        <f t="shared" si="61"/>
        <v>0</v>
      </c>
      <c r="C1899" s="5">
        <f t="shared" si="60"/>
        <v>0</v>
      </c>
      <c r="D1899" s="280"/>
      <c r="R1899" s="279"/>
    </row>
    <row r="1900" spans="1:18" x14ac:dyDescent="0.35">
      <c r="A1900" s="287">
        <f t="shared" si="61"/>
        <v>0</v>
      </c>
      <c r="C1900" s="5">
        <f t="shared" si="60"/>
        <v>0</v>
      </c>
      <c r="D1900" s="280"/>
      <c r="R1900" s="279"/>
    </row>
    <row r="1901" spans="1:18" x14ac:dyDescent="0.35">
      <c r="A1901" s="287">
        <f t="shared" si="61"/>
        <v>0</v>
      </c>
      <c r="C1901" s="5">
        <f t="shared" si="60"/>
        <v>0</v>
      </c>
      <c r="D1901" s="280"/>
      <c r="R1901" s="279"/>
    </row>
    <row r="1902" spans="1:18" x14ac:dyDescent="0.35">
      <c r="A1902" s="287">
        <f t="shared" si="61"/>
        <v>0</v>
      </c>
      <c r="C1902" s="5">
        <f t="shared" si="60"/>
        <v>0</v>
      </c>
      <c r="D1902" s="280"/>
      <c r="R1902" s="279"/>
    </row>
    <row r="1903" spans="1:18" x14ac:dyDescent="0.35">
      <c r="A1903" s="287">
        <f t="shared" si="61"/>
        <v>0</v>
      </c>
      <c r="C1903" s="5">
        <f t="shared" si="60"/>
        <v>0</v>
      </c>
      <c r="D1903" s="280"/>
      <c r="R1903" s="279"/>
    </row>
    <row r="1904" spans="1:18" x14ac:dyDescent="0.35">
      <c r="A1904" s="287">
        <f t="shared" si="61"/>
        <v>0</v>
      </c>
      <c r="C1904" s="5">
        <f t="shared" si="60"/>
        <v>0</v>
      </c>
      <c r="D1904" s="280"/>
      <c r="R1904" s="279"/>
    </row>
    <row r="1905" spans="1:18" x14ac:dyDescent="0.35">
      <c r="A1905" s="287">
        <f t="shared" si="61"/>
        <v>0</v>
      </c>
      <c r="C1905" s="5">
        <f t="shared" si="60"/>
        <v>0</v>
      </c>
      <c r="D1905" s="280"/>
      <c r="R1905" s="279"/>
    </row>
    <row r="1906" spans="1:18" x14ac:dyDescent="0.35">
      <c r="A1906" s="287">
        <f t="shared" si="61"/>
        <v>0</v>
      </c>
      <c r="C1906" s="5">
        <f t="shared" si="60"/>
        <v>0</v>
      </c>
      <c r="D1906" s="280"/>
      <c r="R1906" s="279"/>
    </row>
    <row r="1907" spans="1:18" x14ac:dyDescent="0.35">
      <c r="A1907" s="287">
        <f t="shared" si="61"/>
        <v>0</v>
      </c>
      <c r="C1907" s="5">
        <f t="shared" si="60"/>
        <v>0</v>
      </c>
      <c r="D1907" s="280"/>
      <c r="R1907" s="279"/>
    </row>
    <row r="1908" spans="1:18" x14ac:dyDescent="0.35">
      <c r="A1908" s="287">
        <f t="shared" si="61"/>
        <v>0</v>
      </c>
      <c r="C1908" s="5">
        <f t="shared" si="60"/>
        <v>0</v>
      </c>
      <c r="D1908" s="280"/>
      <c r="R1908" s="279"/>
    </row>
    <row r="1909" spans="1:18" x14ac:dyDescent="0.35">
      <c r="A1909" s="287">
        <f t="shared" si="61"/>
        <v>0</v>
      </c>
      <c r="C1909" s="5">
        <f t="shared" si="60"/>
        <v>0</v>
      </c>
      <c r="D1909" s="280"/>
      <c r="R1909" s="279"/>
    </row>
    <row r="1910" spans="1:18" x14ac:dyDescent="0.35">
      <c r="A1910" s="287">
        <f t="shared" si="61"/>
        <v>0</v>
      </c>
      <c r="C1910" s="5">
        <f t="shared" si="60"/>
        <v>0</v>
      </c>
      <c r="D1910" s="280"/>
      <c r="R1910" s="279"/>
    </row>
    <row r="1911" spans="1:18" x14ac:dyDescent="0.35">
      <c r="A1911" s="287">
        <f t="shared" si="61"/>
        <v>0</v>
      </c>
      <c r="C1911" s="5">
        <f t="shared" si="60"/>
        <v>0</v>
      </c>
      <c r="D1911" s="280"/>
      <c r="R1911" s="279"/>
    </row>
    <row r="1912" spans="1:18" x14ac:dyDescent="0.35">
      <c r="A1912" s="287">
        <f t="shared" si="61"/>
        <v>0</v>
      </c>
      <c r="C1912" s="5">
        <f t="shared" si="60"/>
        <v>0</v>
      </c>
      <c r="D1912" s="280"/>
      <c r="R1912" s="279"/>
    </row>
    <row r="1913" spans="1:18" x14ac:dyDescent="0.35">
      <c r="A1913" s="287">
        <f t="shared" si="61"/>
        <v>0</v>
      </c>
      <c r="C1913" s="5">
        <f t="shared" si="60"/>
        <v>0</v>
      </c>
      <c r="D1913" s="280"/>
      <c r="R1913" s="279"/>
    </row>
    <row r="1914" spans="1:18" x14ac:dyDescent="0.35">
      <c r="A1914" s="287">
        <f t="shared" si="61"/>
        <v>0</v>
      </c>
      <c r="C1914" s="5">
        <f t="shared" si="60"/>
        <v>0</v>
      </c>
      <c r="D1914" s="280"/>
      <c r="R1914" s="279"/>
    </row>
    <row r="1915" spans="1:18" x14ac:dyDescent="0.35">
      <c r="A1915" s="287">
        <f t="shared" si="61"/>
        <v>0</v>
      </c>
      <c r="C1915" s="5">
        <f t="shared" si="60"/>
        <v>0</v>
      </c>
      <c r="D1915" s="280"/>
      <c r="R1915" s="279"/>
    </row>
    <row r="1916" spans="1:18" x14ac:dyDescent="0.35">
      <c r="A1916" s="287">
        <f t="shared" si="61"/>
        <v>0</v>
      </c>
      <c r="C1916" s="5">
        <f t="shared" si="60"/>
        <v>0</v>
      </c>
      <c r="D1916" s="280"/>
      <c r="R1916" s="279"/>
    </row>
    <row r="1917" spans="1:18" x14ac:dyDescent="0.35">
      <c r="A1917" s="287">
        <f t="shared" si="61"/>
        <v>0</v>
      </c>
      <c r="C1917" s="5">
        <f t="shared" si="60"/>
        <v>0</v>
      </c>
      <c r="D1917" s="280"/>
      <c r="R1917" s="279"/>
    </row>
    <row r="1918" spans="1:18" x14ac:dyDescent="0.35">
      <c r="A1918" s="287">
        <f t="shared" si="61"/>
        <v>0</v>
      </c>
      <c r="C1918" s="5">
        <f t="shared" si="60"/>
        <v>0</v>
      </c>
      <c r="D1918" s="280"/>
      <c r="R1918" s="279"/>
    </row>
    <row r="1919" spans="1:18" x14ac:dyDescent="0.35">
      <c r="A1919" s="287">
        <f t="shared" si="61"/>
        <v>0</v>
      </c>
      <c r="C1919" s="5">
        <f t="shared" si="60"/>
        <v>0</v>
      </c>
      <c r="D1919" s="280"/>
      <c r="R1919" s="279"/>
    </row>
    <row r="1920" spans="1:18" x14ac:dyDescent="0.35">
      <c r="A1920" s="287">
        <f t="shared" si="61"/>
        <v>0</v>
      </c>
      <c r="C1920" s="5">
        <f t="shared" si="60"/>
        <v>0</v>
      </c>
      <c r="D1920" s="280"/>
      <c r="R1920" s="279"/>
    </row>
    <row r="1921" spans="1:18" x14ac:dyDescent="0.35">
      <c r="A1921" s="287">
        <f t="shared" si="61"/>
        <v>0</v>
      </c>
      <c r="C1921" s="5">
        <f t="shared" si="60"/>
        <v>0</v>
      </c>
      <c r="D1921" s="280"/>
      <c r="R1921" s="279"/>
    </row>
    <row r="1922" spans="1:18" x14ac:dyDescent="0.35">
      <c r="A1922" s="287">
        <f t="shared" si="61"/>
        <v>0</v>
      </c>
      <c r="C1922" s="5">
        <f t="shared" si="60"/>
        <v>0</v>
      </c>
      <c r="D1922" s="280"/>
      <c r="R1922" s="279"/>
    </row>
    <row r="1923" spans="1:18" x14ac:dyDescent="0.35">
      <c r="A1923" s="287">
        <f t="shared" si="61"/>
        <v>0</v>
      </c>
      <c r="C1923" s="5">
        <f t="shared" ref="C1923:C1986" si="62">F1923</f>
        <v>0</v>
      </c>
      <c r="D1923" s="280"/>
      <c r="R1923" s="279"/>
    </row>
    <row r="1924" spans="1:18" x14ac:dyDescent="0.35">
      <c r="A1924" s="287">
        <f t="shared" si="61"/>
        <v>0</v>
      </c>
      <c r="C1924" s="5">
        <f t="shared" si="62"/>
        <v>0</v>
      </c>
      <c r="D1924" s="280"/>
      <c r="R1924" s="279"/>
    </row>
    <row r="1925" spans="1:18" x14ac:dyDescent="0.35">
      <c r="A1925" s="287">
        <f t="shared" si="61"/>
        <v>0</v>
      </c>
      <c r="C1925" s="5">
        <f t="shared" si="62"/>
        <v>0</v>
      </c>
      <c r="D1925" s="280"/>
      <c r="R1925" s="279"/>
    </row>
    <row r="1926" spans="1:18" x14ac:dyDescent="0.35">
      <c r="A1926" s="287">
        <f t="shared" si="61"/>
        <v>0</v>
      </c>
      <c r="C1926" s="5">
        <f t="shared" si="62"/>
        <v>0</v>
      </c>
      <c r="D1926" s="280"/>
      <c r="R1926" s="279"/>
    </row>
    <row r="1927" spans="1:18" x14ac:dyDescent="0.35">
      <c r="A1927" s="287">
        <f t="shared" si="61"/>
        <v>0</v>
      </c>
      <c r="C1927" s="5">
        <f t="shared" si="62"/>
        <v>0</v>
      </c>
      <c r="D1927" s="280"/>
      <c r="R1927" s="279"/>
    </row>
    <row r="1928" spans="1:18" x14ac:dyDescent="0.35">
      <c r="A1928" s="287">
        <f t="shared" si="61"/>
        <v>0</v>
      </c>
      <c r="C1928" s="5">
        <f t="shared" si="62"/>
        <v>0</v>
      </c>
      <c r="D1928" s="280"/>
      <c r="R1928" s="279"/>
    </row>
    <row r="1929" spans="1:18" x14ac:dyDescent="0.35">
      <c r="A1929" s="287">
        <f t="shared" si="61"/>
        <v>0</v>
      </c>
      <c r="C1929" s="5">
        <f t="shared" si="62"/>
        <v>0</v>
      </c>
      <c r="D1929" s="280"/>
      <c r="R1929" s="279"/>
    </row>
    <row r="1930" spans="1:18" x14ac:dyDescent="0.35">
      <c r="A1930" s="287">
        <f t="shared" si="61"/>
        <v>0</v>
      </c>
      <c r="C1930" s="5">
        <f t="shared" si="62"/>
        <v>0</v>
      </c>
      <c r="D1930" s="280"/>
      <c r="R1930" s="279"/>
    </row>
    <row r="1931" spans="1:18" x14ac:dyDescent="0.35">
      <c r="A1931" s="287">
        <f t="shared" si="61"/>
        <v>0</v>
      </c>
      <c r="C1931" s="5">
        <f t="shared" si="62"/>
        <v>0</v>
      </c>
      <c r="D1931" s="280"/>
      <c r="R1931" s="279"/>
    </row>
    <row r="1932" spans="1:18" x14ac:dyDescent="0.35">
      <c r="A1932" s="287">
        <f t="shared" si="61"/>
        <v>0</v>
      </c>
      <c r="C1932" s="5">
        <f t="shared" si="62"/>
        <v>0</v>
      </c>
      <c r="D1932" s="280"/>
      <c r="R1932" s="279"/>
    </row>
    <row r="1933" spans="1:18" x14ac:dyDescent="0.35">
      <c r="A1933" s="287">
        <f t="shared" si="61"/>
        <v>0</v>
      </c>
      <c r="C1933" s="5">
        <f t="shared" si="62"/>
        <v>0</v>
      </c>
      <c r="D1933" s="280"/>
      <c r="R1933" s="279"/>
    </row>
    <row r="1934" spans="1:18" x14ac:dyDescent="0.35">
      <c r="A1934" s="287">
        <f t="shared" si="61"/>
        <v>0</v>
      </c>
      <c r="C1934" s="5">
        <f t="shared" si="62"/>
        <v>0</v>
      </c>
      <c r="D1934" s="280"/>
      <c r="R1934" s="279"/>
    </row>
    <row r="1935" spans="1:18" x14ac:dyDescent="0.35">
      <c r="A1935" s="287">
        <f t="shared" si="61"/>
        <v>0</v>
      </c>
      <c r="C1935" s="5">
        <f t="shared" si="62"/>
        <v>0</v>
      </c>
      <c r="D1935" s="280"/>
      <c r="R1935" s="279"/>
    </row>
    <row r="1936" spans="1:18" x14ac:dyDescent="0.35">
      <c r="A1936" s="287">
        <f t="shared" si="61"/>
        <v>0</v>
      </c>
      <c r="C1936" s="5">
        <f t="shared" si="62"/>
        <v>0</v>
      </c>
      <c r="D1936" s="280"/>
      <c r="R1936" s="279"/>
    </row>
    <row r="1937" spans="1:18" x14ac:dyDescent="0.35">
      <c r="A1937" s="287">
        <f t="shared" si="61"/>
        <v>0</v>
      </c>
      <c r="C1937" s="5">
        <f t="shared" si="62"/>
        <v>0</v>
      </c>
      <c r="D1937" s="280"/>
      <c r="R1937" s="279"/>
    </row>
    <row r="1938" spans="1:18" x14ac:dyDescent="0.35">
      <c r="A1938" s="287">
        <f t="shared" si="61"/>
        <v>0</v>
      </c>
      <c r="C1938" s="5">
        <f t="shared" si="62"/>
        <v>0</v>
      </c>
      <c r="D1938" s="280"/>
      <c r="R1938" s="279"/>
    </row>
    <row r="1939" spans="1:18" x14ac:dyDescent="0.35">
      <c r="A1939" s="287">
        <f t="shared" si="61"/>
        <v>0</v>
      </c>
      <c r="C1939" s="5">
        <f t="shared" si="62"/>
        <v>0</v>
      </c>
      <c r="D1939" s="280"/>
      <c r="R1939" s="279"/>
    </row>
    <row r="1940" spans="1:18" x14ac:dyDescent="0.35">
      <c r="A1940" s="287">
        <f t="shared" si="61"/>
        <v>0</v>
      </c>
      <c r="C1940" s="5">
        <f t="shared" si="62"/>
        <v>0</v>
      </c>
      <c r="D1940" s="280"/>
      <c r="R1940" s="279"/>
    </row>
    <row r="1941" spans="1:18" x14ac:dyDescent="0.35">
      <c r="A1941" s="287">
        <f t="shared" si="61"/>
        <v>0</v>
      </c>
      <c r="C1941" s="5">
        <f t="shared" si="62"/>
        <v>0</v>
      </c>
      <c r="D1941" s="280"/>
      <c r="R1941" s="279"/>
    </row>
    <row r="1942" spans="1:18" x14ac:dyDescent="0.35">
      <c r="A1942" s="287">
        <f t="shared" si="61"/>
        <v>0</v>
      </c>
      <c r="C1942" s="5">
        <f t="shared" si="62"/>
        <v>0</v>
      </c>
      <c r="D1942" s="280"/>
      <c r="R1942" s="279"/>
    </row>
    <row r="1943" spans="1:18" x14ac:dyDescent="0.35">
      <c r="A1943" s="287">
        <f t="shared" si="61"/>
        <v>0</v>
      </c>
      <c r="C1943" s="5">
        <f t="shared" si="62"/>
        <v>0</v>
      </c>
      <c r="D1943" s="280"/>
      <c r="R1943" s="279"/>
    </row>
    <row r="1944" spans="1:18" x14ac:dyDescent="0.35">
      <c r="A1944" s="287">
        <f t="shared" si="61"/>
        <v>0</v>
      </c>
      <c r="C1944" s="5">
        <f t="shared" si="62"/>
        <v>0</v>
      </c>
      <c r="D1944" s="280"/>
      <c r="R1944" s="279"/>
    </row>
    <row r="1945" spans="1:18" x14ac:dyDescent="0.35">
      <c r="A1945" s="287">
        <f t="shared" ref="A1945:A2000" si="63">F1945</f>
        <v>0</v>
      </c>
      <c r="C1945" s="5">
        <f t="shared" si="62"/>
        <v>0</v>
      </c>
      <c r="D1945" s="280"/>
      <c r="R1945" s="279"/>
    </row>
    <row r="1946" spans="1:18" x14ac:dyDescent="0.35">
      <c r="A1946" s="287">
        <f t="shared" si="63"/>
        <v>0</v>
      </c>
      <c r="C1946" s="5">
        <f t="shared" si="62"/>
        <v>0</v>
      </c>
      <c r="D1946" s="280"/>
      <c r="R1946" s="279"/>
    </row>
    <row r="1947" spans="1:18" x14ac:dyDescent="0.35">
      <c r="A1947" s="287">
        <f t="shared" si="63"/>
        <v>0</v>
      </c>
      <c r="C1947" s="5">
        <f t="shared" si="62"/>
        <v>0</v>
      </c>
      <c r="D1947" s="280"/>
      <c r="R1947" s="279"/>
    </row>
    <row r="1948" spans="1:18" x14ac:dyDescent="0.35">
      <c r="A1948" s="287">
        <f t="shared" si="63"/>
        <v>0</v>
      </c>
      <c r="C1948" s="5">
        <f t="shared" si="62"/>
        <v>0</v>
      </c>
      <c r="D1948" s="280"/>
      <c r="R1948" s="279"/>
    </row>
    <row r="1949" spans="1:18" x14ac:dyDescent="0.35">
      <c r="A1949" s="287">
        <f t="shared" si="63"/>
        <v>0</v>
      </c>
      <c r="C1949" s="5">
        <f t="shared" si="62"/>
        <v>0</v>
      </c>
      <c r="D1949" s="280"/>
      <c r="R1949" s="279"/>
    </row>
    <row r="1950" spans="1:18" x14ac:dyDescent="0.35">
      <c r="A1950" s="287">
        <f t="shared" si="63"/>
        <v>0</v>
      </c>
      <c r="C1950" s="5">
        <f t="shared" si="62"/>
        <v>0</v>
      </c>
      <c r="D1950" s="280"/>
      <c r="R1950" s="279"/>
    </row>
    <row r="1951" spans="1:18" x14ac:dyDescent="0.35">
      <c r="A1951" s="287">
        <f t="shared" si="63"/>
        <v>0</v>
      </c>
      <c r="C1951" s="5">
        <f t="shared" si="62"/>
        <v>0</v>
      </c>
      <c r="D1951" s="280"/>
      <c r="R1951" s="279"/>
    </row>
    <row r="1952" spans="1:18" x14ac:dyDescent="0.35">
      <c r="A1952" s="287">
        <f t="shared" si="63"/>
        <v>0</v>
      </c>
      <c r="C1952" s="5">
        <f t="shared" si="62"/>
        <v>0</v>
      </c>
      <c r="D1952" s="280"/>
      <c r="R1952" s="279"/>
    </row>
    <row r="1953" spans="1:18" x14ac:dyDescent="0.35">
      <c r="A1953" s="287">
        <f t="shared" si="63"/>
        <v>0</v>
      </c>
      <c r="C1953" s="5">
        <f t="shared" si="62"/>
        <v>0</v>
      </c>
      <c r="D1953" s="280"/>
      <c r="R1953" s="279"/>
    </row>
    <row r="1954" spans="1:18" x14ac:dyDescent="0.35">
      <c r="A1954" s="287">
        <f t="shared" si="63"/>
        <v>0</v>
      </c>
      <c r="C1954" s="5">
        <f t="shared" si="62"/>
        <v>0</v>
      </c>
      <c r="D1954" s="280"/>
      <c r="R1954" s="279"/>
    </row>
    <row r="1955" spans="1:18" x14ac:dyDescent="0.35">
      <c r="A1955" s="287">
        <f t="shared" si="63"/>
        <v>0</v>
      </c>
      <c r="C1955" s="5">
        <f t="shared" si="62"/>
        <v>0</v>
      </c>
      <c r="D1955" s="280"/>
      <c r="R1955" s="279"/>
    </row>
    <row r="1956" spans="1:18" x14ac:dyDescent="0.35">
      <c r="A1956" s="287">
        <f t="shared" si="63"/>
        <v>0</v>
      </c>
      <c r="C1956" s="5">
        <f t="shared" si="62"/>
        <v>0</v>
      </c>
      <c r="D1956" s="280"/>
      <c r="R1956" s="279"/>
    </row>
    <row r="1957" spans="1:18" x14ac:dyDescent="0.35">
      <c r="A1957" s="287">
        <f t="shared" si="63"/>
        <v>0</v>
      </c>
      <c r="C1957" s="5">
        <f t="shared" si="62"/>
        <v>0</v>
      </c>
      <c r="D1957" s="280"/>
      <c r="R1957" s="279"/>
    </row>
    <row r="1958" spans="1:18" x14ac:dyDescent="0.35">
      <c r="A1958" s="287">
        <f t="shared" si="63"/>
        <v>0</v>
      </c>
      <c r="C1958" s="5">
        <f t="shared" si="62"/>
        <v>0</v>
      </c>
      <c r="D1958" s="280"/>
      <c r="R1958" s="279"/>
    </row>
    <row r="1959" spans="1:18" x14ac:dyDescent="0.35">
      <c r="A1959" s="287">
        <f t="shared" si="63"/>
        <v>0</v>
      </c>
      <c r="C1959" s="5">
        <f t="shared" si="62"/>
        <v>0</v>
      </c>
      <c r="D1959" s="280"/>
      <c r="R1959" s="279"/>
    </row>
    <row r="1960" spans="1:18" x14ac:dyDescent="0.35">
      <c r="A1960" s="287">
        <f t="shared" si="63"/>
        <v>0</v>
      </c>
      <c r="C1960" s="5">
        <f t="shared" si="62"/>
        <v>0</v>
      </c>
      <c r="D1960" s="280"/>
      <c r="R1960" s="279"/>
    </row>
    <row r="1961" spans="1:18" x14ac:dyDescent="0.35">
      <c r="A1961" s="287">
        <f t="shared" si="63"/>
        <v>0</v>
      </c>
      <c r="C1961" s="5">
        <f t="shared" si="62"/>
        <v>0</v>
      </c>
      <c r="D1961" s="280"/>
      <c r="R1961" s="279"/>
    </row>
    <row r="1962" spans="1:18" x14ac:dyDescent="0.35">
      <c r="A1962" s="287">
        <f t="shared" si="63"/>
        <v>0</v>
      </c>
      <c r="C1962" s="5">
        <f t="shared" si="62"/>
        <v>0</v>
      </c>
      <c r="D1962" s="280"/>
      <c r="R1962" s="279"/>
    </row>
    <row r="1963" spans="1:18" x14ac:dyDescent="0.35">
      <c r="A1963" s="287">
        <f t="shared" si="63"/>
        <v>0</v>
      </c>
      <c r="C1963" s="5">
        <f t="shared" si="62"/>
        <v>0</v>
      </c>
      <c r="D1963" s="280"/>
      <c r="R1963" s="279"/>
    </row>
    <row r="1964" spans="1:18" x14ac:dyDescent="0.35">
      <c r="A1964" s="287">
        <f t="shared" si="63"/>
        <v>0</v>
      </c>
      <c r="C1964" s="5">
        <f t="shared" si="62"/>
        <v>0</v>
      </c>
      <c r="D1964" s="280"/>
      <c r="R1964" s="279"/>
    </row>
    <row r="1965" spans="1:18" x14ac:dyDescent="0.35">
      <c r="A1965" s="287">
        <f t="shared" si="63"/>
        <v>0</v>
      </c>
      <c r="C1965" s="5">
        <f t="shared" si="62"/>
        <v>0</v>
      </c>
      <c r="D1965" s="280"/>
      <c r="R1965" s="279"/>
    </row>
    <row r="1966" spans="1:18" x14ac:dyDescent="0.35">
      <c r="A1966" s="287">
        <f t="shared" si="63"/>
        <v>0</v>
      </c>
      <c r="C1966" s="5">
        <f t="shared" si="62"/>
        <v>0</v>
      </c>
      <c r="D1966" s="280"/>
      <c r="R1966" s="279"/>
    </row>
    <row r="1967" spans="1:18" x14ac:dyDescent="0.35">
      <c r="A1967" s="287">
        <f t="shared" si="63"/>
        <v>0</v>
      </c>
      <c r="C1967" s="5">
        <f t="shared" si="62"/>
        <v>0</v>
      </c>
      <c r="D1967" s="280"/>
      <c r="R1967" s="279"/>
    </row>
    <row r="1968" spans="1:18" x14ac:dyDescent="0.35">
      <c r="A1968" s="287">
        <f t="shared" si="63"/>
        <v>0</v>
      </c>
      <c r="C1968" s="5">
        <f t="shared" si="62"/>
        <v>0</v>
      </c>
      <c r="D1968" s="280"/>
      <c r="R1968" s="279"/>
    </row>
    <row r="1969" spans="1:18" x14ac:dyDescent="0.35">
      <c r="A1969" s="287">
        <f t="shared" si="63"/>
        <v>0</v>
      </c>
      <c r="C1969" s="5">
        <f t="shared" si="62"/>
        <v>0</v>
      </c>
      <c r="D1969" s="280"/>
      <c r="R1969" s="279"/>
    </row>
    <row r="1970" spans="1:18" x14ac:dyDescent="0.35">
      <c r="A1970" s="287">
        <f t="shared" si="63"/>
        <v>0</v>
      </c>
      <c r="C1970" s="5">
        <f t="shared" si="62"/>
        <v>0</v>
      </c>
      <c r="D1970" s="280"/>
      <c r="R1970" s="279"/>
    </row>
    <row r="1971" spans="1:18" x14ac:dyDescent="0.35">
      <c r="A1971" s="287">
        <f t="shared" si="63"/>
        <v>0</v>
      </c>
      <c r="C1971" s="5">
        <f t="shared" si="62"/>
        <v>0</v>
      </c>
      <c r="D1971" s="280"/>
      <c r="R1971" s="279"/>
    </row>
    <row r="1972" spans="1:18" x14ac:dyDescent="0.35">
      <c r="A1972" s="287">
        <f t="shared" si="63"/>
        <v>0</v>
      </c>
      <c r="C1972" s="5">
        <f t="shared" si="62"/>
        <v>0</v>
      </c>
      <c r="D1972" s="280"/>
      <c r="R1972" s="279"/>
    </row>
    <row r="1973" spans="1:18" x14ac:dyDescent="0.35">
      <c r="A1973" s="287">
        <f t="shared" si="63"/>
        <v>0</v>
      </c>
      <c r="C1973" s="5">
        <f t="shared" si="62"/>
        <v>0</v>
      </c>
      <c r="D1973" s="280"/>
      <c r="R1973" s="279"/>
    </row>
    <row r="1974" spans="1:18" x14ac:dyDescent="0.35">
      <c r="A1974" s="287">
        <f t="shared" si="63"/>
        <v>0</v>
      </c>
      <c r="C1974" s="5">
        <f t="shared" si="62"/>
        <v>0</v>
      </c>
      <c r="D1974" s="280"/>
      <c r="R1974" s="279"/>
    </row>
    <row r="1975" spans="1:18" x14ac:dyDescent="0.35">
      <c r="A1975" s="287">
        <f t="shared" si="63"/>
        <v>0</v>
      </c>
      <c r="C1975" s="5">
        <f t="shared" si="62"/>
        <v>0</v>
      </c>
      <c r="D1975" s="280"/>
      <c r="R1975" s="279"/>
    </row>
    <row r="1976" spans="1:18" x14ac:dyDescent="0.35">
      <c r="A1976" s="287">
        <f t="shared" si="63"/>
        <v>0</v>
      </c>
      <c r="C1976" s="5">
        <f t="shared" si="62"/>
        <v>0</v>
      </c>
      <c r="D1976" s="280"/>
      <c r="R1976" s="279"/>
    </row>
    <row r="1977" spans="1:18" x14ac:dyDescent="0.35">
      <c r="A1977" s="287">
        <f t="shared" si="63"/>
        <v>0</v>
      </c>
      <c r="C1977" s="5">
        <f t="shared" si="62"/>
        <v>0</v>
      </c>
      <c r="D1977" s="280"/>
      <c r="R1977" s="279"/>
    </row>
    <row r="1978" spans="1:18" x14ac:dyDescent="0.35">
      <c r="A1978" s="287">
        <f t="shared" si="63"/>
        <v>0</v>
      </c>
      <c r="C1978" s="5">
        <f t="shared" si="62"/>
        <v>0</v>
      </c>
      <c r="D1978" s="280"/>
      <c r="R1978" s="279"/>
    </row>
    <row r="1979" spans="1:18" x14ac:dyDescent="0.35">
      <c r="A1979" s="287">
        <f t="shared" si="63"/>
        <v>0</v>
      </c>
      <c r="C1979" s="5">
        <f t="shared" si="62"/>
        <v>0</v>
      </c>
      <c r="D1979" s="280"/>
      <c r="R1979" s="279"/>
    </row>
    <row r="1980" spans="1:18" x14ac:dyDescent="0.35">
      <c r="A1980" s="287">
        <f t="shared" si="63"/>
        <v>0</v>
      </c>
      <c r="C1980" s="5">
        <f t="shared" si="62"/>
        <v>0</v>
      </c>
      <c r="D1980" s="280"/>
      <c r="R1980" s="279"/>
    </row>
    <row r="1981" spans="1:18" x14ac:dyDescent="0.35">
      <c r="A1981" s="287">
        <f t="shared" si="63"/>
        <v>0</v>
      </c>
      <c r="C1981" s="5">
        <f t="shared" si="62"/>
        <v>0</v>
      </c>
      <c r="D1981" s="280"/>
      <c r="R1981" s="279"/>
    </row>
    <row r="1982" spans="1:18" x14ac:dyDescent="0.35">
      <c r="A1982" s="287">
        <f t="shared" si="63"/>
        <v>0</v>
      </c>
      <c r="C1982" s="5">
        <f t="shared" si="62"/>
        <v>0</v>
      </c>
      <c r="D1982" s="280"/>
      <c r="R1982" s="279"/>
    </row>
    <row r="1983" spans="1:18" x14ac:dyDescent="0.35">
      <c r="A1983" s="287">
        <f t="shared" si="63"/>
        <v>0</v>
      </c>
      <c r="C1983" s="5">
        <f t="shared" si="62"/>
        <v>0</v>
      </c>
      <c r="D1983" s="280"/>
      <c r="R1983" s="279"/>
    </row>
    <row r="1984" spans="1:18" x14ac:dyDescent="0.35">
      <c r="A1984" s="287">
        <f t="shared" si="63"/>
        <v>0</v>
      </c>
      <c r="C1984" s="5">
        <f t="shared" si="62"/>
        <v>0</v>
      </c>
      <c r="D1984" s="280"/>
      <c r="R1984" s="279"/>
    </row>
    <row r="1985" spans="1:18" x14ac:dyDescent="0.35">
      <c r="A1985" s="287">
        <f t="shared" si="63"/>
        <v>0</v>
      </c>
      <c r="C1985" s="5">
        <f t="shared" si="62"/>
        <v>0</v>
      </c>
      <c r="D1985" s="280"/>
      <c r="R1985" s="279"/>
    </row>
    <row r="1986" spans="1:18" x14ac:dyDescent="0.35">
      <c r="A1986" s="287">
        <f t="shared" si="63"/>
        <v>0</v>
      </c>
      <c r="C1986" s="5">
        <f t="shared" si="62"/>
        <v>0</v>
      </c>
      <c r="D1986" s="280"/>
      <c r="R1986" s="279"/>
    </row>
    <row r="1987" spans="1:18" x14ac:dyDescent="0.35">
      <c r="A1987" s="287">
        <f t="shared" si="63"/>
        <v>0</v>
      </c>
      <c r="C1987" s="5">
        <f t="shared" ref="C1987:C2000" si="64">F1987</f>
        <v>0</v>
      </c>
      <c r="D1987" s="280"/>
      <c r="R1987" s="279"/>
    </row>
    <row r="1988" spans="1:18" x14ac:dyDescent="0.35">
      <c r="A1988" s="287">
        <f t="shared" si="63"/>
        <v>0</v>
      </c>
      <c r="C1988" s="5">
        <f t="shared" si="64"/>
        <v>0</v>
      </c>
      <c r="D1988" s="280"/>
      <c r="R1988" s="279"/>
    </row>
    <row r="1989" spans="1:18" x14ac:dyDescent="0.35">
      <c r="A1989" s="287">
        <f t="shared" si="63"/>
        <v>0</v>
      </c>
      <c r="C1989" s="5">
        <f t="shared" si="64"/>
        <v>0</v>
      </c>
      <c r="D1989" s="280"/>
      <c r="R1989" s="279"/>
    </row>
    <row r="1990" spans="1:18" x14ac:dyDescent="0.35">
      <c r="A1990" s="287">
        <f t="shared" si="63"/>
        <v>0</v>
      </c>
      <c r="C1990" s="5">
        <f t="shared" si="64"/>
        <v>0</v>
      </c>
      <c r="D1990" s="280"/>
      <c r="R1990" s="279"/>
    </row>
    <row r="1991" spans="1:18" x14ac:dyDescent="0.35">
      <c r="A1991" s="287">
        <f t="shared" si="63"/>
        <v>0</v>
      </c>
      <c r="C1991" s="5">
        <f t="shared" si="64"/>
        <v>0</v>
      </c>
      <c r="D1991" s="280"/>
      <c r="R1991" s="279"/>
    </row>
    <row r="1992" spans="1:18" x14ac:dyDescent="0.35">
      <c r="A1992" s="287">
        <f t="shared" si="63"/>
        <v>0</v>
      </c>
      <c r="C1992" s="5">
        <f t="shared" si="64"/>
        <v>0</v>
      </c>
      <c r="D1992" s="280"/>
      <c r="R1992" s="279"/>
    </row>
    <row r="1993" spans="1:18" x14ac:dyDescent="0.35">
      <c r="A1993" s="287">
        <f t="shared" si="63"/>
        <v>0</v>
      </c>
      <c r="C1993" s="5">
        <f t="shared" si="64"/>
        <v>0</v>
      </c>
      <c r="D1993" s="280"/>
      <c r="R1993" s="279"/>
    </row>
    <row r="1994" spans="1:18" x14ac:dyDescent="0.35">
      <c r="A1994" s="287">
        <f t="shared" si="63"/>
        <v>0</v>
      </c>
      <c r="C1994" s="5">
        <f t="shared" si="64"/>
        <v>0</v>
      </c>
      <c r="D1994" s="280"/>
      <c r="R1994" s="279"/>
    </row>
    <row r="1995" spans="1:18" x14ac:dyDescent="0.35">
      <c r="A1995" s="287">
        <f t="shared" si="63"/>
        <v>0</v>
      </c>
      <c r="C1995" s="5">
        <f t="shared" si="64"/>
        <v>0</v>
      </c>
      <c r="D1995" s="280"/>
      <c r="R1995" s="279"/>
    </row>
    <row r="1996" spans="1:18" x14ac:dyDescent="0.35">
      <c r="A1996" s="287">
        <f t="shared" si="63"/>
        <v>0</v>
      </c>
      <c r="C1996" s="5">
        <f t="shared" si="64"/>
        <v>0</v>
      </c>
      <c r="D1996" s="280"/>
      <c r="R1996" s="279"/>
    </row>
    <row r="1997" spans="1:18" x14ac:dyDescent="0.35">
      <c r="A1997" s="287">
        <f t="shared" si="63"/>
        <v>0</v>
      </c>
      <c r="C1997" s="5">
        <f t="shared" si="64"/>
        <v>0</v>
      </c>
      <c r="D1997" s="280"/>
      <c r="R1997" s="279"/>
    </row>
    <row r="1998" spans="1:18" x14ac:dyDescent="0.35">
      <c r="A1998" s="287">
        <f t="shared" si="63"/>
        <v>0</v>
      </c>
      <c r="C1998" s="5">
        <f t="shared" si="64"/>
        <v>0</v>
      </c>
      <c r="D1998" s="280"/>
      <c r="R1998" s="279"/>
    </row>
    <row r="1999" spans="1:18" x14ac:dyDescent="0.35">
      <c r="A1999" s="287">
        <f t="shared" si="63"/>
        <v>0</v>
      </c>
      <c r="C1999" s="5">
        <f t="shared" si="64"/>
        <v>0</v>
      </c>
      <c r="D1999" s="280"/>
      <c r="R1999" s="279"/>
    </row>
    <row r="2000" spans="1:18" x14ac:dyDescent="0.35">
      <c r="A2000" s="287">
        <f t="shared" si="63"/>
        <v>0</v>
      </c>
      <c r="C2000" s="5">
        <f t="shared" si="64"/>
        <v>0</v>
      </c>
      <c r="D2000" s="281"/>
      <c r="E2000" s="282"/>
      <c r="F2000" s="219"/>
      <c r="G2000" s="282"/>
      <c r="H2000" s="282"/>
      <c r="I2000" s="282"/>
      <c r="J2000" s="282"/>
      <c r="K2000" s="282"/>
      <c r="L2000" s="282"/>
      <c r="M2000" s="282"/>
      <c r="N2000" s="282"/>
      <c r="O2000" s="282"/>
      <c r="P2000" s="282"/>
      <c r="Q2000" s="282"/>
      <c r="R2000" s="283"/>
    </row>
    <row r="2001" spans="4:18" x14ac:dyDescent="0.35">
      <c r="D2001" s="217"/>
      <c r="E2001" s="269"/>
      <c r="F2001" s="217"/>
      <c r="G2001" s="269"/>
      <c r="H2001" s="269"/>
      <c r="I2001" s="269"/>
      <c r="J2001" s="269"/>
      <c r="K2001" s="269"/>
      <c r="L2001" s="269"/>
      <c r="M2001" s="269"/>
      <c r="N2001" s="269"/>
      <c r="O2001" s="269"/>
      <c r="P2001" s="269"/>
      <c r="Q2001" s="269"/>
      <c r="R2001" s="269"/>
    </row>
  </sheetData>
  <sheetProtection sheet="1" objects="1" scenarios="1" formatCells="0" insertRows="0" deleteRows="0" selectLockedCells="1" sort="0" autoFilter="0"/>
  <mergeCells count="1">
    <mergeCell ref="D1:N1"/>
  </mergeCells>
  <dataValidations count="5">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 allowBlank="1" showInputMessage="1" showErrorMessage="1" promptTitle="THIS IS SAMPLE DATA!" prompt="Replace the data in this table with your project specific Contacts." sqref="D5" xr:uid="{6D777D16-ABB5-45D8-81AD-4AAF17939D1F}"/>
    <dataValidation allowBlank="1" showInputMessage="1" showErrorMessage="1" prompt="Back to dashboard" sqref="B2" xr:uid="{4F8C8942-C810-472A-B4A7-234B66569A6F}"/>
    <dataValidation allowBlank="1" showInputMessage="1" showErrorMessage="1" prompt="Help to paste your Outlook contacts" sqref="B1" xr:uid="{B615EAC7-1FE9-4EFF-8B08-45B55897456D}"/>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10" sqref="J10:P10"/>
    </sheetView>
  </sheetViews>
  <sheetFormatPr defaultColWidth="9" defaultRowHeight="14.5" x14ac:dyDescent="0.35"/>
  <cols>
    <col min="1" max="2" width="9" style="125"/>
    <col min="3" max="3" width="2.81640625" style="125" customWidth="1"/>
    <col min="4" max="4" width="1" style="125" customWidth="1"/>
    <col min="5" max="5" width="9" style="125" hidden="1" customWidth="1"/>
    <col min="6" max="6" width="0.81640625" style="125" customWidth="1"/>
    <col min="7" max="16384" width="9" style="125"/>
  </cols>
  <sheetData>
    <row r="1" spans="1:22" s="137" customFormat="1" ht="45.5" thickBot="1" x14ac:dyDescent="0.4">
      <c r="A1" s="312" t="str">
        <f>J6</f>
        <v>Example Project</v>
      </c>
      <c r="B1" s="313"/>
      <c r="C1" s="313"/>
      <c r="D1" s="313"/>
      <c r="E1" s="313"/>
      <c r="F1" s="313"/>
      <c r="G1" s="313"/>
      <c r="H1" s="313"/>
      <c r="I1" s="313"/>
      <c r="J1" s="313"/>
      <c r="K1" s="313"/>
      <c r="L1" s="313"/>
      <c r="M1" s="313"/>
      <c r="N1" s="313"/>
      <c r="O1" s="313"/>
      <c r="P1" s="314"/>
      <c r="Q1" s="314"/>
      <c r="R1" s="314"/>
      <c r="S1" s="314"/>
      <c r="T1" s="314"/>
      <c r="U1" s="314"/>
      <c r="V1" s="314"/>
    </row>
    <row r="2" spans="1:22" ht="15" thickTop="1" x14ac:dyDescent="0.35">
      <c r="A2" s="138"/>
    </row>
    <row r="3" spans="1:22" ht="14.25" customHeight="1" x14ac:dyDescent="0.35">
      <c r="B3" s="315" t="str">
        <f>J14</f>
        <v>Your Company Name</v>
      </c>
      <c r="C3" s="300"/>
      <c r="D3" s="300"/>
      <c r="E3" s="300"/>
      <c r="F3" s="300"/>
      <c r="G3" s="300"/>
      <c r="H3" s="300"/>
      <c r="I3" s="300"/>
      <c r="J3" s="300"/>
      <c r="K3" s="300"/>
      <c r="L3" s="300"/>
      <c r="M3" s="300"/>
      <c r="N3" s="300"/>
      <c r="O3" s="300"/>
      <c r="P3" s="300"/>
      <c r="Q3" s="300"/>
      <c r="R3" s="300"/>
      <c r="S3" s="300"/>
      <c r="T3" s="300"/>
      <c r="U3" s="300"/>
    </row>
    <row r="4" spans="1:22" ht="14.25" customHeight="1" x14ac:dyDescent="0.35">
      <c r="B4" s="300"/>
      <c r="C4" s="300"/>
      <c r="D4" s="300"/>
      <c r="E4" s="300"/>
      <c r="F4" s="300"/>
      <c r="G4" s="300"/>
      <c r="H4" s="300"/>
      <c r="I4" s="300"/>
      <c r="J4" s="300"/>
      <c r="K4" s="300"/>
      <c r="L4" s="300"/>
      <c r="M4" s="300"/>
      <c r="N4" s="300"/>
      <c r="O4" s="300"/>
      <c r="P4" s="300"/>
      <c r="Q4" s="300"/>
      <c r="R4" s="300"/>
      <c r="S4" s="300"/>
      <c r="T4" s="300"/>
      <c r="U4" s="300"/>
    </row>
    <row r="5" spans="1:22" ht="15" thickBot="1" x14ac:dyDescent="0.4"/>
    <row r="6" spans="1:22" ht="16" thickBot="1" x14ac:dyDescent="0.4">
      <c r="G6" s="28" t="s">
        <v>52</v>
      </c>
      <c r="J6" s="303" t="s">
        <v>24</v>
      </c>
      <c r="K6" s="304"/>
      <c r="L6" s="304"/>
      <c r="M6" s="304"/>
      <c r="N6" s="310"/>
      <c r="O6" s="310"/>
      <c r="P6" s="311"/>
      <c r="R6" s="143" t="str">
        <f>VLOOKUP(J6,Vendors!$C$2:$CQ$4044,11,FALSE)</f>
        <v>Springfield</v>
      </c>
    </row>
    <row r="7" spans="1:22" ht="15.5" x14ac:dyDescent="0.35">
      <c r="G7" s="28" t="s">
        <v>53</v>
      </c>
      <c r="J7" s="301" t="str">
        <f>VLOOKUP(J6,Vendors!$C$2:$CQ$4044,10,FALSE)</f>
        <v>101 Enterprise Dr</v>
      </c>
      <c r="K7" s="301"/>
      <c r="L7" s="301"/>
      <c r="M7" s="301"/>
      <c r="N7" s="300"/>
      <c r="O7" s="300"/>
      <c r="P7" s="300"/>
      <c r="R7" s="143" t="str">
        <f>VLOOKUP(J6,Vendors!$C$2:$CQ$4044,12,FALSE)</f>
        <v>Illinois</v>
      </c>
    </row>
    <row r="8" spans="1:22" ht="15.5" x14ac:dyDescent="0.35">
      <c r="E8" s="140"/>
      <c r="F8" s="140"/>
      <c r="G8" s="28" t="s">
        <v>54</v>
      </c>
      <c r="H8" s="140"/>
      <c r="I8" s="140"/>
      <c r="J8" s="301" t="str">
        <f>ProjectCity&amp;", "&amp;ProjectState&amp;"     "&amp;ProjectZip</f>
        <v>Springfield, Illinois     62523</v>
      </c>
      <c r="K8" s="301"/>
      <c r="L8" s="301"/>
      <c r="M8" s="301"/>
      <c r="N8" s="300"/>
      <c r="O8" s="300"/>
      <c r="P8" s="300"/>
      <c r="R8" s="143">
        <f>VLOOKUP(J6,Vendors!$C$2:$CQ$4044,13,FALSE)</f>
        <v>62523</v>
      </c>
    </row>
    <row r="9" spans="1:22" ht="15" thickBot="1" x14ac:dyDescent="0.4">
      <c r="J9" s="139"/>
      <c r="K9" s="139"/>
      <c r="L9" s="139"/>
      <c r="M9" s="139"/>
      <c r="P9" s="5" t="str">
        <f>VLOOKUP(J12,Vendors!$C$2:$CQ$4044,10,FALSE)</f>
        <v>100 Design Street</v>
      </c>
    </row>
    <row r="10" spans="1:22" ht="16" thickBot="1" x14ac:dyDescent="0.4">
      <c r="F10" s="141"/>
      <c r="G10" s="28" t="s">
        <v>55</v>
      </c>
      <c r="J10" s="303" t="s">
        <v>35</v>
      </c>
      <c r="K10" s="304"/>
      <c r="L10" s="304"/>
      <c r="M10" s="304"/>
      <c r="N10" s="310"/>
      <c r="O10" s="310"/>
      <c r="P10" s="311"/>
    </row>
    <row r="11" spans="1:22" ht="15" thickBot="1" x14ac:dyDescent="0.4">
      <c r="J11" s="139"/>
      <c r="K11" s="139"/>
      <c r="L11" s="139"/>
      <c r="M11" s="139"/>
      <c r="P11" s="5" t="str">
        <f>VLOOKUP(J12,Vendors!$C$2:$CQ$4045,12,FALSE)</f>
        <v>IL</v>
      </c>
      <c r="R11" s="143" t="str">
        <f>AECity&amp;", "&amp;AEState&amp;"     "&amp;AEZip</f>
        <v xml:space="preserve">, IL     </v>
      </c>
    </row>
    <row r="12" spans="1:22" ht="16" thickBot="1" x14ac:dyDescent="0.4">
      <c r="G12" s="28" t="s">
        <v>56</v>
      </c>
      <c r="J12" s="303" t="s">
        <v>29</v>
      </c>
      <c r="K12" s="304"/>
      <c r="L12" s="304"/>
      <c r="M12" s="304"/>
      <c r="N12" s="310"/>
      <c r="O12" s="310"/>
      <c r="P12" s="311"/>
    </row>
    <row r="13" spans="1:22" ht="16" thickBot="1" x14ac:dyDescent="0.4">
      <c r="G13" s="28"/>
      <c r="J13" s="301"/>
      <c r="K13" s="301"/>
      <c r="L13" s="301"/>
      <c r="M13" s="301"/>
    </row>
    <row r="14" spans="1:22" ht="16" thickBot="1" x14ac:dyDescent="0.4">
      <c r="G14" s="28" t="s">
        <v>57</v>
      </c>
      <c r="J14" s="303" t="s">
        <v>17</v>
      </c>
      <c r="K14" s="304"/>
      <c r="L14" s="304"/>
      <c r="M14" s="304"/>
      <c r="N14" s="310"/>
      <c r="O14" s="310"/>
      <c r="P14" s="311"/>
    </row>
    <row r="15" spans="1:22" ht="15.5" x14ac:dyDescent="0.35">
      <c r="G15" s="28" t="s">
        <v>58</v>
      </c>
      <c r="J15" s="302" t="str">
        <f>VLOOKUP(J14,Vendors!$C$2:$CQ$4044,10,FALSE)</f>
        <v>1234 Construction Lane</v>
      </c>
      <c r="K15" s="302"/>
      <c r="L15" s="302"/>
      <c r="M15" s="302"/>
      <c r="P15" s="2"/>
    </row>
    <row r="16" spans="1:22" ht="15.5" x14ac:dyDescent="0.35">
      <c r="G16" s="28" t="s">
        <v>59</v>
      </c>
      <c r="J16" s="302" t="str">
        <f>CompanyCity&amp;", "&amp;CompanyState&amp;"     "&amp;CompanyZip</f>
        <v>Springfield, IL     62523</v>
      </c>
      <c r="K16" s="302"/>
      <c r="L16" s="302"/>
      <c r="M16" s="302"/>
      <c r="P16" s="146" t="str">
        <f>VLOOKUP(J14,Vendors!$C$2:$CQ$4044,11,FALSE)</f>
        <v>Springfield</v>
      </c>
    </row>
    <row r="17" spans="6:16" ht="15.5" x14ac:dyDescent="0.35">
      <c r="G17" s="28" t="s">
        <v>60</v>
      </c>
      <c r="J17" s="302" t="str">
        <f>VLOOKUP(J14,Vendors!$C$2:$CQ$4044,8,FALSE)</f>
        <v>555-555-5555</v>
      </c>
      <c r="K17" s="302"/>
      <c r="L17" s="302"/>
      <c r="M17" s="302"/>
      <c r="P17" s="146"/>
    </row>
    <row r="18" spans="6:16" ht="15.5" x14ac:dyDescent="0.35">
      <c r="G18" s="28" t="s">
        <v>61</v>
      </c>
      <c r="J18" s="302" t="str">
        <f>VLOOKUP(J14,Vendors!$C$2:$CQ$4044,9,FALSE)</f>
        <v>555-555-5556</v>
      </c>
      <c r="K18" s="302"/>
      <c r="L18" s="302"/>
      <c r="M18" s="302"/>
      <c r="P18" s="146"/>
    </row>
    <row r="19" spans="6:16" ht="15.5" x14ac:dyDescent="0.35">
      <c r="G19" s="28" t="s">
        <v>62</v>
      </c>
      <c r="J19" s="302" t="str">
        <f>VLOOKUP(J14,Vendors!$C$2:$CQ$4044,16,FALSE)</f>
        <v>jsmith@yourcompanyname.com</v>
      </c>
      <c r="K19" s="302"/>
      <c r="L19" s="302"/>
      <c r="M19" s="302"/>
      <c r="P19" s="143"/>
    </row>
    <row r="20" spans="6:16" ht="15" thickBot="1" x14ac:dyDescent="0.4">
      <c r="J20" s="139"/>
      <c r="K20" s="139"/>
      <c r="L20" s="139"/>
      <c r="M20" s="139"/>
      <c r="P20" s="146" t="str">
        <f>VLOOKUP(J14,Vendors!$C$2:$CQ$4044,4,FALSE)</f>
        <v>Your Company Name</v>
      </c>
    </row>
    <row r="21" spans="6:16" ht="16" thickBot="1" x14ac:dyDescent="0.4">
      <c r="F21" s="142"/>
      <c r="G21" s="28" t="s">
        <v>63</v>
      </c>
      <c r="H21" s="142"/>
      <c r="I21" s="142"/>
      <c r="J21" s="303" t="s">
        <v>64</v>
      </c>
      <c r="K21" s="304"/>
      <c r="L21" s="304"/>
      <c r="M21" s="305"/>
      <c r="P21" s="146" t="str">
        <f>VLOOKUP(J14,Vendors!$C$2:$CQ$4044,10,FALSE)</f>
        <v>1234 Construction Lane</v>
      </c>
    </row>
    <row r="22" spans="6:16" ht="16" thickBot="1" x14ac:dyDescent="0.4">
      <c r="G22" s="28" t="s">
        <v>65</v>
      </c>
      <c r="J22" s="306" t="s">
        <v>66</v>
      </c>
      <c r="K22" s="307"/>
      <c r="L22" s="139"/>
      <c r="M22" s="139"/>
      <c r="P22" s="146" t="str">
        <f>VLOOKUP(J14,Vendors!$C$2:$CQ$4044,11,FALSE)</f>
        <v>Springfield</v>
      </c>
    </row>
    <row r="23" spans="6:16" ht="16" thickBot="1" x14ac:dyDescent="0.4">
      <c r="G23" s="28" t="s">
        <v>67</v>
      </c>
      <c r="J23" s="308">
        <v>10001</v>
      </c>
      <c r="K23" s="309"/>
      <c r="L23" s="139"/>
      <c r="M23" s="139"/>
      <c r="P23" s="146" t="str">
        <f>VLOOKUP(J14,Vendors!$C$2:$CQ$4045,12,FALSE)</f>
        <v>IL</v>
      </c>
    </row>
    <row r="24" spans="6:16" x14ac:dyDescent="0.35">
      <c r="F24" s="300"/>
      <c r="G24" s="300"/>
      <c r="H24" s="300"/>
      <c r="I24" s="300"/>
      <c r="J24" s="300"/>
      <c r="P24" s="146">
        <f>VLOOKUP(J14,Vendors!$C$2:$CQ$4044,13,FALSE)</f>
        <v>62523</v>
      </c>
    </row>
  </sheetData>
  <sheetProtection algorithmName="SHA-512" hashValue="nx/rBayvyVOoYcNtXvgPytBdJhZN464cQcQ+v7O2O8/EpiY/ClzMMoneSnXCHR0ZSJGHJV5d1SxsQ/c7VIVLOA==" saltValue="wtck9VT4NVRh5MakOT3AxQ==" spinCount="100000" sheet="1" objects="1" scenarios="1" selectLockedCells="1"/>
  <mergeCells count="18">
    <mergeCell ref="J10:P10"/>
    <mergeCell ref="J12:P12"/>
    <mergeCell ref="A1:V1"/>
    <mergeCell ref="J6:P6"/>
    <mergeCell ref="B3:U4"/>
    <mergeCell ref="J7:P7"/>
    <mergeCell ref="J8:P8"/>
    <mergeCell ref="F24:J24"/>
    <mergeCell ref="J13:M13"/>
    <mergeCell ref="J15:M15"/>
    <mergeCell ref="J16:M16"/>
    <mergeCell ref="J17:M17"/>
    <mergeCell ref="J18:M18"/>
    <mergeCell ref="J19:M19"/>
    <mergeCell ref="J21:M21"/>
    <mergeCell ref="J22:K22"/>
    <mergeCell ref="J23:K23"/>
    <mergeCell ref="J14:P14"/>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Tip: If you are a Specialty Contractor or Vendor, Select the GC."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standalone="yes"?>
<worksheet xmlns="http://purl.oclc.org/ooxml/spreadsheetml/main" xmlns:r="http://purl.oclc.org/ooxml/officeDocument/relationships" xmlns:v="urn:schemas-microsoft-com:vml" xmlns:mc="http://schemas.openxmlformats.org/markup-compatibility/2006" mc:Ignorable="x14ac xr xr2 xr3" xmlns:x14ac="http://schemas.microsoft.com/office/spreadsheetml/2009/9/ac" xmlns:xr="http://schemas.microsoft.com/office/spreadsheetml/2014/revision" xmlns:xr2="http://schemas.microsoft.com/office/spreadsheetml/2015/revision2" xmlns:xr3="http://schemas.microsoft.com/office/spreadsheetml/2016/revision3" xr:uid="{277376F5-7329-4F60-9176-8BE03690992D}"><sheetPr codeName="Sheet2"/><dimension ref="A1:U30"/><sheetViews><sheetView showGridLines="0" showZeros="0" tabSelected="1" zoomScaleNormal="100" workbookViewId="0"><selection activeCell="K8" sqref="K8:M8"/></sheetView></sheetViews><sheetFormatPr defaultColWidth="9" defaultRowHeight="14.5" x14ac:dyDescent="0.35"/><cols><col min="1" max="1" width="4.81640625" style="116" customWidth="1"/><col min="2" max="2" width="11.54296875" style="116" customWidth="1"/><col min="3" max="3" width="9.90625" style="116" customWidth="1"/><col min="4" max="4" width="11" style="116" customWidth="1"/><col min="5" max="5" width="4.54296875" style="116" customWidth="1"/><col min="6" max="6" width="0.81640625" style="116" customWidth="1"/><col min="7" max="7" width="5.81640625" style="116" customWidth="1"/><col min="8" max="8" width="1.54296875" style="116" customWidth="1"/><col min="9" max="9" width="2.1796875" style="116" customWidth="1"/><col min="10" max="10" width="1.453125" style="116" customWidth="1"/><col min="11" max="11" width="9" style="116"/><col min="12" max="12" width="20" style="116" customWidth="1"/><col min="13" max="14" width="9" style="116"/><col min="15" max="15" width="11.6328125" style="116" customWidth="1"/><col min="16" max="16384" width="9" style="116"/></cols><sheetData><row r="1" spans="1:21" s="222" customFormat="1" ht="34" thickBot="1" x14ac:dyDescent="0.8"><c r="A1" s="318" t="str"><f>ProjectInfo!J6</f><v>Example Project</v></c><c r="B1" s="319"/><c r="C1" s="319"/><c r="D1" s="319"/><c r="E1" s="319"/><c r="F1" s="319"/><c r="G1" s="319"/><c r="H1" s="319"/><c r="I1" s="319"/><c r="J1" s="319"/><c r="K1" s="319"/><c r="L1" s="319"/><c r="M1" s="319"/><c r="N1" s="319"/></row><row r="2" spans="1:21" ht="24.4" customHeight="1" thickTop="1" x14ac:dyDescent="0.35"><c r="A2" s="324" t="str"><f>ProjectInfo!J14</f><v>Your Company Name</v></c><c r="B2" s="325"/><c r="C2" s="325"/><c r="D2" s="325"/><c r="E2" s="325"/><c r="F2" s="325"/><c r="G2" s="325"/><c r="H2" s="325"/><c r="I2" s="325"/><c r="J2" s="325"/><c r="K2" s="325"/><c r="L2" s="325"/><c r="M2" s="325"/><c r="N2" s="325"/><c r="O2" s="125" t="s"><v>94</v></c><c r="P2" s="125" t="s"><v>1128</v></c><c r="Q2" s="125" t="s"><v>1126</v></c></row><row r="3" spans="1:21" ht="28" customHeight="1" x14ac:dyDescent="0.65"><c r="A3" s="294"/><c r="B3" s="291"/><c r="C3" s="291"/><c r="D3" s="291"/><c r="E3" s="291"/><c r="F3" s="291"/><c r="G3" s="291"/><c r="H3" s="291"/><c r="I3" s="291"/><c r="J3" s="291"/><c r="K3" s="291"/><c r="L3" s="134" t="s"><v>121</v></c><c r="M3" s="291"/><c r="N3" s="292"/><c r="O3" s="297" t="d"><f ca="1">TODAY()</f><v>2023-12-22</v></c><c r="P3" s="161"><f ca="1">'Gantt Chart'!AG2</f><v>-1</v></c><c r="Q3" s="298" t="str"><f ca="1">'Gantt Chart'!I3</f><v/></c></row><row r="4" spans="1:21" s="223" customFormat="1" ht="14.25" customHeight="1" x14ac:dyDescent="0.35"><c r="A4" s="326" t="s"><v>68</v></c><c r="B4" s="327"/><c r="C4" s="327"/><c r="D4" s="327"/><c r="E4" s="116"/><c r="F4" s="134"/><c r="G4" s="134"/><c r="H4" s="134"/><c r="I4" s="134"/><c r="J4" s="134"/><c r="K4" s="134"/><c r="L4" s="134" t="s"><v>1135</v></c><c r="M4" s="134"/><c r="N4" s="321"/><c r="O4" s="322"/></row><row r="5" spans="1:21" ht="28" customHeight="1" x14ac:dyDescent="0.35"><c r="A5" s="328" t="s"><v>1137</v></c><c r="B5" s="328"/><c r="C5" s="328"/><c r="D5" s="328"/><c r="L5" s="295" t="s"><v>69</v></c><c r="M5" s="224"/><c r="N5" s="296" t="s"><v>1133</v></c><c r="P5" s="295" t="s"><v>1136</v></c><c r="R5" s="295" t="s"><v>1132</v></c><c r="U5" s="295" t="s"><v>1131</v></c></row><row r="6" spans="1:21" ht="14.25" customHeight="1" x14ac:dyDescent="0.35"><c r="A6" s="161"/><c r="B6" s="320" t="s"><v>70</v></c><c r="C6" s="320"/><c r="D6" s="125"/><c r="F6" s="220"/><c r="G6" s="220"/><c r="H6" s="220"/><c r="I6" s="220"/><c r="J6" s="220"/><c r="K6" s="220"/><c r="L6" s="225"/><c r="M6" s="226"/><c r="N6" s="220"/><c r="O6" s="220"/><c r="P6" s="220"/><c r="Q6" s="220"/><c r="R6" s="220"/><c r="S6" s="220"/><c r="T6" s="220"/></row><row r="7" spans="1:21" ht="15.4" customHeight="1" x14ac:dyDescent="0.45"><c r="A7" s="161"/><c r="B7" s="28"/><c r="C7" s="125"/><c r="D7" s="125"/><c r="F7" s="221"/><c r="G7" s="124"/><c r="H7" s="125"/><c r="K7" s="124" t="s"><v>71</v></c><c r="O7" s="124"/><c r="R7" s="124"/></row><row r="8" spans="1:21" ht="14.25" customHeight="1" x14ac:dyDescent="0.35"><c r="A8" s="161"/><c r="B8" s="300" t="s"><v>72</v></c><c r="C8" s="300"/><c r="D8" s="300"/><c r="F8" s="220"/><c r="G8" s="396"/><c r="K8" s="323" t="s"><v>75</v></c><c r="L8" s="323"/><c r="M8" s="323"/><c r="O8" s="329"/><c r="P8" s="322"/><c r="Q8" s="322"/><c r="R8" s="329"/><c r="S8" s="322"/><c r="T8" s="322"/></row><row r="9" spans="1:21" ht="15.4" customHeight="1" x14ac:dyDescent="0.35"><c r="A9" s="161"/><c r="B9" s="28"/><c r="C9" s="125"/><c r="D9" s="125"/><c r="F9" s="220"/><c r="G9" s="125"/><c r="K9" s="125" t="s"><v>77</v></c><c r="L9" s="125" t="s"><v>78</v></c><c r="M9" s="125" t="s"><v>79</v></c></row><row r="10" spans="1:21" x14ac:dyDescent="0.35"><c r="B10" s="227"/></row><row r="11" spans="1:21" x14ac:dyDescent="0.35"><c r="B11" s="227"/></row><row r="12" spans="1:21" x14ac:dyDescent="0.35"><c r="B12" s="227"/></row><row r="13" spans="1:21" x14ac:dyDescent="0.35"><c r="B13" s="227"/></row><row r="14" spans="1:21" x14ac:dyDescent="0.35"><c r="B14" s="227"/></row><row r="15" spans="1:21" x14ac:dyDescent="0.35"><c r="B15" s="227"/></row><row r="16" spans="1:21" x14ac:dyDescent="0.35"><c r="B16" s="227"/></row><row r="17" spans="2:2" x14ac:dyDescent="0.35"><c r="B17" s="227"/></row><row r="18" spans="2:2" x14ac:dyDescent="0.35"><c r="B18" s="227"/></row><row r="19" spans="2:2" x14ac:dyDescent="0.35"><c r="B19" s="227"/></row><row r="20" spans="2:2" x14ac:dyDescent="0.35"><c r="B20" s="227"/></row><row r="21" spans="2:2" x14ac:dyDescent="0.35"><c r="B21" s="227"/></row><row r="22" spans="2:2" x14ac:dyDescent="0.35"><c r="B22" s="227"/></row><row r="23" spans="2:2" x14ac:dyDescent="0.35"><c r="B23" s="227"/></row><row r="24" spans="2:2" x14ac:dyDescent="0.35"><c r="B24" s="227"/></row><row r="25" spans="2:2" x14ac:dyDescent="0.35"><c r="B25" s="227"/></row><row r="26" spans="2:2" x14ac:dyDescent="0.35"><c r="B26" s="227"/></row><row r="27" spans="2:2" x14ac:dyDescent="0.35"><c r="B27" s="227"/></row><row r="28" spans="2:2" x14ac:dyDescent="0.35"><c r="B28" s="227"/></row><row r="29" spans="2:2" x14ac:dyDescent="0.35"><c r="B29" s="227"/></row><row r="30" spans="2:2" x14ac:dyDescent="0.35"><c r="B30" s="227"/></row></sheetData><sheetProtection selectLockedCells="1"/><dataConsolidate/><mergeCells count="10"><mergeCell ref="R8:T8"/><mergeCell ref="O8:Q8"/><mergeCell ref="K8:M8"/><mergeCell ref="A1:N1"/><mergeCell ref="B6:C6"/><mergeCell ref="B8:D8"/><mergeCell ref="N4:O4"/><mergeCell ref="A2:N2"/><mergeCell ref="A4:D4"/><mergeCell ref="A5:D5"/></mergeCells><dataValidations count="5"><dataValidation allowBlank="1" showErrorMessage="1" prompt="Enter or paste project specific contacts. (Begin Here)" sqref="C6" xr:uid="{2BC97B60-BD38-4269-A7CE-AAC4B30EE766}"/><dataValidation allowBlank="1" showErrorMessage="1" prompt="Select Owner, A/E and Company. Edit other project information._x000a_" sqref="C8:D8" xr:uid="{0DD7BFCC-3BAC-4372-96ED-971D98DA63BE}"/><dataValidation allowBlank="1" showInputMessage="1" showErrorMessage="1" promptTitle="Welcome to ProjectProdigy!" prompt="_x000a_This is NOT your typical Excel workbook, it's Excel for the web on steroids! To begin upload this file to OneDrive or Dropbox and open it in Excel for the web. Then download and install the add-in manifest file." sqref="A3" xr:uid="{CA6CD5FD-499C-43DA-B076-98EC1FD71500}"/><dataValidation allowBlank="1" showErrorMessage="1" sqref="G8" xr:uid="{650B37DD-0146-4BCE-92E0-378643C06DA7}"/><dataValidation allowBlank="1" showErrorMessage="1" sqref="B1:B1048576" xr:uid="{C1FCF7E8-BFE2-4731-A201-E1577B265A03}"/></dataValidations><pageMargins left="0.7" right="0.7" top="0.75" bottom="0.75" header="0.3" footer="0.3"/><pageSetup orientation="portrait" r:id="rId1"/><drawing r:id="rId2"/><controls><control shapeId="5124" r:id="rId3" name="Drop Down 4"><controlPr defaultSize="0" print="0" uiObject="1" autoLine="0" autoPict="0"><anchor sizeWithCells="1"><from><xdr:col>10</xdr:col><xdr:colOff>0</xdr:colOff><xdr:row>7</xdr:row><xdr:rowOff>0</xdr:rowOff></from><to><xdr:col>13</xdr:col><xdr:colOff>158750</xdr:colOff><xdr:row>8</xdr:row><xdr:rowOff>0</xdr:rowOff></to></anchor></controlPr></control></controls><extLst><ext uri="{CCE6A557-97BC-4b89-ADB6-D9C93CAAB3DF}" xmlns:x14="http://schemas.microsoft.com/office/spreadsheetml/2009/9/main"><x14:dataValidations count="1" xmlns:xm="http://schemas.microsoft.com/office/excel/2006/main"><x14:dataValidation type="list" allowBlank="1" showInputMessage="1" showErrorMessage="1" xr:uid="{6001B145-BDBE-4B7C-918A-989794780007}"><x14:formula1><xm:f>Lists!$L$1:$L$7</xm:f></x14:formula1><xm:sqref>K8:M8</xm:sqref></x14:dataValidation></x14:dataValidations></ext></extLst></worksheet>
</file>

<file path=xl/worksheets/sheet5.xml><?xml version="1.0" encoding="UTF-8" standalone="yes"?>
<worksheet xmlns="http://purl.oclc.org/ooxml/spreadsheetml/main" xmlns:r="http://purl.oclc.org/ooxml/officeDocument/relationships" xmlns:v="urn:schemas-microsoft-com:vml" xmlns:mc="http://schemas.openxmlformats.org/markup-compatibility/2006" mc:Ignorable="x14ac xr xr2 xr3" xmlns:x14ac="http://schemas.microsoft.com/office/spreadsheetml/2009/9/ac" xmlns:xr="http://schemas.microsoft.com/office/spreadsheetml/2014/revision" xmlns:xr2="http://schemas.microsoft.com/office/spreadsheetml/2015/revision2" xmlns:xr3="http://schemas.microsoft.com/office/spreadsheetml/2016/revision3" xr:uid="{6AE882D7-F967-4191-B495-8F7D2BA355AB}"><sheetPr><pageSetUpPr fitToPage="1"/></sheetPr><dimension ref="A1:I48"/><sheetViews><sheetView showGridLines="0" zoomScaleNormal="100" workbookViewId="0"><selection activeCell="F7" sqref="F7:G7"/></sheetView></sheetViews><sheetFormatPr defaultRowHeight="14.5" x14ac:dyDescent="0.35"/><cols><col min="1" max="1" width="13.54296875" customWidth="1"/><col min="2" max="2" width="14.453125" customWidth="1"/><col min="3" max="3" width="29.1796875" customWidth="1"/><col min="5" max="5" width="10.26953125" customWidth="1"/></cols><sheetData><row r="1" spans="1:9" ht="22.5" x14ac:dyDescent="0.45"><c r="A1" s="338" t="s"><v>104</v></c><c r="B1" s="339"/><c r="C1" s="339"/><c r="D1" s="339"/><c r="E1" s="339"/><c r="F1" s="339"/><c r="G1" s="339"/><c r="H1" s="99"/><c r="I1" s="125"/></row><row r="2" spans="1:9" x14ac:dyDescent="0.35"><c r="A2" s="340" t="str"><f>ProjectInfo!J14</f><v>Your Company Name</v></c><c r="B2" s="341"/><c r="C2" s="243"/><c r="D2" s="243"/><c r="E2" s="243"/><c r="F2" s="243"/><c r="G2" s="243"/><c r="H2" s="100"/><c r="I2" s="125"/></row><row r="3" spans="1:9" ht="15.5" x14ac:dyDescent="0.35"><c r="A3" s="341"/><c r="B3" s="341"/><c r="C3" s="252" t="s"><v>105</v></c><c r="D3" s="342" t="str"><f>ProjectInfo!J6</f><v>Example Project</v></c><c r="E3" s="342"/><c r="F3" s="342"/><c r="G3" s="342"/><c r="H3" s="3"/><c r="I3" s="125"/></row><row r="4" spans="1:9" x14ac:dyDescent="0.35"><c r="A4" s="341"/><c r="B4" s="341"/><c r="C4" s="243"/><c r="D4" s="330"/><c r="E4" s="330"/><c r="F4" s="330"/><c r="G4" s="330"/><c r="H4" s="3"/><c r="I4" s="3"/></row><row r="5" spans="1:9" ht="15.5" x14ac:dyDescent="0.35"><c r="A5" s="245" t="str"><f>ProjectInfo!J15</f><v>1234 Construction Lane</v></c><c r="B5" s="243"/><c r="C5" s="252" t="s"><v>101</v></c><c r="D5" s="343"/><c r="E5" s="343"/><c r="F5" s="243"/><c r="G5" s="243"/><c r="H5" s="3"/><c r="I5" s="3"/></row><row r="6" spans="1:9" x14ac:dyDescent="0.35"><c r="A6" s="244" t="str"><f>ProjectInfo!J16</f><v>Springfield, IL     62523</v></c><c r="B6" s="243"/><c r="C6" s="243"/><c r="D6" s="243"/><c r="E6" s="243"/><c r="F6" s="243"/><c r="G6" s="243"/><c r="H6" s="3"/><c r="I6" s="3"/></row><row r="7" spans="1:9" ht="15.5" x14ac:dyDescent="0.35"><c r="A7" s="244" t="s"><v>106</v></c><c r="B7" s="244" t="str"><f>ProjectInfo!J17</f><v>555-555-5555</v></c><c r="C7" s="252" t="s"><v>107</v></c><c r="D7" s="344" t="s"><v>108</v></c><c r="E7" s="344"/><c r="F7" s="345" t="s"><v>185</v></c><c r="G7" s="345"/><c r="H7" s="3"/><c r="I7" s="3"/></row><row r="8" spans="1:9" ht="15.5" x14ac:dyDescent="0.35"><c r="A8" s="244" t="s"><v>109</v></c><c r="B8" s="244" t="str"><f>ProjectInfo!J18</f><v>555-555-5556</v></c><c r="C8" s="243"/><c r="D8" s="243" t="e"><f>VLOOKUP(F7,SubmittalSchedule!$A$6:$CF$5010,2,FALSE)</f><v>#N/A</v></c><c r="E8" s="243"/><c r="F8" s="243"/><c r="G8" s="243"/><c r="H8" s="3"/><c r="I8" s="3"/></row><row r="9" spans="1:9" ht="15.5" x14ac:dyDescent="0.35"><c r="A9" s="253"/><c r="B9" s="243"/><c r="C9" s="254"/><c r="D9" s="246"/><c r="E9" s="243"/><c r="F9" s="243"/><c r="G9" s="243"/><c r="H9" s="3"/><c r="I9" s="3"/></row><row r="10" spans="1:9" ht="15.5" x14ac:dyDescent="0.35"><c r="A10" s="255" t="s"><v>110</v></c><c r="B10" s="243"/><c r="C10" s="256"/><c r="D10" s="243"/><c r="E10" s="243"/><c r="F10" s="243"/><c r="G10" s="243"/><c r="H10" s="3"/><c r="I10" s="1" t="str"><f>VLOOKUP(A11,Vendors!$C$2:$CQ$4044,5,FALSE)</f><v> </v></c></row><row r="11" spans="1:9" ht="15.5" x14ac:dyDescent="0.35"><c r="A11" s="346" t="s"><v>29</v></c><c r="B11" s="347"/><c r="C11" s="256"/><c r="D11" s="243"/><c r="E11" s="243"/><c r="F11" s="243"/><c r="G11" s="243"/><c r="H11" s="3"/><c r="I11" s="1" t="str"><f>VLOOKUP(A11,Vendors!$C$2:$CQ$4044,11,FALSE)</f><v>Springfield</v></c></row><row r="12" spans="1:9" ht="15.5" x14ac:dyDescent="0.35"><c r="A12" s="257" t="str"><f>VLOOKUP(A11,Vendors!$C$2:$CQ$4043,10,FALSE)</f><v>100 Design Street</v></c><c r="B12" s="243"/><c r="C12" s="256"/><c r="D12" s="243"/><c r="E12" s="243"/><c r="F12" s="243"/><c r="G12" s="243"/><c r="H12" s="3"/><c r="I12" s="1" t="str"><f>VLOOKUP(A11,Vendors!$C$2:$CQ$4044,12,FALSE)</f><v>IL</v></c></row><row r="13" spans="1:9" ht="15.5" x14ac:dyDescent="0.35"><c r="A13" s="257" t="str"><f>ContactTransCity&amp;", "&amp;ContactTransState&amp;"    "&amp;ContactTransZip</f><v>Springfield, IL    62523</v></c><c r="B13" s="243"/><c r="C13" s="256"/><c r="D13" s="243"/><c r="E13" s="243"/><c r="F13" s="243"/><c r="G13" s="243"/><c r="H13" s="3"/><c r="I13" s="1"><f>VLOOKUP(A11,Vendors!$C$2:$CQ$4044,13,FALSE)</f><v>62523</v></c></row><row r="14" spans="1:9" ht="15.5" x14ac:dyDescent="0.35"><c r="A14" s="257"/><c r="B14" s="243"/><c r="C14" s="256"/><c r="D14" s="243"/><c r="E14" s="243"/><c r="F14" s="243"/><c r="G14" s="243"/><c r="H14" s="3"/><c r="I14" s="1"/></row><row r="15" spans="1:9" ht="15.5" x14ac:dyDescent="0.35"><c r="A15" s="255" t="s"><v>111</v></c><c r="B15" s="248" t="str"><f>VLOOKUP(A11,Vendors!$C$2:$CQ$4045,2,FALSE)</f><v>Norman Jacobs</v></c><c r="C15" s="256"/><c r="D15" s="243"/><c r="E15" s="243"/><c r="F15" s="243"/><c r="G15" s="243"/><c r="H15" s="3"/><c r="I15" s="3"/></row><row r="16" spans="1:9" x14ac:dyDescent="0.35"><c r="A16" s="244" t="s"><v>112</v></c><c r="B16" s="243" t="str"><f>VLOOKUP(A11,Vendors!$C$2:$CQ$4044,16,FALSE)</f><v>njacobs@exampleaed.com</v></c><c r="C16" s="256"/><c r="D16" s="243"/><c r="E16" s="243"/><c r="F16" s="243"/><c r="G16" s="243"/><c r="H16" s="3"/><c r="I16" s="3"/></row><row r="17" spans="1:9" ht="15.5" x14ac:dyDescent="0.35"><c r="A17" s="253" t="s"><v>113</v></c><c r="B17" s="243"/><c r="C17" s="256"/><c r="D17" s="243"/><c r="E17" s="243"/><c r="F17" s="243"/><c r="G17" s="243"/><c r="H17" s="3"/><c r="I17" s="3"/></row><row r="18" spans="1:9" ht="16" thickBot="1" x14ac:dyDescent="0.4"><c r="A18" s="258"/><c r="B18" s="243"/><c r="C18" s="256"/><c r="D18" s="243"/><c r="E18" s="243"/><c r="F18" s="243"/><c r="G18" s="243"/><c r="H18" s="3"/><c r="I18" s="3"/></row><row r="19" spans="1:9" ht="15.5" x14ac:dyDescent="0.35"><c r="A19" s="259" t="s"><v>114</v></c><c r="B19" s="259" t="s"><v>115</v></c><c r="C19" s="348" t="s"><v>103</v></c><c r="D19" s="349"/><c r="E19" s="349"/><c r="F19" s="349"/><c r="G19" s="350"/><c r="H19" s="3"/><c r="I19" s="3"/></row><row r="20" spans="1:9" ht="15.5" x14ac:dyDescent="0.35"><c r="A20" s="249"/><c r="B20" s="250"/><c r="C20" s="336" t="str"><f>VLOOKUP(F7,SubmittalSchedule!$A$2:$CE$9341,24,FALSE)</f><v>#1 Description1</v></c><c r="D20" s="336"/><c r="E20" s="336"/><c r="F20" s="336"/><c r="G20" s="337"/><c r="H20" s="3"/><c r="I20" s="3"/></row><row r="21" spans="1:9" ht="15.5" x14ac:dyDescent="0.35"><c r="A21" s="249"/><c r="B21" s="249"/><c r="C21" s="336" t="str"><f>VLOOKUP(F7,SubmittalSchedule!$A$2:$CE$9341,25,FALSE)</f><v>#2 Description2</v></c><c r="D21" s="336"/><c r="E21" s="336"/><c r="F21" s="336"/><c r="G21" s="337"/><c r="H21" s="3"/><c r="I21" s="3"/></row><row r="22" spans="1:9" ht="15.5" x14ac:dyDescent="0.35"><c r="A22" s="249"/><c r="B22" s="249"/><c r="C22" s="336" t="str"><f>VLOOKUP(F7,SubmittalSchedule!$A$2:$CE$9341,26,FALSE)</f><v>#3 Description3</v></c><c r="D22" s="336"/><c r="E22" s="336"/><c r="F22" s="336"/><c r="G22" s="337"/><c r="H22" s="3"/><c r="I22" s="3"/></row><row r="23" spans="1:9" ht="15.5" x14ac:dyDescent="0.35"><c r="A23" s="249"/><c r="B23" s="249"/><c r="C23" s="336" t="str"><f>VLOOKUP(F7,SubmittalSchedule!$A$2:$CE$9341,27,FALSE)</f><v>#4 Description4</v></c><c r="D23" s="336"/><c r="E23" s="336"/><c r="F23" s="336"/><c r="G23" s="337"/><c r="H23" s="3"/><c r="I23" s="3"/></row><row r="24" spans="1:9" ht="15.5" x14ac:dyDescent="0.35"><c r="A24" s="249"/><c r="B24" s="249"/><c r="C24" s="336" t="str"><f>VLOOKUP(F7,SubmittalSchedule!$A$2:$CE$9341,28,FALSE)</f><v>#5 Description5</v></c><c r="D24" s="336"/><c r="E24" s="336"/><c r="F24" s="336"/><c r="G24" s="337"/><c r="H24" s="3"/><c r="I24" s="3"/></row><row r="25" spans="1:9" ht="15.5" x14ac:dyDescent="0.35"><c r="A25" s="249"/><c r="B25" s="249"/><c r="C25" s="336" t="str"><f>VLOOKUP(F7,SubmittalSchedule!$A$2:$CE$9341,29,FALSE)</f><v>#6 Description6</v></c><c r="D25" s="336"/><c r="E25" s="336"/><c r="F25" s="336"/><c r="G25" s="337"/><c r="H25" s="3"/><c r="I25" s="3"/></row><row r="26" spans="1:9" ht="15.5" x14ac:dyDescent="0.35"><c r="A26" s="249"/><c r="B26" s="249"/><c r="C26" s="336" t="str"><f>VLOOKUP(F7,SubmittalSchedule!$A$2:$CE$9341,30,FALSE)</f><v>#7 Description7</v></c><c r="D26" s="336"/><c r="E26" s="336"/><c r="F26" s="336"/><c r="G26" s="337"/><c r="H26" s="3"/><c r="I26" s="3"/></row><row r="27" spans="1:9" ht="15.5" x14ac:dyDescent="0.35"><c r="A27" s="249"/><c r="B27" s="249"/><c r="C27" s="336" t="str"><f>VLOOKUP(F7,SubmittalSchedule!$A$2:$CE$9341,31,FALSE)</f><v>#8 Description8</v></c><c r="D27" s="336"/><c r="E27" s="336"/><c r="F27" s="336"/><c r="G27" s="337"/><c r="H27" s="3"/><c r="I27" s="3"/></row><row r="28" spans="1:9" ht="15.5" x14ac:dyDescent="0.35"><c r="A28" s="249"/><c r="B28" s="249"/><c r="C28" s="336" t="str"><f>VLOOKUP(F7,SubmittalSchedule!$A$2:$CE$9341,32,FALSE)</f><v>#9 Description9</v></c><c r="D28" s="336"/><c r="E28" s="336"/><c r="F28" s="336"/><c r="G28" s="337"/><c r="H28" s="3"/><c r="I28" s="3"/></row><row r="29" spans="1:9" ht="15.5" x14ac:dyDescent="0.35"><c r="A29" s="249"/><c r="B29" s="249"/><c r="C29" s="336" t="str"><f>VLOOKUP(F7,SubmittalSchedule!$A$2:$CE$9341,33,FALSE)</f><v>#10 Description10</v></c><c r="D29" s="336"/><c r="E29" s="336"/><c r="F29" s="336"/><c r="G29" s="337"/><c r="H29" s="3"/><c r="I29" s="3"/></row><row r="30" spans="1:9" ht="15.5" x14ac:dyDescent="0.35"><c r="A30" s="260"/><c r="B30" s="247"/><c r="C30" s="247"/><c r="D30" s="247"/><c r="E30" s="247"/><c r="F30" s="247"/><c r="G30" s="247"/><c r="H30" s="3"/><c r="I30" s="3"/></row><row r="31" spans="1:9" ht="15.5" x14ac:dyDescent="0.35"><c r="A31" s="260" t="s"><v>1125</v></c><c r="B31" s="247"/><c r="C31" s="247"/><c r="D31" s="247"/><c r="E31" s="247"/><c r="F31" s="247"/><c r="G31" s="247"/><c r="H31" s="3"/><c r="I31" s="3"/></row><row r="32" spans="1:9" ht="15.5" x14ac:dyDescent="0.35"><c r="A32" s="260"/><c r="B32" s="247"/><c r="C32" s="247"/><c r="D32" s="247"/><c r="E32" s="247"/><c r="F32" s="247"/><c r="G32" s="247"/><c r="H32" s="3"/><c r="I32" s="3"/></row><row r="33" spans="1:9" ht="15.5" x14ac:dyDescent="0.35"><c r="A33" s="260" t="s"><v>116</v></c><c r="B33" s="247"/><c r="C33" s="247"/><c r="D33" s="261"/><c r="E33" s="261"/><c r="F33" s="261"/><c r="G33" s="261"/><c r="H33" s="3"/><c r="I33" s="3"/></row><row r="34" spans="1:9" ht="15.5" x14ac:dyDescent="0.35"><c r="A34" s="255" t="s"><v>117</v></c><c r="B34" s="243"/><c r="C34" s="243"/><c r="D34" s="262"/><c r="E34" s="262"/><c r="F34" s="262"/><c r="G34" s="262"/><c r="H34" s="3"/><c r="I34" s="3"/></row><row r="35" spans="1:9" x14ac:dyDescent="0.35"><c r="A35" s="351"/><c r="B35" s="352"/><c r="C35" s="352"/><c r="D35" s="352"/><c r="E35" s="352"/><c r="F35" s="352"/><c r="G35" s="352"/><c r="H35" s="3"/><c r="I35" s="3"/></row><row r="36" spans="1:9" x14ac:dyDescent="0.35"><c r="A36" s="352"/><c r="B36" s="352"/><c r="C36" s="352"/><c r="D36" s="352"/><c r="E36" s="352"/><c r="F36" s="352"/><c r="G36" s="352"/><c r="H36" s="3"/><c r="I36" s="3"/></row><row r="37" spans="1:9" x14ac:dyDescent="0.35"><c r="A37" s="352"/><c r="B37" s="352"/><c r="C37" s="352"/><c r="D37" s="352"/><c r="E37" s="352"/><c r="F37" s="352"/><c r="G37" s="352"/><c r="H37" s="3"/><c r="I37" s="3"/></row><row r="38" spans="1:9" x14ac:dyDescent="0.35"><c r="A38" s="352"/><c r="B38" s="352"/><c r="C38" s="352"/><c r="D38" s="352"/><c r="E38" s="352"/><c r="F38" s="352"/><c r="G38" s="352"/><c r="H38" s="3"/><c r="I38" s="3"/></row><row r="39" spans="1:9" ht="15.5" x14ac:dyDescent="0.35"><c r="A39" s="253" t="s"><v>118</v></c><c r="B39" s="243"/><c r="C39" s="243"/><c r="D39" s="243"/><c r="E39" s="243"/><c r="F39" s="243"/><c r="G39" s="243"/><c r="H39" s="3"/><c r="I39" s="3"/></row><row r="40" spans="1:9" ht="15.5" x14ac:dyDescent="0.35"><c r="A40" s="253" t="s"><v>93</v></c><c r="B40" s="243"/><c r="C40" s="243"/><c r="D40" s="247"/><c r="E40" s="247"/><c r="F40" s="247"/><c r="G40" s="247"/><c r="H40" s="3"/><c r="I40" s="3"/></row><row r="41" spans="1:9" ht="15.5" x14ac:dyDescent="0.35"><c r="A41" s="251"/><c r="B41" s="243"/><c r="C41" s="256" t="s"><v>119</v></c><c r="D41" s="243"/><c r="E41" s="263" t="str"><f>VLOOKUP(F7,SubmittalSchedule!$A$3:$CB$1365,3,FALSE)</f><v>DateForSubmission</v></c><c r="F41" s="243"/><c r="G41" s="253"/><c r="H41" s="3"/><c r="I41" s="3"/></row><row r="42" spans="1:9" ht="15.5" x14ac:dyDescent="0.35"><c r="A42" s="253" t="s"><v>120</v></c><c r="B42" s="243"/><c r="C42" s="243"/><c r="D42" s="243"/><c r="E42" s="243"/><c r="F42" s="243"/><c r="G42" s="243"/><c r="H42" s="3"/><c r="I42" s="3"/></row><row r="43" spans="1:9" x14ac:dyDescent="0.35"><c r="A43" s="251"/><c r="B43" s="243"/><c r="C43" s="256" t="s"><v>81</v></c><c r="D43" s="243"/><c r="E43" s="251"/><c r="F43" s="243"/><c r="G43" s="243"/><c r="H43" s="3"/><c r="I43" s="3"/></row><row r="44" spans="1:9" x14ac:dyDescent="0.35"><c r="A44" s="251"/><c r="B44" s="243"/><c r="C44" s="243"/><c r="D44" s="243"/><c r="E44" s="243"/><c r="F44" s="243"/><c r="G44" s="243"/><c r="H44" s="3"/><c r="I44" s="3"/></row><row r="45" spans="1:9" x14ac:dyDescent="0.35"><c r="A45" s="251"/><c r="B45" s="243"/><c r="C45" s="243"/><c r="D45" s="243"/><c r="E45" s="243"/><c r="F45" s="243"/><c r="G45" s="243"/><c r="H45" s="3"/><c r="I45" s="3"/></row><row r="46" spans="1:9" x14ac:dyDescent="0.35"><c r="A46" s="251"/><c r="B46" s="243"/><c r="C46" s="243"/><c r="D46" s="243"/><c r="E46" s="243"/><c r="F46" s="243"/><c r="G46" s="243"/><c r="H46" s="3"/><c r="I46" s="3"/></row><row r="47" spans="1:9" x14ac:dyDescent="0.35"><c r="A47" s="251"/><c r="B47" s="243"/><c r="C47" s="243"/><c r="D47" s="243"/><c r="E47" s="243"/><c r="F47" s="243"/><c r="G47" s="243"/><c r="H47" s="3"/><c r="I47" s="3"/></row><row r="48" spans="1:9" x14ac:dyDescent="0.35"><c r="A48" s="243"/><c r="B48" s="243"/><c r="C48" s="243"/><c r="D48" s="243"/><c r="E48" s="243"/><c r="F48" s="243"/><c r="G48" s="243"/><c r="H48" s="3"/><c r="I48" s="3"/></row></sheetData><sheetProtection algorithmName="SHA-512" hashValue="3kR4H9PY+TKqxem+4JWl20xaC01pWmWdMajYBSw0q1L58sR2QATjAyp/uPFnht8xl4WYRbry836Tc6pvzCwk5w==" saltValue="R5G88zX/BjqC2Y5396Mwkw==" spinCount="100000" sheet="1" objects="1" formatCells="0" selectLockedCells="1"/><mergeCells count="20"><mergeCell ref="A35:G38"/><mergeCell ref="C24:G24"/><mergeCell ref="C25:G25"/><mergeCell ref="C26:G26"/><mergeCell ref="C27:G27"/><mergeCell ref="C28:G28"/><mergeCell ref="C29:G29"/><mergeCell ref="C23:G23"/><mergeCell ref="A1:G1"/><mergeCell ref="A2:B4"/><mergeCell ref="D3:G3"/><mergeCell ref="D4:G4"/><mergeCell ref="D5:E5"/><mergeCell ref="D7:E7"/><mergeCell ref="F7:G7"/><mergeCell ref="A11:B11"/><mergeCell ref="C19:G19"/><mergeCell ref="C20:G20"/><mergeCell ref="C21:G21"/><mergeCell ref="C22:G22"/></mergeCells><dataValidations count="3"><dataValidation allowBlank="1" showInputMessage="1" showErrorMessage="1" prompt="Select this cell and paste the URL of your attachment in the formula bar. File must be stored on One Drive or other web server and shareable." sqref="E43" xr:uid="{2F0548BE-EAA0-4AA2-A447-F609FBF25F12}"/><dataValidation allowBlank="1" showInputMessage="1" showErrorMessage="1" prompt="Back to dashboard" sqref="I1" xr:uid="{752D6D92-3F3D-4D26-9411-24E78BEA0614}"/><dataValidation allowBlank="1" showInputMessage="1" showErrorMessage="1" prompt="View, Print, Edit, Update Submittals." sqref="I2 I3" xr:uid="{FEDA59F3-367A-4AC9-AAB3-C00345B2A5B1}"/></dataValidations><pageMargins left="0.7" right="0.7" top="0.75" bottom="0.75" header="0.3" footer="0.3"/><pageSetup scale="96" orientation="portrait" r:id="rId1"/><drawing r:id="rId2"/><controls><control shapeId="27651" r:id="rId3" name="Drop Down 3"><controlPr defaultSize="0" print="0" uiObject="1" autoLine="0" autoPict="0"><anchor sizeWithCells="1"><from><xdr:col>5</xdr:col><xdr:colOff>0</xdr:colOff><xdr:row>6</xdr:row><xdr:rowOff>0</xdr:rowOff></from><to><xdr:col>7</xdr:col><xdr:colOff>158750</xdr:colOff><xdr:row>7</xdr:row><xdr:rowOff>0</xdr:rowOff></to></anchor></controlPr></control></controls><extLst><ext uri="{CCE6A557-97BC-4b89-ADB6-D9C93CAAB3DF}" xmlns:x14="http://schemas.microsoft.com/office/spreadsheetml/2009/9/main"><x14:dataValidations count="2" xmlns:xm="http://schemas.microsoft.com/office/excel/2006/main"><x14:dataValidation type="list" allowBlank="1" showInputMessage="1" showErrorMessage="1" prompt="Select Spec Number" xr:uid="{341A276F-4875-40B0-8733-C603D37A36C9}"><x14:formula1><xm:f>SubmittalSchedule!$A$5:$A$1977</xm:f></x14:formula1><xm:sqref>F7:G7</xm:sqref></x14:dataValidation><x14:dataValidation type="list" allowBlank="1" showInputMessage="1" showErrorMessage="1" xr:uid="{651DE44D-08F6-4F7F-A73B-DAAAB83E659D}"><x14:formula1><xm:f>Vendors!$A:$A</xm:f></x14:formula1><xm:sqref>A41 A11:B11 A43:A47</xm:sqref></x14:dataValidation></x14:dataValidations></ext></extLst></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N63"/>
  <sheetViews>
    <sheetView showGridLines="0" showZeros="0" workbookViewId="0">
      <selection activeCell="G8" sqref="G8:H8"/>
    </sheetView>
  </sheetViews>
  <sheetFormatPr defaultRowHeight="14.5" x14ac:dyDescent="0.35"/>
  <cols>
    <col min="1" max="1" width="13.54296875" customWidth="1"/>
    <col min="2" max="2" width="14.453125" customWidth="1"/>
    <col min="3" max="3" width="29.1796875" customWidth="1"/>
  </cols>
  <sheetData>
    <row r="1" spans="1:14" ht="22.5" x14ac:dyDescent="0.45">
      <c r="A1" s="354" t="s">
        <v>104</v>
      </c>
      <c r="B1" s="355"/>
      <c r="C1" s="355"/>
      <c r="D1" s="355"/>
      <c r="E1" s="355"/>
      <c r="F1" s="355"/>
      <c r="G1" s="355"/>
      <c r="H1" s="101"/>
      <c r="I1" s="144"/>
      <c r="N1" s="51" t="e">
        <f>VLOOKUP(A11,Vendors!$C$2:$CQ$4044,16,FALSE)</f>
        <v>#N/A</v>
      </c>
    </row>
    <row r="2" spans="1:14" x14ac:dyDescent="0.35">
      <c r="A2" s="360" t="str">
        <f>ProjectInfo!J14</f>
        <v>Your Company Name</v>
      </c>
      <c r="B2" s="334"/>
      <c r="C2" s="3"/>
      <c r="D2" s="3"/>
      <c r="E2" s="3"/>
      <c r="F2" s="3"/>
      <c r="G2" s="3"/>
      <c r="H2" s="100"/>
      <c r="I2" s="144"/>
    </row>
    <row r="3" spans="1:14" ht="15.5" x14ac:dyDescent="0.35">
      <c r="A3" s="334"/>
      <c r="B3" s="334"/>
      <c r="C3" s="27" t="s">
        <v>105</v>
      </c>
      <c r="D3" s="356" t="str">
        <f>ProjectInfo!J6</f>
        <v>Example Project</v>
      </c>
      <c r="E3" s="356"/>
      <c r="F3" s="356"/>
      <c r="G3" s="356"/>
      <c r="H3" s="100"/>
      <c r="I3" s="144"/>
    </row>
    <row r="4" spans="1:14" x14ac:dyDescent="0.35">
      <c r="A4" s="334"/>
      <c r="B4" s="334"/>
      <c r="C4" s="3"/>
      <c r="D4" s="331"/>
      <c r="E4" s="331"/>
      <c r="F4" s="331"/>
      <c r="G4" s="331"/>
      <c r="H4" s="100"/>
      <c r="I4" s="144"/>
    </row>
    <row r="5" spans="1:14" ht="15.5" x14ac:dyDescent="0.35">
      <c r="A5" s="4" t="str">
        <f>ProjectInfo!J15</f>
        <v>1234 Construction Lane</v>
      </c>
      <c r="B5" s="3"/>
      <c r="C5" s="27" t="s">
        <v>101</v>
      </c>
      <c r="D5" s="357" t="e">
        <f>_xlfn.XLOOKUP(H7,SubmittalData!AY:AY,SubmittalData!E:E)</f>
        <v>#N/A</v>
      </c>
      <c r="E5" s="357"/>
      <c r="F5" s="3"/>
      <c r="G5" s="3"/>
      <c r="H5" s="3"/>
      <c r="I5" s="144"/>
    </row>
    <row r="6" spans="1:14" x14ac:dyDescent="0.35">
      <c r="A6" s="2" t="str">
        <f>ProjectInfo!J16</f>
        <v>Springfield, IL     62523</v>
      </c>
      <c r="B6" s="3"/>
      <c r="C6" s="3"/>
      <c r="D6" s="3"/>
      <c r="E6" s="3"/>
      <c r="F6" s="3"/>
      <c r="G6" s="3"/>
      <c r="H6" s="3"/>
      <c r="I6" s="3"/>
    </row>
    <row r="7" spans="1:14" ht="16" thickBot="1" x14ac:dyDescent="0.4">
      <c r="A7" s="2" t="s">
        <v>106</v>
      </c>
      <c r="B7" s="2" t="str">
        <f>ProjectInfo!J17</f>
        <v>555-555-5555</v>
      </c>
      <c r="C7" s="27" t="s">
        <v>107</v>
      </c>
      <c r="D7" s="358" t="s">
        <v>108</v>
      </c>
      <c r="E7" s="358"/>
      <c r="F7" s="359" t="e">
        <f>_xlfn.XLOOKUP(H7,SubmittalData!AY:AY,SubmittalData!D:D)</f>
        <v>#N/A</v>
      </c>
      <c r="G7" s="359"/>
      <c r="H7" s="353" t="s">
        <v>76</v>
      </c>
      <c r="I7" s="316"/>
      <c r="J7" s="316"/>
      <c r="K7" s="316"/>
      <c r="L7" s="228"/>
      <c r="M7" s="228"/>
    </row>
    <row r="8" spans="1:14" ht="16" thickTop="1" x14ac:dyDescent="0.35">
      <c r="A8" s="2" t="s">
        <v>122</v>
      </c>
      <c r="B8" s="2" t="str">
        <f>ProjectInfo!J18</f>
        <v>555-555-5556</v>
      </c>
      <c r="C8" s="3"/>
      <c r="D8" s="2" t="e">
        <f>_xlfn.XLOOKUP(H7,SubmittalData!AY:AY,SubmittalData!AR:AR)</f>
        <v>#N/A</v>
      </c>
      <c r="E8" s="3"/>
      <c r="F8" s="3"/>
      <c r="G8" s="3"/>
      <c r="H8" s="316"/>
      <c r="I8" s="316"/>
      <c r="J8" s="316"/>
      <c r="K8" s="316"/>
      <c r="L8" s="228"/>
      <c r="M8" s="228"/>
    </row>
    <row r="9" spans="1:14" ht="15.5" x14ac:dyDescent="0.35">
      <c r="A9" s="28"/>
      <c r="B9" s="3"/>
      <c r="C9" s="3"/>
      <c r="D9" s="3"/>
      <c r="E9" s="3"/>
      <c r="F9" s="3"/>
      <c r="G9" s="3"/>
      <c r="H9" s="316"/>
      <c r="I9" s="316"/>
      <c r="J9" s="316"/>
      <c r="K9" s="316"/>
      <c r="L9" s="228"/>
      <c r="M9" s="228"/>
    </row>
    <row r="10" spans="1:14" ht="15.5" x14ac:dyDescent="0.35">
      <c r="A10" s="28" t="s">
        <v>110</v>
      </c>
      <c r="B10" s="229"/>
      <c r="C10" s="3"/>
      <c r="D10" s="3"/>
      <c r="E10" s="3"/>
      <c r="F10" s="3"/>
      <c r="G10" s="3"/>
      <c r="H10" s="316"/>
      <c r="I10" s="316"/>
      <c r="J10" s="316"/>
      <c r="K10" s="316"/>
    </row>
    <row r="11" spans="1:14" ht="15.5" x14ac:dyDescent="0.35">
      <c r="A11" s="28" t="e">
        <f>_xlfn.XLOOKUP(H7,SubmittalData!AY:AY,SubmittalData!F:F)</f>
        <v>#N/A</v>
      </c>
      <c r="B11" s="3"/>
      <c r="C11" s="3"/>
      <c r="D11" s="3"/>
      <c r="E11" s="3"/>
      <c r="F11" s="3"/>
      <c r="G11" s="3"/>
      <c r="H11" s="316"/>
      <c r="I11" s="316"/>
      <c r="J11" s="316"/>
      <c r="K11" s="316"/>
    </row>
    <row r="12" spans="1:14" ht="15.5" x14ac:dyDescent="0.35">
      <c r="A12" s="29" t="e">
        <f>VLOOKUP(A11,Vendors!$C$2:$CQ$4045,10,FALSE)</f>
        <v>#N/A</v>
      </c>
      <c r="B12" s="3"/>
      <c r="C12" s="3"/>
      <c r="D12" s="3"/>
      <c r="E12" s="3"/>
      <c r="F12" s="3"/>
      <c r="G12" s="3"/>
      <c r="H12" s="316"/>
      <c r="I12" s="316"/>
      <c r="J12" s="316"/>
      <c r="K12" s="316"/>
    </row>
    <row r="13" spans="1:14" ht="15.5" x14ac:dyDescent="0.35">
      <c r="A13" s="29" t="e">
        <f>ContactTransVeiwCity&amp;", "&amp;ContactTransViewState&amp;"    "&amp;ContactTransViewZip</f>
        <v>#N/A</v>
      </c>
      <c r="B13" s="3"/>
      <c r="C13" s="3"/>
      <c r="D13" s="3"/>
      <c r="E13" s="3"/>
      <c r="F13" s="3"/>
      <c r="G13" s="3"/>
      <c r="H13" s="316"/>
      <c r="I13" s="316"/>
      <c r="J13" s="316"/>
      <c r="K13" s="316"/>
    </row>
    <row r="14" spans="1:14" ht="15.5" x14ac:dyDescent="0.35">
      <c r="A14" s="29"/>
      <c r="B14" s="3"/>
      <c r="C14" s="3"/>
      <c r="D14" s="3"/>
      <c r="E14" s="3"/>
      <c r="F14" s="3"/>
      <c r="G14" s="3"/>
      <c r="H14" s="316"/>
      <c r="I14" s="316"/>
      <c r="J14" s="316"/>
      <c r="K14" s="316"/>
    </row>
    <row r="15" spans="1:14" ht="15.5" x14ac:dyDescent="0.35">
      <c r="A15" s="28" t="s">
        <v>111</v>
      </c>
      <c r="B15" s="30" t="e">
        <f>VLOOKUP(A11,Vendors!$C$2:$CQ$4046,2,FALSE)</f>
        <v>#N/A</v>
      </c>
      <c r="C15" s="3"/>
      <c r="D15" s="3"/>
      <c r="E15" s="3"/>
      <c r="F15" s="3"/>
      <c r="G15" s="3"/>
      <c r="H15" s="3"/>
      <c r="I15" s="3"/>
    </row>
    <row r="16" spans="1:14" x14ac:dyDescent="0.35">
      <c r="A16" s="2" t="s">
        <v>112</v>
      </c>
      <c r="B16" s="236" t="e">
        <f>HYPERLINK(N1)</f>
        <v>#N/A</v>
      </c>
      <c r="C16" s="3"/>
      <c r="D16" s="3"/>
      <c r="E16" s="3"/>
      <c r="F16" s="3"/>
      <c r="G16" s="3"/>
      <c r="H16" s="3"/>
      <c r="I16" s="3"/>
    </row>
    <row r="17" spans="1:9" ht="15.5" x14ac:dyDescent="0.35">
      <c r="A17" s="6" t="s">
        <v>113</v>
      </c>
      <c r="B17" s="3"/>
      <c r="C17" s="3"/>
      <c r="D17" s="3"/>
      <c r="E17" s="3"/>
      <c r="F17" s="3"/>
      <c r="G17" s="3"/>
      <c r="H17" s="3"/>
      <c r="I17" s="3"/>
    </row>
    <row r="18" spans="1:9" ht="16" thickBot="1" x14ac:dyDescent="0.4">
      <c r="A18" s="31"/>
      <c r="B18" s="3"/>
      <c r="C18" s="3"/>
      <c r="D18" s="3"/>
      <c r="E18" s="3"/>
      <c r="F18" s="3"/>
      <c r="G18" s="3"/>
      <c r="H18" s="3"/>
      <c r="I18" s="3"/>
    </row>
    <row r="19" spans="1:9" ht="16" thickBot="1" x14ac:dyDescent="0.4">
      <c r="A19" s="32" t="s">
        <v>114</v>
      </c>
      <c r="B19" s="33" t="s">
        <v>115</v>
      </c>
      <c r="C19" s="364" t="s">
        <v>103</v>
      </c>
      <c r="D19" s="365"/>
      <c r="E19" s="365"/>
      <c r="F19" s="365"/>
      <c r="G19" s="366"/>
      <c r="H19" s="3"/>
      <c r="I19" s="1" t="e">
        <f>VLOOKUP(A11,Vendors!$C$2:$CQ$4044,11,FALSE)</f>
        <v>#N/A</v>
      </c>
    </row>
    <row r="20" spans="1:9" ht="16" thickBot="1" x14ac:dyDescent="0.4">
      <c r="A20" s="231" t="e">
        <f>_xlfn.XLOOKUP(H7,SubmittalData!AY:AY,SubmittalData!G:G)</f>
        <v>#N/A</v>
      </c>
      <c r="B20" s="232" t="e">
        <f>_xlfn.XLOOKUP(H7,SubmittalData!AY:AY,SubmittalData!Q:Q)</f>
        <v>#N/A</v>
      </c>
      <c r="C20" s="361" t="e">
        <f>_xlfn.XLOOKUP(H7,SubmittalData!AY:AY,SubmittalData!AA:AA)</f>
        <v>#N/A</v>
      </c>
      <c r="D20" s="362"/>
      <c r="E20" s="362"/>
      <c r="F20" s="362"/>
      <c r="G20" s="363"/>
      <c r="H20" s="3"/>
      <c r="I20" s="1" t="e">
        <f>VLOOKUP(A11,Vendors!$C$2:$CQ$4044,12,FALSE)</f>
        <v>#N/A</v>
      </c>
    </row>
    <row r="21" spans="1:9" ht="16" thickBot="1" x14ac:dyDescent="0.4">
      <c r="A21" s="231" t="e">
        <f>_xlfn.XLOOKUP(H7,SubmittalData!AY:AY,SubmittalData!H:H)</f>
        <v>#N/A</v>
      </c>
      <c r="B21" s="232" t="e">
        <f>_xlfn.XLOOKUP(H7,SubmittalData!AY:AY,SubmittalData!R:R)</f>
        <v>#N/A</v>
      </c>
      <c r="C21" s="361" t="e">
        <f>_xlfn.XLOOKUP(H7,SubmittalData!AY:AY,SubmittalData!AB:AB)</f>
        <v>#N/A</v>
      </c>
      <c r="D21" s="362"/>
      <c r="E21" s="362"/>
      <c r="F21" s="362"/>
      <c r="G21" s="363"/>
      <c r="H21" s="3"/>
      <c r="I21" s="1" t="e">
        <f>VLOOKUP(A11,Vendors!$C$2:$CQ$4044,13,FALSE)</f>
        <v>#N/A</v>
      </c>
    </row>
    <row r="22" spans="1:9" ht="16" thickBot="1" x14ac:dyDescent="0.4">
      <c r="A22" s="233" t="e">
        <f>_xlfn.XLOOKUP(H7,SubmittalData!AY:AY,SubmittalData!I:I)</f>
        <v>#N/A</v>
      </c>
      <c r="B22" s="234" t="e">
        <f>_xlfn.XLOOKUP(H7,SubmittalData!AY:AY,SubmittalData!S:S)</f>
        <v>#N/A</v>
      </c>
      <c r="C22" s="361" t="e">
        <f>_xlfn.XLOOKUP(H7,SubmittalData!AY:AY,SubmittalData!AC:AC)</f>
        <v>#N/A</v>
      </c>
      <c r="D22" s="362"/>
      <c r="E22" s="362"/>
      <c r="F22" s="362"/>
      <c r="G22" s="363"/>
      <c r="H22" s="3"/>
      <c r="I22" s="3"/>
    </row>
    <row r="23" spans="1:9" ht="16" thickBot="1" x14ac:dyDescent="0.4">
      <c r="A23" s="231" t="e">
        <f>_xlfn.XLOOKUP(H7,SubmittalData!AY:AY,SubmittalData!J:J)</f>
        <v>#N/A</v>
      </c>
      <c r="B23" s="232" t="e">
        <f>_xlfn.XLOOKUP(H7,SubmittalData!AY:AY,SubmittalData!T:T)</f>
        <v>#N/A</v>
      </c>
      <c r="C23" s="361" t="e">
        <f>_xlfn.XLOOKUP(H7,SubmittalData!AY:AY,SubmittalData!AD:AD)</f>
        <v>#N/A</v>
      </c>
      <c r="D23" s="362"/>
      <c r="E23" s="362"/>
      <c r="F23" s="362"/>
      <c r="G23" s="363"/>
      <c r="H23" s="3"/>
      <c r="I23" s="3"/>
    </row>
    <row r="24" spans="1:9" ht="16" thickBot="1" x14ac:dyDescent="0.4">
      <c r="A24" s="231" t="e">
        <f>_xlfn.XLOOKUP(H7,SubmittalData!AY:AY,SubmittalData!K:K)</f>
        <v>#N/A</v>
      </c>
      <c r="B24" s="232" t="e">
        <f>_xlfn.XLOOKUP(H7,SubmittalData!AY:AY,SubmittalData!U:U)</f>
        <v>#N/A</v>
      </c>
      <c r="C24" s="361" t="e">
        <f>_xlfn.XLOOKUP(H7,SubmittalData!AY:AY,SubmittalData!AE:AE)</f>
        <v>#N/A</v>
      </c>
      <c r="D24" s="362"/>
      <c r="E24" s="362"/>
      <c r="F24" s="362"/>
      <c r="G24" s="363"/>
      <c r="H24" s="3"/>
      <c r="I24" s="3"/>
    </row>
    <row r="25" spans="1:9" ht="16" thickBot="1" x14ac:dyDescent="0.4">
      <c r="A25" s="231" t="e">
        <f>_xlfn.XLOOKUP(H7,SubmittalData!AY:AY,SubmittalData!L:L)</f>
        <v>#N/A</v>
      </c>
      <c r="B25" s="232" t="e">
        <f>_xlfn.XLOOKUP(H7,SubmittalData!AY:AY,SubmittalData!V:V)</f>
        <v>#N/A</v>
      </c>
      <c r="C25" s="361" t="e">
        <f>_xlfn.XLOOKUP(H7,SubmittalData!AY:AY,SubmittalData!AF:AF)</f>
        <v>#N/A</v>
      </c>
      <c r="D25" s="362"/>
      <c r="E25" s="362"/>
      <c r="F25" s="362"/>
      <c r="G25" s="363"/>
      <c r="H25" s="3"/>
      <c r="I25" s="3"/>
    </row>
    <row r="26" spans="1:9" ht="16" thickBot="1" x14ac:dyDescent="0.4">
      <c r="A26" s="231" t="e">
        <f>_xlfn.XLOOKUP(H7,SubmittalData!AY:AY,SubmittalData!M:M)</f>
        <v>#N/A</v>
      </c>
      <c r="B26" s="232" t="e">
        <f>_xlfn.XLOOKUP(H7,SubmittalData!AY:AY,SubmittalData!W:W)</f>
        <v>#N/A</v>
      </c>
      <c r="C26" s="361" t="e">
        <f>_xlfn.XLOOKUP(H7,SubmittalData!AY:AY,SubmittalData!AG:AG)</f>
        <v>#N/A</v>
      </c>
      <c r="D26" s="362"/>
      <c r="E26" s="362"/>
      <c r="F26" s="362"/>
      <c r="G26" s="363"/>
      <c r="H26" s="3"/>
      <c r="I26" s="3"/>
    </row>
    <row r="27" spans="1:9" ht="16" thickBot="1" x14ac:dyDescent="0.4">
      <c r="A27" s="231" t="e">
        <f>_xlfn.XLOOKUP(H7,SubmittalData!AY:AY,SubmittalData!N:N)</f>
        <v>#N/A</v>
      </c>
      <c r="B27" s="232" t="e">
        <f>_xlfn.XLOOKUP(H7,SubmittalData!AY:AY,SubmittalData!X:X)</f>
        <v>#N/A</v>
      </c>
      <c r="C27" s="361" t="e">
        <f>_xlfn.XLOOKUP(H7,SubmittalData!AY:AY,SubmittalData!AH:AH)</f>
        <v>#N/A</v>
      </c>
      <c r="D27" s="362"/>
      <c r="E27" s="362"/>
      <c r="F27" s="362"/>
      <c r="G27" s="363"/>
      <c r="H27" s="3"/>
      <c r="I27" s="3"/>
    </row>
    <row r="28" spans="1:9" ht="16" thickBot="1" x14ac:dyDescent="0.4">
      <c r="A28" s="231" t="e">
        <f>_xlfn.XLOOKUP(H7,SubmittalData!AY:AY,SubmittalData!O:O)</f>
        <v>#N/A</v>
      </c>
      <c r="B28" s="232" t="e">
        <f>_xlfn.XLOOKUP(H7,SubmittalData!AY:AY,SubmittalData!Y:Y)</f>
        <v>#N/A</v>
      </c>
      <c r="C28" s="361" t="e">
        <f>_xlfn.XLOOKUP(H7,SubmittalData!AY:AY,SubmittalData!AI:AI)</f>
        <v>#N/A</v>
      </c>
      <c r="D28" s="362"/>
      <c r="E28" s="362"/>
      <c r="F28" s="362"/>
      <c r="G28" s="363"/>
      <c r="H28" s="3"/>
      <c r="I28" s="3"/>
    </row>
    <row r="29" spans="1:9" ht="16" thickBot="1" x14ac:dyDescent="0.4">
      <c r="A29" s="235" t="e">
        <f>_xlfn.XLOOKUP(H7,SubmittalData!AY:AY,SubmittalData!P:P)</f>
        <v>#N/A</v>
      </c>
      <c r="B29" s="232" t="e">
        <f>_xlfn.XLOOKUP(H7,SubmittalData!AY:AY,SubmittalData!Z:Z)</f>
        <v>#N/A</v>
      </c>
      <c r="C29" s="361" t="e">
        <f>_xlfn.XLOOKUP(H7,SubmittalData!AY:AY,SubmittalData!AJ:AJ)</f>
        <v>#N/A</v>
      </c>
      <c r="D29" s="362"/>
      <c r="E29" s="362"/>
      <c r="F29" s="362"/>
      <c r="G29" s="363"/>
      <c r="H29" s="3"/>
      <c r="I29" s="3"/>
    </row>
    <row r="30" spans="1:9" ht="15.5" x14ac:dyDescent="0.35">
      <c r="A30" s="6"/>
      <c r="B30" s="3"/>
      <c r="C30" s="3"/>
      <c r="D30" s="3"/>
      <c r="E30" s="3"/>
      <c r="F30" s="3"/>
      <c r="G30" s="3"/>
      <c r="H30" s="3"/>
      <c r="I30" s="3"/>
    </row>
    <row r="31" spans="1:9" ht="15.5" x14ac:dyDescent="0.35">
      <c r="A31" s="6" t="s">
        <v>1125</v>
      </c>
      <c r="B31" s="3"/>
      <c r="C31" s="3"/>
      <c r="D31" s="3"/>
      <c r="E31" s="3"/>
      <c r="F31" s="3"/>
      <c r="G31" s="3"/>
      <c r="H31" s="3"/>
      <c r="I31" s="3"/>
    </row>
    <row r="32" spans="1:9" ht="15.5" x14ac:dyDescent="0.35">
      <c r="A32" s="6"/>
      <c r="B32" s="3"/>
      <c r="C32" s="3"/>
      <c r="D32" s="3"/>
      <c r="E32" s="3"/>
      <c r="F32" s="3"/>
      <c r="G32" s="3"/>
      <c r="H32" s="3"/>
      <c r="I32" s="3"/>
    </row>
    <row r="33" spans="1:13" ht="15.5" x14ac:dyDescent="0.35">
      <c r="A33" s="6" t="s">
        <v>116</v>
      </c>
      <c r="B33" s="3"/>
      <c r="C33" s="3"/>
      <c r="D33" s="1" t="b">
        <v>0</v>
      </c>
      <c r="E33" s="1" t="b">
        <v>0</v>
      </c>
      <c r="F33" s="1" t="b">
        <v>1</v>
      </c>
      <c r="G33" s="1" t="b">
        <v>0</v>
      </c>
      <c r="H33" s="3"/>
      <c r="I33" s="3"/>
    </row>
    <row r="34" spans="1:13" ht="15.5" x14ac:dyDescent="0.35">
      <c r="A34" s="28" t="s">
        <v>123</v>
      </c>
      <c r="B34" s="3"/>
      <c r="C34" s="3"/>
      <c r="D34" s="1" t="b">
        <v>0</v>
      </c>
      <c r="E34" s="1"/>
      <c r="F34" s="1"/>
      <c r="G34" s="1"/>
      <c r="H34" s="3"/>
      <c r="I34" s="3"/>
    </row>
    <row r="35" spans="1:13" x14ac:dyDescent="0.35">
      <c r="A35" s="369" t="e">
        <f>_xlfn.XLOOKUP(H7,SubmittalData!AY:AY,SubmittalData!AK:AK)</f>
        <v>#N/A</v>
      </c>
      <c r="B35" s="335"/>
      <c r="C35" s="335"/>
      <c r="D35" s="335"/>
      <c r="E35" s="335"/>
      <c r="F35" s="335"/>
      <c r="G35" s="335"/>
      <c r="H35" s="3"/>
      <c r="I35" s="3"/>
    </row>
    <row r="36" spans="1:13" x14ac:dyDescent="0.35">
      <c r="A36" s="335"/>
      <c r="B36" s="335"/>
      <c r="C36" s="335"/>
      <c r="D36" s="335"/>
      <c r="E36" s="335"/>
      <c r="F36" s="335"/>
      <c r="G36" s="335"/>
      <c r="H36" s="3"/>
      <c r="I36" s="3"/>
    </row>
    <row r="37" spans="1:13" x14ac:dyDescent="0.35">
      <c r="A37" s="335"/>
      <c r="B37" s="335"/>
      <c r="C37" s="335"/>
      <c r="D37" s="335"/>
      <c r="E37" s="335"/>
      <c r="F37" s="335"/>
      <c r="G37" s="335"/>
      <c r="H37" s="3"/>
      <c r="I37" s="3"/>
    </row>
    <row r="38" spans="1:13" x14ac:dyDescent="0.35">
      <c r="A38" s="335"/>
      <c r="B38" s="335"/>
      <c r="C38" s="335"/>
      <c r="D38" s="335"/>
      <c r="E38" s="335"/>
      <c r="F38" s="335"/>
      <c r="G38" s="335"/>
      <c r="H38" s="3"/>
      <c r="I38" s="3"/>
    </row>
    <row r="39" spans="1:13" ht="18" thickBot="1" x14ac:dyDescent="0.6">
      <c r="A39" s="6" t="s">
        <v>118</v>
      </c>
      <c r="B39" s="3"/>
      <c r="C39" s="3"/>
      <c r="D39" s="367" t="str">
        <f>VLOOKUP(A2,Vendors!$C$2:$CQ$4045,2,FALSE)</f>
        <v>John Smith</v>
      </c>
      <c r="E39" s="368"/>
      <c r="F39" s="368"/>
      <c r="G39" s="368"/>
      <c r="H39" s="3"/>
      <c r="I39" s="3"/>
    </row>
    <row r="40" spans="1:13" ht="15.5" x14ac:dyDescent="0.35">
      <c r="A40" s="6"/>
      <c r="B40" s="3"/>
      <c r="C40" s="3"/>
      <c r="D40" s="3"/>
      <c r="E40" s="3"/>
      <c r="F40" s="3"/>
      <c r="G40" s="3"/>
      <c r="H40" s="3"/>
      <c r="I40" s="3"/>
    </row>
    <row r="41" spans="1:13" ht="15.5" x14ac:dyDescent="0.35">
      <c r="A41" s="3"/>
      <c r="B41" s="3"/>
      <c r="C41" s="3"/>
      <c r="D41" s="6"/>
      <c r="E41" s="3"/>
      <c r="F41" s="3"/>
      <c r="G41" s="6"/>
      <c r="H41" s="3"/>
      <c r="I41" s="3"/>
    </row>
    <row r="42" spans="1:13" ht="15.5" x14ac:dyDescent="0.35">
      <c r="A42" s="6" t="s">
        <v>120</v>
      </c>
      <c r="B42" s="3"/>
      <c r="C42" s="23" t="s">
        <v>81</v>
      </c>
      <c r="D42" s="3"/>
      <c r="E42" s="236" t="e">
        <f>HYPERLINK(M42)</f>
        <v>#N/A</v>
      </c>
      <c r="F42" s="3"/>
      <c r="G42" s="3"/>
      <c r="H42" s="3"/>
      <c r="I42" s="3"/>
      <c r="M42" s="51" t="e">
        <f>_xlfn.XLOOKUP(H7,SubmittalData!AY:AY,SubmittalData!BD:BD)</f>
        <v>#N/A</v>
      </c>
    </row>
    <row r="43" spans="1:13" ht="15.5" x14ac:dyDescent="0.35">
      <c r="A43" s="6" t="e">
        <f>_xlfn.XLOOKUP(H7,SubmittalData!AY:AY,SubmittalData!AL:AL)</f>
        <v>#N/A</v>
      </c>
      <c r="B43" s="3"/>
      <c r="C43" s="3"/>
      <c r="D43" s="3"/>
      <c r="E43" s="3"/>
      <c r="F43" s="3"/>
      <c r="G43" s="3"/>
      <c r="H43" s="3"/>
      <c r="I43" s="3"/>
    </row>
    <row r="44" spans="1:13" ht="15.5" x14ac:dyDescent="0.35">
      <c r="A44" s="6" t="e">
        <f>_xlfn.XLOOKUP(H7,SubmittalData!AY:AY,SubmittalData!AM:AM)</f>
        <v>#N/A</v>
      </c>
      <c r="B44" s="3"/>
      <c r="C44" s="3"/>
      <c r="D44" s="3"/>
      <c r="E44" s="3"/>
      <c r="F44" s="3"/>
      <c r="G44" s="3"/>
      <c r="H44" s="3"/>
      <c r="I44" s="3"/>
    </row>
    <row r="45" spans="1:13" ht="15.5" x14ac:dyDescent="0.35">
      <c r="A45" s="6" t="e">
        <f>_xlfn.XLOOKUP(H7,SubmittalData!AY:AY,SubmittalData!AN:AN)</f>
        <v>#N/A</v>
      </c>
      <c r="B45" s="3"/>
      <c r="C45" s="3"/>
      <c r="D45" s="3"/>
      <c r="E45" s="3"/>
      <c r="F45" s="3"/>
      <c r="G45" s="3"/>
      <c r="H45" s="3"/>
      <c r="I45" s="3"/>
    </row>
    <row r="46" spans="1:13" ht="15.5" x14ac:dyDescent="0.35">
      <c r="A46" s="6" t="e">
        <f>_xlfn.XLOOKUP(H7,SubmittalData!AY:AY,SubmittalData!AO:AO)</f>
        <v>#N/A</v>
      </c>
      <c r="B46" s="3"/>
      <c r="C46" s="3"/>
      <c r="D46" s="3"/>
      <c r="E46" s="3"/>
      <c r="F46" s="3"/>
      <c r="G46" s="3"/>
      <c r="H46" s="3"/>
      <c r="I46" s="3"/>
    </row>
    <row r="47" spans="1:13" ht="15.5" x14ac:dyDescent="0.35">
      <c r="A47" s="6" t="e">
        <f>_xlfn.XLOOKUP(H7,SubmittalData!AY:AY,SubmittalData!AP:AP)</f>
        <v>#N/A</v>
      </c>
      <c r="B47" s="3"/>
      <c r="C47" s="3"/>
      <c r="D47" s="3"/>
      <c r="E47" s="3"/>
      <c r="F47" s="3"/>
      <c r="G47" s="3"/>
      <c r="H47" s="3"/>
      <c r="I47" s="3"/>
    </row>
    <row r="48" spans="1:13" x14ac:dyDescent="0.35">
      <c r="A48" s="3"/>
      <c r="B48" s="3"/>
      <c r="C48" s="3"/>
      <c r="D48" s="3"/>
      <c r="E48" s="3"/>
      <c r="F48" s="3"/>
      <c r="G48" s="3"/>
      <c r="H48" s="3"/>
      <c r="I48" s="3"/>
    </row>
    <row r="49" spans="1:9" x14ac:dyDescent="0.35">
      <c r="A49" s="3"/>
      <c r="B49" s="3"/>
      <c r="C49" s="3"/>
      <c r="D49" s="3"/>
      <c r="E49" s="3"/>
      <c r="F49" s="3"/>
      <c r="G49" s="3"/>
      <c r="H49" s="3"/>
      <c r="I49" s="3"/>
    </row>
    <row r="50" spans="1:9" x14ac:dyDescent="0.35">
      <c r="A50" s="3" t="s">
        <v>95</v>
      </c>
      <c r="B50" s="3"/>
      <c r="C50" s="230" t="e">
        <f>_xlfn.XLOOKUP(H7,SubmittalData!AY:AY,SubmittalData!AQ:AQ)</f>
        <v>#N/A</v>
      </c>
      <c r="D50" s="3"/>
      <c r="E50" s="3"/>
      <c r="F50" s="3"/>
      <c r="G50" s="3"/>
      <c r="H50" s="3"/>
      <c r="I50" s="3"/>
    </row>
    <row r="51" spans="1:9" x14ac:dyDescent="0.35">
      <c r="A51" s="3"/>
      <c r="B51" s="3"/>
      <c r="C51" s="230"/>
      <c r="D51" s="3"/>
      <c r="E51" s="3"/>
      <c r="F51" s="3"/>
      <c r="G51" s="3"/>
      <c r="H51" s="3"/>
      <c r="I51" s="3"/>
    </row>
    <row r="52" spans="1:9" x14ac:dyDescent="0.35">
      <c r="A52" s="3" t="s">
        <v>124</v>
      </c>
      <c r="B52" s="3"/>
      <c r="C52" s="24" t="e">
        <f>_xlfn.XLOOKUP(H7,SubmittalData!AY:AY,SubmittalData!AU:AU)</f>
        <v>#N/A</v>
      </c>
      <c r="D52" s="3"/>
      <c r="E52" s="3"/>
      <c r="F52" s="3"/>
      <c r="G52" s="3"/>
      <c r="H52" s="3"/>
      <c r="I52" s="3"/>
    </row>
    <row r="53" spans="1:9" x14ac:dyDescent="0.35">
      <c r="A53" s="3"/>
      <c r="B53" s="3"/>
      <c r="C53" s="230"/>
      <c r="D53" s="3"/>
      <c r="E53" s="3"/>
      <c r="F53" s="3"/>
      <c r="G53" s="3"/>
      <c r="H53" s="3"/>
      <c r="I53" s="3"/>
    </row>
    <row r="54" spans="1:9" x14ac:dyDescent="0.35">
      <c r="A54" s="3" t="s">
        <v>125</v>
      </c>
      <c r="B54" s="3"/>
      <c r="C54" s="24" t="e">
        <f>_xlfn.XLOOKUP(H7,SubmittalData!AY:AY,SubmittalData!AS:AS)</f>
        <v>#N/A</v>
      </c>
      <c r="D54" s="3"/>
      <c r="E54" s="3"/>
      <c r="F54" s="3"/>
      <c r="G54" s="3"/>
      <c r="H54" s="3"/>
      <c r="I54" s="3"/>
    </row>
    <row r="55" spans="1:9" x14ac:dyDescent="0.35">
      <c r="A55" s="3"/>
      <c r="B55" s="3"/>
      <c r="C55" s="230"/>
      <c r="D55" s="3"/>
      <c r="E55" s="3"/>
      <c r="F55" s="3"/>
      <c r="G55" s="3"/>
      <c r="H55" s="3"/>
      <c r="I55" s="3"/>
    </row>
    <row r="56" spans="1:9" x14ac:dyDescent="0.35">
      <c r="A56" s="3" t="s">
        <v>126</v>
      </c>
      <c r="B56" s="3"/>
      <c r="C56" s="24" t="e">
        <f>_xlfn.XLOOKUP(H7,SubmittalData!AY:AY,SubmittalData!E:E)</f>
        <v>#N/A</v>
      </c>
      <c r="D56" s="3"/>
      <c r="E56" s="3"/>
      <c r="F56" s="3"/>
      <c r="G56" s="3"/>
      <c r="H56" s="3"/>
      <c r="I56" s="3"/>
    </row>
    <row r="57" spans="1:9" x14ac:dyDescent="0.35">
      <c r="A57" s="3"/>
      <c r="B57" s="3"/>
      <c r="C57" s="230"/>
      <c r="D57" s="3"/>
      <c r="E57" s="3"/>
      <c r="F57" s="3"/>
      <c r="G57" s="3"/>
      <c r="H57" s="3"/>
      <c r="I57" s="3"/>
    </row>
    <row r="58" spans="1:9" x14ac:dyDescent="0.35">
      <c r="A58" s="3" t="s">
        <v>127</v>
      </c>
      <c r="B58" s="3"/>
      <c r="C58" s="24" t="e">
        <f>_xlfn.XLOOKUP(H7,SubmittalData!AY:AY,SubmittalData!AV:AV)</f>
        <v>#N/A</v>
      </c>
      <c r="D58" s="3"/>
      <c r="E58" s="3"/>
      <c r="F58" s="3"/>
      <c r="G58" s="3"/>
      <c r="H58" s="3"/>
      <c r="I58" s="3"/>
    </row>
    <row r="59" spans="1:9" x14ac:dyDescent="0.35">
      <c r="A59" s="3"/>
      <c r="B59" s="3"/>
      <c r="C59" s="230"/>
      <c r="D59" s="3"/>
      <c r="E59" s="3"/>
      <c r="F59" s="3"/>
      <c r="G59" s="3"/>
      <c r="H59" s="3"/>
      <c r="I59" s="3"/>
    </row>
    <row r="60" spans="1:9" x14ac:dyDescent="0.35">
      <c r="A60" s="3" t="s">
        <v>128</v>
      </c>
      <c r="B60" s="3"/>
      <c r="C60" s="24" t="e">
        <f>_xlfn.XLOOKUP(H7,SubmittalData!AY:AY,SubmittalData!AW:AW)</f>
        <v>#N/A</v>
      </c>
      <c r="D60" s="3"/>
      <c r="E60" s="3"/>
      <c r="F60" s="3"/>
      <c r="G60" s="3"/>
      <c r="H60" s="3"/>
      <c r="I60" s="3"/>
    </row>
    <row r="61" spans="1:9" x14ac:dyDescent="0.35">
      <c r="A61" s="3"/>
      <c r="B61" s="3"/>
      <c r="C61" s="230"/>
      <c r="D61" s="3"/>
      <c r="E61" s="3"/>
      <c r="F61" s="3"/>
      <c r="G61" s="3"/>
      <c r="H61" s="3"/>
      <c r="I61" s="3"/>
    </row>
    <row r="62" spans="1:9" x14ac:dyDescent="0.35">
      <c r="A62" s="3" t="s">
        <v>129</v>
      </c>
      <c r="B62" s="3"/>
      <c r="C62" s="230" t="e">
        <f>_xlfn.XLOOKUP(H7,SubmittalData!AY:AY,SubmittalData!AX:AX)</f>
        <v>#N/A</v>
      </c>
      <c r="D62" s="3"/>
      <c r="E62" s="3"/>
      <c r="F62" s="3"/>
      <c r="G62" s="3"/>
      <c r="H62" s="3"/>
      <c r="I62" s="3"/>
    </row>
    <row r="63" spans="1:9" x14ac:dyDescent="0.35">
      <c r="A63" s="3"/>
      <c r="B63" s="3"/>
      <c r="C63" s="3"/>
      <c r="D63" s="3"/>
      <c r="E63" s="3"/>
      <c r="F63" s="3"/>
      <c r="G63" s="3"/>
      <c r="H63" s="3"/>
      <c r="I63" s="3"/>
    </row>
  </sheetData>
  <sheetProtection sheet="1" objects="1" scenarios="1" formatCells="0" selectLockedCells="1"/>
  <mergeCells count="21">
    <mergeCell ref="D39:G39"/>
    <mergeCell ref="C25:G25"/>
    <mergeCell ref="C26:G26"/>
    <mergeCell ref="C27:G27"/>
    <mergeCell ref="C28:G28"/>
    <mergeCell ref="C29:G29"/>
    <mergeCell ref="A35:G38"/>
    <mergeCell ref="C24:G24"/>
    <mergeCell ref="C19:G19"/>
    <mergeCell ref="C20:G20"/>
    <mergeCell ref="C21:G21"/>
    <mergeCell ref="C22:G22"/>
    <mergeCell ref="C23:G23"/>
    <mergeCell ref="H7:K14"/>
    <mergeCell ref="A1:G1"/>
    <mergeCell ref="D3:G3"/>
    <mergeCell ref="D4:G4"/>
    <mergeCell ref="D5:E5"/>
    <mergeCell ref="D7:E7"/>
    <mergeCell ref="F7:G7"/>
    <mergeCell ref="A2:B4"/>
  </mergeCells>
  <dataValidations count="6">
    <dataValidation allowBlank="1" showInputMessage="1" showErrorMessage="1" prompt="Select a Submittal" sqref="L7:M9" xr:uid="{C1F26FDE-A9F6-4064-AF53-FF34DCC7A206}"/>
    <dataValidation allowBlank="1" showInputMessage="1" showErrorMessage="1" prompt="Create transmittal" sqref="I1" xr:uid="{9D5B66DA-DBDD-40B4-B986-865400547436}"/>
    <dataValidation allowBlank="1" showInputMessage="1" showErrorMessage="1" prompt="Back to dashboard" sqref="I6" xr:uid="{45B621D2-4C47-4828-8328-74C0E18979F0}"/>
    <dataValidation allowBlank="1" showInputMessage="1" showErrorMessage="1" prompt="View / Print / Sort Submittal Log." sqref="I2" xr:uid="{7341CAE8-F945-4997-B4A7-B0FE968850B0}"/>
    <dataValidation allowBlank="1" showInputMessage="1" showErrorMessage="1" prompt="Edit Submittal Data. Warning: Data can be deleted!" sqref="I5" xr:uid="{D1CB67EC-7061-4DAF-8282-A6CD5C3E6078}"/>
    <dataValidation allowBlank="1" showInputMessage="1" showErrorMessage="1" prompt="Update Submittal Status." sqref="I3" xr:uid="{1DFAE705-B858-4B77-92DE-E5CD83B3C05D}"/>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election activeCell="G8" sqref="G8:H8"/>
    </sheetView>
  </sheetViews>
  <sheetFormatPr defaultColWidth="9" defaultRowHeight="14.5" x14ac:dyDescent="0.35"/>
  <cols>
    <col min="1" max="1" width="2.453125" style="25" customWidth="1"/>
    <col min="2" max="2" width="6.26953125" style="25" customWidth="1"/>
    <col min="3" max="3" width="8" style="25" customWidth="1"/>
    <col min="4" max="4" width="16.26953125" style="25" customWidth="1"/>
    <col min="5" max="5" width="34.26953125" style="52" customWidth="1"/>
    <col min="6" max="6" width="17.7265625" style="25" customWidth="1"/>
    <col min="7" max="7" width="14" style="7" customWidth="1"/>
    <col min="8" max="8" width="10.453125" style="25" customWidth="1"/>
    <col min="9" max="9" width="13.54296875" style="7" customWidth="1"/>
    <col min="10" max="10" width="10.7265625" style="7" customWidth="1"/>
    <col min="11" max="11" width="19.26953125" style="7" customWidth="1"/>
    <col min="12" max="12" width="16.54296875" style="25" customWidth="1"/>
    <col min="13" max="16384" width="9" style="25"/>
  </cols>
  <sheetData>
    <row r="1" spans="1:27" ht="15.5" x14ac:dyDescent="0.35">
      <c r="A1" s="126"/>
      <c r="B1" s="145"/>
      <c r="C1" s="136"/>
      <c r="D1" s="127" t="str">
        <f>SubmittalData!D1</f>
        <v>Specification Sec</v>
      </c>
      <c r="E1" s="128" t="str">
        <f>SubmittalData!AQ1</f>
        <v>SubContractor</v>
      </c>
      <c r="F1" s="129" t="str">
        <f>SubmittalData!AU1</f>
        <v>DateForSubmission</v>
      </c>
      <c r="G1" s="130" t="s">
        <v>130</v>
      </c>
      <c r="H1" s="129" t="str">
        <f>SubmittalData!E1</f>
        <v>DateToA/E</v>
      </c>
      <c r="I1" s="130" t="s">
        <v>131</v>
      </c>
      <c r="J1" s="131" t="s">
        <v>132</v>
      </c>
      <c r="K1" s="132" t="s">
        <v>133</v>
      </c>
      <c r="L1" s="133" t="str">
        <f>SubmittalData!AY1</f>
        <v>Descriptions</v>
      </c>
      <c r="M1" s="63"/>
      <c r="O1" s="63"/>
      <c r="P1" s="63"/>
      <c r="Q1" s="63"/>
      <c r="AA1" s="7" t="s">
        <v>75</v>
      </c>
    </row>
  </sheetData>
  <sheetProtection formatCells="0" deleteRows="0" selectLockedCells="1"/>
  <dataValidations count="3">
    <dataValidation allowBlank="1" showErrorMessage="1" prompt="Select" sqref="N1" xr:uid="{7057C0C5-D927-4A43-AC1A-8BFF67D9B5E4}"/>
    <dataValidation allowBlank="1" showInputMessage="1" showErrorMessage="1" prompt="Back to dashboard" sqref="B1" xr:uid="{419D412A-705B-45C3-BE7E-BAE8B4E8ECB0}"/>
    <dataValidation allowBlank="1" showInputMessage="1" showErrorMessage="1" prompt="View / Print Transmittals." sqref="C1" xr:uid="{0D03EDC5-714F-43A5-9593-F9EAC474C6BE}"/>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G8" sqref="G8:H8"/>
    </sheetView>
  </sheetViews>
  <sheetFormatPr defaultColWidth="9" defaultRowHeight="14.5" x14ac:dyDescent="0.35"/>
  <cols>
    <col min="1" max="1" width="9" style="62"/>
    <col min="2" max="2" width="11.26953125" style="58" customWidth="1"/>
    <col min="3" max="3" width="11.1796875" style="60" customWidth="1"/>
    <col min="4" max="4" width="19.7265625" style="94" customWidth="1"/>
    <col min="5" max="5" width="19.7265625" style="95" customWidth="1"/>
    <col min="6" max="46" width="19.7265625" style="60" customWidth="1"/>
    <col min="47" max="47" width="20" style="60" customWidth="1"/>
    <col min="48" max="48" width="19.7265625" style="60" customWidth="1"/>
    <col min="49" max="49" width="21.453125" style="60" customWidth="1"/>
    <col min="50" max="50" width="12.26953125" style="60" customWidth="1"/>
    <col min="51" max="51" width="13.7265625" style="60" customWidth="1"/>
    <col min="52" max="52" width="19.7265625" style="60" customWidth="1"/>
    <col min="53" max="53" width="9" style="60"/>
    <col min="54" max="54" width="19" style="60" customWidth="1"/>
    <col min="55" max="55" width="34.26953125" style="60" customWidth="1"/>
    <col min="56" max="16384" width="9" style="60"/>
  </cols>
  <sheetData>
    <row r="1" spans="1:56" ht="15.5" x14ac:dyDescent="0.35">
      <c r="A1" s="61" t="str">
        <f>SubmittalData!AY1</f>
        <v>Descriptions</v>
      </c>
      <c r="B1" s="136"/>
      <c r="C1" s="145" t="s">
        <v>82</v>
      </c>
      <c r="D1" s="96" t="s">
        <v>134</v>
      </c>
      <c r="E1" s="85" t="s">
        <v>135</v>
      </c>
      <c r="F1" s="86" t="s">
        <v>136</v>
      </c>
      <c r="G1" s="86" t="s">
        <v>137</v>
      </c>
      <c r="H1" s="86" t="s">
        <v>138</v>
      </c>
      <c r="I1" s="86" t="s">
        <v>139</v>
      </c>
      <c r="J1" s="86" t="s">
        <v>140</v>
      </c>
      <c r="K1" s="86" t="s">
        <v>141</v>
      </c>
      <c r="L1" s="86" t="s">
        <v>142</v>
      </c>
      <c r="M1" s="86" t="s">
        <v>143</v>
      </c>
      <c r="N1" s="86" t="s">
        <v>144</v>
      </c>
      <c r="O1" s="86" t="s">
        <v>145</v>
      </c>
      <c r="P1" s="86" t="s">
        <v>146</v>
      </c>
      <c r="Q1" s="85" t="s">
        <v>147</v>
      </c>
      <c r="R1" s="85" t="s">
        <v>148</v>
      </c>
      <c r="S1" s="85" t="s">
        <v>149</v>
      </c>
      <c r="T1" s="85" t="s">
        <v>150</v>
      </c>
      <c r="U1" s="85" t="s">
        <v>151</v>
      </c>
      <c r="V1" s="85" t="s">
        <v>152</v>
      </c>
      <c r="W1" s="85" t="s">
        <v>153</v>
      </c>
      <c r="X1" s="85" t="s">
        <v>154</v>
      </c>
      <c r="Y1" s="85" t="s">
        <v>155</v>
      </c>
      <c r="Z1" s="85" t="s">
        <v>156</v>
      </c>
      <c r="AA1" s="86" t="s">
        <v>83</v>
      </c>
      <c r="AB1" s="86" t="s">
        <v>84</v>
      </c>
      <c r="AC1" s="86" t="s">
        <v>85</v>
      </c>
      <c r="AD1" s="86" t="s">
        <v>86</v>
      </c>
      <c r="AE1" s="86" t="s">
        <v>87</v>
      </c>
      <c r="AF1" s="86" t="s">
        <v>88</v>
      </c>
      <c r="AG1" s="86" t="s">
        <v>89</v>
      </c>
      <c r="AH1" s="86" t="s">
        <v>96</v>
      </c>
      <c r="AI1" s="86" t="s">
        <v>97</v>
      </c>
      <c r="AJ1" s="86" t="s">
        <v>98</v>
      </c>
      <c r="AK1" s="86" t="s">
        <v>157</v>
      </c>
      <c r="AL1" s="86" t="s">
        <v>158</v>
      </c>
      <c r="AM1" s="86" t="s">
        <v>159</v>
      </c>
      <c r="AN1" s="86" t="s">
        <v>160</v>
      </c>
      <c r="AO1" s="86" t="s">
        <v>161</v>
      </c>
      <c r="AP1" s="86" t="s">
        <v>162</v>
      </c>
      <c r="AQ1" s="86" t="s">
        <v>163</v>
      </c>
      <c r="AR1" s="86" t="s">
        <v>164</v>
      </c>
      <c r="AS1" s="85" t="s">
        <v>130</v>
      </c>
      <c r="AT1" s="87" t="s">
        <v>165</v>
      </c>
      <c r="AU1" s="88" t="s">
        <v>166</v>
      </c>
      <c r="AV1" s="88" t="s">
        <v>131</v>
      </c>
      <c r="AW1" s="88" t="s">
        <v>132</v>
      </c>
      <c r="AX1" s="86" t="s">
        <v>133</v>
      </c>
      <c r="AY1" s="87" t="s">
        <v>79</v>
      </c>
      <c r="AZ1" s="86" t="s">
        <v>167</v>
      </c>
      <c r="BA1" s="86" t="s">
        <v>168</v>
      </c>
      <c r="BB1" s="86" t="s">
        <v>169</v>
      </c>
      <c r="BC1" s="86" t="s">
        <v>170</v>
      </c>
      <c r="BD1" s="93" t="s">
        <v>171</v>
      </c>
    </row>
    <row r="2" spans="1:56" ht="15.5" x14ac:dyDescent="0.35">
      <c r="A2" s="61"/>
      <c r="B2" s="98"/>
      <c r="C2" s="102"/>
      <c r="D2" s="123"/>
      <c r="E2" s="89"/>
      <c r="F2" s="90"/>
      <c r="G2" s="90"/>
      <c r="H2" s="90"/>
      <c r="I2" s="90"/>
      <c r="J2" s="90"/>
      <c r="K2" s="90"/>
      <c r="L2" s="90"/>
      <c r="M2" s="90"/>
      <c r="N2" s="90"/>
      <c r="O2" s="90"/>
      <c r="P2" s="90"/>
      <c r="Q2" s="89"/>
      <c r="R2" s="89"/>
      <c r="S2" s="89"/>
      <c r="T2" s="89"/>
      <c r="U2" s="89"/>
      <c r="V2" s="89"/>
      <c r="W2" s="89"/>
      <c r="X2" s="89"/>
      <c r="Y2" s="89"/>
      <c r="Z2" s="89"/>
      <c r="AA2" s="90"/>
      <c r="AB2" s="90"/>
      <c r="AC2" s="90"/>
      <c r="AD2" s="90"/>
      <c r="AE2" s="90"/>
      <c r="AF2" s="90"/>
      <c r="AG2" s="90"/>
      <c r="AH2" s="90"/>
      <c r="AI2" s="90"/>
      <c r="AJ2" s="90"/>
      <c r="AK2" s="90"/>
      <c r="AL2" s="90"/>
      <c r="AM2" s="90"/>
      <c r="AN2" s="90"/>
      <c r="AO2" s="90"/>
      <c r="AP2" s="90"/>
      <c r="AQ2" s="90"/>
      <c r="AR2" s="90"/>
      <c r="AS2" s="89"/>
      <c r="AT2" s="91"/>
      <c r="AU2" s="92"/>
      <c r="AV2" s="92"/>
      <c r="AW2" s="92"/>
      <c r="AX2" s="90"/>
      <c r="AY2" s="91"/>
      <c r="AZ2" s="90"/>
      <c r="BA2" s="90"/>
      <c r="BB2" s="90"/>
      <c r="BC2" s="90"/>
      <c r="BD2" s="93"/>
    </row>
    <row r="3" spans="1:56" ht="15.5" x14ac:dyDescent="0.35">
      <c r="A3" s="61" t="str">
        <f>SubmittalData!AY3</f>
        <v/>
      </c>
      <c r="AS3" s="89" t="e">
        <f>VLOOKUP(D3,SubmittalStatus!$A$2:$CF$671,7,FALSE)</f>
        <v>#N/A</v>
      </c>
      <c r="AT3" s="91" t="str">
        <f t="shared" ref="AT3:AT66" si="0">_xlfn.CONCAT(G3:P3)</f>
        <v/>
      </c>
      <c r="AU3" s="92" t="e">
        <f>VLOOKUP(D3,SubmittalSchedule!$A$5:$CF$5125,3,FALSE)</f>
        <v>#N/A</v>
      </c>
      <c r="AV3" s="92" t="e">
        <f>VLOOKUP(D3,SubmittalStatus!$A$2:$CF$671,9,FALSE)</f>
        <v>#N/A</v>
      </c>
      <c r="AW3" s="92" t="e">
        <f>VLOOKUP(D3,SubmittalStatus!$A$2:$CF$671,10,FALSE)</f>
        <v>#N/A</v>
      </c>
      <c r="AX3" s="90" t="e">
        <f>VLOOKUP(D3,SubmittalStatus!$A$2:$CF$671,11,FALSE)</f>
        <v>#N/A</v>
      </c>
      <c r="AY3" s="91" t="str">
        <f t="shared" ref="AY3:AY66" si="1">_xlfn.CONCAT(AA3:AJ3)</f>
        <v/>
      </c>
      <c r="AZ3" s="90">
        <f>SubmittalData!D3</f>
        <v>0</v>
      </c>
      <c r="BA3" s="90" t="s">
        <v>168</v>
      </c>
      <c r="BB3" s="90">
        <f>SubmittalData!AR3</f>
        <v>0</v>
      </c>
      <c r="BC3" s="60" t="str">
        <f t="shared" ref="BC3:BC66" si="2">_xlfn.CONCAT(AZ3:BB3)</f>
        <v>0-0</v>
      </c>
    </row>
    <row r="4" spans="1:56" ht="15.5" x14ac:dyDescent="0.35">
      <c r="A4" s="61" t="str">
        <f>SubmittalData!AY4</f>
        <v/>
      </c>
      <c r="AS4" s="89" t="e">
        <f>VLOOKUP(D4,SubmittalStatus!$A$2:$CF$671,7,FALSE)</f>
        <v>#N/A</v>
      </c>
      <c r="AT4" s="91" t="str">
        <f t="shared" si="0"/>
        <v/>
      </c>
      <c r="AU4" s="92" t="e">
        <f>VLOOKUP(D4,SubmittalSchedule!$A$5:$CF$5125,3,FALSE)</f>
        <v>#N/A</v>
      </c>
      <c r="AV4" s="92" t="e">
        <f>VLOOKUP(D4,SubmittalStatus!$A$2:$CF$671,9,FALSE)</f>
        <v>#N/A</v>
      </c>
      <c r="AW4" s="92" t="e">
        <f>VLOOKUP(D4,SubmittalStatus!$A$2:$CF$671,10,FALSE)</f>
        <v>#N/A</v>
      </c>
      <c r="AX4" s="90" t="e">
        <f>VLOOKUP(D4,SubmittalStatus!$A$2:$CF$671,11,FALSE)</f>
        <v>#N/A</v>
      </c>
      <c r="AY4" s="91" t="str">
        <f t="shared" si="1"/>
        <v/>
      </c>
      <c r="AZ4" s="90">
        <f>SubmittalData!D4</f>
        <v>0</v>
      </c>
      <c r="BA4" s="90" t="s">
        <v>168</v>
      </c>
      <c r="BB4" s="90">
        <f>SubmittalData!AR4</f>
        <v>0</v>
      </c>
      <c r="BC4" s="60" t="str">
        <f t="shared" si="2"/>
        <v>0-0</v>
      </c>
    </row>
    <row r="5" spans="1:56" ht="15.5" x14ac:dyDescent="0.35">
      <c r="A5" s="61" t="str">
        <f>SubmittalData!AY5</f>
        <v/>
      </c>
      <c r="AS5" s="89" t="e">
        <f>VLOOKUP(D5,SubmittalStatus!$A$2:$CF$671,7,FALSE)</f>
        <v>#N/A</v>
      </c>
      <c r="AT5" s="91" t="str">
        <f t="shared" si="0"/>
        <v/>
      </c>
      <c r="AU5" s="92" t="e">
        <f>VLOOKUP(D5,SubmittalSchedule!$A$5:$CF$5125,3,FALSE)</f>
        <v>#N/A</v>
      </c>
      <c r="AV5" s="92" t="e">
        <f>VLOOKUP(D5,SubmittalStatus!$A$2:$CF$671,9,FALSE)</f>
        <v>#N/A</v>
      </c>
      <c r="AW5" s="92" t="e">
        <f>VLOOKUP(D5,SubmittalStatus!$A$2:$CF$671,10,FALSE)</f>
        <v>#N/A</v>
      </c>
      <c r="AX5" s="90" t="e">
        <f>VLOOKUP(D5,SubmittalStatus!$A$2:$CF$671,11,FALSE)</f>
        <v>#N/A</v>
      </c>
      <c r="AY5" s="91" t="str">
        <f t="shared" si="1"/>
        <v/>
      </c>
      <c r="AZ5" s="90">
        <f>SubmittalData!D5</f>
        <v>0</v>
      </c>
      <c r="BA5" s="90" t="s">
        <v>168</v>
      </c>
      <c r="BB5" s="90">
        <f>SubmittalData!AR5</f>
        <v>0</v>
      </c>
      <c r="BC5" s="60" t="str">
        <f t="shared" si="2"/>
        <v>0-0</v>
      </c>
    </row>
    <row r="6" spans="1:56" ht="15.5" x14ac:dyDescent="0.35">
      <c r="A6" s="61" t="str">
        <f>SubmittalData!AY6</f>
        <v/>
      </c>
      <c r="AS6" s="89" t="e">
        <f>VLOOKUP(D6,SubmittalStatus!$A$2:$CF$671,7,FALSE)</f>
        <v>#N/A</v>
      </c>
      <c r="AT6" s="91" t="str">
        <f t="shared" si="0"/>
        <v/>
      </c>
      <c r="AU6" s="92" t="e">
        <f>VLOOKUP(D6,SubmittalSchedule!$A$5:$CF$5125,3,FALSE)</f>
        <v>#N/A</v>
      </c>
      <c r="AV6" s="92" t="e">
        <f>VLOOKUP(D6,SubmittalStatus!$A$2:$CF$671,9,FALSE)</f>
        <v>#N/A</v>
      </c>
      <c r="AW6" s="92" t="e">
        <f>VLOOKUP(D6,SubmittalStatus!$A$2:$CF$671,10,FALSE)</f>
        <v>#N/A</v>
      </c>
      <c r="AX6" s="90" t="e">
        <f>VLOOKUP(D6,SubmittalStatus!$A$2:$CF$671,11,FALSE)</f>
        <v>#N/A</v>
      </c>
      <c r="AY6" s="91" t="str">
        <f t="shared" si="1"/>
        <v/>
      </c>
      <c r="AZ6" s="90">
        <f>SubmittalData!D6</f>
        <v>0</v>
      </c>
      <c r="BA6" s="90" t="s">
        <v>168</v>
      </c>
      <c r="BB6" s="90">
        <f>SubmittalData!AR6</f>
        <v>0</v>
      </c>
      <c r="BC6" s="60" t="str">
        <f t="shared" si="2"/>
        <v>0-0</v>
      </c>
    </row>
    <row r="7" spans="1:56" ht="15.5" x14ac:dyDescent="0.35">
      <c r="A7" s="61" t="str">
        <f>SubmittalData!AY7</f>
        <v/>
      </c>
      <c r="AS7" s="89" t="e">
        <f>VLOOKUP(D7,SubmittalStatus!$A$2:$CF$671,7,FALSE)</f>
        <v>#N/A</v>
      </c>
      <c r="AT7" s="91" t="str">
        <f t="shared" si="0"/>
        <v/>
      </c>
      <c r="AU7" s="92" t="e">
        <f>VLOOKUP(D7,SubmittalSchedule!$A$5:$CF$5125,3,FALSE)</f>
        <v>#N/A</v>
      </c>
      <c r="AV7" s="92" t="e">
        <f>VLOOKUP(D7,SubmittalStatus!$A$2:$CF$671,9,FALSE)</f>
        <v>#N/A</v>
      </c>
      <c r="AW7" s="92" t="e">
        <f>VLOOKUP(D7,SubmittalStatus!$A$2:$CF$671,10,FALSE)</f>
        <v>#N/A</v>
      </c>
      <c r="AX7" s="90" t="e">
        <f>VLOOKUP(D7,SubmittalStatus!$A$2:$CF$671,11,FALSE)</f>
        <v>#N/A</v>
      </c>
      <c r="AY7" s="91" t="str">
        <f t="shared" si="1"/>
        <v/>
      </c>
      <c r="AZ7" s="90">
        <f>SubmittalData!D7</f>
        <v>0</v>
      </c>
      <c r="BA7" s="90" t="s">
        <v>168</v>
      </c>
      <c r="BB7" s="90">
        <f>SubmittalData!AR7</f>
        <v>0</v>
      </c>
      <c r="BC7" s="60" t="str">
        <f t="shared" si="2"/>
        <v>0-0</v>
      </c>
    </row>
    <row r="8" spans="1:56" ht="15.5" x14ac:dyDescent="0.35">
      <c r="A8" s="61" t="str">
        <f>SubmittalData!AY8</f>
        <v/>
      </c>
      <c r="AS8" s="89" t="e">
        <f>VLOOKUP(D8,SubmittalStatus!$A$2:$CF$671,7,FALSE)</f>
        <v>#N/A</v>
      </c>
      <c r="AT8" s="91" t="str">
        <f t="shared" si="0"/>
        <v/>
      </c>
      <c r="AU8" s="92" t="e">
        <f>VLOOKUP(D8,SubmittalSchedule!$A$5:$CF$5125,3,FALSE)</f>
        <v>#N/A</v>
      </c>
      <c r="AV8" s="92" t="e">
        <f>VLOOKUP(D8,SubmittalStatus!$A$2:$CF$671,9,FALSE)</f>
        <v>#N/A</v>
      </c>
      <c r="AW8" s="92" t="e">
        <f>VLOOKUP(D8,SubmittalStatus!$A$2:$CF$671,10,FALSE)</f>
        <v>#N/A</v>
      </c>
      <c r="AX8" s="90" t="e">
        <f>VLOOKUP(D8,SubmittalStatus!$A$2:$CF$671,11,FALSE)</f>
        <v>#N/A</v>
      </c>
      <c r="AY8" s="91" t="str">
        <f t="shared" si="1"/>
        <v/>
      </c>
      <c r="AZ8" s="90">
        <f>SubmittalData!D8</f>
        <v>0</v>
      </c>
      <c r="BA8" s="90" t="s">
        <v>168</v>
      </c>
      <c r="BB8" s="90">
        <f>SubmittalData!AR8</f>
        <v>0</v>
      </c>
      <c r="BC8" s="60" t="str">
        <f t="shared" si="2"/>
        <v>0-0</v>
      </c>
    </row>
    <row r="9" spans="1:56" ht="15.5" x14ac:dyDescent="0.35">
      <c r="A9" s="61" t="str">
        <f>SubmittalData!AY9</f>
        <v/>
      </c>
      <c r="AS9" s="89" t="e">
        <f>VLOOKUP(D9,SubmittalStatus!$A$2:$CF$671,7,FALSE)</f>
        <v>#N/A</v>
      </c>
      <c r="AT9" s="91" t="str">
        <f t="shared" si="0"/>
        <v/>
      </c>
      <c r="AU9" s="92" t="e">
        <f>VLOOKUP(D9,SubmittalSchedule!$A$5:$CF$5125,3,FALSE)</f>
        <v>#N/A</v>
      </c>
      <c r="AV9" s="92" t="e">
        <f>VLOOKUP(D9,SubmittalStatus!$A$2:$CF$671,9,FALSE)</f>
        <v>#N/A</v>
      </c>
      <c r="AW9" s="92" t="e">
        <f>VLOOKUP(D9,SubmittalStatus!$A$2:$CF$671,10,FALSE)</f>
        <v>#N/A</v>
      </c>
      <c r="AX9" s="90" t="e">
        <f>VLOOKUP(D9,SubmittalStatus!$A$2:$CF$671,11,FALSE)</f>
        <v>#N/A</v>
      </c>
      <c r="AY9" s="91" t="str">
        <f t="shared" si="1"/>
        <v/>
      </c>
      <c r="AZ9" s="90">
        <f>SubmittalData!D9</f>
        <v>0</v>
      </c>
      <c r="BA9" s="90" t="s">
        <v>168</v>
      </c>
      <c r="BB9" s="90">
        <f>SubmittalData!AR9</f>
        <v>0</v>
      </c>
      <c r="BC9" s="60" t="str">
        <f t="shared" si="2"/>
        <v>0-0</v>
      </c>
    </row>
    <row r="10" spans="1:56" ht="15.5" x14ac:dyDescent="0.35">
      <c r="A10" s="61" t="str">
        <f>SubmittalData!AY10</f>
        <v/>
      </c>
      <c r="AS10" s="89" t="e">
        <f>VLOOKUP(D10,SubmittalStatus!$A$2:$CF$671,7,FALSE)</f>
        <v>#N/A</v>
      </c>
      <c r="AT10" s="91" t="str">
        <f t="shared" si="0"/>
        <v/>
      </c>
      <c r="AU10" s="92" t="e">
        <f>VLOOKUP(D10,SubmittalSchedule!$A$5:$CF$5125,3,FALSE)</f>
        <v>#N/A</v>
      </c>
      <c r="AV10" s="92" t="e">
        <f>VLOOKUP(D10,SubmittalStatus!$A$2:$CF$671,9,FALSE)</f>
        <v>#N/A</v>
      </c>
      <c r="AW10" s="92" t="e">
        <f>VLOOKUP(D10,SubmittalStatus!$A$2:$CF$671,10,FALSE)</f>
        <v>#N/A</v>
      </c>
      <c r="AX10" s="90" t="e">
        <f>VLOOKUP(D10,SubmittalStatus!$A$2:$CF$671,11,FALSE)</f>
        <v>#N/A</v>
      </c>
      <c r="AY10" s="91" t="str">
        <f t="shared" si="1"/>
        <v/>
      </c>
      <c r="AZ10" s="90">
        <f>SubmittalData!D10</f>
        <v>0</v>
      </c>
      <c r="BA10" s="90" t="s">
        <v>168</v>
      </c>
      <c r="BB10" s="90">
        <f>SubmittalData!AR10</f>
        <v>0</v>
      </c>
      <c r="BC10" s="60" t="str">
        <f t="shared" si="2"/>
        <v>0-0</v>
      </c>
    </row>
    <row r="11" spans="1:56" ht="15.5" x14ac:dyDescent="0.35">
      <c r="A11" s="61" t="str">
        <f>SubmittalData!AY11</f>
        <v/>
      </c>
      <c r="AS11" s="89" t="e">
        <f>VLOOKUP(D11,SubmittalStatus!$A$2:$CF$671,7,FALSE)</f>
        <v>#N/A</v>
      </c>
      <c r="AT11" s="91" t="str">
        <f t="shared" si="0"/>
        <v/>
      </c>
      <c r="AU11" s="92" t="e">
        <f>VLOOKUP(D11,SubmittalSchedule!$A$5:$CF$5125,3,FALSE)</f>
        <v>#N/A</v>
      </c>
      <c r="AV11" s="92" t="e">
        <f>VLOOKUP(D11,SubmittalStatus!$A$2:$CF$671,9,FALSE)</f>
        <v>#N/A</v>
      </c>
      <c r="AW11" s="92" t="e">
        <f>VLOOKUP(D11,SubmittalStatus!$A$2:$CF$671,10,FALSE)</f>
        <v>#N/A</v>
      </c>
      <c r="AX11" s="90" t="e">
        <f>VLOOKUP(D11,SubmittalStatus!$A$2:$CF$671,11,FALSE)</f>
        <v>#N/A</v>
      </c>
      <c r="AY11" s="91" t="str">
        <f t="shared" si="1"/>
        <v/>
      </c>
      <c r="AZ11" s="90">
        <f>SubmittalData!D11</f>
        <v>0</v>
      </c>
      <c r="BA11" s="90" t="s">
        <v>168</v>
      </c>
      <c r="BB11" s="90">
        <f>SubmittalData!AR11</f>
        <v>0</v>
      </c>
      <c r="BC11" s="60" t="str">
        <f t="shared" si="2"/>
        <v>0-0</v>
      </c>
    </row>
    <row r="12" spans="1:56" ht="15.5" x14ac:dyDescent="0.35">
      <c r="A12" s="61" t="str">
        <f>SubmittalData!AY12</f>
        <v/>
      </c>
      <c r="AS12" s="89" t="e">
        <f>VLOOKUP(D12,SubmittalStatus!$A$2:$CF$671,7,FALSE)</f>
        <v>#N/A</v>
      </c>
      <c r="AT12" s="91" t="str">
        <f t="shared" si="0"/>
        <v/>
      </c>
      <c r="AU12" s="92" t="e">
        <f>VLOOKUP(D12,SubmittalSchedule!$A$5:$CF$5125,3,FALSE)</f>
        <v>#N/A</v>
      </c>
      <c r="AV12" s="92" t="e">
        <f>VLOOKUP(D12,SubmittalStatus!$A$2:$CF$671,9,FALSE)</f>
        <v>#N/A</v>
      </c>
      <c r="AW12" s="92" t="e">
        <f>VLOOKUP(D12,SubmittalStatus!$A$2:$CF$671,10,FALSE)</f>
        <v>#N/A</v>
      </c>
      <c r="AX12" s="90" t="e">
        <f>VLOOKUP(D12,SubmittalStatus!$A$2:$CF$671,11,FALSE)</f>
        <v>#N/A</v>
      </c>
      <c r="AY12" s="91" t="str">
        <f t="shared" si="1"/>
        <v/>
      </c>
      <c r="AZ12" s="90">
        <f>SubmittalData!D12</f>
        <v>0</v>
      </c>
      <c r="BA12" s="90" t="s">
        <v>168</v>
      </c>
      <c r="BB12" s="90">
        <f>SubmittalData!AR12</f>
        <v>0</v>
      </c>
      <c r="BC12" s="60" t="str">
        <f t="shared" si="2"/>
        <v>0-0</v>
      </c>
    </row>
    <row r="13" spans="1:56" ht="15.5" x14ac:dyDescent="0.35">
      <c r="A13" s="61" t="str">
        <f>SubmittalData!AY13</f>
        <v/>
      </c>
      <c r="AS13" s="89" t="e">
        <f>VLOOKUP(D13,SubmittalStatus!$A$2:$CF$671,7,FALSE)</f>
        <v>#N/A</v>
      </c>
      <c r="AT13" s="91" t="str">
        <f t="shared" si="0"/>
        <v/>
      </c>
      <c r="AU13" s="92" t="e">
        <f>VLOOKUP(D13,SubmittalSchedule!$A$5:$CF$5125,3,FALSE)</f>
        <v>#N/A</v>
      </c>
      <c r="AV13" s="92" t="e">
        <f>VLOOKUP(D13,SubmittalStatus!$A$2:$CF$671,9,FALSE)</f>
        <v>#N/A</v>
      </c>
      <c r="AW13" s="92" t="e">
        <f>VLOOKUP(D13,SubmittalStatus!$A$2:$CF$671,10,FALSE)</f>
        <v>#N/A</v>
      </c>
      <c r="AX13" s="90" t="e">
        <f>VLOOKUP(D13,SubmittalStatus!$A$2:$CF$671,11,FALSE)</f>
        <v>#N/A</v>
      </c>
      <c r="AY13" s="91" t="str">
        <f t="shared" si="1"/>
        <v/>
      </c>
      <c r="AZ13" s="90">
        <f>SubmittalData!D13</f>
        <v>0</v>
      </c>
      <c r="BA13" s="90" t="s">
        <v>168</v>
      </c>
      <c r="BB13" s="90">
        <f>SubmittalData!AR13</f>
        <v>0</v>
      </c>
      <c r="BC13" s="60" t="str">
        <f t="shared" si="2"/>
        <v>0-0</v>
      </c>
    </row>
    <row r="14" spans="1:56" ht="15.5" x14ac:dyDescent="0.35">
      <c r="A14" s="61" t="str">
        <f>SubmittalData!AY14</f>
        <v/>
      </c>
      <c r="AS14" s="89" t="e">
        <f>VLOOKUP(D14,SubmittalStatus!$A$2:$CF$671,7,FALSE)</f>
        <v>#N/A</v>
      </c>
      <c r="AT14" s="91" t="str">
        <f t="shared" si="0"/>
        <v/>
      </c>
      <c r="AU14" s="92" t="e">
        <f>VLOOKUP(D14,SubmittalSchedule!$A$5:$CF$5125,3,FALSE)</f>
        <v>#N/A</v>
      </c>
      <c r="AV14" s="92" t="e">
        <f>VLOOKUP(D14,SubmittalStatus!$A$2:$CF$671,9,FALSE)</f>
        <v>#N/A</v>
      </c>
      <c r="AW14" s="92" t="e">
        <f>VLOOKUP(D14,SubmittalStatus!$A$2:$CF$671,10,FALSE)</f>
        <v>#N/A</v>
      </c>
      <c r="AX14" s="90" t="e">
        <f>VLOOKUP(D14,SubmittalStatus!$A$2:$CF$671,11,FALSE)</f>
        <v>#N/A</v>
      </c>
      <c r="AY14" s="91" t="str">
        <f t="shared" si="1"/>
        <v/>
      </c>
      <c r="AZ14" s="90">
        <f>SubmittalData!D14</f>
        <v>0</v>
      </c>
      <c r="BA14" s="90" t="s">
        <v>168</v>
      </c>
      <c r="BB14" s="90">
        <f>SubmittalData!AR14</f>
        <v>0</v>
      </c>
      <c r="BC14" s="60" t="str">
        <f t="shared" si="2"/>
        <v>0-0</v>
      </c>
    </row>
    <row r="15" spans="1:56" ht="15.5" x14ac:dyDescent="0.35">
      <c r="A15" s="61" t="str">
        <f>SubmittalData!AY15</f>
        <v/>
      </c>
      <c r="AS15" s="89" t="e">
        <f>VLOOKUP(D15,SubmittalStatus!$A$2:$CF$671,7,FALSE)</f>
        <v>#N/A</v>
      </c>
      <c r="AT15" s="91" t="str">
        <f t="shared" si="0"/>
        <v/>
      </c>
      <c r="AU15" s="92" t="e">
        <f>VLOOKUP(D15,SubmittalSchedule!$A$5:$CF$5125,3,FALSE)</f>
        <v>#N/A</v>
      </c>
      <c r="AV15" s="92" t="e">
        <f>VLOOKUP(D15,SubmittalStatus!$A$2:$CF$671,9,FALSE)</f>
        <v>#N/A</v>
      </c>
      <c r="AW15" s="92" t="e">
        <f>VLOOKUP(D15,SubmittalStatus!$A$2:$CF$671,10,FALSE)</f>
        <v>#N/A</v>
      </c>
      <c r="AX15" s="90" t="e">
        <f>VLOOKUP(D15,SubmittalStatus!$A$2:$CF$671,11,FALSE)</f>
        <v>#N/A</v>
      </c>
      <c r="AY15" s="91" t="str">
        <f t="shared" si="1"/>
        <v/>
      </c>
      <c r="AZ15" s="90">
        <f>SubmittalData!D15</f>
        <v>0</v>
      </c>
      <c r="BA15" s="90" t="s">
        <v>168</v>
      </c>
      <c r="BB15" s="90">
        <f>SubmittalData!AR15</f>
        <v>0</v>
      </c>
      <c r="BC15" s="60" t="str">
        <f t="shared" si="2"/>
        <v>0-0</v>
      </c>
    </row>
    <row r="16" spans="1:56" ht="15.5" x14ac:dyDescent="0.35">
      <c r="A16" s="61" t="str">
        <f>SubmittalData!AY16</f>
        <v/>
      </c>
      <c r="AS16" s="89" t="e">
        <f>VLOOKUP(D16,SubmittalStatus!$A$2:$CF$671,7,FALSE)</f>
        <v>#N/A</v>
      </c>
      <c r="AT16" s="91" t="str">
        <f t="shared" si="0"/>
        <v/>
      </c>
      <c r="AU16" s="92" t="e">
        <f>VLOOKUP(D16,SubmittalSchedule!$A$5:$CF$5125,3,FALSE)</f>
        <v>#N/A</v>
      </c>
      <c r="AV16" s="92" t="e">
        <f>VLOOKUP(D16,SubmittalStatus!$A$2:$CF$671,9,FALSE)</f>
        <v>#N/A</v>
      </c>
      <c r="AW16" s="92" t="e">
        <f>VLOOKUP(D16,SubmittalStatus!$A$2:$CF$671,10,FALSE)</f>
        <v>#N/A</v>
      </c>
      <c r="AX16" s="90" t="e">
        <f>VLOOKUP(D16,SubmittalStatus!$A$2:$CF$671,11,FALSE)</f>
        <v>#N/A</v>
      </c>
      <c r="AY16" s="91" t="str">
        <f t="shared" si="1"/>
        <v/>
      </c>
      <c r="AZ16" s="90">
        <f>SubmittalData!D16</f>
        <v>0</v>
      </c>
      <c r="BA16" s="90" t="s">
        <v>168</v>
      </c>
      <c r="BB16" s="90">
        <f>SubmittalData!AR16</f>
        <v>0</v>
      </c>
      <c r="BC16" s="60" t="str">
        <f t="shared" si="2"/>
        <v>0-0</v>
      </c>
    </row>
    <row r="17" spans="1:55" ht="15.5" x14ac:dyDescent="0.35">
      <c r="A17" s="61" t="str">
        <f>SubmittalData!AY17</f>
        <v/>
      </c>
      <c r="AS17" s="89" t="e">
        <f>VLOOKUP(D17,SubmittalStatus!$A$2:$CF$671,7,FALSE)</f>
        <v>#N/A</v>
      </c>
      <c r="AT17" s="91" t="str">
        <f t="shared" si="0"/>
        <v/>
      </c>
      <c r="AU17" s="92" t="e">
        <f>VLOOKUP(D17,SubmittalSchedule!$A$5:$CF$5125,3,FALSE)</f>
        <v>#N/A</v>
      </c>
      <c r="AV17" s="92" t="e">
        <f>VLOOKUP(D17,SubmittalStatus!$A$2:$CF$671,9,FALSE)</f>
        <v>#N/A</v>
      </c>
      <c r="AW17" s="92" t="e">
        <f>VLOOKUP(D17,SubmittalStatus!$A$2:$CF$671,10,FALSE)</f>
        <v>#N/A</v>
      </c>
      <c r="AX17" s="90" t="e">
        <f>VLOOKUP(D17,SubmittalStatus!$A$2:$CF$671,11,FALSE)</f>
        <v>#N/A</v>
      </c>
      <c r="AY17" s="91" t="str">
        <f t="shared" si="1"/>
        <v/>
      </c>
      <c r="AZ17" s="90">
        <f>SubmittalData!D17</f>
        <v>0</v>
      </c>
      <c r="BA17" s="90" t="s">
        <v>168</v>
      </c>
      <c r="BB17" s="90">
        <f>SubmittalData!AR17</f>
        <v>0</v>
      </c>
      <c r="BC17" s="60" t="str">
        <f t="shared" si="2"/>
        <v>0-0</v>
      </c>
    </row>
    <row r="18" spans="1:55" ht="15.5" x14ac:dyDescent="0.35">
      <c r="A18" s="61" t="str">
        <f>SubmittalData!AY18</f>
        <v/>
      </c>
      <c r="AS18" s="89" t="e">
        <f>VLOOKUP(D18,SubmittalStatus!$A$2:$CF$671,7,FALSE)</f>
        <v>#N/A</v>
      </c>
      <c r="AT18" s="91" t="str">
        <f t="shared" si="0"/>
        <v/>
      </c>
      <c r="AU18" s="92" t="e">
        <f>VLOOKUP(D18,SubmittalSchedule!$A$5:$CF$5125,3,FALSE)</f>
        <v>#N/A</v>
      </c>
      <c r="AV18" s="92" t="e">
        <f>VLOOKUP(D18,SubmittalStatus!$A$2:$CF$671,9,FALSE)</f>
        <v>#N/A</v>
      </c>
      <c r="AW18" s="92" t="e">
        <f>VLOOKUP(D18,SubmittalStatus!$A$2:$CF$671,10,FALSE)</f>
        <v>#N/A</v>
      </c>
      <c r="AX18" s="90" t="e">
        <f>VLOOKUP(D18,SubmittalStatus!$A$2:$CF$671,11,FALSE)</f>
        <v>#N/A</v>
      </c>
      <c r="AY18" s="91" t="str">
        <f t="shared" si="1"/>
        <v/>
      </c>
      <c r="AZ18" s="90">
        <f>SubmittalData!D18</f>
        <v>0</v>
      </c>
      <c r="BA18" s="90" t="s">
        <v>168</v>
      </c>
      <c r="BB18" s="90">
        <f>SubmittalData!AR18</f>
        <v>0</v>
      </c>
      <c r="BC18" s="60" t="str">
        <f t="shared" si="2"/>
        <v>0-0</v>
      </c>
    </row>
    <row r="19" spans="1:55" ht="15.5" x14ac:dyDescent="0.35">
      <c r="A19" s="61" t="str">
        <f>SubmittalData!AY19</f>
        <v/>
      </c>
      <c r="AS19" s="89" t="e">
        <f>VLOOKUP(D19,SubmittalStatus!$A$2:$CF$671,7,FALSE)</f>
        <v>#N/A</v>
      </c>
      <c r="AT19" s="91" t="str">
        <f t="shared" si="0"/>
        <v/>
      </c>
      <c r="AU19" s="92" t="e">
        <f>VLOOKUP(D19,SubmittalSchedule!$A$5:$CF$5125,3,FALSE)</f>
        <v>#N/A</v>
      </c>
      <c r="AV19" s="92" t="e">
        <f>VLOOKUP(D19,SubmittalStatus!$A$2:$CF$671,9,FALSE)</f>
        <v>#N/A</v>
      </c>
      <c r="AW19" s="92" t="e">
        <f>VLOOKUP(D19,SubmittalStatus!$A$2:$CF$671,10,FALSE)</f>
        <v>#N/A</v>
      </c>
      <c r="AX19" s="90" t="e">
        <f>VLOOKUP(D19,SubmittalStatus!$A$2:$CF$671,11,FALSE)</f>
        <v>#N/A</v>
      </c>
      <c r="AY19" s="91" t="str">
        <f t="shared" si="1"/>
        <v/>
      </c>
      <c r="AZ19" s="90">
        <f>SubmittalData!D19</f>
        <v>0</v>
      </c>
      <c r="BA19" s="90" t="s">
        <v>168</v>
      </c>
      <c r="BB19" s="90">
        <f>SubmittalData!AR19</f>
        <v>0</v>
      </c>
      <c r="BC19" s="60" t="str">
        <f t="shared" si="2"/>
        <v>0-0</v>
      </c>
    </row>
    <row r="20" spans="1:55" ht="15.5" x14ac:dyDescent="0.35">
      <c r="A20" s="61" t="str">
        <f>SubmittalData!AY20</f>
        <v/>
      </c>
      <c r="AS20" s="89" t="e">
        <f>VLOOKUP(D20,SubmittalStatus!$A$2:$CF$671,7,FALSE)</f>
        <v>#N/A</v>
      </c>
      <c r="AT20" s="91" t="str">
        <f t="shared" si="0"/>
        <v/>
      </c>
      <c r="AU20" s="92" t="e">
        <f>VLOOKUP(D20,SubmittalSchedule!$A$5:$CF$5125,3,FALSE)</f>
        <v>#N/A</v>
      </c>
      <c r="AV20" s="92" t="e">
        <f>VLOOKUP(D20,SubmittalStatus!$A$2:$CF$671,9,FALSE)</f>
        <v>#N/A</v>
      </c>
      <c r="AW20" s="92" t="e">
        <f>VLOOKUP(D20,SubmittalStatus!$A$2:$CF$671,10,FALSE)</f>
        <v>#N/A</v>
      </c>
      <c r="AX20" s="90" t="e">
        <f>VLOOKUP(D20,SubmittalStatus!$A$2:$CF$671,11,FALSE)</f>
        <v>#N/A</v>
      </c>
      <c r="AY20" s="91" t="str">
        <f t="shared" si="1"/>
        <v/>
      </c>
      <c r="AZ20" s="90">
        <f>SubmittalData!D20</f>
        <v>0</v>
      </c>
      <c r="BA20" s="90" t="s">
        <v>168</v>
      </c>
      <c r="BB20" s="90">
        <f>SubmittalData!AR20</f>
        <v>0</v>
      </c>
      <c r="BC20" s="60" t="str">
        <f t="shared" si="2"/>
        <v>0-0</v>
      </c>
    </row>
    <row r="21" spans="1:55" ht="15.5" x14ac:dyDescent="0.35">
      <c r="A21" s="61" t="str">
        <f>SubmittalData!AY21</f>
        <v/>
      </c>
      <c r="AS21" s="89" t="e">
        <f>VLOOKUP(D21,SubmittalStatus!$A$2:$CF$671,7,FALSE)</f>
        <v>#N/A</v>
      </c>
      <c r="AT21" s="91" t="str">
        <f t="shared" si="0"/>
        <v/>
      </c>
      <c r="AU21" s="92" t="e">
        <f>VLOOKUP(D21,SubmittalSchedule!$A$5:$CF$5125,3,FALSE)</f>
        <v>#N/A</v>
      </c>
      <c r="AV21" s="92" t="e">
        <f>VLOOKUP(D21,SubmittalStatus!$A$2:$CF$671,9,FALSE)</f>
        <v>#N/A</v>
      </c>
      <c r="AW21" s="92" t="e">
        <f>VLOOKUP(D21,SubmittalStatus!$A$2:$CF$671,10,FALSE)</f>
        <v>#N/A</v>
      </c>
      <c r="AX21" s="90" t="e">
        <f>VLOOKUP(D21,SubmittalStatus!$A$2:$CF$671,11,FALSE)</f>
        <v>#N/A</v>
      </c>
      <c r="AY21" s="91" t="str">
        <f t="shared" si="1"/>
        <v/>
      </c>
      <c r="AZ21" s="90">
        <f>SubmittalData!D21</f>
        <v>0</v>
      </c>
      <c r="BA21" s="90" t="s">
        <v>168</v>
      </c>
      <c r="BB21" s="90">
        <f>SubmittalData!AR21</f>
        <v>0</v>
      </c>
      <c r="BC21" s="60" t="str">
        <f t="shared" si="2"/>
        <v>0-0</v>
      </c>
    </row>
    <row r="22" spans="1:55" ht="15.5" x14ac:dyDescent="0.35">
      <c r="A22" s="61" t="str">
        <f>SubmittalData!AY22</f>
        <v/>
      </c>
      <c r="AS22" s="89" t="e">
        <f>VLOOKUP(D22,SubmittalStatus!$A$2:$CF$671,7,FALSE)</f>
        <v>#N/A</v>
      </c>
      <c r="AT22" s="91" t="str">
        <f t="shared" si="0"/>
        <v/>
      </c>
      <c r="AU22" s="92" t="e">
        <f>VLOOKUP(D22,SubmittalSchedule!$A$5:$CF$5125,3,FALSE)</f>
        <v>#N/A</v>
      </c>
      <c r="AV22" s="92" t="e">
        <f>VLOOKUP(D22,SubmittalStatus!$A$2:$CF$671,9,FALSE)</f>
        <v>#N/A</v>
      </c>
      <c r="AW22" s="92" t="e">
        <f>VLOOKUP(D22,SubmittalStatus!$A$2:$CF$671,10,FALSE)</f>
        <v>#N/A</v>
      </c>
      <c r="AX22" s="90" t="e">
        <f>VLOOKUP(D22,SubmittalStatus!$A$2:$CF$671,11,FALSE)</f>
        <v>#N/A</v>
      </c>
      <c r="AY22" s="91" t="str">
        <f t="shared" si="1"/>
        <v/>
      </c>
      <c r="AZ22" s="90">
        <f>SubmittalData!D22</f>
        <v>0</v>
      </c>
      <c r="BA22" s="90" t="s">
        <v>168</v>
      </c>
      <c r="BB22" s="90">
        <f>SubmittalData!AR22</f>
        <v>0</v>
      </c>
      <c r="BC22" s="60" t="str">
        <f t="shared" si="2"/>
        <v>0-0</v>
      </c>
    </row>
    <row r="23" spans="1:55" ht="15.5" x14ac:dyDescent="0.35">
      <c r="A23" s="61" t="str">
        <f>SubmittalData!AY23</f>
        <v/>
      </c>
      <c r="AS23" s="89" t="e">
        <f>VLOOKUP(D23,SubmittalStatus!$A$2:$CF$671,7,FALSE)</f>
        <v>#N/A</v>
      </c>
      <c r="AT23" s="91" t="str">
        <f t="shared" si="0"/>
        <v/>
      </c>
      <c r="AU23" s="92" t="e">
        <f>VLOOKUP(D23,SubmittalSchedule!$A$5:$CF$5125,3,FALSE)</f>
        <v>#N/A</v>
      </c>
      <c r="AV23" s="92" t="e">
        <f>VLOOKUP(D23,SubmittalStatus!$A$2:$CF$671,9,FALSE)</f>
        <v>#N/A</v>
      </c>
      <c r="AW23" s="92" t="e">
        <f>VLOOKUP(D23,SubmittalStatus!$A$2:$CF$671,10,FALSE)</f>
        <v>#N/A</v>
      </c>
      <c r="AX23" s="90" t="e">
        <f>VLOOKUP(D23,SubmittalStatus!$A$2:$CF$671,11,FALSE)</f>
        <v>#N/A</v>
      </c>
      <c r="AY23" s="91" t="str">
        <f t="shared" si="1"/>
        <v/>
      </c>
      <c r="AZ23" s="90">
        <f>SubmittalData!D23</f>
        <v>0</v>
      </c>
      <c r="BA23" s="90" t="s">
        <v>168</v>
      </c>
      <c r="BB23" s="90">
        <f>SubmittalData!AR23</f>
        <v>0</v>
      </c>
      <c r="BC23" s="60" t="str">
        <f t="shared" si="2"/>
        <v>0-0</v>
      </c>
    </row>
    <row r="24" spans="1:55" ht="15.5" x14ac:dyDescent="0.35">
      <c r="A24" s="61" t="str">
        <f>SubmittalData!AY24</f>
        <v/>
      </c>
      <c r="AS24" s="89" t="e">
        <f>VLOOKUP(D24,SubmittalStatus!$A$2:$CF$671,7,FALSE)</f>
        <v>#N/A</v>
      </c>
      <c r="AT24" s="91" t="str">
        <f t="shared" si="0"/>
        <v/>
      </c>
      <c r="AU24" s="92" t="e">
        <f>VLOOKUP(D24,SubmittalSchedule!$A$5:$CF$5125,3,FALSE)</f>
        <v>#N/A</v>
      </c>
      <c r="AV24" s="92" t="e">
        <f>VLOOKUP(D24,SubmittalStatus!$A$2:$CF$671,9,FALSE)</f>
        <v>#N/A</v>
      </c>
      <c r="AW24" s="92" t="e">
        <f>VLOOKUP(D24,SubmittalStatus!$A$2:$CF$671,10,FALSE)</f>
        <v>#N/A</v>
      </c>
      <c r="AX24" s="90" t="e">
        <f>VLOOKUP(D24,SubmittalStatus!$A$2:$CF$671,11,FALSE)</f>
        <v>#N/A</v>
      </c>
      <c r="AY24" s="91" t="str">
        <f t="shared" si="1"/>
        <v/>
      </c>
      <c r="AZ24" s="90">
        <f>SubmittalData!D24</f>
        <v>0</v>
      </c>
      <c r="BA24" s="90" t="s">
        <v>168</v>
      </c>
      <c r="BB24" s="90">
        <f>SubmittalData!AR24</f>
        <v>0</v>
      </c>
      <c r="BC24" s="60" t="str">
        <f t="shared" si="2"/>
        <v>0-0</v>
      </c>
    </row>
    <row r="25" spans="1:55" ht="15.5" x14ac:dyDescent="0.35">
      <c r="A25" s="61" t="str">
        <f>SubmittalData!AY25</f>
        <v/>
      </c>
      <c r="AS25" s="89" t="e">
        <f>VLOOKUP(D25,SubmittalStatus!$A$2:$CF$671,7,FALSE)</f>
        <v>#N/A</v>
      </c>
      <c r="AT25" s="91" t="str">
        <f t="shared" si="0"/>
        <v/>
      </c>
      <c r="AU25" s="92" t="e">
        <f>VLOOKUP(D25,SubmittalSchedule!$A$5:$CF$5125,3,FALSE)</f>
        <v>#N/A</v>
      </c>
      <c r="AV25" s="92" t="e">
        <f>VLOOKUP(D25,SubmittalStatus!$A$2:$CF$671,9,FALSE)</f>
        <v>#N/A</v>
      </c>
      <c r="AW25" s="92" t="e">
        <f>VLOOKUP(D25,SubmittalStatus!$A$2:$CF$671,10,FALSE)</f>
        <v>#N/A</v>
      </c>
      <c r="AX25" s="90" t="e">
        <f>VLOOKUP(D25,SubmittalStatus!$A$2:$CF$671,11,FALSE)</f>
        <v>#N/A</v>
      </c>
      <c r="AY25" s="91" t="str">
        <f t="shared" si="1"/>
        <v/>
      </c>
      <c r="AZ25" s="90">
        <f>SubmittalData!D25</f>
        <v>0</v>
      </c>
      <c r="BA25" s="90" t="s">
        <v>168</v>
      </c>
      <c r="BB25" s="90">
        <f>SubmittalData!AR25</f>
        <v>0</v>
      </c>
      <c r="BC25" s="60" t="str">
        <f t="shared" si="2"/>
        <v>0-0</v>
      </c>
    </row>
    <row r="26" spans="1:55" ht="15.5" x14ac:dyDescent="0.35">
      <c r="A26" s="61" t="str">
        <f>SubmittalData!AY26</f>
        <v/>
      </c>
      <c r="AS26" s="89" t="e">
        <f>VLOOKUP(D26,SubmittalStatus!$A$2:$CF$671,7,FALSE)</f>
        <v>#N/A</v>
      </c>
      <c r="AT26" s="91" t="str">
        <f t="shared" si="0"/>
        <v/>
      </c>
      <c r="AU26" s="92" t="e">
        <f>VLOOKUP(D26,SubmittalSchedule!$A$5:$CF$5125,3,FALSE)</f>
        <v>#N/A</v>
      </c>
      <c r="AV26" s="92" t="e">
        <f>VLOOKUP(D26,SubmittalStatus!$A$2:$CF$671,9,FALSE)</f>
        <v>#N/A</v>
      </c>
      <c r="AW26" s="92" t="e">
        <f>VLOOKUP(D26,SubmittalStatus!$A$2:$CF$671,10,FALSE)</f>
        <v>#N/A</v>
      </c>
      <c r="AX26" s="90" t="e">
        <f>VLOOKUP(D26,SubmittalStatus!$A$2:$CF$671,11,FALSE)</f>
        <v>#N/A</v>
      </c>
      <c r="AY26" s="91" t="str">
        <f t="shared" si="1"/>
        <v/>
      </c>
      <c r="AZ26" s="90">
        <f>SubmittalData!D26</f>
        <v>0</v>
      </c>
      <c r="BA26" s="90" t="s">
        <v>168</v>
      </c>
      <c r="BB26" s="90">
        <f>SubmittalData!AR26</f>
        <v>0</v>
      </c>
      <c r="BC26" s="60" t="str">
        <f t="shared" si="2"/>
        <v>0-0</v>
      </c>
    </row>
    <row r="27" spans="1:55" ht="15.5" x14ac:dyDescent="0.35">
      <c r="A27" s="61" t="str">
        <f>SubmittalData!AY27</f>
        <v/>
      </c>
      <c r="AS27" s="89" t="e">
        <f>VLOOKUP(D27,SubmittalStatus!$A$2:$CF$671,7,FALSE)</f>
        <v>#N/A</v>
      </c>
      <c r="AT27" s="91" t="str">
        <f t="shared" si="0"/>
        <v/>
      </c>
      <c r="AU27" s="92" t="e">
        <f>VLOOKUP(D27,SubmittalSchedule!$A$5:$CF$5125,3,FALSE)</f>
        <v>#N/A</v>
      </c>
      <c r="AV27" s="92" t="e">
        <f>VLOOKUP(D27,SubmittalStatus!$A$2:$CF$671,9,FALSE)</f>
        <v>#N/A</v>
      </c>
      <c r="AW27" s="92" t="e">
        <f>VLOOKUP(D27,SubmittalStatus!$A$2:$CF$671,10,FALSE)</f>
        <v>#N/A</v>
      </c>
      <c r="AX27" s="90" t="e">
        <f>VLOOKUP(D27,SubmittalStatus!$A$2:$CF$671,11,FALSE)</f>
        <v>#N/A</v>
      </c>
      <c r="AY27" s="91" t="str">
        <f t="shared" si="1"/>
        <v/>
      </c>
      <c r="AZ27" s="90">
        <f>SubmittalData!D27</f>
        <v>0</v>
      </c>
      <c r="BA27" s="90" t="s">
        <v>168</v>
      </c>
      <c r="BB27" s="90">
        <f>SubmittalData!AR27</f>
        <v>0</v>
      </c>
      <c r="BC27" s="60" t="str">
        <f t="shared" si="2"/>
        <v>0-0</v>
      </c>
    </row>
    <row r="28" spans="1:55" ht="15.5" x14ac:dyDescent="0.35">
      <c r="A28" s="61" t="str">
        <f>SubmittalData!AY28</f>
        <v/>
      </c>
      <c r="AS28" s="89" t="e">
        <f>VLOOKUP(D28,SubmittalStatus!$A$2:$CF$671,7,FALSE)</f>
        <v>#N/A</v>
      </c>
      <c r="AT28" s="91" t="str">
        <f t="shared" si="0"/>
        <v/>
      </c>
      <c r="AU28" s="92" t="e">
        <f>VLOOKUP(D28,SubmittalSchedule!$A$5:$CF$5125,3,FALSE)</f>
        <v>#N/A</v>
      </c>
      <c r="AV28" s="92" t="e">
        <f>VLOOKUP(D28,SubmittalStatus!$A$2:$CF$671,9,FALSE)</f>
        <v>#N/A</v>
      </c>
      <c r="AW28" s="92" t="e">
        <f>VLOOKUP(D28,SubmittalStatus!$A$2:$CF$671,10,FALSE)</f>
        <v>#N/A</v>
      </c>
      <c r="AX28" s="90" t="e">
        <f>VLOOKUP(D28,SubmittalStatus!$A$2:$CF$671,11,FALSE)</f>
        <v>#N/A</v>
      </c>
      <c r="AY28" s="91" t="str">
        <f t="shared" si="1"/>
        <v/>
      </c>
      <c r="AZ28" s="90">
        <f>SubmittalData!D28</f>
        <v>0</v>
      </c>
      <c r="BA28" s="90" t="s">
        <v>168</v>
      </c>
      <c r="BB28" s="90">
        <f>SubmittalData!AR28</f>
        <v>0</v>
      </c>
      <c r="BC28" s="60" t="str">
        <f t="shared" si="2"/>
        <v>0-0</v>
      </c>
    </row>
    <row r="29" spans="1:55" ht="15.5" x14ac:dyDescent="0.35">
      <c r="A29" s="61" t="str">
        <f>SubmittalData!AY29</f>
        <v/>
      </c>
      <c r="AS29" s="89" t="e">
        <f>VLOOKUP(D29,SubmittalStatus!$A$2:$CF$671,7,FALSE)</f>
        <v>#N/A</v>
      </c>
      <c r="AT29" s="91" t="str">
        <f t="shared" si="0"/>
        <v/>
      </c>
      <c r="AU29" s="92" t="e">
        <f>VLOOKUP(D29,SubmittalSchedule!$A$5:$CF$5125,3,FALSE)</f>
        <v>#N/A</v>
      </c>
      <c r="AV29" s="92" t="e">
        <f>VLOOKUP(D29,SubmittalStatus!$A$2:$CF$671,9,FALSE)</f>
        <v>#N/A</v>
      </c>
      <c r="AW29" s="92" t="e">
        <f>VLOOKUP(D29,SubmittalStatus!$A$2:$CF$671,10,FALSE)</f>
        <v>#N/A</v>
      </c>
      <c r="AX29" s="90" t="e">
        <f>VLOOKUP(D29,SubmittalStatus!$A$2:$CF$671,11,FALSE)</f>
        <v>#N/A</v>
      </c>
      <c r="AY29" s="91" t="str">
        <f t="shared" si="1"/>
        <v/>
      </c>
      <c r="AZ29" s="90">
        <f>SubmittalData!D29</f>
        <v>0</v>
      </c>
      <c r="BA29" s="90" t="s">
        <v>168</v>
      </c>
      <c r="BB29" s="90">
        <f>SubmittalData!AR29</f>
        <v>0</v>
      </c>
      <c r="BC29" s="60" t="str">
        <f t="shared" si="2"/>
        <v>0-0</v>
      </c>
    </row>
    <row r="30" spans="1:55" ht="15.5" x14ac:dyDescent="0.35">
      <c r="A30" s="61" t="str">
        <f>SubmittalData!AY30</f>
        <v/>
      </c>
      <c r="AS30" s="89" t="e">
        <f>VLOOKUP(D30,SubmittalStatus!$A$2:$CF$671,7,FALSE)</f>
        <v>#N/A</v>
      </c>
      <c r="AT30" s="91" t="str">
        <f t="shared" si="0"/>
        <v/>
      </c>
      <c r="AU30" s="92" t="e">
        <f>VLOOKUP(D30,SubmittalSchedule!$A$5:$CF$5125,3,FALSE)</f>
        <v>#N/A</v>
      </c>
      <c r="AV30" s="92" t="e">
        <f>VLOOKUP(D30,SubmittalStatus!$A$2:$CF$671,9,FALSE)</f>
        <v>#N/A</v>
      </c>
      <c r="AW30" s="92" t="e">
        <f>VLOOKUP(D30,SubmittalStatus!$A$2:$CF$671,10,FALSE)</f>
        <v>#N/A</v>
      </c>
      <c r="AX30" s="90" t="e">
        <f>VLOOKUP(D30,SubmittalStatus!$A$2:$CF$671,11,FALSE)</f>
        <v>#N/A</v>
      </c>
      <c r="AY30" s="91" t="str">
        <f t="shared" si="1"/>
        <v/>
      </c>
      <c r="AZ30" s="90">
        <f>SubmittalData!D30</f>
        <v>0</v>
      </c>
      <c r="BA30" s="90" t="s">
        <v>168</v>
      </c>
      <c r="BB30" s="90">
        <f>SubmittalData!AR30</f>
        <v>0</v>
      </c>
      <c r="BC30" s="60" t="str">
        <f t="shared" si="2"/>
        <v>0-0</v>
      </c>
    </row>
    <row r="31" spans="1:55" ht="15.5" x14ac:dyDescent="0.35">
      <c r="A31" s="61" t="str">
        <f>SubmittalData!AY31</f>
        <v/>
      </c>
      <c r="AS31" s="89" t="e">
        <f>VLOOKUP(D31,SubmittalStatus!$A$2:$CF$671,7,FALSE)</f>
        <v>#N/A</v>
      </c>
      <c r="AT31" s="91" t="str">
        <f t="shared" si="0"/>
        <v/>
      </c>
      <c r="AU31" s="92" t="e">
        <f>VLOOKUP(D31,SubmittalSchedule!$A$5:$CF$5125,3,FALSE)</f>
        <v>#N/A</v>
      </c>
      <c r="AV31" s="92" t="e">
        <f>VLOOKUP(D31,SubmittalStatus!$A$2:$CF$671,9,FALSE)</f>
        <v>#N/A</v>
      </c>
      <c r="AW31" s="92" t="e">
        <f>VLOOKUP(D31,SubmittalStatus!$A$2:$CF$671,10,FALSE)</f>
        <v>#N/A</v>
      </c>
      <c r="AX31" s="90" t="e">
        <f>VLOOKUP(D31,SubmittalStatus!$A$2:$CF$671,11,FALSE)</f>
        <v>#N/A</v>
      </c>
      <c r="AY31" s="91" t="str">
        <f t="shared" si="1"/>
        <v/>
      </c>
      <c r="AZ31" s="90">
        <f>SubmittalData!D31</f>
        <v>0</v>
      </c>
      <c r="BA31" s="90" t="s">
        <v>168</v>
      </c>
      <c r="BB31" s="90">
        <f>SubmittalData!AR31</f>
        <v>0</v>
      </c>
      <c r="BC31" s="60" t="str">
        <f t="shared" si="2"/>
        <v>0-0</v>
      </c>
    </row>
    <row r="32" spans="1:55" ht="15.5" x14ac:dyDescent="0.35">
      <c r="A32" s="61" t="str">
        <f>SubmittalData!AY32</f>
        <v/>
      </c>
      <c r="AS32" s="89" t="e">
        <f>VLOOKUP(D32,SubmittalStatus!$A$2:$CF$671,7,FALSE)</f>
        <v>#N/A</v>
      </c>
      <c r="AT32" s="91" t="str">
        <f t="shared" si="0"/>
        <v/>
      </c>
      <c r="AU32" s="92" t="e">
        <f>VLOOKUP(D32,SubmittalSchedule!$A$5:$CF$5125,3,FALSE)</f>
        <v>#N/A</v>
      </c>
      <c r="AV32" s="92" t="e">
        <f>VLOOKUP(D32,SubmittalStatus!$A$2:$CF$671,9,FALSE)</f>
        <v>#N/A</v>
      </c>
      <c r="AW32" s="92" t="e">
        <f>VLOOKUP(D32,SubmittalStatus!$A$2:$CF$671,10,FALSE)</f>
        <v>#N/A</v>
      </c>
      <c r="AX32" s="90" t="e">
        <f>VLOOKUP(D32,SubmittalStatus!$A$2:$CF$671,11,FALSE)</f>
        <v>#N/A</v>
      </c>
      <c r="AY32" s="91" t="str">
        <f t="shared" si="1"/>
        <v/>
      </c>
      <c r="AZ32" s="90">
        <f>SubmittalData!D32</f>
        <v>0</v>
      </c>
      <c r="BA32" s="90" t="s">
        <v>168</v>
      </c>
      <c r="BB32" s="90">
        <f>SubmittalData!AR32</f>
        <v>0</v>
      </c>
      <c r="BC32" s="60" t="str">
        <f t="shared" si="2"/>
        <v>0-0</v>
      </c>
    </row>
    <row r="33" spans="1:55" ht="15.5" x14ac:dyDescent="0.35">
      <c r="A33" s="61" t="str">
        <f>SubmittalData!AY33</f>
        <v/>
      </c>
      <c r="AS33" s="89" t="e">
        <f>VLOOKUP(D33,SubmittalStatus!$A$2:$CF$671,7,FALSE)</f>
        <v>#N/A</v>
      </c>
      <c r="AT33" s="91" t="str">
        <f t="shared" si="0"/>
        <v/>
      </c>
      <c r="AU33" s="92" t="e">
        <f>VLOOKUP(D33,SubmittalSchedule!$A$5:$CF$5125,3,FALSE)</f>
        <v>#N/A</v>
      </c>
      <c r="AV33" s="92" t="e">
        <f>VLOOKUP(D33,SubmittalStatus!$A$2:$CF$671,9,FALSE)</f>
        <v>#N/A</v>
      </c>
      <c r="AW33" s="92" t="e">
        <f>VLOOKUP(D33,SubmittalStatus!$A$2:$CF$671,10,FALSE)</f>
        <v>#N/A</v>
      </c>
      <c r="AX33" s="90" t="e">
        <f>VLOOKUP(D33,SubmittalStatus!$A$2:$CF$671,11,FALSE)</f>
        <v>#N/A</v>
      </c>
      <c r="AY33" s="91" t="str">
        <f t="shared" si="1"/>
        <v/>
      </c>
      <c r="AZ33" s="90">
        <f>SubmittalData!D33</f>
        <v>0</v>
      </c>
      <c r="BA33" s="90" t="s">
        <v>168</v>
      </c>
      <c r="BB33" s="90">
        <f>SubmittalData!AR33</f>
        <v>0</v>
      </c>
      <c r="BC33" s="60" t="str">
        <f t="shared" si="2"/>
        <v>0-0</v>
      </c>
    </row>
    <row r="34" spans="1:55" ht="15.5" x14ac:dyDescent="0.35">
      <c r="A34" s="61" t="str">
        <f>SubmittalData!AY34</f>
        <v/>
      </c>
      <c r="AS34" s="89" t="e">
        <f>VLOOKUP(D34,SubmittalStatus!$A$2:$CF$671,7,FALSE)</f>
        <v>#N/A</v>
      </c>
      <c r="AT34" s="91" t="str">
        <f t="shared" si="0"/>
        <v/>
      </c>
      <c r="AU34" s="92" t="e">
        <f>VLOOKUP(D34,SubmittalSchedule!$A$5:$CF$5125,3,FALSE)</f>
        <v>#N/A</v>
      </c>
      <c r="AV34" s="92" t="e">
        <f>VLOOKUP(D34,SubmittalStatus!$A$2:$CF$671,9,FALSE)</f>
        <v>#N/A</v>
      </c>
      <c r="AW34" s="92" t="e">
        <f>VLOOKUP(D34,SubmittalStatus!$A$2:$CF$671,10,FALSE)</f>
        <v>#N/A</v>
      </c>
      <c r="AX34" s="90" t="e">
        <f>VLOOKUP(D34,SubmittalStatus!$A$2:$CF$671,11,FALSE)</f>
        <v>#N/A</v>
      </c>
      <c r="AY34" s="91" t="str">
        <f t="shared" si="1"/>
        <v/>
      </c>
      <c r="AZ34" s="90">
        <f>SubmittalData!D34</f>
        <v>0</v>
      </c>
      <c r="BA34" s="90" t="s">
        <v>168</v>
      </c>
      <c r="BB34" s="90">
        <f>SubmittalData!AR34</f>
        <v>0</v>
      </c>
      <c r="BC34" s="60" t="str">
        <f t="shared" si="2"/>
        <v>0-0</v>
      </c>
    </row>
    <row r="35" spans="1:55" ht="15.5" x14ac:dyDescent="0.35">
      <c r="A35" s="61" t="str">
        <f>SubmittalData!AY35</f>
        <v/>
      </c>
      <c r="AS35" s="89" t="e">
        <f>VLOOKUP(D35,SubmittalStatus!$A$2:$CF$671,7,FALSE)</f>
        <v>#N/A</v>
      </c>
      <c r="AT35" s="91" t="str">
        <f t="shared" si="0"/>
        <v/>
      </c>
      <c r="AU35" s="92" t="e">
        <f>VLOOKUP(D35,SubmittalSchedule!$A$5:$CF$5125,3,FALSE)</f>
        <v>#N/A</v>
      </c>
      <c r="AV35" s="92" t="e">
        <f>VLOOKUP(D35,SubmittalStatus!$A$2:$CF$671,9,FALSE)</f>
        <v>#N/A</v>
      </c>
      <c r="AW35" s="92" t="e">
        <f>VLOOKUP(D35,SubmittalStatus!$A$2:$CF$671,10,FALSE)</f>
        <v>#N/A</v>
      </c>
      <c r="AX35" s="90" t="e">
        <f>VLOOKUP(D35,SubmittalStatus!$A$2:$CF$671,11,FALSE)</f>
        <v>#N/A</v>
      </c>
      <c r="AY35" s="91" t="str">
        <f t="shared" si="1"/>
        <v/>
      </c>
      <c r="AZ35" s="90">
        <f>SubmittalData!D35</f>
        <v>0</v>
      </c>
      <c r="BA35" s="90" t="s">
        <v>168</v>
      </c>
      <c r="BB35" s="90">
        <f>SubmittalData!AR35</f>
        <v>0</v>
      </c>
      <c r="BC35" s="60" t="str">
        <f t="shared" si="2"/>
        <v>0-0</v>
      </c>
    </row>
    <row r="36" spans="1:55" ht="15.5" x14ac:dyDescent="0.35">
      <c r="A36" s="61" t="str">
        <f>SubmittalData!AY36</f>
        <v/>
      </c>
      <c r="AS36" s="89" t="e">
        <f>VLOOKUP(D36,SubmittalStatus!$A$2:$CF$671,7,FALSE)</f>
        <v>#N/A</v>
      </c>
      <c r="AT36" s="91" t="str">
        <f t="shared" si="0"/>
        <v/>
      </c>
      <c r="AU36" s="92" t="e">
        <f>VLOOKUP(D36,SubmittalSchedule!$A$5:$CF$5125,3,FALSE)</f>
        <v>#N/A</v>
      </c>
      <c r="AV36" s="92" t="e">
        <f>VLOOKUP(D36,SubmittalStatus!$A$2:$CF$671,9,FALSE)</f>
        <v>#N/A</v>
      </c>
      <c r="AW36" s="92" t="e">
        <f>VLOOKUP(D36,SubmittalStatus!$A$2:$CF$671,10,FALSE)</f>
        <v>#N/A</v>
      </c>
      <c r="AX36" s="90" t="e">
        <f>VLOOKUP(D36,SubmittalStatus!$A$2:$CF$671,11,FALSE)</f>
        <v>#N/A</v>
      </c>
      <c r="AY36" s="91" t="str">
        <f t="shared" si="1"/>
        <v/>
      </c>
      <c r="AZ36" s="90">
        <f>SubmittalData!D36</f>
        <v>0</v>
      </c>
      <c r="BA36" s="90" t="s">
        <v>168</v>
      </c>
      <c r="BB36" s="90">
        <f>SubmittalData!AR36</f>
        <v>0</v>
      </c>
      <c r="BC36" s="60" t="str">
        <f t="shared" si="2"/>
        <v>0-0</v>
      </c>
    </row>
    <row r="37" spans="1:55" ht="15.5" x14ac:dyDescent="0.35">
      <c r="A37" s="61" t="str">
        <f>SubmittalData!AY37</f>
        <v/>
      </c>
      <c r="AS37" s="89" t="e">
        <f>VLOOKUP(D37,SubmittalStatus!$A$2:$CF$671,7,FALSE)</f>
        <v>#N/A</v>
      </c>
      <c r="AT37" s="91" t="str">
        <f t="shared" si="0"/>
        <v/>
      </c>
      <c r="AU37" s="92" t="e">
        <f>VLOOKUP(D37,SubmittalSchedule!$A$5:$CF$5125,3,FALSE)</f>
        <v>#N/A</v>
      </c>
      <c r="AV37" s="92" t="e">
        <f>VLOOKUP(D37,SubmittalStatus!$A$2:$CF$671,9,FALSE)</f>
        <v>#N/A</v>
      </c>
      <c r="AW37" s="92" t="e">
        <f>VLOOKUP(D37,SubmittalStatus!$A$2:$CF$671,10,FALSE)</f>
        <v>#N/A</v>
      </c>
      <c r="AX37" s="90" t="e">
        <f>VLOOKUP(D37,SubmittalStatus!$A$2:$CF$671,11,FALSE)</f>
        <v>#N/A</v>
      </c>
      <c r="AY37" s="91" t="str">
        <f t="shared" si="1"/>
        <v/>
      </c>
      <c r="AZ37" s="90">
        <f>SubmittalData!D37</f>
        <v>0</v>
      </c>
      <c r="BA37" s="90" t="s">
        <v>168</v>
      </c>
      <c r="BB37" s="90">
        <f>SubmittalData!AR37</f>
        <v>0</v>
      </c>
      <c r="BC37" s="60" t="str">
        <f t="shared" si="2"/>
        <v>0-0</v>
      </c>
    </row>
    <row r="38" spans="1:55" ht="15.5" x14ac:dyDescent="0.35">
      <c r="A38" s="61" t="str">
        <f>SubmittalData!AY38</f>
        <v/>
      </c>
      <c r="AS38" s="89" t="e">
        <f>VLOOKUP(D38,SubmittalStatus!$A$2:$CF$671,7,FALSE)</f>
        <v>#N/A</v>
      </c>
      <c r="AT38" s="91" t="str">
        <f t="shared" si="0"/>
        <v/>
      </c>
      <c r="AU38" s="92" t="e">
        <f>VLOOKUP(D38,SubmittalSchedule!$A$5:$CF$5125,3,FALSE)</f>
        <v>#N/A</v>
      </c>
      <c r="AV38" s="92" t="e">
        <f>VLOOKUP(D38,SubmittalStatus!$A$2:$CF$671,9,FALSE)</f>
        <v>#N/A</v>
      </c>
      <c r="AW38" s="92" t="e">
        <f>VLOOKUP(D38,SubmittalStatus!$A$2:$CF$671,10,FALSE)</f>
        <v>#N/A</v>
      </c>
      <c r="AX38" s="90" t="e">
        <f>VLOOKUP(D38,SubmittalStatus!$A$2:$CF$671,11,FALSE)</f>
        <v>#N/A</v>
      </c>
      <c r="AY38" s="91" t="str">
        <f t="shared" si="1"/>
        <v/>
      </c>
      <c r="AZ38" s="90">
        <f>SubmittalData!D38</f>
        <v>0</v>
      </c>
      <c r="BA38" s="90" t="s">
        <v>168</v>
      </c>
      <c r="BB38" s="90">
        <f>SubmittalData!AR38</f>
        <v>0</v>
      </c>
      <c r="BC38" s="60" t="str">
        <f t="shared" si="2"/>
        <v>0-0</v>
      </c>
    </row>
    <row r="39" spans="1:55" ht="15.5" x14ac:dyDescent="0.35">
      <c r="A39" s="61" t="str">
        <f>SubmittalData!AY39</f>
        <v/>
      </c>
      <c r="AS39" s="89" t="e">
        <f>VLOOKUP(D39,SubmittalStatus!$A$2:$CF$671,7,FALSE)</f>
        <v>#N/A</v>
      </c>
      <c r="AT39" s="91" t="str">
        <f t="shared" si="0"/>
        <v/>
      </c>
      <c r="AU39" s="92" t="e">
        <f>VLOOKUP(D39,SubmittalSchedule!$A$5:$CF$5125,3,FALSE)</f>
        <v>#N/A</v>
      </c>
      <c r="AV39" s="92" t="e">
        <f>VLOOKUP(D39,SubmittalStatus!$A$2:$CF$671,9,FALSE)</f>
        <v>#N/A</v>
      </c>
      <c r="AW39" s="92" t="e">
        <f>VLOOKUP(D39,SubmittalStatus!$A$2:$CF$671,10,FALSE)</f>
        <v>#N/A</v>
      </c>
      <c r="AX39" s="90" t="e">
        <f>VLOOKUP(D39,SubmittalStatus!$A$2:$CF$671,11,FALSE)</f>
        <v>#N/A</v>
      </c>
      <c r="AY39" s="91" t="str">
        <f t="shared" si="1"/>
        <v/>
      </c>
      <c r="AZ39" s="90">
        <f>SubmittalData!D39</f>
        <v>0</v>
      </c>
      <c r="BA39" s="90" t="s">
        <v>168</v>
      </c>
      <c r="BB39" s="90">
        <f>SubmittalData!AR39</f>
        <v>0</v>
      </c>
      <c r="BC39" s="60" t="str">
        <f t="shared" si="2"/>
        <v>0-0</v>
      </c>
    </row>
    <row r="40" spans="1:55" ht="15.5" x14ac:dyDescent="0.35">
      <c r="A40" s="61" t="str">
        <f>SubmittalData!AY40</f>
        <v/>
      </c>
      <c r="AS40" s="89" t="e">
        <f>VLOOKUP(D40,SubmittalStatus!$A$2:$CF$671,7,FALSE)</f>
        <v>#N/A</v>
      </c>
      <c r="AT40" s="91" t="str">
        <f t="shared" si="0"/>
        <v/>
      </c>
      <c r="AU40" s="92" t="e">
        <f>VLOOKUP(D40,SubmittalSchedule!$A$5:$CF$5125,3,FALSE)</f>
        <v>#N/A</v>
      </c>
      <c r="AV40" s="92" t="e">
        <f>VLOOKUP(D40,SubmittalStatus!$A$2:$CF$671,9,FALSE)</f>
        <v>#N/A</v>
      </c>
      <c r="AW40" s="92" t="e">
        <f>VLOOKUP(D40,SubmittalStatus!$A$2:$CF$671,10,FALSE)</f>
        <v>#N/A</v>
      </c>
      <c r="AX40" s="90" t="e">
        <f>VLOOKUP(D40,SubmittalStatus!$A$2:$CF$671,11,FALSE)</f>
        <v>#N/A</v>
      </c>
      <c r="AY40" s="91" t="str">
        <f t="shared" si="1"/>
        <v/>
      </c>
      <c r="AZ40" s="90">
        <f>SubmittalData!D40</f>
        <v>0</v>
      </c>
      <c r="BA40" s="90" t="s">
        <v>168</v>
      </c>
      <c r="BB40" s="90">
        <f>SubmittalData!AR40</f>
        <v>0</v>
      </c>
      <c r="BC40" s="60" t="str">
        <f t="shared" si="2"/>
        <v>0-0</v>
      </c>
    </row>
    <row r="41" spans="1:55" ht="15.5" x14ac:dyDescent="0.35">
      <c r="A41" s="61" t="str">
        <f>SubmittalData!AY41</f>
        <v/>
      </c>
      <c r="AS41" s="89" t="e">
        <f>VLOOKUP(D41,SubmittalStatus!$A$2:$CF$671,7,FALSE)</f>
        <v>#N/A</v>
      </c>
      <c r="AT41" s="91" t="str">
        <f t="shared" si="0"/>
        <v/>
      </c>
      <c r="AU41" s="92" t="e">
        <f>VLOOKUP(D41,SubmittalSchedule!$A$5:$CF$5125,3,FALSE)</f>
        <v>#N/A</v>
      </c>
      <c r="AV41" s="92" t="e">
        <f>VLOOKUP(D41,SubmittalStatus!$A$2:$CF$671,9,FALSE)</f>
        <v>#N/A</v>
      </c>
      <c r="AW41" s="92" t="e">
        <f>VLOOKUP(D41,SubmittalStatus!$A$2:$CF$671,10,FALSE)</f>
        <v>#N/A</v>
      </c>
      <c r="AX41" s="90" t="e">
        <f>VLOOKUP(D41,SubmittalStatus!$A$2:$CF$671,11,FALSE)</f>
        <v>#N/A</v>
      </c>
      <c r="AY41" s="91" t="str">
        <f t="shared" si="1"/>
        <v/>
      </c>
      <c r="AZ41" s="90">
        <f>SubmittalData!D41</f>
        <v>0</v>
      </c>
      <c r="BA41" s="90" t="s">
        <v>168</v>
      </c>
      <c r="BB41" s="90">
        <f>SubmittalData!AR41</f>
        <v>0</v>
      </c>
      <c r="BC41" s="60" t="str">
        <f t="shared" si="2"/>
        <v>0-0</v>
      </c>
    </row>
    <row r="42" spans="1:55" ht="15.5" x14ac:dyDescent="0.35">
      <c r="A42" s="61" t="str">
        <f>SubmittalData!AY42</f>
        <v/>
      </c>
      <c r="AS42" s="89" t="e">
        <f>VLOOKUP(D42,SubmittalStatus!$A$2:$CF$671,7,FALSE)</f>
        <v>#N/A</v>
      </c>
      <c r="AT42" s="91" t="str">
        <f t="shared" si="0"/>
        <v/>
      </c>
      <c r="AU42" s="92" t="e">
        <f>VLOOKUP(D42,SubmittalSchedule!$A$5:$CF$5125,3,FALSE)</f>
        <v>#N/A</v>
      </c>
      <c r="AV42" s="92" t="e">
        <f>VLOOKUP(D42,SubmittalStatus!$A$2:$CF$671,9,FALSE)</f>
        <v>#N/A</v>
      </c>
      <c r="AW42" s="92" t="e">
        <f>VLOOKUP(D42,SubmittalStatus!$A$2:$CF$671,10,FALSE)</f>
        <v>#N/A</v>
      </c>
      <c r="AX42" s="90" t="e">
        <f>VLOOKUP(D42,SubmittalStatus!$A$2:$CF$671,11,FALSE)</f>
        <v>#N/A</v>
      </c>
      <c r="AY42" s="91" t="str">
        <f t="shared" si="1"/>
        <v/>
      </c>
      <c r="AZ42" s="90">
        <f>SubmittalData!D42</f>
        <v>0</v>
      </c>
      <c r="BA42" s="90" t="s">
        <v>168</v>
      </c>
      <c r="BB42" s="90">
        <f>SubmittalData!AR42</f>
        <v>0</v>
      </c>
      <c r="BC42" s="60" t="str">
        <f t="shared" si="2"/>
        <v>0-0</v>
      </c>
    </row>
    <row r="43" spans="1:55" ht="15.5" x14ac:dyDescent="0.35">
      <c r="A43" s="61" t="str">
        <f>SubmittalData!AY43</f>
        <v/>
      </c>
      <c r="AS43" s="89" t="e">
        <f>VLOOKUP(D43,SubmittalStatus!$A$2:$CF$671,7,FALSE)</f>
        <v>#N/A</v>
      </c>
      <c r="AT43" s="91" t="str">
        <f t="shared" si="0"/>
        <v/>
      </c>
      <c r="AU43" s="92" t="e">
        <f>VLOOKUP(D43,SubmittalSchedule!$A$5:$CF$5125,3,FALSE)</f>
        <v>#N/A</v>
      </c>
      <c r="AV43" s="92" t="e">
        <f>VLOOKUP(D43,SubmittalStatus!$A$2:$CF$671,9,FALSE)</f>
        <v>#N/A</v>
      </c>
      <c r="AW43" s="92" t="e">
        <f>VLOOKUP(D43,SubmittalStatus!$A$2:$CF$671,10,FALSE)</f>
        <v>#N/A</v>
      </c>
      <c r="AX43" s="90" t="e">
        <f>VLOOKUP(D43,SubmittalStatus!$A$2:$CF$671,11,FALSE)</f>
        <v>#N/A</v>
      </c>
      <c r="AY43" s="91" t="str">
        <f t="shared" si="1"/>
        <v/>
      </c>
      <c r="AZ43" s="90">
        <f>SubmittalData!D43</f>
        <v>0</v>
      </c>
      <c r="BA43" s="90" t="s">
        <v>168</v>
      </c>
      <c r="BB43" s="90">
        <f>SubmittalData!AR43</f>
        <v>0</v>
      </c>
      <c r="BC43" s="60" t="str">
        <f t="shared" si="2"/>
        <v>0-0</v>
      </c>
    </row>
    <row r="44" spans="1:55" ht="15.5" x14ac:dyDescent="0.35">
      <c r="A44" s="61" t="str">
        <f>SubmittalData!AY44</f>
        <v/>
      </c>
      <c r="AS44" s="89" t="e">
        <f>VLOOKUP(D44,SubmittalStatus!$A$2:$CF$671,7,FALSE)</f>
        <v>#N/A</v>
      </c>
      <c r="AT44" s="91" t="str">
        <f t="shared" si="0"/>
        <v/>
      </c>
      <c r="AU44" s="92" t="e">
        <f>VLOOKUP(D44,SubmittalSchedule!$A$5:$CF$5125,3,FALSE)</f>
        <v>#N/A</v>
      </c>
      <c r="AV44" s="92" t="e">
        <f>VLOOKUP(D44,SubmittalStatus!$A$2:$CF$671,9,FALSE)</f>
        <v>#N/A</v>
      </c>
      <c r="AW44" s="92" t="e">
        <f>VLOOKUP(D44,SubmittalStatus!$A$2:$CF$671,10,FALSE)</f>
        <v>#N/A</v>
      </c>
      <c r="AX44" s="90" t="e">
        <f>VLOOKUP(D44,SubmittalStatus!$A$2:$CF$671,11,FALSE)</f>
        <v>#N/A</v>
      </c>
      <c r="AY44" s="91" t="str">
        <f t="shared" si="1"/>
        <v/>
      </c>
      <c r="AZ44" s="90">
        <f>SubmittalData!D44</f>
        <v>0</v>
      </c>
      <c r="BA44" s="90" t="s">
        <v>168</v>
      </c>
      <c r="BB44" s="90">
        <f>SubmittalData!AR44</f>
        <v>0</v>
      </c>
      <c r="BC44" s="60" t="str">
        <f t="shared" si="2"/>
        <v>0-0</v>
      </c>
    </row>
    <row r="45" spans="1:55" ht="15.5" x14ac:dyDescent="0.35">
      <c r="A45" s="61" t="str">
        <f>SubmittalData!AY45</f>
        <v/>
      </c>
      <c r="AS45" s="89" t="e">
        <f>VLOOKUP(D45,SubmittalStatus!$A$2:$CF$671,7,FALSE)</f>
        <v>#N/A</v>
      </c>
      <c r="AT45" s="91" t="str">
        <f t="shared" si="0"/>
        <v/>
      </c>
      <c r="AU45" s="92" t="e">
        <f>VLOOKUP(D45,SubmittalSchedule!$A$5:$CF$5125,3,FALSE)</f>
        <v>#N/A</v>
      </c>
      <c r="AV45" s="92" t="e">
        <f>VLOOKUP(D45,SubmittalStatus!$A$2:$CF$671,9,FALSE)</f>
        <v>#N/A</v>
      </c>
      <c r="AW45" s="92" t="e">
        <f>VLOOKUP(D45,SubmittalStatus!$A$2:$CF$671,10,FALSE)</f>
        <v>#N/A</v>
      </c>
      <c r="AX45" s="90" t="e">
        <f>VLOOKUP(D45,SubmittalStatus!$A$2:$CF$671,11,FALSE)</f>
        <v>#N/A</v>
      </c>
      <c r="AY45" s="91" t="str">
        <f t="shared" si="1"/>
        <v/>
      </c>
      <c r="AZ45" s="90">
        <f>SubmittalData!D45</f>
        <v>0</v>
      </c>
      <c r="BA45" s="90" t="s">
        <v>168</v>
      </c>
      <c r="BB45" s="90">
        <f>SubmittalData!AR45</f>
        <v>0</v>
      </c>
      <c r="BC45" s="60" t="str">
        <f t="shared" si="2"/>
        <v>0-0</v>
      </c>
    </row>
    <row r="46" spans="1:55" ht="15.5" x14ac:dyDescent="0.35">
      <c r="A46" s="61" t="str">
        <f>SubmittalData!AY46</f>
        <v/>
      </c>
      <c r="AS46" s="89" t="e">
        <f>VLOOKUP(D46,SubmittalStatus!$A$2:$CF$671,7,FALSE)</f>
        <v>#N/A</v>
      </c>
      <c r="AT46" s="91" t="str">
        <f t="shared" si="0"/>
        <v/>
      </c>
      <c r="AU46" s="92" t="e">
        <f>VLOOKUP(D46,SubmittalSchedule!$A$5:$CF$5125,3,FALSE)</f>
        <v>#N/A</v>
      </c>
      <c r="AV46" s="92" t="e">
        <f>VLOOKUP(D46,SubmittalStatus!$A$2:$CF$671,9,FALSE)</f>
        <v>#N/A</v>
      </c>
      <c r="AW46" s="92" t="e">
        <f>VLOOKUP(D46,SubmittalStatus!$A$2:$CF$671,10,FALSE)</f>
        <v>#N/A</v>
      </c>
      <c r="AX46" s="90" t="e">
        <f>VLOOKUP(D46,SubmittalStatus!$A$2:$CF$671,11,FALSE)</f>
        <v>#N/A</v>
      </c>
      <c r="AY46" s="91" t="str">
        <f t="shared" si="1"/>
        <v/>
      </c>
      <c r="AZ46" s="90">
        <f>SubmittalData!D46</f>
        <v>0</v>
      </c>
      <c r="BA46" s="90" t="s">
        <v>168</v>
      </c>
      <c r="BB46" s="90">
        <f>SubmittalData!AR46</f>
        <v>0</v>
      </c>
      <c r="BC46" s="60" t="str">
        <f t="shared" si="2"/>
        <v>0-0</v>
      </c>
    </row>
    <row r="47" spans="1:55" ht="15.5" x14ac:dyDescent="0.35">
      <c r="A47" s="61" t="str">
        <f>SubmittalData!AY47</f>
        <v/>
      </c>
      <c r="AS47" s="89" t="e">
        <f>VLOOKUP(D47,SubmittalStatus!$A$2:$CF$671,7,FALSE)</f>
        <v>#N/A</v>
      </c>
      <c r="AT47" s="91" t="str">
        <f t="shared" si="0"/>
        <v/>
      </c>
      <c r="AU47" s="92" t="e">
        <f>VLOOKUP(D47,SubmittalSchedule!$A$5:$CF$5125,3,FALSE)</f>
        <v>#N/A</v>
      </c>
      <c r="AV47" s="92" t="e">
        <f>VLOOKUP(D47,SubmittalStatus!$A$2:$CF$671,9,FALSE)</f>
        <v>#N/A</v>
      </c>
      <c r="AW47" s="92" t="e">
        <f>VLOOKUP(D47,SubmittalStatus!$A$2:$CF$671,10,FALSE)</f>
        <v>#N/A</v>
      </c>
      <c r="AX47" s="90" t="e">
        <f>VLOOKUP(D47,SubmittalStatus!$A$2:$CF$671,11,FALSE)</f>
        <v>#N/A</v>
      </c>
      <c r="AY47" s="91" t="str">
        <f t="shared" si="1"/>
        <v/>
      </c>
      <c r="AZ47" s="90">
        <f>SubmittalData!D47</f>
        <v>0</v>
      </c>
      <c r="BA47" s="90" t="s">
        <v>168</v>
      </c>
      <c r="BB47" s="90">
        <f>SubmittalData!AR47</f>
        <v>0</v>
      </c>
      <c r="BC47" s="60" t="str">
        <f t="shared" si="2"/>
        <v>0-0</v>
      </c>
    </row>
    <row r="48" spans="1:55" ht="15.5" x14ac:dyDescent="0.35">
      <c r="A48" s="61" t="str">
        <f>SubmittalData!AY48</f>
        <v/>
      </c>
      <c r="AS48" s="89" t="e">
        <f>VLOOKUP(D48,SubmittalStatus!$A$2:$CF$671,7,FALSE)</f>
        <v>#N/A</v>
      </c>
      <c r="AT48" s="91" t="str">
        <f t="shared" si="0"/>
        <v/>
      </c>
      <c r="AU48" s="92" t="e">
        <f>VLOOKUP(D48,SubmittalSchedule!$A$5:$CF$5125,3,FALSE)</f>
        <v>#N/A</v>
      </c>
      <c r="AV48" s="92" t="e">
        <f>VLOOKUP(D48,SubmittalStatus!$A$2:$CF$671,9,FALSE)</f>
        <v>#N/A</v>
      </c>
      <c r="AW48" s="92" t="e">
        <f>VLOOKUP(D48,SubmittalStatus!$A$2:$CF$671,10,FALSE)</f>
        <v>#N/A</v>
      </c>
      <c r="AX48" s="90" t="e">
        <f>VLOOKUP(D48,SubmittalStatus!$A$2:$CF$671,11,FALSE)</f>
        <v>#N/A</v>
      </c>
      <c r="AY48" s="91" t="str">
        <f t="shared" si="1"/>
        <v/>
      </c>
      <c r="AZ48" s="90">
        <f>SubmittalData!D48</f>
        <v>0</v>
      </c>
      <c r="BA48" s="90" t="s">
        <v>168</v>
      </c>
      <c r="BB48" s="90">
        <f>SubmittalData!AR48</f>
        <v>0</v>
      </c>
      <c r="BC48" s="60" t="str">
        <f t="shared" si="2"/>
        <v>0-0</v>
      </c>
    </row>
    <row r="49" spans="1:55" ht="15.5" x14ac:dyDescent="0.35">
      <c r="A49" s="61" t="str">
        <f>SubmittalData!AY49</f>
        <v/>
      </c>
      <c r="AS49" s="89" t="e">
        <f>VLOOKUP(D49,SubmittalStatus!$A$2:$CF$671,7,FALSE)</f>
        <v>#N/A</v>
      </c>
      <c r="AT49" s="91" t="str">
        <f t="shared" si="0"/>
        <v/>
      </c>
      <c r="AU49" s="92" t="e">
        <f>VLOOKUP(D49,SubmittalSchedule!$A$5:$CF$5125,3,FALSE)</f>
        <v>#N/A</v>
      </c>
      <c r="AV49" s="92" t="e">
        <f>VLOOKUP(D49,SubmittalStatus!$A$2:$CF$671,9,FALSE)</f>
        <v>#N/A</v>
      </c>
      <c r="AW49" s="92" t="e">
        <f>VLOOKUP(D49,SubmittalStatus!$A$2:$CF$671,10,FALSE)</f>
        <v>#N/A</v>
      </c>
      <c r="AX49" s="90" t="e">
        <f>VLOOKUP(D49,SubmittalStatus!$A$2:$CF$671,11,FALSE)</f>
        <v>#N/A</v>
      </c>
      <c r="AY49" s="91" t="str">
        <f t="shared" si="1"/>
        <v/>
      </c>
      <c r="AZ49" s="90">
        <f>SubmittalData!D49</f>
        <v>0</v>
      </c>
      <c r="BA49" s="90" t="s">
        <v>168</v>
      </c>
      <c r="BB49" s="90">
        <f>SubmittalData!AR49</f>
        <v>0</v>
      </c>
      <c r="BC49" s="60" t="str">
        <f t="shared" si="2"/>
        <v>0-0</v>
      </c>
    </row>
    <row r="50" spans="1:55" ht="15.5" x14ac:dyDescent="0.35">
      <c r="A50" s="61" t="str">
        <f>SubmittalData!AY50</f>
        <v/>
      </c>
      <c r="AS50" s="89" t="e">
        <f>VLOOKUP(D50,SubmittalStatus!$A$2:$CF$671,7,FALSE)</f>
        <v>#N/A</v>
      </c>
      <c r="AT50" s="91" t="str">
        <f t="shared" si="0"/>
        <v/>
      </c>
      <c r="AU50" s="92" t="e">
        <f>VLOOKUP(D50,SubmittalSchedule!$A$5:$CF$5125,3,FALSE)</f>
        <v>#N/A</v>
      </c>
      <c r="AV50" s="92" t="e">
        <f>VLOOKUP(D50,SubmittalStatus!$A$2:$CF$671,9,FALSE)</f>
        <v>#N/A</v>
      </c>
      <c r="AW50" s="92" t="e">
        <f>VLOOKUP(D50,SubmittalStatus!$A$2:$CF$671,10,FALSE)</f>
        <v>#N/A</v>
      </c>
      <c r="AX50" s="90" t="e">
        <f>VLOOKUP(D50,SubmittalStatus!$A$2:$CF$671,11,FALSE)</f>
        <v>#N/A</v>
      </c>
      <c r="AY50" s="91" t="str">
        <f t="shared" si="1"/>
        <v/>
      </c>
      <c r="AZ50" s="90">
        <f>SubmittalData!D50</f>
        <v>0</v>
      </c>
      <c r="BA50" s="90" t="s">
        <v>168</v>
      </c>
      <c r="BB50" s="90">
        <f>SubmittalData!AR50</f>
        <v>0</v>
      </c>
      <c r="BC50" s="60" t="str">
        <f t="shared" si="2"/>
        <v>0-0</v>
      </c>
    </row>
    <row r="51" spans="1:55" ht="15.5" x14ac:dyDescent="0.35">
      <c r="A51" s="61" t="str">
        <f>SubmittalData!AY51</f>
        <v/>
      </c>
      <c r="AS51" s="89" t="e">
        <f>VLOOKUP(D51,SubmittalStatus!$A$2:$CF$671,7,FALSE)</f>
        <v>#N/A</v>
      </c>
      <c r="AT51" s="91" t="str">
        <f t="shared" si="0"/>
        <v/>
      </c>
      <c r="AU51" s="92" t="e">
        <f>VLOOKUP(D51,SubmittalSchedule!$A$5:$CF$5125,3,FALSE)</f>
        <v>#N/A</v>
      </c>
      <c r="AV51" s="92" t="e">
        <f>VLOOKUP(D51,SubmittalStatus!$A$2:$CF$671,9,FALSE)</f>
        <v>#N/A</v>
      </c>
      <c r="AW51" s="92" t="e">
        <f>VLOOKUP(D51,SubmittalStatus!$A$2:$CF$671,10,FALSE)</f>
        <v>#N/A</v>
      </c>
      <c r="AX51" s="90" t="e">
        <f>VLOOKUP(D51,SubmittalStatus!$A$2:$CF$671,11,FALSE)</f>
        <v>#N/A</v>
      </c>
      <c r="AY51" s="91" t="str">
        <f t="shared" si="1"/>
        <v/>
      </c>
      <c r="AZ51" s="90">
        <f>SubmittalData!D51</f>
        <v>0</v>
      </c>
      <c r="BA51" s="90" t="s">
        <v>168</v>
      </c>
      <c r="BB51" s="90">
        <f>SubmittalData!AR51</f>
        <v>0</v>
      </c>
      <c r="BC51" s="60" t="str">
        <f t="shared" si="2"/>
        <v>0-0</v>
      </c>
    </row>
    <row r="52" spans="1:55" ht="15.5" x14ac:dyDescent="0.35">
      <c r="A52" s="61" t="str">
        <f>SubmittalData!AY52</f>
        <v/>
      </c>
      <c r="AS52" s="89" t="e">
        <f>VLOOKUP(D52,SubmittalStatus!$A$2:$CF$671,7,FALSE)</f>
        <v>#N/A</v>
      </c>
      <c r="AT52" s="91" t="str">
        <f t="shared" si="0"/>
        <v/>
      </c>
      <c r="AU52" s="92" t="e">
        <f>VLOOKUP(D52,SubmittalSchedule!$A$5:$CF$5125,3,FALSE)</f>
        <v>#N/A</v>
      </c>
      <c r="AV52" s="92" t="e">
        <f>VLOOKUP(D52,SubmittalStatus!$A$2:$CF$671,9,FALSE)</f>
        <v>#N/A</v>
      </c>
      <c r="AW52" s="92" t="e">
        <f>VLOOKUP(D52,SubmittalStatus!$A$2:$CF$671,10,FALSE)</f>
        <v>#N/A</v>
      </c>
      <c r="AX52" s="90" t="e">
        <f>VLOOKUP(D52,SubmittalStatus!$A$2:$CF$671,11,FALSE)</f>
        <v>#N/A</v>
      </c>
      <c r="AY52" s="91" t="str">
        <f t="shared" si="1"/>
        <v/>
      </c>
      <c r="AZ52" s="90">
        <f>SubmittalData!D52</f>
        <v>0</v>
      </c>
      <c r="BA52" s="90" t="s">
        <v>168</v>
      </c>
      <c r="BB52" s="90">
        <f>SubmittalData!AR52</f>
        <v>0</v>
      </c>
      <c r="BC52" s="60" t="str">
        <f t="shared" si="2"/>
        <v>0-0</v>
      </c>
    </row>
    <row r="53" spans="1:55" ht="15.5" x14ac:dyDescent="0.35">
      <c r="A53" s="61" t="str">
        <f>SubmittalData!AY53</f>
        <v/>
      </c>
      <c r="AS53" s="89" t="e">
        <f>VLOOKUP(D53,SubmittalStatus!$A$2:$CF$671,7,FALSE)</f>
        <v>#N/A</v>
      </c>
      <c r="AT53" s="91" t="str">
        <f t="shared" si="0"/>
        <v/>
      </c>
      <c r="AU53" s="92" t="e">
        <f>VLOOKUP(D53,SubmittalSchedule!$A$5:$CF$5125,3,FALSE)</f>
        <v>#N/A</v>
      </c>
      <c r="AV53" s="92" t="e">
        <f>VLOOKUP(D53,SubmittalStatus!$A$2:$CF$671,9,FALSE)</f>
        <v>#N/A</v>
      </c>
      <c r="AW53" s="92" t="e">
        <f>VLOOKUP(D53,SubmittalStatus!$A$2:$CF$671,10,FALSE)</f>
        <v>#N/A</v>
      </c>
      <c r="AX53" s="90" t="e">
        <f>VLOOKUP(D53,SubmittalStatus!$A$2:$CF$671,11,FALSE)</f>
        <v>#N/A</v>
      </c>
      <c r="AY53" s="91" t="str">
        <f t="shared" si="1"/>
        <v/>
      </c>
      <c r="AZ53" s="90">
        <f>SubmittalData!D53</f>
        <v>0</v>
      </c>
      <c r="BA53" s="90" t="s">
        <v>168</v>
      </c>
      <c r="BB53" s="90">
        <f>SubmittalData!AR53</f>
        <v>0</v>
      </c>
      <c r="BC53" s="60" t="str">
        <f t="shared" si="2"/>
        <v>0-0</v>
      </c>
    </row>
    <row r="54" spans="1:55" ht="15.5" x14ac:dyDescent="0.35">
      <c r="A54" s="61" t="str">
        <f>SubmittalData!AY54</f>
        <v/>
      </c>
      <c r="AS54" s="89" t="e">
        <f>VLOOKUP(D54,SubmittalStatus!$A$2:$CF$671,7,FALSE)</f>
        <v>#N/A</v>
      </c>
      <c r="AT54" s="91" t="str">
        <f t="shared" si="0"/>
        <v/>
      </c>
      <c r="AU54" s="92" t="e">
        <f>VLOOKUP(D54,SubmittalSchedule!$A$5:$CF$5125,3,FALSE)</f>
        <v>#N/A</v>
      </c>
      <c r="AV54" s="92" t="e">
        <f>VLOOKUP(D54,SubmittalStatus!$A$2:$CF$671,9,FALSE)</f>
        <v>#N/A</v>
      </c>
      <c r="AW54" s="92" t="e">
        <f>VLOOKUP(D54,SubmittalStatus!$A$2:$CF$671,10,FALSE)</f>
        <v>#N/A</v>
      </c>
      <c r="AX54" s="90" t="e">
        <f>VLOOKUP(D54,SubmittalStatus!$A$2:$CF$671,11,FALSE)</f>
        <v>#N/A</v>
      </c>
      <c r="AY54" s="91" t="str">
        <f t="shared" si="1"/>
        <v/>
      </c>
      <c r="AZ54" s="90">
        <f>SubmittalData!D54</f>
        <v>0</v>
      </c>
      <c r="BA54" s="90" t="s">
        <v>168</v>
      </c>
      <c r="BB54" s="90">
        <f>SubmittalData!AR54</f>
        <v>0</v>
      </c>
      <c r="BC54" s="60" t="str">
        <f t="shared" si="2"/>
        <v>0-0</v>
      </c>
    </row>
    <row r="55" spans="1:55" ht="15.5" x14ac:dyDescent="0.35">
      <c r="A55" s="61" t="str">
        <f>SubmittalData!AY55</f>
        <v/>
      </c>
      <c r="AS55" s="89" t="e">
        <f>VLOOKUP(D55,SubmittalStatus!$A$2:$CF$671,7,FALSE)</f>
        <v>#N/A</v>
      </c>
      <c r="AT55" s="91" t="str">
        <f t="shared" si="0"/>
        <v/>
      </c>
      <c r="AU55" s="92" t="e">
        <f>VLOOKUP(D55,SubmittalSchedule!$A$5:$CF$5125,3,FALSE)</f>
        <v>#N/A</v>
      </c>
      <c r="AV55" s="92" t="e">
        <f>VLOOKUP(D55,SubmittalStatus!$A$2:$CF$671,9,FALSE)</f>
        <v>#N/A</v>
      </c>
      <c r="AW55" s="92" t="e">
        <f>VLOOKUP(D55,SubmittalStatus!$A$2:$CF$671,10,FALSE)</f>
        <v>#N/A</v>
      </c>
      <c r="AX55" s="90" t="e">
        <f>VLOOKUP(D55,SubmittalStatus!$A$2:$CF$671,11,FALSE)</f>
        <v>#N/A</v>
      </c>
      <c r="AY55" s="91" t="str">
        <f t="shared" si="1"/>
        <v/>
      </c>
      <c r="AZ55" s="90">
        <f>SubmittalData!D55</f>
        <v>0</v>
      </c>
      <c r="BA55" s="90" t="s">
        <v>168</v>
      </c>
      <c r="BB55" s="90">
        <f>SubmittalData!AR55</f>
        <v>0</v>
      </c>
      <c r="BC55" s="60" t="str">
        <f t="shared" si="2"/>
        <v>0-0</v>
      </c>
    </row>
    <row r="56" spans="1:55" ht="15.5" x14ac:dyDescent="0.35">
      <c r="A56" s="61" t="str">
        <f>SubmittalData!AY56</f>
        <v/>
      </c>
      <c r="AS56" s="89" t="e">
        <f>VLOOKUP(D56,SubmittalStatus!$A$2:$CF$671,7,FALSE)</f>
        <v>#N/A</v>
      </c>
      <c r="AT56" s="91" t="str">
        <f t="shared" si="0"/>
        <v/>
      </c>
      <c r="AU56" s="92" t="e">
        <f>VLOOKUP(D56,SubmittalSchedule!$A$5:$CF$5125,3,FALSE)</f>
        <v>#N/A</v>
      </c>
      <c r="AV56" s="92" t="e">
        <f>VLOOKUP(D56,SubmittalStatus!$A$2:$CF$671,9,FALSE)</f>
        <v>#N/A</v>
      </c>
      <c r="AW56" s="92" t="e">
        <f>VLOOKUP(D56,SubmittalStatus!$A$2:$CF$671,10,FALSE)</f>
        <v>#N/A</v>
      </c>
      <c r="AX56" s="90" t="e">
        <f>VLOOKUP(D56,SubmittalStatus!$A$2:$CF$671,11,FALSE)</f>
        <v>#N/A</v>
      </c>
      <c r="AY56" s="91" t="str">
        <f t="shared" si="1"/>
        <v/>
      </c>
      <c r="AZ56" s="90">
        <f>SubmittalData!D56</f>
        <v>0</v>
      </c>
      <c r="BA56" s="90" t="s">
        <v>168</v>
      </c>
      <c r="BB56" s="90">
        <f>SubmittalData!AR56</f>
        <v>0</v>
      </c>
      <c r="BC56" s="60" t="str">
        <f t="shared" si="2"/>
        <v>0-0</v>
      </c>
    </row>
    <row r="57" spans="1:55" ht="15.5" x14ac:dyDescent="0.35">
      <c r="A57" s="61" t="str">
        <f>SubmittalData!AY57</f>
        <v/>
      </c>
      <c r="AS57" s="89" t="e">
        <f>VLOOKUP(D57,SubmittalStatus!$A$2:$CF$671,7,FALSE)</f>
        <v>#N/A</v>
      </c>
      <c r="AT57" s="91" t="str">
        <f t="shared" si="0"/>
        <v/>
      </c>
      <c r="AU57" s="92" t="e">
        <f>VLOOKUP(D57,SubmittalSchedule!$A$5:$CF$5125,3,FALSE)</f>
        <v>#N/A</v>
      </c>
      <c r="AV57" s="92" t="e">
        <f>VLOOKUP(D57,SubmittalStatus!$A$2:$CF$671,9,FALSE)</f>
        <v>#N/A</v>
      </c>
      <c r="AW57" s="92" t="e">
        <f>VLOOKUP(D57,SubmittalStatus!$A$2:$CF$671,10,FALSE)</f>
        <v>#N/A</v>
      </c>
      <c r="AX57" s="90" t="e">
        <f>VLOOKUP(D57,SubmittalStatus!$A$2:$CF$671,11,FALSE)</f>
        <v>#N/A</v>
      </c>
      <c r="AY57" s="91" t="str">
        <f t="shared" si="1"/>
        <v/>
      </c>
      <c r="AZ57" s="90">
        <f>SubmittalData!D57</f>
        <v>0</v>
      </c>
      <c r="BA57" s="90" t="s">
        <v>168</v>
      </c>
      <c r="BB57" s="90">
        <f>SubmittalData!AR57</f>
        <v>0</v>
      </c>
      <c r="BC57" s="60" t="str">
        <f t="shared" si="2"/>
        <v>0-0</v>
      </c>
    </row>
    <row r="58" spans="1:55" ht="15.5" x14ac:dyDescent="0.35">
      <c r="A58" s="61" t="str">
        <f>SubmittalData!AY58</f>
        <v/>
      </c>
      <c r="AS58" s="89" t="e">
        <f>VLOOKUP(D58,SubmittalStatus!$A$2:$CF$671,7,FALSE)</f>
        <v>#N/A</v>
      </c>
      <c r="AT58" s="91" t="str">
        <f t="shared" si="0"/>
        <v/>
      </c>
      <c r="AU58" s="92" t="e">
        <f>VLOOKUP(D58,SubmittalSchedule!$A$5:$CF$5125,3,FALSE)</f>
        <v>#N/A</v>
      </c>
      <c r="AV58" s="92" t="e">
        <f>VLOOKUP(D58,SubmittalStatus!$A$2:$CF$671,9,FALSE)</f>
        <v>#N/A</v>
      </c>
      <c r="AW58" s="92" t="e">
        <f>VLOOKUP(D58,SubmittalStatus!$A$2:$CF$671,10,FALSE)</f>
        <v>#N/A</v>
      </c>
      <c r="AX58" s="90" t="e">
        <f>VLOOKUP(D58,SubmittalStatus!$A$2:$CF$671,11,FALSE)</f>
        <v>#N/A</v>
      </c>
      <c r="AY58" s="91" t="str">
        <f t="shared" si="1"/>
        <v/>
      </c>
      <c r="AZ58" s="90">
        <f>SubmittalData!D58</f>
        <v>0</v>
      </c>
      <c r="BA58" s="90" t="s">
        <v>168</v>
      </c>
      <c r="BB58" s="90">
        <f>SubmittalData!AR58</f>
        <v>0</v>
      </c>
      <c r="BC58" s="60" t="str">
        <f t="shared" si="2"/>
        <v>0-0</v>
      </c>
    </row>
    <row r="59" spans="1:55" ht="15.5" x14ac:dyDescent="0.35">
      <c r="A59" s="61" t="str">
        <f>SubmittalData!AY59</f>
        <v/>
      </c>
      <c r="AS59" s="89" t="e">
        <f>VLOOKUP(D59,SubmittalStatus!$A$2:$CF$671,7,FALSE)</f>
        <v>#N/A</v>
      </c>
      <c r="AT59" s="91" t="str">
        <f t="shared" si="0"/>
        <v/>
      </c>
      <c r="AU59" s="92" t="e">
        <f>VLOOKUP(D59,SubmittalSchedule!$A$5:$CF$5125,3,FALSE)</f>
        <v>#N/A</v>
      </c>
      <c r="AV59" s="92" t="e">
        <f>VLOOKUP(D59,SubmittalStatus!$A$2:$CF$671,9,FALSE)</f>
        <v>#N/A</v>
      </c>
      <c r="AW59" s="92" t="e">
        <f>VLOOKUP(D59,SubmittalStatus!$A$2:$CF$671,10,FALSE)</f>
        <v>#N/A</v>
      </c>
      <c r="AX59" s="90" t="e">
        <f>VLOOKUP(D59,SubmittalStatus!$A$2:$CF$671,11,FALSE)</f>
        <v>#N/A</v>
      </c>
      <c r="AY59" s="91" t="str">
        <f t="shared" si="1"/>
        <v/>
      </c>
      <c r="AZ59" s="90">
        <f>SubmittalData!D59</f>
        <v>0</v>
      </c>
      <c r="BA59" s="90" t="s">
        <v>168</v>
      </c>
      <c r="BB59" s="90">
        <f>SubmittalData!AR59</f>
        <v>0</v>
      </c>
      <c r="BC59" s="60" t="str">
        <f t="shared" si="2"/>
        <v>0-0</v>
      </c>
    </row>
    <row r="60" spans="1:55" ht="15.5" x14ac:dyDescent="0.35">
      <c r="A60" s="61" t="str">
        <f>SubmittalData!AY60</f>
        <v/>
      </c>
      <c r="AS60" s="89" t="e">
        <f>VLOOKUP(D60,SubmittalStatus!$A$2:$CF$671,7,FALSE)</f>
        <v>#N/A</v>
      </c>
      <c r="AT60" s="91" t="str">
        <f t="shared" si="0"/>
        <v/>
      </c>
      <c r="AU60" s="92" t="e">
        <f>VLOOKUP(D60,SubmittalSchedule!$A$5:$CF$5125,3,FALSE)</f>
        <v>#N/A</v>
      </c>
      <c r="AV60" s="92" t="e">
        <f>VLOOKUP(D60,SubmittalStatus!$A$2:$CF$671,9,FALSE)</f>
        <v>#N/A</v>
      </c>
      <c r="AW60" s="92" t="e">
        <f>VLOOKUP(D60,SubmittalStatus!$A$2:$CF$671,10,FALSE)</f>
        <v>#N/A</v>
      </c>
      <c r="AX60" s="90" t="e">
        <f>VLOOKUP(D60,SubmittalStatus!$A$2:$CF$671,11,FALSE)</f>
        <v>#N/A</v>
      </c>
      <c r="AY60" s="91" t="str">
        <f t="shared" si="1"/>
        <v/>
      </c>
      <c r="AZ60" s="90">
        <f>SubmittalData!D60</f>
        <v>0</v>
      </c>
      <c r="BA60" s="90" t="s">
        <v>168</v>
      </c>
      <c r="BB60" s="90">
        <f>SubmittalData!AR60</f>
        <v>0</v>
      </c>
      <c r="BC60" s="60" t="str">
        <f t="shared" si="2"/>
        <v>0-0</v>
      </c>
    </row>
    <row r="61" spans="1:55" ht="15.5" x14ac:dyDescent="0.35">
      <c r="A61" s="61" t="str">
        <f>SubmittalData!AY61</f>
        <v/>
      </c>
      <c r="AS61" s="89" t="e">
        <f>VLOOKUP(D61,SubmittalStatus!$A$2:$CF$671,7,FALSE)</f>
        <v>#N/A</v>
      </c>
      <c r="AT61" s="91" t="str">
        <f t="shared" si="0"/>
        <v/>
      </c>
      <c r="AU61" s="92" t="e">
        <f>VLOOKUP(D61,SubmittalSchedule!$A$5:$CF$5125,3,FALSE)</f>
        <v>#N/A</v>
      </c>
      <c r="AV61" s="92" t="e">
        <f>VLOOKUP(D61,SubmittalStatus!$A$2:$CF$671,9,FALSE)</f>
        <v>#N/A</v>
      </c>
      <c r="AW61" s="92" t="e">
        <f>VLOOKUP(D61,SubmittalStatus!$A$2:$CF$671,10,FALSE)</f>
        <v>#N/A</v>
      </c>
      <c r="AX61" s="90" t="e">
        <f>VLOOKUP(D61,SubmittalStatus!$A$2:$CF$671,11,FALSE)</f>
        <v>#N/A</v>
      </c>
      <c r="AY61" s="91" t="str">
        <f t="shared" si="1"/>
        <v/>
      </c>
      <c r="AZ61" s="90">
        <f>SubmittalData!D61</f>
        <v>0</v>
      </c>
      <c r="BA61" s="90" t="s">
        <v>168</v>
      </c>
      <c r="BB61" s="90">
        <f>SubmittalData!AR61</f>
        <v>0</v>
      </c>
      <c r="BC61" s="60" t="str">
        <f t="shared" si="2"/>
        <v>0-0</v>
      </c>
    </row>
    <row r="62" spans="1:55" ht="15.5" x14ac:dyDescent="0.35">
      <c r="A62" s="61" t="str">
        <f>SubmittalData!AY62</f>
        <v/>
      </c>
      <c r="AS62" s="89" t="e">
        <f>VLOOKUP(D62,SubmittalStatus!$A$2:$CF$671,7,FALSE)</f>
        <v>#N/A</v>
      </c>
      <c r="AT62" s="91" t="str">
        <f t="shared" si="0"/>
        <v/>
      </c>
      <c r="AU62" s="92" t="e">
        <f>VLOOKUP(D62,SubmittalSchedule!$A$5:$CF$5125,3,FALSE)</f>
        <v>#N/A</v>
      </c>
      <c r="AV62" s="92" t="e">
        <f>VLOOKUP(D62,SubmittalStatus!$A$2:$CF$671,9,FALSE)</f>
        <v>#N/A</v>
      </c>
      <c r="AW62" s="92" t="e">
        <f>VLOOKUP(D62,SubmittalStatus!$A$2:$CF$671,10,FALSE)</f>
        <v>#N/A</v>
      </c>
      <c r="AX62" s="90" t="e">
        <f>VLOOKUP(D62,SubmittalStatus!$A$2:$CF$671,11,FALSE)</f>
        <v>#N/A</v>
      </c>
      <c r="AY62" s="91" t="str">
        <f t="shared" si="1"/>
        <v/>
      </c>
      <c r="AZ62" s="90">
        <f>SubmittalData!D62</f>
        <v>0</v>
      </c>
      <c r="BA62" s="90" t="s">
        <v>168</v>
      </c>
      <c r="BB62" s="90">
        <f>SubmittalData!AR62</f>
        <v>0</v>
      </c>
      <c r="BC62" s="60" t="str">
        <f t="shared" si="2"/>
        <v>0-0</v>
      </c>
    </row>
    <row r="63" spans="1:55" ht="15.5" x14ac:dyDescent="0.35">
      <c r="A63" s="61" t="str">
        <f>SubmittalData!AY63</f>
        <v/>
      </c>
      <c r="AS63" s="89" t="e">
        <f>VLOOKUP(D63,SubmittalStatus!$A$2:$CF$671,7,FALSE)</f>
        <v>#N/A</v>
      </c>
      <c r="AT63" s="91" t="str">
        <f t="shared" si="0"/>
        <v/>
      </c>
      <c r="AU63" s="92" t="e">
        <f>VLOOKUP(D63,SubmittalSchedule!$A$5:$CF$5125,3,FALSE)</f>
        <v>#N/A</v>
      </c>
      <c r="AV63" s="92" t="e">
        <f>VLOOKUP(D63,SubmittalStatus!$A$2:$CF$671,9,FALSE)</f>
        <v>#N/A</v>
      </c>
      <c r="AW63" s="92" t="e">
        <f>VLOOKUP(D63,SubmittalStatus!$A$2:$CF$671,10,FALSE)</f>
        <v>#N/A</v>
      </c>
      <c r="AX63" s="90" t="e">
        <f>VLOOKUP(D63,SubmittalStatus!$A$2:$CF$671,11,FALSE)</f>
        <v>#N/A</v>
      </c>
      <c r="AY63" s="91" t="str">
        <f t="shared" si="1"/>
        <v/>
      </c>
      <c r="AZ63" s="90">
        <f>SubmittalData!D63</f>
        <v>0</v>
      </c>
      <c r="BA63" s="90" t="s">
        <v>168</v>
      </c>
      <c r="BB63" s="90">
        <f>SubmittalData!AR63</f>
        <v>0</v>
      </c>
      <c r="BC63" s="60" t="str">
        <f t="shared" si="2"/>
        <v>0-0</v>
      </c>
    </row>
    <row r="64" spans="1:55" ht="15.5" x14ac:dyDescent="0.35">
      <c r="A64" s="61" t="str">
        <f>SubmittalData!AY64</f>
        <v/>
      </c>
      <c r="AS64" s="89" t="e">
        <f>VLOOKUP(D64,SubmittalStatus!$A$2:$CF$671,7,FALSE)</f>
        <v>#N/A</v>
      </c>
      <c r="AT64" s="91" t="str">
        <f t="shared" si="0"/>
        <v/>
      </c>
      <c r="AU64" s="92" t="e">
        <f>VLOOKUP(D64,SubmittalSchedule!$A$5:$CF$5125,3,FALSE)</f>
        <v>#N/A</v>
      </c>
      <c r="AV64" s="92" t="e">
        <f>VLOOKUP(D64,SubmittalStatus!$A$2:$CF$671,9,FALSE)</f>
        <v>#N/A</v>
      </c>
      <c r="AW64" s="92" t="e">
        <f>VLOOKUP(D64,SubmittalStatus!$A$2:$CF$671,10,FALSE)</f>
        <v>#N/A</v>
      </c>
      <c r="AX64" s="90" t="e">
        <f>VLOOKUP(D64,SubmittalStatus!$A$2:$CF$671,11,FALSE)</f>
        <v>#N/A</v>
      </c>
      <c r="AY64" s="91" t="str">
        <f t="shared" si="1"/>
        <v/>
      </c>
      <c r="AZ64" s="90">
        <f>SubmittalData!D64</f>
        <v>0</v>
      </c>
      <c r="BA64" s="90" t="s">
        <v>168</v>
      </c>
      <c r="BB64" s="90">
        <f>SubmittalData!AR64</f>
        <v>0</v>
      </c>
      <c r="BC64" s="60" t="str">
        <f t="shared" si="2"/>
        <v>0-0</v>
      </c>
    </row>
    <row r="65" spans="1:55" ht="15.5" x14ac:dyDescent="0.35">
      <c r="A65" s="61" t="str">
        <f>SubmittalData!AY65</f>
        <v/>
      </c>
      <c r="AS65" s="89" t="e">
        <f>VLOOKUP(D65,SubmittalStatus!$A$2:$CF$671,7,FALSE)</f>
        <v>#N/A</v>
      </c>
      <c r="AT65" s="91" t="str">
        <f t="shared" si="0"/>
        <v/>
      </c>
      <c r="AU65" s="92" t="e">
        <f>VLOOKUP(D65,SubmittalSchedule!$A$5:$CF$5125,3,FALSE)</f>
        <v>#N/A</v>
      </c>
      <c r="AV65" s="92" t="e">
        <f>VLOOKUP(D65,SubmittalStatus!$A$2:$CF$671,9,FALSE)</f>
        <v>#N/A</v>
      </c>
      <c r="AW65" s="92" t="e">
        <f>VLOOKUP(D65,SubmittalStatus!$A$2:$CF$671,10,FALSE)</f>
        <v>#N/A</v>
      </c>
      <c r="AX65" s="90" t="e">
        <f>VLOOKUP(D65,SubmittalStatus!$A$2:$CF$671,11,FALSE)</f>
        <v>#N/A</v>
      </c>
      <c r="AY65" s="91" t="str">
        <f t="shared" si="1"/>
        <v/>
      </c>
      <c r="AZ65" s="90">
        <f>SubmittalData!D65</f>
        <v>0</v>
      </c>
      <c r="BA65" s="90" t="s">
        <v>168</v>
      </c>
      <c r="BB65" s="90">
        <f>SubmittalData!AR65</f>
        <v>0</v>
      </c>
      <c r="BC65" s="60" t="str">
        <f t="shared" si="2"/>
        <v>0-0</v>
      </c>
    </row>
    <row r="66" spans="1:55" ht="15.5" x14ac:dyDescent="0.35">
      <c r="A66" s="61" t="str">
        <f>SubmittalData!AY66</f>
        <v/>
      </c>
      <c r="AS66" s="89" t="e">
        <f>VLOOKUP(D66,SubmittalStatus!$A$2:$CF$671,7,FALSE)</f>
        <v>#N/A</v>
      </c>
      <c r="AT66" s="91" t="str">
        <f t="shared" si="0"/>
        <v/>
      </c>
      <c r="AU66" s="92" t="e">
        <f>VLOOKUP(D66,SubmittalSchedule!$A$5:$CF$5125,3,FALSE)</f>
        <v>#N/A</v>
      </c>
      <c r="AV66" s="92" t="e">
        <f>VLOOKUP(D66,SubmittalStatus!$A$2:$CF$671,9,FALSE)</f>
        <v>#N/A</v>
      </c>
      <c r="AW66" s="92" t="e">
        <f>VLOOKUP(D66,SubmittalStatus!$A$2:$CF$671,10,FALSE)</f>
        <v>#N/A</v>
      </c>
      <c r="AX66" s="90" t="e">
        <f>VLOOKUP(D66,SubmittalStatus!$A$2:$CF$671,11,FALSE)</f>
        <v>#N/A</v>
      </c>
      <c r="AY66" s="91" t="str">
        <f t="shared" si="1"/>
        <v/>
      </c>
      <c r="AZ66" s="90">
        <f>SubmittalData!D66</f>
        <v>0</v>
      </c>
      <c r="BA66" s="90" t="s">
        <v>168</v>
      </c>
      <c r="BB66" s="90">
        <f>SubmittalData!AR66</f>
        <v>0</v>
      </c>
      <c r="BC66" s="60" t="str">
        <f t="shared" si="2"/>
        <v>0-0</v>
      </c>
    </row>
    <row r="67" spans="1:55" ht="15.5" x14ac:dyDescent="0.35">
      <c r="A67" s="61" t="str">
        <f>SubmittalData!AY67</f>
        <v/>
      </c>
      <c r="AS67" s="89" t="e">
        <f>VLOOKUP(D67,SubmittalStatus!$A$2:$CF$671,7,FALSE)</f>
        <v>#N/A</v>
      </c>
      <c r="AT67" s="91" t="str">
        <f t="shared" ref="AT67:AT130" si="3">_xlfn.CONCAT(G67:P67)</f>
        <v/>
      </c>
      <c r="AU67" s="92" t="e">
        <f>VLOOKUP(D67,SubmittalSchedule!$A$5:$CF$5125,3,FALSE)</f>
        <v>#N/A</v>
      </c>
      <c r="AV67" s="92" t="e">
        <f>VLOOKUP(D67,SubmittalStatus!$A$2:$CF$671,9,FALSE)</f>
        <v>#N/A</v>
      </c>
      <c r="AW67" s="92" t="e">
        <f>VLOOKUP(D67,SubmittalStatus!$A$2:$CF$671,10,FALSE)</f>
        <v>#N/A</v>
      </c>
      <c r="AX67" s="90" t="e">
        <f>VLOOKUP(D67,SubmittalStatus!$A$2:$CF$671,11,FALSE)</f>
        <v>#N/A</v>
      </c>
      <c r="AY67" s="91" t="str">
        <f t="shared" ref="AY67:AY130" si="4">_xlfn.CONCAT(AA67:AJ67)</f>
        <v/>
      </c>
      <c r="AZ67" s="90">
        <f>SubmittalData!D67</f>
        <v>0</v>
      </c>
      <c r="BA67" s="90" t="s">
        <v>168</v>
      </c>
      <c r="BB67" s="90">
        <f>SubmittalData!AR67</f>
        <v>0</v>
      </c>
      <c r="BC67" s="60" t="str">
        <f t="shared" ref="BC67:BC130" si="5">_xlfn.CONCAT(AZ67:BB67)</f>
        <v>0-0</v>
      </c>
    </row>
    <row r="68" spans="1:55" ht="15.5" x14ac:dyDescent="0.35">
      <c r="A68" s="61" t="str">
        <f>SubmittalData!AY68</f>
        <v/>
      </c>
      <c r="AS68" s="89" t="e">
        <f>VLOOKUP(D68,SubmittalStatus!$A$2:$CF$671,7,FALSE)</f>
        <v>#N/A</v>
      </c>
      <c r="AT68" s="91" t="str">
        <f t="shared" si="3"/>
        <v/>
      </c>
      <c r="AU68" s="92" t="e">
        <f>VLOOKUP(D68,SubmittalSchedule!$A$5:$CF$5125,3,FALSE)</f>
        <v>#N/A</v>
      </c>
      <c r="AV68" s="92" t="e">
        <f>VLOOKUP(D68,SubmittalStatus!$A$2:$CF$671,9,FALSE)</f>
        <v>#N/A</v>
      </c>
      <c r="AW68" s="92" t="e">
        <f>VLOOKUP(D68,SubmittalStatus!$A$2:$CF$671,10,FALSE)</f>
        <v>#N/A</v>
      </c>
      <c r="AX68" s="90" t="e">
        <f>VLOOKUP(D68,SubmittalStatus!$A$2:$CF$671,11,FALSE)</f>
        <v>#N/A</v>
      </c>
      <c r="AY68" s="91" t="str">
        <f t="shared" si="4"/>
        <v/>
      </c>
      <c r="AZ68" s="90">
        <f>SubmittalData!D68</f>
        <v>0</v>
      </c>
      <c r="BA68" s="90" t="s">
        <v>168</v>
      </c>
      <c r="BB68" s="90">
        <f>SubmittalData!AR68</f>
        <v>0</v>
      </c>
      <c r="BC68" s="60" t="str">
        <f t="shared" si="5"/>
        <v>0-0</v>
      </c>
    </row>
    <row r="69" spans="1:55" ht="15.5" x14ac:dyDescent="0.35">
      <c r="A69" s="61" t="str">
        <f>SubmittalData!AY69</f>
        <v/>
      </c>
      <c r="AS69" s="89" t="e">
        <f>VLOOKUP(D69,SubmittalStatus!$A$2:$CF$671,7,FALSE)</f>
        <v>#N/A</v>
      </c>
      <c r="AT69" s="91" t="str">
        <f t="shared" si="3"/>
        <v/>
      </c>
      <c r="AU69" s="92" t="e">
        <f>VLOOKUP(D69,SubmittalSchedule!$A$5:$CF$5125,3,FALSE)</f>
        <v>#N/A</v>
      </c>
      <c r="AV69" s="92" t="e">
        <f>VLOOKUP(D69,SubmittalStatus!$A$2:$CF$671,9,FALSE)</f>
        <v>#N/A</v>
      </c>
      <c r="AW69" s="92" t="e">
        <f>VLOOKUP(D69,SubmittalStatus!$A$2:$CF$671,10,FALSE)</f>
        <v>#N/A</v>
      </c>
      <c r="AX69" s="90" t="e">
        <f>VLOOKUP(D69,SubmittalStatus!$A$2:$CF$671,11,FALSE)</f>
        <v>#N/A</v>
      </c>
      <c r="AY69" s="91" t="str">
        <f t="shared" si="4"/>
        <v/>
      </c>
      <c r="AZ69" s="90">
        <f>SubmittalData!D69</f>
        <v>0</v>
      </c>
      <c r="BA69" s="90" t="s">
        <v>168</v>
      </c>
      <c r="BB69" s="90">
        <f>SubmittalData!AR69</f>
        <v>0</v>
      </c>
      <c r="BC69" s="60" t="str">
        <f t="shared" si="5"/>
        <v>0-0</v>
      </c>
    </row>
    <row r="70" spans="1:55" ht="15.5" x14ac:dyDescent="0.35">
      <c r="A70" s="61" t="str">
        <f>SubmittalData!AY70</f>
        <v/>
      </c>
      <c r="AS70" s="89" t="e">
        <f>VLOOKUP(D70,SubmittalStatus!$A$2:$CF$671,7,FALSE)</f>
        <v>#N/A</v>
      </c>
      <c r="AT70" s="91" t="str">
        <f t="shared" si="3"/>
        <v/>
      </c>
      <c r="AU70" s="92" t="e">
        <f>VLOOKUP(D70,SubmittalSchedule!$A$5:$CF$5125,3,FALSE)</f>
        <v>#N/A</v>
      </c>
      <c r="AV70" s="92" t="e">
        <f>VLOOKUP(D70,SubmittalStatus!$A$2:$CF$671,9,FALSE)</f>
        <v>#N/A</v>
      </c>
      <c r="AW70" s="92" t="e">
        <f>VLOOKUP(D70,SubmittalStatus!$A$2:$CF$671,10,FALSE)</f>
        <v>#N/A</v>
      </c>
      <c r="AX70" s="90" t="e">
        <f>VLOOKUP(D70,SubmittalStatus!$A$2:$CF$671,11,FALSE)</f>
        <v>#N/A</v>
      </c>
      <c r="AY70" s="91" t="str">
        <f t="shared" si="4"/>
        <v/>
      </c>
      <c r="AZ70" s="90">
        <f>SubmittalData!D70</f>
        <v>0</v>
      </c>
      <c r="BA70" s="90" t="s">
        <v>168</v>
      </c>
      <c r="BB70" s="90">
        <f>SubmittalData!AR70</f>
        <v>0</v>
      </c>
      <c r="BC70" s="60" t="str">
        <f t="shared" si="5"/>
        <v>0-0</v>
      </c>
    </row>
    <row r="71" spans="1:55" ht="15.5" x14ac:dyDescent="0.35">
      <c r="A71" s="61" t="str">
        <f>SubmittalData!AY71</f>
        <v/>
      </c>
      <c r="AS71" s="89" t="e">
        <f>VLOOKUP(D71,SubmittalStatus!$A$2:$CF$671,7,FALSE)</f>
        <v>#N/A</v>
      </c>
      <c r="AT71" s="91" t="str">
        <f t="shared" si="3"/>
        <v/>
      </c>
      <c r="AU71" s="92" t="e">
        <f>VLOOKUP(D71,SubmittalSchedule!$A$5:$CF$5125,3,FALSE)</f>
        <v>#N/A</v>
      </c>
      <c r="AV71" s="92" t="e">
        <f>VLOOKUP(D71,SubmittalStatus!$A$2:$CF$671,9,FALSE)</f>
        <v>#N/A</v>
      </c>
      <c r="AW71" s="92" t="e">
        <f>VLOOKUP(D71,SubmittalStatus!$A$2:$CF$671,10,FALSE)</f>
        <v>#N/A</v>
      </c>
      <c r="AX71" s="90" t="e">
        <f>VLOOKUP(D71,SubmittalStatus!$A$2:$CF$671,11,FALSE)</f>
        <v>#N/A</v>
      </c>
      <c r="AY71" s="91" t="str">
        <f t="shared" si="4"/>
        <v/>
      </c>
      <c r="AZ71" s="90">
        <f>SubmittalData!D71</f>
        <v>0</v>
      </c>
      <c r="BA71" s="90" t="s">
        <v>168</v>
      </c>
      <c r="BB71" s="90">
        <f>SubmittalData!AR71</f>
        <v>0</v>
      </c>
      <c r="BC71" s="60" t="str">
        <f t="shared" si="5"/>
        <v>0-0</v>
      </c>
    </row>
    <row r="72" spans="1:55" ht="15.5" x14ac:dyDescent="0.35">
      <c r="A72" s="61" t="str">
        <f>SubmittalData!AY72</f>
        <v/>
      </c>
      <c r="AS72" s="89" t="e">
        <f>VLOOKUP(D72,SubmittalStatus!$A$2:$CF$671,7,FALSE)</f>
        <v>#N/A</v>
      </c>
      <c r="AT72" s="91" t="str">
        <f t="shared" si="3"/>
        <v/>
      </c>
      <c r="AU72" s="92" t="e">
        <f>VLOOKUP(D72,SubmittalSchedule!$A$5:$CF$5125,3,FALSE)</f>
        <v>#N/A</v>
      </c>
      <c r="AV72" s="92" t="e">
        <f>VLOOKUP(D72,SubmittalStatus!$A$2:$CF$671,9,FALSE)</f>
        <v>#N/A</v>
      </c>
      <c r="AW72" s="92" t="e">
        <f>VLOOKUP(D72,SubmittalStatus!$A$2:$CF$671,10,FALSE)</f>
        <v>#N/A</v>
      </c>
      <c r="AX72" s="90" t="e">
        <f>VLOOKUP(D72,SubmittalStatus!$A$2:$CF$671,11,FALSE)</f>
        <v>#N/A</v>
      </c>
      <c r="AY72" s="91" t="str">
        <f t="shared" si="4"/>
        <v/>
      </c>
      <c r="AZ72" s="90">
        <f>SubmittalData!D72</f>
        <v>0</v>
      </c>
      <c r="BA72" s="90" t="s">
        <v>168</v>
      </c>
      <c r="BB72" s="90">
        <f>SubmittalData!AR72</f>
        <v>0</v>
      </c>
      <c r="BC72" s="60" t="str">
        <f t="shared" si="5"/>
        <v>0-0</v>
      </c>
    </row>
    <row r="73" spans="1:55" ht="15.5" x14ac:dyDescent="0.35">
      <c r="A73" s="61" t="str">
        <f>SubmittalData!AY73</f>
        <v/>
      </c>
      <c r="AS73" s="89" t="e">
        <f>VLOOKUP(D73,SubmittalStatus!$A$2:$CF$671,7,FALSE)</f>
        <v>#N/A</v>
      </c>
      <c r="AT73" s="91" t="str">
        <f t="shared" si="3"/>
        <v/>
      </c>
      <c r="AU73" s="92" t="e">
        <f>VLOOKUP(D73,SubmittalSchedule!$A$5:$CF$5125,3,FALSE)</f>
        <v>#N/A</v>
      </c>
      <c r="AV73" s="92" t="e">
        <f>VLOOKUP(D73,SubmittalStatus!$A$2:$CF$671,9,FALSE)</f>
        <v>#N/A</v>
      </c>
      <c r="AW73" s="92" t="e">
        <f>VLOOKUP(D73,SubmittalStatus!$A$2:$CF$671,10,FALSE)</f>
        <v>#N/A</v>
      </c>
      <c r="AX73" s="90" t="e">
        <f>VLOOKUP(D73,SubmittalStatus!$A$2:$CF$671,11,FALSE)</f>
        <v>#N/A</v>
      </c>
      <c r="AY73" s="91" t="str">
        <f t="shared" si="4"/>
        <v/>
      </c>
      <c r="AZ73" s="90">
        <f>SubmittalData!D73</f>
        <v>0</v>
      </c>
      <c r="BA73" s="90" t="s">
        <v>168</v>
      </c>
      <c r="BB73" s="90">
        <f>SubmittalData!AR73</f>
        <v>0</v>
      </c>
      <c r="BC73" s="60" t="str">
        <f t="shared" si="5"/>
        <v>0-0</v>
      </c>
    </row>
    <row r="74" spans="1:55" ht="15.5" x14ac:dyDescent="0.35">
      <c r="A74" s="61" t="str">
        <f>SubmittalData!AY74</f>
        <v/>
      </c>
      <c r="AS74" s="89" t="e">
        <f>VLOOKUP(D74,SubmittalStatus!$A$2:$CF$671,7,FALSE)</f>
        <v>#N/A</v>
      </c>
      <c r="AT74" s="91" t="str">
        <f t="shared" si="3"/>
        <v/>
      </c>
      <c r="AU74" s="92" t="e">
        <f>VLOOKUP(D74,SubmittalSchedule!$A$5:$CF$5125,3,FALSE)</f>
        <v>#N/A</v>
      </c>
      <c r="AV74" s="92" t="e">
        <f>VLOOKUP(D74,SubmittalStatus!$A$2:$CF$671,9,FALSE)</f>
        <v>#N/A</v>
      </c>
      <c r="AW74" s="92" t="e">
        <f>VLOOKUP(D74,SubmittalStatus!$A$2:$CF$671,10,FALSE)</f>
        <v>#N/A</v>
      </c>
      <c r="AX74" s="90" t="e">
        <f>VLOOKUP(D74,SubmittalStatus!$A$2:$CF$671,11,FALSE)</f>
        <v>#N/A</v>
      </c>
      <c r="AY74" s="91" t="str">
        <f t="shared" si="4"/>
        <v/>
      </c>
      <c r="AZ74" s="90">
        <f>SubmittalData!D74</f>
        <v>0</v>
      </c>
      <c r="BA74" s="90" t="s">
        <v>168</v>
      </c>
      <c r="BB74" s="90">
        <f>SubmittalData!AR74</f>
        <v>0</v>
      </c>
      <c r="BC74" s="60" t="str">
        <f t="shared" si="5"/>
        <v>0-0</v>
      </c>
    </row>
    <row r="75" spans="1:55" ht="15.5" x14ac:dyDescent="0.35">
      <c r="A75" s="61" t="str">
        <f>SubmittalData!AY75</f>
        <v/>
      </c>
      <c r="AS75" s="89" t="e">
        <f>VLOOKUP(D75,SubmittalStatus!$A$2:$CF$671,7,FALSE)</f>
        <v>#N/A</v>
      </c>
      <c r="AT75" s="91" t="str">
        <f t="shared" si="3"/>
        <v/>
      </c>
      <c r="AU75" s="92" t="e">
        <f>VLOOKUP(D75,SubmittalSchedule!$A$5:$CF$5125,3,FALSE)</f>
        <v>#N/A</v>
      </c>
      <c r="AV75" s="92" t="e">
        <f>VLOOKUP(D75,SubmittalStatus!$A$2:$CF$671,9,FALSE)</f>
        <v>#N/A</v>
      </c>
      <c r="AW75" s="92" t="e">
        <f>VLOOKUP(D75,SubmittalStatus!$A$2:$CF$671,10,FALSE)</f>
        <v>#N/A</v>
      </c>
      <c r="AX75" s="90" t="e">
        <f>VLOOKUP(D75,SubmittalStatus!$A$2:$CF$671,11,FALSE)</f>
        <v>#N/A</v>
      </c>
      <c r="AY75" s="91" t="str">
        <f t="shared" si="4"/>
        <v/>
      </c>
      <c r="AZ75" s="90">
        <f>SubmittalData!D75</f>
        <v>0</v>
      </c>
      <c r="BA75" s="90" t="s">
        <v>168</v>
      </c>
      <c r="BB75" s="90">
        <f>SubmittalData!AR75</f>
        <v>0</v>
      </c>
      <c r="BC75" s="60" t="str">
        <f t="shared" si="5"/>
        <v>0-0</v>
      </c>
    </row>
    <row r="76" spans="1:55" ht="15.5" x14ac:dyDescent="0.35">
      <c r="A76" s="61" t="str">
        <f>SubmittalData!AY76</f>
        <v/>
      </c>
      <c r="AS76" s="89" t="e">
        <f>VLOOKUP(D76,SubmittalStatus!$A$2:$CF$671,7,FALSE)</f>
        <v>#N/A</v>
      </c>
      <c r="AT76" s="91" t="str">
        <f t="shared" si="3"/>
        <v/>
      </c>
      <c r="AU76" s="92" t="e">
        <f>VLOOKUP(D76,SubmittalSchedule!$A$5:$CF$5125,3,FALSE)</f>
        <v>#N/A</v>
      </c>
      <c r="AV76" s="92" t="e">
        <f>VLOOKUP(D76,SubmittalStatus!$A$2:$CF$671,9,FALSE)</f>
        <v>#N/A</v>
      </c>
      <c r="AW76" s="92" t="e">
        <f>VLOOKUP(D76,SubmittalStatus!$A$2:$CF$671,10,FALSE)</f>
        <v>#N/A</v>
      </c>
      <c r="AX76" s="90" t="e">
        <f>VLOOKUP(D76,SubmittalStatus!$A$2:$CF$671,11,FALSE)</f>
        <v>#N/A</v>
      </c>
      <c r="AY76" s="91" t="str">
        <f t="shared" si="4"/>
        <v/>
      </c>
      <c r="AZ76" s="90">
        <f>SubmittalData!D76</f>
        <v>0</v>
      </c>
      <c r="BA76" s="90" t="s">
        <v>168</v>
      </c>
      <c r="BB76" s="90">
        <f>SubmittalData!AR76</f>
        <v>0</v>
      </c>
      <c r="BC76" s="60" t="str">
        <f t="shared" si="5"/>
        <v>0-0</v>
      </c>
    </row>
    <row r="77" spans="1:55" ht="15.5" x14ac:dyDescent="0.35">
      <c r="A77" s="61" t="str">
        <f>SubmittalData!AY77</f>
        <v/>
      </c>
      <c r="AS77" s="89" t="e">
        <f>VLOOKUP(D77,SubmittalStatus!$A$2:$CF$671,7,FALSE)</f>
        <v>#N/A</v>
      </c>
      <c r="AT77" s="91" t="str">
        <f t="shared" si="3"/>
        <v/>
      </c>
      <c r="AU77" s="92" t="e">
        <f>VLOOKUP(D77,SubmittalSchedule!$A$5:$CF$5125,3,FALSE)</f>
        <v>#N/A</v>
      </c>
      <c r="AV77" s="92" t="e">
        <f>VLOOKUP(D77,SubmittalStatus!$A$2:$CF$671,9,FALSE)</f>
        <v>#N/A</v>
      </c>
      <c r="AW77" s="92" t="e">
        <f>VLOOKUP(D77,SubmittalStatus!$A$2:$CF$671,10,FALSE)</f>
        <v>#N/A</v>
      </c>
      <c r="AX77" s="90" t="e">
        <f>VLOOKUP(D77,SubmittalStatus!$A$2:$CF$671,11,FALSE)</f>
        <v>#N/A</v>
      </c>
      <c r="AY77" s="91" t="str">
        <f t="shared" si="4"/>
        <v/>
      </c>
      <c r="AZ77" s="90">
        <f>SubmittalData!D77</f>
        <v>0</v>
      </c>
      <c r="BA77" s="90" t="s">
        <v>168</v>
      </c>
      <c r="BB77" s="90">
        <f>SubmittalData!AR77</f>
        <v>0</v>
      </c>
      <c r="BC77" s="60" t="str">
        <f t="shared" si="5"/>
        <v>0-0</v>
      </c>
    </row>
    <row r="78" spans="1:55" ht="15.5" x14ac:dyDescent="0.35">
      <c r="A78" s="61" t="str">
        <f>SubmittalData!AY78</f>
        <v/>
      </c>
      <c r="AS78" s="89" t="e">
        <f>VLOOKUP(D78,SubmittalStatus!$A$2:$CF$671,7,FALSE)</f>
        <v>#N/A</v>
      </c>
      <c r="AT78" s="91" t="str">
        <f t="shared" si="3"/>
        <v/>
      </c>
      <c r="AU78" s="92" t="e">
        <f>VLOOKUP(D78,SubmittalSchedule!$A$5:$CF$5125,3,FALSE)</f>
        <v>#N/A</v>
      </c>
      <c r="AV78" s="92" t="e">
        <f>VLOOKUP(D78,SubmittalStatus!$A$2:$CF$671,9,FALSE)</f>
        <v>#N/A</v>
      </c>
      <c r="AW78" s="92" t="e">
        <f>VLOOKUP(D78,SubmittalStatus!$A$2:$CF$671,10,FALSE)</f>
        <v>#N/A</v>
      </c>
      <c r="AX78" s="90" t="e">
        <f>VLOOKUP(D78,SubmittalStatus!$A$2:$CF$671,11,FALSE)</f>
        <v>#N/A</v>
      </c>
      <c r="AY78" s="91" t="str">
        <f t="shared" si="4"/>
        <v/>
      </c>
      <c r="AZ78" s="90">
        <f>SubmittalData!D78</f>
        <v>0</v>
      </c>
      <c r="BA78" s="90" t="s">
        <v>168</v>
      </c>
      <c r="BB78" s="90">
        <f>SubmittalData!AR78</f>
        <v>0</v>
      </c>
      <c r="BC78" s="60" t="str">
        <f t="shared" si="5"/>
        <v>0-0</v>
      </c>
    </row>
    <row r="79" spans="1:55" ht="15.5" x14ac:dyDescent="0.35">
      <c r="A79" s="61" t="str">
        <f>SubmittalData!AY79</f>
        <v/>
      </c>
      <c r="AS79" s="89" t="e">
        <f>VLOOKUP(D79,SubmittalStatus!$A$2:$CF$671,7,FALSE)</f>
        <v>#N/A</v>
      </c>
      <c r="AT79" s="91" t="str">
        <f t="shared" si="3"/>
        <v/>
      </c>
      <c r="AU79" s="92" t="e">
        <f>VLOOKUP(D79,SubmittalSchedule!$A$5:$CF$5125,3,FALSE)</f>
        <v>#N/A</v>
      </c>
      <c r="AV79" s="92" t="e">
        <f>VLOOKUP(D79,SubmittalStatus!$A$2:$CF$671,9,FALSE)</f>
        <v>#N/A</v>
      </c>
      <c r="AW79" s="92" t="e">
        <f>VLOOKUP(D79,SubmittalStatus!$A$2:$CF$671,10,FALSE)</f>
        <v>#N/A</v>
      </c>
      <c r="AX79" s="90" t="e">
        <f>VLOOKUP(D79,SubmittalStatus!$A$2:$CF$671,11,FALSE)</f>
        <v>#N/A</v>
      </c>
      <c r="AY79" s="91" t="str">
        <f t="shared" si="4"/>
        <v/>
      </c>
      <c r="AZ79" s="90">
        <f>SubmittalData!D79</f>
        <v>0</v>
      </c>
      <c r="BA79" s="90" t="s">
        <v>168</v>
      </c>
      <c r="BB79" s="90">
        <f>SubmittalData!AR79</f>
        <v>0</v>
      </c>
      <c r="BC79" s="60" t="str">
        <f t="shared" si="5"/>
        <v>0-0</v>
      </c>
    </row>
    <row r="80" spans="1:55" ht="15.5" x14ac:dyDescent="0.35">
      <c r="A80" s="61" t="str">
        <f>SubmittalData!AY80</f>
        <v/>
      </c>
      <c r="AS80" s="89" t="e">
        <f>VLOOKUP(D80,SubmittalStatus!$A$2:$CF$671,7,FALSE)</f>
        <v>#N/A</v>
      </c>
      <c r="AT80" s="91" t="str">
        <f t="shared" si="3"/>
        <v/>
      </c>
      <c r="AU80" s="92" t="e">
        <f>VLOOKUP(D80,SubmittalSchedule!$A$5:$CF$5125,3,FALSE)</f>
        <v>#N/A</v>
      </c>
      <c r="AV80" s="92" t="e">
        <f>VLOOKUP(D80,SubmittalStatus!$A$2:$CF$671,9,FALSE)</f>
        <v>#N/A</v>
      </c>
      <c r="AW80" s="92" t="e">
        <f>VLOOKUP(D80,SubmittalStatus!$A$2:$CF$671,10,FALSE)</f>
        <v>#N/A</v>
      </c>
      <c r="AX80" s="90" t="e">
        <f>VLOOKUP(D80,SubmittalStatus!$A$2:$CF$671,11,FALSE)</f>
        <v>#N/A</v>
      </c>
      <c r="AY80" s="91" t="str">
        <f t="shared" si="4"/>
        <v/>
      </c>
      <c r="AZ80" s="90">
        <f>SubmittalData!D80</f>
        <v>0</v>
      </c>
      <c r="BA80" s="90" t="s">
        <v>168</v>
      </c>
      <c r="BB80" s="90">
        <f>SubmittalData!AR80</f>
        <v>0</v>
      </c>
      <c r="BC80" s="60" t="str">
        <f t="shared" si="5"/>
        <v>0-0</v>
      </c>
    </row>
    <row r="81" spans="1:55" ht="15.5" x14ac:dyDescent="0.35">
      <c r="A81" s="61" t="str">
        <f>SubmittalData!AY81</f>
        <v/>
      </c>
      <c r="AS81" s="89" t="e">
        <f>VLOOKUP(D81,SubmittalStatus!$A$2:$CF$671,7,FALSE)</f>
        <v>#N/A</v>
      </c>
      <c r="AT81" s="91" t="str">
        <f t="shared" si="3"/>
        <v/>
      </c>
      <c r="AU81" s="92" t="e">
        <f>VLOOKUP(D81,SubmittalSchedule!$A$5:$CF$5125,3,FALSE)</f>
        <v>#N/A</v>
      </c>
      <c r="AV81" s="92" t="e">
        <f>VLOOKUP(D81,SubmittalStatus!$A$2:$CF$671,9,FALSE)</f>
        <v>#N/A</v>
      </c>
      <c r="AW81" s="92" t="e">
        <f>VLOOKUP(D81,SubmittalStatus!$A$2:$CF$671,10,FALSE)</f>
        <v>#N/A</v>
      </c>
      <c r="AX81" s="90" t="e">
        <f>VLOOKUP(D81,SubmittalStatus!$A$2:$CF$671,11,FALSE)</f>
        <v>#N/A</v>
      </c>
      <c r="AY81" s="91" t="str">
        <f t="shared" si="4"/>
        <v/>
      </c>
      <c r="AZ81" s="90">
        <f>SubmittalData!D81</f>
        <v>0</v>
      </c>
      <c r="BA81" s="90" t="s">
        <v>168</v>
      </c>
      <c r="BB81" s="90">
        <f>SubmittalData!AR81</f>
        <v>0</v>
      </c>
      <c r="BC81" s="60" t="str">
        <f t="shared" si="5"/>
        <v>0-0</v>
      </c>
    </row>
    <row r="82" spans="1:55" ht="15.5" x14ac:dyDescent="0.35">
      <c r="A82" s="61" t="str">
        <f>SubmittalData!AY82</f>
        <v/>
      </c>
      <c r="AS82" s="89" t="e">
        <f>VLOOKUP(D82,SubmittalStatus!$A$2:$CF$671,7,FALSE)</f>
        <v>#N/A</v>
      </c>
      <c r="AT82" s="91" t="str">
        <f t="shared" si="3"/>
        <v/>
      </c>
      <c r="AU82" s="92" t="e">
        <f>VLOOKUP(D82,SubmittalSchedule!$A$5:$CF$5125,3,FALSE)</f>
        <v>#N/A</v>
      </c>
      <c r="AV82" s="92" t="e">
        <f>VLOOKUP(D82,SubmittalStatus!$A$2:$CF$671,9,FALSE)</f>
        <v>#N/A</v>
      </c>
      <c r="AW82" s="92" t="e">
        <f>VLOOKUP(D82,SubmittalStatus!$A$2:$CF$671,10,FALSE)</f>
        <v>#N/A</v>
      </c>
      <c r="AX82" s="90" t="e">
        <f>VLOOKUP(D82,SubmittalStatus!$A$2:$CF$671,11,FALSE)</f>
        <v>#N/A</v>
      </c>
      <c r="AY82" s="91" t="str">
        <f t="shared" si="4"/>
        <v/>
      </c>
      <c r="AZ82" s="90">
        <f>SubmittalData!D82</f>
        <v>0</v>
      </c>
      <c r="BA82" s="90" t="s">
        <v>168</v>
      </c>
      <c r="BB82" s="90">
        <f>SubmittalData!AR82</f>
        <v>0</v>
      </c>
      <c r="BC82" s="60" t="str">
        <f t="shared" si="5"/>
        <v>0-0</v>
      </c>
    </row>
    <row r="83" spans="1:55" ht="15.5" x14ac:dyDescent="0.35">
      <c r="A83" s="61" t="str">
        <f>SubmittalData!AY83</f>
        <v/>
      </c>
      <c r="AS83" s="89" t="e">
        <f>VLOOKUP(D83,SubmittalStatus!$A$2:$CF$671,7,FALSE)</f>
        <v>#N/A</v>
      </c>
      <c r="AT83" s="91" t="str">
        <f t="shared" si="3"/>
        <v/>
      </c>
      <c r="AU83" s="92" t="e">
        <f>VLOOKUP(D83,SubmittalSchedule!$A$5:$CF$5125,3,FALSE)</f>
        <v>#N/A</v>
      </c>
      <c r="AV83" s="92" t="e">
        <f>VLOOKUP(D83,SubmittalStatus!$A$2:$CF$671,9,FALSE)</f>
        <v>#N/A</v>
      </c>
      <c r="AW83" s="92" t="e">
        <f>VLOOKUP(D83,SubmittalStatus!$A$2:$CF$671,10,FALSE)</f>
        <v>#N/A</v>
      </c>
      <c r="AX83" s="90" t="e">
        <f>VLOOKUP(D83,SubmittalStatus!$A$2:$CF$671,11,FALSE)</f>
        <v>#N/A</v>
      </c>
      <c r="AY83" s="91" t="str">
        <f t="shared" si="4"/>
        <v/>
      </c>
      <c r="AZ83" s="90">
        <f>SubmittalData!D83</f>
        <v>0</v>
      </c>
      <c r="BA83" s="90" t="s">
        <v>168</v>
      </c>
      <c r="BB83" s="90">
        <f>SubmittalData!AR83</f>
        <v>0</v>
      </c>
      <c r="BC83" s="60" t="str">
        <f t="shared" si="5"/>
        <v>0-0</v>
      </c>
    </row>
    <row r="84" spans="1:55" ht="15.5" x14ac:dyDescent="0.35">
      <c r="A84" s="61" t="str">
        <f>SubmittalData!AY84</f>
        <v/>
      </c>
      <c r="AS84" s="89" t="e">
        <f>VLOOKUP(D84,SubmittalStatus!$A$2:$CF$671,7,FALSE)</f>
        <v>#N/A</v>
      </c>
      <c r="AT84" s="91" t="str">
        <f t="shared" si="3"/>
        <v/>
      </c>
      <c r="AU84" s="92" t="e">
        <f>VLOOKUP(D84,SubmittalSchedule!$A$5:$CF$5125,3,FALSE)</f>
        <v>#N/A</v>
      </c>
      <c r="AV84" s="92" t="e">
        <f>VLOOKUP(D84,SubmittalStatus!$A$2:$CF$671,9,FALSE)</f>
        <v>#N/A</v>
      </c>
      <c r="AW84" s="92" t="e">
        <f>VLOOKUP(D84,SubmittalStatus!$A$2:$CF$671,10,FALSE)</f>
        <v>#N/A</v>
      </c>
      <c r="AX84" s="90" t="e">
        <f>VLOOKUP(D84,SubmittalStatus!$A$2:$CF$671,11,FALSE)</f>
        <v>#N/A</v>
      </c>
      <c r="AY84" s="91" t="str">
        <f t="shared" si="4"/>
        <v/>
      </c>
      <c r="AZ84" s="90">
        <f>SubmittalData!D84</f>
        <v>0</v>
      </c>
      <c r="BA84" s="90" t="s">
        <v>168</v>
      </c>
      <c r="BB84" s="90">
        <f>SubmittalData!AR84</f>
        <v>0</v>
      </c>
      <c r="BC84" s="60" t="str">
        <f t="shared" si="5"/>
        <v>0-0</v>
      </c>
    </row>
    <row r="85" spans="1:55" ht="15.5" x14ac:dyDescent="0.35">
      <c r="A85" s="61" t="str">
        <f>SubmittalData!AY85</f>
        <v/>
      </c>
      <c r="AS85" s="89" t="e">
        <f>VLOOKUP(D85,SubmittalStatus!$A$2:$CF$671,7,FALSE)</f>
        <v>#N/A</v>
      </c>
      <c r="AT85" s="91" t="str">
        <f t="shared" si="3"/>
        <v/>
      </c>
      <c r="AU85" s="92" t="e">
        <f>VLOOKUP(D85,SubmittalSchedule!$A$5:$CF$5125,3,FALSE)</f>
        <v>#N/A</v>
      </c>
      <c r="AV85" s="92" t="e">
        <f>VLOOKUP(D85,SubmittalStatus!$A$2:$CF$671,9,FALSE)</f>
        <v>#N/A</v>
      </c>
      <c r="AW85" s="92" t="e">
        <f>VLOOKUP(D85,SubmittalStatus!$A$2:$CF$671,10,FALSE)</f>
        <v>#N/A</v>
      </c>
      <c r="AX85" s="90" t="e">
        <f>VLOOKUP(D85,SubmittalStatus!$A$2:$CF$671,11,FALSE)</f>
        <v>#N/A</v>
      </c>
      <c r="AY85" s="91" t="str">
        <f t="shared" si="4"/>
        <v/>
      </c>
      <c r="AZ85" s="90">
        <f>SubmittalData!D85</f>
        <v>0</v>
      </c>
      <c r="BA85" s="90" t="s">
        <v>168</v>
      </c>
      <c r="BB85" s="90">
        <f>SubmittalData!AR85</f>
        <v>0</v>
      </c>
      <c r="BC85" s="60" t="str">
        <f t="shared" si="5"/>
        <v>0-0</v>
      </c>
    </row>
    <row r="86" spans="1:55" ht="15.5" x14ac:dyDescent="0.35">
      <c r="A86" s="61" t="str">
        <f>SubmittalData!AY86</f>
        <v/>
      </c>
      <c r="AS86" s="89" t="e">
        <f>VLOOKUP(D86,SubmittalStatus!$A$2:$CF$671,7,FALSE)</f>
        <v>#N/A</v>
      </c>
      <c r="AT86" s="91" t="str">
        <f t="shared" si="3"/>
        <v/>
      </c>
      <c r="AU86" s="92" t="e">
        <f>VLOOKUP(D86,SubmittalSchedule!$A$5:$CF$5125,3,FALSE)</f>
        <v>#N/A</v>
      </c>
      <c r="AV86" s="92" t="e">
        <f>VLOOKUP(D86,SubmittalStatus!$A$2:$CF$671,9,FALSE)</f>
        <v>#N/A</v>
      </c>
      <c r="AW86" s="92" t="e">
        <f>VLOOKUP(D86,SubmittalStatus!$A$2:$CF$671,10,FALSE)</f>
        <v>#N/A</v>
      </c>
      <c r="AX86" s="90" t="e">
        <f>VLOOKUP(D86,SubmittalStatus!$A$2:$CF$671,11,FALSE)</f>
        <v>#N/A</v>
      </c>
      <c r="AY86" s="91" t="str">
        <f t="shared" si="4"/>
        <v/>
      </c>
      <c r="AZ86" s="90">
        <f>SubmittalData!D86</f>
        <v>0</v>
      </c>
      <c r="BA86" s="90" t="s">
        <v>168</v>
      </c>
      <c r="BB86" s="90">
        <f>SubmittalData!AR86</f>
        <v>0</v>
      </c>
      <c r="BC86" s="60" t="str">
        <f t="shared" si="5"/>
        <v>0-0</v>
      </c>
    </row>
    <row r="87" spans="1:55" ht="15.5" x14ac:dyDescent="0.35">
      <c r="A87" s="61" t="str">
        <f>SubmittalData!AY87</f>
        <v/>
      </c>
      <c r="AS87" s="89" t="e">
        <f>VLOOKUP(D87,SubmittalStatus!$A$2:$CF$671,7,FALSE)</f>
        <v>#N/A</v>
      </c>
      <c r="AT87" s="91" t="str">
        <f t="shared" si="3"/>
        <v/>
      </c>
      <c r="AU87" s="92" t="e">
        <f>VLOOKUP(D87,SubmittalSchedule!$A$5:$CF$5125,3,FALSE)</f>
        <v>#N/A</v>
      </c>
      <c r="AV87" s="92" t="e">
        <f>VLOOKUP(D87,SubmittalStatus!$A$2:$CF$671,9,FALSE)</f>
        <v>#N/A</v>
      </c>
      <c r="AW87" s="92" t="e">
        <f>VLOOKUP(D87,SubmittalStatus!$A$2:$CF$671,10,FALSE)</f>
        <v>#N/A</v>
      </c>
      <c r="AX87" s="90" t="e">
        <f>VLOOKUP(D87,SubmittalStatus!$A$2:$CF$671,11,FALSE)</f>
        <v>#N/A</v>
      </c>
      <c r="AY87" s="91" t="str">
        <f t="shared" si="4"/>
        <v/>
      </c>
      <c r="AZ87" s="90">
        <f>SubmittalData!D87</f>
        <v>0</v>
      </c>
      <c r="BA87" s="90" t="s">
        <v>168</v>
      </c>
      <c r="BB87" s="90">
        <f>SubmittalData!AR87</f>
        <v>0</v>
      </c>
      <c r="BC87" s="60" t="str">
        <f t="shared" si="5"/>
        <v>0-0</v>
      </c>
    </row>
    <row r="88" spans="1:55" ht="15.5" x14ac:dyDescent="0.35">
      <c r="A88" s="61" t="str">
        <f>SubmittalData!AY88</f>
        <v/>
      </c>
      <c r="AS88" s="89" t="e">
        <f>VLOOKUP(D88,SubmittalStatus!$A$2:$CF$671,7,FALSE)</f>
        <v>#N/A</v>
      </c>
      <c r="AT88" s="91" t="str">
        <f t="shared" si="3"/>
        <v/>
      </c>
      <c r="AU88" s="92" t="e">
        <f>VLOOKUP(D88,SubmittalSchedule!$A$5:$CF$5125,3,FALSE)</f>
        <v>#N/A</v>
      </c>
      <c r="AV88" s="92" t="e">
        <f>VLOOKUP(D88,SubmittalStatus!$A$2:$CF$671,9,FALSE)</f>
        <v>#N/A</v>
      </c>
      <c r="AW88" s="92" t="e">
        <f>VLOOKUP(D88,SubmittalStatus!$A$2:$CF$671,10,FALSE)</f>
        <v>#N/A</v>
      </c>
      <c r="AX88" s="90" t="e">
        <f>VLOOKUP(D88,SubmittalStatus!$A$2:$CF$671,11,FALSE)</f>
        <v>#N/A</v>
      </c>
      <c r="AY88" s="91" t="str">
        <f t="shared" si="4"/>
        <v/>
      </c>
      <c r="AZ88" s="90">
        <f>SubmittalData!D88</f>
        <v>0</v>
      </c>
      <c r="BA88" s="90" t="s">
        <v>168</v>
      </c>
      <c r="BB88" s="90">
        <f>SubmittalData!AR88</f>
        <v>0</v>
      </c>
      <c r="BC88" s="60" t="str">
        <f t="shared" si="5"/>
        <v>0-0</v>
      </c>
    </row>
    <row r="89" spans="1:55" ht="15.5" x14ac:dyDescent="0.35">
      <c r="A89" s="61" t="str">
        <f>SubmittalData!AY89</f>
        <v/>
      </c>
      <c r="AS89" s="89" t="e">
        <f>VLOOKUP(D89,SubmittalStatus!$A$2:$CF$671,7,FALSE)</f>
        <v>#N/A</v>
      </c>
      <c r="AT89" s="91" t="str">
        <f t="shared" si="3"/>
        <v/>
      </c>
      <c r="AU89" s="92" t="e">
        <f>VLOOKUP(D89,SubmittalSchedule!$A$5:$CF$5125,3,FALSE)</f>
        <v>#N/A</v>
      </c>
      <c r="AV89" s="92" t="e">
        <f>VLOOKUP(D89,SubmittalStatus!$A$2:$CF$671,9,FALSE)</f>
        <v>#N/A</v>
      </c>
      <c r="AW89" s="92" t="e">
        <f>VLOOKUP(D89,SubmittalStatus!$A$2:$CF$671,10,FALSE)</f>
        <v>#N/A</v>
      </c>
      <c r="AX89" s="90" t="e">
        <f>VLOOKUP(D89,SubmittalStatus!$A$2:$CF$671,11,FALSE)</f>
        <v>#N/A</v>
      </c>
      <c r="AY89" s="91" t="str">
        <f t="shared" si="4"/>
        <v/>
      </c>
      <c r="AZ89" s="90">
        <f>SubmittalData!D89</f>
        <v>0</v>
      </c>
      <c r="BA89" s="90" t="s">
        <v>168</v>
      </c>
      <c r="BB89" s="90">
        <f>SubmittalData!AR89</f>
        <v>0</v>
      </c>
      <c r="BC89" s="60" t="str">
        <f t="shared" si="5"/>
        <v>0-0</v>
      </c>
    </row>
    <row r="90" spans="1:55" ht="15.5" x14ac:dyDescent="0.35">
      <c r="A90" s="61" t="str">
        <f>SubmittalData!AY90</f>
        <v/>
      </c>
      <c r="AS90" s="89" t="e">
        <f>VLOOKUP(D90,SubmittalStatus!$A$2:$CF$671,7,FALSE)</f>
        <v>#N/A</v>
      </c>
      <c r="AT90" s="91" t="str">
        <f t="shared" si="3"/>
        <v/>
      </c>
      <c r="AU90" s="92" t="e">
        <f>VLOOKUP(D90,SubmittalSchedule!$A$5:$CF$5125,3,FALSE)</f>
        <v>#N/A</v>
      </c>
      <c r="AV90" s="92" t="e">
        <f>VLOOKUP(D90,SubmittalStatus!$A$2:$CF$671,9,FALSE)</f>
        <v>#N/A</v>
      </c>
      <c r="AW90" s="92" t="e">
        <f>VLOOKUP(D90,SubmittalStatus!$A$2:$CF$671,10,FALSE)</f>
        <v>#N/A</v>
      </c>
      <c r="AX90" s="90" t="e">
        <f>VLOOKUP(D90,SubmittalStatus!$A$2:$CF$671,11,FALSE)</f>
        <v>#N/A</v>
      </c>
      <c r="AY90" s="91" t="str">
        <f t="shared" si="4"/>
        <v/>
      </c>
      <c r="AZ90" s="90">
        <f>SubmittalData!D90</f>
        <v>0</v>
      </c>
      <c r="BA90" s="90" t="s">
        <v>168</v>
      </c>
      <c r="BB90" s="90">
        <f>SubmittalData!AR90</f>
        <v>0</v>
      </c>
      <c r="BC90" s="60" t="str">
        <f t="shared" si="5"/>
        <v>0-0</v>
      </c>
    </row>
    <row r="91" spans="1:55" ht="15.5" x14ac:dyDescent="0.35">
      <c r="A91" s="61" t="str">
        <f>SubmittalData!AY91</f>
        <v/>
      </c>
      <c r="AS91" s="89" t="e">
        <f>VLOOKUP(D91,SubmittalStatus!$A$2:$CF$671,7,FALSE)</f>
        <v>#N/A</v>
      </c>
      <c r="AT91" s="91" t="str">
        <f t="shared" si="3"/>
        <v/>
      </c>
      <c r="AU91" s="92" t="e">
        <f>VLOOKUP(D91,SubmittalSchedule!$A$5:$CF$5125,3,FALSE)</f>
        <v>#N/A</v>
      </c>
      <c r="AV91" s="92" t="e">
        <f>VLOOKUP(D91,SubmittalStatus!$A$2:$CF$671,9,FALSE)</f>
        <v>#N/A</v>
      </c>
      <c r="AW91" s="92" t="e">
        <f>VLOOKUP(D91,SubmittalStatus!$A$2:$CF$671,10,FALSE)</f>
        <v>#N/A</v>
      </c>
      <c r="AX91" s="90" t="e">
        <f>VLOOKUP(D91,SubmittalStatus!$A$2:$CF$671,11,FALSE)</f>
        <v>#N/A</v>
      </c>
      <c r="AY91" s="91" t="str">
        <f t="shared" si="4"/>
        <v/>
      </c>
      <c r="AZ91" s="90">
        <f>SubmittalData!D91</f>
        <v>0</v>
      </c>
      <c r="BA91" s="90" t="s">
        <v>168</v>
      </c>
      <c r="BB91" s="90">
        <f>SubmittalData!AR91</f>
        <v>0</v>
      </c>
      <c r="BC91" s="60" t="str">
        <f t="shared" si="5"/>
        <v>0-0</v>
      </c>
    </row>
    <row r="92" spans="1:55" ht="15.5" x14ac:dyDescent="0.35">
      <c r="A92" s="61" t="str">
        <f>SubmittalData!AY92</f>
        <v/>
      </c>
      <c r="AS92" s="89" t="e">
        <f>VLOOKUP(D92,SubmittalStatus!$A$2:$CF$671,7,FALSE)</f>
        <v>#N/A</v>
      </c>
      <c r="AT92" s="91" t="str">
        <f t="shared" si="3"/>
        <v/>
      </c>
      <c r="AU92" s="92" t="e">
        <f>VLOOKUP(D92,SubmittalSchedule!$A$5:$CF$5125,3,FALSE)</f>
        <v>#N/A</v>
      </c>
      <c r="AV92" s="92" t="e">
        <f>VLOOKUP(D92,SubmittalStatus!$A$2:$CF$671,9,FALSE)</f>
        <v>#N/A</v>
      </c>
      <c r="AW92" s="92" t="e">
        <f>VLOOKUP(D92,SubmittalStatus!$A$2:$CF$671,10,FALSE)</f>
        <v>#N/A</v>
      </c>
      <c r="AX92" s="90" t="e">
        <f>VLOOKUP(D92,SubmittalStatus!$A$2:$CF$671,11,FALSE)</f>
        <v>#N/A</v>
      </c>
      <c r="AY92" s="91" t="str">
        <f t="shared" si="4"/>
        <v/>
      </c>
      <c r="AZ92" s="90">
        <f>SubmittalData!D92</f>
        <v>0</v>
      </c>
      <c r="BA92" s="90" t="s">
        <v>168</v>
      </c>
      <c r="BB92" s="90">
        <f>SubmittalData!AR92</f>
        <v>0</v>
      </c>
      <c r="BC92" s="60" t="str">
        <f t="shared" si="5"/>
        <v>0-0</v>
      </c>
    </row>
    <row r="93" spans="1:55" ht="15.5" x14ac:dyDescent="0.35">
      <c r="A93" s="61" t="str">
        <f>SubmittalData!AY93</f>
        <v/>
      </c>
      <c r="AS93" s="89" t="e">
        <f>VLOOKUP(D93,SubmittalStatus!$A$2:$CF$671,7,FALSE)</f>
        <v>#N/A</v>
      </c>
      <c r="AT93" s="91" t="str">
        <f t="shared" si="3"/>
        <v/>
      </c>
      <c r="AU93" s="92" t="e">
        <f>VLOOKUP(D93,SubmittalSchedule!$A$5:$CF$5125,3,FALSE)</f>
        <v>#N/A</v>
      </c>
      <c r="AV93" s="92" t="e">
        <f>VLOOKUP(D93,SubmittalStatus!$A$2:$CF$671,9,FALSE)</f>
        <v>#N/A</v>
      </c>
      <c r="AW93" s="92" t="e">
        <f>VLOOKUP(D93,SubmittalStatus!$A$2:$CF$671,10,FALSE)</f>
        <v>#N/A</v>
      </c>
      <c r="AX93" s="90" t="e">
        <f>VLOOKUP(D93,SubmittalStatus!$A$2:$CF$671,11,FALSE)</f>
        <v>#N/A</v>
      </c>
      <c r="AY93" s="91" t="str">
        <f t="shared" si="4"/>
        <v/>
      </c>
      <c r="AZ93" s="90">
        <f>SubmittalData!D93</f>
        <v>0</v>
      </c>
      <c r="BA93" s="90" t="s">
        <v>168</v>
      </c>
      <c r="BB93" s="90">
        <f>SubmittalData!AR93</f>
        <v>0</v>
      </c>
      <c r="BC93" s="60" t="str">
        <f t="shared" si="5"/>
        <v>0-0</v>
      </c>
    </row>
    <row r="94" spans="1:55" ht="15.5" x14ac:dyDescent="0.35">
      <c r="A94" s="61" t="str">
        <f>SubmittalData!AY94</f>
        <v/>
      </c>
      <c r="AS94" s="89" t="e">
        <f>VLOOKUP(D94,SubmittalStatus!$A$2:$CF$671,7,FALSE)</f>
        <v>#N/A</v>
      </c>
      <c r="AT94" s="91" t="str">
        <f t="shared" si="3"/>
        <v/>
      </c>
      <c r="AU94" s="92" t="e">
        <f>VLOOKUP(D94,SubmittalSchedule!$A$5:$CF$5125,3,FALSE)</f>
        <v>#N/A</v>
      </c>
      <c r="AV94" s="92" t="e">
        <f>VLOOKUP(D94,SubmittalStatus!$A$2:$CF$671,9,FALSE)</f>
        <v>#N/A</v>
      </c>
      <c r="AW94" s="92" t="e">
        <f>VLOOKUP(D94,SubmittalStatus!$A$2:$CF$671,10,FALSE)</f>
        <v>#N/A</v>
      </c>
      <c r="AX94" s="90" t="e">
        <f>VLOOKUP(D94,SubmittalStatus!$A$2:$CF$671,11,FALSE)</f>
        <v>#N/A</v>
      </c>
      <c r="AY94" s="91" t="str">
        <f t="shared" si="4"/>
        <v/>
      </c>
      <c r="AZ94" s="90">
        <f>SubmittalData!D94</f>
        <v>0</v>
      </c>
      <c r="BA94" s="90" t="s">
        <v>168</v>
      </c>
      <c r="BB94" s="90">
        <f>SubmittalData!AR94</f>
        <v>0</v>
      </c>
      <c r="BC94" s="60" t="str">
        <f t="shared" si="5"/>
        <v>0-0</v>
      </c>
    </row>
    <row r="95" spans="1:55" ht="15.5" x14ac:dyDescent="0.35">
      <c r="A95" s="61" t="str">
        <f>SubmittalData!AY95</f>
        <v/>
      </c>
      <c r="AS95" s="89" t="e">
        <f>VLOOKUP(D95,SubmittalStatus!$A$2:$CF$671,7,FALSE)</f>
        <v>#N/A</v>
      </c>
      <c r="AT95" s="91" t="str">
        <f t="shared" si="3"/>
        <v/>
      </c>
      <c r="AU95" s="92" t="e">
        <f>VLOOKUP(D95,SubmittalSchedule!$A$5:$CF$5125,3,FALSE)</f>
        <v>#N/A</v>
      </c>
      <c r="AV95" s="92" t="e">
        <f>VLOOKUP(D95,SubmittalStatus!$A$2:$CF$671,9,FALSE)</f>
        <v>#N/A</v>
      </c>
      <c r="AW95" s="92" t="e">
        <f>VLOOKUP(D95,SubmittalStatus!$A$2:$CF$671,10,FALSE)</f>
        <v>#N/A</v>
      </c>
      <c r="AX95" s="90" t="e">
        <f>VLOOKUP(D95,SubmittalStatus!$A$2:$CF$671,11,FALSE)</f>
        <v>#N/A</v>
      </c>
      <c r="AY95" s="91" t="str">
        <f t="shared" si="4"/>
        <v/>
      </c>
      <c r="AZ95" s="90">
        <f>SubmittalData!D95</f>
        <v>0</v>
      </c>
      <c r="BA95" s="90" t="s">
        <v>168</v>
      </c>
      <c r="BB95" s="90">
        <f>SubmittalData!AR95</f>
        <v>0</v>
      </c>
      <c r="BC95" s="60" t="str">
        <f t="shared" si="5"/>
        <v>0-0</v>
      </c>
    </row>
    <row r="96" spans="1:55" ht="15.5" x14ac:dyDescent="0.35">
      <c r="A96" s="61" t="str">
        <f>SubmittalData!AY96</f>
        <v/>
      </c>
      <c r="AS96" s="89" t="e">
        <f>VLOOKUP(D96,SubmittalStatus!$A$2:$CF$671,7,FALSE)</f>
        <v>#N/A</v>
      </c>
      <c r="AT96" s="91" t="str">
        <f t="shared" si="3"/>
        <v/>
      </c>
      <c r="AU96" s="92" t="e">
        <f>VLOOKUP(D96,SubmittalSchedule!$A$5:$CF$5125,3,FALSE)</f>
        <v>#N/A</v>
      </c>
      <c r="AV96" s="92" t="e">
        <f>VLOOKUP(D96,SubmittalStatus!$A$2:$CF$671,9,FALSE)</f>
        <v>#N/A</v>
      </c>
      <c r="AW96" s="92" t="e">
        <f>VLOOKUP(D96,SubmittalStatus!$A$2:$CF$671,10,FALSE)</f>
        <v>#N/A</v>
      </c>
      <c r="AX96" s="90" t="e">
        <f>VLOOKUP(D96,SubmittalStatus!$A$2:$CF$671,11,FALSE)</f>
        <v>#N/A</v>
      </c>
      <c r="AY96" s="91" t="str">
        <f t="shared" si="4"/>
        <v/>
      </c>
      <c r="AZ96" s="90">
        <f>SubmittalData!D96</f>
        <v>0</v>
      </c>
      <c r="BA96" s="90" t="s">
        <v>168</v>
      </c>
      <c r="BB96" s="90">
        <f>SubmittalData!AR96</f>
        <v>0</v>
      </c>
      <c r="BC96" s="60" t="str">
        <f t="shared" si="5"/>
        <v>0-0</v>
      </c>
    </row>
    <row r="97" spans="1:55" ht="15.5" x14ac:dyDescent="0.35">
      <c r="A97" s="61" t="str">
        <f>SubmittalData!AY97</f>
        <v/>
      </c>
      <c r="AS97" s="89" t="e">
        <f>VLOOKUP(D97,SubmittalStatus!$A$2:$CF$671,7,FALSE)</f>
        <v>#N/A</v>
      </c>
      <c r="AT97" s="91" t="str">
        <f t="shared" si="3"/>
        <v/>
      </c>
      <c r="AU97" s="92" t="e">
        <f>VLOOKUP(D97,SubmittalSchedule!$A$5:$CF$5125,3,FALSE)</f>
        <v>#N/A</v>
      </c>
      <c r="AV97" s="92" t="e">
        <f>VLOOKUP(D97,SubmittalStatus!$A$2:$CF$671,9,FALSE)</f>
        <v>#N/A</v>
      </c>
      <c r="AW97" s="92" t="e">
        <f>VLOOKUP(D97,SubmittalStatus!$A$2:$CF$671,10,FALSE)</f>
        <v>#N/A</v>
      </c>
      <c r="AX97" s="90" t="e">
        <f>VLOOKUP(D97,SubmittalStatus!$A$2:$CF$671,11,FALSE)</f>
        <v>#N/A</v>
      </c>
      <c r="AY97" s="91" t="str">
        <f t="shared" si="4"/>
        <v/>
      </c>
      <c r="AZ97" s="90">
        <f>SubmittalData!D97</f>
        <v>0</v>
      </c>
      <c r="BA97" s="90" t="s">
        <v>168</v>
      </c>
      <c r="BB97" s="90">
        <f>SubmittalData!AR97</f>
        <v>0</v>
      </c>
      <c r="BC97" s="60" t="str">
        <f t="shared" si="5"/>
        <v>0-0</v>
      </c>
    </row>
    <row r="98" spans="1:55" ht="15.5" x14ac:dyDescent="0.35">
      <c r="A98" s="61" t="str">
        <f>SubmittalData!AY98</f>
        <v/>
      </c>
      <c r="AS98" s="89" t="e">
        <f>VLOOKUP(D98,SubmittalStatus!$A$2:$CF$671,7,FALSE)</f>
        <v>#N/A</v>
      </c>
      <c r="AT98" s="91" t="str">
        <f t="shared" si="3"/>
        <v/>
      </c>
      <c r="AU98" s="92" t="e">
        <f>VLOOKUP(D98,SubmittalSchedule!$A$5:$CF$5125,3,FALSE)</f>
        <v>#N/A</v>
      </c>
      <c r="AV98" s="92" t="e">
        <f>VLOOKUP(D98,SubmittalStatus!$A$2:$CF$671,9,FALSE)</f>
        <v>#N/A</v>
      </c>
      <c r="AW98" s="92" t="e">
        <f>VLOOKUP(D98,SubmittalStatus!$A$2:$CF$671,10,FALSE)</f>
        <v>#N/A</v>
      </c>
      <c r="AX98" s="90" t="e">
        <f>VLOOKUP(D98,SubmittalStatus!$A$2:$CF$671,11,FALSE)</f>
        <v>#N/A</v>
      </c>
      <c r="AY98" s="91" t="str">
        <f t="shared" si="4"/>
        <v/>
      </c>
      <c r="AZ98" s="90">
        <f>SubmittalData!D98</f>
        <v>0</v>
      </c>
      <c r="BA98" s="90" t="s">
        <v>168</v>
      </c>
      <c r="BB98" s="90">
        <f>SubmittalData!AR98</f>
        <v>0</v>
      </c>
      <c r="BC98" s="60" t="str">
        <f t="shared" si="5"/>
        <v>0-0</v>
      </c>
    </row>
    <row r="99" spans="1:55" ht="15.5" x14ac:dyDescent="0.35">
      <c r="A99" s="61" t="str">
        <f>SubmittalData!AY99</f>
        <v/>
      </c>
      <c r="AS99" s="89" t="e">
        <f>VLOOKUP(D99,SubmittalStatus!$A$2:$CF$671,7,FALSE)</f>
        <v>#N/A</v>
      </c>
      <c r="AT99" s="91" t="str">
        <f t="shared" si="3"/>
        <v/>
      </c>
      <c r="AU99" s="92" t="e">
        <f>VLOOKUP(D99,SubmittalSchedule!$A$5:$CF$5125,3,FALSE)</f>
        <v>#N/A</v>
      </c>
      <c r="AV99" s="92" t="e">
        <f>VLOOKUP(D99,SubmittalStatus!$A$2:$CF$671,9,FALSE)</f>
        <v>#N/A</v>
      </c>
      <c r="AW99" s="92" t="e">
        <f>VLOOKUP(D99,SubmittalStatus!$A$2:$CF$671,10,FALSE)</f>
        <v>#N/A</v>
      </c>
      <c r="AX99" s="90" t="e">
        <f>VLOOKUP(D99,SubmittalStatus!$A$2:$CF$671,11,FALSE)</f>
        <v>#N/A</v>
      </c>
      <c r="AY99" s="91" t="str">
        <f t="shared" si="4"/>
        <v/>
      </c>
      <c r="AZ99" s="90">
        <f>SubmittalData!D99</f>
        <v>0</v>
      </c>
      <c r="BA99" s="90" t="s">
        <v>168</v>
      </c>
      <c r="BB99" s="90">
        <f>SubmittalData!AR99</f>
        <v>0</v>
      </c>
      <c r="BC99" s="60" t="str">
        <f t="shared" si="5"/>
        <v>0-0</v>
      </c>
    </row>
    <row r="100" spans="1:55" ht="15.5" x14ac:dyDescent="0.35">
      <c r="A100" s="61" t="str">
        <f>SubmittalData!AY100</f>
        <v/>
      </c>
      <c r="AS100" s="89" t="e">
        <f>VLOOKUP(D100,SubmittalStatus!$A$2:$CF$671,7,FALSE)</f>
        <v>#N/A</v>
      </c>
      <c r="AT100" s="91" t="str">
        <f t="shared" si="3"/>
        <v/>
      </c>
      <c r="AU100" s="92" t="e">
        <f>VLOOKUP(D100,SubmittalSchedule!$A$5:$CF$5125,3,FALSE)</f>
        <v>#N/A</v>
      </c>
      <c r="AV100" s="92" t="e">
        <f>VLOOKUP(D100,SubmittalStatus!$A$2:$CF$671,9,FALSE)</f>
        <v>#N/A</v>
      </c>
      <c r="AW100" s="92" t="e">
        <f>VLOOKUP(D100,SubmittalStatus!$A$2:$CF$671,10,FALSE)</f>
        <v>#N/A</v>
      </c>
      <c r="AX100" s="90" t="e">
        <f>VLOOKUP(D100,SubmittalStatus!$A$2:$CF$671,11,FALSE)</f>
        <v>#N/A</v>
      </c>
      <c r="AY100" s="91" t="str">
        <f t="shared" si="4"/>
        <v/>
      </c>
      <c r="AZ100" s="90">
        <f>SubmittalData!D100</f>
        <v>0</v>
      </c>
      <c r="BA100" s="90" t="s">
        <v>168</v>
      </c>
      <c r="BB100" s="90">
        <f>SubmittalData!AR100</f>
        <v>0</v>
      </c>
      <c r="BC100" s="60" t="str">
        <f t="shared" si="5"/>
        <v>0-0</v>
      </c>
    </row>
    <row r="101" spans="1:55" ht="15.5" x14ac:dyDescent="0.35">
      <c r="A101" s="61" t="str">
        <f>SubmittalData!AY101</f>
        <v/>
      </c>
      <c r="AS101" s="89" t="e">
        <f>VLOOKUP(D101,SubmittalStatus!$A$2:$CF$671,7,FALSE)</f>
        <v>#N/A</v>
      </c>
      <c r="AT101" s="91" t="str">
        <f t="shared" si="3"/>
        <v/>
      </c>
      <c r="AU101" s="92" t="e">
        <f>VLOOKUP(D101,SubmittalSchedule!$A$5:$CF$5125,3,FALSE)</f>
        <v>#N/A</v>
      </c>
      <c r="AV101" s="92" t="e">
        <f>VLOOKUP(D101,SubmittalStatus!$A$2:$CF$671,9,FALSE)</f>
        <v>#N/A</v>
      </c>
      <c r="AW101" s="92" t="e">
        <f>VLOOKUP(D101,SubmittalStatus!$A$2:$CF$671,10,FALSE)</f>
        <v>#N/A</v>
      </c>
      <c r="AX101" s="90" t="e">
        <f>VLOOKUP(D101,SubmittalStatus!$A$2:$CF$671,11,FALSE)</f>
        <v>#N/A</v>
      </c>
      <c r="AY101" s="91" t="str">
        <f t="shared" si="4"/>
        <v/>
      </c>
      <c r="AZ101" s="90">
        <f>SubmittalData!D101</f>
        <v>0</v>
      </c>
      <c r="BA101" s="90" t="s">
        <v>168</v>
      </c>
      <c r="BB101" s="90">
        <f>SubmittalData!AR101</f>
        <v>0</v>
      </c>
      <c r="BC101" s="60" t="str">
        <f t="shared" si="5"/>
        <v>0-0</v>
      </c>
    </row>
    <row r="102" spans="1:55" ht="15.5" x14ac:dyDescent="0.35">
      <c r="A102" s="61" t="str">
        <f>SubmittalData!AY102</f>
        <v/>
      </c>
      <c r="AS102" s="89" t="e">
        <f>VLOOKUP(D102,SubmittalStatus!$A$2:$CF$671,7,FALSE)</f>
        <v>#N/A</v>
      </c>
      <c r="AT102" s="91" t="str">
        <f t="shared" si="3"/>
        <v/>
      </c>
      <c r="AU102" s="92" t="e">
        <f>VLOOKUP(D102,SubmittalSchedule!$A$5:$CF$5125,3,FALSE)</f>
        <v>#N/A</v>
      </c>
      <c r="AV102" s="92" t="e">
        <f>VLOOKUP(D102,SubmittalStatus!$A$2:$CF$671,9,FALSE)</f>
        <v>#N/A</v>
      </c>
      <c r="AW102" s="92" t="e">
        <f>VLOOKUP(D102,SubmittalStatus!$A$2:$CF$671,10,FALSE)</f>
        <v>#N/A</v>
      </c>
      <c r="AX102" s="90" t="e">
        <f>VLOOKUP(D102,SubmittalStatus!$A$2:$CF$671,11,FALSE)</f>
        <v>#N/A</v>
      </c>
      <c r="AY102" s="91" t="str">
        <f t="shared" si="4"/>
        <v/>
      </c>
      <c r="AZ102" s="90">
        <f>SubmittalData!D102</f>
        <v>0</v>
      </c>
      <c r="BA102" s="90" t="s">
        <v>168</v>
      </c>
      <c r="BB102" s="90">
        <f>SubmittalData!AR102</f>
        <v>0</v>
      </c>
      <c r="BC102" s="60" t="str">
        <f t="shared" si="5"/>
        <v>0-0</v>
      </c>
    </row>
    <row r="103" spans="1:55" ht="15.5" x14ac:dyDescent="0.35">
      <c r="A103" s="61" t="str">
        <f>SubmittalData!AY103</f>
        <v/>
      </c>
      <c r="AS103" s="89" t="e">
        <f>VLOOKUP(D103,SubmittalStatus!$A$2:$CF$671,7,FALSE)</f>
        <v>#N/A</v>
      </c>
      <c r="AT103" s="91" t="str">
        <f t="shared" si="3"/>
        <v/>
      </c>
      <c r="AU103" s="92" t="e">
        <f>VLOOKUP(D103,SubmittalSchedule!$A$5:$CF$5125,3,FALSE)</f>
        <v>#N/A</v>
      </c>
      <c r="AV103" s="92" t="e">
        <f>VLOOKUP(D103,SubmittalStatus!$A$2:$CF$671,9,FALSE)</f>
        <v>#N/A</v>
      </c>
      <c r="AW103" s="92" t="e">
        <f>VLOOKUP(D103,SubmittalStatus!$A$2:$CF$671,10,FALSE)</f>
        <v>#N/A</v>
      </c>
      <c r="AX103" s="90" t="e">
        <f>VLOOKUP(D103,SubmittalStatus!$A$2:$CF$671,11,FALSE)</f>
        <v>#N/A</v>
      </c>
      <c r="AY103" s="91" t="str">
        <f t="shared" si="4"/>
        <v/>
      </c>
      <c r="AZ103" s="90">
        <f>SubmittalData!D103</f>
        <v>0</v>
      </c>
      <c r="BA103" s="90" t="s">
        <v>168</v>
      </c>
      <c r="BB103" s="90">
        <f>SubmittalData!AR103</f>
        <v>0</v>
      </c>
      <c r="BC103" s="60" t="str">
        <f t="shared" si="5"/>
        <v>0-0</v>
      </c>
    </row>
    <row r="104" spans="1:55" ht="15.5" x14ac:dyDescent="0.35">
      <c r="A104" s="61" t="str">
        <f>SubmittalData!AY104</f>
        <v/>
      </c>
      <c r="AS104" s="89" t="e">
        <f>VLOOKUP(D104,SubmittalStatus!$A$2:$CF$671,7,FALSE)</f>
        <v>#N/A</v>
      </c>
      <c r="AT104" s="91" t="str">
        <f t="shared" si="3"/>
        <v/>
      </c>
      <c r="AU104" s="92" t="e">
        <f>VLOOKUP(D104,SubmittalSchedule!$A$5:$CF$5125,3,FALSE)</f>
        <v>#N/A</v>
      </c>
      <c r="AV104" s="92" t="e">
        <f>VLOOKUP(D104,SubmittalStatus!$A$2:$CF$671,9,FALSE)</f>
        <v>#N/A</v>
      </c>
      <c r="AW104" s="92" t="e">
        <f>VLOOKUP(D104,SubmittalStatus!$A$2:$CF$671,10,FALSE)</f>
        <v>#N/A</v>
      </c>
      <c r="AX104" s="90" t="e">
        <f>VLOOKUP(D104,SubmittalStatus!$A$2:$CF$671,11,FALSE)</f>
        <v>#N/A</v>
      </c>
      <c r="AY104" s="91" t="str">
        <f t="shared" si="4"/>
        <v/>
      </c>
      <c r="AZ104" s="90">
        <f>SubmittalData!D104</f>
        <v>0</v>
      </c>
      <c r="BA104" s="90" t="s">
        <v>168</v>
      </c>
      <c r="BB104" s="90">
        <f>SubmittalData!AR104</f>
        <v>0</v>
      </c>
      <c r="BC104" s="60" t="str">
        <f t="shared" si="5"/>
        <v>0-0</v>
      </c>
    </row>
    <row r="105" spans="1:55" ht="15.5" x14ac:dyDescent="0.35">
      <c r="A105" s="61" t="str">
        <f>SubmittalData!AY105</f>
        <v/>
      </c>
      <c r="AS105" s="89" t="e">
        <f>VLOOKUP(D105,SubmittalStatus!$A$2:$CF$671,7,FALSE)</f>
        <v>#N/A</v>
      </c>
      <c r="AT105" s="91" t="str">
        <f t="shared" si="3"/>
        <v/>
      </c>
      <c r="AU105" s="92" t="e">
        <f>VLOOKUP(D105,SubmittalSchedule!$A$5:$CF$5125,3,FALSE)</f>
        <v>#N/A</v>
      </c>
      <c r="AV105" s="92" t="e">
        <f>VLOOKUP(D105,SubmittalStatus!$A$2:$CF$671,9,FALSE)</f>
        <v>#N/A</v>
      </c>
      <c r="AW105" s="92" t="e">
        <f>VLOOKUP(D105,SubmittalStatus!$A$2:$CF$671,10,FALSE)</f>
        <v>#N/A</v>
      </c>
      <c r="AX105" s="90" t="e">
        <f>VLOOKUP(D105,SubmittalStatus!$A$2:$CF$671,11,FALSE)</f>
        <v>#N/A</v>
      </c>
      <c r="AY105" s="91" t="str">
        <f t="shared" si="4"/>
        <v/>
      </c>
      <c r="AZ105" s="90">
        <f>SubmittalData!D105</f>
        <v>0</v>
      </c>
      <c r="BA105" s="90" t="s">
        <v>168</v>
      </c>
      <c r="BB105" s="90">
        <f>SubmittalData!AR105</f>
        <v>0</v>
      </c>
      <c r="BC105" s="60" t="str">
        <f t="shared" si="5"/>
        <v>0-0</v>
      </c>
    </row>
    <row r="106" spans="1:55" ht="15.5" x14ac:dyDescent="0.35">
      <c r="A106" s="61" t="str">
        <f>SubmittalData!AY106</f>
        <v/>
      </c>
      <c r="AS106" s="89" t="e">
        <f>VLOOKUP(D106,SubmittalStatus!$A$2:$CF$671,7,FALSE)</f>
        <v>#N/A</v>
      </c>
      <c r="AT106" s="91" t="str">
        <f t="shared" si="3"/>
        <v/>
      </c>
      <c r="AU106" s="92" t="e">
        <f>VLOOKUP(D106,SubmittalSchedule!$A$5:$CF$5125,3,FALSE)</f>
        <v>#N/A</v>
      </c>
      <c r="AV106" s="92" t="e">
        <f>VLOOKUP(D106,SubmittalStatus!$A$2:$CF$671,9,FALSE)</f>
        <v>#N/A</v>
      </c>
      <c r="AW106" s="92" t="e">
        <f>VLOOKUP(D106,SubmittalStatus!$A$2:$CF$671,10,FALSE)</f>
        <v>#N/A</v>
      </c>
      <c r="AX106" s="90" t="e">
        <f>VLOOKUP(D106,SubmittalStatus!$A$2:$CF$671,11,FALSE)</f>
        <v>#N/A</v>
      </c>
      <c r="AY106" s="91" t="str">
        <f t="shared" si="4"/>
        <v/>
      </c>
      <c r="AZ106" s="90">
        <f>SubmittalData!D106</f>
        <v>0</v>
      </c>
      <c r="BA106" s="90" t="s">
        <v>168</v>
      </c>
      <c r="BB106" s="90">
        <f>SubmittalData!AR106</f>
        <v>0</v>
      </c>
      <c r="BC106" s="60" t="str">
        <f t="shared" si="5"/>
        <v>0-0</v>
      </c>
    </row>
    <row r="107" spans="1:55" ht="15.5" x14ac:dyDescent="0.35">
      <c r="A107" s="61" t="str">
        <f>SubmittalData!AY107</f>
        <v/>
      </c>
      <c r="AS107" s="89" t="e">
        <f>VLOOKUP(D107,SubmittalStatus!$A$2:$CF$671,7,FALSE)</f>
        <v>#N/A</v>
      </c>
      <c r="AT107" s="91" t="str">
        <f t="shared" si="3"/>
        <v/>
      </c>
      <c r="AU107" s="92" t="e">
        <f>VLOOKUP(D107,SubmittalSchedule!$A$5:$CF$5125,3,FALSE)</f>
        <v>#N/A</v>
      </c>
      <c r="AV107" s="92" t="e">
        <f>VLOOKUP(D107,SubmittalStatus!$A$2:$CF$671,9,FALSE)</f>
        <v>#N/A</v>
      </c>
      <c r="AW107" s="92" t="e">
        <f>VLOOKUP(D107,SubmittalStatus!$A$2:$CF$671,10,FALSE)</f>
        <v>#N/A</v>
      </c>
      <c r="AX107" s="90" t="e">
        <f>VLOOKUP(D107,SubmittalStatus!$A$2:$CF$671,11,FALSE)</f>
        <v>#N/A</v>
      </c>
      <c r="AY107" s="91" t="str">
        <f t="shared" si="4"/>
        <v/>
      </c>
      <c r="AZ107" s="90">
        <f>SubmittalData!D107</f>
        <v>0</v>
      </c>
      <c r="BA107" s="90" t="s">
        <v>168</v>
      </c>
      <c r="BB107" s="90">
        <f>SubmittalData!AR107</f>
        <v>0</v>
      </c>
      <c r="BC107" s="60" t="str">
        <f t="shared" si="5"/>
        <v>0-0</v>
      </c>
    </row>
    <row r="108" spans="1:55" ht="15.5" x14ac:dyDescent="0.35">
      <c r="A108" s="61" t="str">
        <f>SubmittalData!AY108</f>
        <v/>
      </c>
      <c r="AS108" s="89" t="e">
        <f>VLOOKUP(D108,SubmittalStatus!$A$2:$CF$671,7,FALSE)</f>
        <v>#N/A</v>
      </c>
      <c r="AT108" s="91" t="str">
        <f t="shared" si="3"/>
        <v/>
      </c>
      <c r="AU108" s="92" t="e">
        <f>VLOOKUP(D108,SubmittalSchedule!$A$5:$CF$5125,3,FALSE)</f>
        <v>#N/A</v>
      </c>
      <c r="AV108" s="92" t="e">
        <f>VLOOKUP(D108,SubmittalStatus!$A$2:$CF$671,9,FALSE)</f>
        <v>#N/A</v>
      </c>
      <c r="AW108" s="92" t="e">
        <f>VLOOKUP(D108,SubmittalStatus!$A$2:$CF$671,10,FALSE)</f>
        <v>#N/A</v>
      </c>
      <c r="AX108" s="90" t="e">
        <f>VLOOKUP(D108,SubmittalStatus!$A$2:$CF$671,11,FALSE)</f>
        <v>#N/A</v>
      </c>
      <c r="AY108" s="91" t="str">
        <f t="shared" si="4"/>
        <v/>
      </c>
      <c r="AZ108" s="90">
        <f>SubmittalData!D108</f>
        <v>0</v>
      </c>
      <c r="BA108" s="90" t="s">
        <v>168</v>
      </c>
      <c r="BB108" s="90">
        <f>SubmittalData!AR108</f>
        <v>0</v>
      </c>
      <c r="BC108" s="60" t="str">
        <f t="shared" si="5"/>
        <v>0-0</v>
      </c>
    </row>
    <row r="109" spans="1:55" ht="15.5" x14ac:dyDescent="0.35">
      <c r="A109" s="61" t="str">
        <f>SubmittalData!AY109</f>
        <v/>
      </c>
      <c r="AS109" s="89" t="e">
        <f>VLOOKUP(D109,SubmittalStatus!$A$2:$CF$671,7,FALSE)</f>
        <v>#N/A</v>
      </c>
      <c r="AT109" s="91" t="str">
        <f t="shared" si="3"/>
        <v/>
      </c>
      <c r="AU109" s="92" t="e">
        <f>VLOOKUP(D109,SubmittalSchedule!$A$5:$CF$5125,3,FALSE)</f>
        <v>#N/A</v>
      </c>
      <c r="AV109" s="92" t="e">
        <f>VLOOKUP(D109,SubmittalStatus!$A$2:$CF$671,9,FALSE)</f>
        <v>#N/A</v>
      </c>
      <c r="AW109" s="92" t="e">
        <f>VLOOKUP(D109,SubmittalStatus!$A$2:$CF$671,10,FALSE)</f>
        <v>#N/A</v>
      </c>
      <c r="AX109" s="90" t="e">
        <f>VLOOKUP(D109,SubmittalStatus!$A$2:$CF$671,11,FALSE)</f>
        <v>#N/A</v>
      </c>
      <c r="AY109" s="91" t="str">
        <f t="shared" si="4"/>
        <v/>
      </c>
      <c r="AZ109" s="90">
        <f>SubmittalData!D109</f>
        <v>0</v>
      </c>
      <c r="BA109" s="90" t="s">
        <v>168</v>
      </c>
      <c r="BB109" s="90">
        <f>SubmittalData!AR109</f>
        <v>0</v>
      </c>
      <c r="BC109" s="60" t="str">
        <f t="shared" si="5"/>
        <v>0-0</v>
      </c>
    </row>
    <row r="110" spans="1:55" ht="15.5" x14ac:dyDescent="0.35">
      <c r="A110" s="61" t="str">
        <f>SubmittalData!AY110</f>
        <v/>
      </c>
      <c r="AS110" s="89" t="e">
        <f>VLOOKUP(D110,SubmittalStatus!$A$2:$CF$671,7,FALSE)</f>
        <v>#N/A</v>
      </c>
      <c r="AT110" s="91" t="str">
        <f t="shared" si="3"/>
        <v/>
      </c>
      <c r="AU110" s="92" t="e">
        <f>VLOOKUP(D110,SubmittalSchedule!$A$5:$CF$5125,3,FALSE)</f>
        <v>#N/A</v>
      </c>
      <c r="AV110" s="92" t="e">
        <f>VLOOKUP(D110,SubmittalStatus!$A$2:$CF$671,9,FALSE)</f>
        <v>#N/A</v>
      </c>
      <c r="AW110" s="92" t="e">
        <f>VLOOKUP(D110,SubmittalStatus!$A$2:$CF$671,10,FALSE)</f>
        <v>#N/A</v>
      </c>
      <c r="AX110" s="90" t="e">
        <f>VLOOKUP(D110,SubmittalStatus!$A$2:$CF$671,11,FALSE)</f>
        <v>#N/A</v>
      </c>
      <c r="AY110" s="91" t="str">
        <f t="shared" si="4"/>
        <v/>
      </c>
      <c r="AZ110" s="90">
        <f>SubmittalData!D110</f>
        <v>0</v>
      </c>
      <c r="BA110" s="90" t="s">
        <v>168</v>
      </c>
      <c r="BB110" s="90">
        <f>SubmittalData!AR110</f>
        <v>0</v>
      </c>
      <c r="BC110" s="60" t="str">
        <f t="shared" si="5"/>
        <v>0-0</v>
      </c>
    </row>
    <row r="111" spans="1:55" ht="15.5" x14ac:dyDescent="0.35">
      <c r="A111" s="61" t="str">
        <f>SubmittalData!AY111</f>
        <v/>
      </c>
      <c r="AS111" s="89" t="e">
        <f>VLOOKUP(D111,SubmittalStatus!$A$2:$CF$671,7,FALSE)</f>
        <v>#N/A</v>
      </c>
      <c r="AT111" s="91" t="str">
        <f t="shared" si="3"/>
        <v/>
      </c>
      <c r="AU111" s="92" t="e">
        <f>VLOOKUP(D111,SubmittalSchedule!$A$5:$CF$5125,3,FALSE)</f>
        <v>#N/A</v>
      </c>
      <c r="AV111" s="92" t="e">
        <f>VLOOKUP(D111,SubmittalStatus!$A$2:$CF$671,9,FALSE)</f>
        <v>#N/A</v>
      </c>
      <c r="AW111" s="92" t="e">
        <f>VLOOKUP(D111,SubmittalStatus!$A$2:$CF$671,10,FALSE)</f>
        <v>#N/A</v>
      </c>
      <c r="AX111" s="90" t="e">
        <f>VLOOKUP(D111,SubmittalStatus!$A$2:$CF$671,11,FALSE)</f>
        <v>#N/A</v>
      </c>
      <c r="AY111" s="91" t="str">
        <f t="shared" si="4"/>
        <v/>
      </c>
      <c r="AZ111" s="90">
        <f>SubmittalData!D111</f>
        <v>0</v>
      </c>
      <c r="BA111" s="90" t="s">
        <v>168</v>
      </c>
      <c r="BB111" s="90">
        <f>SubmittalData!AR111</f>
        <v>0</v>
      </c>
      <c r="BC111" s="60" t="str">
        <f t="shared" si="5"/>
        <v>0-0</v>
      </c>
    </row>
    <row r="112" spans="1:55" ht="15.5" x14ac:dyDescent="0.35">
      <c r="A112" s="61" t="str">
        <f>SubmittalData!AY112</f>
        <v/>
      </c>
      <c r="AS112" s="89" t="e">
        <f>VLOOKUP(D112,SubmittalStatus!$A$2:$CF$671,7,FALSE)</f>
        <v>#N/A</v>
      </c>
      <c r="AT112" s="91" t="str">
        <f t="shared" si="3"/>
        <v/>
      </c>
      <c r="AU112" s="92" t="e">
        <f>VLOOKUP(D112,SubmittalSchedule!$A$5:$CF$5125,3,FALSE)</f>
        <v>#N/A</v>
      </c>
      <c r="AV112" s="92" t="e">
        <f>VLOOKUP(D112,SubmittalStatus!$A$2:$CF$671,9,FALSE)</f>
        <v>#N/A</v>
      </c>
      <c r="AW112" s="92" t="e">
        <f>VLOOKUP(D112,SubmittalStatus!$A$2:$CF$671,10,FALSE)</f>
        <v>#N/A</v>
      </c>
      <c r="AX112" s="90" t="e">
        <f>VLOOKUP(D112,SubmittalStatus!$A$2:$CF$671,11,FALSE)</f>
        <v>#N/A</v>
      </c>
      <c r="AY112" s="91" t="str">
        <f t="shared" si="4"/>
        <v/>
      </c>
      <c r="AZ112" s="90">
        <f>SubmittalData!D112</f>
        <v>0</v>
      </c>
      <c r="BA112" s="90" t="s">
        <v>168</v>
      </c>
      <c r="BB112" s="90">
        <f>SubmittalData!AR112</f>
        <v>0</v>
      </c>
      <c r="BC112" s="60" t="str">
        <f t="shared" si="5"/>
        <v>0-0</v>
      </c>
    </row>
    <row r="113" spans="1:55" ht="15.5" x14ac:dyDescent="0.35">
      <c r="A113" s="61" t="str">
        <f>SubmittalData!AY113</f>
        <v/>
      </c>
      <c r="AS113" s="89" t="e">
        <f>VLOOKUP(D113,SubmittalStatus!$A$2:$CF$671,7,FALSE)</f>
        <v>#N/A</v>
      </c>
      <c r="AT113" s="91" t="str">
        <f t="shared" si="3"/>
        <v/>
      </c>
      <c r="AU113" s="92" t="e">
        <f>VLOOKUP(D113,SubmittalSchedule!$A$5:$CF$5125,3,FALSE)</f>
        <v>#N/A</v>
      </c>
      <c r="AV113" s="92" t="e">
        <f>VLOOKUP(D113,SubmittalStatus!$A$2:$CF$671,9,FALSE)</f>
        <v>#N/A</v>
      </c>
      <c r="AW113" s="92" t="e">
        <f>VLOOKUP(D113,SubmittalStatus!$A$2:$CF$671,10,FALSE)</f>
        <v>#N/A</v>
      </c>
      <c r="AX113" s="90" t="e">
        <f>VLOOKUP(D113,SubmittalStatus!$A$2:$CF$671,11,FALSE)</f>
        <v>#N/A</v>
      </c>
      <c r="AY113" s="91" t="str">
        <f t="shared" si="4"/>
        <v/>
      </c>
      <c r="AZ113" s="90">
        <f>SubmittalData!D113</f>
        <v>0</v>
      </c>
      <c r="BA113" s="90" t="s">
        <v>168</v>
      </c>
      <c r="BB113" s="90">
        <f>SubmittalData!AR113</f>
        <v>0</v>
      </c>
      <c r="BC113" s="60" t="str">
        <f t="shared" si="5"/>
        <v>0-0</v>
      </c>
    </row>
    <row r="114" spans="1:55" ht="15.5" x14ac:dyDescent="0.35">
      <c r="A114" s="61" t="str">
        <f>SubmittalData!AY114</f>
        <v/>
      </c>
      <c r="AS114" s="89" t="e">
        <f>VLOOKUP(D114,SubmittalStatus!$A$2:$CF$671,7,FALSE)</f>
        <v>#N/A</v>
      </c>
      <c r="AT114" s="91" t="str">
        <f t="shared" si="3"/>
        <v/>
      </c>
      <c r="AU114" s="92" t="e">
        <f>VLOOKUP(D114,SubmittalSchedule!$A$5:$CF$5125,3,FALSE)</f>
        <v>#N/A</v>
      </c>
      <c r="AV114" s="92" t="e">
        <f>VLOOKUP(D114,SubmittalStatus!$A$2:$CF$671,9,FALSE)</f>
        <v>#N/A</v>
      </c>
      <c r="AW114" s="92" t="e">
        <f>VLOOKUP(D114,SubmittalStatus!$A$2:$CF$671,10,FALSE)</f>
        <v>#N/A</v>
      </c>
      <c r="AX114" s="90" t="e">
        <f>VLOOKUP(D114,SubmittalStatus!$A$2:$CF$671,11,FALSE)</f>
        <v>#N/A</v>
      </c>
      <c r="AY114" s="91" t="str">
        <f t="shared" si="4"/>
        <v/>
      </c>
      <c r="AZ114" s="90">
        <f>SubmittalData!D114</f>
        <v>0</v>
      </c>
      <c r="BA114" s="90" t="s">
        <v>168</v>
      </c>
      <c r="BB114" s="90">
        <f>SubmittalData!AR114</f>
        <v>0</v>
      </c>
      <c r="BC114" s="60" t="str">
        <f t="shared" si="5"/>
        <v>0-0</v>
      </c>
    </row>
    <row r="115" spans="1:55" ht="15.5" x14ac:dyDescent="0.35">
      <c r="A115" s="61" t="str">
        <f>SubmittalData!AY115</f>
        <v/>
      </c>
      <c r="AS115" s="89" t="e">
        <f>VLOOKUP(D115,SubmittalStatus!$A$2:$CF$671,7,FALSE)</f>
        <v>#N/A</v>
      </c>
      <c r="AT115" s="91" t="str">
        <f t="shared" si="3"/>
        <v/>
      </c>
      <c r="AU115" s="92" t="e">
        <f>VLOOKUP(D115,SubmittalSchedule!$A$5:$CF$5125,3,FALSE)</f>
        <v>#N/A</v>
      </c>
      <c r="AV115" s="92" t="e">
        <f>VLOOKUP(D115,SubmittalStatus!$A$2:$CF$671,9,FALSE)</f>
        <v>#N/A</v>
      </c>
      <c r="AW115" s="92" t="e">
        <f>VLOOKUP(D115,SubmittalStatus!$A$2:$CF$671,10,FALSE)</f>
        <v>#N/A</v>
      </c>
      <c r="AX115" s="90" t="e">
        <f>VLOOKUP(D115,SubmittalStatus!$A$2:$CF$671,11,FALSE)</f>
        <v>#N/A</v>
      </c>
      <c r="AY115" s="91" t="str">
        <f t="shared" si="4"/>
        <v/>
      </c>
      <c r="AZ115" s="90">
        <f>SubmittalData!D115</f>
        <v>0</v>
      </c>
      <c r="BA115" s="90" t="s">
        <v>168</v>
      </c>
      <c r="BB115" s="90">
        <f>SubmittalData!AR115</f>
        <v>0</v>
      </c>
      <c r="BC115" s="60" t="str">
        <f t="shared" si="5"/>
        <v>0-0</v>
      </c>
    </row>
    <row r="116" spans="1:55" ht="15.5" x14ac:dyDescent="0.35">
      <c r="A116" s="61" t="str">
        <f>SubmittalData!AY116</f>
        <v/>
      </c>
      <c r="AS116" s="89" t="e">
        <f>VLOOKUP(D116,SubmittalStatus!$A$2:$CF$671,7,FALSE)</f>
        <v>#N/A</v>
      </c>
      <c r="AT116" s="91" t="str">
        <f t="shared" si="3"/>
        <v/>
      </c>
      <c r="AU116" s="92" t="e">
        <f>VLOOKUP(D116,SubmittalSchedule!$A$5:$CF$5125,3,FALSE)</f>
        <v>#N/A</v>
      </c>
      <c r="AV116" s="92" t="e">
        <f>VLOOKUP(D116,SubmittalStatus!$A$2:$CF$671,9,FALSE)</f>
        <v>#N/A</v>
      </c>
      <c r="AW116" s="92" t="e">
        <f>VLOOKUP(D116,SubmittalStatus!$A$2:$CF$671,10,FALSE)</f>
        <v>#N/A</v>
      </c>
      <c r="AX116" s="90" t="e">
        <f>VLOOKUP(D116,SubmittalStatus!$A$2:$CF$671,11,FALSE)</f>
        <v>#N/A</v>
      </c>
      <c r="AY116" s="91" t="str">
        <f t="shared" si="4"/>
        <v/>
      </c>
      <c r="AZ116" s="90">
        <f>SubmittalData!D116</f>
        <v>0</v>
      </c>
      <c r="BA116" s="90" t="s">
        <v>168</v>
      </c>
      <c r="BB116" s="90">
        <f>SubmittalData!AR116</f>
        <v>0</v>
      </c>
      <c r="BC116" s="60" t="str">
        <f t="shared" si="5"/>
        <v>0-0</v>
      </c>
    </row>
    <row r="117" spans="1:55" ht="15.5" x14ac:dyDescent="0.35">
      <c r="A117" s="61" t="str">
        <f>SubmittalData!AY117</f>
        <v/>
      </c>
      <c r="AS117" s="89" t="e">
        <f>VLOOKUP(D117,SubmittalStatus!$A$2:$CF$671,7,FALSE)</f>
        <v>#N/A</v>
      </c>
      <c r="AT117" s="91" t="str">
        <f t="shared" si="3"/>
        <v/>
      </c>
      <c r="AU117" s="92" t="e">
        <f>VLOOKUP(D117,SubmittalSchedule!$A$5:$CF$5125,3,FALSE)</f>
        <v>#N/A</v>
      </c>
      <c r="AV117" s="92" t="e">
        <f>VLOOKUP(D117,SubmittalStatus!$A$2:$CF$671,9,FALSE)</f>
        <v>#N/A</v>
      </c>
      <c r="AW117" s="92" t="e">
        <f>VLOOKUP(D117,SubmittalStatus!$A$2:$CF$671,10,FALSE)</f>
        <v>#N/A</v>
      </c>
      <c r="AX117" s="90" t="e">
        <f>VLOOKUP(D117,SubmittalStatus!$A$2:$CF$671,11,FALSE)</f>
        <v>#N/A</v>
      </c>
      <c r="AY117" s="91" t="str">
        <f t="shared" si="4"/>
        <v/>
      </c>
      <c r="AZ117" s="90">
        <f>SubmittalData!D117</f>
        <v>0</v>
      </c>
      <c r="BA117" s="90" t="s">
        <v>168</v>
      </c>
      <c r="BB117" s="90">
        <f>SubmittalData!AR117</f>
        <v>0</v>
      </c>
      <c r="BC117" s="60" t="str">
        <f t="shared" si="5"/>
        <v>0-0</v>
      </c>
    </row>
    <row r="118" spans="1:55" ht="15.5" x14ac:dyDescent="0.35">
      <c r="A118" s="61" t="str">
        <f>SubmittalData!AY118</f>
        <v/>
      </c>
      <c r="AS118" s="89" t="e">
        <f>VLOOKUP(D118,SubmittalStatus!$A$2:$CF$671,7,FALSE)</f>
        <v>#N/A</v>
      </c>
      <c r="AT118" s="91" t="str">
        <f t="shared" si="3"/>
        <v/>
      </c>
      <c r="AU118" s="92" t="e">
        <f>VLOOKUP(D118,SubmittalSchedule!$A$5:$CF$5125,3,FALSE)</f>
        <v>#N/A</v>
      </c>
      <c r="AV118" s="92" t="e">
        <f>VLOOKUP(D118,SubmittalStatus!$A$2:$CF$671,9,FALSE)</f>
        <v>#N/A</v>
      </c>
      <c r="AW118" s="92" t="e">
        <f>VLOOKUP(D118,SubmittalStatus!$A$2:$CF$671,10,FALSE)</f>
        <v>#N/A</v>
      </c>
      <c r="AX118" s="90" t="e">
        <f>VLOOKUP(D118,SubmittalStatus!$A$2:$CF$671,11,FALSE)</f>
        <v>#N/A</v>
      </c>
      <c r="AY118" s="91" t="str">
        <f t="shared" si="4"/>
        <v/>
      </c>
      <c r="AZ118" s="90">
        <f>SubmittalData!D118</f>
        <v>0</v>
      </c>
      <c r="BA118" s="90" t="s">
        <v>168</v>
      </c>
      <c r="BB118" s="90">
        <f>SubmittalData!AR118</f>
        <v>0</v>
      </c>
      <c r="BC118" s="60" t="str">
        <f t="shared" si="5"/>
        <v>0-0</v>
      </c>
    </row>
    <row r="119" spans="1:55" ht="15.5" x14ac:dyDescent="0.35">
      <c r="A119" s="61" t="str">
        <f>SubmittalData!AY119</f>
        <v/>
      </c>
      <c r="AS119" s="89" t="e">
        <f>VLOOKUP(D119,SubmittalStatus!$A$2:$CF$671,7,FALSE)</f>
        <v>#N/A</v>
      </c>
      <c r="AT119" s="91" t="str">
        <f t="shared" si="3"/>
        <v/>
      </c>
      <c r="AU119" s="92" t="e">
        <f>VLOOKUP(D119,SubmittalSchedule!$A$5:$CF$5125,3,FALSE)</f>
        <v>#N/A</v>
      </c>
      <c r="AV119" s="92" t="e">
        <f>VLOOKUP(D119,SubmittalStatus!$A$2:$CF$671,9,FALSE)</f>
        <v>#N/A</v>
      </c>
      <c r="AW119" s="92" t="e">
        <f>VLOOKUP(D119,SubmittalStatus!$A$2:$CF$671,10,FALSE)</f>
        <v>#N/A</v>
      </c>
      <c r="AX119" s="90" t="e">
        <f>VLOOKUP(D119,SubmittalStatus!$A$2:$CF$671,11,FALSE)</f>
        <v>#N/A</v>
      </c>
      <c r="AY119" s="91" t="str">
        <f t="shared" si="4"/>
        <v/>
      </c>
      <c r="AZ119" s="90">
        <f>SubmittalData!D119</f>
        <v>0</v>
      </c>
      <c r="BA119" s="90" t="s">
        <v>168</v>
      </c>
      <c r="BB119" s="90">
        <f>SubmittalData!AR119</f>
        <v>0</v>
      </c>
      <c r="BC119" s="60" t="str">
        <f t="shared" si="5"/>
        <v>0-0</v>
      </c>
    </row>
    <row r="120" spans="1:55" ht="15.5" x14ac:dyDescent="0.35">
      <c r="A120" s="61" t="str">
        <f>SubmittalData!AY120</f>
        <v/>
      </c>
      <c r="AS120" s="89" t="e">
        <f>VLOOKUP(D120,SubmittalStatus!$A$2:$CF$671,7,FALSE)</f>
        <v>#N/A</v>
      </c>
      <c r="AT120" s="91" t="str">
        <f t="shared" si="3"/>
        <v/>
      </c>
      <c r="AU120" s="92" t="e">
        <f>VLOOKUP(D120,SubmittalSchedule!$A$5:$CF$5125,3,FALSE)</f>
        <v>#N/A</v>
      </c>
      <c r="AV120" s="92" t="e">
        <f>VLOOKUP(D120,SubmittalStatus!$A$2:$CF$671,9,FALSE)</f>
        <v>#N/A</v>
      </c>
      <c r="AW120" s="92" t="e">
        <f>VLOOKUP(D120,SubmittalStatus!$A$2:$CF$671,10,FALSE)</f>
        <v>#N/A</v>
      </c>
      <c r="AX120" s="90" t="e">
        <f>VLOOKUP(D120,SubmittalStatus!$A$2:$CF$671,11,FALSE)</f>
        <v>#N/A</v>
      </c>
      <c r="AY120" s="91" t="str">
        <f t="shared" si="4"/>
        <v/>
      </c>
      <c r="AZ120" s="90">
        <f>SubmittalData!D120</f>
        <v>0</v>
      </c>
      <c r="BA120" s="90" t="s">
        <v>168</v>
      </c>
      <c r="BB120" s="90">
        <f>SubmittalData!AR120</f>
        <v>0</v>
      </c>
      <c r="BC120" s="60" t="str">
        <f t="shared" si="5"/>
        <v>0-0</v>
      </c>
    </row>
    <row r="121" spans="1:55" ht="15.5" x14ac:dyDescent="0.35">
      <c r="A121" s="61" t="str">
        <f>SubmittalData!AY121</f>
        <v/>
      </c>
      <c r="AS121" s="89" t="e">
        <f>VLOOKUP(D121,SubmittalStatus!$A$2:$CF$671,7,FALSE)</f>
        <v>#N/A</v>
      </c>
      <c r="AT121" s="91" t="str">
        <f t="shared" si="3"/>
        <v/>
      </c>
      <c r="AU121" s="92" t="e">
        <f>VLOOKUP(D121,SubmittalSchedule!$A$5:$CF$5125,3,FALSE)</f>
        <v>#N/A</v>
      </c>
      <c r="AV121" s="92" t="e">
        <f>VLOOKUP(D121,SubmittalStatus!$A$2:$CF$671,9,FALSE)</f>
        <v>#N/A</v>
      </c>
      <c r="AW121" s="92" t="e">
        <f>VLOOKUP(D121,SubmittalStatus!$A$2:$CF$671,10,FALSE)</f>
        <v>#N/A</v>
      </c>
      <c r="AX121" s="90" t="e">
        <f>VLOOKUP(D121,SubmittalStatus!$A$2:$CF$671,11,FALSE)</f>
        <v>#N/A</v>
      </c>
      <c r="AY121" s="91" t="str">
        <f t="shared" si="4"/>
        <v/>
      </c>
      <c r="AZ121" s="90">
        <f>SubmittalData!D121</f>
        <v>0</v>
      </c>
      <c r="BA121" s="90" t="s">
        <v>168</v>
      </c>
      <c r="BB121" s="90">
        <f>SubmittalData!AR121</f>
        <v>0</v>
      </c>
      <c r="BC121" s="60" t="str">
        <f t="shared" si="5"/>
        <v>0-0</v>
      </c>
    </row>
    <row r="122" spans="1:55" ht="15.5" x14ac:dyDescent="0.35">
      <c r="A122" s="61" t="str">
        <f>SubmittalData!AY122</f>
        <v/>
      </c>
      <c r="AS122" s="89" t="e">
        <f>VLOOKUP(D122,SubmittalStatus!$A$2:$CF$671,7,FALSE)</f>
        <v>#N/A</v>
      </c>
      <c r="AT122" s="91" t="str">
        <f t="shared" si="3"/>
        <v/>
      </c>
      <c r="AU122" s="92" t="e">
        <f>VLOOKUP(D122,SubmittalSchedule!$A$5:$CF$5125,3,FALSE)</f>
        <v>#N/A</v>
      </c>
      <c r="AV122" s="92" t="e">
        <f>VLOOKUP(D122,SubmittalStatus!$A$2:$CF$671,9,FALSE)</f>
        <v>#N/A</v>
      </c>
      <c r="AW122" s="92" t="e">
        <f>VLOOKUP(D122,SubmittalStatus!$A$2:$CF$671,10,FALSE)</f>
        <v>#N/A</v>
      </c>
      <c r="AX122" s="90" t="e">
        <f>VLOOKUP(D122,SubmittalStatus!$A$2:$CF$671,11,FALSE)</f>
        <v>#N/A</v>
      </c>
      <c r="AY122" s="91" t="str">
        <f t="shared" si="4"/>
        <v/>
      </c>
      <c r="AZ122" s="90">
        <f>SubmittalData!D122</f>
        <v>0</v>
      </c>
      <c r="BA122" s="90" t="s">
        <v>168</v>
      </c>
      <c r="BB122" s="90">
        <f>SubmittalData!AR122</f>
        <v>0</v>
      </c>
      <c r="BC122" s="60" t="str">
        <f t="shared" si="5"/>
        <v>0-0</v>
      </c>
    </row>
    <row r="123" spans="1:55" ht="15.5" x14ac:dyDescent="0.35">
      <c r="A123" s="61" t="str">
        <f>SubmittalData!AY123</f>
        <v/>
      </c>
      <c r="AS123" s="89" t="e">
        <f>VLOOKUP(D123,SubmittalStatus!$A$2:$CF$671,7,FALSE)</f>
        <v>#N/A</v>
      </c>
      <c r="AT123" s="91" t="str">
        <f t="shared" si="3"/>
        <v/>
      </c>
      <c r="AU123" s="92" t="e">
        <f>VLOOKUP(D123,SubmittalSchedule!$A$5:$CF$5125,3,FALSE)</f>
        <v>#N/A</v>
      </c>
      <c r="AV123" s="92" t="e">
        <f>VLOOKUP(D123,SubmittalStatus!$A$2:$CF$671,9,FALSE)</f>
        <v>#N/A</v>
      </c>
      <c r="AW123" s="92" t="e">
        <f>VLOOKUP(D123,SubmittalStatus!$A$2:$CF$671,10,FALSE)</f>
        <v>#N/A</v>
      </c>
      <c r="AX123" s="90" t="e">
        <f>VLOOKUP(D123,SubmittalStatus!$A$2:$CF$671,11,FALSE)</f>
        <v>#N/A</v>
      </c>
      <c r="AY123" s="91" t="str">
        <f t="shared" si="4"/>
        <v/>
      </c>
      <c r="AZ123" s="90">
        <f>SubmittalData!D123</f>
        <v>0</v>
      </c>
      <c r="BA123" s="90" t="s">
        <v>168</v>
      </c>
      <c r="BB123" s="90">
        <f>SubmittalData!AR123</f>
        <v>0</v>
      </c>
      <c r="BC123" s="60" t="str">
        <f t="shared" si="5"/>
        <v>0-0</v>
      </c>
    </row>
    <row r="124" spans="1:55" ht="15.5" x14ac:dyDescent="0.35">
      <c r="A124" s="61" t="str">
        <f>SubmittalData!AY124</f>
        <v/>
      </c>
      <c r="AS124" s="89" t="e">
        <f>VLOOKUP(D124,SubmittalStatus!$A$2:$CF$671,7,FALSE)</f>
        <v>#N/A</v>
      </c>
      <c r="AT124" s="91" t="str">
        <f t="shared" si="3"/>
        <v/>
      </c>
      <c r="AU124" s="92" t="e">
        <f>VLOOKUP(D124,SubmittalSchedule!$A$5:$CF$5125,3,FALSE)</f>
        <v>#N/A</v>
      </c>
      <c r="AV124" s="92" t="e">
        <f>VLOOKUP(D124,SubmittalStatus!$A$2:$CF$671,9,FALSE)</f>
        <v>#N/A</v>
      </c>
      <c r="AW124" s="92" t="e">
        <f>VLOOKUP(D124,SubmittalStatus!$A$2:$CF$671,10,FALSE)</f>
        <v>#N/A</v>
      </c>
      <c r="AX124" s="90" t="e">
        <f>VLOOKUP(D124,SubmittalStatus!$A$2:$CF$671,11,FALSE)</f>
        <v>#N/A</v>
      </c>
      <c r="AY124" s="91" t="str">
        <f t="shared" si="4"/>
        <v/>
      </c>
      <c r="AZ124" s="90">
        <f>SubmittalData!D124</f>
        <v>0</v>
      </c>
      <c r="BA124" s="90" t="s">
        <v>168</v>
      </c>
      <c r="BB124" s="90">
        <f>SubmittalData!AR124</f>
        <v>0</v>
      </c>
      <c r="BC124" s="60" t="str">
        <f t="shared" si="5"/>
        <v>0-0</v>
      </c>
    </row>
    <row r="125" spans="1:55" ht="15.5" x14ac:dyDescent="0.35">
      <c r="A125" s="61" t="str">
        <f>SubmittalData!AY125</f>
        <v/>
      </c>
      <c r="AS125" s="89" t="e">
        <f>VLOOKUP(D125,SubmittalStatus!$A$2:$CF$671,7,FALSE)</f>
        <v>#N/A</v>
      </c>
      <c r="AT125" s="91" t="str">
        <f t="shared" si="3"/>
        <v/>
      </c>
      <c r="AU125" s="92" t="e">
        <f>VLOOKUP(D125,SubmittalSchedule!$A$5:$CF$5125,3,FALSE)</f>
        <v>#N/A</v>
      </c>
      <c r="AV125" s="92" t="e">
        <f>VLOOKUP(D125,SubmittalStatus!$A$2:$CF$671,9,FALSE)</f>
        <v>#N/A</v>
      </c>
      <c r="AW125" s="92" t="e">
        <f>VLOOKUP(D125,SubmittalStatus!$A$2:$CF$671,10,FALSE)</f>
        <v>#N/A</v>
      </c>
      <c r="AX125" s="90" t="e">
        <f>VLOOKUP(D125,SubmittalStatus!$A$2:$CF$671,11,FALSE)</f>
        <v>#N/A</v>
      </c>
      <c r="AY125" s="91" t="str">
        <f t="shared" si="4"/>
        <v/>
      </c>
      <c r="AZ125" s="90">
        <f>SubmittalData!D125</f>
        <v>0</v>
      </c>
      <c r="BA125" s="90" t="s">
        <v>168</v>
      </c>
      <c r="BB125" s="90">
        <f>SubmittalData!AR125</f>
        <v>0</v>
      </c>
      <c r="BC125" s="60" t="str">
        <f t="shared" si="5"/>
        <v>0-0</v>
      </c>
    </row>
    <row r="126" spans="1:55" ht="15.5" x14ac:dyDescent="0.35">
      <c r="A126" s="61" t="str">
        <f>SubmittalData!AY126</f>
        <v/>
      </c>
      <c r="AS126" s="89" t="e">
        <f>VLOOKUP(D126,SubmittalStatus!$A$2:$CF$671,7,FALSE)</f>
        <v>#N/A</v>
      </c>
      <c r="AT126" s="91" t="str">
        <f t="shared" si="3"/>
        <v/>
      </c>
      <c r="AU126" s="92" t="e">
        <f>VLOOKUP(D126,SubmittalSchedule!$A$5:$CF$5125,3,FALSE)</f>
        <v>#N/A</v>
      </c>
      <c r="AV126" s="92" t="e">
        <f>VLOOKUP(D126,SubmittalStatus!$A$2:$CF$671,9,FALSE)</f>
        <v>#N/A</v>
      </c>
      <c r="AW126" s="92" t="e">
        <f>VLOOKUP(D126,SubmittalStatus!$A$2:$CF$671,10,FALSE)</f>
        <v>#N/A</v>
      </c>
      <c r="AX126" s="90" t="e">
        <f>VLOOKUP(D126,SubmittalStatus!$A$2:$CF$671,11,FALSE)</f>
        <v>#N/A</v>
      </c>
      <c r="AY126" s="91" t="str">
        <f t="shared" si="4"/>
        <v/>
      </c>
      <c r="AZ126" s="90">
        <f>SubmittalData!D126</f>
        <v>0</v>
      </c>
      <c r="BA126" s="90" t="s">
        <v>168</v>
      </c>
      <c r="BB126" s="90">
        <f>SubmittalData!AR126</f>
        <v>0</v>
      </c>
      <c r="BC126" s="60" t="str">
        <f t="shared" si="5"/>
        <v>0-0</v>
      </c>
    </row>
    <row r="127" spans="1:55" ht="15.5" x14ac:dyDescent="0.35">
      <c r="A127" s="61" t="str">
        <f>SubmittalData!AY127</f>
        <v/>
      </c>
      <c r="AS127" s="89" t="e">
        <f>VLOOKUP(D127,SubmittalStatus!$A$2:$CF$671,7,FALSE)</f>
        <v>#N/A</v>
      </c>
      <c r="AT127" s="91" t="str">
        <f t="shared" si="3"/>
        <v/>
      </c>
      <c r="AU127" s="92" t="e">
        <f>VLOOKUP(D127,SubmittalSchedule!$A$5:$CF$5125,3,FALSE)</f>
        <v>#N/A</v>
      </c>
      <c r="AV127" s="92" t="e">
        <f>VLOOKUP(D127,SubmittalStatus!$A$2:$CF$671,9,FALSE)</f>
        <v>#N/A</v>
      </c>
      <c r="AW127" s="92" t="e">
        <f>VLOOKUP(D127,SubmittalStatus!$A$2:$CF$671,10,FALSE)</f>
        <v>#N/A</v>
      </c>
      <c r="AX127" s="90" t="e">
        <f>VLOOKUP(D127,SubmittalStatus!$A$2:$CF$671,11,FALSE)</f>
        <v>#N/A</v>
      </c>
      <c r="AY127" s="91" t="str">
        <f t="shared" si="4"/>
        <v/>
      </c>
      <c r="AZ127" s="90">
        <f>SubmittalData!D127</f>
        <v>0</v>
      </c>
      <c r="BA127" s="90" t="s">
        <v>168</v>
      </c>
      <c r="BB127" s="90">
        <f>SubmittalData!AR127</f>
        <v>0</v>
      </c>
      <c r="BC127" s="60" t="str">
        <f t="shared" si="5"/>
        <v>0-0</v>
      </c>
    </row>
    <row r="128" spans="1:55" ht="15.5" x14ac:dyDescent="0.35">
      <c r="A128" s="61" t="str">
        <f>SubmittalData!AY128</f>
        <v/>
      </c>
      <c r="AS128" s="89" t="e">
        <f>VLOOKUP(D128,SubmittalStatus!$A$2:$CF$671,7,FALSE)</f>
        <v>#N/A</v>
      </c>
      <c r="AT128" s="91" t="str">
        <f t="shared" si="3"/>
        <v/>
      </c>
      <c r="AU128" s="92" t="e">
        <f>VLOOKUP(D128,SubmittalSchedule!$A$5:$CF$5125,3,FALSE)</f>
        <v>#N/A</v>
      </c>
      <c r="AV128" s="92" t="e">
        <f>VLOOKUP(D128,SubmittalStatus!$A$2:$CF$671,9,FALSE)</f>
        <v>#N/A</v>
      </c>
      <c r="AW128" s="92" t="e">
        <f>VLOOKUP(D128,SubmittalStatus!$A$2:$CF$671,10,FALSE)</f>
        <v>#N/A</v>
      </c>
      <c r="AX128" s="90" t="e">
        <f>VLOOKUP(D128,SubmittalStatus!$A$2:$CF$671,11,FALSE)</f>
        <v>#N/A</v>
      </c>
      <c r="AY128" s="91" t="str">
        <f t="shared" si="4"/>
        <v/>
      </c>
      <c r="AZ128" s="90">
        <f>SubmittalData!D128</f>
        <v>0</v>
      </c>
      <c r="BA128" s="90" t="s">
        <v>168</v>
      </c>
      <c r="BB128" s="90">
        <f>SubmittalData!AR128</f>
        <v>0</v>
      </c>
      <c r="BC128" s="60" t="str">
        <f t="shared" si="5"/>
        <v>0-0</v>
      </c>
    </row>
    <row r="129" spans="1:55" ht="15.5" x14ac:dyDescent="0.35">
      <c r="A129" s="61" t="str">
        <f>SubmittalData!AY129</f>
        <v/>
      </c>
      <c r="AS129" s="89" t="e">
        <f>VLOOKUP(D129,SubmittalStatus!$A$2:$CF$671,7,FALSE)</f>
        <v>#N/A</v>
      </c>
      <c r="AT129" s="91" t="str">
        <f t="shared" si="3"/>
        <v/>
      </c>
      <c r="AU129" s="92" t="e">
        <f>VLOOKUP(D129,SubmittalSchedule!$A$5:$CF$5125,3,FALSE)</f>
        <v>#N/A</v>
      </c>
      <c r="AV129" s="92" t="e">
        <f>VLOOKUP(D129,SubmittalStatus!$A$2:$CF$671,9,FALSE)</f>
        <v>#N/A</v>
      </c>
      <c r="AW129" s="92" t="e">
        <f>VLOOKUP(D129,SubmittalStatus!$A$2:$CF$671,10,FALSE)</f>
        <v>#N/A</v>
      </c>
      <c r="AX129" s="90" t="e">
        <f>VLOOKUP(D129,SubmittalStatus!$A$2:$CF$671,11,FALSE)</f>
        <v>#N/A</v>
      </c>
      <c r="AY129" s="91" t="str">
        <f t="shared" si="4"/>
        <v/>
      </c>
      <c r="AZ129" s="90">
        <f>SubmittalData!D129</f>
        <v>0</v>
      </c>
      <c r="BA129" s="90" t="s">
        <v>168</v>
      </c>
      <c r="BB129" s="90">
        <f>SubmittalData!AR129</f>
        <v>0</v>
      </c>
      <c r="BC129" s="60" t="str">
        <f t="shared" si="5"/>
        <v>0-0</v>
      </c>
    </row>
    <row r="130" spans="1:55" ht="15.5" x14ac:dyDescent="0.35">
      <c r="A130" s="61" t="str">
        <f>SubmittalData!AY130</f>
        <v/>
      </c>
      <c r="AS130" s="89" t="e">
        <f>VLOOKUP(D130,SubmittalStatus!$A$2:$CF$671,7,FALSE)</f>
        <v>#N/A</v>
      </c>
      <c r="AT130" s="91" t="str">
        <f t="shared" si="3"/>
        <v/>
      </c>
      <c r="AU130" s="92" t="e">
        <f>VLOOKUP(D130,SubmittalSchedule!$A$5:$CF$5125,3,FALSE)</f>
        <v>#N/A</v>
      </c>
      <c r="AV130" s="92" t="e">
        <f>VLOOKUP(D130,SubmittalStatus!$A$2:$CF$671,9,FALSE)</f>
        <v>#N/A</v>
      </c>
      <c r="AW130" s="92" t="e">
        <f>VLOOKUP(D130,SubmittalStatus!$A$2:$CF$671,10,FALSE)</f>
        <v>#N/A</v>
      </c>
      <c r="AX130" s="90" t="e">
        <f>VLOOKUP(D130,SubmittalStatus!$A$2:$CF$671,11,FALSE)</f>
        <v>#N/A</v>
      </c>
      <c r="AY130" s="91" t="str">
        <f t="shared" si="4"/>
        <v/>
      </c>
      <c r="AZ130" s="90">
        <f>SubmittalData!D130</f>
        <v>0</v>
      </c>
      <c r="BA130" s="90" t="s">
        <v>168</v>
      </c>
      <c r="BB130" s="90">
        <f>SubmittalData!AR130</f>
        <v>0</v>
      </c>
      <c r="BC130" s="60" t="str">
        <f t="shared" si="5"/>
        <v>0-0</v>
      </c>
    </row>
    <row r="131" spans="1:55" ht="15.5" x14ac:dyDescent="0.35">
      <c r="A131" s="61" t="str">
        <f>SubmittalData!AY131</f>
        <v/>
      </c>
      <c r="AS131" s="89" t="e">
        <f>VLOOKUP(D131,SubmittalStatus!$A$2:$CF$671,7,FALSE)</f>
        <v>#N/A</v>
      </c>
      <c r="AT131" s="91" t="str">
        <f t="shared" ref="AT131:AT194" si="6">_xlfn.CONCAT(G131:P131)</f>
        <v/>
      </c>
      <c r="AU131" s="92" t="e">
        <f>VLOOKUP(D131,SubmittalSchedule!$A$5:$CF$5125,3,FALSE)</f>
        <v>#N/A</v>
      </c>
      <c r="AV131" s="92" t="e">
        <f>VLOOKUP(D131,SubmittalStatus!$A$2:$CF$671,9,FALSE)</f>
        <v>#N/A</v>
      </c>
      <c r="AW131" s="92" t="e">
        <f>VLOOKUP(D131,SubmittalStatus!$A$2:$CF$671,10,FALSE)</f>
        <v>#N/A</v>
      </c>
      <c r="AX131" s="90" t="e">
        <f>VLOOKUP(D131,SubmittalStatus!$A$2:$CF$671,11,FALSE)</f>
        <v>#N/A</v>
      </c>
      <c r="AY131" s="91" t="str">
        <f t="shared" ref="AY131:AY194" si="7">_xlfn.CONCAT(AA131:AJ131)</f>
        <v/>
      </c>
      <c r="AZ131" s="90">
        <f>SubmittalData!D131</f>
        <v>0</v>
      </c>
      <c r="BA131" s="90" t="s">
        <v>168</v>
      </c>
      <c r="BB131" s="90">
        <f>SubmittalData!AR131</f>
        <v>0</v>
      </c>
      <c r="BC131" s="60" t="str">
        <f t="shared" ref="BC131:BC194" si="8">_xlfn.CONCAT(AZ131:BB131)</f>
        <v>0-0</v>
      </c>
    </row>
    <row r="132" spans="1:55" ht="15.5" x14ac:dyDescent="0.35">
      <c r="A132" s="61" t="str">
        <f>SubmittalData!AY132</f>
        <v/>
      </c>
      <c r="AS132" s="89" t="e">
        <f>VLOOKUP(D132,SubmittalStatus!$A$2:$CF$671,7,FALSE)</f>
        <v>#N/A</v>
      </c>
      <c r="AT132" s="91" t="str">
        <f t="shared" si="6"/>
        <v/>
      </c>
      <c r="AU132" s="92" t="e">
        <f>VLOOKUP(D132,SubmittalSchedule!$A$5:$CF$5125,3,FALSE)</f>
        <v>#N/A</v>
      </c>
      <c r="AV132" s="92" t="e">
        <f>VLOOKUP(D132,SubmittalStatus!$A$2:$CF$671,9,FALSE)</f>
        <v>#N/A</v>
      </c>
      <c r="AW132" s="92" t="e">
        <f>VLOOKUP(D132,SubmittalStatus!$A$2:$CF$671,10,FALSE)</f>
        <v>#N/A</v>
      </c>
      <c r="AX132" s="90" t="e">
        <f>VLOOKUP(D132,SubmittalStatus!$A$2:$CF$671,11,FALSE)</f>
        <v>#N/A</v>
      </c>
      <c r="AY132" s="91" t="str">
        <f t="shared" si="7"/>
        <v/>
      </c>
      <c r="AZ132" s="90">
        <f>SubmittalData!D132</f>
        <v>0</v>
      </c>
      <c r="BA132" s="90" t="s">
        <v>168</v>
      </c>
      <c r="BB132" s="90">
        <f>SubmittalData!AR132</f>
        <v>0</v>
      </c>
      <c r="BC132" s="60" t="str">
        <f t="shared" si="8"/>
        <v>0-0</v>
      </c>
    </row>
    <row r="133" spans="1:55" ht="15.5" x14ac:dyDescent="0.35">
      <c r="A133" s="61" t="str">
        <f>SubmittalData!AY133</f>
        <v/>
      </c>
      <c r="AS133" s="89" t="e">
        <f>VLOOKUP(D133,SubmittalStatus!$A$2:$CF$671,7,FALSE)</f>
        <v>#N/A</v>
      </c>
      <c r="AT133" s="91" t="str">
        <f t="shared" si="6"/>
        <v/>
      </c>
      <c r="AU133" s="92" t="e">
        <f>VLOOKUP(D133,SubmittalSchedule!$A$5:$CF$5125,3,FALSE)</f>
        <v>#N/A</v>
      </c>
      <c r="AV133" s="92" t="e">
        <f>VLOOKUP(D133,SubmittalStatus!$A$2:$CF$671,9,FALSE)</f>
        <v>#N/A</v>
      </c>
      <c r="AW133" s="92" t="e">
        <f>VLOOKUP(D133,SubmittalStatus!$A$2:$CF$671,10,FALSE)</f>
        <v>#N/A</v>
      </c>
      <c r="AX133" s="90" t="e">
        <f>VLOOKUP(D133,SubmittalStatus!$A$2:$CF$671,11,FALSE)</f>
        <v>#N/A</v>
      </c>
      <c r="AY133" s="91" t="str">
        <f t="shared" si="7"/>
        <v/>
      </c>
      <c r="AZ133" s="90">
        <f>SubmittalData!D133</f>
        <v>0</v>
      </c>
      <c r="BA133" s="90" t="s">
        <v>168</v>
      </c>
      <c r="BB133" s="90">
        <f>SubmittalData!AR133</f>
        <v>0</v>
      </c>
      <c r="BC133" s="60" t="str">
        <f t="shared" si="8"/>
        <v>0-0</v>
      </c>
    </row>
    <row r="134" spans="1:55" ht="15.5" x14ac:dyDescent="0.35">
      <c r="A134" s="61" t="str">
        <f>SubmittalData!AY134</f>
        <v/>
      </c>
      <c r="AS134" s="89" t="e">
        <f>VLOOKUP(D134,SubmittalStatus!$A$2:$CF$671,7,FALSE)</f>
        <v>#N/A</v>
      </c>
      <c r="AT134" s="91" t="str">
        <f t="shared" si="6"/>
        <v/>
      </c>
      <c r="AU134" s="92" t="e">
        <f>VLOOKUP(D134,SubmittalSchedule!$A$5:$CF$5125,3,FALSE)</f>
        <v>#N/A</v>
      </c>
      <c r="AV134" s="92" t="e">
        <f>VLOOKUP(D134,SubmittalStatus!$A$2:$CF$671,9,FALSE)</f>
        <v>#N/A</v>
      </c>
      <c r="AW134" s="92" t="e">
        <f>VLOOKUP(D134,SubmittalStatus!$A$2:$CF$671,10,FALSE)</f>
        <v>#N/A</v>
      </c>
      <c r="AX134" s="90" t="e">
        <f>VLOOKUP(D134,SubmittalStatus!$A$2:$CF$671,11,FALSE)</f>
        <v>#N/A</v>
      </c>
      <c r="AY134" s="91" t="str">
        <f t="shared" si="7"/>
        <v/>
      </c>
      <c r="AZ134" s="90">
        <f>SubmittalData!D134</f>
        <v>0</v>
      </c>
      <c r="BA134" s="90" t="s">
        <v>168</v>
      </c>
      <c r="BB134" s="90">
        <f>SubmittalData!AR134</f>
        <v>0</v>
      </c>
      <c r="BC134" s="60" t="str">
        <f t="shared" si="8"/>
        <v>0-0</v>
      </c>
    </row>
    <row r="135" spans="1:55" ht="15.5" x14ac:dyDescent="0.35">
      <c r="A135" s="61" t="str">
        <f>SubmittalData!AY135</f>
        <v/>
      </c>
      <c r="AS135" s="89" t="e">
        <f>VLOOKUP(D135,SubmittalStatus!$A$2:$CF$671,7,FALSE)</f>
        <v>#N/A</v>
      </c>
      <c r="AT135" s="91" t="str">
        <f t="shared" si="6"/>
        <v/>
      </c>
      <c r="AU135" s="92" t="e">
        <f>VLOOKUP(D135,SubmittalSchedule!$A$5:$CF$5125,3,FALSE)</f>
        <v>#N/A</v>
      </c>
      <c r="AV135" s="92" t="e">
        <f>VLOOKUP(D135,SubmittalStatus!$A$2:$CF$671,9,FALSE)</f>
        <v>#N/A</v>
      </c>
      <c r="AW135" s="92" t="e">
        <f>VLOOKUP(D135,SubmittalStatus!$A$2:$CF$671,10,FALSE)</f>
        <v>#N/A</v>
      </c>
      <c r="AX135" s="90" t="e">
        <f>VLOOKUP(D135,SubmittalStatus!$A$2:$CF$671,11,FALSE)</f>
        <v>#N/A</v>
      </c>
      <c r="AY135" s="91" t="str">
        <f t="shared" si="7"/>
        <v/>
      </c>
      <c r="AZ135" s="90">
        <f>SubmittalData!D135</f>
        <v>0</v>
      </c>
      <c r="BA135" s="90" t="s">
        <v>168</v>
      </c>
      <c r="BB135" s="90">
        <f>SubmittalData!AR135</f>
        <v>0</v>
      </c>
      <c r="BC135" s="60" t="str">
        <f t="shared" si="8"/>
        <v>0-0</v>
      </c>
    </row>
    <row r="136" spans="1:55" ht="15.5" x14ac:dyDescent="0.35">
      <c r="A136" s="61" t="str">
        <f>SubmittalData!AY136</f>
        <v/>
      </c>
      <c r="AS136" s="89" t="e">
        <f>VLOOKUP(D136,SubmittalStatus!$A$2:$CF$671,7,FALSE)</f>
        <v>#N/A</v>
      </c>
      <c r="AT136" s="91" t="str">
        <f t="shared" si="6"/>
        <v/>
      </c>
      <c r="AU136" s="92" t="e">
        <f>VLOOKUP(D136,SubmittalSchedule!$A$5:$CF$5125,3,FALSE)</f>
        <v>#N/A</v>
      </c>
      <c r="AV136" s="92" t="e">
        <f>VLOOKUP(D136,SubmittalStatus!$A$2:$CF$671,9,FALSE)</f>
        <v>#N/A</v>
      </c>
      <c r="AW136" s="92" t="e">
        <f>VLOOKUP(D136,SubmittalStatus!$A$2:$CF$671,10,FALSE)</f>
        <v>#N/A</v>
      </c>
      <c r="AX136" s="90" t="e">
        <f>VLOOKUP(D136,SubmittalStatus!$A$2:$CF$671,11,FALSE)</f>
        <v>#N/A</v>
      </c>
      <c r="AY136" s="91" t="str">
        <f t="shared" si="7"/>
        <v/>
      </c>
      <c r="AZ136" s="90">
        <f>SubmittalData!D136</f>
        <v>0</v>
      </c>
      <c r="BA136" s="90" t="s">
        <v>168</v>
      </c>
      <c r="BB136" s="90">
        <f>SubmittalData!AR136</f>
        <v>0</v>
      </c>
      <c r="BC136" s="60" t="str">
        <f t="shared" si="8"/>
        <v>0-0</v>
      </c>
    </row>
    <row r="137" spans="1:55" ht="15.5" x14ac:dyDescent="0.35">
      <c r="A137" s="61" t="str">
        <f>SubmittalData!AY137</f>
        <v/>
      </c>
      <c r="AS137" s="89" t="e">
        <f>VLOOKUP(D137,SubmittalStatus!$A$2:$CF$671,7,FALSE)</f>
        <v>#N/A</v>
      </c>
      <c r="AT137" s="91" t="str">
        <f t="shared" si="6"/>
        <v/>
      </c>
      <c r="AU137" s="92" t="e">
        <f>VLOOKUP(D137,SubmittalSchedule!$A$5:$CF$5125,3,FALSE)</f>
        <v>#N/A</v>
      </c>
      <c r="AV137" s="92" t="e">
        <f>VLOOKUP(D137,SubmittalStatus!$A$2:$CF$671,9,FALSE)</f>
        <v>#N/A</v>
      </c>
      <c r="AW137" s="92" t="e">
        <f>VLOOKUP(D137,SubmittalStatus!$A$2:$CF$671,10,FALSE)</f>
        <v>#N/A</v>
      </c>
      <c r="AX137" s="90" t="e">
        <f>VLOOKUP(D137,SubmittalStatus!$A$2:$CF$671,11,FALSE)</f>
        <v>#N/A</v>
      </c>
      <c r="AY137" s="91" t="str">
        <f t="shared" si="7"/>
        <v/>
      </c>
      <c r="AZ137" s="90">
        <f>SubmittalData!D137</f>
        <v>0</v>
      </c>
      <c r="BA137" s="90" t="s">
        <v>168</v>
      </c>
      <c r="BB137" s="90">
        <f>SubmittalData!AR137</f>
        <v>0</v>
      </c>
      <c r="BC137" s="60" t="str">
        <f t="shared" si="8"/>
        <v>0-0</v>
      </c>
    </row>
    <row r="138" spans="1:55" ht="15.5" x14ac:dyDescent="0.35">
      <c r="A138" s="61" t="str">
        <f>SubmittalData!AY138</f>
        <v/>
      </c>
      <c r="AS138" s="89" t="e">
        <f>VLOOKUP(D138,SubmittalStatus!$A$2:$CF$671,7,FALSE)</f>
        <v>#N/A</v>
      </c>
      <c r="AT138" s="91" t="str">
        <f t="shared" si="6"/>
        <v/>
      </c>
      <c r="AU138" s="92" t="e">
        <f>VLOOKUP(D138,SubmittalSchedule!$A$5:$CF$5125,3,FALSE)</f>
        <v>#N/A</v>
      </c>
      <c r="AV138" s="92" t="e">
        <f>VLOOKUP(D138,SubmittalStatus!$A$2:$CF$671,9,FALSE)</f>
        <v>#N/A</v>
      </c>
      <c r="AW138" s="92" t="e">
        <f>VLOOKUP(D138,SubmittalStatus!$A$2:$CF$671,10,FALSE)</f>
        <v>#N/A</v>
      </c>
      <c r="AX138" s="90" t="e">
        <f>VLOOKUP(D138,SubmittalStatus!$A$2:$CF$671,11,FALSE)</f>
        <v>#N/A</v>
      </c>
      <c r="AY138" s="91" t="str">
        <f t="shared" si="7"/>
        <v/>
      </c>
      <c r="AZ138" s="90">
        <f>SubmittalData!D138</f>
        <v>0</v>
      </c>
      <c r="BA138" s="90" t="s">
        <v>168</v>
      </c>
      <c r="BB138" s="90">
        <f>SubmittalData!AR138</f>
        <v>0</v>
      </c>
      <c r="BC138" s="60" t="str">
        <f t="shared" si="8"/>
        <v>0-0</v>
      </c>
    </row>
    <row r="139" spans="1:55" ht="15.5" x14ac:dyDescent="0.35">
      <c r="A139" s="61" t="str">
        <f>SubmittalData!AY139</f>
        <v/>
      </c>
      <c r="AS139" s="89" t="e">
        <f>VLOOKUP(D139,SubmittalStatus!$A$2:$CF$671,7,FALSE)</f>
        <v>#N/A</v>
      </c>
      <c r="AT139" s="91" t="str">
        <f t="shared" si="6"/>
        <v/>
      </c>
      <c r="AU139" s="92" t="e">
        <f>VLOOKUP(D139,SubmittalSchedule!$A$5:$CF$5125,3,FALSE)</f>
        <v>#N/A</v>
      </c>
      <c r="AV139" s="92" t="e">
        <f>VLOOKUP(D139,SubmittalStatus!$A$2:$CF$671,9,FALSE)</f>
        <v>#N/A</v>
      </c>
      <c r="AW139" s="92" t="e">
        <f>VLOOKUP(D139,SubmittalStatus!$A$2:$CF$671,10,FALSE)</f>
        <v>#N/A</v>
      </c>
      <c r="AX139" s="90" t="e">
        <f>VLOOKUP(D139,SubmittalStatus!$A$2:$CF$671,11,FALSE)</f>
        <v>#N/A</v>
      </c>
      <c r="AY139" s="91" t="str">
        <f t="shared" si="7"/>
        <v/>
      </c>
      <c r="AZ139" s="90">
        <f>SubmittalData!D139</f>
        <v>0</v>
      </c>
      <c r="BA139" s="90" t="s">
        <v>168</v>
      </c>
      <c r="BB139" s="90">
        <f>SubmittalData!AR139</f>
        <v>0</v>
      </c>
      <c r="BC139" s="60" t="str">
        <f t="shared" si="8"/>
        <v>0-0</v>
      </c>
    </row>
    <row r="140" spans="1:55" ht="15.5" x14ac:dyDescent="0.35">
      <c r="A140" s="61" t="str">
        <f>SubmittalData!AY140</f>
        <v/>
      </c>
      <c r="AS140" s="89" t="e">
        <f>VLOOKUP(D140,SubmittalStatus!$A$2:$CF$671,7,FALSE)</f>
        <v>#N/A</v>
      </c>
      <c r="AT140" s="91" t="str">
        <f t="shared" si="6"/>
        <v/>
      </c>
      <c r="AU140" s="92" t="e">
        <f>VLOOKUP(D140,SubmittalSchedule!$A$5:$CF$5125,3,FALSE)</f>
        <v>#N/A</v>
      </c>
      <c r="AV140" s="92" t="e">
        <f>VLOOKUP(D140,SubmittalStatus!$A$2:$CF$671,9,FALSE)</f>
        <v>#N/A</v>
      </c>
      <c r="AW140" s="92" t="e">
        <f>VLOOKUP(D140,SubmittalStatus!$A$2:$CF$671,10,FALSE)</f>
        <v>#N/A</v>
      </c>
      <c r="AX140" s="90" t="e">
        <f>VLOOKUP(D140,SubmittalStatus!$A$2:$CF$671,11,FALSE)</f>
        <v>#N/A</v>
      </c>
      <c r="AY140" s="91" t="str">
        <f t="shared" si="7"/>
        <v/>
      </c>
      <c r="AZ140" s="90">
        <f>SubmittalData!D140</f>
        <v>0</v>
      </c>
      <c r="BA140" s="90" t="s">
        <v>168</v>
      </c>
      <c r="BB140" s="90">
        <f>SubmittalData!AR140</f>
        <v>0</v>
      </c>
      <c r="BC140" s="60" t="str">
        <f t="shared" si="8"/>
        <v>0-0</v>
      </c>
    </row>
    <row r="141" spans="1:55" ht="15.5" x14ac:dyDescent="0.35">
      <c r="A141" s="61" t="str">
        <f>SubmittalData!AY141</f>
        <v/>
      </c>
      <c r="AS141" s="89" t="e">
        <f>VLOOKUP(D141,SubmittalStatus!$A$2:$CF$671,7,FALSE)</f>
        <v>#N/A</v>
      </c>
      <c r="AT141" s="91" t="str">
        <f t="shared" si="6"/>
        <v/>
      </c>
      <c r="AU141" s="92" t="e">
        <f>VLOOKUP(D141,SubmittalSchedule!$A$5:$CF$5125,3,FALSE)</f>
        <v>#N/A</v>
      </c>
      <c r="AV141" s="92" t="e">
        <f>VLOOKUP(D141,SubmittalStatus!$A$2:$CF$671,9,FALSE)</f>
        <v>#N/A</v>
      </c>
      <c r="AW141" s="92" t="e">
        <f>VLOOKUP(D141,SubmittalStatus!$A$2:$CF$671,10,FALSE)</f>
        <v>#N/A</v>
      </c>
      <c r="AX141" s="90" t="e">
        <f>VLOOKUP(D141,SubmittalStatus!$A$2:$CF$671,11,FALSE)</f>
        <v>#N/A</v>
      </c>
      <c r="AY141" s="91" t="str">
        <f t="shared" si="7"/>
        <v/>
      </c>
      <c r="AZ141" s="90">
        <f>SubmittalData!D141</f>
        <v>0</v>
      </c>
      <c r="BA141" s="90" t="s">
        <v>168</v>
      </c>
      <c r="BB141" s="90">
        <f>SubmittalData!AR141</f>
        <v>0</v>
      </c>
      <c r="BC141" s="60" t="str">
        <f t="shared" si="8"/>
        <v>0-0</v>
      </c>
    </row>
    <row r="142" spans="1:55" ht="15.5" x14ac:dyDescent="0.35">
      <c r="A142" s="61" t="str">
        <f>SubmittalData!AY142</f>
        <v/>
      </c>
      <c r="AS142" s="89" t="e">
        <f>VLOOKUP(D142,SubmittalStatus!$A$2:$CF$671,7,FALSE)</f>
        <v>#N/A</v>
      </c>
      <c r="AT142" s="91" t="str">
        <f t="shared" si="6"/>
        <v/>
      </c>
      <c r="AU142" s="92" t="e">
        <f>VLOOKUP(D142,SubmittalSchedule!$A$5:$CF$5125,3,FALSE)</f>
        <v>#N/A</v>
      </c>
      <c r="AV142" s="92" t="e">
        <f>VLOOKUP(D142,SubmittalStatus!$A$2:$CF$671,9,FALSE)</f>
        <v>#N/A</v>
      </c>
      <c r="AW142" s="92" t="e">
        <f>VLOOKUP(D142,SubmittalStatus!$A$2:$CF$671,10,FALSE)</f>
        <v>#N/A</v>
      </c>
      <c r="AX142" s="90" t="e">
        <f>VLOOKUP(D142,SubmittalStatus!$A$2:$CF$671,11,FALSE)</f>
        <v>#N/A</v>
      </c>
      <c r="AY142" s="91" t="str">
        <f t="shared" si="7"/>
        <v/>
      </c>
      <c r="AZ142" s="90">
        <f>SubmittalData!D142</f>
        <v>0</v>
      </c>
      <c r="BA142" s="90" t="s">
        <v>168</v>
      </c>
      <c r="BB142" s="90">
        <f>SubmittalData!AR142</f>
        <v>0</v>
      </c>
      <c r="BC142" s="60" t="str">
        <f t="shared" si="8"/>
        <v>0-0</v>
      </c>
    </row>
    <row r="143" spans="1:55" ht="15.5" x14ac:dyDescent="0.35">
      <c r="A143" s="61" t="str">
        <f>SubmittalData!AY143</f>
        <v/>
      </c>
      <c r="AS143" s="89" t="e">
        <f>VLOOKUP(D143,SubmittalStatus!$A$2:$CF$671,7,FALSE)</f>
        <v>#N/A</v>
      </c>
      <c r="AT143" s="91" t="str">
        <f t="shared" si="6"/>
        <v/>
      </c>
      <c r="AU143" s="92" t="e">
        <f>VLOOKUP(D143,SubmittalSchedule!$A$5:$CF$5125,3,FALSE)</f>
        <v>#N/A</v>
      </c>
      <c r="AV143" s="92" t="e">
        <f>VLOOKUP(D143,SubmittalStatus!$A$2:$CF$671,9,FALSE)</f>
        <v>#N/A</v>
      </c>
      <c r="AW143" s="92" t="e">
        <f>VLOOKUP(D143,SubmittalStatus!$A$2:$CF$671,10,FALSE)</f>
        <v>#N/A</v>
      </c>
      <c r="AX143" s="90" t="e">
        <f>VLOOKUP(D143,SubmittalStatus!$A$2:$CF$671,11,FALSE)</f>
        <v>#N/A</v>
      </c>
      <c r="AY143" s="91" t="str">
        <f t="shared" si="7"/>
        <v/>
      </c>
      <c r="AZ143" s="90">
        <f>SubmittalData!D143</f>
        <v>0</v>
      </c>
      <c r="BA143" s="90" t="s">
        <v>168</v>
      </c>
      <c r="BB143" s="90">
        <f>SubmittalData!AR143</f>
        <v>0</v>
      </c>
      <c r="BC143" s="60" t="str">
        <f t="shared" si="8"/>
        <v>0-0</v>
      </c>
    </row>
    <row r="144" spans="1:55" ht="15.5" x14ac:dyDescent="0.35">
      <c r="A144" s="61" t="str">
        <f>SubmittalData!AY144</f>
        <v/>
      </c>
      <c r="AS144" s="89" t="e">
        <f>VLOOKUP(D144,SubmittalStatus!$A$2:$CF$671,7,FALSE)</f>
        <v>#N/A</v>
      </c>
      <c r="AT144" s="91" t="str">
        <f t="shared" si="6"/>
        <v/>
      </c>
      <c r="AU144" s="92" t="e">
        <f>VLOOKUP(D144,SubmittalSchedule!$A$5:$CF$5125,3,FALSE)</f>
        <v>#N/A</v>
      </c>
      <c r="AV144" s="92" t="e">
        <f>VLOOKUP(D144,SubmittalStatus!$A$2:$CF$671,9,FALSE)</f>
        <v>#N/A</v>
      </c>
      <c r="AW144" s="92" t="e">
        <f>VLOOKUP(D144,SubmittalStatus!$A$2:$CF$671,10,FALSE)</f>
        <v>#N/A</v>
      </c>
      <c r="AX144" s="90" t="e">
        <f>VLOOKUP(D144,SubmittalStatus!$A$2:$CF$671,11,FALSE)</f>
        <v>#N/A</v>
      </c>
      <c r="AY144" s="91" t="str">
        <f t="shared" si="7"/>
        <v/>
      </c>
      <c r="AZ144" s="90">
        <f>SubmittalData!D144</f>
        <v>0</v>
      </c>
      <c r="BA144" s="90" t="s">
        <v>168</v>
      </c>
      <c r="BB144" s="90">
        <f>SubmittalData!AR144</f>
        <v>0</v>
      </c>
      <c r="BC144" s="60" t="str">
        <f t="shared" si="8"/>
        <v>0-0</v>
      </c>
    </row>
    <row r="145" spans="1:55" ht="15.5" x14ac:dyDescent="0.35">
      <c r="A145" s="61" t="str">
        <f>SubmittalData!AY145</f>
        <v/>
      </c>
      <c r="AS145" s="89" t="e">
        <f>VLOOKUP(D145,SubmittalStatus!$A$2:$CF$671,7,FALSE)</f>
        <v>#N/A</v>
      </c>
      <c r="AT145" s="91" t="str">
        <f t="shared" si="6"/>
        <v/>
      </c>
      <c r="AU145" s="92" t="e">
        <f>VLOOKUP(D145,SubmittalSchedule!$A$5:$CF$5125,3,FALSE)</f>
        <v>#N/A</v>
      </c>
      <c r="AV145" s="92" t="e">
        <f>VLOOKUP(D145,SubmittalStatus!$A$2:$CF$671,9,FALSE)</f>
        <v>#N/A</v>
      </c>
      <c r="AW145" s="92" t="e">
        <f>VLOOKUP(D145,SubmittalStatus!$A$2:$CF$671,10,FALSE)</f>
        <v>#N/A</v>
      </c>
      <c r="AX145" s="90" t="e">
        <f>VLOOKUP(D145,SubmittalStatus!$A$2:$CF$671,11,FALSE)</f>
        <v>#N/A</v>
      </c>
      <c r="AY145" s="91" t="str">
        <f t="shared" si="7"/>
        <v/>
      </c>
      <c r="AZ145" s="90">
        <f>SubmittalData!D145</f>
        <v>0</v>
      </c>
      <c r="BA145" s="90" t="s">
        <v>168</v>
      </c>
      <c r="BB145" s="90">
        <f>SubmittalData!AR145</f>
        <v>0</v>
      </c>
      <c r="BC145" s="60" t="str">
        <f t="shared" si="8"/>
        <v>0-0</v>
      </c>
    </row>
    <row r="146" spans="1:55" ht="15.5" x14ac:dyDescent="0.35">
      <c r="A146" s="61" t="str">
        <f>SubmittalData!AY146</f>
        <v/>
      </c>
      <c r="AS146" s="89" t="e">
        <f>VLOOKUP(D146,SubmittalStatus!$A$2:$CF$671,7,FALSE)</f>
        <v>#N/A</v>
      </c>
      <c r="AT146" s="91" t="str">
        <f t="shared" si="6"/>
        <v/>
      </c>
      <c r="AU146" s="92" t="e">
        <f>VLOOKUP(D146,SubmittalSchedule!$A$5:$CF$5125,3,FALSE)</f>
        <v>#N/A</v>
      </c>
      <c r="AV146" s="92" t="e">
        <f>VLOOKUP(D146,SubmittalStatus!$A$2:$CF$671,9,FALSE)</f>
        <v>#N/A</v>
      </c>
      <c r="AW146" s="92" t="e">
        <f>VLOOKUP(D146,SubmittalStatus!$A$2:$CF$671,10,FALSE)</f>
        <v>#N/A</v>
      </c>
      <c r="AX146" s="90" t="e">
        <f>VLOOKUP(D146,SubmittalStatus!$A$2:$CF$671,11,FALSE)</f>
        <v>#N/A</v>
      </c>
      <c r="AY146" s="91" t="str">
        <f t="shared" si="7"/>
        <v/>
      </c>
      <c r="AZ146" s="90">
        <f>SubmittalData!D146</f>
        <v>0</v>
      </c>
      <c r="BA146" s="90" t="s">
        <v>168</v>
      </c>
      <c r="BB146" s="90">
        <f>SubmittalData!AR146</f>
        <v>0</v>
      </c>
      <c r="BC146" s="60" t="str">
        <f t="shared" si="8"/>
        <v>0-0</v>
      </c>
    </row>
    <row r="147" spans="1:55" ht="15.5" x14ac:dyDescent="0.35">
      <c r="A147" s="61" t="str">
        <f>SubmittalData!AY147</f>
        <v/>
      </c>
      <c r="AS147" s="89" t="e">
        <f>VLOOKUP(D147,SubmittalStatus!$A$2:$CF$671,7,FALSE)</f>
        <v>#N/A</v>
      </c>
      <c r="AT147" s="91" t="str">
        <f t="shared" si="6"/>
        <v/>
      </c>
      <c r="AU147" s="92" t="e">
        <f>VLOOKUP(D147,SubmittalSchedule!$A$5:$CF$5125,3,FALSE)</f>
        <v>#N/A</v>
      </c>
      <c r="AV147" s="92" t="e">
        <f>VLOOKUP(D147,SubmittalStatus!$A$2:$CF$671,9,FALSE)</f>
        <v>#N/A</v>
      </c>
      <c r="AW147" s="92" t="e">
        <f>VLOOKUP(D147,SubmittalStatus!$A$2:$CF$671,10,FALSE)</f>
        <v>#N/A</v>
      </c>
      <c r="AX147" s="90" t="e">
        <f>VLOOKUP(D147,SubmittalStatus!$A$2:$CF$671,11,FALSE)</f>
        <v>#N/A</v>
      </c>
      <c r="AY147" s="91" t="str">
        <f t="shared" si="7"/>
        <v/>
      </c>
      <c r="AZ147" s="90">
        <f>SubmittalData!D147</f>
        <v>0</v>
      </c>
      <c r="BA147" s="90" t="s">
        <v>168</v>
      </c>
      <c r="BB147" s="90">
        <f>SubmittalData!AR147</f>
        <v>0</v>
      </c>
      <c r="BC147" s="60" t="str">
        <f t="shared" si="8"/>
        <v>0-0</v>
      </c>
    </row>
    <row r="148" spans="1:55" ht="15.5" x14ac:dyDescent="0.35">
      <c r="A148" s="61" t="str">
        <f>SubmittalData!AY148</f>
        <v/>
      </c>
      <c r="AS148" s="89" t="e">
        <f>VLOOKUP(D148,SubmittalStatus!$A$2:$CF$671,7,FALSE)</f>
        <v>#N/A</v>
      </c>
      <c r="AT148" s="91" t="str">
        <f t="shared" si="6"/>
        <v/>
      </c>
      <c r="AU148" s="92" t="e">
        <f>VLOOKUP(D148,SubmittalSchedule!$A$5:$CF$5125,3,FALSE)</f>
        <v>#N/A</v>
      </c>
      <c r="AV148" s="92" t="e">
        <f>VLOOKUP(D148,SubmittalStatus!$A$2:$CF$671,9,FALSE)</f>
        <v>#N/A</v>
      </c>
      <c r="AW148" s="92" t="e">
        <f>VLOOKUP(D148,SubmittalStatus!$A$2:$CF$671,10,FALSE)</f>
        <v>#N/A</v>
      </c>
      <c r="AX148" s="90" t="e">
        <f>VLOOKUP(D148,SubmittalStatus!$A$2:$CF$671,11,FALSE)</f>
        <v>#N/A</v>
      </c>
      <c r="AY148" s="91" t="str">
        <f t="shared" si="7"/>
        <v/>
      </c>
      <c r="AZ148" s="90">
        <f>SubmittalData!D148</f>
        <v>0</v>
      </c>
      <c r="BA148" s="90" t="s">
        <v>168</v>
      </c>
      <c r="BB148" s="90">
        <f>SubmittalData!AR148</f>
        <v>0</v>
      </c>
      <c r="BC148" s="60" t="str">
        <f t="shared" si="8"/>
        <v>0-0</v>
      </c>
    </row>
    <row r="149" spans="1:55" ht="15.5" x14ac:dyDescent="0.35">
      <c r="A149" s="61" t="str">
        <f>SubmittalData!AY149</f>
        <v/>
      </c>
      <c r="AS149" s="89" t="e">
        <f>VLOOKUP(D149,SubmittalStatus!$A$2:$CF$671,7,FALSE)</f>
        <v>#N/A</v>
      </c>
      <c r="AT149" s="91" t="str">
        <f t="shared" si="6"/>
        <v/>
      </c>
      <c r="AU149" s="92" t="e">
        <f>VLOOKUP(D149,SubmittalSchedule!$A$5:$CF$5125,3,FALSE)</f>
        <v>#N/A</v>
      </c>
      <c r="AV149" s="92" t="e">
        <f>VLOOKUP(D149,SubmittalStatus!$A$2:$CF$671,9,FALSE)</f>
        <v>#N/A</v>
      </c>
      <c r="AW149" s="92" t="e">
        <f>VLOOKUP(D149,SubmittalStatus!$A$2:$CF$671,10,FALSE)</f>
        <v>#N/A</v>
      </c>
      <c r="AX149" s="90" t="e">
        <f>VLOOKUP(D149,SubmittalStatus!$A$2:$CF$671,11,FALSE)</f>
        <v>#N/A</v>
      </c>
      <c r="AY149" s="91" t="str">
        <f t="shared" si="7"/>
        <v/>
      </c>
      <c r="AZ149" s="90">
        <f>SubmittalData!D149</f>
        <v>0</v>
      </c>
      <c r="BA149" s="90" t="s">
        <v>168</v>
      </c>
      <c r="BB149" s="90">
        <f>SubmittalData!AR149</f>
        <v>0</v>
      </c>
      <c r="BC149" s="60" t="str">
        <f t="shared" si="8"/>
        <v>0-0</v>
      </c>
    </row>
    <row r="150" spans="1:55" ht="15.5" x14ac:dyDescent="0.35">
      <c r="A150" s="61" t="str">
        <f>SubmittalData!AY150</f>
        <v/>
      </c>
      <c r="AS150" s="89" t="e">
        <f>VLOOKUP(D150,SubmittalStatus!$A$2:$CF$671,7,FALSE)</f>
        <v>#N/A</v>
      </c>
      <c r="AT150" s="91" t="str">
        <f t="shared" si="6"/>
        <v/>
      </c>
      <c r="AU150" s="92" t="e">
        <f>VLOOKUP(D150,SubmittalSchedule!$A$5:$CF$5125,3,FALSE)</f>
        <v>#N/A</v>
      </c>
      <c r="AV150" s="92" t="e">
        <f>VLOOKUP(D150,SubmittalStatus!$A$2:$CF$671,9,FALSE)</f>
        <v>#N/A</v>
      </c>
      <c r="AW150" s="92" t="e">
        <f>VLOOKUP(D150,SubmittalStatus!$A$2:$CF$671,10,FALSE)</f>
        <v>#N/A</v>
      </c>
      <c r="AX150" s="90" t="e">
        <f>VLOOKUP(D150,SubmittalStatus!$A$2:$CF$671,11,FALSE)</f>
        <v>#N/A</v>
      </c>
      <c r="AY150" s="91" t="str">
        <f t="shared" si="7"/>
        <v/>
      </c>
      <c r="AZ150" s="90">
        <f>SubmittalData!D150</f>
        <v>0</v>
      </c>
      <c r="BA150" s="90" t="s">
        <v>168</v>
      </c>
      <c r="BB150" s="90">
        <f>SubmittalData!AR150</f>
        <v>0</v>
      </c>
      <c r="BC150" s="60" t="str">
        <f t="shared" si="8"/>
        <v>0-0</v>
      </c>
    </row>
    <row r="151" spans="1:55" ht="15.5" x14ac:dyDescent="0.35">
      <c r="A151" s="61" t="str">
        <f>SubmittalData!AY151</f>
        <v/>
      </c>
      <c r="AS151" s="89" t="e">
        <f>VLOOKUP(D151,SubmittalStatus!$A$2:$CF$671,7,FALSE)</f>
        <v>#N/A</v>
      </c>
      <c r="AT151" s="91" t="str">
        <f t="shared" si="6"/>
        <v/>
      </c>
      <c r="AU151" s="92" t="e">
        <f>VLOOKUP(D151,SubmittalSchedule!$A$5:$CF$5125,3,FALSE)</f>
        <v>#N/A</v>
      </c>
      <c r="AV151" s="92" t="e">
        <f>VLOOKUP(D151,SubmittalStatus!$A$2:$CF$671,9,FALSE)</f>
        <v>#N/A</v>
      </c>
      <c r="AW151" s="92" t="e">
        <f>VLOOKUP(D151,SubmittalStatus!$A$2:$CF$671,10,FALSE)</f>
        <v>#N/A</v>
      </c>
      <c r="AX151" s="90" t="e">
        <f>VLOOKUP(D151,SubmittalStatus!$A$2:$CF$671,11,FALSE)</f>
        <v>#N/A</v>
      </c>
      <c r="AY151" s="91" t="str">
        <f t="shared" si="7"/>
        <v/>
      </c>
      <c r="AZ151" s="90">
        <f>SubmittalData!D151</f>
        <v>0</v>
      </c>
      <c r="BA151" s="90" t="s">
        <v>168</v>
      </c>
      <c r="BB151" s="90">
        <f>SubmittalData!AR151</f>
        <v>0</v>
      </c>
      <c r="BC151" s="60" t="str">
        <f t="shared" si="8"/>
        <v>0-0</v>
      </c>
    </row>
    <row r="152" spans="1:55" ht="15.5" x14ac:dyDescent="0.35">
      <c r="A152" s="61" t="str">
        <f>SubmittalData!AY152</f>
        <v/>
      </c>
      <c r="AS152" s="89" t="e">
        <f>VLOOKUP(D152,SubmittalStatus!$A$2:$CF$671,7,FALSE)</f>
        <v>#N/A</v>
      </c>
      <c r="AT152" s="91" t="str">
        <f t="shared" si="6"/>
        <v/>
      </c>
      <c r="AU152" s="92" t="e">
        <f>VLOOKUP(D152,SubmittalSchedule!$A$5:$CF$5125,3,FALSE)</f>
        <v>#N/A</v>
      </c>
      <c r="AV152" s="92" t="e">
        <f>VLOOKUP(D152,SubmittalStatus!$A$2:$CF$671,9,FALSE)</f>
        <v>#N/A</v>
      </c>
      <c r="AW152" s="92" t="e">
        <f>VLOOKUP(D152,SubmittalStatus!$A$2:$CF$671,10,FALSE)</f>
        <v>#N/A</v>
      </c>
      <c r="AX152" s="90" t="e">
        <f>VLOOKUP(D152,SubmittalStatus!$A$2:$CF$671,11,FALSE)</f>
        <v>#N/A</v>
      </c>
      <c r="AY152" s="91" t="str">
        <f t="shared" si="7"/>
        <v/>
      </c>
      <c r="AZ152" s="90">
        <f>SubmittalData!D152</f>
        <v>0</v>
      </c>
      <c r="BA152" s="90" t="s">
        <v>168</v>
      </c>
      <c r="BB152" s="90">
        <f>SubmittalData!AR152</f>
        <v>0</v>
      </c>
      <c r="BC152" s="60" t="str">
        <f t="shared" si="8"/>
        <v>0-0</v>
      </c>
    </row>
    <row r="153" spans="1:55" ht="15.5" x14ac:dyDescent="0.35">
      <c r="A153" s="61" t="str">
        <f>SubmittalData!AY153</f>
        <v/>
      </c>
      <c r="AS153" s="89" t="e">
        <f>VLOOKUP(D153,SubmittalStatus!$A$2:$CF$671,7,FALSE)</f>
        <v>#N/A</v>
      </c>
      <c r="AT153" s="91" t="str">
        <f t="shared" si="6"/>
        <v/>
      </c>
      <c r="AU153" s="92" t="e">
        <f>VLOOKUP(D153,SubmittalSchedule!$A$5:$CF$5125,3,FALSE)</f>
        <v>#N/A</v>
      </c>
      <c r="AV153" s="92" t="e">
        <f>VLOOKUP(D153,SubmittalStatus!$A$2:$CF$671,9,FALSE)</f>
        <v>#N/A</v>
      </c>
      <c r="AW153" s="92" t="e">
        <f>VLOOKUP(D153,SubmittalStatus!$A$2:$CF$671,10,FALSE)</f>
        <v>#N/A</v>
      </c>
      <c r="AX153" s="90" t="e">
        <f>VLOOKUP(D153,SubmittalStatus!$A$2:$CF$671,11,FALSE)</f>
        <v>#N/A</v>
      </c>
      <c r="AY153" s="91" t="str">
        <f t="shared" si="7"/>
        <v/>
      </c>
      <c r="AZ153" s="90">
        <f>SubmittalData!D153</f>
        <v>0</v>
      </c>
      <c r="BA153" s="90" t="s">
        <v>168</v>
      </c>
      <c r="BB153" s="90">
        <f>SubmittalData!AR153</f>
        <v>0</v>
      </c>
      <c r="BC153" s="60" t="str">
        <f t="shared" si="8"/>
        <v>0-0</v>
      </c>
    </row>
    <row r="154" spans="1:55" ht="15.5" x14ac:dyDescent="0.35">
      <c r="A154" s="61" t="str">
        <f>SubmittalData!AY154</f>
        <v/>
      </c>
      <c r="AS154" s="89" t="e">
        <f>VLOOKUP(D154,SubmittalStatus!$A$2:$CF$671,7,FALSE)</f>
        <v>#N/A</v>
      </c>
      <c r="AT154" s="91" t="str">
        <f t="shared" si="6"/>
        <v/>
      </c>
      <c r="AU154" s="92" t="e">
        <f>VLOOKUP(D154,SubmittalSchedule!$A$5:$CF$5125,3,FALSE)</f>
        <v>#N/A</v>
      </c>
      <c r="AV154" s="92" t="e">
        <f>VLOOKUP(D154,SubmittalStatus!$A$2:$CF$671,9,FALSE)</f>
        <v>#N/A</v>
      </c>
      <c r="AW154" s="92" t="e">
        <f>VLOOKUP(D154,SubmittalStatus!$A$2:$CF$671,10,FALSE)</f>
        <v>#N/A</v>
      </c>
      <c r="AX154" s="90" t="e">
        <f>VLOOKUP(D154,SubmittalStatus!$A$2:$CF$671,11,FALSE)</f>
        <v>#N/A</v>
      </c>
      <c r="AY154" s="91" t="str">
        <f t="shared" si="7"/>
        <v/>
      </c>
      <c r="AZ154" s="90">
        <f>SubmittalData!D154</f>
        <v>0</v>
      </c>
      <c r="BA154" s="90" t="s">
        <v>168</v>
      </c>
      <c r="BB154" s="90">
        <f>SubmittalData!AR154</f>
        <v>0</v>
      </c>
      <c r="BC154" s="60" t="str">
        <f t="shared" si="8"/>
        <v>0-0</v>
      </c>
    </row>
    <row r="155" spans="1:55" ht="15.5" x14ac:dyDescent="0.35">
      <c r="A155" s="61" t="str">
        <f>SubmittalData!AY155</f>
        <v/>
      </c>
      <c r="AS155" s="89" t="e">
        <f>VLOOKUP(D155,SubmittalStatus!$A$2:$CF$671,7,FALSE)</f>
        <v>#N/A</v>
      </c>
      <c r="AT155" s="91" t="str">
        <f t="shared" si="6"/>
        <v/>
      </c>
      <c r="AU155" s="92" t="e">
        <f>VLOOKUP(D155,SubmittalSchedule!$A$5:$CF$5125,3,FALSE)</f>
        <v>#N/A</v>
      </c>
      <c r="AV155" s="92" t="e">
        <f>VLOOKUP(D155,SubmittalStatus!$A$2:$CF$671,9,FALSE)</f>
        <v>#N/A</v>
      </c>
      <c r="AW155" s="92" t="e">
        <f>VLOOKUP(D155,SubmittalStatus!$A$2:$CF$671,10,FALSE)</f>
        <v>#N/A</v>
      </c>
      <c r="AX155" s="90" t="e">
        <f>VLOOKUP(D155,SubmittalStatus!$A$2:$CF$671,11,FALSE)</f>
        <v>#N/A</v>
      </c>
      <c r="AY155" s="91" t="str">
        <f t="shared" si="7"/>
        <v/>
      </c>
      <c r="AZ155" s="90">
        <f>SubmittalData!D155</f>
        <v>0</v>
      </c>
      <c r="BA155" s="90" t="s">
        <v>168</v>
      </c>
      <c r="BB155" s="90">
        <f>SubmittalData!AR155</f>
        <v>0</v>
      </c>
      <c r="BC155" s="60" t="str">
        <f t="shared" si="8"/>
        <v>0-0</v>
      </c>
    </row>
    <row r="156" spans="1:55" ht="15.5" x14ac:dyDescent="0.35">
      <c r="A156" s="61" t="str">
        <f>SubmittalData!AY156</f>
        <v/>
      </c>
      <c r="AS156" s="89" t="e">
        <f>VLOOKUP(D156,SubmittalStatus!$A$2:$CF$671,7,FALSE)</f>
        <v>#N/A</v>
      </c>
      <c r="AT156" s="91" t="str">
        <f t="shared" si="6"/>
        <v/>
      </c>
      <c r="AU156" s="92" t="e">
        <f>VLOOKUP(D156,SubmittalSchedule!$A$5:$CF$5125,3,FALSE)</f>
        <v>#N/A</v>
      </c>
      <c r="AV156" s="92" t="e">
        <f>VLOOKUP(D156,SubmittalStatus!$A$2:$CF$671,9,FALSE)</f>
        <v>#N/A</v>
      </c>
      <c r="AW156" s="92" t="e">
        <f>VLOOKUP(D156,SubmittalStatus!$A$2:$CF$671,10,FALSE)</f>
        <v>#N/A</v>
      </c>
      <c r="AX156" s="90" t="e">
        <f>VLOOKUP(D156,SubmittalStatus!$A$2:$CF$671,11,FALSE)</f>
        <v>#N/A</v>
      </c>
      <c r="AY156" s="91" t="str">
        <f t="shared" si="7"/>
        <v/>
      </c>
      <c r="AZ156" s="90">
        <f>SubmittalData!D156</f>
        <v>0</v>
      </c>
      <c r="BA156" s="90" t="s">
        <v>168</v>
      </c>
      <c r="BB156" s="90">
        <f>SubmittalData!AR156</f>
        <v>0</v>
      </c>
      <c r="BC156" s="60" t="str">
        <f t="shared" si="8"/>
        <v>0-0</v>
      </c>
    </row>
    <row r="157" spans="1:55" ht="15.5" x14ac:dyDescent="0.35">
      <c r="A157" s="61" t="str">
        <f>SubmittalData!AY157</f>
        <v/>
      </c>
      <c r="AS157" s="89" t="e">
        <f>VLOOKUP(D157,SubmittalStatus!$A$2:$CF$671,7,FALSE)</f>
        <v>#N/A</v>
      </c>
      <c r="AT157" s="91" t="str">
        <f t="shared" si="6"/>
        <v/>
      </c>
      <c r="AU157" s="92" t="e">
        <f>VLOOKUP(D157,SubmittalSchedule!$A$5:$CF$5125,3,FALSE)</f>
        <v>#N/A</v>
      </c>
      <c r="AV157" s="92" t="e">
        <f>VLOOKUP(D157,SubmittalStatus!$A$2:$CF$671,9,FALSE)</f>
        <v>#N/A</v>
      </c>
      <c r="AW157" s="92" t="e">
        <f>VLOOKUP(D157,SubmittalStatus!$A$2:$CF$671,10,FALSE)</f>
        <v>#N/A</v>
      </c>
      <c r="AX157" s="90" t="e">
        <f>VLOOKUP(D157,SubmittalStatus!$A$2:$CF$671,11,FALSE)</f>
        <v>#N/A</v>
      </c>
      <c r="AY157" s="91" t="str">
        <f t="shared" si="7"/>
        <v/>
      </c>
      <c r="AZ157" s="90">
        <f>SubmittalData!D157</f>
        <v>0</v>
      </c>
      <c r="BA157" s="90" t="s">
        <v>168</v>
      </c>
      <c r="BB157" s="90">
        <f>SubmittalData!AR157</f>
        <v>0</v>
      </c>
      <c r="BC157" s="60" t="str">
        <f t="shared" si="8"/>
        <v>0-0</v>
      </c>
    </row>
    <row r="158" spans="1:55" ht="15.5" x14ac:dyDescent="0.35">
      <c r="A158" s="61" t="str">
        <f>SubmittalData!AY158</f>
        <v/>
      </c>
      <c r="AS158" s="89" t="e">
        <f>VLOOKUP(D158,SubmittalStatus!$A$2:$CF$671,7,FALSE)</f>
        <v>#N/A</v>
      </c>
      <c r="AT158" s="91" t="str">
        <f t="shared" si="6"/>
        <v/>
      </c>
      <c r="AU158" s="92" t="e">
        <f>VLOOKUP(D158,SubmittalSchedule!$A$5:$CF$5125,3,FALSE)</f>
        <v>#N/A</v>
      </c>
      <c r="AV158" s="92" t="e">
        <f>VLOOKUP(D158,SubmittalStatus!$A$2:$CF$671,9,FALSE)</f>
        <v>#N/A</v>
      </c>
      <c r="AW158" s="92" t="e">
        <f>VLOOKUP(D158,SubmittalStatus!$A$2:$CF$671,10,FALSE)</f>
        <v>#N/A</v>
      </c>
      <c r="AX158" s="90" t="e">
        <f>VLOOKUP(D158,SubmittalStatus!$A$2:$CF$671,11,FALSE)</f>
        <v>#N/A</v>
      </c>
      <c r="AY158" s="91" t="str">
        <f t="shared" si="7"/>
        <v/>
      </c>
      <c r="AZ158" s="90">
        <f>SubmittalData!D158</f>
        <v>0</v>
      </c>
      <c r="BA158" s="90" t="s">
        <v>168</v>
      </c>
      <c r="BB158" s="90">
        <f>SubmittalData!AR158</f>
        <v>0</v>
      </c>
      <c r="BC158" s="60" t="str">
        <f t="shared" si="8"/>
        <v>0-0</v>
      </c>
    </row>
    <row r="159" spans="1:55" ht="15.5" x14ac:dyDescent="0.35">
      <c r="A159" s="61" t="str">
        <f>SubmittalData!AY159</f>
        <v/>
      </c>
      <c r="AS159" s="89" t="e">
        <f>VLOOKUP(D159,SubmittalStatus!$A$2:$CF$671,7,FALSE)</f>
        <v>#N/A</v>
      </c>
      <c r="AT159" s="91" t="str">
        <f t="shared" si="6"/>
        <v/>
      </c>
      <c r="AU159" s="92" t="e">
        <f>VLOOKUP(D159,SubmittalSchedule!$A$5:$CF$5125,3,FALSE)</f>
        <v>#N/A</v>
      </c>
      <c r="AV159" s="92" t="e">
        <f>VLOOKUP(D159,SubmittalStatus!$A$2:$CF$671,9,FALSE)</f>
        <v>#N/A</v>
      </c>
      <c r="AW159" s="92" t="e">
        <f>VLOOKUP(D159,SubmittalStatus!$A$2:$CF$671,10,FALSE)</f>
        <v>#N/A</v>
      </c>
      <c r="AX159" s="90" t="e">
        <f>VLOOKUP(D159,SubmittalStatus!$A$2:$CF$671,11,FALSE)</f>
        <v>#N/A</v>
      </c>
      <c r="AY159" s="91" t="str">
        <f t="shared" si="7"/>
        <v/>
      </c>
      <c r="AZ159" s="90">
        <f>SubmittalData!D159</f>
        <v>0</v>
      </c>
      <c r="BA159" s="90" t="s">
        <v>168</v>
      </c>
      <c r="BB159" s="90">
        <f>SubmittalData!AR159</f>
        <v>0</v>
      </c>
      <c r="BC159" s="60" t="str">
        <f t="shared" si="8"/>
        <v>0-0</v>
      </c>
    </row>
    <row r="160" spans="1:55" ht="15.5" x14ac:dyDescent="0.35">
      <c r="A160" s="61" t="str">
        <f>SubmittalData!AY160</f>
        <v/>
      </c>
      <c r="AS160" s="89" t="e">
        <f>VLOOKUP(D160,SubmittalStatus!$A$2:$CF$671,7,FALSE)</f>
        <v>#N/A</v>
      </c>
      <c r="AT160" s="91" t="str">
        <f t="shared" si="6"/>
        <v/>
      </c>
      <c r="AU160" s="92" t="e">
        <f>VLOOKUP(D160,SubmittalSchedule!$A$5:$CF$5125,3,FALSE)</f>
        <v>#N/A</v>
      </c>
      <c r="AV160" s="92" t="e">
        <f>VLOOKUP(D160,SubmittalStatus!$A$2:$CF$671,9,FALSE)</f>
        <v>#N/A</v>
      </c>
      <c r="AW160" s="92" t="e">
        <f>VLOOKUP(D160,SubmittalStatus!$A$2:$CF$671,10,FALSE)</f>
        <v>#N/A</v>
      </c>
      <c r="AX160" s="90" t="e">
        <f>VLOOKUP(D160,SubmittalStatus!$A$2:$CF$671,11,FALSE)</f>
        <v>#N/A</v>
      </c>
      <c r="AY160" s="91" t="str">
        <f t="shared" si="7"/>
        <v/>
      </c>
      <c r="AZ160" s="90">
        <f>SubmittalData!D160</f>
        <v>0</v>
      </c>
      <c r="BA160" s="90" t="s">
        <v>168</v>
      </c>
      <c r="BB160" s="90">
        <f>SubmittalData!AR160</f>
        <v>0</v>
      </c>
      <c r="BC160" s="60" t="str">
        <f t="shared" si="8"/>
        <v>0-0</v>
      </c>
    </row>
    <row r="161" spans="1:55" ht="15.5" x14ac:dyDescent="0.35">
      <c r="A161" s="61" t="str">
        <f>SubmittalData!AY161</f>
        <v/>
      </c>
      <c r="AS161" s="89" t="e">
        <f>VLOOKUP(D161,SubmittalStatus!$A$2:$CF$671,7,FALSE)</f>
        <v>#N/A</v>
      </c>
      <c r="AT161" s="91" t="str">
        <f t="shared" si="6"/>
        <v/>
      </c>
      <c r="AU161" s="92" t="e">
        <f>VLOOKUP(D161,SubmittalSchedule!$A$5:$CF$5125,3,FALSE)</f>
        <v>#N/A</v>
      </c>
      <c r="AV161" s="92" t="e">
        <f>VLOOKUP(D161,SubmittalStatus!$A$2:$CF$671,9,FALSE)</f>
        <v>#N/A</v>
      </c>
      <c r="AW161" s="92" t="e">
        <f>VLOOKUP(D161,SubmittalStatus!$A$2:$CF$671,10,FALSE)</f>
        <v>#N/A</v>
      </c>
      <c r="AX161" s="90" t="e">
        <f>VLOOKUP(D161,SubmittalStatus!$A$2:$CF$671,11,FALSE)</f>
        <v>#N/A</v>
      </c>
      <c r="AY161" s="91" t="str">
        <f t="shared" si="7"/>
        <v/>
      </c>
      <c r="AZ161" s="90">
        <f>SubmittalData!D161</f>
        <v>0</v>
      </c>
      <c r="BA161" s="90" t="s">
        <v>168</v>
      </c>
      <c r="BB161" s="90">
        <f>SubmittalData!AR161</f>
        <v>0</v>
      </c>
      <c r="BC161" s="60" t="str">
        <f t="shared" si="8"/>
        <v>0-0</v>
      </c>
    </row>
    <row r="162" spans="1:55" ht="15.5" x14ac:dyDescent="0.35">
      <c r="A162" s="61" t="str">
        <f>SubmittalData!AY162</f>
        <v/>
      </c>
      <c r="AS162" s="89" t="e">
        <f>VLOOKUP(D162,SubmittalStatus!$A$2:$CF$671,7,FALSE)</f>
        <v>#N/A</v>
      </c>
      <c r="AT162" s="91" t="str">
        <f t="shared" si="6"/>
        <v/>
      </c>
      <c r="AU162" s="92" t="e">
        <f>VLOOKUP(D162,SubmittalSchedule!$A$5:$CF$5125,3,FALSE)</f>
        <v>#N/A</v>
      </c>
      <c r="AV162" s="92" t="e">
        <f>VLOOKUP(D162,SubmittalStatus!$A$2:$CF$671,9,FALSE)</f>
        <v>#N/A</v>
      </c>
      <c r="AW162" s="92" t="e">
        <f>VLOOKUP(D162,SubmittalStatus!$A$2:$CF$671,10,FALSE)</f>
        <v>#N/A</v>
      </c>
      <c r="AX162" s="90" t="e">
        <f>VLOOKUP(D162,SubmittalStatus!$A$2:$CF$671,11,FALSE)</f>
        <v>#N/A</v>
      </c>
      <c r="AY162" s="91" t="str">
        <f t="shared" si="7"/>
        <v/>
      </c>
      <c r="AZ162" s="90">
        <f>SubmittalData!D162</f>
        <v>0</v>
      </c>
      <c r="BA162" s="90" t="s">
        <v>168</v>
      </c>
      <c r="BB162" s="90">
        <f>SubmittalData!AR162</f>
        <v>0</v>
      </c>
      <c r="BC162" s="60" t="str">
        <f t="shared" si="8"/>
        <v>0-0</v>
      </c>
    </row>
    <row r="163" spans="1:55" ht="15.5" x14ac:dyDescent="0.35">
      <c r="A163" s="61" t="str">
        <f>SubmittalData!AY163</f>
        <v/>
      </c>
      <c r="AS163" s="89" t="e">
        <f>VLOOKUP(D163,SubmittalStatus!$A$2:$CF$671,7,FALSE)</f>
        <v>#N/A</v>
      </c>
      <c r="AT163" s="91" t="str">
        <f t="shared" si="6"/>
        <v/>
      </c>
      <c r="AU163" s="92" t="e">
        <f>VLOOKUP(D163,SubmittalSchedule!$A$5:$CF$5125,3,FALSE)</f>
        <v>#N/A</v>
      </c>
      <c r="AV163" s="92" t="e">
        <f>VLOOKUP(D163,SubmittalStatus!$A$2:$CF$671,9,FALSE)</f>
        <v>#N/A</v>
      </c>
      <c r="AW163" s="92" t="e">
        <f>VLOOKUP(D163,SubmittalStatus!$A$2:$CF$671,10,FALSE)</f>
        <v>#N/A</v>
      </c>
      <c r="AX163" s="90" t="e">
        <f>VLOOKUP(D163,SubmittalStatus!$A$2:$CF$671,11,FALSE)</f>
        <v>#N/A</v>
      </c>
      <c r="AY163" s="91" t="str">
        <f t="shared" si="7"/>
        <v/>
      </c>
      <c r="AZ163" s="90">
        <f>SubmittalData!D163</f>
        <v>0</v>
      </c>
      <c r="BA163" s="90" t="s">
        <v>168</v>
      </c>
      <c r="BB163" s="90">
        <f>SubmittalData!AR163</f>
        <v>0</v>
      </c>
      <c r="BC163" s="60" t="str">
        <f t="shared" si="8"/>
        <v>0-0</v>
      </c>
    </row>
    <row r="164" spans="1:55" ht="15.5" x14ac:dyDescent="0.35">
      <c r="A164" s="61" t="str">
        <f>SubmittalData!AY164</f>
        <v/>
      </c>
      <c r="AS164" s="89" t="e">
        <f>VLOOKUP(D164,SubmittalStatus!$A$2:$CF$671,7,FALSE)</f>
        <v>#N/A</v>
      </c>
      <c r="AT164" s="91" t="str">
        <f t="shared" si="6"/>
        <v/>
      </c>
      <c r="AU164" s="92" t="e">
        <f>VLOOKUP(D164,SubmittalSchedule!$A$5:$CF$5125,3,FALSE)</f>
        <v>#N/A</v>
      </c>
      <c r="AV164" s="92" t="e">
        <f>VLOOKUP(D164,SubmittalStatus!$A$2:$CF$671,9,FALSE)</f>
        <v>#N/A</v>
      </c>
      <c r="AW164" s="92" t="e">
        <f>VLOOKUP(D164,SubmittalStatus!$A$2:$CF$671,10,FALSE)</f>
        <v>#N/A</v>
      </c>
      <c r="AX164" s="90" t="e">
        <f>VLOOKUP(D164,SubmittalStatus!$A$2:$CF$671,11,FALSE)</f>
        <v>#N/A</v>
      </c>
      <c r="AY164" s="91" t="str">
        <f t="shared" si="7"/>
        <v/>
      </c>
      <c r="AZ164" s="90">
        <f>SubmittalData!D164</f>
        <v>0</v>
      </c>
      <c r="BA164" s="90" t="s">
        <v>168</v>
      </c>
      <c r="BB164" s="90">
        <f>SubmittalData!AR164</f>
        <v>0</v>
      </c>
      <c r="BC164" s="60" t="str">
        <f t="shared" si="8"/>
        <v>0-0</v>
      </c>
    </row>
    <row r="165" spans="1:55" ht="15.5" x14ac:dyDescent="0.35">
      <c r="A165" s="61" t="str">
        <f>SubmittalData!AY165</f>
        <v/>
      </c>
      <c r="AS165" s="89" t="e">
        <f>VLOOKUP(D165,SubmittalStatus!$A$2:$CF$671,7,FALSE)</f>
        <v>#N/A</v>
      </c>
      <c r="AT165" s="91" t="str">
        <f t="shared" si="6"/>
        <v/>
      </c>
      <c r="AU165" s="92" t="e">
        <f>VLOOKUP(D165,SubmittalSchedule!$A$5:$CF$5125,3,FALSE)</f>
        <v>#N/A</v>
      </c>
      <c r="AV165" s="92" t="e">
        <f>VLOOKUP(D165,SubmittalStatus!$A$2:$CF$671,9,FALSE)</f>
        <v>#N/A</v>
      </c>
      <c r="AW165" s="92" t="e">
        <f>VLOOKUP(D165,SubmittalStatus!$A$2:$CF$671,10,FALSE)</f>
        <v>#N/A</v>
      </c>
      <c r="AX165" s="90" t="e">
        <f>VLOOKUP(D165,SubmittalStatus!$A$2:$CF$671,11,FALSE)</f>
        <v>#N/A</v>
      </c>
      <c r="AY165" s="91" t="str">
        <f t="shared" si="7"/>
        <v/>
      </c>
      <c r="AZ165" s="90">
        <f>SubmittalData!D165</f>
        <v>0</v>
      </c>
      <c r="BA165" s="90" t="s">
        <v>168</v>
      </c>
      <c r="BB165" s="90">
        <f>SubmittalData!AR165</f>
        <v>0</v>
      </c>
      <c r="BC165" s="60" t="str">
        <f t="shared" si="8"/>
        <v>0-0</v>
      </c>
    </row>
    <row r="166" spans="1:55" ht="15.5" x14ac:dyDescent="0.35">
      <c r="A166" s="61" t="str">
        <f>SubmittalData!AY166</f>
        <v/>
      </c>
      <c r="AS166" s="89" t="e">
        <f>VLOOKUP(D166,SubmittalStatus!$A$2:$CF$671,7,FALSE)</f>
        <v>#N/A</v>
      </c>
      <c r="AT166" s="91" t="str">
        <f t="shared" si="6"/>
        <v/>
      </c>
      <c r="AU166" s="92" t="e">
        <f>VLOOKUP(D166,SubmittalSchedule!$A$5:$CF$5125,3,FALSE)</f>
        <v>#N/A</v>
      </c>
      <c r="AV166" s="92" t="e">
        <f>VLOOKUP(D166,SubmittalStatus!$A$2:$CF$671,9,FALSE)</f>
        <v>#N/A</v>
      </c>
      <c r="AW166" s="92" t="e">
        <f>VLOOKUP(D166,SubmittalStatus!$A$2:$CF$671,10,FALSE)</f>
        <v>#N/A</v>
      </c>
      <c r="AX166" s="90" t="e">
        <f>VLOOKUP(D166,SubmittalStatus!$A$2:$CF$671,11,FALSE)</f>
        <v>#N/A</v>
      </c>
      <c r="AY166" s="91" t="str">
        <f t="shared" si="7"/>
        <v/>
      </c>
      <c r="AZ166" s="90">
        <f>SubmittalData!D166</f>
        <v>0</v>
      </c>
      <c r="BA166" s="90" t="s">
        <v>168</v>
      </c>
      <c r="BB166" s="90">
        <f>SubmittalData!AR166</f>
        <v>0</v>
      </c>
      <c r="BC166" s="60" t="str">
        <f t="shared" si="8"/>
        <v>0-0</v>
      </c>
    </row>
    <row r="167" spans="1:55" ht="15.5" x14ac:dyDescent="0.35">
      <c r="A167" s="61" t="str">
        <f>SubmittalData!AY167</f>
        <v/>
      </c>
      <c r="AS167" s="89" t="e">
        <f>VLOOKUP(D167,SubmittalStatus!$A$2:$CF$671,7,FALSE)</f>
        <v>#N/A</v>
      </c>
      <c r="AT167" s="91" t="str">
        <f t="shared" si="6"/>
        <v/>
      </c>
      <c r="AU167" s="92" t="e">
        <f>VLOOKUP(D167,SubmittalSchedule!$A$5:$CF$5125,3,FALSE)</f>
        <v>#N/A</v>
      </c>
      <c r="AV167" s="92" t="e">
        <f>VLOOKUP(D167,SubmittalStatus!$A$2:$CF$671,9,FALSE)</f>
        <v>#N/A</v>
      </c>
      <c r="AW167" s="92" t="e">
        <f>VLOOKUP(D167,SubmittalStatus!$A$2:$CF$671,10,FALSE)</f>
        <v>#N/A</v>
      </c>
      <c r="AX167" s="90" t="e">
        <f>VLOOKUP(D167,SubmittalStatus!$A$2:$CF$671,11,FALSE)</f>
        <v>#N/A</v>
      </c>
      <c r="AY167" s="91" t="str">
        <f t="shared" si="7"/>
        <v/>
      </c>
      <c r="AZ167" s="90">
        <f>SubmittalData!D167</f>
        <v>0</v>
      </c>
      <c r="BA167" s="90" t="s">
        <v>168</v>
      </c>
      <c r="BB167" s="90">
        <f>SubmittalData!AR167</f>
        <v>0</v>
      </c>
      <c r="BC167" s="60" t="str">
        <f t="shared" si="8"/>
        <v>0-0</v>
      </c>
    </row>
    <row r="168" spans="1:55" ht="15.5" x14ac:dyDescent="0.35">
      <c r="A168" s="61" t="str">
        <f>SubmittalData!AY168</f>
        <v/>
      </c>
      <c r="AS168" s="89" t="e">
        <f>VLOOKUP(D168,SubmittalStatus!$A$2:$CF$671,7,FALSE)</f>
        <v>#N/A</v>
      </c>
      <c r="AT168" s="91" t="str">
        <f t="shared" si="6"/>
        <v/>
      </c>
      <c r="AU168" s="92" t="e">
        <f>VLOOKUP(D168,SubmittalSchedule!$A$5:$CF$5125,3,FALSE)</f>
        <v>#N/A</v>
      </c>
      <c r="AV168" s="92" t="e">
        <f>VLOOKUP(D168,SubmittalStatus!$A$2:$CF$671,9,FALSE)</f>
        <v>#N/A</v>
      </c>
      <c r="AW168" s="92" t="e">
        <f>VLOOKUP(D168,SubmittalStatus!$A$2:$CF$671,10,FALSE)</f>
        <v>#N/A</v>
      </c>
      <c r="AX168" s="90" t="e">
        <f>VLOOKUP(D168,SubmittalStatus!$A$2:$CF$671,11,FALSE)</f>
        <v>#N/A</v>
      </c>
      <c r="AY168" s="91" t="str">
        <f t="shared" si="7"/>
        <v/>
      </c>
      <c r="AZ168" s="90">
        <f>SubmittalData!D168</f>
        <v>0</v>
      </c>
      <c r="BA168" s="90" t="s">
        <v>168</v>
      </c>
      <c r="BB168" s="90">
        <f>SubmittalData!AR168</f>
        <v>0</v>
      </c>
      <c r="BC168" s="60" t="str">
        <f t="shared" si="8"/>
        <v>0-0</v>
      </c>
    </row>
    <row r="169" spans="1:55" ht="15.5" x14ac:dyDescent="0.35">
      <c r="A169" s="61" t="str">
        <f>SubmittalData!AY169</f>
        <v/>
      </c>
      <c r="AS169" s="89" t="e">
        <f>VLOOKUP(D169,SubmittalStatus!$A$2:$CF$671,7,FALSE)</f>
        <v>#N/A</v>
      </c>
      <c r="AT169" s="91" t="str">
        <f t="shared" si="6"/>
        <v/>
      </c>
      <c r="AU169" s="92" t="e">
        <f>VLOOKUP(D169,SubmittalSchedule!$A$5:$CF$5125,3,FALSE)</f>
        <v>#N/A</v>
      </c>
      <c r="AV169" s="92" t="e">
        <f>VLOOKUP(D169,SubmittalStatus!$A$2:$CF$671,9,FALSE)</f>
        <v>#N/A</v>
      </c>
      <c r="AW169" s="92" t="e">
        <f>VLOOKUP(D169,SubmittalStatus!$A$2:$CF$671,10,FALSE)</f>
        <v>#N/A</v>
      </c>
      <c r="AX169" s="90" t="e">
        <f>VLOOKUP(D169,SubmittalStatus!$A$2:$CF$671,11,FALSE)</f>
        <v>#N/A</v>
      </c>
      <c r="AY169" s="91" t="str">
        <f t="shared" si="7"/>
        <v/>
      </c>
      <c r="AZ169" s="90">
        <f>SubmittalData!D169</f>
        <v>0</v>
      </c>
      <c r="BA169" s="90" t="s">
        <v>168</v>
      </c>
      <c r="BB169" s="90">
        <f>SubmittalData!AR169</f>
        <v>0</v>
      </c>
      <c r="BC169" s="60" t="str">
        <f t="shared" si="8"/>
        <v>0-0</v>
      </c>
    </row>
    <row r="170" spans="1:55" ht="15.5" x14ac:dyDescent="0.35">
      <c r="A170" s="61" t="str">
        <f>SubmittalData!AY170</f>
        <v/>
      </c>
      <c r="AS170" s="89" t="e">
        <f>VLOOKUP(D170,SubmittalStatus!$A$2:$CF$671,7,FALSE)</f>
        <v>#N/A</v>
      </c>
      <c r="AT170" s="91" t="str">
        <f t="shared" si="6"/>
        <v/>
      </c>
      <c r="AU170" s="92" t="e">
        <f>VLOOKUP(D170,SubmittalSchedule!$A$5:$CF$5125,3,FALSE)</f>
        <v>#N/A</v>
      </c>
      <c r="AV170" s="92" t="e">
        <f>VLOOKUP(D170,SubmittalStatus!$A$2:$CF$671,9,FALSE)</f>
        <v>#N/A</v>
      </c>
      <c r="AW170" s="92" t="e">
        <f>VLOOKUP(D170,SubmittalStatus!$A$2:$CF$671,10,FALSE)</f>
        <v>#N/A</v>
      </c>
      <c r="AX170" s="90" t="e">
        <f>VLOOKUP(D170,SubmittalStatus!$A$2:$CF$671,11,FALSE)</f>
        <v>#N/A</v>
      </c>
      <c r="AY170" s="91" t="str">
        <f t="shared" si="7"/>
        <v/>
      </c>
      <c r="AZ170" s="90">
        <f>SubmittalData!D170</f>
        <v>0</v>
      </c>
      <c r="BA170" s="90" t="s">
        <v>168</v>
      </c>
      <c r="BB170" s="90">
        <f>SubmittalData!AR170</f>
        <v>0</v>
      </c>
      <c r="BC170" s="60" t="str">
        <f t="shared" si="8"/>
        <v>0-0</v>
      </c>
    </row>
    <row r="171" spans="1:55" ht="15.5" x14ac:dyDescent="0.35">
      <c r="A171" s="61" t="str">
        <f>SubmittalData!AY171</f>
        <v/>
      </c>
      <c r="AS171" s="89" t="e">
        <f>VLOOKUP(D171,SubmittalStatus!$A$2:$CF$671,7,FALSE)</f>
        <v>#N/A</v>
      </c>
      <c r="AT171" s="91" t="str">
        <f t="shared" si="6"/>
        <v/>
      </c>
      <c r="AU171" s="92" t="e">
        <f>VLOOKUP(D171,SubmittalSchedule!$A$5:$CF$5125,3,FALSE)</f>
        <v>#N/A</v>
      </c>
      <c r="AV171" s="92" t="e">
        <f>VLOOKUP(D171,SubmittalStatus!$A$2:$CF$671,9,FALSE)</f>
        <v>#N/A</v>
      </c>
      <c r="AW171" s="92" t="e">
        <f>VLOOKUP(D171,SubmittalStatus!$A$2:$CF$671,10,FALSE)</f>
        <v>#N/A</v>
      </c>
      <c r="AX171" s="90" t="e">
        <f>VLOOKUP(D171,SubmittalStatus!$A$2:$CF$671,11,FALSE)</f>
        <v>#N/A</v>
      </c>
      <c r="AY171" s="91" t="str">
        <f t="shared" si="7"/>
        <v/>
      </c>
      <c r="AZ171" s="90">
        <f>SubmittalData!D171</f>
        <v>0</v>
      </c>
      <c r="BA171" s="90" t="s">
        <v>168</v>
      </c>
      <c r="BB171" s="90">
        <f>SubmittalData!AR171</f>
        <v>0</v>
      </c>
      <c r="BC171" s="60" t="str">
        <f t="shared" si="8"/>
        <v>0-0</v>
      </c>
    </row>
    <row r="172" spans="1:55" ht="15.5" x14ac:dyDescent="0.35">
      <c r="A172" s="61" t="str">
        <f>SubmittalData!AY172</f>
        <v/>
      </c>
      <c r="AS172" s="89" t="e">
        <f>VLOOKUP(D172,SubmittalStatus!$A$2:$CF$671,7,FALSE)</f>
        <v>#N/A</v>
      </c>
      <c r="AT172" s="91" t="str">
        <f t="shared" si="6"/>
        <v/>
      </c>
      <c r="AU172" s="92" t="e">
        <f>VLOOKUP(D172,SubmittalSchedule!$A$5:$CF$5125,3,FALSE)</f>
        <v>#N/A</v>
      </c>
      <c r="AV172" s="92" t="e">
        <f>VLOOKUP(D172,SubmittalStatus!$A$2:$CF$671,9,FALSE)</f>
        <v>#N/A</v>
      </c>
      <c r="AW172" s="92" t="e">
        <f>VLOOKUP(D172,SubmittalStatus!$A$2:$CF$671,10,FALSE)</f>
        <v>#N/A</v>
      </c>
      <c r="AX172" s="90" t="e">
        <f>VLOOKUP(D172,SubmittalStatus!$A$2:$CF$671,11,FALSE)</f>
        <v>#N/A</v>
      </c>
      <c r="AY172" s="91" t="str">
        <f t="shared" si="7"/>
        <v/>
      </c>
      <c r="AZ172" s="90">
        <f>SubmittalData!D172</f>
        <v>0</v>
      </c>
      <c r="BA172" s="90" t="s">
        <v>168</v>
      </c>
      <c r="BB172" s="90">
        <f>SubmittalData!AR172</f>
        <v>0</v>
      </c>
      <c r="BC172" s="60" t="str">
        <f t="shared" si="8"/>
        <v>0-0</v>
      </c>
    </row>
    <row r="173" spans="1:55" ht="15.5" x14ac:dyDescent="0.35">
      <c r="A173" s="61" t="str">
        <f>SubmittalData!AY173</f>
        <v/>
      </c>
      <c r="AS173" s="89" t="e">
        <f>VLOOKUP(D173,SubmittalStatus!$A$2:$CF$671,7,FALSE)</f>
        <v>#N/A</v>
      </c>
      <c r="AT173" s="91" t="str">
        <f t="shared" si="6"/>
        <v/>
      </c>
      <c r="AU173" s="92" t="e">
        <f>VLOOKUP(D173,SubmittalSchedule!$A$5:$CF$5125,3,FALSE)</f>
        <v>#N/A</v>
      </c>
      <c r="AV173" s="92" t="e">
        <f>VLOOKUP(D173,SubmittalStatus!$A$2:$CF$671,9,FALSE)</f>
        <v>#N/A</v>
      </c>
      <c r="AW173" s="92" t="e">
        <f>VLOOKUP(D173,SubmittalStatus!$A$2:$CF$671,10,FALSE)</f>
        <v>#N/A</v>
      </c>
      <c r="AX173" s="90" t="e">
        <f>VLOOKUP(D173,SubmittalStatus!$A$2:$CF$671,11,FALSE)</f>
        <v>#N/A</v>
      </c>
      <c r="AY173" s="91" t="str">
        <f t="shared" si="7"/>
        <v/>
      </c>
      <c r="AZ173" s="90">
        <f>SubmittalData!D173</f>
        <v>0</v>
      </c>
      <c r="BA173" s="90" t="s">
        <v>168</v>
      </c>
      <c r="BB173" s="90">
        <f>SubmittalData!AR173</f>
        <v>0</v>
      </c>
      <c r="BC173" s="60" t="str">
        <f t="shared" si="8"/>
        <v>0-0</v>
      </c>
    </row>
    <row r="174" spans="1:55" ht="15.5" x14ac:dyDescent="0.35">
      <c r="A174" s="61" t="str">
        <f>SubmittalData!AY174</f>
        <v/>
      </c>
      <c r="AS174" s="89" t="e">
        <f>VLOOKUP(D174,SubmittalStatus!$A$2:$CF$671,7,FALSE)</f>
        <v>#N/A</v>
      </c>
      <c r="AT174" s="91" t="str">
        <f t="shared" si="6"/>
        <v/>
      </c>
      <c r="AU174" s="92" t="e">
        <f>VLOOKUP(D174,SubmittalSchedule!$A$5:$CF$5125,3,FALSE)</f>
        <v>#N/A</v>
      </c>
      <c r="AV174" s="92" t="e">
        <f>VLOOKUP(D174,SubmittalStatus!$A$2:$CF$671,9,FALSE)</f>
        <v>#N/A</v>
      </c>
      <c r="AW174" s="92" t="e">
        <f>VLOOKUP(D174,SubmittalStatus!$A$2:$CF$671,10,FALSE)</f>
        <v>#N/A</v>
      </c>
      <c r="AX174" s="90" t="e">
        <f>VLOOKUP(D174,SubmittalStatus!$A$2:$CF$671,11,FALSE)</f>
        <v>#N/A</v>
      </c>
      <c r="AY174" s="91" t="str">
        <f t="shared" si="7"/>
        <v/>
      </c>
      <c r="AZ174" s="90">
        <f>SubmittalData!D174</f>
        <v>0</v>
      </c>
      <c r="BA174" s="90" t="s">
        <v>168</v>
      </c>
      <c r="BB174" s="90">
        <f>SubmittalData!AR174</f>
        <v>0</v>
      </c>
      <c r="BC174" s="60" t="str">
        <f t="shared" si="8"/>
        <v>0-0</v>
      </c>
    </row>
    <row r="175" spans="1:55" ht="15.5" x14ac:dyDescent="0.35">
      <c r="A175" s="61" t="str">
        <f>SubmittalData!AY175</f>
        <v/>
      </c>
      <c r="AS175" s="89" t="e">
        <f>VLOOKUP(D175,SubmittalStatus!$A$2:$CF$671,7,FALSE)</f>
        <v>#N/A</v>
      </c>
      <c r="AT175" s="91" t="str">
        <f t="shared" si="6"/>
        <v/>
      </c>
      <c r="AU175" s="92" t="e">
        <f>VLOOKUP(D175,SubmittalSchedule!$A$5:$CF$5125,3,FALSE)</f>
        <v>#N/A</v>
      </c>
      <c r="AV175" s="92" t="e">
        <f>VLOOKUP(D175,SubmittalStatus!$A$2:$CF$671,9,FALSE)</f>
        <v>#N/A</v>
      </c>
      <c r="AW175" s="92" t="e">
        <f>VLOOKUP(D175,SubmittalStatus!$A$2:$CF$671,10,FALSE)</f>
        <v>#N/A</v>
      </c>
      <c r="AX175" s="90" t="e">
        <f>VLOOKUP(D175,SubmittalStatus!$A$2:$CF$671,11,FALSE)</f>
        <v>#N/A</v>
      </c>
      <c r="AY175" s="91" t="str">
        <f t="shared" si="7"/>
        <v/>
      </c>
      <c r="AZ175" s="90">
        <f>SubmittalData!D175</f>
        <v>0</v>
      </c>
      <c r="BA175" s="90" t="s">
        <v>168</v>
      </c>
      <c r="BB175" s="90">
        <f>SubmittalData!AR175</f>
        <v>0</v>
      </c>
      <c r="BC175" s="60" t="str">
        <f t="shared" si="8"/>
        <v>0-0</v>
      </c>
    </row>
    <row r="176" spans="1:55" ht="15.5" x14ac:dyDescent="0.35">
      <c r="A176" s="61" t="str">
        <f>SubmittalData!AY176</f>
        <v/>
      </c>
      <c r="AS176" s="89" t="e">
        <f>VLOOKUP(D176,SubmittalStatus!$A$2:$CF$671,7,FALSE)</f>
        <v>#N/A</v>
      </c>
      <c r="AT176" s="91" t="str">
        <f t="shared" si="6"/>
        <v/>
      </c>
      <c r="AU176" s="92" t="e">
        <f>VLOOKUP(D176,SubmittalSchedule!$A$5:$CF$5125,3,FALSE)</f>
        <v>#N/A</v>
      </c>
      <c r="AV176" s="92" t="e">
        <f>VLOOKUP(D176,SubmittalStatus!$A$2:$CF$671,9,FALSE)</f>
        <v>#N/A</v>
      </c>
      <c r="AW176" s="92" t="e">
        <f>VLOOKUP(D176,SubmittalStatus!$A$2:$CF$671,10,FALSE)</f>
        <v>#N/A</v>
      </c>
      <c r="AX176" s="90" t="e">
        <f>VLOOKUP(D176,SubmittalStatus!$A$2:$CF$671,11,FALSE)</f>
        <v>#N/A</v>
      </c>
      <c r="AY176" s="91" t="str">
        <f t="shared" si="7"/>
        <v/>
      </c>
      <c r="AZ176" s="90">
        <f>SubmittalData!D176</f>
        <v>0</v>
      </c>
      <c r="BA176" s="90" t="s">
        <v>168</v>
      </c>
      <c r="BB176" s="90">
        <f>SubmittalData!AR176</f>
        <v>0</v>
      </c>
      <c r="BC176" s="60" t="str">
        <f t="shared" si="8"/>
        <v>0-0</v>
      </c>
    </row>
    <row r="177" spans="1:55" ht="15.5" x14ac:dyDescent="0.35">
      <c r="A177" s="61" t="str">
        <f>SubmittalData!AY177</f>
        <v/>
      </c>
      <c r="AS177" s="89" t="e">
        <f>VLOOKUP(D177,SubmittalStatus!$A$2:$CF$671,7,FALSE)</f>
        <v>#N/A</v>
      </c>
      <c r="AT177" s="91" t="str">
        <f t="shared" si="6"/>
        <v/>
      </c>
      <c r="AU177" s="92" t="e">
        <f>VLOOKUP(D177,SubmittalSchedule!$A$5:$CF$5125,3,FALSE)</f>
        <v>#N/A</v>
      </c>
      <c r="AV177" s="92" t="e">
        <f>VLOOKUP(D177,SubmittalStatus!$A$2:$CF$671,9,FALSE)</f>
        <v>#N/A</v>
      </c>
      <c r="AW177" s="92" t="e">
        <f>VLOOKUP(D177,SubmittalStatus!$A$2:$CF$671,10,FALSE)</f>
        <v>#N/A</v>
      </c>
      <c r="AX177" s="90" t="e">
        <f>VLOOKUP(D177,SubmittalStatus!$A$2:$CF$671,11,FALSE)</f>
        <v>#N/A</v>
      </c>
      <c r="AY177" s="91" t="str">
        <f t="shared" si="7"/>
        <v/>
      </c>
      <c r="AZ177" s="90">
        <f>SubmittalData!D177</f>
        <v>0</v>
      </c>
      <c r="BA177" s="90" t="s">
        <v>168</v>
      </c>
      <c r="BB177" s="90">
        <f>SubmittalData!AR177</f>
        <v>0</v>
      </c>
      <c r="BC177" s="60" t="str">
        <f t="shared" si="8"/>
        <v>0-0</v>
      </c>
    </row>
    <row r="178" spans="1:55" ht="15.5" x14ac:dyDescent="0.35">
      <c r="A178" s="61" t="str">
        <f>SubmittalData!AY178</f>
        <v/>
      </c>
      <c r="AS178" s="89" t="e">
        <f>VLOOKUP(D178,SubmittalStatus!$A$2:$CF$671,7,FALSE)</f>
        <v>#N/A</v>
      </c>
      <c r="AT178" s="91" t="str">
        <f t="shared" si="6"/>
        <v/>
      </c>
      <c r="AU178" s="92" t="e">
        <f>VLOOKUP(D178,SubmittalSchedule!$A$5:$CF$5125,3,FALSE)</f>
        <v>#N/A</v>
      </c>
      <c r="AV178" s="92" t="e">
        <f>VLOOKUP(D178,SubmittalStatus!$A$2:$CF$671,9,FALSE)</f>
        <v>#N/A</v>
      </c>
      <c r="AW178" s="92" t="e">
        <f>VLOOKUP(D178,SubmittalStatus!$A$2:$CF$671,10,FALSE)</f>
        <v>#N/A</v>
      </c>
      <c r="AX178" s="90" t="e">
        <f>VLOOKUP(D178,SubmittalStatus!$A$2:$CF$671,11,FALSE)</f>
        <v>#N/A</v>
      </c>
      <c r="AY178" s="91" t="str">
        <f t="shared" si="7"/>
        <v/>
      </c>
      <c r="AZ178" s="90">
        <f>SubmittalData!D178</f>
        <v>0</v>
      </c>
      <c r="BA178" s="90" t="s">
        <v>168</v>
      </c>
      <c r="BB178" s="90">
        <f>SubmittalData!AR178</f>
        <v>0</v>
      </c>
      <c r="BC178" s="60" t="str">
        <f t="shared" si="8"/>
        <v>0-0</v>
      </c>
    </row>
    <row r="179" spans="1:55" ht="15.5" x14ac:dyDescent="0.35">
      <c r="A179" s="61" t="str">
        <f>SubmittalData!AY179</f>
        <v/>
      </c>
      <c r="AS179" s="89" t="e">
        <f>VLOOKUP(D179,SubmittalStatus!$A$2:$CF$671,7,FALSE)</f>
        <v>#N/A</v>
      </c>
      <c r="AT179" s="91" t="str">
        <f t="shared" si="6"/>
        <v/>
      </c>
      <c r="AU179" s="92" t="e">
        <f>VLOOKUP(D179,SubmittalSchedule!$A$5:$CF$5125,3,FALSE)</f>
        <v>#N/A</v>
      </c>
      <c r="AV179" s="92" t="e">
        <f>VLOOKUP(D179,SubmittalStatus!$A$2:$CF$671,9,FALSE)</f>
        <v>#N/A</v>
      </c>
      <c r="AW179" s="92" t="e">
        <f>VLOOKUP(D179,SubmittalStatus!$A$2:$CF$671,10,FALSE)</f>
        <v>#N/A</v>
      </c>
      <c r="AX179" s="90" t="e">
        <f>VLOOKUP(D179,SubmittalStatus!$A$2:$CF$671,11,FALSE)</f>
        <v>#N/A</v>
      </c>
      <c r="AY179" s="91" t="str">
        <f t="shared" si="7"/>
        <v/>
      </c>
      <c r="AZ179" s="90">
        <f>SubmittalData!D179</f>
        <v>0</v>
      </c>
      <c r="BA179" s="90" t="s">
        <v>168</v>
      </c>
      <c r="BB179" s="90">
        <f>SubmittalData!AR179</f>
        <v>0</v>
      </c>
      <c r="BC179" s="60" t="str">
        <f t="shared" si="8"/>
        <v>0-0</v>
      </c>
    </row>
    <row r="180" spans="1:55" ht="15.5" x14ac:dyDescent="0.35">
      <c r="A180" s="61" t="str">
        <f>SubmittalData!AY180</f>
        <v/>
      </c>
      <c r="AS180" s="89" t="e">
        <f>VLOOKUP(D180,SubmittalStatus!$A$2:$CF$671,7,FALSE)</f>
        <v>#N/A</v>
      </c>
      <c r="AT180" s="91" t="str">
        <f t="shared" si="6"/>
        <v/>
      </c>
      <c r="AU180" s="92" t="e">
        <f>VLOOKUP(D180,SubmittalSchedule!$A$5:$CF$5125,3,FALSE)</f>
        <v>#N/A</v>
      </c>
      <c r="AV180" s="92" t="e">
        <f>VLOOKUP(D180,SubmittalStatus!$A$2:$CF$671,9,FALSE)</f>
        <v>#N/A</v>
      </c>
      <c r="AW180" s="92" t="e">
        <f>VLOOKUP(D180,SubmittalStatus!$A$2:$CF$671,10,FALSE)</f>
        <v>#N/A</v>
      </c>
      <c r="AX180" s="90" t="e">
        <f>VLOOKUP(D180,SubmittalStatus!$A$2:$CF$671,11,FALSE)</f>
        <v>#N/A</v>
      </c>
      <c r="AY180" s="91" t="str">
        <f t="shared" si="7"/>
        <v/>
      </c>
      <c r="AZ180" s="90">
        <f>SubmittalData!D180</f>
        <v>0</v>
      </c>
      <c r="BA180" s="90" t="s">
        <v>168</v>
      </c>
      <c r="BB180" s="90">
        <f>SubmittalData!AR180</f>
        <v>0</v>
      </c>
      <c r="BC180" s="60" t="str">
        <f t="shared" si="8"/>
        <v>0-0</v>
      </c>
    </row>
    <row r="181" spans="1:55" ht="15.5" x14ac:dyDescent="0.35">
      <c r="A181" s="61" t="str">
        <f>SubmittalData!AY181</f>
        <v/>
      </c>
      <c r="AS181" s="89" t="e">
        <f>VLOOKUP(D181,SubmittalStatus!$A$2:$CF$671,7,FALSE)</f>
        <v>#N/A</v>
      </c>
      <c r="AT181" s="91" t="str">
        <f t="shared" si="6"/>
        <v/>
      </c>
      <c r="AU181" s="92" t="e">
        <f>VLOOKUP(D181,SubmittalSchedule!$A$5:$CF$5125,3,FALSE)</f>
        <v>#N/A</v>
      </c>
      <c r="AV181" s="92" t="e">
        <f>VLOOKUP(D181,SubmittalStatus!$A$2:$CF$671,9,FALSE)</f>
        <v>#N/A</v>
      </c>
      <c r="AW181" s="92" t="e">
        <f>VLOOKUP(D181,SubmittalStatus!$A$2:$CF$671,10,FALSE)</f>
        <v>#N/A</v>
      </c>
      <c r="AX181" s="90" t="e">
        <f>VLOOKUP(D181,SubmittalStatus!$A$2:$CF$671,11,FALSE)</f>
        <v>#N/A</v>
      </c>
      <c r="AY181" s="91" t="str">
        <f t="shared" si="7"/>
        <v/>
      </c>
      <c r="AZ181" s="90">
        <f>SubmittalData!D181</f>
        <v>0</v>
      </c>
      <c r="BA181" s="90" t="s">
        <v>168</v>
      </c>
      <c r="BB181" s="90">
        <f>SubmittalData!AR181</f>
        <v>0</v>
      </c>
      <c r="BC181" s="60" t="str">
        <f t="shared" si="8"/>
        <v>0-0</v>
      </c>
    </row>
    <row r="182" spans="1:55" ht="15.5" x14ac:dyDescent="0.35">
      <c r="A182" s="61" t="str">
        <f>SubmittalData!AY182</f>
        <v/>
      </c>
      <c r="AS182" s="89" t="e">
        <f>VLOOKUP(D182,SubmittalStatus!$A$2:$CF$671,7,FALSE)</f>
        <v>#N/A</v>
      </c>
      <c r="AT182" s="91" t="str">
        <f t="shared" si="6"/>
        <v/>
      </c>
      <c r="AU182" s="92" t="e">
        <f>VLOOKUP(D182,SubmittalSchedule!$A$5:$CF$5125,3,FALSE)</f>
        <v>#N/A</v>
      </c>
      <c r="AV182" s="92" t="e">
        <f>VLOOKUP(D182,SubmittalStatus!$A$2:$CF$671,9,FALSE)</f>
        <v>#N/A</v>
      </c>
      <c r="AW182" s="92" t="e">
        <f>VLOOKUP(D182,SubmittalStatus!$A$2:$CF$671,10,FALSE)</f>
        <v>#N/A</v>
      </c>
      <c r="AX182" s="90" t="e">
        <f>VLOOKUP(D182,SubmittalStatus!$A$2:$CF$671,11,FALSE)</f>
        <v>#N/A</v>
      </c>
      <c r="AY182" s="91" t="str">
        <f t="shared" si="7"/>
        <v/>
      </c>
      <c r="AZ182" s="90">
        <f>SubmittalData!D182</f>
        <v>0</v>
      </c>
      <c r="BA182" s="90" t="s">
        <v>168</v>
      </c>
      <c r="BB182" s="90">
        <f>SubmittalData!AR182</f>
        <v>0</v>
      </c>
      <c r="BC182" s="60" t="str">
        <f t="shared" si="8"/>
        <v>0-0</v>
      </c>
    </row>
    <row r="183" spans="1:55" ht="15.5" x14ac:dyDescent="0.35">
      <c r="A183" s="61" t="str">
        <f>SubmittalData!AY183</f>
        <v/>
      </c>
      <c r="AS183" s="89" t="e">
        <f>VLOOKUP(D183,SubmittalStatus!$A$2:$CF$671,7,FALSE)</f>
        <v>#N/A</v>
      </c>
      <c r="AT183" s="91" t="str">
        <f t="shared" si="6"/>
        <v/>
      </c>
      <c r="AU183" s="92" t="e">
        <f>VLOOKUP(D183,SubmittalSchedule!$A$5:$CF$5125,3,FALSE)</f>
        <v>#N/A</v>
      </c>
      <c r="AV183" s="92" t="e">
        <f>VLOOKUP(D183,SubmittalStatus!$A$2:$CF$671,9,FALSE)</f>
        <v>#N/A</v>
      </c>
      <c r="AW183" s="92" t="e">
        <f>VLOOKUP(D183,SubmittalStatus!$A$2:$CF$671,10,FALSE)</f>
        <v>#N/A</v>
      </c>
      <c r="AX183" s="90" t="e">
        <f>VLOOKUP(D183,SubmittalStatus!$A$2:$CF$671,11,FALSE)</f>
        <v>#N/A</v>
      </c>
      <c r="AY183" s="91" t="str">
        <f t="shared" si="7"/>
        <v/>
      </c>
      <c r="AZ183" s="90">
        <f>SubmittalData!D183</f>
        <v>0</v>
      </c>
      <c r="BA183" s="90" t="s">
        <v>168</v>
      </c>
      <c r="BB183" s="90">
        <f>SubmittalData!AR183</f>
        <v>0</v>
      </c>
      <c r="BC183" s="60" t="str">
        <f t="shared" si="8"/>
        <v>0-0</v>
      </c>
    </row>
    <row r="184" spans="1:55" ht="15.5" x14ac:dyDescent="0.35">
      <c r="A184" s="61" t="str">
        <f>SubmittalData!AY184</f>
        <v/>
      </c>
      <c r="AS184" s="89" t="e">
        <f>VLOOKUP(D184,SubmittalStatus!$A$2:$CF$671,7,FALSE)</f>
        <v>#N/A</v>
      </c>
      <c r="AT184" s="91" t="str">
        <f t="shared" si="6"/>
        <v/>
      </c>
      <c r="AU184" s="92" t="e">
        <f>VLOOKUP(D184,SubmittalSchedule!$A$5:$CF$5125,3,FALSE)</f>
        <v>#N/A</v>
      </c>
      <c r="AV184" s="92" t="e">
        <f>VLOOKUP(D184,SubmittalStatus!$A$2:$CF$671,9,FALSE)</f>
        <v>#N/A</v>
      </c>
      <c r="AW184" s="92" t="e">
        <f>VLOOKUP(D184,SubmittalStatus!$A$2:$CF$671,10,FALSE)</f>
        <v>#N/A</v>
      </c>
      <c r="AX184" s="90" t="e">
        <f>VLOOKUP(D184,SubmittalStatus!$A$2:$CF$671,11,FALSE)</f>
        <v>#N/A</v>
      </c>
      <c r="AY184" s="91" t="str">
        <f t="shared" si="7"/>
        <v/>
      </c>
      <c r="AZ184" s="90">
        <f>SubmittalData!D184</f>
        <v>0</v>
      </c>
      <c r="BA184" s="90" t="s">
        <v>168</v>
      </c>
      <c r="BB184" s="90">
        <f>SubmittalData!AR184</f>
        <v>0</v>
      </c>
      <c r="BC184" s="60" t="str">
        <f t="shared" si="8"/>
        <v>0-0</v>
      </c>
    </row>
    <row r="185" spans="1:55" ht="15.5" x14ac:dyDescent="0.35">
      <c r="A185" s="61" t="str">
        <f>SubmittalData!AY185</f>
        <v/>
      </c>
      <c r="AS185" s="89" t="e">
        <f>VLOOKUP(D185,SubmittalStatus!$A$2:$CF$671,7,FALSE)</f>
        <v>#N/A</v>
      </c>
      <c r="AT185" s="91" t="str">
        <f t="shared" si="6"/>
        <v/>
      </c>
      <c r="AU185" s="92" t="e">
        <f>VLOOKUP(D185,SubmittalSchedule!$A$5:$CF$5125,3,FALSE)</f>
        <v>#N/A</v>
      </c>
      <c r="AV185" s="92" t="e">
        <f>VLOOKUP(D185,SubmittalStatus!$A$2:$CF$671,9,FALSE)</f>
        <v>#N/A</v>
      </c>
      <c r="AW185" s="92" t="e">
        <f>VLOOKUP(D185,SubmittalStatus!$A$2:$CF$671,10,FALSE)</f>
        <v>#N/A</v>
      </c>
      <c r="AX185" s="90" t="e">
        <f>VLOOKUP(D185,SubmittalStatus!$A$2:$CF$671,11,FALSE)</f>
        <v>#N/A</v>
      </c>
      <c r="AY185" s="91" t="str">
        <f t="shared" si="7"/>
        <v/>
      </c>
      <c r="AZ185" s="90">
        <f>SubmittalData!D185</f>
        <v>0</v>
      </c>
      <c r="BA185" s="90" t="s">
        <v>168</v>
      </c>
      <c r="BB185" s="90">
        <f>SubmittalData!AR185</f>
        <v>0</v>
      </c>
      <c r="BC185" s="60" t="str">
        <f t="shared" si="8"/>
        <v>0-0</v>
      </c>
    </row>
    <row r="186" spans="1:55" ht="15.5" x14ac:dyDescent="0.35">
      <c r="A186" s="61" t="str">
        <f>SubmittalData!AY186</f>
        <v/>
      </c>
      <c r="AS186" s="89" t="e">
        <f>VLOOKUP(D186,SubmittalStatus!$A$2:$CF$671,7,FALSE)</f>
        <v>#N/A</v>
      </c>
      <c r="AT186" s="91" t="str">
        <f t="shared" si="6"/>
        <v/>
      </c>
      <c r="AU186" s="92" t="e">
        <f>VLOOKUP(D186,SubmittalSchedule!$A$5:$CF$5125,3,FALSE)</f>
        <v>#N/A</v>
      </c>
      <c r="AV186" s="92" t="e">
        <f>VLOOKUP(D186,SubmittalStatus!$A$2:$CF$671,9,FALSE)</f>
        <v>#N/A</v>
      </c>
      <c r="AW186" s="92" t="e">
        <f>VLOOKUP(D186,SubmittalStatus!$A$2:$CF$671,10,FALSE)</f>
        <v>#N/A</v>
      </c>
      <c r="AX186" s="90" t="e">
        <f>VLOOKUP(D186,SubmittalStatus!$A$2:$CF$671,11,FALSE)</f>
        <v>#N/A</v>
      </c>
      <c r="AY186" s="91" t="str">
        <f t="shared" si="7"/>
        <v/>
      </c>
      <c r="AZ186" s="90">
        <f>SubmittalData!D186</f>
        <v>0</v>
      </c>
      <c r="BA186" s="90" t="s">
        <v>168</v>
      </c>
      <c r="BB186" s="90">
        <f>SubmittalData!AR186</f>
        <v>0</v>
      </c>
      <c r="BC186" s="60" t="str">
        <f t="shared" si="8"/>
        <v>0-0</v>
      </c>
    </row>
    <row r="187" spans="1:55" ht="15.5" x14ac:dyDescent="0.35">
      <c r="A187" s="61" t="str">
        <f>SubmittalData!AY187</f>
        <v/>
      </c>
      <c r="AS187" s="89" t="e">
        <f>VLOOKUP(D187,SubmittalStatus!$A$2:$CF$671,7,FALSE)</f>
        <v>#N/A</v>
      </c>
      <c r="AT187" s="91" t="str">
        <f t="shared" si="6"/>
        <v/>
      </c>
      <c r="AU187" s="92" t="e">
        <f>VLOOKUP(D187,SubmittalSchedule!$A$5:$CF$5125,3,FALSE)</f>
        <v>#N/A</v>
      </c>
      <c r="AV187" s="92" t="e">
        <f>VLOOKUP(D187,SubmittalStatus!$A$2:$CF$671,9,FALSE)</f>
        <v>#N/A</v>
      </c>
      <c r="AW187" s="92" t="e">
        <f>VLOOKUP(D187,SubmittalStatus!$A$2:$CF$671,10,FALSE)</f>
        <v>#N/A</v>
      </c>
      <c r="AX187" s="90" t="e">
        <f>VLOOKUP(D187,SubmittalStatus!$A$2:$CF$671,11,FALSE)</f>
        <v>#N/A</v>
      </c>
      <c r="AY187" s="91" t="str">
        <f t="shared" si="7"/>
        <v/>
      </c>
      <c r="AZ187" s="90">
        <f>SubmittalData!D187</f>
        <v>0</v>
      </c>
      <c r="BA187" s="90" t="s">
        <v>168</v>
      </c>
      <c r="BB187" s="90">
        <f>SubmittalData!AR187</f>
        <v>0</v>
      </c>
      <c r="BC187" s="60" t="str">
        <f t="shared" si="8"/>
        <v>0-0</v>
      </c>
    </row>
    <row r="188" spans="1:55" ht="15.5" x14ac:dyDescent="0.35">
      <c r="A188" s="61" t="str">
        <f>SubmittalData!AY188</f>
        <v/>
      </c>
      <c r="AS188" s="89" t="e">
        <f>VLOOKUP(D188,SubmittalStatus!$A$2:$CF$671,7,FALSE)</f>
        <v>#N/A</v>
      </c>
      <c r="AT188" s="91" t="str">
        <f t="shared" si="6"/>
        <v/>
      </c>
      <c r="AU188" s="92" t="e">
        <f>VLOOKUP(D188,SubmittalSchedule!$A$5:$CF$5125,3,FALSE)</f>
        <v>#N/A</v>
      </c>
      <c r="AV188" s="92" t="e">
        <f>VLOOKUP(D188,SubmittalStatus!$A$2:$CF$671,9,FALSE)</f>
        <v>#N/A</v>
      </c>
      <c r="AW188" s="92" t="e">
        <f>VLOOKUP(D188,SubmittalStatus!$A$2:$CF$671,10,FALSE)</f>
        <v>#N/A</v>
      </c>
      <c r="AX188" s="90" t="e">
        <f>VLOOKUP(D188,SubmittalStatus!$A$2:$CF$671,11,FALSE)</f>
        <v>#N/A</v>
      </c>
      <c r="AY188" s="91" t="str">
        <f t="shared" si="7"/>
        <v/>
      </c>
      <c r="AZ188" s="90">
        <f>SubmittalData!D188</f>
        <v>0</v>
      </c>
      <c r="BA188" s="90" t="s">
        <v>168</v>
      </c>
      <c r="BB188" s="90">
        <f>SubmittalData!AR188</f>
        <v>0</v>
      </c>
      <c r="BC188" s="60" t="str">
        <f t="shared" si="8"/>
        <v>0-0</v>
      </c>
    </row>
    <row r="189" spans="1:55" ht="15.5" x14ac:dyDescent="0.35">
      <c r="A189" s="61" t="str">
        <f>SubmittalData!AY189</f>
        <v/>
      </c>
      <c r="AS189" s="89" t="e">
        <f>VLOOKUP(D189,SubmittalStatus!$A$2:$CF$671,7,FALSE)</f>
        <v>#N/A</v>
      </c>
      <c r="AT189" s="91" t="str">
        <f t="shared" si="6"/>
        <v/>
      </c>
      <c r="AU189" s="92" t="e">
        <f>VLOOKUP(D189,SubmittalSchedule!$A$5:$CF$5125,3,FALSE)</f>
        <v>#N/A</v>
      </c>
      <c r="AV189" s="92" t="e">
        <f>VLOOKUP(D189,SubmittalStatus!$A$2:$CF$671,9,FALSE)</f>
        <v>#N/A</v>
      </c>
      <c r="AW189" s="92" t="e">
        <f>VLOOKUP(D189,SubmittalStatus!$A$2:$CF$671,10,FALSE)</f>
        <v>#N/A</v>
      </c>
      <c r="AX189" s="90" t="e">
        <f>VLOOKUP(D189,SubmittalStatus!$A$2:$CF$671,11,FALSE)</f>
        <v>#N/A</v>
      </c>
      <c r="AY189" s="91" t="str">
        <f t="shared" si="7"/>
        <v/>
      </c>
      <c r="AZ189" s="90">
        <f>SubmittalData!D189</f>
        <v>0</v>
      </c>
      <c r="BA189" s="90" t="s">
        <v>168</v>
      </c>
      <c r="BB189" s="90">
        <f>SubmittalData!AR189</f>
        <v>0</v>
      </c>
      <c r="BC189" s="60" t="str">
        <f t="shared" si="8"/>
        <v>0-0</v>
      </c>
    </row>
    <row r="190" spans="1:55" ht="15.5" x14ac:dyDescent="0.35">
      <c r="A190" s="61" t="str">
        <f>SubmittalData!AY190</f>
        <v/>
      </c>
      <c r="AS190" s="89" t="e">
        <f>VLOOKUP(D190,SubmittalStatus!$A$2:$CF$671,7,FALSE)</f>
        <v>#N/A</v>
      </c>
      <c r="AT190" s="91" t="str">
        <f t="shared" si="6"/>
        <v/>
      </c>
      <c r="AU190" s="92" t="e">
        <f>VLOOKUP(D190,SubmittalSchedule!$A$5:$CF$5125,3,FALSE)</f>
        <v>#N/A</v>
      </c>
      <c r="AV190" s="92" t="e">
        <f>VLOOKUP(D190,SubmittalStatus!$A$2:$CF$671,9,FALSE)</f>
        <v>#N/A</v>
      </c>
      <c r="AW190" s="92" t="e">
        <f>VLOOKUP(D190,SubmittalStatus!$A$2:$CF$671,10,FALSE)</f>
        <v>#N/A</v>
      </c>
      <c r="AX190" s="90" t="e">
        <f>VLOOKUP(D190,SubmittalStatus!$A$2:$CF$671,11,FALSE)</f>
        <v>#N/A</v>
      </c>
      <c r="AY190" s="91" t="str">
        <f t="shared" si="7"/>
        <v/>
      </c>
      <c r="AZ190" s="90">
        <f>SubmittalData!D190</f>
        <v>0</v>
      </c>
      <c r="BA190" s="90" t="s">
        <v>168</v>
      </c>
      <c r="BB190" s="90">
        <f>SubmittalData!AR190</f>
        <v>0</v>
      </c>
      <c r="BC190" s="60" t="str">
        <f t="shared" si="8"/>
        <v>0-0</v>
      </c>
    </row>
    <row r="191" spans="1:55" ht="15.5" x14ac:dyDescent="0.35">
      <c r="A191" s="61" t="str">
        <f>SubmittalData!AY191</f>
        <v/>
      </c>
      <c r="AS191" s="89" t="e">
        <f>VLOOKUP(D191,SubmittalStatus!$A$2:$CF$671,7,FALSE)</f>
        <v>#N/A</v>
      </c>
      <c r="AT191" s="91" t="str">
        <f t="shared" si="6"/>
        <v/>
      </c>
      <c r="AU191" s="92" t="e">
        <f>VLOOKUP(D191,SubmittalSchedule!$A$5:$CF$5125,3,FALSE)</f>
        <v>#N/A</v>
      </c>
      <c r="AV191" s="92" t="e">
        <f>VLOOKUP(D191,SubmittalStatus!$A$2:$CF$671,9,FALSE)</f>
        <v>#N/A</v>
      </c>
      <c r="AW191" s="92" t="e">
        <f>VLOOKUP(D191,SubmittalStatus!$A$2:$CF$671,10,FALSE)</f>
        <v>#N/A</v>
      </c>
      <c r="AX191" s="90" t="e">
        <f>VLOOKUP(D191,SubmittalStatus!$A$2:$CF$671,11,FALSE)</f>
        <v>#N/A</v>
      </c>
      <c r="AY191" s="91" t="str">
        <f t="shared" si="7"/>
        <v/>
      </c>
      <c r="AZ191" s="90">
        <f>SubmittalData!D191</f>
        <v>0</v>
      </c>
      <c r="BA191" s="90" t="s">
        <v>168</v>
      </c>
      <c r="BB191" s="90">
        <f>SubmittalData!AR191</f>
        <v>0</v>
      </c>
      <c r="BC191" s="60" t="str">
        <f t="shared" si="8"/>
        <v>0-0</v>
      </c>
    </row>
    <row r="192" spans="1:55" ht="15.5" x14ac:dyDescent="0.35">
      <c r="A192" s="61" t="str">
        <f>SubmittalData!AY192</f>
        <v/>
      </c>
      <c r="AS192" s="89" t="e">
        <f>VLOOKUP(D192,SubmittalStatus!$A$2:$CF$671,7,FALSE)</f>
        <v>#N/A</v>
      </c>
      <c r="AT192" s="91" t="str">
        <f t="shared" si="6"/>
        <v/>
      </c>
      <c r="AU192" s="92" t="e">
        <f>VLOOKUP(D192,SubmittalSchedule!$A$5:$CF$5125,3,FALSE)</f>
        <v>#N/A</v>
      </c>
      <c r="AV192" s="92" t="e">
        <f>VLOOKUP(D192,SubmittalStatus!$A$2:$CF$671,9,FALSE)</f>
        <v>#N/A</v>
      </c>
      <c r="AW192" s="92" t="e">
        <f>VLOOKUP(D192,SubmittalStatus!$A$2:$CF$671,10,FALSE)</f>
        <v>#N/A</v>
      </c>
      <c r="AX192" s="90" t="e">
        <f>VLOOKUP(D192,SubmittalStatus!$A$2:$CF$671,11,FALSE)</f>
        <v>#N/A</v>
      </c>
      <c r="AY192" s="91" t="str">
        <f t="shared" si="7"/>
        <v/>
      </c>
      <c r="AZ192" s="90">
        <f>SubmittalData!D192</f>
        <v>0</v>
      </c>
      <c r="BA192" s="90" t="s">
        <v>168</v>
      </c>
      <c r="BB192" s="90">
        <f>SubmittalData!AR192</f>
        <v>0</v>
      </c>
      <c r="BC192" s="60" t="str">
        <f t="shared" si="8"/>
        <v>0-0</v>
      </c>
    </row>
    <row r="193" spans="1:55" ht="15.5" x14ac:dyDescent="0.35">
      <c r="A193" s="61" t="str">
        <f>SubmittalData!AY193</f>
        <v/>
      </c>
      <c r="AS193" s="89" t="e">
        <f>VLOOKUP(D193,SubmittalStatus!$A$2:$CF$671,7,FALSE)</f>
        <v>#N/A</v>
      </c>
      <c r="AT193" s="91" t="str">
        <f t="shared" si="6"/>
        <v/>
      </c>
      <c r="AU193" s="92" t="e">
        <f>VLOOKUP(D193,SubmittalSchedule!$A$5:$CF$5125,3,FALSE)</f>
        <v>#N/A</v>
      </c>
      <c r="AV193" s="92" t="e">
        <f>VLOOKUP(D193,SubmittalStatus!$A$2:$CF$671,9,FALSE)</f>
        <v>#N/A</v>
      </c>
      <c r="AW193" s="92" t="e">
        <f>VLOOKUP(D193,SubmittalStatus!$A$2:$CF$671,10,FALSE)</f>
        <v>#N/A</v>
      </c>
      <c r="AX193" s="90" t="e">
        <f>VLOOKUP(D193,SubmittalStatus!$A$2:$CF$671,11,FALSE)</f>
        <v>#N/A</v>
      </c>
      <c r="AY193" s="91" t="str">
        <f t="shared" si="7"/>
        <v/>
      </c>
      <c r="AZ193" s="90">
        <f>SubmittalData!D193</f>
        <v>0</v>
      </c>
      <c r="BA193" s="90" t="s">
        <v>168</v>
      </c>
      <c r="BB193" s="90">
        <f>SubmittalData!AR193</f>
        <v>0</v>
      </c>
      <c r="BC193" s="60" t="str">
        <f t="shared" si="8"/>
        <v>0-0</v>
      </c>
    </row>
    <row r="194" spans="1:55" ht="15.5" x14ac:dyDescent="0.35">
      <c r="A194" s="61" t="str">
        <f>SubmittalData!AY194</f>
        <v/>
      </c>
      <c r="AS194" s="89" t="e">
        <f>VLOOKUP(D194,SubmittalStatus!$A$2:$CF$671,7,FALSE)</f>
        <v>#N/A</v>
      </c>
      <c r="AT194" s="91" t="str">
        <f t="shared" si="6"/>
        <v/>
      </c>
      <c r="AU194" s="92" t="e">
        <f>VLOOKUP(D194,SubmittalSchedule!$A$5:$CF$5125,3,FALSE)</f>
        <v>#N/A</v>
      </c>
      <c r="AV194" s="92" t="e">
        <f>VLOOKUP(D194,SubmittalStatus!$A$2:$CF$671,9,FALSE)</f>
        <v>#N/A</v>
      </c>
      <c r="AW194" s="92" t="e">
        <f>VLOOKUP(D194,SubmittalStatus!$A$2:$CF$671,10,FALSE)</f>
        <v>#N/A</v>
      </c>
      <c r="AX194" s="90" t="e">
        <f>VLOOKUP(D194,SubmittalStatus!$A$2:$CF$671,11,FALSE)</f>
        <v>#N/A</v>
      </c>
      <c r="AY194" s="91" t="str">
        <f t="shared" si="7"/>
        <v/>
      </c>
      <c r="AZ194" s="90">
        <f>SubmittalData!D194</f>
        <v>0</v>
      </c>
      <c r="BA194" s="90" t="s">
        <v>168</v>
      </c>
      <c r="BB194" s="90">
        <f>SubmittalData!AR194</f>
        <v>0</v>
      </c>
      <c r="BC194" s="60" t="str">
        <f t="shared" si="8"/>
        <v>0-0</v>
      </c>
    </row>
    <row r="195" spans="1:55" ht="15.5" x14ac:dyDescent="0.35">
      <c r="A195" s="61" t="str">
        <f>SubmittalData!AY195</f>
        <v/>
      </c>
      <c r="AS195" s="89" t="e">
        <f>VLOOKUP(D195,SubmittalStatus!$A$2:$CF$671,7,FALSE)</f>
        <v>#N/A</v>
      </c>
      <c r="AT195" s="91" t="str">
        <f t="shared" ref="AT195:AT258" si="9">_xlfn.CONCAT(G195:P195)</f>
        <v/>
      </c>
      <c r="AU195" s="92" t="e">
        <f>VLOOKUP(D195,SubmittalSchedule!$A$5:$CF$5125,3,FALSE)</f>
        <v>#N/A</v>
      </c>
      <c r="AV195" s="92" t="e">
        <f>VLOOKUP(D195,SubmittalStatus!$A$2:$CF$671,9,FALSE)</f>
        <v>#N/A</v>
      </c>
      <c r="AW195" s="92" t="e">
        <f>VLOOKUP(D195,SubmittalStatus!$A$2:$CF$671,10,FALSE)</f>
        <v>#N/A</v>
      </c>
      <c r="AX195" s="90" t="e">
        <f>VLOOKUP(D195,SubmittalStatus!$A$2:$CF$671,11,FALSE)</f>
        <v>#N/A</v>
      </c>
      <c r="AY195" s="91" t="str">
        <f t="shared" ref="AY195:AY258" si="10">_xlfn.CONCAT(AA195:AJ195)</f>
        <v/>
      </c>
      <c r="AZ195" s="90">
        <f>SubmittalData!D195</f>
        <v>0</v>
      </c>
      <c r="BA195" s="90" t="s">
        <v>168</v>
      </c>
      <c r="BB195" s="90">
        <f>SubmittalData!AR195</f>
        <v>0</v>
      </c>
      <c r="BC195" s="60" t="str">
        <f t="shared" ref="BC195:BC258" si="11">_xlfn.CONCAT(AZ195:BB195)</f>
        <v>0-0</v>
      </c>
    </row>
    <row r="196" spans="1:55" ht="15.5" x14ac:dyDescent="0.35">
      <c r="A196" s="61" t="str">
        <f>SubmittalData!AY196</f>
        <v/>
      </c>
      <c r="AS196" s="89" t="e">
        <f>VLOOKUP(D196,SubmittalStatus!$A$2:$CF$671,7,FALSE)</f>
        <v>#N/A</v>
      </c>
      <c r="AT196" s="91" t="str">
        <f t="shared" si="9"/>
        <v/>
      </c>
      <c r="AU196" s="92" t="e">
        <f>VLOOKUP(D196,SubmittalSchedule!$A$5:$CF$5125,3,FALSE)</f>
        <v>#N/A</v>
      </c>
      <c r="AV196" s="92" t="e">
        <f>VLOOKUP(D196,SubmittalStatus!$A$2:$CF$671,9,FALSE)</f>
        <v>#N/A</v>
      </c>
      <c r="AW196" s="92" t="e">
        <f>VLOOKUP(D196,SubmittalStatus!$A$2:$CF$671,10,FALSE)</f>
        <v>#N/A</v>
      </c>
      <c r="AX196" s="90" t="e">
        <f>VLOOKUP(D196,SubmittalStatus!$A$2:$CF$671,11,FALSE)</f>
        <v>#N/A</v>
      </c>
      <c r="AY196" s="91" t="str">
        <f t="shared" si="10"/>
        <v/>
      </c>
      <c r="AZ196" s="90">
        <f>SubmittalData!D196</f>
        <v>0</v>
      </c>
      <c r="BA196" s="90" t="s">
        <v>168</v>
      </c>
      <c r="BB196" s="90">
        <f>SubmittalData!AR196</f>
        <v>0</v>
      </c>
      <c r="BC196" s="60" t="str">
        <f t="shared" si="11"/>
        <v>0-0</v>
      </c>
    </row>
    <row r="197" spans="1:55" ht="15.5" x14ac:dyDescent="0.35">
      <c r="A197" s="61" t="str">
        <f>SubmittalData!AY197</f>
        <v/>
      </c>
      <c r="AS197" s="89" t="e">
        <f>VLOOKUP(D197,SubmittalStatus!$A$2:$CF$671,7,FALSE)</f>
        <v>#N/A</v>
      </c>
      <c r="AT197" s="91" t="str">
        <f t="shared" si="9"/>
        <v/>
      </c>
      <c r="AU197" s="92" t="e">
        <f>VLOOKUP(D197,SubmittalSchedule!$A$5:$CF$5125,3,FALSE)</f>
        <v>#N/A</v>
      </c>
      <c r="AV197" s="92" t="e">
        <f>VLOOKUP(D197,SubmittalStatus!$A$2:$CF$671,9,FALSE)</f>
        <v>#N/A</v>
      </c>
      <c r="AW197" s="92" t="e">
        <f>VLOOKUP(D197,SubmittalStatus!$A$2:$CF$671,10,FALSE)</f>
        <v>#N/A</v>
      </c>
      <c r="AX197" s="90" t="e">
        <f>VLOOKUP(D197,SubmittalStatus!$A$2:$CF$671,11,FALSE)</f>
        <v>#N/A</v>
      </c>
      <c r="AY197" s="91" t="str">
        <f t="shared" si="10"/>
        <v/>
      </c>
      <c r="AZ197" s="90">
        <f>SubmittalData!D197</f>
        <v>0</v>
      </c>
      <c r="BA197" s="90" t="s">
        <v>168</v>
      </c>
      <c r="BB197" s="90">
        <f>SubmittalData!AR197</f>
        <v>0</v>
      </c>
      <c r="BC197" s="60" t="str">
        <f t="shared" si="11"/>
        <v>0-0</v>
      </c>
    </row>
    <row r="198" spans="1:55" ht="15.5" x14ac:dyDescent="0.35">
      <c r="A198" s="61" t="str">
        <f>SubmittalData!AY198</f>
        <v/>
      </c>
      <c r="AS198" s="89" t="e">
        <f>VLOOKUP(D198,SubmittalStatus!$A$2:$CF$671,7,FALSE)</f>
        <v>#N/A</v>
      </c>
      <c r="AT198" s="91" t="str">
        <f t="shared" si="9"/>
        <v/>
      </c>
      <c r="AU198" s="92" t="e">
        <f>VLOOKUP(D198,SubmittalSchedule!$A$5:$CF$5125,3,FALSE)</f>
        <v>#N/A</v>
      </c>
      <c r="AV198" s="92" t="e">
        <f>VLOOKUP(D198,SubmittalStatus!$A$2:$CF$671,9,FALSE)</f>
        <v>#N/A</v>
      </c>
      <c r="AW198" s="92" t="e">
        <f>VLOOKUP(D198,SubmittalStatus!$A$2:$CF$671,10,FALSE)</f>
        <v>#N/A</v>
      </c>
      <c r="AX198" s="90" t="e">
        <f>VLOOKUP(D198,SubmittalStatus!$A$2:$CF$671,11,FALSE)</f>
        <v>#N/A</v>
      </c>
      <c r="AY198" s="91" t="str">
        <f t="shared" si="10"/>
        <v/>
      </c>
      <c r="AZ198" s="90">
        <f>SubmittalData!D198</f>
        <v>0</v>
      </c>
      <c r="BA198" s="90" t="s">
        <v>168</v>
      </c>
      <c r="BB198" s="90">
        <f>SubmittalData!AR198</f>
        <v>0</v>
      </c>
      <c r="BC198" s="60" t="str">
        <f t="shared" si="11"/>
        <v>0-0</v>
      </c>
    </row>
    <row r="199" spans="1:55" ht="15.5" x14ac:dyDescent="0.35">
      <c r="A199" s="61" t="str">
        <f>SubmittalData!AY199</f>
        <v/>
      </c>
      <c r="AS199" s="89" t="e">
        <f>VLOOKUP(D199,SubmittalStatus!$A$2:$CF$671,7,FALSE)</f>
        <v>#N/A</v>
      </c>
      <c r="AT199" s="91" t="str">
        <f t="shared" si="9"/>
        <v/>
      </c>
      <c r="AU199" s="92" t="e">
        <f>VLOOKUP(D199,SubmittalSchedule!$A$5:$CF$5125,3,FALSE)</f>
        <v>#N/A</v>
      </c>
      <c r="AV199" s="92" t="e">
        <f>VLOOKUP(D199,SubmittalStatus!$A$2:$CF$671,9,FALSE)</f>
        <v>#N/A</v>
      </c>
      <c r="AW199" s="92" t="e">
        <f>VLOOKUP(D199,SubmittalStatus!$A$2:$CF$671,10,FALSE)</f>
        <v>#N/A</v>
      </c>
      <c r="AX199" s="90" t="e">
        <f>VLOOKUP(D199,SubmittalStatus!$A$2:$CF$671,11,FALSE)</f>
        <v>#N/A</v>
      </c>
      <c r="AY199" s="91" t="str">
        <f t="shared" si="10"/>
        <v/>
      </c>
      <c r="AZ199" s="90">
        <f>SubmittalData!D199</f>
        <v>0</v>
      </c>
      <c r="BA199" s="90" t="s">
        <v>168</v>
      </c>
      <c r="BB199" s="90">
        <f>SubmittalData!AR199</f>
        <v>0</v>
      </c>
      <c r="BC199" s="60" t="str">
        <f t="shared" si="11"/>
        <v>0-0</v>
      </c>
    </row>
    <row r="200" spans="1:55" ht="15.5" x14ac:dyDescent="0.35">
      <c r="A200" s="61" t="str">
        <f>SubmittalData!AY200</f>
        <v/>
      </c>
      <c r="AS200" s="89" t="e">
        <f>VLOOKUP(D200,SubmittalStatus!$A$2:$CF$671,7,FALSE)</f>
        <v>#N/A</v>
      </c>
      <c r="AT200" s="91" t="str">
        <f t="shared" si="9"/>
        <v/>
      </c>
      <c r="AU200" s="92" t="e">
        <f>VLOOKUP(D200,SubmittalSchedule!$A$5:$CF$5125,3,FALSE)</f>
        <v>#N/A</v>
      </c>
      <c r="AV200" s="92" t="e">
        <f>VLOOKUP(D200,SubmittalStatus!$A$2:$CF$671,9,FALSE)</f>
        <v>#N/A</v>
      </c>
      <c r="AW200" s="92" t="e">
        <f>VLOOKUP(D200,SubmittalStatus!$A$2:$CF$671,10,FALSE)</f>
        <v>#N/A</v>
      </c>
      <c r="AX200" s="90" t="e">
        <f>VLOOKUP(D200,SubmittalStatus!$A$2:$CF$671,11,FALSE)</f>
        <v>#N/A</v>
      </c>
      <c r="AY200" s="91" t="str">
        <f t="shared" si="10"/>
        <v/>
      </c>
      <c r="AZ200" s="90">
        <f>SubmittalData!D200</f>
        <v>0</v>
      </c>
      <c r="BA200" s="90" t="s">
        <v>168</v>
      </c>
      <c r="BB200" s="90">
        <f>SubmittalData!AR200</f>
        <v>0</v>
      </c>
      <c r="BC200" s="60" t="str">
        <f t="shared" si="11"/>
        <v>0-0</v>
      </c>
    </row>
    <row r="201" spans="1:55" ht="15.5" x14ac:dyDescent="0.35">
      <c r="A201" s="61" t="str">
        <f>SubmittalData!AY201</f>
        <v/>
      </c>
      <c r="AS201" s="89" t="e">
        <f>VLOOKUP(D201,SubmittalStatus!$A$2:$CF$671,7,FALSE)</f>
        <v>#N/A</v>
      </c>
      <c r="AT201" s="91" t="str">
        <f t="shared" si="9"/>
        <v/>
      </c>
      <c r="AU201" s="92" t="e">
        <f>VLOOKUP(D201,SubmittalSchedule!$A$5:$CF$5125,3,FALSE)</f>
        <v>#N/A</v>
      </c>
      <c r="AV201" s="92" t="e">
        <f>VLOOKUP(D201,SubmittalStatus!$A$2:$CF$671,9,FALSE)</f>
        <v>#N/A</v>
      </c>
      <c r="AW201" s="92" t="e">
        <f>VLOOKUP(D201,SubmittalStatus!$A$2:$CF$671,10,FALSE)</f>
        <v>#N/A</v>
      </c>
      <c r="AX201" s="90" t="e">
        <f>VLOOKUP(D201,SubmittalStatus!$A$2:$CF$671,11,FALSE)</f>
        <v>#N/A</v>
      </c>
      <c r="AY201" s="91" t="str">
        <f t="shared" si="10"/>
        <v/>
      </c>
      <c r="AZ201" s="90">
        <f>SubmittalData!D201</f>
        <v>0</v>
      </c>
      <c r="BA201" s="90" t="s">
        <v>168</v>
      </c>
      <c r="BB201" s="90">
        <f>SubmittalData!AR201</f>
        <v>0</v>
      </c>
      <c r="BC201" s="60" t="str">
        <f t="shared" si="11"/>
        <v>0-0</v>
      </c>
    </row>
    <row r="202" spans="1:55" ht="15.5" x14ac:dyDescent="0.35">
      <c r="A202" s="61" t="str">
        <f>SubmittalData!AY202</f>
        <v/>
      </c>
      <c r="AS202" s="89" t="e">
        <f>VLOOKUP(D202,SubmittalStatus!$A$2:$CF$671,7,FALSE)</f>
        <v>#N/A</v>
      </c>
      <c r="AT202" s="91" t="str">
        <f t="shared" si="9"/>
        <v/>
      </c>
      <c r="AU202" s="92" t="e">
        <f>VLOOKUP(D202,SubmittalSchedule!$A$5:$CF$5125,3,FALSE)</f>
        <v>#N/A</v>
      </c>
      <c r="AV202" s="92" t="e">
        <f>VLOOKUP(D202,SubmittalStatus!$A$2:$CF$671,9,FALSE)</f>
        <v>#N/A</v>
      </c>
      <c r="AW202" s="92" t="e">
        <f>VLOOKUP(D202,SubmittalStatus!$A$2:$CF$671,10,FALSE)</f>
        <v>#N/A</v>
      </c>
      <c r="AX202" s="90" t="e">
        <f>VLOOKUP(D202,SubmittalStatus!$A$2:$CF$671,11,FALSE)</f>
        <v>#N/A</v>
      </c>
      <c r="AY202" s="91" t="str">
        <f t="shared" si="10"/>
        <v/>
      </c>
      <c r="AZ202" s="90">
        <f>SubmittalData!D202</f>
        <v>0</v>
      </c>
      <c r="BA202" s="90" t="s">
        <v>168</v>
      </c>
      <c r="BB202" s="90">
        <f>SubmittalData!AR202</f>
        <v>0</v>
      </c>
      <c r="BC202" s="60" t="str">
        <f t="shared" si="11"/>
        <v>0-0</v>
      </c>
    </row>
    <row r="203" spans="1:55" ht="15.5" x14ac:dyDescent="0.35">
      <c r="A203" s="61" t="str">
        <f>SubmittalData!AY203</f>
        <v/>
      </c>
      <c r="AS203" s="89" t="e">
        <f>VLOOKUP(D203,SubmittalStatus!$A$2:$CF$671,7,FALSE)</f>
        <v>#N/A</v>
      </c>
      <c r="AT203" s="91" t="str">
        <f t="shared" si="9"/>
        <v/>
      </c>
      <c r="AU203" s="92" t="e">
        <f>VLOOKUP(D203,SubmittalSchedule!$A$5:$CF$5125,3,FALSE)</f>
        <v>#N/A</v>
      </c>
      <c r="AV203" s="92" t="e">
        <f>VLOOKUP(D203,SubmittalStatus!$A$2:$CF$671,9,FALSE)</f>
        <v>#N/A</v>
      </c>
      <c r="AW203" s="92" t="e">
        <f>VLOOKUP(D203,SubmittalStatus!$A$2:$CF$671,10,FALSE)</f>
        <v>#N/A</v>
      </c>
      <c r="AX203" s="90" t="e">
        <f>VLOOKUP(D203,SubmittalStatus!$A$2:$CF$671,11,FALSE)</f>
        <v>#N/A</v>
      </c>
      <c r="AY203" s="91" t="str">
        <f t="shared" si="10"/>
        <v/>
      </c>
      <c r="AZ203" s="90">
        <f>SubmittalData!D203</f>
        <v>0</v>
      </c>
      <c r="BA203" s="90" t="s">
        <v>168</v>
      </c>
      <c r="BB203" s="90">
        <f>SubmittalData!AR203</f>
        <v>0</v>
      </c>
      <c r="BC203" s="60" t="str">
        <f t="shared" si="11"/>
        <v>0-0</v>
      </c>
    </row>
    <row r="204" spans="1:55" ht="15.5" x14ac:dyDescent="0.35">
      <c r="A204" s="61" t="str">
        <f>SubmittalData!AY204</f>
        <v/>
      </c>
      <c r="AS204" s="89" t="e">
        <f>VLOOKUP(D204,SubmittalStatus!$A$2:$CF$671,7,FALSE)</f>
        <v>#N/A</v>
      </c>
      <c r="AT204" s="91" t="str">
        <f t="shared" si="9"/>
        <v/>
      </c>
      <c r="AU204" s="92" t="e">
        <f>VLOOKUP(D204,SubmittalSchedule!$A$5:$CF$5125,3,FALSE)</f>
        <v>#N/A</v>
      </c>
      <c r="AV204" s="92" t="e">
        <f>VLOOKUP(D204,SubmittalStatus!$A$2:$CF$671,9,FALSE)</f>
        <v>#N/A</v>
      </c>
      <c r="AW204" s="92" t="e">
        <f>VLOOKUP(D204,SubmittalStatus!$A$2:$CF$671,10,FALSE)</f>
        <v>#N/A</v>
      </c>
      <c r="AX204" s="90" t="e">
        <f>VLOOKUP(D204,SubmittalStatus!$A$2:$CF$671,11,FALSE)</f>
        <v>#N/A</v>
      </c>
      <c r="AY204" s="91" t="str">
        <f t="shared" si="10"/>
        <v/>
      </c>
      <c r="AZ204" s="90">
        <f>SubmittalData!D204</f>
        <v>0</v>
      </c>
      <c r="BA204" s="90" t="s">
        <v>168</v>
      </c>
      <c r="BB204" s="90">
        <f>SubmittalData!AR204</f>
        <v>0</v>
      </c>
      <c r="BC204" s="60" t="str">
        <f t="shared" si="11"/>
        <v>0-0</v>
      </c>
    </row>
    <row r="205" spans="1:55" ht="15.5" x14ac:dyDescent="0.35">
      <c r="A205" s="61" t="str">
        <f>SubmittalData!AY205</f>
        <v/>
      </c>
      <c r="AS205" s="89" t="e">
        <f>VLOOKUP(D205,SubmittalStatus!$A$2:$CF$671,7,FALSE)</f>
        <v>#N/A</v>
      </c>
      <c r="AT205" s="91" t="str">
        <f t="shared" si="9"/>
        <v/>
      </c>
      <c r="AU205" s="92" t="e">
        <f>VLOOKUP(D205,SubmittalSchedule!$A$5:$CF$5125,3,FALSE)</f>
        <v>#N/A</v>
      </c>
      <c r="AV205" s="92" t="e">
        <f>VLOOKUP(D205,SubmittalStatus!$A$2:$CF$671,9,FALSE)</f>
        <v>#N/A</v>
      </c>
      <c r="AW205" s="92" t="e">
        <f>VLOOKUP(D205,SubmittalStatus!$A$2:$CF$671,10,FALSE)</f>
        <v>#N/A</v>
      </c>
      <c r="AX205" s="90" t="e">
        <f>VLOOKUP(D205,SubmittalStatus!$A$2:$CF$671,11,FALSE)</f>
        <v>#N/A</v>
      </c>
      <c r="AY205" s="91" t="str">
        <f t="shared" si="10"/>
        <v/>
      </c>
      <c r="AZ205" s="90">
        <f>SubmittalData!D205</f>
        <v>0</v>
      </c>
      <c r="BA205" s="90" t="s">
        <v>168</v>
      </c>
      <c r="BB205" s="90">
        <f>SubmittalData!AR205</f>
        <v>0</v>
      </c>
      <c r="BC205" s="60" t="str">
        <f t="shared" si="11"/>
        <v>0-0</v>
      </c>
    </row>
    <row r="206" spans="1:55" ht="15.5" x14ac:dyDescent="0.35">
      <c r="A206" s="61" t="str">
        <f>SubmittalData!AY206</f>
        <v/>
      </c>
      <c r="AS206" s="89" t="e">
        <f>VLOOKUP(D206,SubmittalStatus!$A$2:$CF$671,7,FALSE)</f>
        <v>#N/A</v>
      </c>
      <c r="AT206" s="91" t="str">
        <f t="shared" si="9"/>
        <v/>
      </c>
      <c r="AU206" s="92" t="e">
        <f>VLOOKUP(D206,SubmittalSchedule!$A$5:$CF$5125,3,FALSE)</f>
        <v>#N/A</v>
      </c>
      <c r="AV206" s="92" t="e">
        <f>VLOOKUP(D206,SubmittalStatus!$A$2:$CF$671,9,FALSE)</f>
        <v>#N/A</v>
      </c>
      <c r="AW206" s="92" t="e">
        <f>VLOOKUP(D206,SubmittalStatus!$A$2:$CF$671,10,FALSE)</f>
        <v>#N/A</v>
      </c>
      <c r="AX206" s="90" t="e">
        <f>VLOOKUP(D206,SubmittalStatus!$A$2:$CF$671,11,FALSE)</f>
        <v>#N/A</v>
      </c>
      <c r="AY206" s="91" t="str">
        <f t="shared" si="10"/>
        <v/>
      </c>
      <c r="AZ206" s="90">
        <f>SubmittalData!D206</f>
        <v>0</v>
      </c>
      <c r="BA206" s="90" t="s">
        <v>168</v>
      </c>
      <c r="BB206" s="90">
        <f>SubmittalData!AR206</f>
        <v>0</v>
      </c>
      <c r="BC206" s="60" t="str">
        <f t="shared" si="11"/>
        <v>0-0</v>
      </c>
    </row>
    <row r="207" spans="1:55" ht="15.5" x14ac:dyDescent="0.35">
      <c r="A207" s="61" t="str">
        <f>SubmittalData!AY207</f>
        <v/>
      </c>
      <c r="AS207" s="89" t="e">
        <f>VLOOKUP(D207,SubmittalStatus!$A$2:$CF$671,7,FALSE)</f>
        <v>#N/A</v>
      </c>
      <c r="AT207" s="91" t="str">
        <f t="shared" si="9"/>
        <v/>
      </c>
      <c r="AU207" s="92" t="e">
        <f>VLOOKUP(D207,SubmittalSchedule!$A$5:$CF$5125,3,FALSE)</f>
        <v>#N/A</v>
      </c>
      <c r="AV207" s="92" t="e">
        <f>VLOOKUP(D207,SubmittalStatus!$A$2:$CF$671,9,FALSE)</f>
        <v>#N/A</v>
      </c>
      <c r="AW207" s="92" t="e">
        <f>VLOOKUP(D207,SubmittalStatus!$A$2:$CF$671,10,FALSE)</f>
        <v>#N/A</v>
      </c>
      <c r="AX207" s="90" t="e">
        <f>VLOOKUP(D207,SubmittalStatus!$A$2:$CF$671,11,FALSE)</f>
        <v>#N/A</v>
      </c>
      <c r="AY207" s="91" t="str">
        <f t="shared" si="10"/>
        <v/>
      </c>
      <c r="AZ207" s="90">
        <f>SubmittalData!D207</f>
        <v>0</v>
      </c>
      <c r="BA207" s="90" t="s">
        <v>168</v>
      </c>
      <c r="BB207" s="90">
        <f>SubmittalData!AR207</f>
        <v>0</v>
      </c>
      <c r="BC207" s="60" t="str">
        <f t="shared" si="11"/>
        <v>0-0</v>
      </c>
    </row>
    <row r="208" spans="1:55" ht="15.5" x14ac:dyDescent="0.35">
      <c r="A208" s="61" t="str">
        <f>SubmittalData!AY208</f>
        <v/>
      </c>
      <c r="AS208" s="89" t="e">
        <f>VLOOKUP(D208,SubmittalStatus!$A$2:$CF$671,7,FALSE)</f>
        <v>#N/A</v>
      </c>
      <c r="AT208" s="91" t="str">
        <f t="shared" si="9"/>
        <v/>
      </c>
      <c r="AU208" s="92" t="e">
        <f>VLOOKUP(D208,SubmittalSchedule!$A$5:$CF$5125,3,FALSE)</f>
        <v>#N/A</v>
      </c>
      <c r="AV208" s="92" t="e">
        <f>VLOOKUP(D208,SubmittalStatus!$A$2:$CF$671,9,FALSE)</f>
        <v>#N/A</v>
      </c>
      <c r="AW208" s="92" t="e">
        <f>VLOOKUP(D208,SubmittalStatus!$A$2:$CF$671,10,FALSE)</f>
        <v>#N/A</v>
      </c>
      <c r="AX208" s="90" t="e">
        <f>VLOOKUP(D208,SubmittalStatus!$A$2:$CF$671,11,FALSE)</f>
        <v>#N/A</v>
      </c>
      <c r="AY208" s="91" t="str">
        <f t="shared" si="10"/>
        <v/>
      </c>
      <c r="AZ208" s="90">
        <f>SubmittalData!D208</f>
        <v>0</v>
      </c>
      <c r="BA208" s="90" t="s">
        <v>168</v>
      </c>
      <c r="BB208" s="90">
        <f>SubmittalData!AR208</f>
        <v>0</v>
      </c>
      <c r="BC208" s="60" t="str">
        <f t="shared" si="11"/>
        <v>0-0</v>
      </c>
    </row>
    <row r="209" spans="1:55" ht="15.5" x14ac:dyDescent="0.35">
      <c r="A209" s="61" t="str">
        <f>SubmittalData!AY209</f>
        <v/>
      </c>
      <c r="AS209" s="89" t="e">
        <f>VLOOKUP(D209,SubmittalStatus!$A$2:$CF$671,7,FALSE)</f>
        <v>#N/A</v>
      </c>
      <c r="AT209" s="91" t="str">
        <f t="shared" si="9"/>
        <v/>
      </c>
      <c r="AU209" s="92" t="e">
        <f>VLOOKUP(D209,SubmittalSchedule!$A$5:$CF$5125,3,FALSE)</f>
        <v>#N/A</v>
      </c>
      <c r="AV209" s="92" t="e">
        <f>VLOOKUP(D209,SubmittalStatus!$A$2:$CF$671,9,FALSE)</f>
        <v>#N/A</v>
      </c>
      <c r="AW209" s="92" t="e">
        <f>VLOOKUP(D209,SubmittalStatus!$A$2:$CF$671,10,FALSE)</f>
        <v>#N/A</v>
      </c>
      <c r="AX209" s="90" t="e">
        <f>VLOOKUP(D209,SubmittalStatus!$A$2:$CF$671,11,FALSE)</f>
        <v>#N/A</v>
      </c>
      <c r="AY209" s="91" t="str">
        <f t="shared" si="10"/>
        <v/>
      </c>
      <c r="AZ209" s="90">
        <f>SubmittalData!D209</f>
        <v>0</v>
      </c>
      <c r="BA209" s="90" t="s">
        <v>168</v>
      </c>
      <c r="BB209" s="90">
        <f>SubmittalData!AR209</f>
        <v>0</v>
      </c>
      <c r="BC209" s="60" t="str">
        <f t="shared" si="11"/>
        <v>0-0</v>
      </c>
    </row>
    <row r="210" spans="1:55" ht="15.5" x14ac:dyDescent="0.35">
      <c r="A210" s="61" t="str">
        <f>SubmittalData!AY210</f>
        <v/>
      </c>
      <c r="AS210" s="89" t="e">
        <f>VLOOKUP(D210,SubmittalStatus!$A$2:$CF$671,7,FALSE)</f>
        <v>#N/A</v>
      </c>
      <c r="AT210" s="91" t="str">
        <f t="shared" si="9"/>
        <v/>
      </c>
      <c r="AU210" s="92" t="e">
        <f>VLOOKUP(D210,SubmittalSchedule!$A$5:$CF$5125,3,FALSE)</f>
        <v>#N/A</v>
      </c>
      <c r="AV210" s="92" t="e">
        <f>VLOOKUP(D210,SubmittalStatus!$A$2:$CF$671,9,FALSE)</f>
        <v>#N/A</v>
      </c>
      <c r="AW210" s="92" t="e">
        <f>VLOOKUP(D210,SubmittalStatus!$A$2:$CF$671,10,FALSE)</f>
        <v>#N/A</v>
      </c>
      <c r="AX210" s="90" t="e">
        <f>VLOOKUP(D210,SubmittalStatus!$A$2:$CF$671,11,FALSE)</f>
        <v>#N/A</v>
      </c>
      <c r="AY210" s="91" t="str">
        <f t="shared" si="10"/>
        <v/>
      </c>
      <c r="AZ210" s="90">
        <f>SubmittalData!D210</f>
        <v>0</v>
      </c>
      <c r="BA210" s="90" t="s">
        <v>168</v>
      </c>
      <c r="BB210" s="90">
        <f>SubmittalData!AR210</f>
        <v>0</v>
      </c>
      <c r="BC210" s="60" t="str">
        <f t="shared" si="11"/>
        <v>0-0</v>
      </c>
    </row>
    <row r="211" spans="1:55" ht="15.5" x14ac:dyDescent="0.35">
      <c r="A211" s="61" t="str">
        <f>SubmittalData!AY211</f>
        <v/>
      </c>
      <c r="AS211" s="89" t="e">
        <f>VLOOKUP(D211,SubmittalStatus!$A$2:$CF$671,7,FALSE)</f>
        <v>#N/A</v>
      </c>
      <c r="AT211" s="91" t="str">
        <f t="shared" si="9"/>
        <v/>
      </c>
      <c r="AU211" s="92" t="e">
        <f>VLOOKUP(D211,SubmittalSchedule!$A$5:$CF$5125,3,FALSE)</f>
        <v>#N/A</v>
      </c>
      <c r="AV211" s="92" t="e">
        <f>VLOOKUP(D211,SubmittalStatus!$A$2:$CF$671,9,FALSE)</f>
        <v>#N/A</v>
      </c>
      <c r="AW211" s="92" t="e">
        <f>VLOOKUP(D211,SubmittalStatus!$A$2:$CF$671,10,FALSE)</f>
        <v>#N/A</v>
      </c>
      <c r="AX211" s="90" t="e">
        <f>VLOOKUP(D211,SubmittalStatus!$A$2:$CF$671,11,FALSE)</f>
        <v>#N/A</v>
      </c>
      <c r="AY211" s="91" t="str">
        <f t="shared" si="10"/>
        <v/>
      </c>
      <c r="AZ211" s="90">
        <f>SubmittalData!D211</f>
        <v>0</v>
      </c>
      <c r="BA211" s="90" t="s">
        <v>168</v>
      </c>
      <c r="BB211" s="90">
        <f>SubmittalData!AR211</f>
        <v>0</v>
      </c>
      <c r="BC211" s="60" t="str">
        <f t="shared" si="11"/>
        <v>0-0</v>
      </c>
    </row>
    <row r="212" spans="1:55" ht="15.5" x14ac:dyDescent="0.35">
      <c r="A212" s="61" t="str">
        <f>SubmittalData!AY212</f>
        <v/>
      </c>
      <c r="AS212" s="89" t="e">
        <f>VLOOKUP(D212,SubmittalStatus!$A$2:$CF$671,7,FALSE)</f>
        <v>#N/A</v>
      </c>
      <c r="AT212" s="91" t="str">
        <f t="shared" si="9"/>
        <v/>
      </c>
      <c r="AU212" s="92" t="e">
        <f>VLOOKUP(D212,SubmittalSchedule!$A$5:$CF$5125,3,FALSE)</f>
        <v>#N/A</v>
      </c>
      <c r="AV212" s="92" t="e">
        <f>VLOOKUP(D212,SubmittalStatus!$A$2:$CF$671,9,FALSE)</f>
        <v>#N/A</v>
      </c>
      <c r="AW212" s="92" t="e">
        <f>VLOOKUP(D212,SubmittalStatus!$A$2:$CF$671,10,FALSE)</f>
        <v>#N/A</v>
      </c>
      <c r="AX212" s="90" t="e">
        <f>VLOOKUP(D212,SubmittalStatus!$A$2:$CF$671,11,FALSE)</f>
        <v>#N/A</v>
      </c>
      <c r="AY212" s="91" t="str">
        <f t="shared" si="10"/>
        <v/>
      </c>
      <c r="AZ212" s="90">
        <f>SubmittalData!D212</f>
        <v>0</v>
      </c>
      <c r="BA212" s="90" t="s">
        <v>168</v>
      </c>
      <c r="BB212" s="90">
        <f>SubmittalData!AR212</f>
        <v>0</v>
      </c>
      <c r="BC212" s="60" t="str">
        <f t="shared" si="11"/>
        <v>0-0</v>
      </c>
    </row>
    <row r="213" spans="1:55" ht="15.5" x14ac:dyDescent="0.35">
      <c r="A213" s="61" t="str">
        <f>SubmittalData!AY213</f>
        <v/>
      </c>
      <c r="AS213" s="89" t="e">
        <f>VLOOKUP(D213,SubmittalStatus!$A$2:$CF$671,7,FALSE)</f>
        <v>#N/A</v>
      </c>
      <c r="AT213" s="91" t="str">
        <f t="shared" si="9"/>
        <v/>
      </c>
      <c r="AU213" s="92" t="e">
        <f>VLOOKUP(D213,SubmittalSchedule!$A$5:$CF$5125,3,FALSE)</f>
        <v>#N/A</v>
      </c>
      <c r="AV213" s="92" t="e">
        <f>VLOOKUP(D213,SubmittalStatus!$A$2:$CF$671,9,FALSE)</f>
        <v>#N/A</v>
      </c>
      <c r="AW213" s="92" t="e">
        <f>VLOOKUP(D213,SubmittalStatus!$A$2:$CF$671,10,FALSE)</f>
        <v>#N/A</v>
      </c>
      <c r="AX213" s="90" t="e">
        <f>VLOOKUP(D213,SubmittalStatus!$A$2:$CF$671,11,FALSE)</f>
        <v>#N/A</v>
      </c>
      <c r="AY213" s="91" t="str">
        <f t="shared" si="10"/>
        <v/>
      </c>
      <c r="AZ213" s="90">
        <f>SubmittalData!D213</f>
        <v>0</v>
      </c>
      <c r="BA213" s="90" t="s">
        <v>168</v>
      </c>
      <c r="BB213" s="90">
        <f>SubmittalData!AR213</f>
        <v>0</v>
      </c>
      <c r="BC213" s="60" t="str">
        <f t="shared" si="11"/>
        <v>0-0</v>
      </c>
    </row>
    <row r="214" spans="1:55" ht="15.5" x14ac:dyDescent="0.35">
      <c r="A214" s="61" t="str">
        <f>SubmittalData!AY214</f>
        <v/>
      </c>
      <c r="AS214" s="89" t="e">
        <f>VLOOKUP(D214,SubmittalStatus!$A$2:$CF$671,7,FALSE)</f>
        <v>#N/A</v>
      </c>
      <c r="AT214" s="91" t="str">
        <f t="shared" si="9"/>
        <v/>
      </c>
      <c r="AU214" s="92" t="e">
        <f>VLOOKUP(D214,SubmittalSchedule!$A$5:$CF$5125,3,FALSE)</f>
        <v>#N/A</v>
      </c>
      <c r="AV214" s="92" t="e">
        <f>VLOOKUP(D214,SubmittalStatus!$A$2:$CF$671,9,FALSE)</f>
        <v>#N/A</v>
      </c>
      <c r="AW214" s="92" t="e">
        <f>VLOOKUP(D214,SubmittalStatus!$A$2:$CF$671,10,FALSE)</f>
        <v>#N/A</v>
      </c>
      <c r="AX214" s="90" t="e">
        <f>VLOOKUP(D214,SubmittalStatus!$A$2:$CF$671,11,FALSE)</f>
        <v>#N/A</v>
      </c>
      <c r="AY214" s="91" t="str">
        <f t="shared" si="10"/>
        <v/>
      </c>
      <c r="AZ214" s="90">
        <f>SubmittalData!D214</f>
        <v>0</v>
      </c>
      <c r="BA214" s="90" t="s">
        <v>168</v>
      </c>
      <c r="BB214" s="90">
        <f>SubmittalData!AR214</f>
        <v>0</v>
      </c>
      <c r="BC214" s="60" t="str">
        <f t="shared" si="11"/>
        <v>0-0</v>
      </c>
    </row>
    <row r="215" spans="1:55" ht="15.5" x14ac:dyDescent="0.35">
      <c r="A215" s="61" t="str">
        <f>SubmittalData!AY215</f>
        <v/>
      </c>
      <c r="AS215" s="89" t="e">
        <f>VLOOKUP(D215,SubmittalStatus!$A$2:$CF$671,7,FALSE)</f>
        <v>#N/A</v>
      </c>
      <c r="AT215" s="91" t="str">
        <f t="shared" si="9"/>
        <v/>
      </c>
      <c r="AU215" s="92" t="e">
        <f>VLOOKUP(D215,SubmittalSchedule!$A$5:$CF$5125,3,FALSE)</f>
        <v>#N/A</v>
      </c>
      <c r="AV215" s="92" t="e">
        <f>VLOOKUP(D215,SubmittalStatus!$A$2:$CF$671,9,FALSE)</f>
        <v>#N/A</v>
      </c>
      <c r="AW215" s="92" t="e">
        <f>VLOOKUP(D215,SubmittalStatus!$A$2:$CF$671,10,FALSE)</f>
        <v>#N/A</v>
      </c>
      <c r="AX215" s="90" t="e">
        <f>VLOOKUP(D215,SubmittalStatus!$A$2:$CF$671,11,FALSE)</f>
        <v>#N/A</v>
      </c>
      <c r="AY215" s="91" t="str">
        <f t="shared" si="10"/>
        <v/>
      </c>
      <c r="AZ215" s="90">
        <f>SubmittalData!D215</f>
        <v>0</v>
      </c>
      <c r="BA215" s="90" t="s">
        <v>168</v>
      </c>
      <c r="BB215" s="90">
        <f>SubmittalData!AR215</f>
        <v>0</v>
      </c>
      <c r="BC215" s="60" t="str">
        <f t="shared" si="11"/>
        <v>0-0</v>
      </c>
    </row>
    <row r="216" spans="1:55" ht="15.5" x14ac:dyDescent="0.35">
      <c r="A216" s="61" t="str">
        <f>SubmittalData!AY216</f>
        <v/>
      </c>
      <c r="AS216" s="89" t="e">
        <f>VLOOKUP(D216,SubmittalStatus!$A$2:$CF$671,7,FALSE)</f>
        <v>#N/A</v>
      </c>
      <c r="AT216" s="91" t="str">
        <f t="shared" si="9"/>
        <v/>
      </c>
      <c r="AU216" s="92" t="e">
        <f>VLOOKUP(D216,SubmittalSchedule!$A$5:$CF$5125,3,FALSE)</f>
        <v>#N/A</v>
      </c>
      <c r="AV216" s="92" t="e">
        <f>VLOOKUP(D216,SubmittalStatus!$A$2:$CF$671,9,FALSE)</f>
        <v>#N/A</v>
      </c>
      <c r="AW216" s="92" t="e">
        <f>VLOOKUP(D216,SubmittalStatus!$A$2:$CF$671,10,FALSE)</f>
        <v>#N/A</v>
      </c>
      <c r="AX216" s="90" t="e">
        <f>VLOOKUP(D216,SubmittalStatus!$A$2:$CF$671,11,FALSE)</f>
        <v>#N/A</v>
      </c>
      <c r="AY216" s="91" t="str">
        <f t="shared" si="10"/>
        <v/>
      </c>
      <c r="AZ216" s="90">
        <f>SubmittalData!D216</f>
        <v>0</v>
      </c>
      <c r="BA216" s="90" t="s">
        <v>168</v>
      </c>
      <c r="BB216" s="90">
        <f>SubmittalData!AR216</f>
        <v>0</v>
      </c>
      <c r="BC216" s="60" t="str">
        <f t="shared" si="11"/>
        <v>0-0</v>
      </c>
    </row>
    <row r="217" spans="1:55" ht="15.5" x14ac:dyDescent="0.35">
      <c r="A217" s="61" t="str">
        <f>SubmittalData!AY217</f>
        <v/>
      </c>
      <c r="AS217" s="89" t="e">
        <f>VLOOKUP(D217,SubmittalStatus!$A$2:$CF$671,7,FALSE)</f>
        <v>#N/A</v>
      </c>
      <c r="AT217" s="91" t="str">
        <f t="shared" si="9"/>
        <v/>
      </c>
      <c r="AU217" s="92" t="e">
        <f>VLOOKUP(D217,SubmittalSchedule!$A$5:$CF$5125,3,FALSE)</f>
        <v>#N/A</v>
      </c>
      <c r="AV217" s="92" t="e">
        <f>VLOOKUP(D217,SubmittalStatus!$A$2:$CF$671,9,FALSE)</f>
        <v>#N/A</v>
      </c>
      <c r="AW217" s="92" t="e">
        <f>VLOOKUP(D217,SubmittalStatus!$A$2:$CF$671,10,FALSE)</f>
        <v>#N/A</v>
      </c>
      <c r="AX217" s="90" t="e">
        <f>VLOOKUP(D217,SubmittalStatus!$A$2:$CF$671,11,FALSE)</f>
        <v>#N/A</v>
      </c>
      <c r="AY217" s="91" t="str">
        <f t="shared" si="10"/>
        <v/>
      </c>
      <c r="AZ217" s="90">
        <f>SubmittalData!D217</f>
        <v>0</v>
      </c>
      <c r="BA217" s="90" t="s">
        <v>168</v>
      </c>
      <c r="BB217" s="90">
        <f>SubmittalData!AR217</f>
        <v>0</v>
      </c>
      <c r="BC217" s="60" t="str">
        <f t="shared" si="11"/>
        <v>0-0</v>
      </c>
    </row>
    <row r="218" spans="1:55" ht="15.5" x14ac:dyDescent="0.35">
      <c r="A218" s="61" t="str">
        <f>SubmittalData!AY218</f>
        <v/>
      </c>
      <c r="AS218" s="89" t="e">
        <f>VLOOKUP(D218,SubmittalStatus!$A$2:$CF$671,7,FALSE)</f>
        <v>#N/A</v>
      </c>
      <c r="AT218" s="91" t="str">
        <f t="shared" si="9"/>
        <v/>
      </c>
      <c r="AU218" s="92" t="e">
        <f>VLOOKUP(D218,SubmittalSchedule!$A$5:$CF$5125,3,FALSE)</f>
        <v>#N/A</v>
      </c>
      <c r="AV218" s="92" t="e">
        <f>VLOOKUP(D218,SubmittalStatus!$A$2:$CF$671,9,FALSE)</f>
        <v>#N/A</v>
      </c>
      <c r="AW218" s="92" t="e">
        <f>VLOOKUP(D218,SubmittalStatus!$A$2:$CF$671,10,FALSE)</f>
        <v>#N/A</v>
      </c>
      <c r="AX218" s="90" t="e">
        <f>VLOOKUP(D218,SubmittalStatus!$A$2:$CF$671,11,FALSE)</f>
        <v>#N/A</v>
      </c>
      <c r="AY218" s="91" t="str">
        <f t="shared" si="10"/>
        <v/>
      </c>
      <c r="AZ218" s="90">
        <f>SubmittalData!D218</f>
        <v>0</v>
      </c>
      <c r="BA218" s="90" t="s">
        <v>168</v>
      </c>
      <c r="BB218" s="90">
        <f>SubmittalData!AR218</f>
        <v>0</v>
      </c>
      <c r="BC218" s="60" t="str">
        <f t="shared" si="11"/>
        <v>0-0</v>
      </c>
    </row>
    <row r="219" spans="1:55" ht="15.5" x14ac:dyDescent="0.35">
      <c r="A219" s="61" t="str">
        <f>SubmittalData!AY219</f>
        <v/>
      </c>
      <c r="AS219" s="89" t="e">
        <f>VLOOKUP(D219,SubmittalStatus!$A$2:$CF$671,7,FALSE)</f>
        <v>#N/A</v>
      </c>
      <c r="AT219" s="91" t="str">
        <f t="shared" si="9"/>
        <v/>
      </c>
      <c r="AU219" s="92" t="e">
        <f>VLOOKUP(D219,SubmittalSchedule!$A$5:$CF$5125,3,FALSE)</f>
        <v>#N/A</v>
      </c>
      <c r="AV219" s="92" t="e">
        <f>VLOOKUP(D219,SubmittalStatus!$A$2:$CF$671,9,FALSE)</f>
        <v>#N/A</v>
      </c>
      <c r="AW219" s="92" t="e">
        <f>VLOOKUP(D219,SubmittalStatus!$A$2:$CF$671,10,FALSE)</f>
        <v>#N/A</v>
      </c>
      <c r="AX219" s="90" t="e">
        <f>VLOOKUP(D219,SubmittalStatus!$A$2:$CF$671,11,FALSE)</f>
        <v>#N/A</v>
      </c>
      <c r="AY219" s="91" t="str">
        <f t="shared" si="10"/>
        <v/>
      </c>
      <c r="AZ219" s="90">
        <f>SubmittalData!D219</f>
        <v>0</v>
      </c>
      <c r="BA219" s="90" t="s">
        <v>168</v>
      </c>
      <c r="BB219" s="90">
        <f>SubmittalData!AR219</f>
        <v>0</v>
      </c>
      <c r="BC219" s="60" t="str">
        <f t="shared" si="11"/>
        <v>0-0</v>
      </c>
    </row>
    <row r="220" spans="1:55" ht="15.5" x14ac:dyDescent="0.35">
      <c r="A220" s="61" t="str">
        <f>SubmittalData!AY220</f>
        <v/>
      </c>
      <c r="AS220" s="89" t="e">
        <f>VLOOKUP(D220,SubmittalStatus!$A$2:$CF$671,7,FALSE)</f>
        <v>#N/A</v>
      </c>
      <c r="AT220" s="91" t="str">
        <f t="shared" si="9"/>
        <v/>
      </c>
      <c r="AU220" s="92" t="e">
        <f>VLOOKUP(D220,SubmittalSchedule!$A$5:$CF$5125,3,FALSE)</f>
        <v>#N/A</v>
      </c>
      <c r="AV220" s="92" t="e">
        <f>VLOOKUP(D220,SubmittalStatus!$A$2:$CF$671,9,FALSE)</f>
        <v>#N/A</v>
      </c>
      <c r="AW220" s="92" t="e">
        <f>VLOOKUP(D220,SubmittalStatus!$A$2:$CF$671,10,FALSE)</f>
        <v>#N/A</v>
      </c>
      <c r="AX220" s="90" t="e">
        <f>VLOOKUP(D220,SubmittalStatus!$A$2:$CF$671,11,FALSE)</f>
        <v>#N/A</v>
      </c>
      <c r="AY220" s="91" t="str">
        <f t="shared" si="10"/>
        <v/>
      </c>
      <c r="AZ220" s="90">
        <f>SubmittalData!D220</f>
        <v>0</v>
      </c>
      <c r="BA220" s="90" t="s">
        <v>168</v>
      </c>
      <c r="BB220" s="90">
        <f>SubmittalData!AR220</f>
        <v>0</v>
      </c>
      <c r="BC220" s="60" t="str">
        <f t="shared" si="11"/>
        <v>0-0</v>
      </c>
    </row>
    <row r="221" spans="1:55" ht="15.5" x14ac:dyDescent="0.35">
      <c r="A221" s="61" t="str">
        <f>SubmittalData!AY221</f>
        <v/>
      </c>
      <c r="AS221" s="89" t="e">
        <f>VLOOKUP(D221,SubmittalStatus!$A$2:$CF$671,7,FALSE)</f>
        <v>#N/A</v>
      </c>
      <c r="AT221" s="91" t="str">
        <f t="shared" si="9"/>
        <v/>
      </c>
      <c r="AU221" s="92" t="e">
        <f>VLOOKUP(D221,SubmittalSchedule!$A$5:$CF$5125,3,FALSE)</f>
        <v>#N/A</v>
      </c>
      <c r="AV221" s="92" t="e">
        <f>VLOOKUP(D221,SubmittalStatus!$A$2:$CF$671,9,FALSE)</f>
        <v>#N/A</v>
      </c>
      <c r="AW221" s="92" t="e">
        <f>VLOOKUP(D221,SubmittalStatus!$A$2:$CF$671,10,FALSE)</f>
        <v>#N/A</v>
      </c>
      <c r="AX221" s="90" t="e">
        <f>VLOOKUP(D221,SubmittalStatus!$A$2:$CF$671,11,FALSE)</f>
        <v>#N/A</v>
      </c>
      <c r="AY221" s="91" t="str">
        <f t="shared" si="10"/>
        <v/>
      </c>
      <c r="AZ221" s="90">
        <f>SubmittalData!D221</f>
        <v>0</v>
      </c>
      <c r="BA221" s="90" t="s">
        <v>168</v>
      </c>
      <c r="BB221" s="90">
        <f>SubmittalData!AR221</f>
        <v>0</v>
      </c>
      <c r="BC221" s="60" t="str">
        <f t="shared" si="11"/>
        <v>0-0</v>
      </c>
    </row>
    <row r="222" spans="1:55" ht="15.5" x14ac:dyDescent="0.35">
      <c r="A222" s="61" t="str">
        <f>SubmittalData!AY222</f>
        <v/>
      </c>
      <c r="AS222" s="89" t="e">
        <f>VLOOKUP(D222,SubmittalStatus!$A$2:$CF$671,7,FALSE)</f>
        <v>#N/A</v>
      </c>
      <c r="AT222" s="91" t="str">
        <f t="shared" si="9"/>
        <v/>
      </c>
      <c r="AU222" s="92" t="e">
        <f>VLOOKUP(D222,SubmittalSchedule!$A$5:$CF$5125,3,FALSE)</f>
        <v>#N/A</v>
      </c>
      <c r="AV222" s="92" t="e">
        <f>VLOOKUP(D222,SubmittalStatus!$A$2:$CF$671,9,FALSE)</f>
        <v>#N/A</v>
      </c>
      <c r="AW222" s="92" t="e">
        <f>VLOOKUP(D222,SubmittalStatus!$A$2:$CF$671,10,FALSE)</f>
        <v>#N/A</v>
      </c>
      <c r="AX222" s="90" t="e">
        <f>VLOOKUP(D222,SubmittalStatus!$A$2:$CF$671,11,FALSE)</f>
        <v>#N/A</v>
      </c>
      <c r="AY222" s="91" t="str">
        <f t="shared" si="10"/>
        <v/>
      </c>
      <c r="AZ222" s="90">
        <f>SubmittalData!D222</f>
        <v>0</v>
      </c>
      <c r="BA222" s="90" t="s">
        <v>168</v>
      </c>
      <c r="BB222" s="90">
        <f>SubmittalData!AR222</f>
        <v>0</v>
      </c>
      <c r="BC222" s="60" t="str">
        <f t="shared" si="11"/>
        <v>0-0</v>
      </c>
    </row>
    <row r="223" spans="1:55" ht="15.5" x14ac:dyDescent="0.35">
      <c r="A223" s="61" t="str">
        <f>SubmittalData!AY223</f>
        <v/>
      </c>
      <c r="AS223" s="89" t="e">
        <f>VLOOKUP(D223,SubmittalStatus!$A$2:$CF$671,7,FALSE)</f>
        <v>#N/A</v>
      </c>
      <c r="AT223" s="91" t="str">
        <f t="shared" si="9"/>
        <v/>
      </c>
      <c r="AU223" s="92" t="e">
        <f>VLOOKUP(D223,SubmittalSchedule!$A$5:$CF$5125,3,FALSE)</f>
        <v>#N/A</v>
      </c>
      <c r="AV223" s="92" t="e">
        <f>VLOOKUP(D223,SubmittalStatus!$A$2:$CF$671,9,FALSE)</f>
        <v>#N/A</v>
      </c>
      <c r="AW223" s="92" t="e">
        <f>VLOOKUP(D223,SubmittalStatus!$A$2:$CF$671,10,FALSE)</f>
        <v>#N/A</v>
      </c>
      <c r="AX223" s="90" t="e">
        <f>VLOOKUP(D223,SubmittalStatus!$A$2:$CF$671,11,FALSE)</f>
        <v>#N/A</v>
      </c>
      <c r="AY223" s="91" t="str">
        <f t="shared" si="10"/>
        <v/>
      </c>
      <c r="AZ223" s="90">
        <f>SubmittalData!D223</f>
        <v>0</v>
      </c>
      <c r="BA223" s="90" t="s">
        <v>168</v>
      </c>
      <c r="BB223" s="90">
        <f>SubmittalData!AR223</f>
        <v>0</v>
      </c>
      <c r="BC223" s="60" t="str">
        <f t="shared" si="11"/>
        <v>0-0</v>
      </c>
    </row>
    <row r="224" spans="1:55" ht="15.5" x14ac:dyDescent="0.35">
      <c r="A224" s="61" t="str">
        <f>SubmittalData!AY224</f>
        <v/>
      </c>
      <c r="AS224" s="89" t="e">
        <f>VLOOKUP(D224,SubmittalStatus!$A$2:$CF$671,7,FALSE)</f>
        <v>#N/A</v>
      </c>
      <c r="AT224" s="91" t="str">
        <f t="shared" si="9"/>
        <v/>
      </c>
      <c r="AU224" s="92" t="e">
        <f>VLOOKUP(D224,SubmittalSchedule!$A$5:$CF$5125,3,FALSE)</f>
        <v>#N/A</v>
      </c>
      <c r="AV224" s="92" t="e">
        <f>VLOOKUP(D224,SubmittalStatus!$A$2:$CF$671,9,FALSE)</f>
        <v>#N/A</v>
      </c>
      <c r="AW224" s="92" t="e">
        <f>VLOOKUP(D224,SubmittalStatus!$A$2:$CF$671,10,FALSE)</f>
        <v>#N/A</v>
      </c>
      <c r="AX224" s="90" t="e">
        <f>VLOOKUP(D224,SubmittalStatus!$A$2:$CF$671,11,FALSE)</f>
        <v>#N/A</v>
      </c>
      <c r="AY224" s="91" t="str">
        <f t="shared" si="10"/>
        <v/>
      </c>
      <c r="AZ224" s="90">
        <f>SubmittalData!D224</f>
        <v>0</v>
      </c>
      <c r="BA224" s="90" t="s">
        <v>168</v>
      </c>
      <c r="BB224" s="90">
        <f>SubmittalData!AR224</f>
        <v>0</v>
      </c>
      <c r="BC224" s="60" t="str">
        <f t="shared" si="11"/>
        <v>0-0</v>
      </c>
    </row>
    <row r="225" spans="1:55" ht="15.5" x14ac:dyDescent="0.35">
      <c r="A225" s="61" t="str">
        <f>SubmittalData!AY225</f>
        <v/>
      </c>
      <c r="AS225" s="89" t="e">
        <f>VLOOKUP(D225,SubmittalStatus!$A$2:$CF$671,7,FALSE)</f>
        <v>#N/A</v>
      </c>
      <c r="AT225" s="91" t="str">
        <f t="shared" si="9"/>
        <v/>
      </c>
      <c r="AU225" s="92" t="e">
        <f>VLOOKUP(D225,SubmittalSchedule!$A$5:$CF$5125,3,FALSE)</f>
        <v>#N/A</v>
      </c>
      <c r="AV225" s="92" t="e">
        <f>VLOOKUP(D225,SubmittalStatus!$A$2:$CF$671,9,FALSE)</f>
        <v>#N/A</v>
      </c>
      <c r="AW225" s="92" t="e">
        <f>VLOOKUP(D225,SubmittalStatus!$A$2:$CF$671,10,FALSE)</f>
        <v>#N/A</v>
      </c>
      <c r="AX225" s="90" t="e">
        <f>VLOOKUP(D225,SubmittalStatus!$A$2:$CF$671,11,FALSE)</f>
        <v>#N/A</v>
      </c>
      <c r="AY225" s="91" t="str">
        <f t="shared" si="10"/>
        <v/>
      </c>
      <c r="AZ225" s="90">
        <f>SubmittalData!D225</f>
        <v>0</v>
      </c>
      <c r="BA225" s="90" t="s">
        <v>168</v>
      </c>
      <c r="BB225" s="90">
        <f>SubmittalData!AR225</f>
        <v>0</v>
      </c>
      <c r="BC225" s="60" t="str">
        <f t="shared" si="11"/>
        <v>0-0</v>
      </c>
    </row>
    <row r="226" spans="1:55" ht="15.5" x14ac:dyDescent="0.35">
      <c r="A226" s="61" t="str">
        <f>SubmittalData!AY226</f>
        <v/>
      </c>
      <c r="AS226" s="89" t="e">
        <f>VLOOKUP(D226,SubmittalStatus!$A$2:$CF$671,7,FALSE)</f>
        <v>#N/A</v>
      </c>
      <c r="AT226" s="91" t="str">
        <f t="shared" si="9"/>
        <v/>
      </c>
      <c r="AU226" s="92" t="e">
        <f>VLOOKUP(D226,SubmittalSchedule!$A$5:$CF$5125,3,FALSE)</f>
        <v>#N/A</v>
      </c>
      <c r="AV226" s="92" t="e">
        <f>VLOOKUP(D226,SubmittalStatus!$A$2:$CF$671,9,FALSE)</f>
        <v>#N/A</v>
      </c>
      <c r="AW226" s="92" t="e">
        <f>VLOOKUP(D226,SubmittalStatus!$A$2:$CF$671,10,FALSE)</f>
        <v>#N/A</v>
      </c>
      <c r="AX226" s="90" t="e">
        <f>VLOOKUP(D226,SubmittalStatus!$A$2:$CF$671,11,FALSE)</f>
        <v>#N/A</v>
      </c>
      <c r="AY226" s="91" t="str">
        <f t="shared" si="10"/>
        <v/>
      </c>
      <c r="AZ226" s="90">
        <f>SubmittalData!D226</f>
        <v>0</v>
      </c>
      <c r="BA226" s="90" t="s">
        <v>168</v>
      </c>
      <c r="BB226" s="90">
        <f>SubmittalData!AR226</f>
        <v>0</v>
      </c>
      <c r="BC226" s="60" t="str">
        <f t="shared" si="11"/>
        <v>0-0</v>
      </c>
    </row>
    <row r="227" spans="1:55" ht="15.5" x14ac:dyDescent="0.35">
      <c r="A227" s="61" t="str">
        <f>SubmittalData!AY227</f>
        <v/>
      </c>
      <c r="AS227" s="89" t="e">
        <f>VLOOKUP(D227,SubmittalStatus!$A$2:$CF$671,7,FALSE)</f>
        <v>#N/A</v>
      </c>
      <c r="AT227" s="91" t="str">
        <f t="shared" si="9"/>
        <v/>
      </c>
      <c r="AU227" s="92" t="e">
        <f>VLOOKUP(D227,SubmittalSchedule!$A$5:$CF$5125,3,FALSE)</f>
        <v>#N/A</v>
      </c>
      <c r="AV227" s="92" t="e">
        <f>VLOOKUP(D227,SubmittalStatus!$A$2:$CF$671,9,FALSE)</f>
        <v>#N/A</v>
      </c>
      <c r="AW227" s="92" t="e">
        <f>VLOOKUP(D227,SubmittalStatus!$A$2:$CF$671,10,FALSE)</f>
        <v>#N/A</v>
      </c>
      <c r="AX227" s="90" t="e">
        <f>VLOOKUP(D227,SubmittalStatus!$A$2:$CF$671,11,FALSE)</f>
        <v>#N/A</v>
      </c>
      <c r="AY227" s="91" t="str">
        <f t="shared" si="10"/>
        <v/>
      </c>
      <c r="AZ227" s="90">
        <f>SubmittalData!D227</f>
        <v>0</v>
      </c>
      <c r="BA227" s="90" t="s">
        <v>168</v>
      </c>
      <c r="BB227" s="90">
        <f>SubmittalData!AR227</f>
        <v>0</v>
      </c>
      <c r="BC227" s="60" t="str">
        <f t="shared" si="11"/>
        <v>0-0</v>
      </c>
    </row>
    <row r="228" spans="1:55" ht="15.5" x14ac:dyDescent="0.35">
      <c r="A228" s="61" t="str">
        <f>SubmittalData!AY228</f>
        <v/>
      </c>
      <c r="AS228" s="89" t="e">
        <f>VLOOKUP(D228,SubmittalStatus!$A$2:$CF$671,7,FALSE)</f>
        <v>#N/A</v>
      </c>
      <c r="AT228" s="91" t="str">
        <f t="shared" si="9"/>
        <v/>
      </c>
      <c r="AU228" s="92" t="e">
        <f>VLOOKUP(D228,SubmittalSchedule!$A$5:$CF$5125,3,FALSE)</f>
        <v>#N/A</v>
      </c>
      <c r="AV228" s="92" t="e">
        <f>VLOOKUP(D228,SubmittalStatus!$A$2:$CF$671,9,FALSE)</f>
        <v>#N/A</v>
      </c>
      <c r="AW228" s="92" t="e">
        <f>VLOOKUP(D228,SubmittalStatus!$A$2:$CF$671,10,FALSE)</f>
        <v>#N/A</v>
      </c>
      <c r="AX228" s="90" t="e">
        <f>VLOOKUP(D228,SubmittalStatus!$A$2:$CF$671,11,FALSE)</f>
        <v>#N/A</v>
      </c>
      <c r="AY228" s="91" t="str">
        <f t="shared" si="10"/>
        <v/>
      </c>
      <c r="AZ228" s="90">
        <f>SubmittalData!D228</f>
        <v>0</v>
      </c>
      <c r="BA228" s="90" t="s">
        <v>168</v>
      </c>
      <c r="BB228" s="90">
        <f>SubmittalData!AR228</f>
        <v>0</v>
      </c>
      <c r="BC228" s="60" t="str">
        <f t="shared" si="11"/>
        <v>0-0</v>
      </c>
    </row>
    <row r="229" spans="1:55" ht="15.5" x14ac:dyDescent="0.35">
      <c r="A229" s="61" t="str">
        <f>SubmittalData!AY229</f>
        <v/>
      </c>
      <c r="AS229" s="89" t="e">
        <f>VLOOKUP(D229,SubmittalStatus!$A$2:$CF$671,7,FALSE)</f>
        <v>#N/A</v>
      </c>
      <c r="AT229" s="91" t="str">
        <f t="shared" si="9"/>
        <v/>
      </c>
      <c r="AU229" s="92" t="e">
        <f>VLOOKUP(D229,SubmittalSchedule!$A$5:$CF$5125,3,FALSE)</f>
        <v>#N/A</v>
      </c>
      <c r="AV229" s="92" t="e">
        <f>VLOOKUP(D229,SubmittalStatus!$A$2:$CF$671,9,FALSE)</f>
        <v>#N/A</v>
      </c>
      <c r="AW229" s="92" t="e">
        <f>VLOOKUP(D229,SubmittalStatus!$A$2:$CF$671,10,FALSE)</f>
        <v>#N/A</v>
      </c>
      <c r="AX229" s="90" t="e">
        <f>VLOOKUP(D229,SubmittalStatus!$A$2:$CF$671,11,FALSE)</f>
        <v>#N/A</v>
      </c>
      <c r="AY229" s="91" t="str">
        <f t="shared" si="10"/>
        <v/>
      </c>
      <c r="AZ229" s="90">
        <f>SubmittalData!D229</f>
        <v>0</v>
      </c>
      <c r="BA229" s="90" t="s">
        <v>168</v>
      </c>
      <c r="BB229" s="90">
        <f>SubmittalData!AR229</f>
        <v>0</v>
      </c>
      <c r="BC229" s="60" t="str">
        <f t="shared" si="11"/>
        <v>0-0</v>
      </c>
    </row>
    <row r="230" spans="1:55" ht="15.5" x14ac:dyDescent="0.35">
      <c r="A230" s="61" t="str">
        <f>SubmittalData!AY230</f>
        <v/>
      </c>
      <c r="AS230" s="89" t="e">
        <f>VLOOKUP(D230,SubmittalStatus!$A$2:$CF$671,7,FALSE)</f>
        <v>#N/A</v>
      </c>
      <c r="AT230" s="91" t="str">
        <f t="shared" si="9"/>
        <v/>
      </c>
      <c r="AU230" s="92" t="e">
        <f>VLOOKUP(D230,SubmittalSchedule!$A$5:$CF$5125,3,FALSE)</f>
        <v>#N/A</v>
      </c>
      <c r="AV230" s="92" t="e">
        <f>VLOOKUP(D230,SubmittalStatus!$A$2:$CF$671,9,FALSE)</f>
        <v>#N/A</v>
      </c>
      <c r="AW230" s="92" t="e">
        <f>VLOOKUP(D230,SubmittalStatus!$A$2:$CF$671,10,FALSE)</f>
        <v>#N/A</v>
      </c>
      <c r="AX230" s="90" t="e">
        <f>VLOOKUP(D230,SubmittalStatus!$A$2:$CF$671,11,FALSE)</f>
        <v>#N/A</v>
      </c>
      <c r="AY230" s="91" t="str">
        <f t="shared" si="10"/>
        <v/>
      </c>
      <c r="AZ230" s="90">
        <f>SubmittalData!D230</f>
        <v>0</v>
      </c>
      <c r="BA230" s="90" t="s">
        <v>168</v>
      </c>
      <c r="BB230" s="90">
        <f>SubmittalData!AR230</f>
        <v>0</v>
      </c>
      <c r="BC230" s="60" t="str">
        <f t="shared" si="11"/>
        <v>0-0</v>
      </c>
    </row>
    <row r="231" spans="1:55" ht="15.5" x14ac:dyDescent="0.35">
      <c r="A231" s="61" t="str">
        <f>SubmittalData!AY231</f>
        <v/>
      </c>
      <c r="AS231" s="89" t="e">
        <f>VLOOKUP(D231,SubmittalStatus!$A$2:$CF$671,7,FALSE)</f>
        <v>#N/A</v>
      </c>
      <c r="AT231" s="91" t="str">
        <f t="shared" si="9"/>
        <v/>
      </c>
      <c r="AU231" s="92" t="e">
        <f>VLOOKUP(D231,SubmittalSchedule!$A$5:$CF$5125,3,FALSE)</f>
        <v>#N/A</v>
      </c>
      <c r="AV231" s="92" t="e">
        <f>VLOOKUP(D231,SubmittalStatus!$A$2:$CF$671,9,FALSE)</f>
        <v>#N/A</v>
      </c>
      <c r="AW231" s="92" t="e">
        <f>VLOOKUP(D231,SubmittalStatus!$A$2:$CF$671,10,FALSE)</f>
        <v>#N/A</v>
      </c>
      <c r="AX231" s="90" t="e">
        <f>VLOOKUP(D231,SubmittalStatus!$A$2:$CF$671,11,FALSE)</f>
        <v>#N/A</v>
      </c>
      <c r="AY231" s="91" t="str">
        <f t="shared" si="10"/>
        <v/>
      </c>
      <c r="AZ231" s="90">
        <f>SubmittalData!D231</f>
        <v>0</v>
      </c>
      <c r="BA231" s="90" t="s">
        <v>168</v>
      </c>
      <c r="BB231" s="90">
        <f>SubmittalData!AR231</f>
        <v>0</v>
      </c>
      <c r="BC231" s="60" t="str">
        <f t="shared" si="11"/>
        <v>0-0</v>
      </c>
    </row>
    <row r="232" spans="1:55" ht="15.5" x14ac:dyDescent="0.35">
      <c r="A232" s="61" t="str">
        <f>SubmittalData!AY232</f>
        <v/>
      </c>
      <c r="AS232" s="89" t="e">
        <f>VLOOKUP(D232,SubmittalStatus!$A$2:$CF$671,7,FALSE)</f>
        <v>#N/A</v>
      </c>
      <c r="AT232" s="91" t="str">
        <f t="shared" si="9"/>
        <v/>
      </c>
      <c r="AU232" s="92" t="e">
        <f>VLOOKUP(D232,SubmittalSchedule!$A$5:$CF$5125,3,FALSE)</f>
        <v>#N/A</v>
      </c>
      <c r="AV232" s="92" t="e">
        <f>VLOOKUP(D232,SubmittalStatus!$A$2:$CF$671,9,FALSE)</f>
        <v>#N/A</v>
      </c>
      <c r="AW232" s="92" t="e">
        <f>VLOOKUP(D232,SubmittalStatus!$A$2:$CF$671,10,FALSE)</f>
        <v>#N/A</v>
      </c>
      <c r="AX232" s="90" t="e">
        <f>VLOOKUP(D232,SubmittalStatus!$A$2:$CF$671,11,FALSE)</f>
        <v>#N/A</v>
      </c>
      <c r="AY232" s="91" t="str">
        <f t="shared" si="10"/>
        <v/>
      </c>
      <c r="AZ232" s="90">
        <f>SubmittalData!D232</f>
        <v>0</v>
      </c>
      <c r="BA232" s="90" t="s">
        <v>168</v>
      </c>
      <c r="BB232" s="90">
        <f>SubmittalData!AR232</f>
        <v>0</v>
      </c>
      <c r="BC232" s="60" t="str">
        <f t="shared" si="11"/>
        <v>0-0</v>
      </c>
    </row>
    <row r="233" spans="1:55" ht="15.5" x14ac:dyDescent="0.35">
      <c r="A233" s="61" t="str">
        <f>SubmittalData!AY233</f>
        <v/>
      </c>
      <c r="AS233" s="89" t="e">
        <f>VLOOKUP(D233,SubmittalStatus!$A$2:$CF$671,7,FALSE)</f>
        <v>#N/A</v>
      </c>
      <c r="AT233" s="91" t="str">
        <f t="shared" si="9"/>
        <v/>
      </c>
      <c r="AU233" s="92" t="e">
        <f>VLOOKUP(D233,SubmittalSchedule!$A$5:$CF$5125,3,FALSE)</f>
        <v>#N/A</v>
      </c>
      <c r="AV233" s="92" t="e">
        <f>VLOOKUP(D233,SubmittalStatus!$A$2:$CF$671,9,FALSE)</f>
        <v>#N/A</v>
      </c>
      <c r="AW233" s="92" t="e">
        <f>VLOOKUP(D233,SubmittalStatus!$A$2:$CF$671,10,FALSE)</f>
        <v>#N/A</v>
      </c>
      <c r="AX233" s="90" t="e">
        <f>VLOOKUP(D233,SubmittalStatus!$A$2:$CF$671,11,FALSE)</f>
        <v>#N/A</v>
      </c>
      <c r="AY233" s="91" t="str">
        <f t="shared" si="10"/>
        <v/>
      </c>
      <c r="AZ233" s="90">
        <f>SubmittalData!D233</f>
        <v>0</v>
      </c>
      <c r="BA233" s="90" t="s">
        <v>168</v>
      </c>
      <c r="BB233" s="90">
        <f>SubmittalData!AR233</f>
        <v>0</v>
      </c>
      <c r="BC233" s="60" t="str">
        <f t="shared" si="11"/>
        <v>0-0</v>
      </c>
    </row>
    <row r="234" spans="1:55" ht="15.5" x14ac:dyDescent="0.35">
      <c r="A234" s="61" t="str">
        <f>SubmittalData!AY234</f>
        <v/>
      </c>
      <c r="AS234" s="89" t="e">
        <f>VLOOKUP(D234,SubmittalStatus!$A$2:$CF$671,7,FALSE)</f>
        <v>#N/A</v>
      </c>
      <c r="AT234" s="91" t="str">
        <f t="shared" si="9"/>
        <v/>
      </c>
      <c r="AU234" s="92" t="e">
        <f>VLOOKUP(D234,SubmittalSchedule!$A$5:$CF$5125,3,FALSE)</f>
        <v>#N/A</v>
      </c>
      <c r="AV234" s="92" t="e">
        <f>VLOOKUP(D234,SubmittalStatus!$A$2:$CF$671,9,FALSE)</f>
        <v>#N/A</v>
      </c>
      <c r="AW234" s="92" t="e">
        <f>VLOOKUP(D234,SubmittalStatus!$A$2:$CF$671,10,FALSE)</f>
        <v>#N/A</v>
      </c>
      <c r="AX234" s="90" t="e">
        <f>VLOOKUP(D234,SubmittalStatus!$A$2:$CF$671,11,FALSE)</f>
        <v>#N/A</v>
      </c>
      <c r="AY234" s="91" t="str">
        <f t="shared" si="10"/>
        <v/>
      </c>
      <c r="AZ234" s="90">
        <f>SubmittalData!D234</f>
        <v>0</v>
      </c>
      <c r="BA234" s="90" t="s">
        <v>168</v>
      </c>
      <c r="BB234" s="90">
        <f>SubmittalData!AR234</f>
        <v>0</v>
      </c>
      <c r="BC234" s="60" t="str">
        <f t="shared" si="11"/>
        <v>0-0</v>
      </c>
    </row>
    <row r="235" spans="1:55" ht="15.5" x14ac:dyDescent="0.35">
      <c r="A235" s="61" t="str">
        <f>SubmittalData!AY235</f>
        <v/>
      </c>
      <c r="AS235" s="89" t="e">
        <f>VLOOKUP(D235,SubmittalStatus!$A$2:$CF$671,7,FALSE)</f>
        <v>#N/A</v>
      </c>
      <c r="AT235" s="91" t="str">
        <f t="shared" si="9"/>
        <v/>
      </c>
      <c r="AU235" s="92" t="e">
        <f>VLOOKUP(D235,SubmittalSchedule!$A$5:$CF$5125,3,FALSE)</f>
        <v>#N/A</v>
      </c>
      <c r="AV235" s="92" t="e">
        <f>VLOOKUP(D235,SubmittalStatus!$A$2:$CF$671,9,FALSE)</f>
        <v>#N/A</v>
      </c>
      <c r="AW235" s="92" t="e">
        <f>VLOOKUP(D235,SubmittalStatus!$A$2:$CF$671,10,FALSE)</f>
        <v>#N/A</v>
      </c>
      <c r="AX235" s="90" t="e">
        <f>VLOOKUP(D235,SubmittalStatus!$A$2:$CF$671,11,FALSE)</f>
        <v>#N/A</v>
      </c>
      <c r="AY235" s="91" t="str">
        <f t="shared" si="10"/>
        <v/>
      </c>
      <c r="AZ235" s="90">
        <f>SubmittalData!D235</f>
        <v>0</v>
      </c>
      <c r="BA235" s="90" t="s">
        <v>168</v>
      </c>
      <c r="BB235" s="90">
        <f>SubmittalData!AR235</f>
        <v>0</v>
      </c>
      <c r="BC235" s="60" t="str">
        <f t="shared" si="11"/>
        <v>0-0</v>
      </c>
    </row>
    <row r="236" spans="1:55" ht="15.5" x14ac:dyDescent="0.35">
      <c r="A236" s="61" t="str">
        <f>SubmittalData!AY236</f>
        <v/>
      </c>
      <c r="AS236" s="89" t="e">
        <f>VLOOKUP(D236,SubmittalStatus!$A$2:$CF$671,7,FALSE)</f>
        <v>#N/A</v>
      </c>
      <c r="AT236" s="91" t="str">
        <f t="shared" si="9"/>
        <v/>
      </c>
      <c r="AU236" s="92" t="e">
        <f>VLOOKUP(D236,SubmittalSchedule!$A$5:$CF$5125,3,FALSE)</f>
        <v>#N/A</v>
      </c>
      <c r="AV236" s="92" t="e">
        <f>VLOOKUP(D236,SubmittalStatus!$A$2:$CF$671,9,FALSE)</f>
        <v>#N/A</v>
      </c>
      <c r="AW236" s="92" t="e">
        <f>VLOOKUP(D236,SubmittalStatus!$A$2:$CF$671,10,FALSE)</f>
        <v>#N/A</v>
      </c>
      <c r="AX236" s="90" t="e">
        <f>VLOOKUP(D236,SubmittalStatus!$A$2:$CF$671,11,FALSE)</f>
        <v>#N/A</v>
      </c>
      <c r="AY236" s="91" t="str">
        <f t="shared" si="10"/>
        <v/>
      </c>
      <c r="AZ236" s="90">
        <f>SubmittalData!D236</f>
        <v>0</v>
      </c>
      <c r="BA236" s="90" t="s">
        <v>168</v>
      </c>
      <c r="BB236" s="90">
        <f>SubmittalData!AR236</f>
        <v>0</v>
      </c>
      <c r="BC236" s="60" t="str">
        <f t="shared" si="11"/>
        <v>0-0</v>
      </c>
    </row>
    <row r="237" spans="1:55" ht="15.5" x14ac:dyDescent="0.35">
      <c r="A237" s="61" t="str">
        <f>SubmittalData!AY237</f>
        <v/>
      </c>
      <c r="AS237" s="89" t="e">
        <f>VLOOKUP(D237,SubmittalStatus!$A$2:$CF$671,7,FALSE)</f>
        <v>#N/A</v>
      </c>
      <c r="AT237" s="91" t="str">
        <f t="shared" si="9"/>
        <v/>
      </c>
      <c r="AU237" s="92" t="e">
        <f>VLOOKUP(D237,SubmittalSchedule!$A$5:$CF$5125,3,FALSE)</f>
        <v>#N/A</v>
      </c>
      <c r="AV237" s="92" t="e">
        <f>VLOOKUP(D237,SubmittalStatus!$A$2:$CF$671,9,FALSE)</f>
        <v>#N/A</v>
      </c>
      <c r="AW237" s="92" t="e">
        <f>VLOOKUP(D237,SubmittalStatus!$A$2:$CF$671,10,FALSE)</f>
        <v>#N/A</v>
      </c>
      <c r="AX237" s="90" t="e">
        <f>VLOOKUP(D237,SubmittalStatus!$A$2:$CF$671,11,FALSE)</f>
        <v>#N/A</v>
      </c>
      <c r="AY237" s="91" t="str">
        <f t="shared" si="10"/>
        <v/>
      </c>
      <c r="AZ237" s="90">
        <f>SubmittalData!D237</f>
        <v>0</v>
      </c>
      <c r="BA237" s="90" t="s">
        <v>168</v>
      </c>
      <c r="BB237" s="90">
        <f>SubmittalData!AR237</f>
        <v>0</v>
      </c>
      <c r="BC237" s="60" t="str">
        <f t="shared" si="11"/>
        <v>0-0</v>
      </c>
    </row>
    <row r="238" spans="1:55" ht="15.5" x14ac:dyDescent="0.35">
      <c r="A238" s="61" t="str">
        <f>SubmittalData!AY238</f>
        <v/>
      </c>
      <c r="AS238" s="89" t="e">
        <f>VLOOKUP(D238,SubmittalStatus!$A$2:$CF$671,7,FALSE)</f>
        <v>#N/A</v>
      </c>
      <c r="AT238" s="91" t="str">
        <f t="shared" si="9"/>
        <v/>
      </c>
      <c r="AU238" s="92" t="e">
        <f>VLOOKUP(D238,SubmittalSchedule!$A$5:$CF$5125,3,FALSE)</f>
        <v>#N/A</v>
      </c>
      <c r="AV238" s="92" t="e">
        <f>VLOOKUP(D238,SubmittalStatus!$A$2:$CF$671,9,FALSE)</f>
        <v>#N/A</v>
      </c>
      <c r="AW238" s="92" t="e">
        <f>VLOOKUP(D238,SubmittalStatus!$A$2:$CF$671,10,FALSE)</f>
        <v>#N/A</v>
      </c>
      <c r="AX238" s="90" t="e">
        <f>VLOOKUP(D238,SubmittalStatus!$A$2:$CF$671,11,FALSE)</f>
        <v>#N/A</v>
      </c>
      <c r="AY238" s="91" t="str">
        <f t="shared" si="10"/>
        <v/>
      </c>
      <c r="AZ238" s="90">
        <f>SubmittalData!D238</f>
        <v>0</v>
      </c>
      <c r="BA238" s="90" t="s">
        <v>168</v>
      </c>
      <c r="BB238" s="90">
        <f>SubmittalData!AR238</f>
        <v>0</v>
      </c>
      <c r="BC238" s="60" t="str">
        <f t="shared" si="11"/>
        <v>0-0</v>
      </c>
    </row>
    <row r="239" spans="1:55" ht="15.5" x14ac:dyDescent="0.35">
      <c r="A239" s="61" t="str">
        <f>SubmittalData!AY239</f>
        <v/>
      </c>
      <c r="AS239" s="89" t="e">
        <f>VLOOKUP(D239,SubmittalStatus!$A$2:$CF$671,7,FALSE)</f>
        <v>#N/A</v>
      </c>
      <c r="AT239" s="91" t="str">
        <f t="shared" si="9"/>
        <v/>
      </c>
      <c r="AU239" s="92" t="e">
        <f>VLOOKUP(D239,SubmittalSchedule!$A$5:$CF$5125,3,FALSE)</f>
        <v>#N/A</v>
      </c>
      <c r="AV239" s="92" t="e">
        <f>VLOOKUP(D239,SubmittalStatus!$A$2:$CF$671,9,FALSE)</f>
        <v>#N/A</v>
      </c>
      <c r="AW239" s="92" t="e">
        <f>VLOOKUP(D239,SubmittalStatus!$A$2:$CF$671,10,FALSE)</f>
        <v>#N/A</v>
      </c>
      <c r="AX239" s="90" t="e">
        <f>VLOOKUP(D239,SubmittalStatus!$A$2:$CF$671,11,FALSE)</f>
        <v>#N/A</v>
      </c>
      <c r="AY239" s="91" t="str">
        <f t="shared" si="10"/>
        <v/>
      </c>
      <c r="AZ239" s="90">
        <f>SubmittalData!D239</f>
        <v>0</v>
      </c>
      <c r="BA239" s="90" t="s">
        <v>168</v>
      </c>
      <c r="BB239" s="90">
        <f>SubmittalData!AR239</f>
        <v>0</v>
      </c>
      <c r="BC239" s="60" t="str">
        <f t="shared" si="11"/>
        <v>0-0</v>
      </c>
    </row>
    <row r="240" spans="1:55" ht="15.5" x14ac:dyDescent="0.35">
      <c r="A240" s="61" t="str">
        <f>SubmittalData!AY240</f>
        <v/>
      </c>
      <c r="AS240" s="89" t="e">
        <f>VLOOKUP(D240,SubmittalStatus!$A$2:$CF$671,7,FALSE)</f>
        <v>#N/A</v>
      </c>
      <c r="AT240" s="91" t="str">
        <f t="shared" si="9"/>
        <v/>
      </c>
      <c r="AU240" s="92" t="e">
        <f>VLOOKUP(D240,SubmittalSchedule!$A$5:$CF$5125,3,FALSE)</f>
        <v>#N/A</v>
      </c>
      <c r="AV240" s="92" t="e">
        <f>VLOOKUP(D240,SubmittalStatus!$A$2:$CF$671,9,FALSE)</f>
        <v>#N/A</v>
      </c>
      <c r="AW240" s="92" t="e">
        <f>VLOOKUP(D240,SubmittalStatus!$A$2:$CF$671,10,FALSE)</f>
        <v>#N/A</v>
      </c>
      <c r="AX240" s="90" t="e">
        <f>VLOOKUP(D240,SubmittalStatus!$A$2:$CF$671,11,FALSE)</f>
        <v>#N/A</v>
      </c>
      <c r="AY240" s="91" t="str">
        <f t="shared" si="10"/>
        <v/>
      </c>
      <c r="AZ240" s="90">
        <f>SubmittalData!D240</f>
        <v>0</v>
      </c>
      <c r="BA240" s="90" t="s">
        <v>168</v>
      </c>
      <c r="BB240" s="90">
        <f>SubmittalData!AR240</f>
        <v>0</v>
      </c>
      <c r="BC240" s="60" t="str">
        <f t="shared" si="11"/>
        <v>0-0</v>
      </c>
    </row>
    <row r="241" spans="1:55" ht="15.5" x14ac:dyDescent="0.35">
      <c r="A241" s="61" t="str">
        <f>SubmittalData!AY241</f>
        <v/>
      </c>
      <c r="AS241" s="89" t="e">
        <f>VLOOKUP(D241,SubmittalStatus!$A$2:$CF$671,7,FALSE)</f>
        <v>#N/A</v>
      </c>
      <c r="AT241" s="91" t="str">
        <f t="shared" si="9"/>
        <v/>
      </c>
      <c r="AU241" s="92" t="e">
        <f>VLOOKUP(D241,SubmittalSchedule!$A$5:$CF$5125,3,FALSE)</f>
        <v>#N/A</v>
      </c>
      <c r="AV241" s="92" t="e">
        <f>VLOOKUP(D241,SubmittalStatus!$A$2:$CF$671,9,FALSE)</f>
        <v>#N/A</v>
      </c>
      <c r="AW241" s="92" t="e">
        <f>VLOOKUP(D241,SubmittalStatus!$A$2:$CF$671,10,FALSE)</f>
        <v>#N/A</v>
      </c>
      <c r="AX241" s="90" t="e">
        <f>VLOOKUP(D241,SubmittalStatus!$A$2:$CF$671,11,FALSE)</f>
        <v>#N/A</v>
      </c>
      <c r="AY241" s="91" t="str">
        <f t="shared" si="10"/>
        <v/>
      </c>
      <c r="AZ241" s="90">
        <f>SubmittalData!D241</f>
        <v>0</v>
      </c>
      <c r="BA241" s="90" t="s">
        <v>168</v>
      </c>
      <c r="BB241" s="90">
        <f>SubmittalData!AR241</f>
        <v>0</v>
      </c>
      <c r="BC241" s="60" t="str">
        <f t="shared" si="11"/>
        <v>0-0</v>
      </c>
    </row>
    <row r="242" spans="1:55" ht="15.5" x14ac:dyDescent="0.35">
      <c r="A242" s="61" t="str">
        <f>SubmittalData!AY242</f>
        <v/>
      </c>
      <c r="AS242" s="89" t="e">
        <f>VLOOKUP(D242,SubmittalStatus!$A$2:$CF$671,7,FALSE)</f>
        <v>#N/A</v>
      </c>
      <c r="AT242" s="91" t="str">
        <f t="shared" si="9"/>
        <v/>
      </c>
      <c r="AU242" s="92" t="e">
        <f>VLOOKUP(D242,SubmittalSchedule!$A$5:$CF$5125,3,FALSE)</f>
        <v>#N/A</v>
      </c>
      <c r="AV242" s="92" t="e">
        <f>VLOOKUP(D242,SubmittalStatus!$A$2:$CF$671,9,FALSE)</f>
        <v>#N/A</v>
      </c>
      <c r="AW242" s="92" t="e">
        <f>VLOOKUP(D242,SubmittalStatus!$A$2:$CF$671,10,FALSE)</f>
        <v>#N/A</v>
      </c>
      <c r="AX242" s="90" t="e">
        <f>VLOOKUP(D242,SubmittalStatus!$A$2:$CF$671,11,FALSE)</f>
        <v>#N/A</v>
      </c>
      <c r="AY242" s="91" t="str">
        <f t="shared" si="10"/>
        <v/>
      </c>
      <c r="AZ242" s="90">
        <f>SubmittalData!D242</f>
        <v>0</v>
      </c>
      <c r="BA242" s="90" t="s">
        <v>168</v>
      </c>
      <c r="BB242" s="90">
        <f>SubmittalData!AR242</f>
        <v>0</v>
      </c>
      <c r="BC242" s="60" t="str">
        <f t="shared" si="11"/>
        <v>0-0</v>
      </c>
    </row>
    <row r="243" spans="1:55" ht="15.5" x14ac:dyDescent="0.35">
      <c r="A243" s="61" t="str">
        <f>SubmittalData!AY243</f>
        <v/>
      </c>
      <c r="AS243" s="89" t="e">
        <f>VLOOKUP(D243,SubmittalStatus!$A$2:$CF$671,7,FALSE)</f>
        <v>#N/A</v>
      </c>
      <c r="AT243" s="91" t="str">
        <f t="shared" si="9"/>
        <v/>
      </c>
      <c r="AU243" s="92" t="e">
        <f>VLOOKUP(D243,SubmittalSchedule!$A$5:$CF$5125,3,FALSE)</f>
        <v>#N/A</v>
      </c>
      <c r="AV243" s="92" t="e">
        <f>VLOOKUP(D243,SubmittalStatus!$A$2:$CF$671,9,FALSE)</f>
        <v>#N/A</v>
      </c>
      <c r="AW243" s="92" t="e">
        <f>VLOOKUP(D243,SubmittalStatus!$A$2:$CF$671,10,FALSE)</f>
        <v>#N/A</v>
      </c>
      <c r="AX243" s="90" t="e">
        <f>VLOOKUP(D243,SubmittalStatus!$A$2:$CF$671,11,FALSE)</f>
        <v>#N/A</v>
      </c>
      <c r="AY243" s="91" t="str">
        <f t="shared" si="10"/>
        <v/>
      </c>
      <c r="AZ243" s="90">
        <f>SubmittalData!D243</f>
        <v>0</v>
      </c>
      <c r="BA243" s="90" t="s">
        <v>168</v>
      </c>
      <c r="BB243" s="90">
        <f>SubmittalData!AR243</f>
        <v>0</v>
      </c>
      <c r="BC243" s="60" t="str">
        <f t="shared" si="11"/>
        <v>0-0</v>
      </c>
    </row>
    <row r="244" spans="1:55" ht="15.5" x14ac:dyDescent="0.35">
      <c r="A244" s="61" t="str">
        <f>SubmittalData!AY244</f>
        <v/>
      </c>
      <c r="AS244" s="89" t="e">
        <f>VLOOKUP(D244,SubmittalStatus!$A$2:$CF$671,7,FALSE)</f>
        <v>#N/A</v>
      </c>
      <c r="AT244" s="91" t="str">
        <f t="shared" si="9"/>
        <v/>
      </c>
      <c r="AU244" s="92" t="e">
        <f>VLOOKUP(D244,SubmittalSchedule!$A$5:$CF$5125,3,FALSE)</f>
        <v>#N/A</v>
      </c>
      <c r="AV244" s="92" t="e">
        <f>VLOOKUP(D244,SubmittalStatus!$A$2:$CF$671,9,FALSE)</f>
        <v>#N/A</v>
      </c>
      <c r="AW244" s="92" t="e">
        <f>VLOOKUP(D244,SubmittalStatus!$A$2:$CF$671,10,FALSE)</f>
        <v>#N/A</v>
      </c>
      <c r="AX244" s="90" t="e">
        <f>VLOOKUP(D244,SubmittalStatus!$A$2:$CF$671,11,FALSE)</f>
        <v>#N/A</v>
      </c>
      <c r="AY244" s="91" t="str">
        <f t="shared" si="10"/>
        <v/>
      </c>
      <c r="AZ244" s="90">
        <f>SubmittalData!D244</f>
        <v>0</v>
      </c>
      <c r="BA244" s="90" t="s">
        <v>168</v>
      </c>
      <c r="BB244" s="90">
        <f>SubmittalData!AR244</f>
        <v>0</v>
      </c>
      <c r="BC244" s="60" t="str">
        <f t="shared" si="11"/>
        <v>0-0</v>
      </c>
    </row>
    <row r="245" spans="1:55" ht="15.5" x14ac:dyDescent="0.35">
      <c r="A245" s="61" t="str">
        <f>SubmittalData!AY245</f>
        <v/>
      </c>
      <c r="AS245" s="89" t="e">
        <f>VLOOKUP(D245,SubmittalStatus!$A$2:$CF$671,7,FALSE)</f>
        <v>#N/A</v>
      </c>
      <c r="AT245" s="91" t="str">
        <f t="shared" si="9"/>
        <v/>
      </c>
      <c r="AU245" s="92" t="e">
        <f>VLOOKUP(D245,SubmittalSchedule!$A$5:$CF$5125,3,FALSE)</f>
        <v>#N/A</v>
      </c>
      <c r="AV245" s="92" t="e">
        <f>VLOOKUP(D245,SubmittalStatus!$A$2:$CF$671,9,FALSE)</f>
        <v>#N/A</v>
      </c>
      <c r="AW245" s="92" t="e">
        <f>VLOOKUP(D245,SubmittalStatus!$A$2:$CF$671,10,FALSE)</f>
        <v>#N/A</v>
      </c>
      <c r="AX245" s="90" t="e">
        <f>VLOOKUP(D245,SubmittalStatus!$A$2:$CF$671,11,FALSE)</f>
        <v>#N/A</v>
      </c>
      <c r="AY245" s="91" t="str">
        <f t="shared" si="10"/>
        <v/>
      </c>
      <c r="AZ245" s="90">
        <f>SubmittalData!D245</f>
        <v>0</v>
      </c>
      <c r="BA245" s="90" t="s">
        <v>168</v>
      </c>
      <c r="BB245" s="90">
        <f>SubmittalData!AR245</f>
        <v>0</v>
      </c>
      <c r="BC245" s="60" t="str">
        <f t="shared" si="11"/>
        <v>0-0</v>
      </c>
    </row>
    <row r="246" spans="1:55" ht="15.5" x14ac:dyDescent="0.35">
      <c r="A246" s="61" t="str">
        <f>SubmittalData!AY246</f>
        <v/>
      </c>
      <c r="AS246" s="89" t="e">
        <f>VLOOKUP(D246,SubmittalStatus!$A$2:$CF$671,7,FALSE)</f>
        <v>#N/A</v>
      </c>
      <c r="AT246" s="91" t="str">
        <f t="shared" si="9"/>
        <v/>
      </c>
      <c r="AU246" s="92" t="e">
        <f>VLOOKUP(D246,SubmittalSchedule!$A$5:$CF$5125,3,FALSE)</f>
        <v>#N/A</v>
      </c>
      <c r="AV246" s="92" t="e">
        <f>VLOOKUP(D246,SubmittalStatus!$A$2:$CF$671,9,FALSE)</f>
        <v>#N/A</v>
      </c>
      <c r="AW246" s="92" t="e">
        <f>VLOOKUP(D246,SubmittalStatus!$A$2:$CF$671,10,FALSE)</f>
        <v>#N/A</v>
      </c>
      <c r="AX246" s="90" t="e">
        <f>VLOOKUP(D246,SubmittalStatus!$A$2:$CF$671,11,FALSE)</f>
        <v>#N/A</v>
      </c>
      <c r="AY246" s="91" t="str">
        <f t="shared" si="10"/>
        <v/>
      </c>
      <c r="AZ246" s="90">
        <f>SubmittalData!D246</f>
        <v>0</v>
      </c>
      <c r="BA246" s="90" t="s">
        <v>168</v>
      </c>
      <c r="BB246" s="90">
        <f>SubmittalData!AR246</f>
        <v>0</v>
      </c>
      <c r="BC246" s="60" t="str">
        <f t="shared" si="11"/>
        <v>0-0</v>
      </c>
    </row>
    <row r="247" spans="1:55" ht="15.5" x14ac:dyDescent="0.35">
      <c r="A247" s="61" t="str">
        <f>SubmittalData!AY247</f>
        <v/>
      </c>
      <c r="AS247" s="89" t="e">
        <f>VLOOKUP(D247,SubmittalStatus!$A$2:$CF$671,7,FALSE)</f>
        <v>#N/A</v>
      </c>
      <c r="AT247" s="91" t="str">
        <f t="shared" si="9"/>
        <v/>
      </c>
      <c r="AU247" s="92" t="e">
        <f>VLOOKUP(D247,SubmittalSchedule!$A$5:$CF$5125,3,FALSE)</f>
        <v>#N/A</v>
      </c>
      <c r="AV247" s="92" t="e">
        <f>VLOOKUP(D247,SubmittalStatus!$A$2:$CF$671,9,FALSE)</f>
        <v>#N/A</v>
      </c>
      <c r="AW247" s="92" t="e">
        <f>VLOOKUP(D247,SubmittalStatus!$A$2:$CF$671,10,FALSE)</f>
        <v>#N/A</v>
      </c>
      <c r="AX247" s="90" t="e">
        <f>VLOOKUP(D247,SubmittalStatus!$A$2:$CF$671,11,FALSE)</f>
        <v>#N/A</v>
      </c>
      <c r="AY247" s="91" t="str">
        <f t="shared" si="10"/>
        <v/>
      </c>
      <c r="AZ247" s="90">
        <f>SubmittalData!D247</f>
        <v>0</v>
      </c>
      <c r="BA247" s="90" t="s">
        <v>168</v>
      </c>
      <c r="BB247" s="90">
        <f>SubmittalData!AR247</f>
        <v>0</v>
      </c>
      <c r="BC247" s="60" t="str">
        <f t="shared" si="11"/>
        <v>0-0</v>
      </c>
    </row>
    <row r="248" spans="1:55" ht="15.5" x14ac:dyDescent="0.35">
      <c r="A248" s="61" t="str">
        <f>SubmittalData!AY248</f>
        <v/>
      </c>
      <c r="AS248" s="89" t="e">
        <f>VLOOKUP(D248,SubmittalStatus!$A$2:$CF$671,7,FALSE)</f>
        <v>#N/A</v>
      </c>
      <c r="AT248" s="91" t="str">
        <f t="shared" si="9"/>
        <v/>
      </c>
      <c r="AU248" s="92" t="e">
        <f>VLOOKUP(D248,SubmittalSchedule!$A$5:$CF$5125,3,FALSE)</f>
        <v>#N/A</v>
      </c>
      <c r="AV248" s="92" t="e">
        <f>VLOOKUP(D248,SubmittalStatus!$A$2:$CF$671,9,FALSE)</f>
        <v>#N/A</v>
      </c>
      <c r="AW248" s="92" t="e">
        <f>VLOOKUP(D248,SubmittalStatus!$A$2:$CF$671,10,FALSE)</f>
        <v>#N/A</v>
      </c>
      <c r="AX248" s="90" t="e">
        <f>VLOOKUP(D248,SubmittalStatus!$A$2:$CF$671,11,FALSE)</f>
        <v>#N/A</v>
      </c>
      <c r="AY248" s="91" t="str">
        <f t="shared" si="10"/>
        <v/>
      </c>
      <c r="AZ248" s="90">
        <f>SubmittalData!D248</f>
        <v>0</v>
      </c>
      <c r="BA248" s="90" t="s">
        <v>168</v>
      </c>
      <c r="BB248" s="90">
        <f>SubmittalData!AR248</f>
        <v>0</v>
      </c>
      <c r="BC248" s="60" t="str">
        <f t="shared" si="11"/>
        <v>0-0</v>
      </c>
    </row>
    <row r="249" spans="1:55" ht="15.5" x14ac:dyDescent="0.35">
      <c r="A249" s="61" t="str">
        <f>SubmittalData!AY249</f>
        <v/>
      </c>
      <c r="AS249" s="89" t="e">
        <f>VLOOKUP(D249,SubmittalStatus!$A$2:$CF$671,7,FALSE)</f>
        <v>#N/A</v>
      </c>
      <c r="AT249" s="91" t="str">
        <f t="shared" si="9"/>
        <v/>
      </c>
      <c r="AU249" s="92" t="e">
        <f>VLOOKUP(D249,SubmittalSchedule!$A$5:$CF$5125,3,FALSE)</f>
        <v>#N/A</v>
      </c>
      <c r="AV249" s="92" t="e">
        <f>VLOOKUP(D249,SubmittalStatus!$A$2:$CF$671,9,FALSE)</f>
        <v>#N/A</v>
      </c>
      <c r="AW249" s="92" t="e">
        <f>VLOOKUP(D249,SubmittalStatus!$A$2:$CF$671,10,FALSE)</f>
        <v>#N/A</v>
      </c>
      <c r="AX249" s="90" t="e">
        <f>VLOOKUP(D249,SubmittalStatus!$A$2:$CF$671,11,FALSE)</f>
        <v>#N/A</v>
      </c>
      <c r="AY249" s="91" t="str">
        <f t="shared" si="10"/>
        <v/>
      </c>
      <c r="AZ249" s="90">
        <f>SubmittalData!D249</f>
        <v>0</v>
      </c>
      <c r="BA249" s="90" t="s">
        <v>168</v>
      </c>
      <c r="BB249" s="90">
        <f>SubmittalData!AR249</f>
        <v>0</v>
      </c>
      <c r="BC249" s="60" t="str">
        <f t="shared" si="11"/>
        <v>0-0</v>
      </c>
    </row>
    <row r="250" spans="1:55" ht="15.5" x14ac:dyDescent="0.35">
      <c r="A250" s="61" t="str">
        <f>SubmittalData!AY250</f>
        <v/>
      </c>
      <c r="AS250" s="89" t="e">
        <f>VLOOKUP(D250,SubmittalStatus!$A$2:$CF$671,7,FALSE)</f>
        <v>#N/A</v>
      </c>
      <c r="AT250" s="91" t="str">
        <f t="shared" si="9"/>
        <v/>
      </c>
      <c r="AU250" s="92" t="e">
        <f>VLOOKUP(D250,SubmittalSchedule!$A$5:$CF$5125,3,FALSE)</f>
        <v>#N/A</v>
      </c>
      <c r="AV250" s="92" t="e">
        <f>VLOOKUP(D250,SubmittalStatus!$A$2:$CF$671,9,FALSE)</f>
        <v>#N/A</v>
      </c>
      <c r="AW250" s="92" t="e">
        <f>VLOOKUP(D250,SubmittalStatus!$A$2:$CF$671,10,FALSE)</f>
        <v>#N/A</v>
      </c>
      <c r="AX250" s="90" t="e">
        <f>VLOOKUP(D250,SubmittalStatus!$A$2:$CF$671,11,FALSE)</f>
        <v>#N/A</v>
      </c>
      <c r="AY250" s="91" t="str">
        <f t="shared" si="10"/>
        <v/>
      </c>
      <c r="AZ250" s="90">
        <f>SubmittalData!D250</f>
        <v>0</v>
      </c>
      <c r="BA250" s="90" t="s">
        <v>168</v>
      </c>
      <c r="BB250" s="90">
        <f>SubmittalData!AR250</f>
        <v>0</v>
      </c>
      <c r="BC250" s="60" t="str">
        <f t="shared" si="11"/>
        <v>0-0</v>
      </c>
    </row>
    <row r="251" spans="1:55" ht="15.5" x14ac:dyDescent="0.35">
      <c r="A251" s="61" t="str">
        <f>SubmittalData!AY251</f>
        <v/>
      </c>
      <c r="AS251" s="89" t="e">
        <f>VLOOKUP(D251,SubmittalStatus!$A$2:$CF$671,7,FALSE)</f>
        <v>#N/A</v>
      </c>
      <c r="AT251" s="91" t="str">
        <f t="shared" si="9"/>
        <v/>
      </c>
      <c r="AU251" s="92" t="e">
        <f>VLOOKUP(D251,SubmittalSchedule!$A$5:$CF$5125,3,FALSE)</f>
        <v>#N/A</v>
      </c>
      <c r="AV251" s="92" t="e">
        <f>VLOOKUP(D251,SubmittalStatus!$A$2:$CF$671,9,FALSE)</f>
        <v>#N/A</v>
      </c>
      <c r="AW251" s="92" t="e">
        <f>VLOOKUP(D251,SubmittalStatus!$A$2:$CF$671,10,FALSE)</f>
        <v>#N/A</v>
      </c>
      <c r="AX251" s="90" t="e">
        <f>VLOOKUP(D251,SubmittalStatus!$A$2:$CF$671,11,FALSE)</f>
        <v>#N/A</v>
      </c>
      <c r="AY251" s="91" t="str">
        <f t="shared" si="10"/>
        <v/>
      </c>
      <c r="AZ251" s="90">
        <f>SubmittalData!D251</f>
        <v>0</v>
      </c>
      <c r="BA251" s="90" t="s">
        <v>168</v>
      </c>
      <c r="BB251" s="90">
        <f>SubmittalData!AR251</f>
        <v>0</v>
      </c>
      <c r="BC251" s="60" t="str">
        <f t="shared" si="11"/>
        <v>0-0</v>
      </c>
    </row>
    <row r="252" spans="1:55" ht="15.5" x14ac:dyDescent="0.35">
      <c r="A252" s="61" t="str">
        <f>SubmittalData!AY252</f>
        <v/>
      </c>
      <c r="AS252" s="89" t="e">
        <f>VLOOKUP(D252,SubmittalStatus!$A$2:$CF$671,7,FALSE)</f>
        <v>#N/A</v>
      </c>
      <c r="AT252" s="91" t="str">
        <f t="shared" si="9"/>
        <v/>
      </c>
      <c r="AU252" s="92" t="e">
        <f>VLOOKUP(D252,SubmittalSchedule!$A$5:$CF$5125,3,FALSE)</f>
        <v>#N/A</v>
      </c>
      <c r="AV252" s="92" t="e">
        <f>VLOOKUP(D252,SubmittalStatus!$A$2:$CF$671,9,FALSE)</f>
        <v>#N/A</v>
      </c>
      <c r="AW252" s="92" t="e">
        <f>VLOOKUP(D252,SubmittalStatus!$A$2:$CF$671,10,FALSE)</f>
        <v>#N/A</v>
      </c>
      <c r="AX252" s="90" t="e">
        <f>VLOOKUP(D252,SubmittalStatus!$A$2:$CF$671,11,FALSE)</f>
        <v>#N/A</v>
      </c>
      <c r="AY252" s="91" t="str">
        <f t="shared" si="10"/>
        <v/>
      </c>
      <c r="AZ252" s="90">
        <f>SubmittalData!D252</f>
        <v>0</v>
      </c>
      <c r="BA252" s="90" t="s">
        <v>168</v>
      </c>
      <c r="BB252" s="90">
        <f>SubmittalData!AR252</f>
        <v>0</v>
      </c>
      <c r="BC252" s="60" t="str">
        <f t="shared" si="11"/>
        <v>0-0</v>
      </c>
    </row>
    <row r="253" spans="1:55" ht="15.5" x14ac:dyDescent="0.35">
      <c r="A253" s="61" t="str">
        <f>SubmittalData!AY253</f>
        <v/>
      </c>
      <c r="AS253" s="89" t="e">
        <f>VLOOKUP(D253,SubmittalStatus!$A$2:$CF$671,7,FALSE)</f>
        <v>#N/A</v>
      </c>
      <c r="AT253" s="91" t="str">
        <f t="shared" si="9"/>
        <v/>
      </c>
      <c r="AU253" s="92" t="e">
        <f>VLOOKUP(D253,SubmittalSchedule!$A$5:$CF$5125,3,FALSE)</f>
        <v>#N/A</v>
      </c>
      <c r="AV253" s="92" t="e">
        <f>VLOOKUP(D253,SubmittalStatus!$A$2:$CF$671,9,FALSE)</f>
        <v>#N/A</v>
      </c>
      <c r="AW253" s="92" t="e">
        <f>VLOOKUP(D253,SubmittalStatus!$A$2:$CF$671,10,FALSE)</f>
        <v>#N/A</v>
      </c>
      <c r="AX253" s="90" t="e">
        <f>VLOOKUP(D253,SubmittalStatus!$A$2:$CF$671,11,FALSE)</f>
        <v>#N/A</v>
      </c>
      <c r="AY253" s="91" t="str">
        <f t="shared" si="10"/>
        <v/>
      </c>
      <c r="AZ253" s="90">
        <f>SubmittalData!D253</f>
        <v>0</v>
      </c>
      <c r="BA253" s="90" t="s">
        <v>168</v>
      </c>
      <c r="BB253" s="90">
        <f>SubmittalData!AR253</f>
        <v>0</v>
      </c>
      <c r="BC253" s="60" t="str">
        <f t="shared" si="11"/>
        <v>0-0</v>
      </c>
    </row>
    <row r="254" spans="1:55" ht="15.5" x14ac:dyDescent="0.35">
      <c r="A254" s="61" t="str">
        <f>SubmittalData!AY254</f>
        <v/>
      </c>
      <c r="AS254" s="89" t="e">
        <f>VLOOKUP(D254,SubmittalStatus!$A$2:$CF$671,7,FALSE)</f>
        <v>#N/A</v>
      </c>
      <c r="AT254" s="91" t="str">
        <f t="shared" si="9"/>
        <v/>
      </c>
      <c r="AU254" s="92" t="e">
        <f>VLOOKUP(D254,SubmittalSchedule!$A$5:$CF$5125,3,FALSE)</f>
        <v>#N/A</v>
      </c>
      <c r="AV254" s="92" t="e">
        <f>VLOOKUP(D254,SubmittalStatus!$A$2:$CF$671,9,FALSE)</f>
        <v>#N/A</v>
      </c>
      <c r="AW254" s="92" t="e">
        <f>VLOOKUP(D254,SubmittalStatus!$A$2:$CF$671,10,FALSE)</f>
        <v>#N/A</v>
      </c>
      <c r="AX254" s="90" t="e">
        <f>VLOOKUP(D254,SubmittalStatus!$A$2:$CF$671,11,FALSE)</f>
        <v>#N/A</v>
      </c>
      <c r="AY254" s="91" t="str">
        <f t="shared" si="10"/>
        <v/>
      </c>
      <c r="AZ254" s="90">
        <f>SubmittalData!D254</f>
        <v>0</v>
      </c>
      <c r="BA254" s="90" t="s">
        <v>168</v>
      </c>
      <c r="BB254" s="90">
        <f>SubmittalData!AR254</f>
        <v>0</v>
      </c>
      <c r="BC254" s="60" t="str">
        <f t="shared" si="11"/>
        <v>0-0</v>
      </c>
    </row>
    <row r="255" spans="1:55" ht="15.5" x14ac:dyDescent="0.35">
      <c r="A255" s="61" t="str">
        <f>SubmittalData!AY255</f>
        <v/>
      </c>
      <c r="AS255" s="89" t="e">
        <f>VLOOKUP(D255,SubmittalStatus!$A$2:$CF$671,7,FALSE)</f>
        <v>#N/A</v>
      </c>
      <c r="AT255" s="91" t="str">
        <f t="shared" si="9"/>
        <v/>
      </c>
      <c r="AU255" s="92" t="e">
        <f>VLOOKUP(D255,SubmittalSchedule!$A$5:$CF$5125,3,FALSE)</f>
        <v>#N/A</v>
      </c>
      <c r="AV255" s="92" t="e">
        <f>VLOOKUP(D255,SubmittalStatus!$A$2:$CF$671,9,FALSE)</f>
        <v>#N/A</v>
      </c>
      <c r="AW255" s="92" t="e">
        <f>VLOOKUP(D255,SubmittalStatus!$A$2:$CF$671,10,FALSE)</f>
        <v>#N/A</v>
      </c>
      <c r="AX255" s="90" t="e">
        <f>VLOOKUP(D255,SubmittalStatus!$A$2:$CF$671,11,FALSE)</f>
        <v>#N/A</v>
      </c>
      <c r="AY255" s="91" t="str">
        <f t="shared" si="10"/>
        <v/>
      </c>
      <c r="AZ255" s="90">
        <f>SubmittalData!D255</f>
        <v>0</v>
      </c>
      <c r="BA255" s="90" t="s">
        <v>168</v>
      </c>
      <c r="BB255" s="90">
        <f>SubmittalData!AR255</f>
        <v>0</v>
      </c>
      <c r="BC255" s="60" t="str">
        <f t="shared" si="11"/>
        <v>0-0</v>
      </c>
    </row>
    <row r="256" spans="1:55" ht="15.5" x14ac:dyDescent="0.35">
      <c r="A256" s="61" t="str">
        <f>SubmittalData!AY256</f>
        <v/>
      </c>
      <c r="AS256" s="89" t="e">
        <f>VLOOKUP(D256,SubmittalStatus!$A$2:$CF$671,7,FALSE)</f>
        <v>#N/A</v>
      </c>
      <c r="AT256" s="91" t="str">
        <f t="shared" si="9"/>
        <v/>
      </c>
      <c r="AU256" s="92" t="e">
        <f>VLOOKUP(D256,SubmittalSchedule!$A$5:$CF$5125,3,FALSE)</f>
        <v>#N/A</v>
      </c>
      <c r="AV256" s="92" t="e">
        <f>VLOOKUP(D256,SubmittalStatus!$A$2:$CF$671,9,FALSE)</f>
        <v>#N/A</v>
      </c>
      <c r="AW256" s="92" t="e">
        <f>VLOOKUP(D256,SubmittalStatus!$A$2:$CF$671,10,FALSE)</f>
        <v>#N/A</v>
      </c>
      <c r="AX256" s="90" t="e">
        <f>VLOOKUP(D256,SubmittalStatus!$A$2:$CF$671,11,FALSE)</f>
        <v>#N/A</v>
      </c>
      <c r="AY256" s="91" t="str">
        <f t="shared" si="10"/>
        <v/>
      </c>
      <c r="AZ256" s="90">
        <f>SubmittalData!D256</f>
        <v>0</v>
      </c>
      <c r="BA256" s="90" t="s">
        <v>168</v>
      </c>
      <c r="BB256" s="90">
        <f>SubmittalData!AR256</f>
        <v>0</v>
      </c>
      <c r="BC256" s="60" t="str">
        <f t="shared" si="11"/>
        <v>0-0</v>
      </c>
    </row>
    <row r="257" spans="1:55" ht="15.5" x14ac:dyDescent="0.35">
      <c r="A257" s="61" t="str">
        <f>SubmittalData!AY257</f>
        <v/>
      </c>
      <c r="AS257" s="89" t="e">
        <f>VLOOKUP(D257,SubmittalStatus!$A$2:$CF$671,7,FALSE)</f>
        <v>#N/A</v>
      </c>
      <c r="AT257" s="91" t="str">
        <f t="shared" si="9"/>
        <v/>
      </c>
      <c r="AU257" s="92" t="e">
        <f>VLOOKUP(D257,SubmittalSchedule!$A$5:$CF$5125,3,FALSE)</f>
        <v>#N/A</v>
      </c>
      <c r="AV257" s="92" t="e">
        <f>VLOOKUP(D257,SubmittalStatus!$A$2:$CF$671,9,FALSE)</f>
        <v>#N/A</v>
      </c>
      <c r="AW257" s="92" t="e">
        <f>VLOOKUP(D257,SubmittalStatus!$A$2:$CF$671,10,FALSE)</f>
        <v>#N/A</v>
      </c>
      <c r="AX257" s="90" t="e">
        <f>VLOOKUP(D257,SubmittalStatus!$A$2:$CF$671,11,FALSE)</f>
        <v>#N/A</v>
      </c>
      <c r="AY257" s="91" t="str">
        <f t="shared" si="10"/>
        <v/>
      </c>
      <c r="AZ257" s="90">
        <f>SubmittalData!D257</f>
        <v>0</v>
      </c>
      <c r="BA257" s="90" t="s">
        <v>168</v>
      </c>
      <c r="BB257" s="90">
        <f>SubmittalData!AR257</f>
        <v>0</v>
      </c>
      <c r="BC257" s="60" t="str">
        <f t="shared" si="11"/>
        <v>0-0</v>
      </c>
    </row>
    <row r="258" spans="1:55" ht="15.5" x14ac:dyDescent="0.35">
      <c r="A258" s="61" t="str">
        <f>SubmittalData!AY258</f>
        <v/>
      </c>
      <c r="AS258" s="89" t="e">
        <f>VLOOKUP(D258,SubmittalStatus!$A$2:$CF$671,7,FALSE)</f>
        <v>#N/A</v>
      </c>
      <c r="AT258" s="91" t="str">
        <f t="shared" si="9"/>
        <v/>
      </c>
      <c r="AU258" s="92" t="e">
        <f>VLOOKUP(D258,SubmittalSchedule!$A$5:$CF$5125,3,FALSE)</f>
        <v>#N/A</v>
      </c>
      <c r="AV258" s="92" t="e">
        <f>VLOOKUP(D258,SubmittalStatus!$A$2:$CF$671,9,FALSE)</f>
        <v>#N/A</v>
      </c>
      <c r="AW258" s="92" t="e">
        <f>VLOOKUP(D258,SubmittalStatus!$A$2:$CF$671,10,FALSE)</f>
        <v>#N/A</v>
      </c>
      <c r="AX258" s="90" t="e">
        <f>VLOOKUP(D258,SubmittalStatus!$A$2:$CF$671,11,FALSE)</f>
        <v>#N/A</v>
      </c>
      <c r="AY258" s="91" t="str">
        <f t="shared" si="10"/>
        <v/>
      </c>
      <c r="AZ258" s="90">
        <f>SubmittalData!D258</f>
        <v>0</v>
      </c>
      <c r="BA258" s="90" t="s">
        <v>168</v>
      </c>
      <c r="BB258" s="90">
        <f>SubmittalData!AR258</f>
        <v>0</v>
      </c>
      <c r="BC258" s="60" t="str">
        <f t="shared" si="11"/>
        <v>0-0</v>
      </c>
    </row>
    <row r="259" spans="1:55" ht="15.5" x14ac:dyDescent="0.35">
      <c r="A259" s="61" t="str">
        <f>SubmittalData!AY259</f>
        <v/>
      </c>
      <c r="AS259" s="89" t="e">
        <f>VLOOKUP(D259,SubmittalStatus!$A$2:$CF$671,7,FALSE)</f>
        <v>#N/A</v>
      </c>
      <c r="AT259" s="91" t="str">
        <f t="shared" ref="AT259:AT322" si="12">_xlfn.CONCAT(G259:P259)</f>
        <v/>
      </c>
      <c r="AU259" s="92" t="e">
        <f>VLOOKUP(D259,SubmittalSchedule!$A$5:$CF$5125,3,FALSE)</f>
        <v>#N/A</v>
      </c>
      <c r="AV259" s="92" t="e">
        <f>VLOOKUP(D259,SubmittalStatus!$A$2:$CF$671,9,FALSE)</f>
        <v>#N/A</v>
      </c>
      <c r="AW259" s="92" t="e">
        <f>VLOOKUP(D259,SubmittalStatus!$A$2:$CF$671,10,FALSE)</f>
        <v>#N/A</v>
      </c>
      <c r="AX259" s="90" t="e">
        <f>VLOOKUP(D259,SubmittalStatus!$A$2:$CF$671,11,FALSE)</f>
        <v>#N/A</v>
      </c>
      <c r="AY259" s="91" t="str">
        <f t="shared" ref="AY259:AY322" si="13">_xlfn.CONCAT(AA259:AJ259)</f>
        <v/>
      </c>
      <c r="AZ259" s="90">
        <f>SubmittalData!D259</f>
        <v>0</v>
      </c>
      <c r="BA259" s="90" t="s">
        <v>168</v>
      </c>
      <c r="BB259" s="90">
        <f>SubmittalData!AR259</f>
        <v>0</v>
      </c>
      <c r="BC259" s="60" t="str">
        <f t="shared" ref="BC259:BC322" si="14">_xlfn.CONCAT(AZ259:BB259)</f>
        <v>0-0</v>
      </c>
    </row>
    <row r="260" spans="1:55" ht="15.5" x14ac:dyDescent="0.35">
      <c r="A260" s="61" t="str">
        <f>SubmittalData!AY260</f>
        <v/>
      </c>
      <c r="AS260" s="89" t="e">
        <f>VLOOKUP(D260,SubmittalStatus!$A$2:$CF$671,7,FALSE)</f>
        <v>#N/A</v>
      </c>
      <c r="AT260" s="91" t="str">
        <f t="shared" si="12"/>
        <v/>
      </c>
      <c r="AU260" s="92" t="e">
        <f>VLOOKUP(D260,SubmittalSchedule!$A$5:$CF$5125,3,FALSE)</f>
        <v>#N/A</v>
      </c>
      <c r="AV260" s="92" t="e">
        <f>VLOOKUP(D260,SubmittalStatus!$A$2:$CF$671,9,FALSE)</f>
        <v>#N/A</v>
      </c>
      <c r="AW260" s="92" t="e">
        <f>VLOOKUP(D260,SubmittalStatus!$A$2:$CF$671,10,FALSE)</f>
        <v>#N/A</v>
      </c>
      <c r="AX260" s="90" t="e">
        <f>VLOOKUP(D260,SubmittalStatus!$A$2:$CF$671,11,FALSE)</f>
        <v>#N/A</v>
      </c>
      <c r="AY260" s="91" t="str">
        <f t="shared" si="13"/>
        <v/>
      </c>
      <c r="AZ260" s="90">
        <f>SubmittalData!D260</f>
        <v>0</v>
      </c>
      <c r="BA260" s="90" t="s">
        <v>168</v>
      </c>
      <c r="BB260" s="90">
        <f>SubmittalData!AR260</f>
        <v>0</v>
      </c>
      <c r="BC260" s="60" t="str">
        <f t="shared" si="14"/>
        <v>0-0</v>
      </c>
    </row>
    <row r="261" spans="1:55" ht="15.5" x14ac:dyDescent="0.35">
      <c r="A261" s="61" t="str">
        <f>SubmittalData!AY261</f>
        <v/>
      </c>
      <c r="AS261" s="89" t="e">
        <f>VLOOKUP(D261,SubmittalStatus!$A$2:$CF$671,7,FALSE)</f>
        <v>#N/A</v>
      </c>
      <c r="AT261" s="91" t="str">
        <f t="shared" si="12"/>
        <v/>
      </c>
      <c r="AU261" s="92" t="e">
        <f>VLOOKUP(D261,SubmittalSchedule!$A$5:$CF$5125,3,FALSE)</f>
        <v>#N/A</v>
      </c>
      <c r="AV261" s="92" t="e">
        <f>VLOOKUP(D261,SubmittalStatus!$A$2:$CF$671,9,FALSE)</f>
        <v>#N/A</v>
      </c>
      <c r="AW261" s="92" t="e">
        <f>VLOOKUP(D261,SubmittalStatus!$A$2:$CF$671,10,FALSE)</f>
        <v>#N/A</v>
      </c>
      <c r="AX261" s="90" t="e">
        <f>VLOOKUP(D261,SubmittalStatus!$A$2:$CF$671,11,FALSE)</f>
        <v>#N/A</v>
      </c>
      <c r="AY261" s="91" t="str">
        <f t="shared" si="13"/>
        <v/>
      </c>
      <c r="AZ261" s="90">
        <f>SubmittalData!D261</f>
        <v>0</v>
      </c>
      <c r="BA261" s="90" t="s">
        <v>168</v>
      </c>
      <c r="BB261" s="90">
        <f>SubmittalData!AR261</f>
        <v>0</v>
      </c>
      <c r="BC261" s="60" t="str">
        <f t="shared" si="14"/>
        <v>0-0</v>
      </c>
    </row>
    <row r="262" spans="1:55" ht="15.5" x14ac:dyDescent="0.35">
      <c r="A262" s="61" t="str">
        <f>SubmittalData!AY262</f>
        <v/>
      </c>
      <c r="AS262" s="89" t="e">
        <f>VLOOKUP(D262,SubmittalStatus!$A$2:$CF$671,7,FALSE)</f>
        <v>#N/A</v>
      </c>
      <c r="AT262" s="91" t="str">
        <f t="shared" si="12"/>
        <v/>
      </c>
      <c r="AU262" s="92" t="e">
        <f>VLOOKUP(D262,SubmittalSchedule!$A$5:$CF$5125,3,FALSE)</f>
        <v>#N/A</v>
      </c>
      <c r="AV262" s="92" t="e">
        <f>VLOOKUP(D262,SubmittalStatus!$A$2:$CF$671,9,FALSE)</f>
        <v>#N/A</v>
      </c>
      <c r="AW262" s="92" t="e">
        <f>VLOOKUP(D262,SubmittalStatus!$A$2:$CF$671,10,FALSE)</f>
        <v>#N/A</v>
      </c>
      <c r="AX262" s="90" t="e">
        <f>VLOOKUP(D262,SubmittalStatus!$A$2:$CF$671,11,FALSE)</f>
        <v>#N/A</v>
      </c>
      <c r="AY262" s="91" t="str">
        <f t="shared" si="13"/>
        <v/>
      </c>
      <c r="AZ262" s="90">
        <f>SubmittalData!D262</f>
        <v>0</v>
      </c>
      <c r="BA262" s="90" t="s">
        <v>168</v>
      </c>
      <c r="BB262" s="90">
        <f>SubmittalData!AR262</f>
        <v>0</v>
      </c>
      <c r="BC262" s="60" t="str">
        <f t="shared" si="14"/>
        <v>0-0</v>
      </c>
    </row>
    <row r="263" spans="1:55" ht="15.5" x14ac:dyDescent="0.35">
      <c r="A263" s="61" t="str">
        <f>SubmittalData!AY263</f>
        <v/>
      </c>
      <c r="AS263" s="89" t="e">
        <f>VLOOKUP(D263,SubmittalStatus!$A$2:$CF$671,7,FALSE)</f>
        <v>#N/A</v>
      </c>
      <c r="AT263" s="91" t="str">
        <f t="shared" si="12"/>
        <v/>
      </c>
      <c r="AU263" s="92" t="e">
        <f>VLOOKUP(D263,SubmittalSchedule!$A$5:$CF$5125,3,FALSE)</f>
        <v>#N/A</v>
      </c>
      <c r="AV263" s="92" t="e">
        <f>VLOOKUP(D263,SubmittalStatus!$A$2:$CF$671,9,FALSE)</f>
        <v>#N/A</v>
      </c>
      <c r="AW263" s="92" t="e">
        <f>VLOOKUP(D263,SubmittalStatus!$A$2:$CF$671,10,FALSE)</f>
        <v>#N/A</v>
      </c>
      <c r="AX263" s="90" t="e">
        <f>VLOOKUP(D263,SubmittalStatus!$A$2:$CF$671,11,FALSE)</f>
        <v>#N/A</v>
      </c>
      <c r="AY263" s="91" t="str">
        <f t="shared" si="13"/>
        <v/>
      </c>
      <c r="AZ263" s="90">
        <f>SubmittalData!D263</f>
        <v>0</v>
      </c>
      <c r="BA263" s="90" t="s">
        <v>168</v>
      </c>
      <c r="BB263" s="90">
        <f>SubmittalData!AR263</f>
        <v>0</v>
      </c>
      <c r="BC263" s="60" t="str">
        <f t="shared" si="14"/>
        <v>0-0</v>
      </c>
    </row>
    <row r="264" spans="1:55" ht="15.5" x14ac:dyDescent="0.35">
      <c r="A264" s="61" t="str">
        <f>SubmittalData!AY264</f>
        <v/>
      </c>
      <c r="AS264" s="89" t="e">
        <f>VLOOKUP(D264,SubmittalStatus!$A$2:$CF$671,7,FALSE)</f>
        <v>#N/A</v>
      </c>
      <c r="AT264" s="91" t="str">
        <f t="shared" si="12"/>
        <v/>
      </c>
      <c r="AU264" s="92" t="e">
        <f>VLOOKUP(D264,SubmittalSchedule!$A$5:$CF$5125,3,FALSE)</f>
        <v>#N/A</v>
      </c>
      <c r="AV264" s="92" t="e">
        <f>VLOOKUP(D264,SubmittalStatus!$A$2:$CF$671,9,FALSE)</f>
        <v>#N/A</v>
      </c>
      <c r="AW264" s="92" t="e">
        <f>VLOOKUP(D264,SubmittalStatus!$A$2:$CF$671,10,FALSE)</f>
        <v>#N/A</v>
      </c>
      <c r="AX264" s="90" t="e">
        <f>VLOOKUP(D264,SubmittalStatus!$A$2:$CF$671,11,FALSE)</f>
        <v>#N/A</v>
      </c>
      <c r="AY264" s="91" t="str">
        <f t="shared" si="13"/>
        <v/>
      </c>
      <c r="AZ264" s="90">
        <f>SubmittalData!D264</f>
        <v>0</v>
      </c>
      <c r="BA264" s="90" t="s">
        <v>168</v>
      </c>
      <c r="BB264" s="90">
        <f>SubmittalData!AR264</f>
        <v>0</v>
      </c>
      <c r="BC264" s="60" t="str">
        <f t="shared" si="14"/>
        <v>0-0</v>
      </c>
    </row>
    <row r="265" spans="1:55" ht="15.5" x14ac:dyDescent="0.35">
      <c r="A265" s="61" t="str">
        <f>SubmittalData!AY265</f>
        <v/>
      </c>
      <c r="AS265" s="89" t="e">
        <f>VLOOKUP(D265,SubmittalStatus!$A$2:$CF$671,7,FALSE)</f>
        <v>#N/A</v>
      </c>
      <c r="AT265" s="91" t="str">
        <f t="shared" si="12"/>
        <v/>
      </c>
      <c r="AU265" s="92" t="e">
        <f>VLOOKUP(D265,SubmittalSchedule!$A$5:$CF$5125,3,FALSE)</f>
        <v>#N/A</v>
      </c>
      <c r="AV265" s="92" t="e">
        <f>VLOOKUP(D265,SubmittalStatus!$A$2:$CF$671,9,FALSE)</f>
        <v>#N/A</v>
      </c>
      <c r="AW265" s="92" t="e">
        <f>VLOOKUP(D265,SubmittalStatus!$A$2:$CF$671,10,FALSE)</f>
        <v>#N/A</v>
      </c>
      <c r="AX265" s="90" t="e">
        <f>VLOOKUP(D265,SubmittalStatus!$A$2:$CF$671,11,FALSE)</f>
        <v>#N/A</v>
      </c>
      <c r="AY265" s="91" t="str">
        <f t="shared" si="13"/>
        <v/>
      </c>
      <c r="AZ265" s="90">
        <f>SubmittalData!D265</f>
        <v>0</v>
      </c>
      <c r="BA265" s="90" t="s">
        <v>168</v>
      </c>
      <c r="BB265" s="90">
        <f>SubmittalData!AR265</f>
        <v>0</v>
      </c>
      <c r="BC265" s="60" t="str">
        <f t="shared" si="14"/>
        <v>0-0</v>
      </c>
    </row>
    <row r="266" spans="1:55" ht="15.5" x14ac:dyDescent="0.35">
      <c r="A266" s="61" t="str">
        <f>SubmittalData!AY266</f>
        <v/>
      </c>
      <c r="AS266" s="89" t="e">
        <f>VLOOKUP(D266,SubmittalStatus!$A$2:$CF$671,7,FALSE)</f>
        <v>#N/A</v>
      </c>
      <c r="AT266" s="91" t="str">
        <f t="shared" si="12"/>
        <v/>
      </c>
      <c r="AU266" s="92" t="e">
        <f>VLOOKUP(D266,SubmittalSchedule!$A$5:$CF$5125,3,FALSE)</f>
        <v>#N/A</v>
      </c>
      <c r="AV266" s="92" t="e">
        <f>VLOOKUP(D266,SubmittalStatus!$A$2:$CF$671,9,FALSE)</f>
        <v>#N/A</v>
      </c>
      <c r="AW266" s="92" t="e">
        <f>VLOOKUP(D266,SubmittalStatus!$A$2:$CF$671,10,FALSE)</f>
        <v>#N/A</v>
      </c>
      <c r="AX266" s="90" t="e">
        <f>VLOOKUP(D266,SubmittalStatus!$A$2:$CF$671,11,FALSE)</f>
        <v>#N/A</v>
      </c>
      <c r="AY266" s="91" t="str">
        <f t="shared" si="13"/>
        <v/>
      </c>
      <c r="AZ266" s="90">
        <f>SubmittalData!D266</f>
        <v>0</v>
      </c>
      <c r="BA266" s="90" t="s">
        <v>168</v>
      </c>
      <c r="BB266" s="90">
        <f>SubmittalData!AR266</f>
        <v>0</v>
      </c>
      <c r="BC266" s="60" t="str">
        <f t="shared" si="14"/>
        <v>0-0</v>
      </c>
    </row>
    <row r="267" spans="1:55" ht="15.5" x14ac:dyDescent="0.35">
      <c r="A267" s="61" t="str">
        <f>SubmittalData!AY267</f>
        <v/>
      </c>
      <c r="AS267" s="89" t="e">
        <f>VLOOKUP(D267,SubmittalStatus!$A$2:$CF$671,7,FALSE)</f>
        <v>#N/A</v>
      </c>
      <c r="AT267" s="91" t="str">
        <f t="shared" si="12"/>
        <v/>
      </c>
      <c r="AU267" s="92" t="e">
        <f>VLOOKUP(D267,SubmittalSchedule!$A$5:$CF$5125,3,FALSE)</f>
        <v>#N/A</v>
      </c>
      <c r="AV267" s="92" t="e">
        <f>VLOOKUP(D267,SubmittalStatus!$A$2:$CF$671,9,FALSE)</f>
        <v>#N/A</v>
      </c>
      <c r="AW267" s="92" t="e">
        <f>VLOOKUP(D267,SubmittalStatus!$A$2:$CF$671,10,FALSE)</f>
        <v>#N/A</v>
      </c>
      <c r="AX267" s="90" t="e">
        <f>VLOOKUP(D267,SubmittalStatus!$A$2:$CF$671,11,FALSE)</f>
        <v>#N/A</v>
      </c>
      <c r="AY267" s="91" t="str">
        <f t="shared" si="13"/>
        <v/>
      </c>
      <c r="AZ267" s="90">
        <f>SubmittalData!D267</f>
        <v>0</v>
      </c>
      <c r="BA267" s="90" t="s">
        <v>168</v>
      </c>
      <c r="BB267" s="90">
        <f>SubmittalData!AR267</f>
        <v>0</v>
      </c>
      <c r="BC267" s="60" t="str">
        <f t="shared" si="14"/>
        <v>0-0</v>
      </c>
    </row>
    <row r="268" spans="1:55" ht="15.5" x14ac:dyDescent="0.35">
      <c r="A268" s="61" t="str">
        <f>SubmittalData!AY268</f>
        <v/>
      </c>
      <c r="AS268" s="89" t="e">
        <f>VLOOKUP(D268,SubmittalStatus!$A$2:$CF$671,7,FALSE)</f>
        <v>#N/A</v>
      </c>
      <c r="AT268" s="91" t="str">
        <f t="shared" si="12"/>
        <v/>
      </c>
      <c r="AU268" s="92" t="e">
        <f>VLOOKUP(D268,SubmittalSchedule!$A$5:$CF$5125,3,FALSE)</f>
        <v>#N/A</v>
      </c>
      <c r="AV268" s="92" t="e">
        <f>VLOOKUP(D268,SubmittalStatus!$A$2:$CF$671,9,FALSE)</f>
        <v>#N/A</v>
      </c>
      <c r="AW268" s="92" t="e">
        <f>VLOOKUP(D268,SubmittalStatus!$A$2:$CF$671,10,FALSE)</f>
        <v>#N/A</v>
      </c>
      <c r="AX268" s="90" t="e">
        <f>VLOOKUP(D268,SubmittalStatus!$A$2:$CF$671,11,FALSE)</f>
        <v>#N/A</v>
      </c>
      <c r="AY268" s="91" t="str">
        <f t="shared" si="13"/>
        <v/>
      </c>
      <c r="AZ268" s="90">
        <f>SubmittalData!D268</f>
        <v>0</v>
      </c>
      <c r="BA268" s="90" t="s">
        <v>168</v>
      </c>
      <c r="BB268" s="90">
        <f>SubmittalData!AR268</f>
        <v>0</v>
      </c>
      <c r="BC268" s="60" t="str">
        <f t="shared" si="14"/>
        <v>0-0</v>
      </c>
    </row>
    <row r="269" spans="1:55" ht="15.5" x14ac:dyDescent="0.35">
      <c r="A269" s="61" t="str">
        <f>SubmittalData!AY269</f>
        <v/>
      </c>
      <c r="AS269" s="89" t="e">
        <f>VLOOKUP(D269,SubmittalStatus!$A$2:$CF$671,7,FALSE)</f>
        <v>#N/A</v>
      </c>
      <c r="AT269" s="91" t="str">
        <f t="shared" si="12"/>
        <v/>
      </c>
      <c r="AU269" s="92" t="e">
        <f>VLOOKUP(D269,SubmittalSchedule!$A$5:$CF$5125,3,FALSE)</f>
        <v>#N/A</v>
      </c>
      <c r="AV269" s="92" t="e">
        <f>VLOOKUP(D269,SubmittalStatus!$A$2:$CF$671,9,FALSE)</f>
        <v>#N/A</v>
      </c>
      <c r="AW269" s="92" t="e">
        <f>VLOOKUP(D269,SubmittalStatus!$A$2:$CF$671,10,FALSE)</f>
        <v>#N/A</v>
      </c>
      <c r="AX269" s="90" t="e">
        <f>VLOOKUP(D269,SubmittalStatus!$A$2:$CF$671,11,FALSE)</f>
        <v>#N/A</v>
      </c>
      <c r="AY269" s="91" t="str">
        <f t="shared" si="13"/>
        <v/>
      </c>
      <c r="AZ269" s="90">
        <f>SubmittalData!D269</f>
        <v>0</v>
      </c>
      <c r="BA269" s="90" t="s">
        <v>168</v>
      </c>
      <c r="BB269" s="90">
        <f>SubmittalData!AR269</f>
        <v>0</v>
      </c>
      <c r="BC269" s="60" t="str">
        <f t="shared" si="14"/>
        <v>0-0</v>
      </c>
    </row>
    <row r="270" spans="1:55" ht="15.5" x14ac:dyDescent="0.35">
      <c r="A270" s="61" t="str">
        <f>SubmittalData!AY270</f>
        <v/>
      </c>
      <c r="AS270" s="89" t="e">
        <f>VLOOKUP(D270,SubmittalStatus!$A$2:$CF$671,7,FALSE)</f>
        <v>#N/A</v>
      </c>
      <c r="AT270" s="91" t="str">
        <f t="shared" si="12"/>
        <v/>
      </c>
      <c r="AU270" s="92" t="e">
        <f>VLOOKUP(D270,SubmittalSchedule!$A$5:$CF$5125,3,FALSE)</f>
        <v>#N/A</v>
      </c>
      <c r="AV270" s="92" t="e">
        <f>VLOOKUP(D270,SubmittalStatus!$A$2:$CF$671,9,FALSE)</f>
        <v>#N/A</v>
      </c>
      <c r="AW270" s="92" t="e">
        <f>VLOOKUP(D270,SubmittalStatus!$A$2:$CF$671,10,FALSE)</f>
        <v>#N/A</v>
      </c>
      <c r="AX270" s="90" t="e">
        <f>VLOOKUP(D270,SubmittalStatus!$A$2:$CF$671,11,FALSE)</f>
        <v>#N/A</v>
      </c>
      <c r="AY270" s="91" t="str">
        <f t="shared" si="13"/>
        <v/>
      </c>
      <c r="AZ270" s="90">
        <f>SubmittalData!D270</f>
        <v>0</v>
      </c>
      <c r="BA270" s="90" t="s">
        <v>168</v>
      </c>
      <c r="BB270" s="90">
        <f>SubmittalData!AR270</f>
        <v>0</v>
      </c>
      <c r="BC270" s="60" t="str">
        <f t="shared" si="14"/>
        <v>0-0</v>
      </c>
    </row>
    <row r="271" spans="1:55" ht="15.5" x14ac:dyDescent="0.35">
      <c r="A271" s="61" t="str">
        <f>SubmittalData!AY271</f>
        <v/>
      </c>
      <c r="AS271" s="89" t="e">
        <f>VLOOKUP(D271,SubmittalStatus!$A$2:$CF$671,7,FALSE)</f>
        <v>#N/A</v>
      </c>
      <c r="AT271" s="91" t="str">
        <f t="shared" si="12"/>
        <v/>
      </c>
      <c r="AU271" s="92" t="e">
        <f>VLOOKUP(D271,SubmittalSchedule!$A$5:$CF$5125,3,FALSE)</f>
        <v>#N/A</v>
      </c>
      <c r="AV271" s="92" t="e">
        <f>VLOOKUP(D271,SubmittalStatus!$A$2:$CF$671,9,FALSE)</f>
        <v>#N/A</v>
      </c>
      <c r="AW271" s="92" t="e">
        <f>VLOOKUP(D271,SubmittalStatus!$A$2:$CF$671,10,FALSE)</f>
        <v>#N/A</v>
      </c>
      <c r="AX271" s="90" t="e">
        <f>VLOOKUP(D271,SubmittalStatus!$A$2:$CF$671,11,FALSE)</f>
        <v>#N/A</v>
      </c>
      <c r="AY271" s="91" t="str">
        <f t="shared" si="13"/>
        <v/>
      </c>
      <c r="AZ271" s="90">
        <f>SubmittalData!D271</f>
        <v>0</v>
      </c>
      <c r="BA271" s="90" t="s">
        <v>168</v>
      </c>
      <c r="BB271" s="90">
        <f>SubmittalData!AR271</f>
        <v>0</v>
      </c>
      <c r="BC271" s="60" t="str">
        <f t="shared" si="14"/>
        <v>0-0</v>
      </c>
    </row>
    <row r="272" spans="1:55" ht="15.5" x14ac:dyDescent="0.35">
      <c r="A272" s="61" t="str">
        <f>SubmittalData!AY272</f>
        <v/>
      </c>
      <c r="AS272" s="89" t="e">
        <f>VLOOKUP(D272,SubmittalStatus!$A$2:$CF$671,7,FALSE)</f>
        <v>#N/A</v>
      </c>
      <c r="AT272" s="91" t="str">
        <f t="shared" si="12"/>
        <v/>
      </c>
      <c r="AU272" s="92" t="e">
        <f>VLOOKUP(D272,SubmittalSchedule!$A$5:$CF$5125,3,FALSE)</f>
        <v>#N/A</v>
      </c>
      <c r="AV272" s="92" t="e">
        <f>VLOOKUP(D272,SubmittalStatus!$A$2:$CF$671,9,FALSE)</f>
        <v>#N/A</v>
      </c>
      <c r="AW272" s="92" t="e">
        <f>VLOOKUP(D272,SubmittalStatus!$A$2:$CF$671,10,FALSE)</f>
        <v>#N/A</v>
      </c>
      <c r="AX272" s="90" t="e">
        <f>VLOOKUP(D272,SubmittalStatus!$A$2:$CF$671,11,FALSE)</f>
        <v>#N/A</v>
      </c>
      <c r="AY272" s="91" t="str">
        <f t="shared" si="13"/>
        <v/>
      </c>
      <c r="AZ272" s="90">
        <f>SubmittalData!D272</f>
        <v>0</v>
      </c>
      <c r="BA272" s="90" t="s">
        <v>168</v>
      </c>
      <c r="BB272" s="90">
        <f>SubmittalData!AR272</f>
        <v>0</v>
      </c>
      <c r="BC272" s="60" t="str">
        <f t="shared" si="14"/>
        <v>0-0</v>
      </c>
    </row>
    <row r="273" spans="1:55" ht="15.5" x14ac:dyDescent="0.35">
      <c r="A273" s="61" t="str">
        <f>SubmittalData!AY273</f>
        <v/>
      </c>
      <c r="AS273" s="89" t="e">
        <f>VLOOKUP(D273,SubmittalStatus!$A$2:$CF$671,7,FALSE)</f>
        <v>#N/A</v>
      </c>
      <c r="AT273" s="91" t="str">
        <f t="shared" si="12"/>
        <v/>
      </c>
      <c r="AU273" s="92" t="e">
        <f>VLOOKUP(D273,SubmittalSchedule!$A$5:$CF$5125,3,FALSE)</f>
        <v>#N/A</v>
      </c>
      <c r="AV273" s="92" t="e">
        <f>VLOOKUP(D273,SubmittalStatus!$A$2:$CF$671,9,FALSE)</f>
        <v>#N/A</v>
      </c>
      <c r="AW273" s="92" t="e">
        <f>VLOOKUP(D273,SubmittalStatus!$A$2:$CF$671,10,FALSE)</f>
        <v>#N/A</v>
      </c>
      <c r="AX273" s="90" t="e">
        <f>VLOOKUP(D273,SubmittalStatus!$A$2:$CF$671,11,FALSE)</f>
        <v>#N/A</v>
      </c>
      <c r="AY273" s="91" t="str">
        <f t="shared" si="13"/>
        <v/>
      </c>
      <c r="AZ273" s="90">
        <f>SubmittalData!D273</f>
        <v>0</v>
      </c>
      <c r="BA273" s="90" t="s">
        <v>168</v>
      </c>
      <c r="BB273" s="90">
        <f>SubmittalData!AR273</f>
        <v>0</v>
      </c>
      <c r="BC273" s="60" t="str">
        <f t="shared" si="14"/>
        <v>0-0</v>
      </c>
    </row>
    <row r="274" spans="1:55" ht="15.5" x14ac:dyDescent="0.35">
      <c r="A274" s="61" t="str">
        <f>SubmittalData!AY274</f>
        <v/>
      </c>
      <c r="AS274" s="89" t="e">
        <f>VLOOKUP(D274,SubmittalStatus!$A$2:$CF$671,7,FALSE)</f>
        <v>#N/A</v>
      </c>
      <c r="AT274" s="91" t="str">
        <f t="shared" si="12"/>
        <v/>
      </c>
      <c r="AU274" s="92" t="e">
        <f>VLOOKUP(D274,SubmittalSchedule!$A$5:$CF$5125,3,FALSE)</f>
        <v>#N/A</v>
      </c>
      <c r="AV274" s="92" t="e">
        <f>VLOOKUP(D274,SubmittalStatus!$A$2:$CF$671,9,FALSE)</f>
        <v>#N/A</v>
      </c>
      <c r="AW274" s="92" t="e">
        <f>VLOOKUP(D274,SubmittalStatus!$A$2:$CF$671,10,FALSE)</f>
        <v>#N/A</v>
      </c>
      <c r="AX274" s="90" t="e">
        <f>VLOOKUP(D274,SubmittalStatus!$A$2:$CF$671,11,FALSE)</f>
        <v>#N/A</v>
      </c>
      <c r="AY274" s="91" t="str">
        <f t="shared" si="13"/>
        <v/>
      </c>
      <c r="AZ274" s="90">
        <f>SubmittalData!D274</f>
        <v>0</v>
      </c>
      <c r="BA274" s="90" t="s">
        <v>168</v>
      </c>
      <c r="BB274" s="90">
        <f>SubmittalData!AR274</f>
        <v>0</v>
      </c>
      <c r="BC274" s="60" t="str">
        <f t="shared" si="14"/>
        <v>0-0</v>
      </c>
    </row>
    <row r="275" spans="1:55" ht="15.5" x14ac:dyDescent="0.35">
      <c r="A275" s="61" t="str">
        <f>SubmittalData!AY275</f>
        <v/>
      </c>
      <c r="AS275" s="89" t="e">
        <f>VLOOKUP(D275,SubmittalStatus!$A$2:$CF$671,7,FALSE)</f>
        <v>#N/A</v>
      </c>
      <c r="AT275" s="91" t="str">
        <f t="shared" si="12"/>
        <v/>
      </c>
      <c r="AU275" s="92" t="e">
        <f>VLOOKUP(D275,SubmittalSchedule!$A$5:$CF$5125,3,FALSE)</f>
        <v>#N/A</v>
      </c>
      <c r="AV275" s="92" t="e">
        <f>VLOOKUP(D275,SubmittalStatus!$A$2:$CF$671,9,FALSE)</f>
        <v>#N/A</v>
      </c>
      <c r="AW275" s="92" t="e">
        <f>VLOOKUP(D275,SubmittalStatus!$A$2:$CF$671,10,FALSE)</f>
        <v>#N/A</v>
      </c>
      <c r="AX275" s="90" t="e">
        <f>VLOOKUP(D275,SubmittalStatus!$A$2:$CF$671,11,FALSE)</f>
        <v>#N/A</v>
      </c>
      <c r="AY275" s="91" t="str">
        <f t="shared" si="13"/>
        <v/>
      </c>
      <c r="AZ275" s="90">
        <f>SubmittalData!D275</f>
        <v>0</v>
      </c>
      <c r="BA275" s="90" t="s">
        <v>168</v>
      </c>
      <c r="BB275" s="90">
        <f>SubmittalData!AR275</f>
        <v>0</v>
      </c>
      <c r="BC275" s="60" t="str">
        <f t="shared" si="14"/>
        <v>0-0</v>
      </c>
    </row>
    <row r="276" spans="1:55" ht="15.5" x14ac:dyDescent="0.35">
      <c r="A276" s="61" t="str">
        <f>SubmittalData!AY276</f>
        <v/>
      </c>
      <c r="AS276" s="89" t="e">
        <f>VLOOKUP(D276,SubmittalStatus!$A$2:$CF$671,7,FALSE)</f>
        <v>#N/A</v>
      </c>
      <c r="AT276" s="91" t="str">
        <f t="shared" si="12"/>
        <v/>
      </c>
      <c r="AU276" s="92" t="e">
        <f>VLOOKUP(D276,SubmittalSchedule!$A$5:$CF$5125,3,FALSE)</f>
        <v>#N/A</v>
      </c>
      <c r="AV276" s="92" t="e">
        <f>VLOOKUP(D276,SubmittalStatus!$A$2:$CF$671,9,FALSE)</f>
        <v>#N/A</v>
      </c>
      <c r="AW276" s="92" t="e">
        <f>VLOOKUP(D276,SubmittalStatus!$A$2:$CF$671,10,FALSE)</f>
        <v>#N/A</v>
      </c>
      <c r="AX276" s="90" t="e">
        <f>VLOOKUP(D276,SubmittalStatus!$A$2:$CF$671,11,FALSE)</f>
        <v>#N/A</v>
      </c>
      <c r="AY276" s="91" t="str">
        <f t="shared" si="13"/>
        <v/>
      </c>
      <c r="AZ276" s="90">
        <f>SubmittalData!D276</f>
        <v>0</v>
      </c>
      <c r="BA276" s="90" t="s">
        <v>168</v>
      </c>
      <c r="BB276" s="90">
        <f>SubmittalData!AR276</f>
        <v>0</v>
      </c>
      <c r="BC276" s="60" t="str">
        <f t="shared" si="14"/>
        <v>0-0</v>
      </c>
    </row>
    <row r="277" spans="1:55" ht="15.5" x14ac:dyDescent="0.35">
      <c r="A277" s="61" t="str">
        <f>SubmittalData!AY277</f>
        <v/>
      </c>
      <c r="AS277" s="89" t="e">
        <f>VLOOKUP(D277,SubmittalStatus!$A$2:$CF$671,7,FALSE)</f>
        <v>#N/A</v>
      </c>
      <c r="AT277" s="91" t="str">
        <f t="shared" si="12"/>
        <v/>
      </c>
      <c r="AU277" s="92" t="e">
        <f>VLOOKUP(D277,SubmittalSchedule!$A$5:$CF$5125,3,FALSE)</f>
        <v>#N/A</v>
      </c>
      <c r="AV277" s="92" t="e">
        <f>VLOOKUP(D277,SubmittalStatus!$A$2:$CF$671,9,FALSE)</f>
        <v>#N/A</v>
      </c>
      <c r="AW277" s="92" t="e">
        <f>VLOOKUP(D277,SubmittalStatus!$A$2:$CF$671,10,FALSE)</f>
        <v>#N/A</v>
      </c>
      <c r="AX277" s="90" t="e">
        <f>VLOOKUP(D277,SubmittalStatus!$A$2:$CF$671,11,FALSE)</f>
        <v>#N/A</v>
      </c>
      <c r="AY277" s="91" t="str">
        <f t="shared" si="13"/>
        <v/>
      </c>
      <c r="AZ277" s="90">
        <f>SubmittalData!D277</f>
        <v>0</v>
      </c>
      <c r="BA277" s="90" t="s">
        <v>168</v>
      </c>
      <c r="BB277" s="90">
        <f>SubmittalData!AR277</f>
        <v>0</v>
      </c>
      <c r="BC277" s="60" t="str">
        <f t="shared" si="14"/>
        <v>0-0</v>
      </c>
    </row>
    <row r="278" spans="1:55" ht="15.5" x14ac:dyDescent="0.35">
      <c r="A278" s="61" t="str">
        <f>SubmittalData!AY278</f>
        <v/>
      </c>
      <c r="AS278" s="89" t="e">
        <f>VLOOKUP(D278,SubmittalStatus!$A$2:$CF$671,7,FALSE)</f>
        <v>#N/A</v>
      </c>
      <c r="AT278" s="91" t="str">
        <f t="shared" si="12"/>
        <v/>
      </c>
      <c r="AU278" s="92" t="e">
        <f>VLOOKUP(D278,SubmittalSchedule!$A$5:$CF$5125,3,FALSE)</f>
        <v>#N/A</v>
      </c>
      <c r="AV278" s="92" t="e">
        <f>VLOOKUP(D278,SubmittalStatus!$A$2:$CF$671,9,FALSE)</f>
        <v>#N/A</v>
      </c>
      <c r="AW278" s="92" t="e">
        <f>VLOOKUP(D278,SubmittalStatus!$A$2:$CF$671,10,FALSE)</f>
        <v>#N/A</v>
      </c>
      <c r="AX278" s="90" t="e">
        <f>VLOOKUP(D278,SubmittalStatus!$A$2:$CF$671,11,FALSE)</f>
        <v>#N/A</v>
      </c>
      <c r="AY278" s="91" t="str">
        <f t="shared" si="13"/>
        <v/>
      </c>
      <c r="AZ278" s="90">
        <f>SubmittalData!D278</f>
        <v>0</v>
      </c>
      <c r="BA278" s="90" t="s">
        <v>168</v>
      </c>
      <c r="BB278" s="90">
        <f>SubmittalData!AR278</f>
        <v>0</v>
      </c>
      <c r="BC278" s="60" t="str">
        <f t="shared" si="14"/>
        <v>0-0</v>
      </c>
    </row>
    <row r="279" spans="1:55" ht="15.5" x14ac:dyDescent="0.35">
      <c r="A279" s="61" t="str">
        <f>SubmittalData!AY279</f>
        <v/>
      </c>
      <c r="AS279" s="89" t="e">
        <f>VLOOKUP(D279,SubmittalStatus!$A$2:$CF$671,7,FALSE)</f>
        <v>#N/A</v>
      </c>
      <c r="AT279" s="91" t="str">
        <f t="shared" si="12"/>
        <v/>
      </c>
      <c r="AU279" s="92" t="e">
        <f>VLOOKUP(D279,SubmittalSchedule!$A$5:$CF$5125,3,FALSE)</f>
        <v>#N/A</v>
      </c>
      <c r="AV279" s="92" t="e">
        <f>VLOOKUP(D279,SubmittalStatus!$A$2:$CF$671,9,FALSE)</f>
        <v>#N/A</v>
      </c>
      <c r="AW279" s="92" t="e">
        <f>VLOOKUP(D279,SubmittalStatus!$A$2:$CF$671,10,FALSE)</f>
        <v>#N/A</v>
      </c>
      <c r="AX279" s="90" t="e">
        <f>VLOOKUP(D279,SubmittalStatus!$A$2:$CF$671,11,FALSE)</f>
        <v>#N/A</v>
      </c>
      <c r="AY279" s="91" t="str">
        <f t="shared" si="13"/>
        <v/>
      </c>
      <c r="AZ279" s="90">
        <f>SubmittalData!D279</f>
        <v>0</v>
      </c>
      <c r="BA279" s="90" t="s">
        <v>168</v>
      </c>
      <c r="BB279" s="90">
        <f>SubmittalData!AR279</f>
        <v>0</v>
      </c>
      <c r="BC279" s="60" t="str">
        <f t="shared" si="14"/>
        <v>0-0</v>
      </c>
    </row>
    <row r="280" spans="1:55" ht="15.5" x14ac:dyDescent="0.35">
      <c r="A280" s="61" t="str">
        <f>SubmittalData!AY280</f>
        <v/>
      </c>
      <c r="AS280" s="89" t="e">
        <f>VLOOKUP(D280,SubmittalStatus!$A$2:$CF$671,7,FALSE)</f>
        <v>#N/A</v>
      </c>
      <c r="AT280" s="91" t="str">
        <f t="shared" si="12"/>
        <v/>
      </c>
      <c r="AU280" s="92" t="e">
        <f>VLOOKUP(D280,SubmittalSchedule!$A$5:$CF$5125,3,FALSE)</f>
        <v>#N/A</v>
      </c>
      <c r="AV280" s="92" t="e">
        <f>VLOOKUP(D280,SubmittalStatus!$A$2:$CF$671,9,FALSE)</f>
        <v>#N/A</v>
      </c>
      <c r="AW280" s="92" t="e">
        <f>VLOOKUP(D280,SubmittalStatus!$A$2:$CF$671,10,FALSE)</f>
        <v>#N/A</v>
      </c>
      <c r="AX280" s="90" t="e">
        <f>VLOOKUP(D280,SubmittalStatus!$A$2:$CF$671,11,FALSE)</f>
        <v>#N/A</v>
      </c>
      <c r="AY280" s="91" t="str">
        <f t="shared" si="13"/>
        <v/>
      </c>
      <c r="AZ280" s="90">
        <f>SubmittalData!D280</f>
        <v>0</v>
      </c>
      <c r="BA280" s="90" t="s">
        <v>168</v>
      </c>
      <c r="BB280" s="90">
        <f>SubmittalData!AR280</f>
        <v>0</v>
      </c>
      <c r="BC280" s="60" t="str">
        <f t="shared" si="14"/>
        <v>0-0</v>
      </c>
    </row>
    <row r="281" spans="1:55" ht="15.5" x14ac:dyDescent="0.35">
      <c r="A281" s="61" t="str">
        <f>SubmittalData!AY281</f>
        <v/>
      </c>
      <c r="AS281" s="89" t="e">
        <f>VLOOKUP(D281,SubmittalStatus!$A$2:$CF$671,7,FALSE)</f>
        <v>#N/A</v>
      </c>
      <c r="AT281" s="91" t="str">
        <f t="shared" si="12"/>
        <v/>
      </c>
      <c r="AU281" s="92" t="e">
        <f>VLOOKUP(D281,SubmittalSchedule!$A$5:$CF$5125,3,FALSE)</f>
        <v>#N/A</v>
      </c>
      <c r="AV281" s="92" t="e">
        <f>VLOOKUP(D281,SubmittalStatus!$A$2:$CF$671,9,FALSE)</f>
        <v>#N/A</v>
      </c>
      <c r="AW281" s="92" t="e">
        <f>VLOOKUP(D281,SubmittalStatus!$A$2:$CF$671,10,FALSE)</f>
        <v>#N/A</v>
      </c>
      <c r="AX281" s="90" t="e">
        <f>VLOOKUP(D281,SubmittalStatus!$A$2:$CF$671,11,FALSE)</f>
        <v>#N/A</v>
      </c>
      <c r="AY281" s="91" t="str">
        <f t="shared" si="13"/>
        <v/>
      </c>
      <c r="AZ281" s="90">
        <f>SubmittalData!D281</f>
        <v>0</v>
      </c>
      <c r="BA281" s="90" t="s">
        <v>168</v>
      </c>
      <c r="BB281" s="90">
        <f>SubmittalData!AR281</f>
        <v>0</v>
      </c>
      <c r="BC281" s="60" t="str">
        <f t="shared" si="14"/>
        <v>0-0</v>
      </c>
    </row>
    <row r="282" spans="1:55" ht="15.5" x14ac:dyDescent="0.35">
      <c r="A282" s="61" t="str">
        <f>SubmittalData!AY282</f>
        <v/>
      </c>
      <c r="AS282" s="89" t="e">
        <f>VLOOKUP(D282,SubmittalStatus!$A$2:$CF$671,7,FALSE)</f>
        <v>#N/A</v>
      </c>
      <c r="AT282" s="91" t="str">
        <f t="shared" si="12"/>
        <v/>
      </c>
      <c r="AU282" s="92" t="e">
        <f>VLOOKUP(D282,SubmittalSchedule!$A$5:$CF$5125,3,FALSE)</f>
        <v>#N/A</v>
      </c>
      <c r="AV282" s="92" t="e">
        <f>VLOOKUP(D282,SubmittalStatus!$A$2:$CF$671,9,FALSE)</f>
        <v>#N/A</v>
      </c>
      <c r="AW282" s="92" t="e">
        <f>VLOOKUP(D282,SubmittalStatus!$A$2:$CF$671,10,FALSE)</f>
        <v>#N/A</v>
      </c>
      <c r="AX282" s="90" t="e">
        <f>VLOOKUP(D282,SubmittalStatus!$A$2:$CF$671,11,FALSE)</f>
        <v>#N/A</v>
      </c>
      <c r="AY282" s="91" t="str">
        <f t="shared" si="13"/>
        <v/>
      </c>
      <c r="AZ282" s="90">
        <f>SubmittalData!D282</f>
        <v>0</v>
      </c>
      <c r="BA282" s="90" t="s">
        <v>168</v>
      </c>
      <c r="BB282" s="90">
        <f>SubmittalData!AR282</f>
        <v>0</v>
      </c>
      <c r="BC282" s="60" t="str">
        <f t="shared" si="14"/>
        <v>0-0</v>
      </c>
    </row>
    <row r="283" spans="1:55" ht="15.5" x14ac:dyDescent="0.35">
      <c r="A283" s="61" t="str">
        <f>SubmittalData!AY283</f>
        <v/>
      </c>
      <c r="AS283" s="89" t="e">
        <f>VLOOKUP(D283,SubmittalStatus!$A$2:$CF$671,7,FALSE)</f>
        <v>#N/A</v>
      </c>
      <c r="AT283" s="91" t="str">
        <f t="shared" si="12"/>
        <v/>
      </c>
      <c r="AU283" s="92" t="e">
        <f>VLOOKUP(D283,SubmittalSchedule!$A$5:$CF$5125,3,FALSE)</f>
        <v>#N/A</v>
      </c>
      <c r="AV283" s="92" t="e">
        <f>VLOOKUP(D283,SubmittalStatus!$A$2:$CF$671,9,FALSE)</f>
        <v>#N/A</v>
      </c>
      <c r="AW283" s="92" t="e">
        <f>VLOOKUP(D283,SubmittalStatus!$A$2:$CF$671,10,FALSE)</f>
        <v>#N/A</v>
      </c>
      <c r="AX283" s="90" t="e">
        <f>VLOOKUP(D283,SubmittalStatus!$A$2:$CF$671,11,FALSE)</f>
        <v>#N/A</v>
      </c>
      <c r="AY283" s="91" t="str">
        <f t="shared" si="13"/>
        <v/>
      </c>
      <c r="AZ283" s="90">
        <f>SubmittalData!D283</f>
        <v>0</v>
      </c>
      <c r="BA283" s="90" t="s">
        <v>168</v>
      </c>
      <c r="BB283" s="90">
        <f>SubmittalData!AR283</f>
        <v>0</v>
      </c>
      <c r="BC283" s="60" t="str">
        <f t="shared" si="14"/>
        <v>0-0</v>
      </c>
    </row>
    <row r="284" spans="1:55" ht="15.5" x14ac:dyDescent="0.35">
      <c r="A284" s="61" t="str">
        <f>SubmittalData!AY284</f>
        <v/>
      </c>
      <c r="AS284" s="89" t="e">
        <f>VLOOKUP(D284,SubmittalStatus!$A$2:$CF$671,7,FALSE)</f>
        <v>#N/A</v>
      </c>
      <c r="AT284" s="91" t="str">
        <f t="shared" si="12"/>
        <v/>
      </c>
      <c r="AU284" s="92" t="e">
        <f>VLOOKUP(D284,SubmittalSchedule!$A$5:$CF$5125,3,FALSE)</f>
        <v>#N/A</v>
      </c>
      <c r="AV284" s="92" t="e">
        <f>VLOOKUP(D284,SubmittalStatus!$A$2:$CF$671,9,FALSE)</f>
        <v>#N/A</v>
      </c>
      <c r="AW284" s="92" t="e">
        <f>VLOOKUP(D284,SubmittalStatus!$A$2:$CF$671,10,FALSE)</f>
        <v>#N/A</v>
      </c>
      <c r="AX284" s="90" t="e">
        <f>VLOOKUP(D284,SubmittalStatus!$A$2:$CF$671,11,FALSE)</f>
        <v>#N/A</v>
      </c>
      <c r="AY284" s="91" t="str">
        <f t="shared" si="13"/>
        <v/>
      </c>
      <c r="AZ284" s="90">
        <f>SubmittalData!D284</f>
        <v>0</v>
      </c>
      <c r="BA284" s="90" t="s">
        <v>168</v>
      </c>
      <c r="BB284" s="90">
        <f>SubmittalData!AR284</f>
        <v>0</v>
      </c>
      <c r="BC284" s="60" t="str">
        <f t="shared" si="14"/>
        <v>0-0</v>
      </c>
    </row>
    <row r="285" spans="1:55" ht="15.5" x14ac:dyDescent="0.35">
      <c r="A285" s="61" t="str">
        <f>SubmittalData!AY285</f>
        <v/>
      </c>
      <c r="AS285" s="89" t="e">
        <f>VLOOKUP(D285,SubmittalStatus!$A$2:$CF$671,7,FALSE)</f>
        <v>#N/A</v>
      </c>
      <c r="AT285" s="91" t="str">
        <f t="shared" si="12"/>
        <v/>
      </c>
      <c r="AU285" s="92" t="e">
        <f>VLOOKUP(D285,SubmittalSchedule!$A$5:$CF$5125,3,FALSE)</f>
        <v>#N/A</v>
      </c>
      <c r="AV285" s="92" t="e">
        <f>VLOOKUP(D285,SubmittalStatus!$A$2:$CF$671,9,FALSE)</f>
        <v>#N/A</v>
      </c>
      <c r="AW285" s="92" t="e">
        <f>VLOOKUP(D285,SubmittalStatus!$A$2:$CF$671,10,FALSE)</f>
        <v>#N/A</v>
      </c>
      <c r="AX285" s="90" t="e">
        <f>VLOOKUP(D285,SubmittalStatus!$A$2:$CF$671,11,FALSE)</f>
        <v>#N/A</v>
      </c>
      <c r="AY285" s="91" t="str">
        <f t="shared" si="13"/>
        <v/>
      </c>
      <c r="AZ285" s="90">
        <f>SubmittalData!D285</f>
        <v>0</v>
      </c>
      <c r="BA285" s="90" t="s">
        <v>168</v>
      </c>
      <c r="BB285" s="90">
        <f>SubmittalData!AR285</f>
        <v>0</v>
      </c>
      <c r="BC285" s="60" t="str">
        <f t="shared" si="14"/>
        <v>0-0</v>
      </c>
    </row>
    <row r="286" spans="1:55" ht="15.5" x14ac:dyDescent="0.35">
      <c r="A286" s="61" t="str">
        <f>SubmittalData!AY286</f>
        <v/>
      </c>
      <c r="AS286" s="89" t="e">
        <f>VLOOKUP(D286,SubmittalStatus!$A$2:$CF$671,7,FALSE)</f>
        <v>#N/A</v>
      </c>
      <c r="AT286" s="91" t="str">
        <f t="shared" si="12"/>
        <v/>
      </c>
      <c r="AU286" s="92" t="e">
        <f>VLOOKUP(D286,SubmittalSchedule!$A$5:$CF$5125,3,FALSE)</f>
        <v>#N/A</v>
      </c>
      <c r="AV286" s="92" t="e">
        <f>VLOOKUP(D286,SubmittalStatus!$A$2:$CF$671,9,FALSE)</f>
        <v>#N/A</v>
      </c>
      <c r="AW286" s="92" t="e">
        <f>VLOOKUP(D286,SubmittalStatus!$A$2:$CF$671,10,FALSE)</f>
        <v>#N/A</v>
      </c>
      <c r="AX286" s="90" t="e">
        <f>VLOOKUP(D286,SubmittalStatus!$A$2:$CF$671,11,FALSE)</f>
        <v>#N/A</v>
      </c>
      <c r="AY286" s="91" t="str">
        <f t="shared" si="13"/>
        <v/>
      </c>
      <c r="AZ286" s="90">
        <f>SubmittalData!D286</f>
        <v>0</v>
      </c>
      <c r="BA286" s="90" t="s">
        <v>168</v>
      </c>
      <c r="BB286" s="90">
        <f>SubmittalData!AR286</f>
        <v>0</v>
      </c>
      <c r="BC286" s="60" t="str">
        <f t="shared" si="14"/>
        <v>0-0</v>
      </c>
    </row>
    <row r="287" spans="1:55" ht="15.5" x14ac:dyDescent="0.35">
      <c r="A287" s="61" t="str">
        <f>SubmittalData!AY287</f>
        <v/>
      </c>
      <c r="AS287" s="89" t="e">
        <f>VLOOKUP(D287,SubmittalStatus!$A$2:$CF$671,7,FALSE)</f>
        <v>#N/A</v>
      </c>
      <c r="AT287" s="91" t="str">
        <f t="shared" si="12"/>
        <v/>
      </c>
      <c r="AU287" s="92" t="e">
        <f>VLOOKUP(D287,SubmittalSchedule!$A$5:$CF$5125,3,FALSE)</f>
        <v>#N/A</v>
      </c>
      <c r="AV287" s="92" t="e">
        <f>VLOOKUP(D287,SubmittalStatus!$A$2:$CF$671,9,FALSE)</f>
        <v>#N/A</v>
      </c>
      <c r="AW287" s="92" t="e">
        <f>VLOOKUP(D287,SubmittalStatus!$A$2:$CF$671,10,FALSE)</f>
        <v>#N/A</v>
      </c>
      <c r="AX287" s="90" t="e">
        <f>VLOOKUP(D287,SubmittalStatus!$A$2:$CF$671,11,FALSE)</f>
        <v>#N/A</v>
      </c>
      <c r="AY287" s="91" t="str">
        <f t="shared" si="13"/>
        <v/>
      </c>
      <c r="AZ287" s="90">
        <f>SubmittalData!D287</f>
        <v>0</v>
      </c>
      <c r="BA287" s="90" t="s">
        <v>168</v>
      </c>
      <c r="BB287" s="90">
        <f>SubmittalData!AR287</f>
        <v>0</v>
      </c>
      <c r="BC287" s="60" t="str">
        <f t="shared" si="14"/>
        <v>0-0</v>
      </c>
    </row>
    <row r="288" spans="1:55" ht="15.5" x14ac:dyDescent="0.35">
      <c r="A288" s="61" t="str">
        <f>SubmittalData!AY288</f>
        <v/>
      </c>
      <c r="AS288" s="89" t="e">
        <f>VLOOKUP(D288,SubmittalStatus!$A$2:$CF$671,7,FALSE)</f>
        <v>#N/A</v>
      </c>
      <c r="AT288" s="91" t="str">
        <f t="shared" si="12"/>
        <v/>
      </c>
      <c r="AU288" s="92" t="e">
        <f>VLOOKUP(D288,SubmittalSchedule!$A$5:$CF$5125,3,FALSE)</f>
        <v>#N/A</v>
      </c>
      <c r="AV288" s="92" t="e">
        <f>VLOOKUP(D288,SubmittalStatus!$A$2:$CF$671,9,FALSE)</f>
        <v>#N/A</v>
      </c>
      <c r="AW288" s="92" t="e">
        <f>VLOOKUP(D288,SubmittalStatus!$A$2:$CF$671,10,FALSE)</f>
        <v>#N/A</v>
      </c>
      <c r="AX288" s="90" t="e">
        <f>VLOOKUP(D288,SubmittalStatus!$A$2:$CF$671,11,FALSE)</f>
        <v>#N/A</v>
      </c>
      <c r="AY288" s="91" t="str">
        <f t="shared" si="13"/>
        <v/>
      </c>
      <c r="AZ288" s="90">
        <f>SubmittalData!D288</f>
        <v>0</v>
      </c>
      <c r="BA288" s="90" t="s">
        <v>168</v>
      </c>
      <c r="BB288" s="90">
        <f>SubmittalData!AR288</f>
        <v>0</v>
      </c>
      <c r="BC288" s="60" t="str">
        <f t="shared" si="14"/>
        <v>0-0</v>
      </c>
    </row>
    <row r="289" spans="1:55" ht="15.5" x14ac:dyDescent="0.35">
      <c r="A289" s="61" t="str">
        <f>SubmittalData!AY289</f>
        <v/>
      </c>
      <c r="AS289" s="89" t="e">
        <f>VLOOKUP(D289,SubmittalStatus!$A$2:$CF$671,7,FALSE)</f>
        <v>#N/A</v>
      </c>
      <c r="AT289" s="91" t="str">
        <f t="shared" si="12"/>
        <v/>
      </c>
      <c r="AU289" s="92" t="e">
        <f>VLOOKUP(D289,SubmittalSchedule!$A$5:$CF$5125,3,FALSE)</f>
        <v>#N/A</v>
      </c>
      <c r="AV289" s="92" t="e">
        <f>VLOOKUP(D289,SubmittalStatus!$A$2:$CF$671,9,FALSE)</f>
        <v>#N/A</v>
      </c>
      <c r="AW289" s="92" t="e">
        <f>VLOOKUP(D289,SubmittalStatus!$A$2:$CF$671,10,FALSE)</f>
        <v>#N/A</v>
      </c>
      <c r="AX289" s="90" t="e">
        <f>VLOOKUP(D289,SubmittalStatus!$A$2:$CF$671,11,FALSE)</f>
        <v>#N/A</v>
      </c>
      <c r="AY289" s="91" t="str">
        <f t="shared" si="13"/>
        <v/>
      </c>
      <c r="AZ289" s="90">
        <f>SubmittalData!D289</f>
        <v>0</v>
      </c>
      <c r="BA289" s="90" t="s">
        <v>168</v>
      </c>
      <c r="BB289" s="90">
        <f>SubmittalData!AR289</f>
        <v>0</v>
      </c>
      <c r="BC289" s="60" t="str">
        <f t="shared" si="14"/>
        <v>0-0</v>
      </c>
    </row>
    <row r="290" spans="1:55" ht="15.5" x14ac:dyDescent="0.35">
      <c r="A290" s="61" t="str">
        <f>SubmittalData!AY290</f>
        <v/>
      </c>
      <c r="AS290" s="89" t="e">
        <f>VLOOKUP(D290,SubmittalStatus!$A$2:$CF$671,7,FALSE)</f>
        <v>#N/A</v>
      </c>
      <c r="AT290" s="91" t="str">
        <f t="shared" si="12"/>
        <v/>
      </c>
      <c r="AU290" s="92" t="e">
        <f>VLOOKUP(D290,SubmittalSchedule!$A$5:$CF$5125,3,FALSE)</f>
        <v>#N/A</v>
      </c>
      <c r="AV290" s="92" t="e">
        <f>VLOOKUP(D290,SubmittalStatus!$A$2:$CF$671,9,FALSE)</f>
        <v>#N/A</v>
      </c>
      <c r="AW290" s="92" t="e">
        <f>VLOOKUP(D290,SubmittalStatus!$A$2:$CF$671,10,FALSE)</f>
        <v>#N/A</v>
      </c>
      <c r="AX290" s="90" t="e">
        <f>VLOOKUP(D290,SubmittalStatus!$A$2:$CF$671,11,FALSE)</f>
        <v>#N/A</v>
      </c>
      <c r="AY290" s="91" t="str">
        <f t="shared" si="13"/>
        <v/>
      </c>
      <c r="AZ290" s="90">
        <f>SubmittalData!D290</f>
        <v>0</v>
      </c>
      <c r="BA290" s="90" t="s">
        <v>168</v>
      </c>
      <c r="BB290" s="90">
        <f>SubmittalData!AR290</f>
        <v>0</v>
      </c>
      <c r="BC290" s="60" t="str">
        <f t="shared" si="14"/>
        <v>0-0</v>
      </c>
    </row>
    <row r="291" spans="1:55" ht="15.5" x14ac:dyDescent="0.35">
      <c r="A291" s="61" t="str">
        <f>SubmittalData!AY291</f>
        <v/>
      </c>
      <c r="AS291" s="89" t="e">
        <f>VLOOKUP(D291,SubmittalStatus!$A$2:$CF$671,7,FALSE)</f>
        <v>#N/A</v>
      </c>
      <c r="AT291" s="91" t="str">
        <f t="shared" si="12"/>
        <v/>
      </c>
      <c r="AU291" s="92" t="e">
        <f>VLOOKUP(D291,SubmittalSchedule!$A$5:$CF$5125,3,FALSE)</f>
        <v>#N/A</v>
      </c>
      <c r="AV291" s="92" t="e">
        <f>VLOOKUP(D291,SubmittalStatus!$A$2:$CF$671,9,FALSE)</f>
        <v>#N/A</v>
      </c>
      <c r="AW291" s="92" t="e">
        <f>VLOOKUP(D291,SubmittalStatus!$A$2:$CF$671,10,FALSE)</f>
        <v>#N/A</v>
      </c>
      <c r="AX291" s="90" t="e">
        <f>VLOOKUP(D291,SubmittalStatus!$A$2:$CF$671,11,FALSE)</f>
        <v>#N/A</v>
      </c>
      <c r="AY291" s="91" t="str">
        <f t="shared" si="13"/>
        <v/>
      </c>
      <c r="AZ291" s="90">
        <f>SubmittalData!D291</f>
        <v>0</v>
      </c>
      <c r="BA291" s="90" t="s">
        <v>168</v>
      </c>
      <c r="BB291" s="90">
        <f>SubmittalData!AR291</f>
        <v>0</v>
      </c>
      <c r="BC291" s="60" t="str">
        <f t="shared" si="14"/>
        <v>0-0</v>
      </c>
    </row>
    <row r="292" spans="1:55" ht="15.5" x14ac:dyDescent="0.35">
      <c r="A292" s="61" t="str">
        <f>SubmittalData!AY292</f>
        <v/>
      </c>
      <c r="AS292" s="89" t="e">
        <f>VLOOKUP(D292,SubmittalStatus!$A$2:$CF$671,7,FALSE)</f>
        <v>#N/A</v>
      </c>
      <c r="AT292" s="91" t="str">
        <f t="shared" si="12"/>
        <v/>
      </c>
      <c r="AU292" s="92" t="e">
        <f>VLOOKUP(D292,SubmittalSchedule!$A$5:$CF$5125,3,FALSE)</f>
        <v>#N/A</v>
      </c>
      <c r="AV292" s="92" t="e">
        <f>VLOOKUP(D292,SubmittalStatus!$A$2:$CF$671,9,FALSE)</f>
        <v>#N/A</v>
      </c>
      <c r="AW292" s="92" t="e">
        <f>VLOOKUP(D292,SubmittalStatus!$A$2:$CF$671,10,FALSE)</f>
        <v>#N/A</v>
      </c>
      <c r="AX292" s="90" t="e">
        <f>VLOOKUP(D292,SubmittalStatus!$A$2:$CF$671,11,FALSE)</f>
        <v>#N/A</v>
      </c>
      <c r="AY292" s="91" t="str">
        <f t="shared" si="13"/>
        <v/>
      </c>
      <c r="AZ292" s="90">
        <f>SubmittalData!D292</f>
        <v>0</v>
      </c>
      <c r="BA292" s="90" t="s">
        <v>168</v>
      </c>
      <c r="BB292" s="90">
        <f>SubmittalData!AR292</f>
        <v>0</v>
      </c>
      <c r="BC292" s="60" t="str">
        <f t="shared" si="14"/>
        <v>0-0</v>
      </c>
    </row>
    <row r="293" spans="1:55" ht="15.5" x14ac:dyDescent="0.35">
      <c r="A293" s="61" t="str">
        <f>SubmittalData!AY293</f>
        <v/>
      </c>
      <c r="AS293" s="89" t="e">
        <f>VLOOKUP(D293,SubmittalStatus!$A$2:$CF$671,7,FALSE)</f>
        <v>#N/A</v>
      </c>
      <c r="AT293" s="91" t="str">
        <f t="shared" si="12"/>
        <v/>
      </c>
      <c r="AU293" s="92" t="e">
        <f>VLOOKUP(D293,SubmittalSchedule!$A$5:$CF$5125,3,FALSE)</f>
        <v>#N/A</v>
      </c>
      <c r="AV293" s="92" t="e">
        <f>VLOOKUP(D293,SubmittalStatus!$A$2:$CF$671,9,FALSE)</f>
        <v>#N/A</v>
      </c>
      <c r="AW293" s="92" t="e">
        <f>VLOOKUP(D293,SubmittalStatus!$A$2:$CF$671,10,FALSE)</f>
        <v>#N/A</v>
      </c>
      <c r="AX293" s="90" t="e">
        <f>VLOOKUP(D293,SubmittalStatus!$A$2:$CF$671,11,FALSE)</f>
        <v>#N/A</v>
      </c>
      <c r="AY293" s="91" t="str">
        <f t="shared" si="13"/>
        <v/>
      </c>
      <c r="AZ293" s="90">
        <f>SubmittalData!D293</f>
        <v>0</v>
      </c>
      <c r="BA293" s="90" t="s">
        <v>168</v>
      </c>
      <c r="BB293" s="90">
        <f>SubmittalData!AR293</f>
        <v>0</v>
      </c>
      <c r="BC293" s="60" t="str">
        <f t="shared" si="14"/>
        <v>0-0</v>
      </c>
    </row>
    <row r="294" spans="1:55" ht="15.5" x14ac:dyDescent="0.35">
      <c r="A294" s="61" t="str">
        <f>SubmittalData!AY294</f>
        <v/>
      </c>
      <c r="AS294" s="89" t="e">
        <f>VLOOKUP(D294,SubmittalStatus!$A$2:$CF$671,7,FALSE)</f>
        <v>#N/A</v>
      </c>
      <c r="AT294" s="91" t="str">
        <f t="shared" si="12"/>
        <v/>
      </c>
      <c r="AU294" s="92" t="e">
        <f>VLOOKUP(D294,SubmittalSchedule!$A$5:$CF$5125,3,FALSE)</f>
        <v>#N/A</v>
      </c>
      <c r="AV294" s="92" t="e">
        <f>VLOOKUP(D294,SubmittalStatus!$A$2:$CF$671,9,FALSE)</f>
        <v>#N/A</v>
      </c>
      <c r="AW294" s="92" t="e">
        <f>VLOOKUP(D294,SubmittalStatus!$A$2:$CF$671,10,FALSE)</f>
        <v>#N/A</v>
      </c>
      <c r="AX294" s="90" t="e">
        <f>VLOOKUP(D294,SubmittalStatus!$A$2:$CF$671,11,FALSE)</f>
        <v>#N/A</v>
      </c>
      <c r="AY294" s="91" t="str">
        <f t="shared" si="13"/>
        <v/>
      </c>
      <c r="AZ294" s="90">
        <f>SubmittalData!D294</f>
        <v>0</v>
      </c>
      <c r="BA294" s="90" t="s">
        <v>168</v>
      </c>
      <c r="BB294" s="90">
        <f>SubmittalData!AR294</f>
        <v>0</v>
      </c>
      <c r="BC294" s="60" t="str">
        <f t="shared" si="14"/>
        <v>0-0</v>
      </c>
    </row>
    <row r="295" spans="1:55" ht="15.5" x14ac:dyDescent="0.35">
      <c r="A295" s="61" t="str">
        <f>SubmittalData!AY295</f>
        <v/>
      </c>
      <c r="AS295" s="89" t="e">
        <f>VLOOKUP(D295,SubmittalStatus!$A$2:$CF$671,7,FALSE)</f>
        <v>#N/A</v>
      </c>
      <c r="AT295" s="91" t="str">
        <f t="shared" si="12"/>
        <v/>
      </c>
      <c r="AU295" s="92" t="e">
        <f>VLOOKUP(D295,SubmittalSchedule!$A$5:$CF$5125,3,FALSE)</f>
        <v>#N/A</v>
      </c>
      <c r="AV295" s="92" t="e">
        <f>VLOOKUP(D295,SubmittalStatus!$A$2:$CF$671,9,FALSE)</f>
        <v>#N/A</v>
      </c>
      <c r="AW295" s="92" t="e">
        <f>VLOOKUP(D295,SubmittalStatus!$A$2:$CF$671,10,FALSE)</f>
        <v>#N/A</v>
      </c>
      <c r="AX295" s="90" t="e">
        <f>VLOOKUP(D295,SubmittalStatus!$A$2:$CF$671,11,FALSE)</f>
        <v>#N/A</v>
      </c>
      <c r="AY295" s="91" t="str">
        <f t="shared" si="13"/>
        <v/>
      </c>
      <c r="AZ295" s="90">
        <f>SubmittalData!D295</f>
        <v>0</v>
      </c>
      <c r="BA295" s="90" t="s">
        <v>168</v>
      </c>
      <c r="BB295" s="90">
        <f>SubmittalData!AR295</f>
        <v>0</v>
      </c>
      <c r="BC295" s="60" t="str">
        <f t="shared" si="14"/>
        <v>0-0</v>
      </c>
    </row>
    <row r="296" spans="1:55" ht="15.5" x14ac:dyDescent="0.35">
      <c r="A296" s="61" t="str">
        <f>SubmittalData!AY296</f>
        <v/>
      </c>
      <c r="AS296" s="89" t="e">
        <f>VLOOKUP(D296,SubmittalStatus!$A$2:$CF$671,7,FALSE)</f>
        <v>#N/A</v>
      </c>
      <c r="AT296" s="91" t="str">
        <f t="shared" si="12"/>
        <v/>
      </c>
      <c r="AU296" s="92" t="e">
        <f>VLOOKUP(D296,SubmittalSchedule!$A$5:$CF$5125,3,FALSE)</f>
        <v>#N/A</v>
      </c>
      <c r="AV296" s="92" t="e">
        <f>VLOOKUP(D296,SubmittalStatus!$A$2:$CF$671,9,FALSE)</f>
        <v>#N/A</v>
      </c>
      <c r="AW296" s="92" t="e">
        <f>VLOOKUP(D296,SubmittalStatus!$A$2:$CF$671,10,FALSE)</f>
        <v>#N/A</v>
      </c>
      <c r="AX296" s="90" t="e">
        <f>VLOOKUP(D296,SubmittalStatus!$A$2:$CF$671,11,FALSE)</f>
        <v>#N/A</v>
      </c>
      <c r="AY296" s="91" t="str">
        <f t="shared" si="13"/>
        <v/>
      </c>
      <c r="AZ296" s="90">
        <f>SubmittalData!D296</f>
        <v>0</v>
      </c>
      <c r="BA296" s="90" t="s">
        <v>168</v>
      </c>
      <c r="BB296" s="90">
        <f>SubmittalData!AR296</f>
        <v>0</v>
      </c>
      <c r="BC296" s="60" t="str">
        <f t="shared" si="14"/>
        <v>0-0</v>
      </c>
    </row>
    <row r="297" spans="1:55" ht="15.5" x14ac:dyDescent="0.35">
      <c r="A297" s="61" t="str">
        <f>SubmittalData!AY297</f>
        <v/>
      </c>
      <c r="AS297" s="89" t="e">
        <f>VLOOKUP(D297,SubmittalStatus!$A$2:$CF$671,7,FALSE)</f>
        <v>#N/A</v>
      </c>
      <c r="AT297" s="91" t="str">
        <f t="shared" si="12"/>
        <v/>
      </c>
      <c r="AU297" s="92" t="e">
        <f>VLOOKUP(D297,SubmittalSchedule!$A$5:$CF$5125,3,FALSE)</f>
        <v>#N/A</v>
      </c>
      <c r="AV297" s="92" t="e">
        <f>VLOOKUP(D297,SubmittalStatus!$A$2:$CF$671,9,FALSE)</f>
        <v>#N/A</v>
      </c>
      <c r="AW297" s="92" t="e">
        <f>VLOOKUP(D297,SubmittalStatus!$A$2:$CF$671,10,FALSE)</f>
        <v>#N/A</v>
      </c>
      <c r="AX297" s="90" t="e">
        <f>VLOOKUP(D297,SubmittalStatus!$A$2:$CF$671,11,FALSE)</f>
        <v>#N/A</v>
      </c>
      <c r="AY297" s="91" t="str">
        <f t="shared" si="13"/>
        <v/>
      </c>
      <c r="AZ297" s="90">
        <f>SubmittalData!D297</f>
        <v>0</v>
      </c>
      <c r="BA297" s="90" t="s">
        <v>168</v>
      </c>
      <c r="BB297" s="90">
        <f>SubmittalData!AR297</f>
        <v>0</v>
      </c>
      <c r="BC297" s="60" t="str">
        <f t="shared" si="14"/>
        <v>0-0</v>
      </c>
    </row>
    <row r="298" spans="1:55" ht="15.5" x14ac:dyDescent="0.35">
      <c r="A298" s="61" t="str">
        <f>SubmittalData!AY298</f>
        <v/>
      </c>
      <c r="AS298" s="89" t="e">
        <f>VLOOKUP(D298,SubmittalStatus!$A$2:$CF$671,7,FALSE)</f>
        <v>#N/A</v>
      </c>
      <c r="AT298" s="91" t="str">
        <f t="shared" si="12"/>
        <v/>
      </c>
      <c r="AU298" s="92" t="e">
        <f>VLOOKUP(D298,SubmittalSchedule!$A$5:$CF$5125,3,FALSE)</f>
        <v>#N/A</v>
      </c>
      <c r="AV298" s="92" t="e">
        <f>VLOOKUP(D298,SubmittalStatus!$A$2:$CF$671,9,FALSE)</f>
        <v>#N/A</v>
      </c>
      <c r="AW298" s="92" t="e">
        <f>VLOOKUP(D298,SubmittalStatus!$A$2:$CF$671,10,FALSE)</f>
        <v>#N/A</v>
      </c>
      <c r="AX298" s="90" t="e">
        <f>VLOOKUP(D298,SubmittalStatus!$A$2:$CF$671,11,FALSE)</f>
        <v>#N/A</v>
      </c>
      <c r="AY298" s="91" t="str">
        <f t="shared" si="13"/>
        <v/>
      </c>
      <c r="AZ298" s="90">
        <f>SubmittalData!D298</f>
        <v>0</v>
      </c>
      <c r="BA298" s="90" t="s">
        <v>168</v>
      </c>
      <c r="BB298" s="90">
        <f>SubmittalData!AR298</f>
        <v>0</v>
      </c>
      <c r="BC298" s="60" t="str">
        <f t="shared" si="14"/>
        <v>0-0</v>
      </c>
    </row>
    <row r="299" spans="1:55" ht="15.5" x14ac:dyDescent="0.35">
      <c r="A299" s="61" t="str">
        <f>SubmittalData!AY299</f>
        <v/>
      </c>
      <c r="AS299" s="89" t="e">
        <f>VLOOKUP(D299,SubmittalStatus!$A$2:$CF$671,7,FALSE)</f>
        <v>#N/A</v>
      </c>
      <c r="AT299" s="91" t="str">
        <f t="shared" si="12"/>
        <v/>
      </c>
      <c r="AU299" s="92" t="e">
        <f>VLOOKUP(D299,SubmittalSchedule!$A$5:$CF$5125,3,FALSE)</f>
        <v>#N/A</v>
      </c>
      <c r="AV299" s="92" t="e">
        <f>VLOOKUP(D299,SubmittalStatus!$A$2:$CF$671,9,FALSE)</f>
        <v>#N/A</v>
      </c>
      <c r="AW299" s="92" t="e">
        <f>VLOOKUP(D299,SubmittalStatus!$A$2:$CF$671,10,FALSE)</f>
        <v>#N/A</v>
      </c>
      <c r="AX299" s="90" t="e">
        <f>VLOOKUP(D299,SubmittalStatus!$A$2:$CF$671,11,FALSE)</f>
        <v>#N/A</v>
      </c>
      <c r="AY299" s="91" t="str">
        <f t="shared" si="13"/>
        <v/>
      </c>
      <c r="AZ299" s="90">
        <f>SubmittalData!D299</f>
        <v>0</v>
      </c>
      <c r="BA299" s="90" t="s">
        <v>168</v>
      </c>
      <c r="BB299" s="90">
        <f>SubmittalData!AR299</f>
        <v>0</v>
      </c>
      <c r="BC299" s="60" t="str">
        <f t="shared" si="14"/>
        <v>0-0</v>
      </c>
    </row>
    <row r="300" spans="1:55" ht="15.5" x14ac:dyDescent="0.35">
      <c r="A300" s="61" t="str">
        <f>SubmittalData!AY300</f>
        <v/>
      </c>
      <c r="AS300" s="89" t="e">
        <f>VLOOKUP(D300,SubmittalStatus!$A$2:$CF$671,7,FALSE)</f>
        <v>#N/A</v>
      </c>
      <c r="AT300" s="91" t="str">
        <f t="shared" si="12"/>
        <v/>
      </c>
      <c r="AU300" s="92" t="e">
        <f>VLOOKUP(D300,SubmittalSchedule!$A$5:$CF$5125,3,FALSE)</f>
        <v>#N/A</v>
      </c>
      <c r="AV300" s="92" t="e">
        <f>VLOOKUP(D300,SubmittalStatus!$A$2:$CF$671,9,FALSE)</f>
        <v>#N/A</v>
      </c>
      <c r="AW300" s="92" t="e">
        <f>VLOOKUP(D300,SubmittalStatus!$A$2:$CF$671,10,FALSE)</f>
        <v>#N/A</v>
      </c>
      <c r="AX300" s="90" t="e">
        <f>VLOOKUP(D300,SubmittalStatus!$A$2:$CF$671,11,FALSE)</f>
        <v>#N/A</v>
      </c>
      <c r="AY300" s="91" t="str">
        <f t="shared" si="13"/>
        <v/>
      </c>
      <c r="AZ300" s="90">
        <f>SubmittalData!D300</f>
        <v>0</v>
      </c>
      <c r="BA300" s="90" t="s">
        <v>168</v>
      </c>
      <c r="BB300" s="90">
        <f>SubmittalData!AR300</f>
        <v>0</v>
      </c>
      <c r="BC300" s="60" t="str">
        <f t="shared" si="14"/>
        <v>0-0</v>
      </c>
    </row>
    <row r="301" spans="1:55" ht="15.5" x14ac:dyDescent="0.35">
      <c r="A301" s="61" t="str">
        <f>SubmittalData!AY301</f>
        <v/>
      </c>
      <c r="AS301" s="89" t="e">
        <f>VLOOKUP(D301,SubmittalStatus!$A$2:$CF$671,7,FALSE)</f>
        <v>#N/A</v>
      </c>
      <c r="AT301" s="91" t="str">
        <f t="shared" si="12"/>
        <v/>
      </c>
      <c r="AU301" s="92" t="e">
        <f>VLOOKUP(D301,SubmittalSchedule!$A$5:$CF$5125,3,FALSE)</f>
        <v>#N/A</v>
      </c>
      <c r="AV301" s="92" t="e">
        <f>VLOOKUP(D301,SubmittalStatus!$A$2:$CF$671,9,FALSE)</f>
        <v>#N/A</v>
      </c>
      <c r="AW301" s="92" t="e">
        <f>VLOOKUP(D301,SubmittalStatus!$A$2:$CF$671,10,FALSE)</f>
        <v>#N/A</v>
      </c>
      <c r="AX301" s="90" t="e">
        <f>VLOOKUP(D301,SubmittalStatus!$A$2:$CF$671,11,FALSE)</f>
        <v>#N/A</v>
      </c>
      <c r="AY301" s="91" t="str">
        <f t="shared" si="13"/>
        <v/>
      </c>
      <c r="AZ301" s="90">
        <f>SubmittalData!D301</f>
        <v>0</v>
      </c>
      <c r="BA301" s="90" t="s">
        <v>168</v>
      </c>
      <c r="BB301" s="90">
        <f>SubmittalData!AR301</f>
        <v>0</v>
      </c>
      <c r="BC301" s="60" t="str">
        <f t="shared" si="14"/>
        <v>0-0</v>
      </c>
    </row>
    <row r="302" spans="1:55" ht="15.5" x14ac:dyDescent="0.35">
      <c r="A302" s="61" t="str">
        <f>SubmittalData!AY302</f>
        <v/>
      </c>
      <c r="AS302" s="89" t="e">
        <f>VLOOKUP(D302,SubmittalStatus!$A$2:$CF$671,7,FALSE)</f>
        <v>#N/A</v>
      </c>
      <c r="AT302" s="91" t="str">
        <f t="shared" si="12"/>
        <v/>
      </c>
      <c r="AU302" s="92" t="e">
        <f>VLOOKUP(D302,SubmittalSchedule!$A$5:$CF$5125,3,FALSE)</f>
        <v>#N/A</v>
      </c>
      <c r="AV302" s="92" t="e">
        <f>VLOOKUP(D302,SubmittalStatus!$A$2:$CF$671,9,FALSE)</f>
        <v>#N/A</v>
      </c>
      <c r="AW302" s="92" t="e">
        <f>VLOOKUP(D302,SubmittalStatus!$A$2:$CF$671,10,FALSE)</f>
        <v>#N/A</v>
      </c>
      <c r="AX302" s="90" t="e">
        <f>VLOOKUP(D302,SubmittalStatus!$A$2:$CF$671,11,FALSE)</f>
        <v>#N/A</v>
      </c>
      <c r="AY302" s="91" t="str">
        <f t="shared" si="13"/>
        <v/>
      </c>
      <c r="AZ302" s="90">
        <f>SubmittalData!D302</f>
        <v>0</v>
      </c>
      <c r="BA302" s="90" t="s">
        <v>168</v>
      </c>
      <c r="BB302" s="90">
        <f>SubmittalData!AR302</f>
        <v>0</v>
      </c>
      <c r="BC302" s="60" t="str">
        <f t="shared" si="14"/>
        <v>0-0</v>
      </c>
    </row>
    <row r="303" spans="1:55" ht="15.5" x14ac:dyDescent="0.35">
      <c r="A303" s="61" t="str">
        <f>SubmittalData!AY303</f>
        <v/>
      </c>
      <c r="AS303" s="89" t="e">
        <f>VLOOKUP(D303,SubmittalStatus!$A$2:$CF$671,7,FALSE)</f>
        <v>#N/A</v>
      </c>
      <c r="AT303" s="91" t="str">
        <f t="shared" si="12"/>
        <v/>
      </c>
      <c r="AU303" s="92" t="e">
        <f>VLOOKUP(D303,SubmittalSchedule!$A$5:$CF$5125,3,FALSE)</f>
        <v>#N/A</v>
      </c>
      <c r="AV303" s="92" t="e">
        <f>VLOOKUP(D303,SubmittalStatus!$A$2:$CF$671,9,FALSE)</f>
        <v>#N/A</v>
      </c>
      <c r="AW303" s="92" t="e">
        <f>VLOOKUP(D303,SubmittalStatus!$A$2:$CF$671,10,FALSE)</f>
        <v>#N/A</v>
      </c>
      <c r="AX303" s="90" t="e">
        <f>VLOOKUP(D303,SubmittalStatus!$A$2:$CF$671,11,FALSE)</f>
        <v>#N/A</v>
      </c>
      <c r="AY303" s="91" t="str">
        <f t="shared" si="13"/>
        <v/>
      </c>
      <c r="AZ303" s="90">
        <f>SubmittalData!D303</f>
        <v>0</v>
      </c>
      <c r="BA303" s="90" t="s">
        <v>168</v>
      </c>
      <c r="BB303" s="90">
        <f>SubmittalData!AR303</f>
        <v>0</v>
      </c>
      <c r="BC303" s="60" t="str">
        <f t="shared" si="14"/>
        <v>0-0</v>
      </c>
    </row>
    <row r="304" spans="1:55" ht="15.5" x14ac:dyDescent="0.35">
      <c r="A304" s="61" t="str">
        <f>SubmittalData!AY304</f>
        <v/>
      </c>
      <c r="AS304" s="89" t="e">
        <f>VLOOKUP(D304,SubmittalStatus!$A$2:$CF$671,7,FALSE)</f>
        <v>#N/A</v>
      </c>
      <c r="AT304" s="91" t="str">
        <f t="shared" si="12"/>
        <v/>
      </c>
      <c r="AU304" s="92" t="e">
        <f>VLOOKUP(D304,SubmittalSchedule!$A$5:$CF$5125,3,FALSE)</f>
        <v>#N/A</v>
      </c>
      <c r="AV304" s="92" t="e">
        <f>VLOOKUP(D304,SubmittalStatus!$A$2:$CF$671,9,FALSE)</f>
        <v>#N/A</v>
      </c>
      <c r="AW304" s="92" t="e">
        <f>VLOOKUP(D304,SubmittalStatus!$A$2:$CF$671,10,FALSE)</f>
        <v>#N/A</v>
      </c>
      <c r="AX304" s="90" t="e">
        <f>VLOOKUP(D304,SubmittalStatus!$A$2:$CF$671,11,FALSE)</f>
        <v>#N/A</v>
      </c>
      <c r="AY304" s="91" t="str">
        <f t="shared" si="13"/>
        <v/>
      </c>
      <c r="AZ304" s="90">
        <f>SubmittalData!D304</f>
        <v>0</v>
      </c>
      <c r="BA304" s="90" t="s">
        <v>168</v>
      </c>
      <c r="BB304" s="90">
        <f>SubmittalData!AR304</f>
        <v>0</v>
      </c>
      <c r="BC304" s="60" t="str">
        <f t="shared" si="14"/>
        <v>0-0</v>
      </c>
    </row>
    <row r="305" spans="1:55" ht="15.5" x14ac:dyDescent="0.35">
      <c r="A305" s="61" t="str">
        <f>SubmittalData!AY305</f>
        <v/>
      </c>
      <c r="AS305" s="89" t="e">
        <f>VLOOKUP(D305,SubmittalStatus!$A$2:$CF$671,7,FALSE)</f>
        <v>#N/A</v>
      </c>
      <c r="AT305" s="91" t="str">
        <f t="shared" si="12"/>
        <v/>
      </c>
      <c r="AU305" s="92" t="e">
        <f>VLOOKUP(D305,SubmittalSchedule!$A$5:$CF$5125,3,FALSE)</f>
        <v>#N/A</v>
      </c>
      <c r="AV305" s="92" t="e">
        <f>VLOOKUP(D305,SubmittalStatus!$A$2:$CF$671,9,FALSE)</f>
        <v>#N/A</v>
      </c>
      <c r="AW305" s="92" t="e">
        <f>VLOOKUP(D305,SubmittalStatus!$A$2:$CF$671,10,FALSE)</f>
        <v>#N/A</v>
      </c>
      <c r="AX305" s="90" t="e">
        <f>VLOOKUP(D305,SubmittalStatus!$A$2:$CF$671,11,FALSE)</f>
        <v>#N/A</v>
      </c>
      <c r="AY305" s="91" t="str">
        <f t="shared" si="13"/>
        <v/>
      </c>
      <c r="AZ305" s="90">
        <f>SubmittalData!D305</f>
        <v>0</v>
      </c>
      <c r="BA305" s="90" t="s">
        <v>168</v>
      </c>
      <c r="BB305" s="90">
        <f>SubmittalData!AR305</f>
        <v>0</v>
      </c>
      <c r="BC305" s="60" t="str">
        <f t="shared" si="14"/>
        <v>0-0</v>
      </c>
    </row>
    <row r="306" spans="1:55" ht="15.5" x14ac:dyDescent="0.35">
      <c r="A306" s="61" t="str">
        <f>SubmittalData!AY306</f>
        <v/>
      </c>
      <c r="AS306" s="89" t="e">
        <f>VLOOKUP(D306,SubmittalStatus!$A$2:$CF$671,7,FALSE)</f>
        <v>#N/A</v>
      </c>
      <c r="AT306" s="91" t="str">
        <f t="shared" si="12"/>
        <v/>
      </c>
      <c r="AU306" s="92" t="e">
        <f>VLOOKUP(D306,SubmittalSchedule!$A$5:$CF$5125,3,FALSE)</f>
        <v>#N/A</v>
      </c>
      <c r="AV306" s="92" t="e">
        <f>VLOOKUP(D306,SubmittalStatus!$A$2:$CF$671,9,FALSE)</f>
        <v>#N/A</v>
      </c>
      <c r="AW306" s="92" t="e">
        <f>VLOOKUP(D306,SubmittalStatus!$A$2:$CF$671,10,FALSE)</f>
        <v>#N/A</v>
      </c>
      <c r="AX306" s="90" t="e">
        <f>VLOOKUP(D306,SubmittalStatus!$A$2:$CF$671,11,FALSE)</f>
        <v>#N/A</v>
      </c>
      <c r="AY306" s="91" t="str">
        <f t="shared" si="13"/>
        <v/>
      </c>
      <c r="AZ306" s="90">
        <f>SubmittalData!D306</f>
        <v>0</v>
      </c>
      <c r="BA306" s="90" t="s">
        <v>168</v>
      </c>
      <c r="BB306" s="90">
        <f>SubmittalData!AR306</f>
        <v>0</v>
      </c>
      <c r="BC306" s="60" t="str">
        <f t="shared" si="14"/>
        <v>0-0</v>
      </c>
    </row>
    <row r="307" spans="1:55" ht="15.5" x14ac:dyDescent="0.35">
      <c r="A307" s="61" t="str">
        <f>SubmittalData!AY307</f>
        <v/>
      </c>
      <c r="AS307" s="89" t="e">
        <f>VLOOKUP(D307,SubmittalStatus!$A$2:$CF$671,7,FALSE)</f>
        <v>#N/A</v>
      </c>
      <c r="AT307" s="91" t="str">
        <f t="shared" si="12"/>
        <v/>
      </c>
      <c r="AU307" s="92" t="e">
        <f>VLOOKUP(D307,SubmittalSchedule!$A$5:$CF$5125,3,FALSE)</f>
        <v>#N/A</v>
      </c>
      <c r="AV307" s="92" t="e">
        <f>VLOOKUP(D307,SubmittalStatus!$A$2:$CF$671,9,FALSE)</f>
        <v>#N/A</v>
      </c>
      <c r="AW307" s="92" t="e">
        <f>VLOOKUP(D307,SubmittalStatus!$A$2:$CF$671,10,FALSE)</f>
        <v>#N/A</v>
      </c>
      <c r="AX307" s="90" t="e">
        <f>VLOOKUP(D307,SubmittalStatus!$A$2:$CF$671,11,FALSE)</f>
        <v>#N/A</v>
      </c>
      <c r="AY307" s="91" t="str">
        <f t="shared" si="13"/>
        <v/>
      </c>
      <c r="AZ307" s="90">
        <f>SubmittalData!D307</f>
        <v>0</v>
      </c>
      <c r="BA307" s="90" t="s">
        <v>168</v>
      </c>
      <c r="BB307" s="90">
        <f>SubmittalData!AR307</f>
        <v>0</v>
      </c>
      <c r="BC307" s="60" t="str">
        <f t="shared" si="14"/>
        <v>0-0</v>
      </c>
    </row>
    <row r="308" spans="1:55" ht="15.5" x14ac:dyDescent="0.35">
      <c r="A308" s="61" t="str">
        <f>SubmittalData!AY308</f>
        <v/>
      </c>
      <c r="AS308" s="89" t="e">
        <f>VLOOKUP(D308,SubmittalStatus!$A$2:$CF$671,7,FALSE)</f>
        <v>#N/A</v>
      </c>
      <c r="AT308" s="91" t="str">
        <f t="shared" si="12"/>
        <v/>
      </c>
      <c r="AU308" s="92" t="e">
        <f>VLOOKUP(D308,SubmittalSchedule!$A$5:$CF$5125,3,FALSE)</f>
        <v>#N/A</v>
      </c>
      <c r="AV308" s="92" t="e">
        <f>VLOOKUP(D308,SubmittalStatus!$A$2:$CF$671,9,FALSE)</f>
        <v>#N/A</v>
      </c>
      <c r="AW308" s="92" t="e">
        <f>VLOOKUP(D308,SubmittalStatus!$A$2:$CF$671,10,FALSE)</f>
        <v>#N/A</v>
      </c>
      <c r="AX308" s="90" t="e">
        <f>VLOOKUP(D308,SubmittalStatus!$A$2:$CF$671,11,FALSE)</f>
        <v>#N/A</v>
      </c>
      <c r="AY308" s="91" t="str">
        <f t="shared" si="13"/>
        <v/>
      </c>
      <c r="AZ308" s="90">
        <f>SubmittalData!D308</f>
        <v>0</v>
      </c>
      <c r="BA308" s="90" t="s">
        <v>168</v>
      </c>
      <c r="BB308" s="90">
        <f>SubmittalData!AR308</f>
        <v>0</v>
      </c>
      <c r="BC308" s="60" t="str">
        <f t="shared" si="14"/>
        <v>0-0</v>
      </c>
    </row>
    <row r="309" spans="1:55" ht="15.5" x14ac:dyDescent="0.35">
      <c r="A309" s="61" t="str">
        <f>SubmittalData!AY309</f>
        <v/>
      </c>
      <c r="AS309" s="89" t="e">
        <f>VLOOKUP(D309,SubmittalStatus!$A$2:$CF$671,7,FALSE)</f>
        <v>#N/A</v>
      </c>
      <c r="AT309" s="91" t="str">
        <f t="shared" si="12"/>
        <v/>
      </c>
      <c r="AU309" s="92" t="e">
        <f>VLOOKUP(D309,SubmittalSchedule!$A$5:$CF$5125,3,FALSE)</f>
        <v>#N/A</v>
      </c>
      <c r="AV309" s="92" t="e">
        <f>VLOOKUP(D309,SubmittalStatus!$A$2:$CF$671,9,FALSE)</f>
        <v>#N/A</v>
      </c>
      <c r="AW309" s="92" t="e">
        <f>VLOOKUP(D309,SubmittalStatus!$A$2:$CF$671,10,FALSE)</f>
        <v>#N/A</v>
      </c>
      <c r="AX309" s="90" t="e">
        <f>VLOOKUP(D309,SubmittalStatus!$A$2:$CF$671,11,FALSE)</f>
        <v>#N/A</v>
      </c>
      <c r="AY309" s="91" t="str">
        <f t="shared" si="13"/>
        <v/>
      </c>
      <c r="AZ309" s="90">
        <f>SubmittalData!D309</f>
        <v>0</v>
      </c>
      <c r="BA309" s="90" t="s">
        <v>168</v>
      </c>
      <c r="BB309" s="90">
        <f>SubmittalData!AR309</f>
        <v>0</v>
      </c>
      <c r="BC309" s="60" t="str">
        <f t="shared" si="14"/>
        <v>0-0</v>
      </c>
    </row>
    <row r="310" spans="1:55" ht="15.5" x14ac:dyDescent="0.35">
      <c r="A310" s="61" t="str">
        <f>SubmittalData!AY310</f>
        <v/>
      </c>
      <c r="AS310" s="89" t="e">
        <f>VLOOKUP(D310,SubmittalStatus!$A$2:$CF$671,7,FALSE)</f>
        <v>#N/A</v>
      </c>
      <c r="AT310" s="91" t="str">
        <f t="shared" si="12"/>
        <v/>
      </c>
      <c r="AU310" s="92" t="e">
        <f>VLOOKUP(D310,SubmittalSchedule!$A$5:$CF$5125,3,FALSE)</f>
        <v>#N/A</v>
      </c>
      <c r="AV310" s="92" t="e">
        <f>VLOOKUP(D310,SubmittalStatus!$A$2:$CF$671,9,FALSE)</f>
        <v>#N/A</v>
      </c>
      <c r="AW310" s="92" t="e">
        <f>VLOOKUP(D310,SubmittalStatus!$A$2:$CF$671,10,FALSE)</f>
        <v>#N/A</v>
      </c>
      <c r="AX310" s="90" t="e">
        <f>VLOOKUP(D310,SubmittalStatus!$A$2:$CF$671,11,FALSE)</f>
        <v>#N/A</v>
      </c>
      <c r="AY310" s="91" t="str">
        <f t="shared" si="13"/>
        <v/>
      </c>
      <c r="AZ310" s="90">
        <f>SubmittalData!D310</f>
        <v>0</v>
      </c>
      <c r="BA310" s="90" t="s">
        <v>168</v>
      </c>
      <c r="BB310" s="90">
        <f>SubmittalData!AR310</f>
        <v>0</v>
      </c>
      <c r="BC310" s="60" t="str">
        <f t="shared" si="14"/>
        <v>0-0</v>
      </c>
    </row>
    <row r="311" spans="1:55" ht="15.5" x14ac:dyDescent="0.35">
      <c r="A311" s="61" t="str">
        <f>SubmittalData!AY311</f>
        <v/>
      </c>
      <c r="AS311" s="89" t="e">
        <f>VLOOKUP(D311,SubmittalStatus!$A$2:$CF$671,7,FALSE)</f>
        <v>#N/A</v>
      </c>
      <c r="AT311" s="91" t="str">
        <f t="shared" si="12"/>
        <v/>
      </c>
      <c r="AU311" s="92" t="e">
        <f>VLOOKUP(D311,SubmittalSchedule!$A$5:$CF$5125,3,FALSE)</f>
        <v>#N/A</v>
      </c>
      <c r="AV311" s="92" t="e">
        <f>VLOOKUP(D311,SubmittalStatus!$A$2:$CF$671,9,FALSE)</f>
        <v>#N/A</v>
      </c>
      <c r="AW311" s="92" t="e">
        <f>VLOOKUP(D311,SubmittalStatus!$A$2:$CF$671,10,FALSE)</f>
        <v>#N/A</v>
      </c>
      <c r="AX311" s="90" t="e">
        <f>VLOOKUP(D311,SubmittalStatus!$A$2:$CF$671,11,FALSE)</f>
        <v>#N/A</v>
      </c>
      <c r="AY311" s="91" t="str">
        <f t="shared" si="13"/>
        <v/>
      </c>
      <c r="AZ311" s="90">
        <f>SubmittalData!D311</f>
        <v>0</v>
      </c>
      <c r="BA311" s="90" t="s">
        <v>168</v>
      </c>
      <c r="BB311" s="90">
        <f>SubmittalData!AR311</f>
        <v>0</v>
      </c>
      <c r="BC311" s="60" t="str">
        <f t="shared" si="14"/>
        <v>0-0</v>
      </c>
    </row>
    <row r="312" spans="1:55" ht="15.5" x14ac:dyDescent="0.35">
      <c r="A312" s="61" t="str">
        <f>SubmittalData!AY312</f>
        <v/>
      </c>
      <c r="AS312" s="89" t="e">
        <f>VLOOKUP(D312,SubmittalStatus!$A$2:$CF$671,7,FALSE)</f>
        <v>#N/A</v>
      </c>
      <c r="AT312" s="91" t="str">
        <f t="shared" si="12"/>
        <v/>
      </c>
      <c r="AU312" s="92" t="e">
        <f>VLOOKUP(D312,SubmittalSchedule!$A$5:$CF$5125,3,FALSE)</f>
        <v>#N/A</v>
      </c>
      <c r="AV312" s="92" t="e">
        <f>VLOOKUP(D312,SubmittalStatus!$A$2:$CF$671,9,FALSE)</f>
        <v>#N/A</v>
      </c>
      <c r="AW312" s="92" t="e">
        <f>VLOOKUP(D312,SubmittalStatus!$A$2:$CF$671,10,FALSE)</f>
        <v>#N/A</v>
      </c>
      <c r="AX312" s="90" t="e">
        <f>VLOOKUP(D312,SubmittalStatus!$A$2:$CF$671,11,FALSE)</f>
        <v>#N/A</v>
      </c>
      <c r="AY312" s="91" t="str">
        <f t="shared" si="13"/>
        <v/>
      </c>
      <c r="AZ312" s="90">
        <f>SubmittalData!D312</f>
        <v>0</v>
      </c>
      <c r="BA312" s="90" t="s">
        <v>168</v>
      </c>
      <c r="BB312" s="90">
        <f>SubmittalData!AR312</f>
        <v>0</v>
      </c>
      <c r="BC312" s="60" t="str">
        <f t="shared" si="14"/>
        <v>0-0</v>
      </c>
    </row>
    <row r="313" spans="1:55" ht="15.5" x14ac:dyDescent="0.35">
      <c r="A313" s="61" t="str">
        <f>SubmittalData!AY313</f>
        <v/>
      </c>
      <c r="AS313" s="89" t="e">
        <f>VLOOKUP(D313,SubmittalStatus!$A$2:$CF$671,7,FALSE)</f>
        <v>#N/A</v>
      </c>
      <c r="AT313" s="91" t="str">
        <f t="shared" si="12"/>
        <v/>
      </c>
      <c r="AU313" s="92" t="e">
        <f>VLOOKUP(D313,SubmittalSchedule!$A$5:$CF$5125,3,FALSE)</f>
        <v>#N/A</v>
      </c>
      <c r="AV313" s="92" t="e">
        <f>VLOOKUP(D313,SubmittalStatus!$A$2:$CF$671,9,FALSE)</f>
        <v>#N/A</v>
      </c>
      <c r="AW313" s="92" t="e">
        <f>VLOOKUP(D313,SubmittalStatus!$A$2:$CF$671,10,FALSE)</f>
        <v>#N/A</v>
      </c>
      <c r="AX313" s="90" t="e">
        <f>VLOOKUP(D313,SubmittalStatus!$A$2:$CF$671,11,FALSE)</f>
        <v>#N/A</v>
      </c>
      <c r="AY313" s="91" t="str">
        <f t="shared" si="13"/>
        <v/>
      </c>
      <c r="AZ313" s="90">
        <f>SubmittalData!D313</f>
        <v>0</v>
      </c>
      <c r="BA313" s="90" t="s">
        <v>168</v>
      </c>
      <c r="BB313" s="90">
        <f>SubmittalData!AR313</f>
        <v>0</v>
      </c>
      <c r="BC313" s="60" t="str">
        <f t="shared" si="14"/>
        <v>0-0</v>
      </c>
    </row>
    <row r="314" spans="1:55" ht="15.5" x14ac:dyDescent="0.35">
      <c r="A314" s="61" t="str">
        <f>SubmittalData!AY314</f>
        <v/>
      </c>
      <c r="AS314" s="89" t="e">
        <f>VLOOKUP(D314,SubmittalStatus!$A$2:$CF$671,7,FALSE)</f>
        <v>#N/A</v>
      </c>
      <c r="AT314" s="91" t="str">
        <f t="shared" si="12"/>
        <v/>
      </c>
      <c r="AU314" s="92" t="e">
        <f>VLOOKUP(D314,SubmittalSchedule!$A$5:$CF$5125,3,FALSE)</f>
        <v>#N/A</v>
      </c>
      <c r="AV314" s="92" t="e">
        <f>VLOOKUP(D314,SubmittalStatus!$A$2:$CF$671,9,FALSE)</f>
        <v>#N/A</v>
      </c>
      <c r="AW314" s="92" t="e">
        <f>VLOOKUP(D314,SubmittalStatus!$A$2:$CF$671,10,FALSE)</f>
        <v>#N/A</v>
      </c>
      <c r="AX314" s="90" t="e">
        <f>VLOOKUP(D314,SubmittalStatus!$A$2:$CF$671,11,FALSE)</f>
        <v>#N/A</v>
      </c>
      <c r="AY314" s="91" t="str">
        <f t="shared" si="13"/>
        <v/>
      </c>
      <c r="AZ314" s="90">
        <f>SubmittalData!D314</f>
        <v>0</v>
      </c>
      <c r="BA314" s="90" t="s">
        <v>168</v>
      </c>
      <c r="BB314" s="90">
        <f>SubmittalData!AR314</f>
        <v>0</v>
      </c>
      <c r="BC314" s="60" t="str">
        <f t="shared" si="14"/>
        <v>0-0</v>
      </c>
    </row>
    <row r="315" spans="1:55" ht="15.5" x14ac:dyDescent="0.35">
      <c r="A315" s="61" t="str">
        <f>SubmittalData!AY315</f>
        <v/>
      </c>
      <c r="AS315" s="89" t="e">
        <f>VLOOKUP(D315,SubmittalStatus!$A$2:$CF$671,7,FALSE)</f>
        <v>#N/A</v>
      </c>
      <c r="AT315" s="91" t="str">
        <f t="shared" si="12"/>
        <v/>
      </c>
      <c r="AU315" s="92" t="e">
        <f>VLOOKUP(D315,SubmittalSchedule!$A$5:$CF$5125,3,FALSE)</f>
        <v>#N/A</v>
      </c>
      <c r="AV315" s="92" t="e">
        <f>VLOOKUP(D315,SubmittalStatus!$A$2:$CF$671,9,FALSE)</f>
        <v>#N/A</v>
      </c>
      <c r="AW315" s="92" t="e">
        <f>VLOOKUP(D315,SubmittalStatus!$A$2:$CF$671,10,FALSE)</f>
        <v>#N/A</v>
      </c>
      <c r="AX315" s="90" t="e">
        <f>VLOOKUP(D315,SubmittalStatus!$A$2:$CF$671,11,FALSE)</f>
        <v>#N/A</v>
      </c>
      <c r="AY315" s="91" t="str">
        <f t="shared" si="13"/>
        <v/>
      </c>
      <c r="AZ315" s="90">
        <f>SubmittalData!D315</f>
        <v>0</v>
      </c>
      <c r="BA315" s="90" t="s">
        <v>168</v>
      </c>
      <c r="BB315" s="90">
        <f>SubmittalData!AR315</f>
        <v>0</v>
      </c>
      <c r="BC315" s="60" t="str">
        <f t="shared" si="14"/>
        <v>0-0</v>
      </c>
    </row>
    <row r="316" spans="1:55" ht="15.5" x14ac:dyDescent="0.35">
      <c r="A316" s="61" t="str">
        <f>SubmittalData!AY316</f>
        <v/>
      </c>
      <c r="AS316" s="89" t="e">
        <f>VLOOKUP(D316,SubmittalStatus!$A$2:$CF$671,7,FALSE)</f>
        <v>#N/A</v>
      </c>
      <c r="AT316" s="91" t="str">
        <f t="shared" si="12"/>
        <v/>
      </c>
      <c r="AU316" s="92" t="e">
        <f>VLOOKUP(D316,SubmittalSchedule!$A$5:$CF$5125,3,FALSE)</f>
        <v>#N/A</v>
      </c>
      <c r="AV316" s="92" t="e">
        <f>VLOOKUP(D316,SubmittalStatus!$A$2:$CF$671,9,FALSE)</f>
        <v>#N/A</v>
      </c>
      <c r="AW316" s="92" t="e">
        <f>VLOOKUP(D316,SubmittalStatus!$A$2:$CF$671,10,FALSE)</f>
        <v>#N/A</v>
      </c>
      <c r="AX316" s="90" t="e">
        <f>VLOOKUP(D316,SubmittalStatus!$A$2:$CF$671,11,FALSE)</f>
        <v>#N/A</v>
      </c>
      <c r="AY316" s="91" t="str">
        <f t="shared" si="13"/>
        <v/>
      </c>
      <c r="AZ316" s="90">
        <f>SubmittalData!D316</f>
        <v>0</v>
      </c>
      <c r="BA316" s="90" t="s">
        <v>168</v>
      </c>
      <c r="BB316" s="90">
        <f>SubmittalData!AR316</f>
        <v>0</v>
      </c>
      <c r="BC316" s="60" t="str">
        <f t="shared" si="14"/>
        <v>0-0</v>
      </c>
    </row>
    <row r="317" spans="1:55" ht="15.5" x14ac:dyDescent="0.35">
      <c r="A317" s="61" t="str">
        <f>SubmittalData!AY317</f>
        <v/>
      </c>
      <c r="AS317" s="89" t="e">
        <f>VLOOKUP(D317,SubmittalStatus!$A$2:$CF$671,7,FALSE)</f>
        <v>#N/A</v>
      </c>
      <c r="AT317" s="91" t="str">
        <f t="shared" si="12"/>
        <v/>
      </c>
      <c r="AU317" s="92" t="e">
        <f>VLOOKUP(D317,SubmittalSchedule!$A$5:$CF$5125,3,FALSE)</f>
        <v>#N/A</v>
      </c>
      <c r="AV317" s="92" t="e">
        <f>VLOOKUP(D317,SubmittalStatus!$A$2:$CF$671,9,FALSE)</f>
        <v>#N/A</v>
      </c>
      <c r="AW317" s="92" t="e">
        <f>VLOOKUP(D317,SubmittalStatus!$A$2:$CF$671,10,FALSE)</f>
        <v>#N/A</v>
      </c>
      <c r="AX317" s="90" t="e">
        <f>VLOOKUP(D317,SubmittalStatus!$A$2:$CF$671,11,FALSE)</f>
        <v>#N/A</v>
      </c>
      <c r="AY317" s="91" t="str">
        <f t="shared" si="13"/>
        <v/>
      </c>
      <c r="AZ317" s="90">
        <f>SubmittalData!D317</f>
        <v>0</v>
      </c>
      <c r="BA317" s="90" t="s">
        <v>168</v>
      </c>
      <c r="BB317" s="90">
        <f>SubmittalData!AR317</f>
        <v>0</v>
      </c>
      <c r="BC317" s="60" t="str">
        <f t="shared" si="14"/>
        <v>0-0</v>
      </c>
    </row>
    <row r="318" spans="1:55" ht="15.5" x14ac:dyDescent="0.35">
      <c r="A318" s="61" t="str">
        <f>SubmittalData!AY318</f>
        <v/>
      </c>
      <c r="AS318" s="89" t="e">
        <f>VLOOKUP(D318,SubmittalStatus!$A$2:$CF$671,7,FALSE)</f>
        <v>#N/A</v>
      </c>
      <c r="AT318" s="91" t="str">
        <f t="shared" si="12"/>
        <v/>
      </c>
      <c r="AU318" s="92" t="e">
        <f>VLOOKUP(D318,SubmittalSchedule!$A$5:$CF$5125,3,FALSE)</f>
        <v>#N/A</v>
      </c>
      <c r="AV318" s="92" t="e">
        <f>VLOOKUP(D318,SubmittalStatus!$A$2:$CF$671,9,FALSE)</f>
        <v>#N/A</v>
      </c>
      <c r="AW318" s="92" t="e">
        <f>VLOOKUP(D318,SubmittalStatus!$A$2:$CF$671,10,FALSE)</f>
        <v>#N/A</v>
      </c>
      <c r="AX318" s="90" t="e">
        <f>VLOOKUP(D318,SubmittalStatus!$A$2:$CF$671,11,FALSE)</f>
        <v>#N/A</v>
      </c>
      <c r="AY318" s="91" t="str">
        <f t="shared" si="13"/>
        <v/>
      </c>
      <c r="AZ318" s="90">
        <f>SubmittalData!D318</f>
        <v>0</v>
      </c>
      <c r="BA318" s="90" t="s">
        <v>168</v>
      </c>
      <c r="BB318" s="90">
        <f>SubmittalData!AR318</f>
        <v>0</v>
      </c>
      <c r="BC318" s="60" t="str">
        <f t="shared" si="14"/>
        <v>0-0</v>
      </c>
    </row>
    <row r="319" spans="1:55" ht="15.5" x14ac:dyDescent="0.35">
      <c r="A319" s="61" t="str">
        <f>SubmittalData!AY319</f>
        <v/>
      </c>
      <c r="AS319" s="89" t="e">
        <f>VLOOKUP(D319,SubmittalStatus!$A$2:$CF$671,7,FALSE)</f>
        <v>#N/A</v>
      </c>
      <c r="AT319" s="91" t="str">
        <f t="shared" si="12"/>
        <v/>
      </c>
      <c r="AU319" s="92" t="e">
        <f>VLOOKUP(D319,SubmittalSchedule!$A$5:$CF$5125,3,FALSE)</f>
        <v>#N/A</v>
      </c>
      <c r="AV319" s="92" t="e">
        <f>VLOOKUP(D319,SubmittalStatus!$A$2:$CF$671,9,FALSE)</f>
        <v>#N/A</v>
      </c>
      <c r="AW319" s="92" t="e">
        <f>VLOOKUP(D319,SubmittalStatus!$A$2:$CF$671,10,FALSE)</f>
        <v>#N/A</v>
      </c>
      <c r="AX319" s="90" t="e">
        <f>VLOOKUP(D319,SubmittalStatus!$A$2:$CF$671,11,FALSE)</f>
        <v>#N/A</v>
      </c>
      <c r="AY319" s="91" t="str">
        <f t="shared" si="13"/>
        <v/>
      </c>
      <c r="AZ319" s="90">
        <f>SubmittalData!D319</f>
        <v>0</v>
      </c>
      <c r="BA319" s="90" t="s">
        <v>168</v>
      </c>
      <c r="BB319" s="90">
        <f>SubmittalData!AR319</f>
        <v>0</v>
      </c>
      <c r="BC319" s="60" t="str">
        <f t="shared" si="14"/>
        <v>0-0</v>
      </c>
    </row>
    <row r="320" spans="1:55" ht="15.5" x14ac:dyDescent="0.35">
      <c r="A320" s="61" t="str">
        <f>SubmittalData!AY320</f>
        <v/>
      </c>
      <c r="AS320" s="89" t="e">
        <f>VLOOKUP(D320,SubmittalStatus!$A$2:$CF$671,7,FALSE)</f>
        <v>#N/A</v>
      </c>
      <c r="AT320" s="91" t="str">
        <f t="shared" si="12"/>
        <v/>
      </c>
      <c r="AU320" s="92" t="e">
        <f>VLOOKUP(D320,SubmittalSchedule!$A$5:$CF$5125,3,FALSE)</f>
        <v>#N/A</v>
      </c>
      <c r="AV320" s="92" t="e">
        <f>VLOOKUP(D320,SubmittalStatus!$A$2:$CF$671,9,FALSE)</f>
        <v>#N/A</v>
      </c>
      <c r="AW320" s="92" t="e">
        <f>VLOOKUP(D320,SubmittalStatus!$A$2:$CF$671,10,FALSE)</f>
        <v>#N/A</v>
      </c>
      <c r="AX320" s="90" t="e">
        <f>VLOOKUP(D320,SubmittalStatus!$A$2:$CF$671,11,FALSE)</f>
        <v>#N/A</v>
      </c>
      <c r="AY320" s="91" t="str">
        <f t="shared" si="13"/>
        <v/>
      </c>
      <c r="AZ320" s="90">
        <f>SubmittalData!D320</f>
        <v>0</v>
      </c>
      <c r="BA320" s="90" t="s">
        <v>168</v>
      </c>
      <c r="BB320" s="90">
        <f>SubmittalData!AR320</f>
        <v>0</v>
      </c>
      <c r="BC320" s="60" t="str">
        <f t="shared" si="14"/>
        <v>0-0</v>
      </c>
    </row>
    <row r="321" spans="1:55" ht="15.5" x14ac:dyDescent="0.35">
      <c r="A321" s="61" t="str">
        <f>SubmittalData!AY321</f>
        <v/>
      </c>
      <c r="AS321" s="89" t="e">
        <f>VLOOKUP(D321,SubmittalStatus!$A$2:$CF$671,7,FALSE)</f>
        <v>#N/A</v>
      </c>
      <c r="AT321" s="91" t="str">
        <f t="shared" si="12"/>
        <v/>
      </c>
      <c r="AU321" s="92" t="e">
        <f>VLOOKUP(D321,SubmittalSchedule!$A$5:$CF$5125,3,FALSE)</f>
        <v>#N/A</v>
      </c>
      <c r="AV321" s="92" t="e">
        <f>VLOOKUP(D321,SubmittalStatus!$A$2:$CF$671,9,FALSE)</f>
        <v>#N/A</v>
      </c>
      <c r="AW321" s="92" t="e">
        <f>VLOOKUP(D321,SubmittalStatus!$A$2:$CF$671,10,FALSE)</f>
        <v>#N/A</v>
      </c>
      <c r="AX321" s="90" t="e">
        <f>VLOOKUP(D321,SubmittalStatus!$A$2:$CF$671,11,FALSE)</f>
        <v>#N/A</v>
      </c>
      <c r="AY321" s="91" t="str">
        <f t="shared" si="13"/>
        <v/>
      </c>
      <c r="AZ321" s="90">
        <f>SubmittalData!D321</f>
        <v>0</v>
      </c>
      <c r="BA321" s="90" t="s">
        <v>168</v>
      </c>
      <c r="BB321" s="90">
        <f>SubmittalData!AR321</f>
        <v>0</v>
      </c>
      <c r="BC321" s="60" t="str">
        <f t="shared" si="14"/>
        <v>0-0</v>
      </c>
    </row>
    <row r="322" spans="1:55" ht="15.5" x14ac:dyDescent="0.35">
      <c r="A322" s="61" t="str">
        <f>SubmittalData!AY322</f>
        <v/>
      </c>
      <c r="AS322" s="89" t="e">
        <f>VLOOKUP(D322,SubmittalStatus!$A$2:$CF$671,7,FALSE)</f>
        <v>#N/A</v>
      </c>
      <c r="AT322" s="91" t="str">
        <f t="shared" si="12"/>
        <v/>
      </c>
      <c r="AU322" s="92" t="e">
        <f>VLOOKUP(D322,SubmittalSchedule!$A$5:$CF$5125,3,FALSE)</f>
        <v>#N/A</v>
      </c>
      <c r="AV322" s="92" t="e">
        <f>VLOOKUP(D322,SubmittalStatus!$A$2:$CF$671,9,FALSE)</f>
        <v>#N/A</v>
      </c>
      <c r="AW322" s="92" t="e">
        <f>VLOOKUP(D322,SubmittalStatus!$A$2:$CF$671,10,FALSE)</f>
        <v>#N/A</v>
      </c>
      <c r="AX322" s="90" t="e">
        <f>VLOOKUP(D322,SubmittalStatus!$A$2:$CF$671,11,FALSE)</f>
        <v>#N/A</v>
      </c>
      <c r="AY322" s="91" t="str">
        <f t="shared" si="13"/>
        <v/>
      </c>
      <c r="AZ322" s="90">
        <f>SubmittalData!D322</f>
        <v>0</v>
      </c>
      <c r="BA322" s="90" t="s">
        <v>168</v>
      </c>
      <c r="BB322" s="90">
        <f>SubmittalData!AR322</f>
        <v>0</v>
      </c>
      <c r="BC322" s="60" t="str">
        <f t="shared" si="14"/>
        <v>0-0</v>
      </c>
    </row>
    <row r="323" spans="1:55" ht="15.5" x14ac:dyDescent="0.35">
      <c r="A323" s="61" t="str">
        <f>SubmittalData!AY323</f>
        <v/>
      </c>
      <c r="AS323" s="89" t="e">
        <f>VLOOKUP(D323,SubmittalStatus!$A$2:$CF$671,7,FALSE)</f>
        <v>#N/A</v>
      </c>
      <c r="AT323" s="91" t="str">
        <f t="shared" ref="AT323:AT386" si="15">_xlfn.CONCAT(G323:P323)</f>
        <v/>
      </c>
      <c r="AU323" s="92" t="e">
        <f>VLOOKUP(D323,SubmittalSchedule!$A$5:$CF$5125,3,FALSE)</f>
        <v>#N/A</v>
      </c>
      <c r="AV323" s="92" t="e">
        <f>VLOOKUP(D323,SubmittalStatus!$A$2:$CF$671,9,FALSE)</f>
        <v>#N/A</v>
      </c>
      <c r="AW323" s="92" t="e">
        <f>VLOOKUP(D323,SubmittalStatus!$A$2:$CF$671,10,FALSE)</f>
        <v>#N/A</v>
      </c>
      <c r="AX323" s="90" t="e">
        <f>VLOOKUP(D323,SubmittalStatus!$A$2:$CF$671,11,FALSE)</f>
        <v>#N/A</v>
      </c>
      <c r="AY323" s="91" t="str">
        <f t="shared" ref="AY323:AY386" si="16">_xlfn.CONCAT(AA323:AJ323)</f>
        <v/>
      </c>
      <c r="AZ323" s="90">
        <f>SubmittalData!D323</f>
        <v>0</v>
      </c>
      <c r="BA323" s="90" t="s">
        <v>168</v>
      </c>
      <c r="BB323" s="90">
        <f>SubmittalData!AR323</f>
        <v>0</v>
      </c>
      <c r="BC323" s="60" t="str">
        <f t="shared" ref="BC323:BC386" si="17">_xlfn.CONCAT(AZ323:BB323)</f>
        <v>0-0</v>
      </c>
    </row>
    <row r="324" spans="1:55" ht="15.5" x14ac:dyDescent="0.35">
      <c r="A324" s="61" t="str">
        <f>SubmittalData!AY324</f>
        <v/>
      </c>
      <c r="AS324" s="89" t="e">
        <f>VLOOKUP(D324,SubmittalStatus!$A$2:$CF$671,7,FALSE)</f>
        <v>#N/A</v>
      </c>
      <c r="AT324" s="91" t="str">
        <f t="shared" si="15"/>
        <v/>
      </c>
      <c r="AU324" s="92" t="e">
        <f>VLOOKUP(D324,SubmittalSchedule!$A$5:$CF$5125,3,FALSE)</f>
        <v>#N/A</v>
      </c>
      <c r="AV324" s="92" t="e">
        <f>VLOOKUP(D324,SubmittalStatus!$A$2:$CF$671,9,FALSE)</f>
        <v>#N/A</v>
      </c>
      <c r="AW324" s="92" t="e">
        <f>VLOOKUP(D324,SubmittalStatus!$A$2:$CF$671,10,FALSE)</f>
        <v>#N/A</v>
      </c>
      <c r="AX324" s="90" t="e">
        <f>VLOOKUP(D324,SubmittalStatus!$A$2:$CF$671,11,FALSE)</f>
        <v>#N/A</v>
      </c>
      <c r="AY324" s="91" t="str">
        <f t="shared" si="16"/>
        <v/>
      </c>
      <c r="AZ324" s="90">
        <f>SubmittalData!D324</f>
        <v>0</v>
      </c>
      <c r="BA324" s="90" t="s">
        <v>168</v>
      </c>
      <c r="BB324" s="90">
        <f>SubmittalData!AR324</f>
        <v>0</v>
      </c>
      <c r="BC324" s="60" t="str">
        <f t="shared" si="17"/>
        <v>0-0</v>
      </c>
    </row>
    <row r="325" spans="1:55" ht="15.5" x14ac:dyDescent="0.35">
      <c r="A325" s="61" t="str">
        <f>SubmittalData!AY325</f>
        <v/>
      </c>
      <c r="AS325" s="89" t="e">
        <f>VLOOKUP(D325,SubmittalStatus!$A$2:$CF$671,7,FALSE)</f>
        <v>#N/A</v>
      </c>
      <c r="AT325" s="91" t="str">
        <f t="shared" si="15"/>
        <v/>
      </c>
      <c r="AU325" s="92" t="e">
        <f>VLOOKUP(D325,SubmittalSchedule!$A$5:$CF$5125,3,FALSE)</f>
        <v>#N/A</v>
      </c>
      <c r="AV325" s="92" t="e">
        <f>VLOOKUP(D325,SubmittalStatus!$A$2:$CF$671,9,FALSE)</f>
        <v>#N/A</v>
      </c>
      <c r="AW325" s="92" t="e">
        <f>VLOOKUP(D325,SubmittalStatus!$A$2:$CF$671,10,FALSE)</f>
        <v>#N/A</v>
      </c>
      <c r="AX325" s="90" t="e">
        <f>VLOOKUP(D325,SubmittalStatus!$A$2:$CF$671,11,FALSE)</f>
        <v>#N/A</v>
      </c>
      <c r="AY325" s="91" t="str">
        <f t="shared" si="16"/>
        <v/>
      </c>
      <c r="AZ325" s="90">
        <f>SubmittalData!D325</f>
        <v>0</v>
      </c>
      <c r="BA325" s="90" t="s">
        <v>168</v>
      </c>
      <c r="BB325" s="90">
        <f>SubmittalData!AR325</f>
        <v>0</v>
      </c>
      <c r="BC325" s="60" t="str">
        <f t="shared" si="17"/>
        <v>0-0</v>
      </c>
    </row>
    <row r="326" spans="1:55" ht="15.5" x14ac:dyDescent="0.35">
      <c r="A326" s="61" t="str">
        <f>SubmittalData!AY326</f>
        <v/>
      </c>
      <c r="AS326" s="89" t="e">
        <f>VLOOKUP(D326,SubmittalStatus!$A$2:$CF$671,7,FALSE)</f>
        <v>#N/A</v>
      </c>
      <c r="AT326" s="91" t="str">
        <f t="shared" si="15"/>
        <v/>
      </c>
      <c r="AU326" s="92" t="e">
        <f>VLOOKUP(D326,SubmittalSchedule!$A$5:$CF$5125,3,FALSE)</f>
        <v>#N/A</v>
      </c>
      <c r="AV326" s="92" t="e">
        <f>VLOOKUP(D326,SubmittalStatus!$A$2:$CF$671,9,FALSE)</f>
        <v>#N/A</v>
      </c>
      <c r="AW326" s="92" t="e">
        <f>VLOOKUP(D326,SubmittalStatus!$A$2:$CF$671,10,FALSE)</f>
        <v>#N/A</v>
      </c>
      <c r="AX326" s="90" t="e">
        <f>VLOOKUP(D326,SubmittalStatus!$A$2:$CF$671,11,FALSE)</f>
        <v>#N/A</v>
      </c>
      <c r="AY326" s="91" t="str">
        <f t="shared" si="16"/>
        <v/>
      </c>
      <c r="AZ326" s="90">
        <f>SubmittalData!D326</f>
        <v>0</v>
      </c>
      <c r="BA326" s="90" t="s">
        <v>168</v>
      </c>
      <c r="BB326" s="90">
        <f>SubmittalData!AR326</f>
        <v>0</v>
      </c>
      <c r="BC326" s="60" t="str">
        <f t="shared" si="17"/>
        <v>0-0</v>
      </c>
    </row>
    <row r="327" spans="1:55" ht="15.5" x14ac:dyDescent="0.35">
      <c r="A327" s="61" t="str">
        <f>SubmittalData!AY327</f>
        <v/>
      </c>
      <c r="AS327" s="89" t="e">
        <f>VLOOKUP(D327,SubmittalStatus!$A$2:$CF$671,7,FALSE)</f>
        <v>#N/A</v>
      </c>
      <c r="AT327" s="91" t="str">
        <f t="shared" si="15"/>
        <v/>
      </c>
      <c r="AU327" s="92" t="e">
        <f>VLOOKUP(D327,SubmittalSchedule!$A$5:$CF$5125,3,FALSE)</f>
        <v>#N/A</v>
      </c>
      <c r="AV327" s="92" t="e">
        <f>VLOOKUP(D327,SubmittalStatus!$A$2:$CF$671,9,FALSE)</f>
        <v>#N/A</v>
      </c>
      <c r="AW327" s="92" t="e">
        <f>VLOOKUP(D327,SubmittalStatus!$A$2:$CF$671,10,FALSE)</f>
        <v>#N/A</v>
      </c>
      <c r="AX327" s="90" t="e">
        <f>VLOOKUP(D327,SubmittalStatus!$A$2:$CF$671,11,FALSE)</f>
        <v>#N/A</v>
      </c>
      <c r="AY327" s="91" t="str">
        <f t="shared" si="16"/>
        <v/>
      </c>
      <c r="AZ327" s="90">
        <f>SubmittalData!D327</f>
        <v>0</v>
      </c>
      <c r="BA327" s="90" t="s">
        <v>168</v>
      </c>
      <c r="BB327" s="90">
        <f>SubmittalData!AR327</f>
        <v>0</v>
      </c>
      <c r="BC327" s="60" t="str">
        <f t="shared" si="17"/>
        <v>0-0</v>
      </c>
    </row>
    <row r="328" spans="1:55" ht="15.5" x14ac:dyDescent="0.35">
      <c r="A328" s="61" t="str">
        <f>SubmittalData!AY328</f>
        <v/>
      </c>
      <c r="AS328" s="89" t="e">
        <f>VLOOKUP(D328,SubmittalStatus!$A$2:$CF$671,7,FALSE)</f>
        <v>#N/A</v>
      </c>
      <c r="AT328" s="91" t="str">
        <f t="shared" si="15"/>
        <v/>
      </c>
      <c r="AU328" s="92" t="e">
        <f>VLOOKUP(D328,SubmittalSchedule!$A$5:$CF$5125,3,FALSE)</f>
        <v>#N/A</v>
      </c>
      <c r="AV328" s="92" t="e">
        <f>VLOOKUP(D328,SubmittalStatus!$A$2:$CF$671,9,FALSE)</f>
        <v>#N/A</v>
      </c>
      <c r="AW328" s="92" t="e">
        <f>VLOOKUP(D328,SubmittalStatus!$A$2:$CF$671,10,FALSE)</f>
        <v>#N/A</v>
      </c>
      <c r="AX328" s="90" t="e">
        <f>VLOOKUP(D328,SubmittalStatus!$A$2:$CF$671,11,FALSE)</f>
        <v>#N/A</v>
      </c>
      <c r="AY328" s="91" t="str">
        <f t="shared" si="16"/>
        <v/>
      </c>
      <c r="AZ328" s="90">
        <f>SubmittalData!D328</f>
        <v>0</v>
      </c>
      <c r="BA328" s="90" t="s">
        <v>168</v>
      </c>
      <c r="BB328" s="90">
        <f>SubmittalData!AR328</f>
        <v>0</v>
      </c>
      <c r="BC328" s="60" t="str">
        <f t="shared" si="17"/>
        <v>0-0</v>
      </c>
    </row>
    <row r="329" spans="1:55" ht="15.5" x14ac:dyDescent="0.35">
      <c r="A329" s="61" t="str">
        <f>SubmittalData!AY329</f>
        <v/>
      </c>
      <c r="AS329" s="89" t="e">
        <f>VLOOKUP(D329,SubmittalStatus!$A$2:$CF$671,7,FALSE)</f>
        <v>#N/A</v>
      </c>
      <c r="AT329" s="91" t="str">
        <f t="shared" si="15"/>
        <v/>
      </c>
      <c r="AU329" s="92" t="e">
        <f>VLOOKUP(D329,SubmittalSchedule!$A$5:$CF$5125,3,FALSE)</f>
        <v>#N/A</v>
      </c>
      <c r="AV329" s="92" t="e">
        <f>VLOOKUP(D329,SubmittalStatus!$A$2:$CF$671,9,FALSE)</f>
        <v>#N/A</v>
      </c>
      <c r="AW329" s="92" t="e">
        <f>VLOOKUP(D329,SubmittalStatus!$A$2:$CF$671,10,FALSE)</f>
        <v>#N/A</v>
      </c>
      <c r="AX329" s="90" t="e">
        <f>VLOOKUP(D329,SubmittalStatus!$A$2:$CF$671,11,FALSE)</f>
        <v>#N/A</v>
      </c>
      <c r="AY329" s="91" t="str">
        <f t="shared" si="16"/>
        <v/>
      </c>
      <c r="AZ329" s="90">
        <f>SubmittalData!D329</f>
        <v>0</v>
      </c>
      <c r="BA329" s="90" t="s">
        <v>168</v>
      </c>
      <c r="BB329" s="90">
        <f>SubmittalData!AR329</f>
        <v>0</v>
      </c>
      <c r="BC329" s="60" t="str">
        <f t="shared" si="17"/>
        <v>0-0</v>
      </c>
    </row>
    <row r="330" spans="1:55" ht="15.5" x14ac:dyDescent="0.35">
      <c r="A330" s="61" t="str">
        <f>SubmittalData!AY330</f>
        <v/>
      </c>
      <c r="AS330" s="89" t="e">
        <f>VLOOKUP(D330,SubmittalStatus!$A$2:$CF$671,7,FALSE)</f>
        <v>#N/A</v>
      </c>
      <c r="AT330" s="91" t="str">
        <f t="shared" si="15"/>
        <v/>
      </c>
      <c r="AU330" s="92" t="e">
        <f>VLOOKUP(D330,SubmittalSchedule!$A$5:$CF$5125,3,FALSE)</f>
        <v>#N/A</v>
      </c>
      <c r="AV330" s="92" t="e">
        <f>VLOOKUP(D330,SubmittalStatus!$A$2:$CF$671,9,FALSE)</f>
        <v>#N/A</v>
      </c>
      <c r="AW330" s="92" t="e">
        <f>VLOOKUP(D330,SubmittalStatus!$A$2:$CF$671,10,FALSE)</f>
        <v>#N/A</v>
      </c>
      <c r="AX330" s="90" t="e">
        <f>VLOOKUP(D330,SubmittalStatus!$A$2:$CF$671,11,FALSE)</f>
        <v>#N/A</v>
      </c>
      <c r="AY330" s="91" t="str">
        <f t="shared" si="16"/>
        <v/>
      </c>
      <c r="AZ330" s="90">
        <f>SubmittalData!D330</f>
        <v>0</v>
      </c>
      <c r="BA330" s="90" t="s">
        <v>168</v>
      </c>
      <c r="BB330" s="90">
        <f>SubmittalData!AR330</f>
        <v>0</v>
      </c>
      <c r="BC330" s="60" t="str">
        <f t="shared" si="17"/>
        <v>0-0</v>
      </c>
    </row>
    <row r="331" spans="1:55" ht="15.5" x14ac:dyDescent="0.35">
      <c r="A331" s="61" t="str">
        <f>SubmittalData!AY331</f>
        <v/>
      </c>
      <c r="AS331" s="89" t="e">
        <f>VLOOKUP(D331,SubmittalStatus!$A$2:$CF$671,7,FALSE)</f>
        <v>#N/A</v>
      </c>
      <c r="AT331" s="91" t="str">
        <f t="shared" si="15"/>
        <v/>
      </c>
      <c r="AU331" s="92" t="e">
        <f>VLOOKUP(D331,SubmittalSchedule!$A$5:$CF$5125,3,FALSE)</f>
        <v>#N/A</v>
      </c>
      <c r="AV331" s="92" t="e">
        <f>VLOOKUP(D331,SubmittalStatus!$A$2:$CF$671,9,FALSE)</f>
        <v>#N/A</v>
      </c>
      <c r="AW331" s="92" t="e">
        <f>VLOOKUP(D331,SubmittalStatus!$A$2:$CF$671,10,FALSE)</f>
        <v>#N/A</v>
      </c>
      <c r="AX331" s="90" t="e">
        <f>VLOOKUP(D331,SubmittalStatus!$A$2:$CF$671,11,FALSE)</f>
        <v>#N/A</v>
      </c>
      <c r="AY331" s="91" t="str">
        <f t="shared" si="16"/>
        <v/>
      </c>
      <c r="AZ331" s="90">
        <f>SubmittalData!D331</f>
        <v>0</v>
      </c>
      <c r="BA331" s="90" t="s">
        <v>168</v>
      </c>
      <c r="BB331" s="90">
        <f>SubmittalData!AR331</f>
        <v>0</v>
      </c>
      <c r="BC331" s="60" t="str">
        <f t="shared" si="17"/>
        <v>0-0</v>
      </c>
    </row>
    <row r="332" spans="1:55" ht="15.5" x14ac:dyDescent="0.35">
      <c r="A332" s="61" t="str">
        <f>SubmittalData!AY332</f>
        <v/>
      </c>
      <c r="AS332" s="89" t="e">
        <f>VLOOKUP(D332,SubmittalStatus!$A$2:$CF$671,7,FALSE)</f>
        <v>#N/A</v>
      </c>
      <c r="AT332" s="91" t="str">
        <f t="shared" si="15"/>
        <v/>
      </c>
      <c r="AU332" s="92" t="e">
        <f>VLOOKUP(D332,SubmittalSchedule!$A$5:$CF$5125,3,FALSE)</f>
        <v>#N/A</v>
      </c>
      <c r="AV332" s="92" t="e">
        <f>VLOOKUP(D332,SubmittalStatus!$A$2:$CF$671,9,FALSE)</f>
        <v>#N/A</v>
      </c>
      <c r="AW332" s="92" t="e">
        <f>VLOOKUP(D332,SubmittalStatus!$A$2:$CF$671,10,FALSE)</f>
        <v>#N/A</v>
      </c>
      <c r="AX332" s="90" t="e">
        <f>VLOOKUP(D332,SubmittalStatus!$A$2:$CF$671,11,FALSE)</f>
        <v>#N/A</v>
      </c>
      <c r="AY332" s="91" t="str">
        <f t="shared" si="16"/>
        <v/>
      </c>
      <c r="AZ332" s="90">
        <f>SubmittalData!D332</f>
        <v>0</v>
      </c>
      <c r="BA332" s="90" t="s">
        <v>168</v>
      </c>
      <c r="BB332" s="90">
        <f>SubmittalData!AR332</f>
        <v>0</v>
      </c>
      <c r="BC332" s="60" t="str">
        <f t="shared" si="17"/>
        <v>0-0</v>
      </c>
    </row>
    <row r="333" spans="1:55" ht="15.5" x14ac:dyDescent="0.35">
      <c r="A333" s="61" t="str">
        <f>SubmittalData!AY333</f>
        <v/>
      </c>
      <c r="AS333" s="89" t="e">
        <f>VLOOKUP(D333,SubmittalStatus!$A$2:$CF$671,7,FALSE)</f>
        <v>#N/A</v>
      </c>
      <c r="AT333" s="91" t="str">
        <f t="shared" si="15"/>
        <v/>
      </c>
      <c r="AU333" s="92" t="e">
        <f>VLOOKUP(D333,SubmittalSchedule!$A$5:$CF$5125,3,FALSE)</f>
        <v>#N/A</v>
      </c>
      <c r="AV333" s="92" t="e">
        <f>VLOOKUP(D333,SubmittalStatus!$A$2:$CF$671,9,FALSE)</f>
        <v>#N/A</v>
      </c>
      <c r="AW333" s="92" t="e">
        <f>VLOOKUP(D333,SubmittalStatus!$A$2:$CF$671,10,FALSE)</f>
        <v>#N/A</v>
      </c>
      <c r="AX333" s="90" t="e">
        <f>VLOOKUP(D333,SubmittalStatus!$A$2:$CF$671,11,FALSE)</f>
        <v>#N/A</v>
      </c>
      <c r="AY333" s="91" t="str">
        <f t="shared" si="16"/>
        <v/>
      </c>
      <c r="AZ333" s="90">
        <f>SubmittalData!D333</f>
        <v>0</v>
      </c>
      <c r="BA333" s="90" t="s">
        <v>168</v>
      </c>
      <c r="BB333" s="90">
        <f>SubmittalData!AR333</f>
        <v>0</v>
      </c>
      <c r="BC333" s="60" t="str">
        <f t="shared" si="17"/>
        <v>0-0</v>
      </c>
    </row>
    <row r="334" spans="1:55" ht="15.5" x14ac:dyDescent="0.35">
      <c r="A334" s="61" t="str">
        <f>SubmittalData!AY334</f>
        <v/>
      </c>
      <c r="AS334" s="89" t="e">
        <f>VLOOKUP(D334,SubmittalStatus!$A$2:$CF$671,7,FALSE)</f>
        <v>#N/A</v>
      </c>
      <c r="AT334" s="91" t="str">
        <f t="shared" si="15"/>
        <v/>
      </c>
      <c r="AU334" s="92" t="e">
        <f>VLOOKUP(D334,SubmittalSchedule!$A$5:$CF$5125,3,FALSE)</f>
        <v>#N/A</v>
      </c>
      <c r="AV334" s="92" t="e">
        <f>VLOOKUP(D334,SubmittalStatus!$A$2:$CF$671,9,FALSE)</f>
        <v>#N/A</v>
      </c>
      <c r="AW334" s="92" t="e">
        <f>VLOOKUP(D334,SubmittalStatus!$A$2:$CF$671,10,FALSE)</f>
        <v>#N/A</v>
      </c>
      <c r="AX334" s="90" t="e">
        <f>VLOOKUP(D334,SubmittalStatus!$A$2:$CF$671,11,FALSE)</f>
        <v>#N/A</v>
      </c>
      <c r="AY334" s="91" t="str">
        <f t="shared" si="16"/>
        <v/>
      </c>
      <c r="AZ334" s="90">
        <f>SubmittalData!D334</f>
        <v>0</v>
      </c>
      <c r="BA334" s="90" t="s">
        <v>168</v>
      </c>
      <c r="BB334" s="90">
        <f>SubmittalData!AR334</f>
        <v>0</v>
      </c>
      <c r="BC334" s="60" t="str">
        <f t="shared" si="17"/>
        <v>0-0</v>
      </c>
    </row>
    <row r="335" spans="1:55" ht="15.5" x14ac:dyDescent="0.35">
      <c r="A335" s="61" t="str">
        <f>SubmittalData!AY335</f>
        <v/>
      </c>
      <c r="AS335" s="89" t="e">
        <f>VLOOKUP(D335,SubmittalStatus!$A$2:$CF$671,7,FALSE)</f>
        <v>#N/A</v>
      </c>
      <c r="AT335" s="91" t="str">
        <f t="shared" si="15"/>
        <v/>
      </c>
      <c r="AU335" s="92" t="e">
        <f>VLOOKUP(D335,SubmittalSchedule!$A$5:$CF$5125,3,FALSE)</f>
        <v>#N/A</v>
      </c>
      <c r="AV335" s="92" t="e">
        <f>VLOOKUP(D335,SubmittalStatus!$A$2:$CF$671,9,FALSE)</f>
        <v>#N/A</v>
      </c>
      <c r="AW335" s="92" t="e">
        <f>VLOOKUP(D335,SubmittalStatus!$A$2:$CF$671,10,FALSE)</f>
        <v>#N/A</v>
      </c>
      <c r="AX335" s="90" t="e">
        <f>VLOOKUP(D335,SubmittalStatus!$A$2:$CF$671,11,FALSE)</f>
        <v>#N/A</v>
      </c>
      <c r="AY335" s="91" t="str">
        <f t="shared" si="16"/>
        <v/>
      </c>
      <c r="AZ335" s="90">
        <f>SubmittalData!D335</f>
        <v>0</v>
      </c>
      <c r="BA335" s="90" t="s">
        <v>168</v>
      </c>
      <c r="BB335" s="90">
        <f>SubmittalData!AR335</f>
        <v>0</v>
      </c>
      <c r="BC335" s="60" t="str">
        <f t="shared" si="17"/>
        <v>0-0</v>
      </c>
    </row>
    <row r="336" spans="1:55" ht="15.5" x14ac:dyDescent="0.35">
      <c r="A336" s="61" t="str">
        <f>SubmittalData!AY336</f>
        <v/>
      </c>
      <c r="AS336" s="89" t="e">
        <f>VLOOKUP(D336,SubmittalStatus!$A$2:$CF$671,7,FALSE)</f>
        <v>#N/A</v>
      </c>
      <c r="AT336" s="91" t="str">
        <f t="shared" si="15"/>
        <v/>
      </c>
      <c r="AU336" s="92" t="e">
        <f>VLOOKUP(D336,SubmittalSchedule!$A$5:$CF$5125,3,FALSE)</f>
        <v>#N/A</v>
      </c>
      <c r="AV336" s="92" t="e">
        <f>VLOOKUP(D336,SubmittalStatus!$A$2:$CF$671,9,FALSE)</f>
        <v>#N/A</v>
      </c>
      <c r="AW336" s="92" t="e">
        <f>VLOOKUP(D336,SubmittalStatus!$A$2:$CF$671,10,FALSE)</f>
        <v>#N/A</v>
      </c>
      <c r="AX336" s="90" t="e">
        <f>VLOOKUP(D336,SubmittalStatus!$A$2:$CF$671,11,FALSE)</f>
        <v>#N/A</v>
      </c>
      <c r="AY336" s="91" t="str">
        <f t="shared" si="16"/>
        <v/>
      </c>
      <c r="AZ336" s="90">
        <f>SubmittalData!D336</f>
        <v>0</v>
      </c>
      <c r="BA336" s="90" t="s">
        <v>168</v>
      </c>
      <c r="BB336" s="90">
        <f>SubmittalData!AR336</f>
        <v>0</v>
      </c>
      <c r="BC336" s="60" t="str">
        <f t="shared" si="17"/>
        <v>0-0</v>
      </c>
    </row>
    <row r="337" spans="1:55" ht="15.5" x14ac:dyDescent="0.35">
      <c r="A337" s="61" t="str">
        <f>SubmittalData!AY337</f>
        <v/>
      </c>
      <c r="AS337" s="89" t="e">
        <f>VLOOKUP(D337,SubmittalStatus!$A$2:$CF$671,7,FALSE)</f>
        <v>#N/A</v>
      </c>
      <c r="AT337" s="91" t="str">
        <f t="shared" si="15"/>
        <v/>
      </c>
      <c r="AU337" s="92" t="e">
        <f>VLOOKUP(D337,SubmittalSchedule!$A$5:$CF$5125,3,FALSE)</f>
        <v>#N/A</v>
      </c>
      <c r="AV337" s="92" t="e">
        <f>VLOOKUP(D337,SubmittalStatus!$A$2:$CF$671,9,FALSE)</f>
        <v>#N/A</v>
      </c>
      <c r="AW337" s="92" t="e">
        <f>VLOOKUP(D337,SubmittalStatus!$A$2:$CF$671,10,FALSE)</f>
        <v>#N/A</v>
      </c>
      <c r="AX337" s="90" t="e">
        <f>VLOOKUP(D337,SubmittalStatus!$A$2:$CF$671,11,FALSE)</f>
        <v>#N/A</v>
      </c>
      <c r="AY337" s="91" t="str">
        <f t="shared" si="16"/>
        <v/>
      </c>
      <c r="AZ337" s="90">
        <f>SubmittalData!D337</f>
        <v>0</v>
      </c>
      <c r="BA337" s="90" t="s">
        <v>168</v>
      </c>
      <c r="BB337" s="90">
        <f>SubmittalData!AR337</f>
        <v>0</v>
      </c>
      <c r="BC337" s="60" t="str">
        <f t="shared" si="17"/>
        <v>0-0</v>
      </c>
    </row>
    <row r="338" spans="1:55" ht="15.5" x14ac:dyDescent="0.35">
      <c r="A338" s="61" t="str">
        <f>SubmittalData!AY338</f>
        <v/>
      </c>
      <c r="AS338" s="89" t="e">
        <f>VLOOKUP(D338,SubmittalStatus!$A$2:$CF$671,7,FALSE)</f>
        <v>#N/A</v>
      </c>
      <c r="AT338" s="91" t="str">
        <f t="shared" si="15"/>
        <v/>
      </c>
      <c r="AU338" s="92" t="e">
        <f>VLOOKUP(D338,SubmittalSchedule!$A$5:$CF$5125,3,FALSE)</f>
        <v>#N/A</v>
      </c>
      <c r="AV338" s="92" t="e">
        <f>VLOOKUP(D338,SubmittalStatus!$A$2:$CF$671,9,FALSE)</f>
        <v>#N/A</v>
      </c>
      <c r="AW338" s="92" t="e">
        <f>VLOOKUP(D338,SubmittalStatus!$A$2:$CF$671,10,FALSE)</f>
        <v>#N/A</v>
      </c>
      <c r="AX338" s="90" t="e">
        <f>VLOOKUP(D338,SubmittalStatus!$A$2:$CF$671,11,FALSE)</f>
        <v>#N/A</v>
      </c>
      <c r="AY338" s="91" t="str">
        <f t="shared" si="16"/>
        <v/>
      </c>
      <c r="AZ338" s="90">
        <f>SubmittalData!D338</f>
        <v>0</v>
      </c>
      <c r="BA338" s="90" t="s">
        <v>168</v>
      </c>
      <c r="BB338" s="90">
        <f>SubmittalData!AR338</f>
        <v>0</v>
      </c>
      <c r="BC338" s="60" t="str">
        <f t="shared" si="17"/>
        <v>0-0</v>
      </c>
    </row>
    <row r="339" spans="1:55" ht="15.5" x14ac:dyDescent="0.35">
      <c r="A339" s="61" t="str">
        <f>SubmittalData!AY339</f>
        <v/>
      </c>
      <c r="AS339" s="89" t="e">
        <f>VLOOKUP(D339,SubmittalStatus!$A$2:$CF$671,7,FALSE)</f>
        <v>#N/A</v>
      </c>
      <c r="AT339" s="91" t="str">
        <f t="shared" si="15"/>
        <v/>
      </c>
      <c r="AU339" s="92" t="e">
        <f>VLOOKUP(D339,SubmittalSchedule!$A$5:$CF$5125,3,FALSE)</f>
        <v>#N/A</v>
      </c>
      <c r="AV339" s="92" t="e">
        <f>VLOOKUP(D339,SubmittalStatus!$A$2:$CF$671,9,FALSE)</f>
        <v>#N/A</v>
      </c>
      <c r="AW339" s="92" t="e">
        <f>VLOOKUP(D339,SubmittalStatus!$A$2:$CF$671,10,FALSE)</f>
        <v>#N/A</v>
      </c>
      <c r="AX339" s="90" t="e">
        <f>VLOOKUP(D339,SubmittalStatus!$A$2:$CF$671,11,FALSE)</f>
        <v>#N/A</v>
      </c>
      <c r="AY339" s="91" t="str">
        <f t="shared" si="16"/>
        <v/>
      </c>
      <c r="AZ339" s="90">
        <f>SubmittalData!D339</f>
        <v>0</v>
      </c>
      <c r="BA339" s="90" t="s">
        <v>168</v>
      </c>
      <c r="BB339" s="90">
        <f>SubmittalData!AR339</f>
        <v>0</v>
      </c>
      <c r="BC339" s="60" t="str">
        <f t="shared" si="17"/>
        <v>0-0</v>
      </c>
    </row>
    <row r="340" spans="1:55" ht="15.5" x14ac:dyDescent="0.35">
      <c r="A340" s="61" t="str">
        <f>SubmittalData!AY340</f>
        <v/>
      </c>
      <c r="AS340" s="89" t="e">
        <f>VLOOKUP(D340,SubmittalStatus!$A$2:$CF$671,7,FALSE)</f>
        <v>#N/A</v>
      </c>
      <c r="AT340" s="91" t="str">
        <f t="shared" si="15"/>
        <v/>
      </c>
      <c r="AU340" s="92" t="e">
        <f>VLOOKUP(D340,SubmittalSchedule!$A$5:$CF$5125,3,FALSE)</f>
        <v>#N/A</v>
      </c>
      <c r="AV340" s="92" t="e">
        <f>VLOOKUP(D340,SubmittalStatus!$A$2:$CF$671,9,FALSE)</f>
        <v>#N/A</v>
      </c>
      <c r="AW340" s="92" t="e">
        <f>VLOOKUP(D340,SubmittalStatus!$A$2:$CF$671,10,FALSE)</f>
        <v>#N/A</v>
      </c>
      <c r="AX340" s="90" t="e">
        <f>VLOOKUP(D340,SubmittalStatus!$A$2:$CF$671,11,FALSE)</f>
        <v>#N/A</v>
      </c>
      <c r="AY340" s="91" t="str">
        <f t="shared" si="16"/>
        <v/>
      </c>
      <c r="AZ340" s="90">
        <f>SubmittalData!D340</f>
        <v>0</v>
      </c>
      <c r="BA340" s="90" t="s">
        <v>168</v>
      </c>
      <c r="BB340" s="90">
        <f>SubmittalData!AR340</f>
        <v>0</v>
      </c>
      <c r="BC340" s="60" t="str">
        <f t="shared" si="17"/>
        <v>0-0</v>
      </c>
    </row>
    <row r="341" spans="1:55" ht="15.5" x14ac:dyDescent="0.35">
      <c r="A341" s="61" t="str">
        <f>SubmittalData!AY341</f>
        <v/>
      </c>
      <c r="AS341" s="89" t="e">
        <f>VLOOKUP(D341,SubmittalStatus!$A$2:$CF$671,7,FALSE)</f>
        <v>#N/A</v>
      </c>
      <c r="AT341" s="91" t="str">
        <f t="shared" si="15"/>
        <v/>
      </c>
      <c r="AU341" s="92" t="e">
        <f>VLOOKUP(D341,SubmittalSchedule!$A$5:$CF$5125,3,FALSE)</f>
        <v>#N/A</v>
      </c>
      <c r="AV341" s="92" t="e">
        <f>VLOOKUP(D341,SubmittalStatus!$A$2:$CF$671,9,FALSE)</f>
        <v>#N/A</v>
      </c>
      <c r="AW341" s="92" t="e">
        <f>VLOOKUP(D341,SubmittalStatus!$A$2:$CF$671,10,FALSE)</f>
        <v>#N/A</v>
      </c>
      <c r="AX341" s="90" t="e">
        <f>VLOOKUP(D341,SubmittalStatus!$A$2:$CF$671,11,FALSE)</f>
        <v>#N/A</v>
      </c>
      <c r="AY341" s="91" t="str">
        <f t="shared" si="16"/>
        <v/>
      </c>
      <c r="AZ341" s="90">
        <f>SubmittalData!D341</f>
        <v>0</v>
      </c>
      <c r="BA341" s="90" t="s">
        <v>168</v>
      </c>
      <c r="BB341" s="90">
        <f>SubmittalData!AR341</f>
        <v>0</v>
      </c>
      <c r="BC341" s="60" t="str">
        <f t="shared" si="17"/>
        <v>0-0</v>
      </c>
    </row>
    <row r="342" spans="1:55" ht="15.5" x14ac:dyDescent="0.35">
      <c r="A342" s="61" t="str">
        <f>SubmittalData!AY342</f>
        <v/>
      </c>
      <c r="AS342" s="89" t="e">
        <f>VLOOKUP(D342,SubmittalStatus!$A$2:$CF$671,7,FALSE)</f>
        <v>#N/A</v>
      </c>
      <c r="AT342" s="91" t="str">
        <f t="shared" si="15"/>
        <v/>
      </c>
      <c r="AU342" s="92" t="e">
        <f>VLOOKUP(D342,SubmittalSchedule!$A$5:$CF$5125,3,FALSE)</f>
        <v>#N/A</v>
      </c>
      <c r="AV342" s="92" t="e">
        <f>VLOOKUP(D342,SubmittalStatus!$A$2:$CF$671,9,FALSE)</f>
        <v>#N/A</v>
      </c>
      <c r="AW342" s="92" t="e">
        <f>VLOOKUP(D342,SubmittalStatus!$A$2:$CF$671,10,FALSE)</f>
        <v>#N/A</v>
      </c>
      <c r="AX342" s="90" t="e">
        <f>VLOOKUP(D342,SubmittalStatus!$A$2:$CF$671,11,FALSE)</f>
        <v>#N/A</v>
      </c>
      <c r="AY342" s="91" t="str">
        <f t="shared" si="16"/>
        <v/>
      </c>
      <c r="AZ342" s="90">
        <f>SubmittalData!D342</f>
        <v>0</v>
      </c>
      <c r="BA342" s="90" t="s">
        <v>168</v>
      </c>
      <c r="BB342" s="90">
        <f>SubmittalData!AR342</f>
        <v>0</v>
      </c>
      <c r="BC342" s="60" t="str">
        <f t="shared" si="17"/>
        <v>0-0</v>
      </c>
    </row>
    <row r="343" spans="1:55" ht="15.5" x14ac:dyDescent="0.35">
      <c r="A343" s="61" t="str">
        <f>SubmittalData!AY343</f>
        <v/>
      </c>
      <c r="AS343" s="89" t="e">
        <f>VLOOKUP(D343,SubmittalStatus!$A$2:$CF$671,7,FALSE)</f>
        <v>#N/A</v>
      </c>
      <c r="AT343" s="91" t="str">
        <f t="shared" si="15"/>
        <v/>
      </c>
      <c r="AU343" s="92" t="e">
        <f>VLOOKUP(D343,SubmittalSchedule!$A$5:$CF$5125,3,FALSE)</f>
        <v>#N/A</v>
      </c>
      <c r="AV343" s="92" t="e">
        <f>VLOOKUP(D343,SubmittalStatus!$A$2:$CF$671,9,FALSE)</f>
        <v>#N/A</v>
      </c>
      <c r="AW343" s="92" t="e">
        <f>VLOOKUP(D343,SubmittalStatus!$A$2:$CF$671,10,FALSE)</f>
        <v>#N/A</v>
      </c>
      <c r="AX343" s="90" t="e">
        <f>VLOOKUP(D343,SubmittalStatus!$A$2:$CF$671,11,FALSE)</f>
        <v>#N/A</v>
      </c>
      <c r="AY343" s="91" t="str">
        <f t="shared" si="16"/>
        <v/>
      </c>
      <c r="AZ343" s="90">
        <f>SubmittalData!D343</f>
        <v>0</v>
      </c>
      <c r="BA343" s="90" t="s">
        <v>168</v>
      </c>
      <c r="BB343" s="90">
        <f>SubmittalData!AR343</f>
        <v>0</v>
      </c>
      <c r="BC343" s="60" t="str">
        <f t="shared" si="17"/>
        <v>0-0</v>
      </c>
    </row>
    <row r="344" spans="1:55" ht="15.5" x14ac:dyDescent="0.35">
      <c r="A344" s="61" t="str">
        <f>SubmittalData!AY344</f>
        <v/>
      </c>
      <c r="AS344" s="89" t="e">
        <f>VLOOKUP(D344,SubmittalStatus!$A$2:$CF$671,7,FALSE)</f>
        <v>#N/A</v>
      </c>
      <c r="AT344" s="91" t="str">
        <f t="shared" si="15"/>
        <v/>
      </c>
      <c r="AU344" s="92" t="e">
        <f>VLOOKUP(D344,SubmittalSchedule!$A$5:$CF$5125,3,FALSE)</f>
        <v>#N/A</v>
      </c>
      <c r="AV344" s="92" t="e">
        <f>VLOOKUP(D344,SubmittalStatus!$A$2:$CF$671,9,FALSE)</f>
        <v>#N/A</v>
      </c>
      <c r="AW344" s="92" t="e">
        <f>VLOOKUP(D344,SubmittalStatus!$A$2:$CF$671,10,FALSE)</f>
        <v>#N/A</v>
      </c>
      <c r="AX344" s="90" t="e">
        <f>VLOOKUP(D344,SubmittalStatus!$A$2:$CF$671,11,FALSE)</f>
        <v>#N/A</v>
      </c>
      <c r="AY344" s="91" t="str">
        <f t="shared" si="16"/>
        <v/>
      </c>
      <c r="AZ344" s="90">
        <f>SubmittalData!D344</f>
        <v>0</v>
      </c>
      <c r="BA344" s="90" t="s">
        <v>168</v>
      </c>
      <c r="BB344" s="90">
        <f>SubmittalData!AR344</f>
        <v>0</v>
      </c>
      <c r="BC344" s="60" t="str">
        <f t="shared" si="17"/>
        <v>0-0</v>
      </c>
    </row>
    <row r="345" spans="1:55" ht="15.5" x14ac:dyDescent="0.35">
      <c r="A345" s="61" t="str">
        <f>SubmittalData!AY345</f>
        <v/>
      </c>
      <c r="AS345" s="89" t="e">
        <f>VLOOKUP(D345,SubmittalStatus!$A$2:$CF$671,7,FALSE)</f>
        <v>#N/A</v>
      </c>
      <c r="AT345" s="91" t="str">
        <f t="shared" si="15"/>
        <v/>
      </c>
      <c r="AU345" s="92" t="e">
        <f>VLOOKUP(D345,SubmittalSchedule!$A$5:$CF$5125,3,FALSE)</f>
        <v>#N/A</v>
      </c>
      <c r="AV345" s="92" t="e">
        <f>VLOOKUP(D345,SubmittalStatus!$A$2:$CF$671,9,FALSE)</f>
        <v>#N/A</v>
      </c>
      <c r="AW345" s="92" t="e">
        <f>VLOOKUP(D345,SubmittalStatus!$A$2:$CF$671,10,FALSE)</f>
        <v>#N/A</v>
      </c>
      <c r="AX345" s="90" t="e">
        <f>VLOOKUP(D345,SubmittalStatus!$A$2:$CF$671,11,FALSE)</f>
        <v>#N/A</v>
      </c>
      <c r="AY345" s="91" t="str">
        <f t="shared" si="16"/>
        <v/>
      </c>
      <c r="AZ345" s="90">
        <f>SubmittalData!D345</f>
        <v>0</v>
      </c>
      <c r="BA345" s="90" t="s">
        <v>168</v>
      </c>
      <c r="BB345" s="90">
        <f>SubmittalData!AR345</f>
        <v>0</v>
      </c>
      <c r="BC345" s="60" t="str">
        <f t="shared" si="17"/>
        <v>0-0</v>
      </c>
    </row>
    <row r="346" spans="1:55" ht="15.5" x14ac:dyDescent="0.35">
      <c r="A346" s="61" t="str">
        <f>SubmittalData!AY346</f>
        <v/>
      </c>
      <c r="AS346" s="89" t="e">
        <f>VLOOKUP(D346,SubmittalStatus!$A$2:$CF$671,7,FALSE)</f>
        <v>#N/A</v>
      </c>
      <c r="AT346" s="91" t="str">
        <f t="shared" si="15"/>
        <v/>
      </c>
      <c r="AU346" s="92" t="e">
        <f>VLOOKUP(D346,SubmittalSchedule!$A$5:$CF$5125,3,FALSE)</f>
        <v>#N/A</v>
      </c>
      <c r="AV346" s="92" t="e">
        <f>VLOOKUP(D346,SubmittalStatus!$A$2:$CF$671,9,FALSE)</f>
        <v>#N/A</v>
      </c>
      <c r="AW346" s="92" t="e">
        <f>VLOOKUP(D346,SubmittalStatus!$A$2:$CF$671,10,FALSE)</f>
        <v>#N/A</v>
      </c>
      <c r="AX346" s="90" t="e">
        <f>VLOOKUP(D346,SubmittalStatus!$A$2:$CF$671,11,FALSE)</f>
        <v>#N/A</v>
      </c>
      <c r="AY346" s="91" t="str">
        <f t="shared" si="16"/>
        <v/>
      </c>
      <c r="AZ346" s="90">
        <f>SubmittalData!D346</f>
        <v>0</v>
      </c>
      <c r="BA346" s="90" t="s">
        <v>168</v>
      </c>
      <c r="BB346" s="90">
        <f>SubmittalData!AR346</f>
        <v>0</v>
      </c>
      <c r="BC346" s="60" t="str">
        <f t="shared" si="17"/>
        <v>0-0</v>
      </c>
    </row>
    <row r="347" spans="1:55" ht="15.5" x14ac:dyDescent="0.35">
      <c r="A347" s="61" t="str">
        <f>SubmittalData!AY347</f>
        <v/>
      </c>
      <c r="AS347" s="89" t="e">
        <f>VLOOKUP(D347,SubmittalStatus!$A$2:$CF$671,7,FALSE)</f>
        <v>#N/A</v>
      </c>
      <c r="AT347" s="91" t="str">
        <f t="shared" si="15"/>
        <v/>
      </c>
      <c r="AU347" s="92" t="e">
        <f>VLOOKUP(D347,SubmittalSchedule!$A$5:$CF$5125,3,FALSE)</f>
        <v>#N/A</v>
      </c>
      <c r="AV347" s="92" t="e">
        <f>VLOOKUP(D347,SubmittalStatus!$A$2:$CF$671,9,FALSE)</f>
        <v>#N/A</v>
      </c>
      <c r="AW347" s="92" t="e">
        <f>VLOOKUP(D347,SubmittalStatus!$A$2:$CF$671,10,FALSE)</f>
        <v>#N/A</v>
      </c>
      <c r="AX347" s="90" t="e">
        <f>VLOOKUP(D347,SubmittalStatus!$A$2:$CF$671,11,FALSE)</f>
        <v>#N/A</v>
      </c>
      <c r="AY347" s="91" t="str">
        <f t="shared" si="16"/>
        <v/>
      </c>
      <c r="AZ347" s="90">
        <f>SubmittalData!D347</f>
        <v>0</v>
      </c>
      <c r="BA347" s="90" t="s">
        <v>168</v>
      </c>
      <c r="BB347" s="90">
        <f>SubmittalData!AR347</f>
        <v>0</v>
      </c>
      <c r="BC347" s="60" t="str">
        <f t="shared" si="17"/>
        <v>0-0</v>
      </c>
    </row>
    <row r="348" spans="1:55" ht="15.5" x14ac:dyDescent="0.35">
      <c r="A348" s="61" t="str">
        <f>SubmittalData!AY348</f>
        <v/>
      </c>
      <c r="AS348" s="89" t="e">
        <f>VLOOKUP(D348,SubmittalStatus!$A$2:$CF$671,7,FALSE)</f>
        <v>#N/A</v>
      </c>
      <c r="AT348" s="91" t="str">
        <f t="shared" si="15"/>
        <v/>
      </c>
      <c r="AU348" s="92" t="e">
        <f>VLOOKUP(D348,SubmittalSchedule!$A$5:$CF$5125,3,FALSE)</f>
        <v>#N/A</v>
      </c>
      <c r="AV348" s="92" t="e">
        <f>VLOOKUP(D348,SubmittalStatus!$A$2:$CF$671,9,FALSE)</f>
        <v>#N/A</v>
      </c>
      <c r="AW348" s="92" t="e">
        <f>VLOOKUP(D348,SubmittalStatus!$A$2:$CF$671,10,FALSE)</f>
        <v>#N/A</v>
      </c>
      <c r="AX348" s="90" t="e">
        <f>VLOOKUP(D348,SubmittalStatus!$A$2:$CF$671,11,FALSE)</f>
        <v>#N/A</v>
      </c>
      <c r="AY348" s="91" t="str">
        <f t="shared" si="16"/>
        <v/>
      </c>
      <c r="AZ348" s="90">
        <f>SubmittalData!D348</f>
        <v>0</v>
      </c>
      <c r="BA348" s="90" t="s">
        <v>168</v>
      </c>
      <c r="BB348" s="90">
        <f>SubmittalData!AR348</f>
        <v>0</v>
      </c>
      <c r="BC348" s="60" t="str">
        <f t="shared" si="17"/>
        <v>0-0</v>
      </c>
    </row>
    <row r="349" spans="1:55" ht="15.5" x14ac:dyDescent="0.35">
      <c r="A349" s="61" t="str">
        <f>SubmittalData!AY349</f>
        <v/>
      </c>
      <c r="AS349" s="89" t="e">
        <f>VLOOKUP(D349,SubmittalStatus!$A$2:$CF$671,7,FALSE)</f>
        <v>#N/A</v>
      </c>
      <c r="AT349" s="91" t="str">
        <f t="shared" si="15"/>
        <v/>
      </c>
      <c r="AU349" s="92" t="e">
        <f>VLOOKUP(D349,SubmittalSchedule!$A$5:$CF$5125,3,FALSE)</f>
        <v>#N/A</v>
      </c>
      <c r="AV349" s="92" t="e">
        <f>VLOOKUP(D349,SubmittalStatus!$A$2:$CF$671,9,FALSE)</f>
        <v>#N/A</v>
      </c>
      <c r="AW349" s="92" t="e">
        <f>VLOOKUP(D349,SubmittalStatus!$A$2:$CF$671,10,FALSE)</f>
        <v>#N/A</v>
      </c>
      <c r="AX349" s="90" t="e">
        <f>VLOOKUP(D349,SubmittalStatus!$A$2:$CF$671,11,FALSE)</f>
        <v>#N/A</v>
      </c>
      <c r="AY349" s="91" t="str">
        <f t="shared" si="16"/>
        <v/>
      </c>
      <c r="AZ349" s="90">
        <f>SubmittalData!D349</f>
        <v>0</v>
      </c>
      <c r="BA349" s="90" t="s">
        <v>168</v>
      </c>
      <c r="BB349" s="90">
        <f>SubmittalData!AR349</f>
        <v>0</v>
      </c>
      <c r="BC349" s="60" t="str">
        <f t="shared" si="17"/>
        <v>0-0</v>
      </c>
    </row>
    <row r="350" spans="1:55" ht="15.5" x14ac:dyDescent="0.35">
      <c r="A350" s="61" t="str">
        <f>SubmittalData!AY350</f>
        <v/>
      </c>
      <c r="AS350" s="89" t="e">
        <f>VLOOKUP(D350,SubmittalStatus!$A$2:$CF$671,7,FALSE)</f>
        <v>#N/A</v>
      </c>
      <c r="AT350" s="91" t="str">
        <f t="shared" si="15"/>
        <v/>
      </c>
      <c r="AU350" s="92" t="e">
        <f>VLOOKUP(D350,SubmittalSchedule!$A$5:$CF$5125,3,FALSE)</f>
        <v>#N/A</v>
      </c>
      <c r="AV350" s="92" t="e">
        <f>VLOOKUP(D350,SubmittalStatus!$A$2:$CF$671,9,FALSE)</f>
        <v>#N/A</v>
      </c>
      <c r="AW350" s="92" t="e">
        <f>VLOOKUP(D350,SubmittalStatus!$A$2:$CF$671,10,FALSE)</f>
        <v>#N/A</v>
      </c>
      <c r="AX350" s="90" t="e">
        <f>VLOOKUP(D350,SubmittalStatus!$A$2:$CF$671,11,FALSE)</f>
        <v>#N/A</v>
      </c>
      <c r="AY350" s="91" t="str">
        <f t="shared" si="16"/>
        <v/>
      </c>
      <c r="AZ350" s="90">
        <f>SubmittalData!D350</f>
        <v>0</v>
      </c>
      <c r="BA350" s="90" t="s">
        <v>168</v>
      </c>
      <c r="BB350" s="90">
        <f>SubmittalData!AR350</f>
        <v>0</v>
      </c>
      <c r="BC350" s="60" t="str">
        <f t="shared" si="17"/>
        <v>0-0</v>
      </c>
    </row>
    <row r="351" spans="1:55" ht="15.5" x14ac:dyDescent="0.35">
      <c r="A351" s="61" t="str">
        <f>SubmittalData!AY351</f>
        <v/>
      </c>
      <c r="AS351" s="89" t="e">
        <f>VLOOKUP(D351,SubmittalStatus!$A$2:$CF$671,7,FALSE)</f>
        <v>#N/A</v>
      </c>
      <c r="AT351" s="91" t="str">
        <f t="shared" si="15"/>
        <v/>
      </c>
      <c r="AU351" s="92" t="e">
        <f>VLOOKUP(D351,SubmittalSchedule!$A$5:$CF$5125,3,FALSE)</f>
        <v>#N/A</v>
      </c>
      <c r="AV351" s="92" t="e">
        <f>VLOOKUP(D351,SubmittalStatus!$A$2:$CF$671,9,FALSE)</f>
        <v>#N/A</v>
      </c>
      <c r="AW351" s="92" t="e">
        <f>VLOOKUP(D351,SubmittalStatus!$A$2:$CF$671,10,FALSE)</f>
        <v>#N/A</v>
      </c>
      <c r="AX351" s="90" t="e">
        <f>VLOOKUP(D351,SubmittalStatus!$A$2:$CF$671,11,FALSE)</f>
        <v>#N/A</v>
      </c>
      <c r="AY351" s="91" t="str">
        <f t="shared" si="16"/>
        <v/>
      </c>
      <c r="AZ351" s="90">
        <f>SubmittalData!D351</f>
        <v>0</v>
      </c>
      <c r="BA351" s="90" t="s">
        <v>168</v>
      </c>
      <c r="BB351" s="90">
        <f>SubmittalData!AR351</f>
        <v>0</v>
      </c>
      <c r="BC351" s="60" t="str">
        <f t="shared" si="17"/>
        <v>0-0</v>
      </c>
    </row>
    <row r="352" spans="1:55" ht="15.5" x14ac:dyDescent="0.35">
      <c r="A352" s="61" t="str">
        <f>SubmittalData!AY352</f>
        <v/>
      </c>
      <c r="AS352" s="89" t="e">
        <f>VLOOKUP(D352,SubmittalStatus!$A$2:$CF$671,7,FALSE)</f>
        <v>#N/A</v>
      </c>
      <c r="AT352" s="91" t="str">
        <f t="shared" si="15"/>
        <v/>
      </c>
      <c r="AU352" s="92" t="e">
        <f>VLOOKUP(D352,SubmittalSchedule!$A$5:$CF$5125,3,FALSE)</f>
        <v>#N/A</v>
      </c>
      <c r="AV352" s="92" t="e">
        <f>VLOOKUP(D352,SubmittalStatus!$A$2:$CF$671,9,FALSE)</f>
        <v>#N/A</v>
      </c>
      <c r="AW352" s="92" t="e">
        <f>VLOOKUP(D352,SubmittalStatus!$A$2:$CF$671,10,FALSE)</f>
        <v>#N/A</v>
      </c>
      <c r="AX352" s="90" t="e">
        <f>VLOOKUP(D352,SubmittalStatus!$A$2:$CF$671,11,FALSE)</f>
        <v>#N/A</v>
      </c>
      <c r="AY352" s="91" t="str">
        <f t="shared" si="16"/>
        <v/>
      </c>
      <c r="AZ352" s="90">
        <f>SubmittalData!D352</f>
        <v>0</v>
      </c>
      <c r="BA352" s="90" t="s">
        <v>168</v>
      </c>
      <c r="BB352" s="90">
        <f>SubmittalData!AR352</f>
        <v>0</v>
      </c>
      <c r="BC352" s="60" t="str">
        <f t="shared" si="17"/>
        <v>0-0</v>
      </c>
    </row>
    <row r="353" spans="1:55" ht="15.5" x14ac:dyDescent="0.35">
      <c r="A353" s="61" t="str">
        <f>SubmittalData!AY353</f>
        <v/>
      </c>
      <c r="AS353" s="89" t="e">
        <f>VLOOKUP(D353,SubmittalStatus!$A$2:$CF$671,7,FALSE)</f>
        <v>#N/A</v>
      </c>
      <c r="AT353" s="91" t="str">
        <f t="shared" si="15"/>
        <v/>
      </c>
      <c r="AU353" s="92" t="e">
        <f>VLOOKUP(D353,SubmittalSchedule!$A$5:$CF$5125,3,FALSE)</f>
        <v>#N/A</v>
      </c>
      <c r="AV353" s="92" t="e">
        <f>VLOOKUP(D353,SubmittalStatus!$A$2:$CF$671,9,FALSE)</f>
        <v>#N/A</v>
      </c>
      <c r="AW353" s="92" t="e">
        <f>VLOOKUP(D353,SubmittalStatus!$A$2:$CF$671,10,FALSE)</f>
        <v>#N/A</v>
      </c>
      <c r="AX353" s="90" t="e">
        <f>VLOOKUP(D353,SubmittalStatus!$A$2:$CF$671,11,FALSE)</f>
        <v>#N/A</v>
      </c>
      <c r="AY353" s="91" t="str">
        <f t="shared" si="16"/>
        <v/>
      </c>
      <c r="AZ353" s="90">
        <f>SubmittalData!D353</f>
        <v>0</v>
      </c>
      <c r="BA353" s="90" t="s">
        <v>168</v>
      </c>
      <c r="BB353" s="90">
        <f>SubmittalData!AR353</f>
        <v>0</v>
      </c>
      <c r="BC353" s="60" t="str">
        <f t="shared" si="17"/>
        <v>0-0</v>
      </c>
    </row>
    <row r="354" spans="1:55" ht="15.5" x14ac:dyDescent="0.35">
      <c r="A354" s="61" t="str">
        <f>SubmittalData!AY354</f>
        <v/>
      </c>
      <c r="AS354" s="89" t="e">
        <f>VLOOKUP(D354,SubmittalStatus!$A$2:$CF$671,7,FALSE)</f>
        <v>#N/A</v>
      </c>
      <c r="AT354" s="91" t="str">
        <f t="shared" si="15"/>
        <v/>
      </c>
      <c r="AU354" s="92" t="e">
        <f>VLOOKUP(D354,SubmittalSchedule!$A$5:$CF$5125,3,FALSE)</f>
        <v>#N/A</v>
      </c>
      <c r="AV354" s="92" t="e">
        <f>VLOOKUP(D354,SubmittalStatus!$A$2:$CF$671,9,FALSE)</f>
        <v>#N/A</v>
      </c>
      <c r="AW354" s="92" t="e">
        <f>VLOOKUP(D354,SubmittalStatus!$A$2:$CF$671,10,FALSE)</f>
        <v>#N/A</v>
      </c>
      <c r="AX354" s="90" t="e">
        <f>VLOOKUP(D354,SubmittalStatus!$A$2:$CF$671,11,FALSE)</f>
        <v>#N/A</v>
      </c>
      <c r="AY354" s="91" t="str">
        <f t="shared" si="16"/>
        <v/>
      </c>
      <c r="AZ354" s="90">
        <f>SubmittalData!D354</f>
        <v>0</v>
      </c>
      <c r="BA354" s="90" t="s">
        <v>168</v>
      </c>
      <c r="BB354" s="90">
        <f>SubmittalData!AR354</f>
        <v>0</v>
      </c>
      <c r="BC354" s="60" t="str">
        <f t="shared" si="17"/>
        <v>0-0</v>
      </c>
    </row>
    <row r="355" spans="1:55" ht="15.5" x14ac:dyDescent="0.35">
      <c r="A355" s="61" t="str">
        <f>SubmittalData!AY355</f>
        <v/>
      </c>
      <c r="AS355" s="89" t="e">
        <f>VLOOKUP(D355,SubmittalStatus!$A$2:$CF$671,7,FALSE)</f>
        <v>#N/A</v>
      </c>
      <c r="AT355" s="91" t="str">
        <f t="shared" si="15"/>
        <v/>
      </c>
      <c r="AU355" s="92" t="e">
        <f>VLOOKUP(D355,SubmittalSchedule!$A$5:$CF$5125,3,FALSE)</f>
        <v>#N/A</v>
      </c>
      <c r="AV355" s="92" t="e">
        <f>VLOOKUP(D355,SubmittalStatus!$A$2:$CF$671,9,FALSE)</f>
        <v>#N/A</v>
      </c>
      <c r="AW355" s="92" t="e">
        <f>VLOOKUP(D355,SubmittalStatus!$A$2:$CF$671,10,FALSE)</f>
        <v>#N/A</v>
      </c>
      <c r="AX355" s="90" t="e">
        <f>VLOOKUP(D355,SubmittalStatus!$A$2:$CF$671,11,FALSE)</f>
        <v>#N/A</v>
      </c>
      <c r="AY355" s="91" t="str">
        <f t="shared" si="16"/>
        <v/>
      </c>
      <c r="AZ355" s="90">
        <f>SubmittalData!D355</f>
        <v>0</v>
      </c>
      <c r="BA355" s="90" t="s">
        <v>168</v>
      </c>
      <c r="BB355" s="90">
        <f>SubmittalData!AR355</f>
        <v>0</v>
      </c>
      <c r="BC355" s="60" t="str">
        <f t="shared" si="17"/>
        <v>0-0</v>
      </c>
    </row>
    <row r="356" spans="1:55" ht="15.5" x14ac:dyDescent="0.35">
      <c r="A356" s="61" t="str">
        <f>SubmittalData!AY356</f>
        <v/>
      </c>
      <c r="AS356" s="89" t="e">
        <f>VLOOKUP(D356,SubmittalStatus!$A$2:$CF$671,7,FALSE)</f>
        <v>#N/A</v>
      </c>
      <c r="AT356" s="91" t="str">
        <f t="shared" si="15"/>
        <v/>
      </c>
      <c r="AU356" s="92" t="e">
        <f>VLOOKUP(D356,SubmittalSchedule!$A$5:$CF$5125,3,FALSE)</f>
        <v>#N/A</v>
      </c>
      <c r="AV356" s="92" t="e">
        <f>VLOOKUP(D356,SubmittalStatus!$A$2:$CF$671,9,FALSE)</f>
        <v>#N/A</v>
      </c>
      <c r="AW356" s="92" t="e">
        <f>VLOOKUP(D356,SubmittalStatus!$A$2:$CF$671,10,FALSE)</f>
        <v>#N/A</v>
      </c>
      <c r="AX356" s="90" t="e">
        <f>VLOOKUP(D356,SubmittalStatus!$A$2:$CF$671,11,FALSE)</f>
        <v>#N/A</v>
      </c>
      <c r="AY356" s="91" t="str">
        <f t="shared" si="16"/>
        <v/>
      </c>
      <c r="AZ356" s="90">
        <f>SubmittalData!D356</f>
        <v>0</v>
      </c>
      <c r="BA356" s="90" t="s">
        <v>168</v>
      </c>
      <c r="BB356" s="90">
        <f>SubmittalData!AR356</f>
        <v>0</v>
      </c>
      <c r="BC356" s="60" t="str">
        <f t="shared" si="17"/>
        <v>0-0</v>
      </c>
    </row>
    <row r="357" spans="1:55" ht="15.5" x14ac:dyDescent="0.35">
      <c r="A357" s="61" t="str">
        <f>SubmittalData!AY357</f>
        <v/>
      </c>
      <c r="AS357" s="89" t="e">
        <f>VLOOKUP(D357,SubmittalStatus!$A$2:$CF$671,7,FALSE)</f>
        <v>#N/A</v>
      </c>
      <c r="AT357" s="91" t="str">
        <f t="shared" si="15"/>
        <v/>
      </c>
      <c r="AU357" s="92" t="e">
        <f>VLOOKUP(D357,SubmittalSchedule!$A$5:$CF$5125,3,FALSE)</f>
        <v>#N/A</v>
      </c>
      <c r="AV357" s="92" t="e">
        <f>VLOOKUP(D357,SubmittalStatus!$A$2:$CF$671,9,FALSE)</f>
        <v>#N/A</v>
      </c>
      <c r="AW357" s="92" t="e">
        <f>VLOOKUP(D357,SubmittalStatus!$A$2:$CF$671,10,FALSE)</f>
        <v>#N/A</v>
      </c>
      <c r="AX357" s="90" t="e">
        <f>VLOOKUP(D357,SubmittalStatus!$A$2:$CF$671,11,FALSE)</f>
        <v>#N/A</v>
      </c>
      <c r="AY357" s="91" t="str">
        <f t="shared" si="16"/>
        <v/>
      </c>
      <c r="AZ357" s="90">
        <f>SubmittalData!D357</f>
        <v>0</v>
      </c>
      <c r="BA357" s="90" t="s">
        <v>168</v>
      </c>
      <c r="BB357" s="90">
        <f>SubmittalData!AR357</f>
        <v>0</v>
      </c>
      <c r="BC357" s="60" t="str">
        <f t="shared" si="17"/>
        <v>0-0</v>
      </c>
    </row>
    <row r="358" spans="1:55" ht="15.5" x14ac:dyDescent="0.35">
      <c r="A358" s="61" t="str">
        <f>SubmittalData!AY358</f>
        <v/>
      </c>
      <c r="AS358" s="89" t="e">
        <f>VLOOKUP(D358,SubmittalStatus!$A$2:$CF$671,7,FALSE)</f>
        <v>#N/A</v>
      </c>
      <c r="AT358" s="91" t="str">
        <f t="shared" si="15"/>
        <v/>
      </c>
      <c r="AU358" s="92" t="e">
        <f>VLOOKUP(D358,SubmittalSchedule!$A$5:$CF$5125,3,FALSE)</f>
        <v>#N/A</v>
      </c>
      <c r="AV358" s="92" t="e">
        <f>VLOOKUP(D358,SubmittalStatus!$A$2:$CF$671,9,FALSE)</f>
        <v>#N/A</v>
      </c>
      <c r="AW358" s="92" t="e">
        <f>VLOOKUP(D358,SubmittalStatus!$A$2:$CF$671,10,FALSE)</f>
        <v>#N/A</v>
      </c>
      <c r="AX358" s="90" t="e">
        <f>VLOOKUP(D358,SubmittalStatus!$A$2:$CF$671,11,FALSE)</f>
        <v>#N/A</v>
      </c>
      <c r="AY358" s="91" t="str">
        <f t="shared" si="16"/>
        <v/>
      </c>
      <c r="AZ358" s="90">
        <f>SubmittalData!D358</f>
        <v>0</v>
      </c>
      <c r="BA358" s="90" t="s">
        <v>168</v>
      </c>
      <c r="BB358" s="90">
        <f>SubmittalData!AR358</f>
        <v>0</v>
      </c>
      <c r="BC358" s="60" t="str">
        <f t="shared" si="17"/>
        <v>0-0</v>
      </c>
    </row>
    <row r="359" spans="1:55" ht="15.5" x14ac:dyDescent="0.35">
      <c r="A359" s="61" t="str">
        <f>SubmittalData!AY359</f>
        <v/>
      </c>
      <c r="AS359" s="89" t="e">
        <f>VLOOKUP(D359,SubmittalStatus!$A$2:$CF$671,7,FALSE)</f>
        <v>#N/A</v>
      </c>
      <c r="AT359" s="91" t="str">
        <f t="shared" si="15"/>
        <v/>
      </c>
      <c r="AU359" s="92" t="e">
        <f>VLOOKUP(D359,SubmittalSchedule!$A$5:$CF$5125,3,FALSE)</f>
        <v>#N/A</v>
      </c>
      <c r="AV359" s="92" t="e">
        <f>VLOOKUP(D359,SubmittalStatus!$A$2:$CF$671,9,FALSE)</f>
        <v>#N/A</v>
      </c>
      <c r="AW359" s="92" t="e">
        <f>VLOOKUP(D359,SubmittalStatus!$A$2:$CF$671,10,FALSE)</f>
        <v>#N/A</v>
      </c>
      <c r="AX359" s="90" t="e">
        <f>VLOOKUP(D359,SubmittalStatus!$A$2:$CF$671,11,FALSE)</f>
        <v>#N/A</v>
      </c>
      <c r="AY359" s="91" t="str">
        <f t="shared" si="16"/>
        <v/>
      </c>
      <c r="AZ359" s="90">
        <f>SubmittalData!D359</f>
        <v>0</v>
      </c>
      <c r="BA359" s="90" t="s">
        <v>168</v>
      </c>
      <c r="BB359" s="90">
        <f>SubmittalData!AR359</f>
        <v>0</v>
      </c>
      <c r="BC359" s="60" t="str">
        <f t="shared" si="17"/>
        <v>0-0</v>
      </c>
    </row>
    <row r="360" spans="1:55" ht="15.5" x14ac:dyDescent="0.35">
      <c r="A360" s="61" t="str">
        <f>SubmittalData!AY360</f>
        <v/>
      </c>
      <c r="AS360" s="89" t="e">
        <f>VLOOKUP(D360,SubmittalStatus!$A$2:$CF$671,7,FALSE)</f>
        <v>#N/A</v>
      </c>
      <c r="AT360" s="91" t="str">
        <f t="shared" si="15"/>
        <v/>
      </c>
      <c r="AU360" s="92" t="e">
        <f>VLOOKUP(D360,SubmittalSchedule!$A$5:$CF$5125,3,FALSE)</f>
        <v>#N/A</v>
      </c>
      <c r="AV360" s="92" t="e">
        <f>VLOOKUP(D360,SubmittalStatus!$A$2:$CF$671,9,FALSE)</f>
        <v>#N/A</v>
      </c>
      <c r="AW360" s="92" t="e">
        <f>VLOOKUP(D360,SubmittalStatus!$A$2:$CF$671,10,FALSE)</f>
        <v>#N/A</v>
      </c>
      <c r="AX360" s="90" t="e">
        <f>VLOOKUP(D360,SubmittalStatus!$A$2:$CF$671,11,FALSE)</f>
        <v>#N/A</v>
      </c>
      <c r="AY360" s="91" t="str">
        <f t="shared" si="16"/>
        <v/>
      </c>
      <c r="AZ360" s="90">
        <f>SubmittalData!D360</f>
        <v>0</v>
      </c>
      <c r="BA360" s="90" t="s">
        <v>168</v>
      </c>
      <c r="BB360" s="90">
        <f>SubmittalData!AR360</f>
        <v>0</v>
      </c>
      <c r="BC360" s="60" t="str">
        <f t="shared" si="17"/>
        <v>0-0</v>
      </c>
    </row>
    <row r="361" spans="1:55" ht="15.5" x14ac:dyDescent="0.35">
      <c r="A361" s="61" t="str">
        <f>SubmittalData!AY361</f>
        <v/>
      </c>
      <c r="AS361" s="89" t="e">
        <f>VLOOKUP(D361,SubmittalStatus!$A$2:$CF$671,7,FALSE)</f>
        <v>#N/A</v>
      </c>
      <c r="AT361" s="91" t="str">
        <f t="shared" si="15"/>
        <v/>
      </c>
      <c r="AU361" s="92" t="e">
        <f>VLOOKUP(D361,SubmittalSchedule!$A$5:$CF$5125,3,FALSE)</f>
        <v>#N/A</v>
      </c>
      <c r="AV361" s="92" t="e">
        <f>VLOOKUP(D361,SubmittalStatus!$A$2:$CF$671,9,FALSE)</f>
        <v>#N/A</v>
      </c>
      <c r="AW361" s="92" t="e">
        <f>VLOOKUP(D361,SubmittalStatus!$A$2:$CF$671,10,FALSE)</f>
        <v>#N/A</v>
      </c>
      <c r="AX361" s="90" t="e">
        <f>VLOOKUP(D361,SubmittalStatus!$A$2:$CF$671,11,FALSE)</f>
        <v>#N/A</v>
      </c>
      <c r="AY361" s="91" t="str">
        <f t="shared" si="16"/>
        <v/>
      </c>
      <c r="AZ361" s="90">
        <f>SubmittalData!D361</f>
        <v>0</v>
      </c>
      <c r="BA361" s="90" t="s">
        <v>168</v>
      </c>
      <c r="BB361" s="90">
        <f>SubmittalData!AR361</f>
        <v>0</v>
      </c>
      <c r="BC361" s="60" t="str">
        <f t="shared" si="17"/>
        <v>0-0</v>
      </c>
    </row>
    <row r="362" spans="1:55" ht="15.5" x14ac:dyDescent="0.35">
      <c r="A362" s="61" t="str">
        <f>SubmittalData!AY362</f>
        <v/>
      </c>
      <c r="AS362" s="89" t="e">
        <f>VLOOKUP(D362,SubmittalStatus!$A$2:$CF$671,7,FALSE)</f>
        <v>#N/A</v>
      </c>
      <c r="AT362" s="91" t="str">
        <f t="shared" si="15"/>
        <v/>
      </c>
      <c r="AU362" s="92" t="e">
        <f>VLOOKUP(D362,SubmittalSchedule!$A$5:$CF$5125,3,FALSE)</f>
        <v>#N/A</v>
      </c>
      <c r="AV362" s="92" t="e">
        <f>VLOOKUP(D362,SubmittalStatus!$A$2:$CF$671,9,FALSE)</f>
        <v>#N/A</v>
      </c>
      <c r="AW362" s="92" t="e">
        <f>VLOOKUP(D362,SubmittalStatus!$A$2:$CF$671,10,FALSE)</f>
        <v>#N/A</v>
      </c>
      <c r="AX362" s="90" t="e">
        <f>VLOOKUP(D362,SubmittalStatus!$A$2:$CF$671,11,FALSE)</f>
        <v>#N/A</v>
      </c>
      <c r="AY362" s="91" t="str">
        <f t="shared" si="16"/>
        <v/>
      </c>
      <c r="AZ362" s="90">
        <f>SubmittalData!D362</f>
        <v>0</v>
      </c>
      <c r="BA362" s="90" t="s">
        <v>168</v>
      </c>
      <c r="BB362" s="90">
        <f>SubmittalData!AR362</f>
        <v>0</v>
      </c>
      <c r="BC362" s="60" t="str">
        <f t="shared" si="17"/>
        <v>0-0</v>
      </c>
    </row>
    <row r="363" spans="1:55" ht="15.5" x14ac:dyDescent="0.35">
      <c r="A363" s="61" t="str">
        <f>SubmittalData!AY363</f>
        <v/>
      </c>
      <c r="AS363" s="89" t="e">
        <f>VLOOKUP(D363,SubmittalStatus!$A$2:$CF$671,7,FALSE)</f>
        <v>#N/A</v>
      </c>
      <c r="AT363" s="91" t="str">
        <f t="shared" si="15"/>
        <v/>
      </c>
      <c r="AU363" s="92" t="e">
        <f>VLOOKUP(D363,SubmittalSchedule!$A$5:$CF$5125,3,FALSE)</f>
        <v>#N/A</v>
      </c>
      <c r="AV363" s="92" t="e">
        <f>VLOOKUP(D363,SubmittalStatus!$A$2:$CF$671,9,FALSE)</f>
        <v>#N/A</v>
      </c>
      <c r="AW363" s="92" t="e">
        <f>VLOOKUP(D363,SubmittalStatus!$A$2:$CF$671,10,FALSE)</f>
        <v>#N/A</v>
      </c>
      <c r="AX363" s="90" t="e">
        <f>VLOOKUP(D363,SubmittalStatus!$A$2:$CF$671,11,FALSE)</f>
        <v>#N/A</v>
      </c>
      <c r="AY363" s="91" t="str">
        <f t="shared" si="16"/>
        <v/>
      </c>
      <c r="AZ363" s="90">
        <f>SubmittalData!D363</f>
        <v>0</v>
      </c>
      <c r="BA363" s="90" t="s">
        <v>168</v>
      </c>
      <c r="BB363" s="90">
        <f>SubmittalData!AR363</f>
        <v>0</v>
      </c>
      <c r="BC363" s="60" t="str">
        <f t="shared" si="17"/>
        <v>0-0</v>
      </c>
    </row>
    <row r="364" spans="1:55" ht="15.5" x14ac:dyDescent="0.35">
      <c r="A364" s="61" t="str">
        <f>SubmittalData!AY364</f>
        <v/>
      </c>
      <c r="AS364" s="89" t="e">
        <f>VLOOKUP(D364,SubmittalStatus!$A$2:$CF$671,7,FALSE)</f>
        <v>#N/A</v>
      </c>
      <c r="AT364" s="91" t="str">
        <f t="shared" si="15"/>
        <v/>
      </c>
      <c r="AU364" s="92" t="e">
        <f>VLOOKUP(D364,SubmittalSchedule!$A$5:$CF$5125,3,FALSE)</f>
        <v>#N/A</v>
      </c>
      <c r="AV364" s="92" t="e">
        <f>VLOOKUP(D364,SubmittalStatus!$A$2:$CF$671,9,FALSE)</f>
        <v>#N/A</v>
      </c>
      <c r="AW364" s="92" t="e">
        <f>VLOOKUP(D364,SubmittalStatus!$A$2:$CF$671,10,FALSE)</f>
        <v>#N/A</v>
      </c>
      <c r="AX364" s="90" t="e">
        <f>VLOOKUP(D364,SubmittalStatus!$A$2:$CF$671,11,FALSE)</f>
        <v>#N/A</v>
      </c>
      <c r="AY364" s="91" t="str">
        <f t="shared" si="16"/>
        <v/>
      </c>
      <c r="AZ364" s="90">
        <f>SubmittalData!D364</f>
        <v>0</v>
      </c>
      <c r="BA364" s="90" t="s">
        <v>168</v>
      </c>
      <c r="BB364" s="90">
        <f>SubmittalData!AR364</f>
        <v>0</v>
      </c>
      <c r="BC364" s="60" t="str">
        <f t="shared" si="17"/>
        <v>0-0</v>
      </c>
    </row>
    <row r="365" spans="1:55" ht="15.5" x14ac:dyDescent="0.35">
      <c r="A365" s="61" t="str">
        <f>SubmittalData!AY365</f>
        <v/>
      </c>
      <c r="AS365" s="89" t="e">
        <f>VLOOKUP(D365,SubmittalStatus!$A$2:$CF$671,7,FALSE)</f>
        <v>#N/A</v>
      </c>
      <c r="AT365" s="91" t="str">
        <f t="shared" si="15"/>
        <v/>
      </c>
      <c r="AU365" s="92" t="e">
        <f>VLOOKUP(D365,SubmittalSchedule!$A$5:$CF$5125,3,FALSE)</f>
        <v>#N/A</v>
      </c>
      <c r="AV365" s="92" t="e">
        <f>VLOOKUP(D365,SubmittalStatus!$A$2:$CF$671,9,FALSE)</f>
        <v>#N/A</v>
      </c>
      <c r="AW365" s="92" t="e">
        <f>VLOOKUP(D365,SubmittalStatus!$A$2:$CF$671,10,FALSE)</f>
        <v>#N/A</v>
      </c>
      <c r="AX365" s="90" t="e">
        <f>VLOOKUP(D365,SubmittalStatus!$A$2:$CF$671,11,FALSE)</f>
        <v>#N/A</v>
      </c>
      <c r="AY365" s="91" t="str">
        <f t="shared" si="16"/>
        <v/>
      </c>
      <c r="AZ365" s="90">
        <f>SubmittalData!D365</f>
        <v>0</v>
      </c>
      <c r="BA365" s="90" t="s">
        <v>168</v>
      </c>
      <c r="BB365" s="90">
        <f>SubmittalData!AR365</f>
        <v>0</v>
      </c>
      <c r="BC365" s="60" t="str">
        <f t="shared" si="17"/>
        <v>0-0</v>
      </c>
    </row>
    <row r="366" spans="1:55" ht="15.5" x14ac:dyDescent="0.35">
      <c r="A366" s="61" t="str">
        <f>SubmittalData!AY366</f>
        <v/>
      </c>
      <c r="AS366" s="89" t="e">
        <f>VLOOKUP(D366,SubmittalStatus!$A$2:$CF$671,7,FALSE)</f>
        <v>#N/A</v>
      </c>
      <c r="AT366" s="91" t="str">
        <f t="shared" si="15"/>
        <v/>
      </c>
      <c r="AU366" s="92" t="e">
        <f>VLOOKUP(D366,SubmittalSchedule!$A$5:$CF$5125,3,FALSE)</f>
        <v>#N/A</v>
      </c>
      <c r="AV366" s="92" t="e">
        <f>VLOOKUP(D366,SubmittalStatus!$A$2:$CF$671,9,FALSE)</f>
        <v>#N/A</v>
      </c>
      <c r="AW366" s="92" t="e">
        <f>VLOOKUP(D366,SubmittalStatus!$A$2:$CF$671,10,FALSE)</f>
        <v>#N/A</v>
      </c>
      <c r="AX366" s="90" t="e">
        <f>VLOOKUP(D366,SubmittalStatus!$A$2:$CF$671,11,FALSE)</f>
        <v>#N/A</v>
      </c>
      <c r="AY366" s="91" t="str">
        <f t="shared" si="16"/>
        <v/>
      </c>
      <c r="AZ366" s="90">
        <f>SubmittalData!D366</f>
        <v>0</v>
      </c>
      <c r="BA366" s="90" t="s">
        <v>168</v>
      </c>
      <c r="BB366" s="90">
        <f>SubmittalData!AR366</f>
        <v>0</v>
      </c>
      <c r="BC366" s="60" t="str">
        <f t="shared" si="17"/>
        <v>0-0</v>
      </c>
    </row>
    <row r="367" spans="1:55" ht="15.5" x14ac:dyDescent="0.35">
      <c r="A367" s="61" t="str">
        <f>SubmittalData!AY367</f>
        <v/>
      </c>
      <c r="AS367" s="89" t="e">
        <f>VLOOKUP(D367,SubmittalStatus!$A$2:$CF$671,7,FALSE)</f>
        <v>#N/A</v>
      </c>
      <c r="AT367" s="91" t="str">
        <f t="shared" si="15"/>
        <v/>
      </c>
      <c r="AU367" s="92" t="e">
        <f>VLOOKUP(D367,SubmittalSchedule!$A$5:$CF$5125,3,FALSE)</f>
        <v>#N/A</v>
      </c>
      <c r="AV367" s="92" t="e">
        <f>VLOOKUP(D367,SubmittalStatus!$A$2:$CF$671,9,FALSE)</f>
        <v>#N/A</v>
      </c>
      <c r="AW367" s="92" t="e">
        <f>VLOOKUP(D367,SubmittalStatus!$A$2:$CF$671,10,FALSE)</f>
        <v>#N/A</v>
      </c>
      <c r="AX367" s="90" t="e">
        <f>VLOOKUP(D367,SubmittalStatus!$A$2:$CF$671,11,FALSE)</f>
        <v>#N/A</v>
      </c>
      <c r="AY367" s="91" t="str">
        <f t="shared" si="16"/>
        <v/>
      </c>
      <c r="AZ367" s="90">
        <f>SubmittalData!D367</f>
        <v>0</v>
      </c>
      <c r="BA367" s="90" t="s">
        <v>168</v>
      </c>
      <c r="BB367" s="90">
        <f>SubmittalData!AR367</f>
        <v>0</v>
      </c>
      <c r="BC367" s="60" t="str">
        <f t="shared" si="17"/>
        <v>0-0</v>
      </c>
    </row>
    <row r="368" spans="1:55" ht="15.5" x14ac:dyDescent="0.35">
      <c r="A368" s="61" t="str">
        <f>SubmittalData!AY368</f>
        <v/>
      </c>
      <c r="AS368" s="89" t="e">
        <f>VLOOKUP(D368,SubmittalStatus!$A$2:$CF$671,7,FALSE)</f>
        <v>#N/A</v>
      </c>
      <c r="AT368" s="91" t="str">
        <f t="shared" si="15"/>
        <v/>
      </c>
      <c r="AU368" s="92" t="e">
        <f>VLOOKUP(D368,SubmittalSchedule!$A$5:$CF$5125,3,FALSE)</f>
        <v>#N/A</v>
      </c>
      <c r="AV368" s="92" t="e">
        <f>VLOOKUP(D368,SubmittalStatus!$A$2:$CF$671,9,FALSE)</f>
        <v>#N/A</v>
      </c>
      <c r="AW368" s="92" t="e">
        <f>VLOOKUP(D368,SubmittalStatus!$A$2:$CF$671,10,FALSE)</f>
        <v>#N/A</v>
      </c>
      <c r="AX368" s="90" t="e">
        <f>VLOOKUP(D368,SubmittalStatus!$A$2:$CF$671,11,FALSE)</f>
        <v>#N/A</v>
      </c>
      <c r="AY368" s="91" t="str">
        <f t="shared" si="16"/>
        <v/>
      </c>
      <c r="AZ368" s="90">
        <f>SubmittalData!D368</f>
        <v>0</v>
      </c>
      <c r="BA368" s="90" t="s">
        <v>168</v>
      </c>
      <c r="BB368" s="90">
        <f>SubmittalData!AR368</f>
        <v>0</v>
      </c>
      <c r="BC368" s="60" t="str">
        <f t="shared" si="17"/>
        <v>0-0</v>
      </c>
    </row>
    <row r="369" spans="1:55" ht="15.5" x14ac:dyDescent="0.35">
      <c r="A369" s="61" t="str">
        <f>SubmittalData!AY369</f>
        <v/>
      </c>
      <c r="AS369" s="89" t="e">
        <f>VLOOKUP(D369,SubmittalStatus!$A$2:$CF$671,7,FALSE)</f>
        <v>#N/A</v>
      </c>
      <c r="AT369" s="91" t="str">
        <f t="shared" si="15"/>
        <v/>
      </c>
      <c r="AU369" s="92" t="e">
        <f>VLOOKUP(D369,SubmittalSchedule!$A$5:$CF$5125,3,FALSE)</f>
        <v>#N/A</v>
      </c>
      <c r="AV369" s="92" t="e">
        <f>VLOOKUP(D369,SubmittalStatus!$A$2:$CF$671,9,FALSE)</f>
        <v>#N/A</v>
      </c>
      <c r="AW369" s="92" t="e">
        <f>VLOOKUP(D369,SubmittalStatus!$A$2:$CF$671,10,FALSE)</f>
        <v>#N/A</v>
      </c>
      <c r="AX369" s="90" t="e">
        <f>VLOOKUP(D369,SubmittalStatus!$A$2:$CF$671,11,FALSE)</f>
        <v>#N/A</v>
      </c>
      <c r="AY369" s="91" t="str">
        <f t="shared" si="16"/>
        <v/>
      </c>
      <c r="AZ369" s="90">
        <f>SubmittalData!D369</f>
        <v>0</v>
      </c>
      <c r="BA369" s="90" t="s">
        <v>168</v>
      </c>
      <c r="BB369" s="90">
        <f>SubmittalData!AR369</f>
        <v>0</v>
      </c>
      <c r="BC369" s="60" t="str">
        <f t="shared" si="17"/>
        <v>0-0</v>
      </c>
    </row>
    <row r="370" spans="1:55" ht="15.5" x14ac:dyDescent="0.35">
      <c r="A370" s="61" t="str">
        <f>SubmittalData!AY370</f>
        <v/>
      </c>
      <c r="AS370" s="89" t="e">
        <f>VLOOKUP(D370,SubmittalStatus!$A$2:$CF$671,7,FALSE)</f>
        <v>#N/A</v>
      </c>
      <c r="AT370" s="91" t="str">
        <f t="shared" si="15"/>
        <v/>
      </c>
      <c r="AU370" s="92" t="e">
        <f>VLOOKUP(D370,SubmittalSchedule!$A$5:$CF$5125,3,FALSE)</f>
        <v>#N/A</v>
      </c>
      <c r="AV370" s="92" t="e">
        <f>VLOOKUP(D370,SubmittalStatus!$A$2:$CF$671,9,FALSE)</f>
        <v>#N/A</v>
      </c>
      <c r="AW370" s="92" t="e">
        <f>VLOOKUP(D370,SubmittalStatus!$A$2:$CF$671,10,FALSE)</f>
        <v>#N/A</v>
      </c>
      <c r="AX370" s="90" t="e">
        <f>VLOOKUP(D370,SubmittalStatus!$A$2:$CF$671,11,FALSE)</f>
        <v>#N/A</v>
      </c>
      <c r="AY370" s="91" t="str">
        <f t="shared" si="16"/>
        <v/>
      </c>
      <c r="AZ370" s="90">
        <f>SubmittalData!D370</f>
        <v>0</v>
      </c>
      <c r="BA370" s="90" t="s">
        <v>168</v>
      </c>
      <c r="BB370" s="90">
        <f>SubmittalData!AR370</f>
        <v>0</v>
      </c>
      <c r="BC370" s="60" t="str">
        <f t="shared" si="17"/>
        <v>0-0</v>
      </c>
    </row>
    <row r="371" spans="1:55" ht="15.5" x14ac:dyDescent="0.35">
      <c r="A371" s="61" t="str">
        <f>SubmittalData!AY371</f>
        <v/>
      </c>
      <c r="AS371" s="89" t="e">
        <f>VLOOKUP(D371,SubmittalStatus!$A$2:$CF$671,7,FALSE)</f>
        <v>#N/A</v>
      </c>
      <c r="AT371" s="91" t="str">
        <f t="shared" si="15"/>
        <v/>
      </c>
      <c r="AU371" s="92" t="e">
        <f>VLOOKUP(D371,SubmittalSchedule!$A$5:$CF$5125,3,FALSE)</f>
        <v>#N/A</v>
      </c>
      <c r="AV371" s="92" t="e">
        <f>VLOOKUP(D371,SubmittalStatus!$A$2:$CF$671,9,FALSE)</f>
        <v>#N/A</v>
      </c>
      <c r="AW371" s="92" t="e">
        <f>VLOOKUP(D371,SubmittalStatus!$A$2:$CF$671,10,FALSE)</f>
        <v>#N/A</v>
      </c>
      <c r="AX371" s="90" t="e">
        <f>VLOOKUP(D371,SubmittalStatus!$A$2:$CF$671,11,FALSE)</f>
        <v>#N/A</v>
      </c>
      <c r="AY371" s="91" t="str">
        <f t="shared" si="16"/>
        <v/>
      </c>
      <c r="AZ371" s="90">
        <f>SubmittalData!D371</f>
        <v>0</v>
      </c>
      <c r="BA371" s="90" t="s">
        <v>168</v>
      </c>
      <c r="BB371" s="90">
        <f>SubmittalData!AR371</f>
        <v>0</v>
      </c>
      <c r="BC371" s="60" t="str">
        <f t="shared" si="17"/>
        <v>0-0</v>
      </c>
    </row>
    <row r="372" spans="1:55" ht="15.5" x14ac:dyDescent="0.35">
      <c r="A372" s="61" t="str">
        <f>SubmittalData!AY372</f>
        <v/>
      </c>
      <c r="AS372" s="89" t="e">
        <f>VLOOKUP(D372,SubmittalStatus!$A$2:$CF$671,7,FALSE)</f>
        <v>#N/A</v>
      </c>
      <c r="AT372" s="91" t="str">
        <f t="shared" si="15"/>
        <v/>
      </c>
      <c r="AU372" s="92" t="e">
        <f>VLOOKUP(D372,SubmittalSchedule!$A$5:$CF$5125,3,FALSE)</f>
        <v>#N/A</v>
      </c>
      <c r="AV372" s="92" t="e">
        <f>VLOOKUP(D372,SubmittalStatus!$A$2:$CF$671,9,FALSE)</f>
        <v>#N/A</v>
      </c>
      <c r="AW372" s="92" t="e">
        <f>VLOOKUP(D372,SubmittalStatus!$A$2:$CF$671,10,FALSE)</f>
        <v>#N/A</v>
      </c>
      <c r="AX372" s="90" t="e">
        <f>VLOOKUP(D372,SubmittalStatus!$A$2:$CF$671,11,FALSE)</f>
        <v>#N/A</v>
      </c>
      <c r="AY372" s="91" t="str">
        <f t="shared" si="16"/>
        <v/>
      </c>
      <c r="AZ372" s="90">
        <f>SubmittalData!D372</f>
        <v>0</v>
      </c>
      <c r="BA372" s="90" t="s">
        <v>168</v>
      </c>
      <c r="BB372" s="90">
        <f>SubmittalData!AR372</f>
        <v>0</v>
      </c>
      <c r="BC372" s="60" t="str">
        <f t="shared" si="17"/>
        <v>0-0</v>
      </c>
    </row>
    <row r="373" spans="1:55" ht="15.5" x14ac:dyDescent="0.35">
      <c r="A373" s="61" t="str">
        <f>SubmittalData!AY373</f>
        <v/>
      </c>
      <c r="AS373" s="89" t="e">
        <f>VLOOKUP(D373,SubmittalStatus!$A$2:$CF$671,7,FALSE)</f>
        <v>#N/A</v>
      </c>
      <c r="AT373" s="91" t="str">
        <f t="shared" si="15"/>
        <v/>
      </c>
      <c r="AU373" s="92" t="e">
        <f>VLOOKUP(D373,SubmittalSchedule!$A$5:$CF$5125,3,FALSE)</f>
        <v>#N/A</v>
      </c>
      <c r="AV373" s="92" t="e">
        <f>VLOOKUP(D373,SubmittalStatus!$A$2:$CF$671,9,FALSE)</f>
        <v>#N/A</v>
      </c>
      <c r="AW373" s="92" t="e">
        <f>VLOOKUP(D373,SubmittalStatus!$A$2:$CF$671,10,FALSE)</f>
        <v>#N/A</v>
      </c>
      <c r="AX373" s="90" t="e">
        <f>VLOOKUP(D373,SubmittalStatus!$A$2:$CF$671,11,FALSE)</f>
        <v>#N/A</v>
      </c>
      <c r="AY373" s="91" t="str">
        <f t="shared" si="16"/>
        <v/>
      </c>
      <c r="AZ373" s="90">
        <f>SubmittalData!D373</f>
        <v>0</v>
      </c>
      <c r="BA373" s="90" t="s">
        <v>168</v>
      </c>
      <c r="BB373" s="90">
        <f>SubmittalData!AR373</f>
        <v>0</v>
      </c>
      <c r="BC373" s="60" t="str">
        <f t="shared" si="17"/>
        <v>0-0</v>
      </c>
    </row>
    <row r="374" spans="1:55" ht="15.5" x14ac:dyDescent="0.35">
      <c r="A374" s="61" t="str">
        <f>SubmittalData!AY374</f>
        <v/>
      </c>
      <c r="AS374" s="89" t="e">
        <f>VLOOKUP(D374,SubmittalStatus!$A$2:$CF$671,7,FALSE)</f>
        <v>#N/A</v>
      </c>
      <c r="AT374" s="91" t="str">
        <f t="shared" si="15"/>
        <v/>
      </c>
      <c r="AU374" s="92" t="e">
        <f>VLOOKUP(D374,SubmittalSchedule!$A$5:$CF$5125,3,FALSE)</f>
        <v>#N/A</v>
      </c>
      <c r="AV374" s="92" t="e">
        <f>VLOOKUP(D374,SubmittalStatus!$A$2:$CF$671,9,FALSE)</f>
        <v>#N/A</v>
      </c>
      <c r="AW374" s="92" t="e">
        <f>VLOOKUP(D374,SubmittalStatus!$A$2:$CF$671,10,FALSE)</f>
        <v>#N/A</v>
      </c>
      <c r="AX374" s="90" t="e">
        <f>VLOOKUP(D374,SubmittalStatus!$A$2:$CF$671,11,FALSE)</f>
        <v>#N/A</v>
      </c>
      <c r="AY374" s="91" t="str">
        <f t="shared" si="16"/>
        <v/>
      </c>
      <c r="AZ374" s="90">
        <f>SubmittalData!D374</f>
        <v>0</v>
      </c>
      <c r="BA374" s="90" t="s">
        <v>168</v>
      </c>
      <c r="BB374" s="90">
        <f>SubmittalData!AR374</f>
        <v>0</v>
      </c>
      <c r="BC374" s="60" t="str">
        <f t="shared" si="17"/>
        <v>0-0</v>
      </c>
    </row>
    <row r="375" spans="1:55" ht="15.5" x14ac:dyDescent="0.35">
      <c r="A375" s="61" t="str">
        <f>SubmittalData!AY375</f>
        <v/>
      </c>
      <c r="AS375" s="89" t="e">
        <f>VLOOKUP(D375,SubmittalStatus!$A$2:$CF$671,7,FALSE)</f>
        <v>#N/A</v>
      </c>
      <c r="AT375" s="91" t="str">
        <f t="shared" si="15"/>
        <v/>
      </c>
      <c r="AU375" s="92" t="e">
        <f>VLOOKUP(D375,SubmittalSchedule!$A$5:$CF$5125,3,FALSE)</f>
        <v>#N/A</v>
      </c>
      <c r="AV375" s="92" t="e">
        <f>VLOOKUP(D375,SubmittalStatus!$A$2:$CF$671,9,FALSE)</f>
        <v>#N/A</v>
      </c>
      <c r="AW375" s="92" t="e">
        <f>VLOOKUP(D375,SubmittalStatus!$A$2:$CF$671,10,FALSE)</f>
        <v>#N/A</v>
      </c>
      <c r="AX375" s="90" t="e">
        <f>VLOOKUP(D375,SubmittalStatus!$A$2:$CF$671,11,FALSE)</f>
        <v>#N/A</v>
      </c>
      <c r="AY375" s="91" t="str">
        <f t="shared" si="16"/>
        <v/>
      </c>
      <c r="AZ375" s="90">
        <f>SubmittalData!D375</f>
        <v>0</v>
      </c>
      <c r="BA375" s="90" t="s">
        <v>168</v>
      </c>
      <c r="BB375" s="90">
        <f>SubmittalData!AR375</f>
        <v>0</v>
      </c>
      <c r="BC375" s="60" t="str">
        <f t="shared" si="17"/>
        <v>0-0</v>
      </c>
    </row>
    <row r="376" spans="1:55" ht="15.5" x14ac:dyDescent="0.35">
      <c r="A376" s="61" t="str">
        <f>SubmittalData!AY376</f>
        <v/>
      </c>
      <c r="AS376" s="89" t="e">
        <f>VLOOKUP(D376,SubmittalStatus!$A$2:$CF$671,7,FALSE)</f>
        <v>#N/A</v>
      </c>
      <c r="AT376" s="91" t="str">
        <f t="shared" si="15"/>
        <v/>
      </c>
      <c r="AU376" s="92" t="e">
        <f>VLOOKUP(D376,SubmittalSchedule!$A$5:$CF$5125,3,FALSE)</f>
        <v>#N/A</v>
      </c>
      <c r="AV376" s="92" t="e">
        <f>VLOOKUP(D376,SubmittalStatus!$A$2:$CF$671,9,FALSE)</f>
        <v>#N/A</v>
      </c>
      <c r="AW376" s="92" t="e">
        <f>VLOOKUP(D376,SubmittalStatus!$A$2:$CF$671,10,FALSE)</f>
        <v>#N/A</v>
      </c>
      <c r="AX376" s="90" t="e">
        <f>VLOOKUP(D376,SubmittalStatus!$A$2:$CF$671,11,FALSE)</f>
        <v>#N/A</v>
      </c>
      <c r="AY376" s="91" t="str">
        <f t="shared" si="16"/>
        <v/>
      </c>
      <c r="AZ376" s="90">
        <f>SubmittalData!D376</f>
        <v>0</v>
      </c>
      <c r="BA376" s="90" t="s">
        <v>168</v>
      </c>
      <c r="BB376" s="90">
        <f>SubmittalData!AR376</f>
        <v>0</v>
      </c>
      <c r="BC376" s="60" t="str">
        <f t="shared" si="17"/>
        <v>0-0</v>
      </c>
    </row>
    <row r="377" spans="1:55" ht="15.5" x14ac:dyDescent="0.35">
      <c r="A377" s="61" t="str">
        <f>SubmittalData!AY377</f>
        <v/>
      </c>
      <c r="AS377" s="89" t="e">
        <f>VLOOKUP(D377,SubmittalStatus!$A$2:$CF$671,7,FALSE)</f>
        <v>#N/A</v>
      </c>
      <c r="AT377" s="91" t="str">
        <f t="shared" si="15"/>
        <v/>
      </c>
      <c r="AU377" s="92" t="e">
        <f>VLOOKUP(D377,SubmittalSchedule!$A$5:$CF$5125,3,FALSE)</f>
        <v>#N/A</v>
      </c>
      <c r="AV377" s="92" t="e">
        <f>VLOOKUP(D377,SubmittalStatus!$A$2:$CF$671,9,FALSE)</f>
        <v>#N/A</v>
      </c>
      <c r="AW377" s="92" t="e">
        <f>VLOOKUP(D377,SubmittalStatus!$A$2:$CF$671,10,FALSE)</f>
        <v>#N/A</v>
      </c>
      <c r="AX377" s="90" t="e">
        <f>VLOOKUP(D377,SubmittalStatus!$A$2:$CF$671,11,FALSE)</f>
        <v>#N/A</v>
      </c>
      <c r="AY377" s="91" t="str">
        <f t="shared" si="16"/>
        <v/>
      </c>
      <c r="AZ377" s="90">
        <f>SubmittalData!D377</f>
        <v>0</v>
      </c>
      <c r="BA377" s="90" t="s">
        <v>168</v>
      </c>
      <c r="BB377" s="90">
        <f>SubmittalData!AR377</f>
        <v>0</v>
      </c>
      <c r="BC377" s="60" t="str">
        <f t="shared" si="17"/>
        <v>0-0</v>
      </c>
    </row>
    <row r="378" spans="1:55" ht="15.5" x14ac:dyDescent="0.35">
      <c r="A378" s="61" t="str">
        <f>SubmittalData!AY378</f>
        <v/>
      </c>
      <c r="AS378" s="89" t="e">
        <f>VLOOKUP(D378,SubmittalStatus!$A$2:$CF$671,7,FALSE)</f>
        <v>#N/A</v>
      </c>
      <c r="AT378" s="91" t="str">
        <f t="shared" si="15"/>
        <v/>
      </c>
      <c r="AU378" s="92" t="e">
        <f>VLOOKUP(D378,SubmittalSchedule!$A$5:$CF$5125,3,FALSE)</f>
        <v>#N/A</v>
      </c>
      <c r="AV378" s="92" t="e">
        <f>VLOOKUP(D378,SubmittalStatus!$A$2:$CF$671,9,FALSE)</f>
        <v>#N/A</v>
      </c>
      <c r="AW378" s="92" t="e">
        <f>VLOOKUP(D378,SubmittalStatus!$A$2:$CF$671,10,FALSE)</f>
        <v>#N/A</v>
      </c>
      <c r="AX378" s="90" t="e">
        <f>VLOOKUP(D378,SubmittalStatus!$A$2:$CF$671,11,FALSE)</f>
        <v>#N/A</v>
      </c>
      <c r="AY378" s="91" t="str">
        <f t="shared" si="16"/>
        <v/>
      </c>
      <c r="AZ378" s="90">
        <f>SubmittalData!D378</f>
        <v>0</v>
      </c>
      <c r="BA378" s="90" t="s">
        <v>168</v>
      </c>
      <c r="BB378" s="90">
        <f>SubmittalData!AR378</f>
        <v>0</v>
      </c>
      <c r="BC378" s="60" t="str">
        <f t="shared" si="17"/>
        <v>0-0</v>
      </c>
    </row>
    <row r="379" spans="1:55" ht="15.5" x14ac:dyDescent="0.35">
      <c r="A379" s="61" t="str">
        <f>SubmittalData!AY379</f>
        <v/>
      </c>
      <c r="AS379" s="89" t="e">
        <f>VLOOKUP(D379,SubmittalStatus!$A$2:$CF$671,7,FALSE)</f>
        <v>#N/A</v>
      </c>
      <c r="AT379" s="91" t="str">
        <f t="shared" si="15"/>
        <v/>
      </c>
      <c r="AU379" s="92" t="e">
        <f>VLOOKUP(D379,SubmittalSchedule!$A$5:$CF$5125,3,FALSE)</f>
        <v>#N/A</v>
      </c>
      <c r="AV379" s="92" t="e">
        <f>VLOOKUP(D379,SubmittalStatus!$A$2:$CF$671,9,FALSE)</f>
        <v>#N/A</v>
      </c>
      <c r="AW379" s="92" t="e">
        <f>VLOOKUP(D379,SubmittalStatus!$A$2:$CF$671,10,FALSE)</f>
        <v>#N/A</v>
      </c>
      <c r="AX379" s="90" t="e">
        <f>VLOOKUP(D379,SubmittalStatus!$A$2:$CF$671,11,FALSE)</f>
        <v>#N/A</v>
      </c>
      <c r="AY379" s="91" t="str">
        <f t="shared" si="16"/>
        <v/>
      </c>
      <c r="AZ379" s="90">
        <f>SubmittalData!D379</f>
        <v>0</v>
      </c>
      <c r="BA379" s="90" t="s">
        <v>168</v>
      </c>
      <c r="BB379" s="90">
        <f>SubmittalData!AR379</f>
        <v>0</v>
      </c>
      <c r="BC379" s="60" t="str">
        <f t="shared" si="17"/>
        <v>0-0</v>
      </c>
    </row>
    <row r="380" spans="1:55" ht="15.5" x14ac:dyDescent="0.35">
      <c r="A380" s="61" t="str">
        <f>SubmittalData!AY380</f>
        <v/>
      </c>
      <c r="AS380" s="89" t="e">
        <f>VLOOKUP(D380,SubmittalStatus!$A$2:$CF$671,7,FALSE)</f>
        <v>#N/A</v>
      </c>
      <c r="AT380" s="91" t="str">
        <f t="shared" si="15"/>
        <v/>
      </c>
      <c r="AU380" s="92" t="e">
        <f>VLOOKUP(D380,SubmittalSchedule!$A$5:$CF$5125,3,FALSE)</f>
        <v>#N/A</v>
      </c>
      <c r="AV380" s="92" t="e">
        <f>VLOOKUP(D380,SubmittalStatus!$A$2:$CF$671,9,FALSE)</f>
        <v>#N/A</v>
      </c>
      <c r="AW380" s="92" t="e">
        <f>VLOOKUP(D380,SubmittalStatus!$A$2:$CF$671,10,FALSE)</f>
        <v>#N/A</v>
      </c>
      <c r="AX380" s="90" t="e">
        <f>VLOOKUP(D380,SubmittalStatus!$A$2:$CF$671,11,FALSE)</f>
        <v>#N/A</v>
      </c>
      <c r="AY380" s="91" t="str">
        <f t="shared" si="16"/>
        <v/>
      </c>
      <c r="AZ380" s="90">
        <f>SubmittalData!D380</f>
        <v>0</v>
      </c>
      <c r="BA380" s="90" t="s">
        <v>168</v>
      </c>
      <c r="BB380" s="90">
        <f>SubmittalData!AR380</f>
        <v>0</v>
      </c>
      <c r="BC380" s="60" t="str">
        <f t="shared" si="17"/>
        <v>0-0</v>
      </c>
    </row>
    <row r="381" spans="1:55" ht="15.5" x14ac:dyDescent="0.35">
      <c r="A381" s="61" t="str">
        <f>SubmittalData!AY381</f>
        <v/>
      </c>
      <c r="AS381" s="89" t="e">
        <f>VLOOKUP(D381,SubmittalStatus!$A$2:$CF$671,7,FALSE)</f>
        <v>#N/A</v>
      </c>
      <c r="AT381" s="91" t="str">
        <f t="shared" si="15"/>
        <v/>
      </c>
      <c r="AU381" s="92" t="e">
        <f>VLOOKUP(D381,SubmittalSchedule!$A$5:$CF$5125,3,FALSE)</f>
        <v>#N/A</v>
      </c>
      <c r="AV381" s="92" t="e">
        <f>VLOOKUP(D381,SubmittalStatus!$A$2:$CF$671,9,FALSE)</f>
        <v>#N/A</v>
      </c>
      <c r="AW381" s="92" t="e">
        <f>VLOOKUP(D381,SubmittalStatus!$A$2:$CF$671,10,FALSE)</f>
        <v>#N/A</v>
      </c>
      <c r="AX381" s="90" t="e">
        <f>VLOOKUP(D381,SubmittalStatus!$A$2:$CF$671,11,FALSE)</f>
        <v>#N/A</v>
      </c>
      <c r="AY381" s="91" t="str">
        <f t="shared" si="16"/>
        <v/>
      </c>
      <c r="AZ381" s="90">
        <f>SubmittalData!D381</f>
        <v>0</v>
      </c>
      <c r="BA381" s="90" t="s">
        <v>168</v>
      </c>
      <c r="BB381" s="90">
        <f>SubmittalData!AR381</f>
        <v>0</v>
      </c>
      <c r="BC381" s="60" t="str">
        <f t="shared" si="17"/>
        <v>0-0</v>
      </c>
    </row>
    <row r="382" spans="1:55" ht="15.5" x14ac:dyDescent="0.35">
      <c r="A382" s="61" t="str">
        <f>SubmittalData!AY382</f>
        <v/>
      </c>
      <c r="AS382" s="89" t="e">
        <f>VLOOKUP(D382,SubmittalStatus!$A$2:$CF$671,7,FALSE)</f>
        <v>#N/A</v>
      </c>
      <c r="AT382" s="91" t="str">
        <f t="shared" si="15"/>
        <v/>
      </c>
      <c r="AU382" s="92" t="e">
        <f>VLOOKUP(D382,SubmittalSchedule!$A$5:$CF$5125,3,FALSE)</f>
        <v>#N/A</v>
      </c>
      <c r="AV382" s="92" t="e">
        <f>VLOOKUP(D382,SubmittalStatus!$A$2:$CF$671,9,FALSE)</f>
        <v>#N/A</v>
      </c>
      <c r="AW382" s="92" t="e">
        <f>VLOOKUP(D382,SubmittalStatus!$A$2:$CF$671,10,FALSE)</f>
        <v>#N/A</v>
      </c>
      <c r="AX382" s="90" t="e">
        <f>VLOOKUP(D382,SubmittalStatus!$A$2:$CF$671,11,FALSE)</f>
        <v>#N/A</v>
      </c>
      <c r="AY382" s="91" t="str">
        <f t="shared" si="16"/>
        <v/>
      </c>
      <c r="AZ382" s="90">
        <f>SubmittalData!D382</f>
        <v>0</v>
      </c>
      <c r="BA382" s="90" t="s">
        <v>168</v>
      </c>
      <c r="BB382" s="90">
        <f>SubmittalData!AR382</f>
        <v>0</v>
      </c>
      <c r="BC382" s="60" t="str">
        <f t="shared" si="17"/>
        <v>0-0</v>
      </c>
    </row>
    <row r="383" spans="1:55" ht="15.5" x14ac:dyDescent="0.35">
      <c r="A383" s="61" t="str">
        <f>SubmittalData!AY383</f>
        <v/>
      </c>
      <c r="AS383" s="89" t="e">
        <f>VLOOKUP(D383,SubmittalStatus!$A$2:$CF$671,7,FALSE)</f>
        <v>#N/A</v>
      </c>
      <c r="AT383" s="91" t="str">
        <f t="shared" si="15"/>
        <v/>
      </c>
      <c r="AU383" s="92" t="e">
        <f>VLOOKUP(D383,SubmittalSchedule!$A$5:$CF$5125,3,FALSE)</f>
        <v>#N/A</v>
      </c>
      <c r="AV383" s="92" t="e">
        <f>VLOOKUP(D383,SubmittalStatus!$A$2:$CF$671,9,FALSE)</f>
        <v>#N/A</v>
      </c>
      <c r="AW383" s="92" t="e">
        <f>VLOOKUP(D383,SubmittalStatus!$A$2:$CF$671,10,FALSE)</f>
        <v>#N/A</v>
      </c>
      <c r="AX383" s="90" t="e">
        <f>VLOOKUP(D383,SubmittalStatus!$A$2:$CF$671,11,FALSE)</f>
        <v>#N/A</v>
      </c>
      <c r="AY383" s="91" t="str">
        <f t="shared" si="16"/>
        <v/>
      </c>
      <c r="AZ383" s="90">
        <f>SubmittalData!D383</f>
        <v>0</v>
      </c>
      <c r="BA383" s="90" t="s">
        <v>168</v>
      </c>
      <c r="BB383" s="90">
        <f>SubmittalData!AR383</f>
        <v>0</v>
      </c>
      <c r="BC383" s="60" t="str">
        <f t="shared" si="17"/>
        <v>0-0</v>
      </c>
    </row>
    <row r="384" spans="1:55" ht="15.5" x14ac:dyDescent="0.35">
      <c r="A384" s="61" t="str">
        <f>SubmittalData!AY384</f>
        <v/>
      </c>
      <c r="AS384" s="89" t="e">
        <f>VLOOKUP(D384,SubmittalStatus!$A$2:$CF$671,7,FALSE)</f>
        <v>#N/A</v>
      </c>
      <c r="AT384" s="91" t="str">
        <f t="shared" si="15"/>
        <v/>
      </c>
      <c r="AU384" s="92" t="e">
        <f>VLOOKUP(D384,SubmittalSchedule!$A$5:$CF$5125,3,FALSE)</f>
        <v>#N/A</v>
      </c>
      <c r="AV384" s="92" t="e">
        <f>VLOOKUP(D384,SubmittalStatus!$A$2:$CF$671,9,FALSE)</f>
        <v>#N/A</v>
      </c>
      <c r="AW384" s="92" t="e">
        <f>VLOOKUP(D384,SubmittalStatus!$A$2:$CF$671,10,FALSE)</f>
        <v>#N/A</v>
      </c>
      <c r="AX384" s="90" t="e">
        <f>VLOOKUP(D384,SubmittalStatus!$A$2:$CF$671,11,FALSE)</f>
        <v>#N/A</v>
      </c>
      <c r="AY384" s="91" t="str">
        <f t="shared" si="16"/>
        <v/>
      </c>
      <c r="AZ384" s="90">
        <f>SubmittalData!D384</f>
        <v>0</v>
      </c>
      <c r="BA384" s="90" t="s">
        <v>168</v>
      </c>
      <c r="BB384" s="90">
        <f>SubmittalData!AR384</f>
        <v>0</v>
      </c>
      <c r="BC384" s="60" t="str">
        <f t="shared" si="17"/>
        <v>0-0</v>
      </c>
    </row>
    <row r="385" spans="1:55" ht="15.5" x14ac:dyDescent="0.35">
      <c r="A385" s="61" t="str">
        <f>SubmittalData!AY385</f>
        <v/>
      </c>
      <c r="AS385" s="89" t="e">
        <f>VLOOKUP(D385,SubmittalStatus!$A$2:$CF$671,7,FALSE)</f>
        <v>#N/A</v>
      </c>
      <c r="AT385" s="91" t="str">
        <f t="shared" si="15"/>
        <v/>
      </c>
      <c r="AU385" s="92" t="e">
        <f>VLOOKUP(D385,SubmittalSchedule!$A$5:$CF$5125,3,FALSE)</f>
        <v>#N/A</v>
      </c>
      <c r="AV385" s="92" t="e">
        <f>VLOOKUP(D385,SubmittalStatus!$A$2:$CF$671,9,FALSE)</f>
        <v>#N/A</v>
      </c>
      <c r="AW385" s="92" t="e">
        <f>VLOOKUP(D385,SubmittalStatus!$A$2:$CF$671,10,FALSE)</f>
        <v>#N/A</v>
      </c>
      <c r="AX385" s="90" t="e">
        <f>VLOOKUP(D385,SubmittalStatus!$A$2:$CF$671,11,FALSE)</f>
        <v>#N/A</v>
      </c>
      <c r="AY385" s="91" t="str">
        <f t="shared" si="16"/>
        <v/>
      </c>
      <c r="AZ385" s="90">
        <f>SubmittalData!D385</f>
        <v>0</v>
      </c>
      <c r="BA385" s="90" t="s">
        <v>168</v>
      </c>
      <c r="BB385" s="90">
        <f>SubmittalData!AR385</f>
        <v>0</v>
      </c>
      <c r="BC385" s="60" t="str">
        <f t="shared" si="17"/>
        <v>0-0</v>
      </c>
    </row>
    <row r="386" spans="1:55" ht="15.5" x14ac:dyDescent="0.35">
      <c r="A386" s="61" t="str">
        <f>SubmittalData!AY386</f>
        <v/>
      </c>
      <c r="AS386" s="89" t="e">
        <f>VLOOKUP(D386,SubmittalStatus!$A$2:$CF$671,7,FALSE)</f>
        <v>#N/A</v>
      </c>
      <c r="AT386" s="91" t="str">
        <f t="shared" si="15"/>
        <v/>
      </c>
      <c r="AU386" s="92" t="e">
        <f>VLOOKUP(D386,SubmittalSchedule!$A$5:$CF$5125,3,FALSE)</f>
        <v>#N/A</v>
      </c>
      <c r="AV386" s="92" t="e">
        <f>VLOOKUP(D386,SubmittalStatus!$A$2:$CF$671,9,FALSE)</f>
        <v>#N/A</v>
      </c>
      <c r="AW386" s="92" t="e">
        <f>VLOOKUP(D386,SubmittalStatus!$A$2:$CF$671,10,FALSE)</f>
        <v>#N/A</v>
      </c>
      <c r="AX386" s="90" t="e">
        <f>VLOOKUP(D386,SubmittalStatus!$A$2:$CF$671,11,FALSE)</f>
        <v>#N/A</v>
      </c>
      <c r="AY386" s="91" t="str">
        <f t="shared" si="16"/>
        <v/>
      </c>
      <c r="AZ386" s="90">
        <f>SubmittalData!D386</f>
        <v>0</v>
      </c>
      <c r="BA386" s="90" t="s">
        <v>168</v>
      </c>
      <c r="BB386" s="90">
        <f>SubmittalData!AR386</f>
        <v>0</v>
      </c>
      <c r="BC386" s="60" t="str">
        <f t="shared" si="17"/>
        <v>0-0</v>
      </c>
    </row>
    <row r="387" spans="1:55" ht="15.5" x14ac:dyDescent="0.35">
      <c r="A387" s="61" t="str">
        <f>SubmittalData!AY387</f>
        <v/>
      </c>
      <c r="AS387" s="89" t="e">
        <f>VLOOKUP(D387,SubmittalStatus!$A$2:$CF$671,7,FALSE)</f>
        <v>#N/A</v>
      </c>
      <c r="AT387" s="91" t="str">
        <f t="shared" ref="AT387:AT450" si="18">_xlfn.CONCAT(G387:P387)</f>
        <v/>
      </c>
      <c r="AU387" s="92" t="e">
        <f>VLOOKUP(D387,SubmittalSchedule!$A$5:$CF$5125,3,FALSE)</f>
        <v>#N/A</v>
      </c>
      <c r="AV387" s="92" t="e">
        <f>VLOOKUP(D387,SubmittalStatus!$A$2:$CF$671,9,FALSE)</f>
        <v>#N/A</v>
      </c>
      <c r="AW387" s="92" t="e">
        <f>VLOOKUP(D387,SubmittalStatus!$A$2:$CF$671,10,FALSE)</f>
        <v>#N/A</v>
      </c>
      <c r="AX387" s="90" t="e">
        <f>VLOOKUP(D387,SubmittalStatus!$A$2:$CF$671,11,FALSE)</f>
        <v>#N/A</v>
      </c>
      <c r="AY387" s="91" t="str">
        <f t="shared" ref="AY387:AY450" si="19">_xlfn.CONCAT(AA387:AJ387)</f>
        <v/>
      </c>
      <c r="AZ387" s="90">
        <f>SubmittalData!D387</f>
        <v>0</v>
      </c>
      <c r="BA387" s="90" t="s">
        <v>168</v>
      </c>
      <c r="BB387" s="90">
        <f>SubmittalData!AR387</f>
        <v>0</v>
      </c>
      <c r="BC387" s="60" t="str">
        <f t="shared" ref="BC387:BC450" si="20">_xlfn.CONCAT(AZ387:BB387)</f>
        <v>0-0</v>
      </c>
    </row>
    <row r="388" spans="1:55" ht="15.5" x14ac:dyDescent="0.35">
      <c r="A388" s="61" t="str">
        <f>SubmittalData!AY388</f>
        <v/>
      </c>
      <c r="AS388" s="89" t="e">
        <f>VLOOKUP(D388,SubmittalStatus!$A$2:$CF$671,7,FALSE)</f>
        <v>#N/A</v>
      </c>
      <c r="AT388" s="91" t="str">
        <f t="shared" si="18"/>
        <v/>
      </c>
      <c r="AU388" s="92" t="e">
        <f>VLOOKUP(D388,SubmittalSchedule!$A$5:$CF$5125,3,FALSE)</f>
        <v>#N/A</v>
      </c>
      <c r="AV388" s="92" t="e">
        <f>VLOOKUP(D388,SubmittalStatus!$A$2:$CF$671,9,FALSE)</f>
        <v>#N/A</v>
      </c>
      <c r="AW388" s="92" t="e">
        <f>VLOOKUP(D388,SubmittalStatus!$A$2:$CF$671,10,FALSE)</f>
        <v>#N/A</v>
      </c>
      <c r="AX388" s="90" t="e">
        <f>VLOOKUP(D388,SubmittalStatus!$A$2:$CF$671,11,FALSE)</f>
        <v>#N/A</v>
      </c>
      <c r="AY388" s="91" t="str">
        <f t="shared" si="19"/>
        <v/>
      </c>
      <c r="AZ388" s="90">
        <f>SubmittalData!D388</f>
        <v>0</v>
      </c>
      <c r="BA388" s="90" t="s">
        <v>168</v>
      </c>
      <c r="BB388" s="90">
        <f>SubmittalData!AR388</f>
        <v>0</v>
      </c>
      <c r="BC388" s="60" t="str">
        <f t="shared" si="20"/>
        <v>0-0</v>
      </c>
    </row>
    <row r="389" spans="1:55" ht="15.5" x14ac:dyDescent="0.35">
      <c r="A389" s="61" t="str">
        <f>SubmittalData!AY389</f>
        <v/>
      </c>
      <c r="AS389" s="89" t="e">
        <f>VLOOKUP(D389,SubmittalStatus!$A$2:$CF$671,7,FALSE)</f>
        <v>#N/A</v>
      </c>
      <c r="AT389" s="91" t="str">
        <f t="shared" si="18"/>
        <v/>
      </c>
      <c r="AU389" s="92" t="e">
        <f>VLOOKUP(D389,SubmittalSchedule!$A$5:$CF$5125,3,FALSE)</f>
        <v>#N/A</v>
      </c>
      <c r="AV389" s="92" t="e">
        <f>VLOOKUP(D389,SubmittalStatus!$A$2:$CF$671,9,FALSE)</f>
        <v>#N/A</v>
      </c>
      <c r="AW389" s="92" t="e">
        <f>VLOOKUP(D389,SubmittalStatus!$A$2:$CF$671,10,FALSE)</f>
        <v>#N/A</v>
      </c>
      <c r="AX389" s="90" t="e">
        <f>VLOOKUP(D389,SubmittalStatus!$A$2:$CF$671,11,FALSE)</f>
        <v>#N/A</v>
      </c>
      <c r="AY389" s="91" t="str">
        <f t="shared" si="19"/>
        <v/>
      </c>
      <c r="AZ389" s="90">
        <f>SubmittalData!D389</f>
        <v>0</v>
      </c>
      <c r="BA389" s="90" t="s">
        <v>168</v>
      </c>
      <c r="BB389" s="90">
        <f>SubmittalData!AR389</f>
        <v>0</v>
      </c>
      <c r="BC389" s="60" t="str">
        <f t="shared" si="20"/>
        <v>0-0</v>
      </c>
    </row>
    <row r="390" spans="1:55" ht="15.5" x14ac:dyDescent="0.35">
      <c r="A390" s="61" t="str">
        <f>SubmittalData!AY390</f>
        <v/>
      </c>
      <c r="AS390" s="89" t="e">
        <f>VLOOKUP(D390,SubmittalStatus!$A$2:$CF$671,7,FALSE)</f>
        <v>#N/A</v>
      </c>
      <c r="AT390" s="91" t="str">
        <f t="shared" si="18"/>
        <v/>
      </c>
      <c r="AU390" s="92" t="e">
        <f>VLOOKUP(D390,SubmittalSchedule!$A$5:$CF$5125,3,FALSE)</f>
        <v>#N/A</v>
      </c>
      <c r="AV390" s="92" t="e">
        <f>VLOOKUP(D390,SubmittalStatus!$A$2:$CF$671,9,FALSE)</f>
        <v>#N/A</v>
      </c>
      <c r="AW390" s="92" t="e">
        <f>VLOOKUP(D390,SubmittalStatus!$A$2:$CF$671,10,FALSE)</f>
        <v>#N/A</v>
      </c>
      <c r="AX390" s="90" t="e">
        <f>VLOOKUP(D390,SubmittalStatus!$A$2:$CF$671,11,FALSE)</f>
        <v>#N/A</v>
      </c>
      <c r="AY390" s="91" t="str">
        <f t="shared" si="19"/>
        <v/>
      </c>
      <c r="AZ390" s="90">
        <f>SubmittalData!D390</f>
        <v>0</v>
      </c>
      <c r="BA390" s="90" t="s">
        <v>168</v>
      </c>
      <c r="BB390" s="90">
        <f>SubmittalData!AR390</f>
        <v>0</v>
      </c>
      <c r="BC390" s="60" t="str">
        <f t="shared" si="20"/>
        <v>0-0</v>
      </c>
    </row>
    <row r="391" spans="1:55" ht="15.5" x14ac:dyDescent="0.35">
      <c r="A391" s="61" t="str">
        <f>SubmittalData!AY391</f>
        <v/>
      </c>
      <c r="AS391" s="89" t="e">
        <f>VLOOKUP(D391,SubmittalStatus!$A$2:$CF$671,7,FALSE)</f>
        <v>#N/A</v>
      </c>
      <c r="AT391" s="91" t="str">
        <f t="shared" si="18"/>
        <v/>
      </c>
      <c r="AU391" s="92" t="e">
        <f>VLOOKUP(D391,SubmittalSchedule!$A$5:$CF$5125,3,FALSE)</f>
        <v>#N/A</v>
      </c>
      <c r="AV391" s="92" t="e">
        <f>VLOOKUP(D391,SubmittalStatus!$A$2:$CF$671,9,FALSE)</f>
        <v>#N/A</v>
      </c>
      <c r="AW391" s="92" t="e">
        <f>VLOOKUP(D391,SubmittalStatus!$A$2:$CF$671,10,FALSE)</f>
        <v>#N/A</v>
      </c>
      <c r="AX391" s="90" t="e">
        <f>VLOOKUP(D391,SubmittalStatus!$A$2:$CF$671,11,FALSE)</f>
        <v>#N/A</v>
      </c>
      <c r="AY391" s="91" t="str">
        <f t="shared" si="19"/>
        <v/>
      </c>
      <c r="AZ391" s="90">
        <f>SubmittalData!D391</f>
        <v>0</v>
      </c>
      <c r="BA391" s="90" t="s">
        <v>168</v>
      </c>
      <c r="BB391" s="90">
        <f>SubmittalData!AR391</f>
        <v>0</v>
      </c>
      <c r="BC391" s="60" t="str">
        <f t="shared" si="20"/>
        <v>0-0</v>
      </c>
    </row>
    <row r="392" spans="1:55" ht="15.5" x14ac:dyDescent="0.35">
      <c r="A392" s="61" t="str">
        <f>SubmittalData!AY392</f>
        <v/>
      </c>
      <c r="AS392" s="89" t="e">
        <f>VLOOKUP(D392,SubmittalStatus!$A$2:$CF$671,7,FALSE)</f>
        <v>#N/A</v>
      </c>
      <c r="AT392" s="91" t="str">
        <f t="shared" si="18"/>
        <v/>
      </c>
      <c r="AU392" s="92" t="e">
        <f>VLOOKUP(D392,SubmittalSchedule!$A$5:$CF$5125,3,FALSE)</f>
        <v>#N/A</v>
      </c>
      <c r="AV392" s="92" t="e">
        <f>VLOOKUP(D392,SubmittalStatus!$A$2:$CF$671,9,FALSE)</f>
        <v>#N/A</v>
      </c>
      <c r="AW392" s="92" t="e">
        <f>VLOOKUP(D392,SubmittalStatus!$A$2:$CF$671,10,FALSE)</f>
        <v>#N/A</v>
      </c>
      <c r="AX392" s="90" t="e">
        <f>VLOOKUP(D392,SubmittalStatus!$A$2:$CF$671,11,FALSE)</f>
        <v>#N/A</v>
      </c>
      <c r="AY392" s="91" t="str">
        <f t="shared" si="19"/>
        <v/>
      </c>
      <c r="AZ392" s="90">
        <f>SubmittalData!D392</f>
        <v>0</v>
      </c>
      <c r="BA392" s="90" t="s">
        <v>168</v>
      </c>
      <c r="BB392" s="90">
        <f>SubmittalData!AR392</f>
        <v>0</v>
      </c>
      <c r="BC392" s="60" t="str">
        <f t="shared" si="20"/>
        <v>0-0</v>
      </c>
    </row>
    <row r="393" spans="1:55" ht="15.5" x14ac:dyDescent="0.35">
      <c r="A393" s="61" t="str">
        <f>SubmittalData!AY393</f>
        <v/>
      </c>
      <c r="AS393" s="89" t="e">
        <f>VLOOKUP(D393,SubmittalStatus!$A$2:$CF$671,7,FALSE)</f>
        <v>#N/A</v>
      </c>
      <c r="AT393" s="91" t="str">
        <f t="shared" si="18"/>
        <v/>
      </c>
      <c r="AU393" s="92" t="e">
        <f>VLOOKUP(D393,SubmittalSchedule!$A$5:$CF$5125,3,FALSE)</f>
        <v>#N/A</v>
      </c>
      <c r="AV393" s="92" t="e">
        <f>VLOOKUP(D393,SubmittalStatus!$A$2:$CF$671,9,FALSE)</f>
        <v>#N/A</v>
      </c>
      <c r="AW393" s="92" t="e">
        <f>VLOOKUP(D393,SubmittalStatus!$A$2:$CF$671,10,FALSE)</f>
        <v>#N/A</v>
      </c>
      <c r="AX393" s="90" t="e">
        <f>VLOOKUP(D393,SubmittalStatus!$A$2:$CF$671,11,FALSE)</f>
        <v>#N/A</v>
      </c>
      <c r="AY393" s="91" t="str">
        <f t="shared" si="19"/>
        <v/>
      </c>
      <c r="AZ393" s="90">
        <f>SubmittalData!D393</f>
        <v>0</v>
      </c>
      <c r="BA393" s="90" t="s">
        <v>168</v>
      </c>
      <c r="BB393" s="90">
        <f>SubmittalData!AR393</f>
        <v>0</v>
      </c>
      <c r="BC393" s="60" t="str">
        <f t="shared" si="20"/>
        <v>0-0</v>
      </c>
    </row>
    <row r="394" spans="1:55" ht="15.5" x14ac:dyDescent="0.35">
      <c r="A394" s="61" t="str">
        <f>SubmittalData!AY394</f>
        <v/>
      </c>
      <c r="AS394" s="89" t="e">
        <f>VLOOKUP(D394,SubmittalStatus!$A$2:$CF$671,7,FALSE)</f>
        <v>#N/A</v>
      </c>
      <c r="AT394" s="91" t="str">
        <f t="shared" si="18"/>
        <v/>
      </c>
      <c r="AU394" s="92" t="e">
        <f>VLOOKUP(D394,SubmittalSchedule!$A$5:$CF$5125,3,FALSE)</f>
        <v>#N/A</v>
      </c>
      <c r="AV394" s="92" t="e">
        <f>VLOOKUP(D394,SubmittalStatus!$A$2:$CF$671,9,FALSE)</f>
        <v>#N/A</v>
      </c>
      <c r="AW394" s="92" t="e">
        <f>VLOOKUP(D394,SubmittalStatus!$A$2:$CF$671,10,FALSE)</f>
        <v>#N/A</v>
      </c>
      <c r="AX394" s="90" t="e">
        <f>VLOOKUP(D394,SubmittalStatus!$A$2:$CF$671,11,FALSE)</f>
        <v>#N/A</v>
      </c>
      <c r="AY394" s="91" t="str">
        <f t="shared" si="19"/>
        <v/>
      </c>
      <c r="AZ394" s="90">
        <f>SubmittalData!D394</f>
        <v>0</v>
      </c>
      <c r="BA394" s="90" t="s">
        <v>168</v>
      </c>
      <c r="BB394" s="90">
        <f>SubmittalData!AR394</f>
        <v>0</v>
      </c>
      <c r="BC394" s="60" t="str">
        <f t="shared" si="20"/>
        <v>0-0</v>
      </c>
    </row>
    <row r="395" spans="1:55" ht="15.5" x14ac:dyDescent="0.35">
      <c r="A395" s="61" t="str">
        <f>SubmittalData!AY395</f>
        <v/>
      </c>
      <c r="AS395" s="89" t="e">
        <f>VLOOKUP(D395,SubmittalStatus!$A$2:$CF$671,7,FALSE)</f>
        <v>#N/A</v>
      </c>
      <c r="AT395" s="91" t="str">
        <f t="shared" si="18"/>
        <v/>
      </c>
      <c r="AU395" s="92" t="e">
        <f>VLOOKUP(D395,SubmittalSchedule!$A$5:$CF$5125,3,FALSE)</f>
        <v>#N/A</v>
      </c>
      <c r="AV395" s="92" t="e">
        <f>VLOOKUP(D395,SubmittalStatus!$A$2:$CF$671,9,FALSE)</f>
        <v>#N/A</v>
      </c>
      <c r="AW395" s="92" t="e">
        <f>VLOOKUP(D395,SubmittalStatus!$A$2:$CF$671,10,FALSE)</f>
        <v>#N/A</v>
      </c>
      <c r="AX395" s="90" t="e">
        <f>VLOOKUP(D395,SubmittalStatus!$A$2:$CF$671,11,FALSE)</f>
        <v>#N/A</v>
      </c>
      <c r="AY395" s="91" t="str">
        <f t="shared" si="19"/>
        <v/>
      </c>
      <c r="AZ395" s="90">
        <f>SubmittalData!D395</f>
        <v>0</v>
      </c>
      <c r="BA395" s="90" t="s">
        <v>168</v>
      </c>
      <c r="BB395" s="90">
        <f>SubmittalData!AR395</f>
        <v>0</v>
      </c>
      <c r="BC395" s="60" t="str">
        <f t="shared" si="20"/>
        <v>0-0</v>
      </c>
    </row>
    <row r="396" spans="1:55" ht="15.5" x14ac:dyDescent="0.35">
      <c r="A396" s="61" t="str">
        <f>SubmittalData!AY396</f>
        <v/>
      </c>
      <c r="AS396" s="89" t="e">
        <f>VLOOKUP(D396,SubmittalStatus!$A$2:$CF$671,7,FALSE)</f>
        <v>#N/A</v>
      </c>
      <c r="AT396" s="91" t="str">
        <f t="shared" si="18"/>
        <v/>
      </c>
      <c r="AU396" s="92" t="e">
        <f>VLOOKUP(D396,SubmittalSchedule!$A$5:$CF$5125,3,FALSE)</f>
        <v>#N/A</v>
      </c>
      <c r="AV396" s="92" t="e">
        <f>VLOOKUP(D396,SubmittalStatus!$A$2:$CF$671,9,FALSE)</f>
        <v>#N/A</v>
      </c>
      <c r="AW396" s="92" t="e">
        <f>VLOOKUP(D396,SubmittalStatus!$A$2:$CF$671,10,FALSE)</f>
        <v>#N/A</v>
      </c>
      <c r="AX396" s="90" t="e">
        <f>VLOOKUP(D396,SubmittalStatus!$A$2:$CF$671,11,FALSE)</f>
        <v>#N/A</v>
      </c>
      <c r="AY396" s="91" t="str">
        <f t="shared" si="19"/>
        <v/>
      </c>
      <c r="AZ396" s="90">
        <f>SubmittalData!D396</f>
        <v>0</v>
      </c>
      <c r="BA396" s="90" t="s">
        <v>168</v>
      </c>
      <c r="BB396" s="90">
        <f>SubmittalData!AR396</f>
        <v>0</v>
      </c>
      <c r="BC396" s="60" t="str">
        <f t="shared" si="20"/>
        <v>0-0</v>
      </c>
    </row>
    <row r="397" spans="1:55" ht="15.5" x14ac:dyDescent="0.35">
      <c r="A397" s="61" t="str">
        <f>SubmittalData!AY397</f>
        <v/>
      </c>
      <c r="AS397" s="89" t="e">
        <f>VLOOKUP(D397,SubmittalStatus!$A$2:$CF$671,7,FALSE)</f>
        <v>#N/A</v>
      </c>
      <c r="AT397" s="91" t="str">
        <f t="shared" si="18"/>
        <v/>
      </c>
      <c r="AU397" s="92" t="e">
        <f>VLOOKUP(D397,SubmittalSchedule!$A$5:$CF$5125,3,FALSE)</f>
        <v>#N/A</v>
      </c>
      <c r="AV397" s="92" t="e">
        <f>VLOOKUP(D397,SubmittalStatus!$A$2:$CF$671,9,FALSE)</f>
        <v>#N/A</v>
      </c>
      <c r="AW397" s="92" t="e">
        <f>VLOOKUP(D397,SubmittalStatus!$A$2:$CF$671,10,FALSE)</f>
        <v>#N/A</v>
      </c>
      <c r="AX397" s="90" t="e">
        <f>VLOOKUP(D397,SubmittalStatus!$A$2:$CF$671,11,FALSE)</f>
        <v>#N/A</v>
      </c>
      <c r="AY397" s="91" t="str">
        <f t="shared" si="19"/>
        <v/>
      </c>
      <c r="AZ397" s="90">
        <f>SubmittalData!D397</f>
        <v>0</v>
      </c>
      <c r="BA397" s="90" t="s">
        <v>168</v>
      </c>
      <c r="BB397" s="90">
        <f>SubmittalData!AR397</f>
        <v>0</v>
      </c>
      <c r="BC397" s="60" t="str">
        <f t="shared" si="20"/>
        <v>0-0</v>
      </c>
    </row>
    <row r="398" spans="1:55" ht="15.5" x14ac:dyDescent="0.35">
      <c r="A398" s="61" t="str">
        <f>SubmittalData!AY398</f>
        <v/>
      </c>
      <c r="AS398" s="89" t="e">
        <f>VLOOKUP(D398,SubmittalStatus!$A$2:$CF$671,7,FALSE)</f>
        <v>#N/A</v>
      </c>
      <c r="AT398" s="91" t="str">
        <f t="shared" si="18"/>
        <v/>
      </c>
      <c r="AU398" s="92" t="e">
        <f>VLOOKUP(D398,SubmittalSchedule!$A$5:$CF$5125,3,FALSE)</f>
        <v>#N/A</v>
      </c>
      <c r="AV398" s="92" t="e">
        <f>VLOOKUP(D398,SubmittalStatus!$A$2:$CF$671,9,FALSE)</f>
        <v>#N/A</v>
      </c>
      <c r="AW398" s="92" t="e">
        <f>VLOOKUP(D398,SubmittalStatus!$A$2:$CF$671,10,FALSE)</f>
        <v>#N/A</v>
      </c>
      <c r="AX398" s="90" t="e">
        <f>VLOOKUP(D398,SubmittalStatus!$A$2:$CF$671,11,FALSE)</f>
        <v>#N/A</v>
      </c>
      <c r="AY398" s="91" t="str">
        <f t="shared" si="19"/>
        <v/>
      </c>
      <c r="AZ398" s="90">
        <f>SubmittalData!D398</f>
        <v>0</v>
      </c>
      <c r="BA398" s="90" t="s">
        <v>168</v>
      </c>
      <c r="BB398" s="90">
        <f>SubmittalData!AR398</f>
        <v>0</v>
      </c>
      <c r="BC398" s="60" t="str">
        <f t="shared" si="20"/>
        <v>0-0</v>
      </c>
    </row>
    <row r="399" spans="1:55" ht="15.5" x14ac:dyDescent="0.35">
      <c r="A399" s="61" t="str">
        <f>SubmittalData!AY399</f>
        <v/>
      </c>
      <c r="AS399" s="89" t="e">
        <f>VLOOKUP(D399,SubmittalStatus!$A$2:$CF$671,7,FALSE)</f>
        <v>#N/A</v>
      </c>
      <c r="AT399" s="91" t="str">
        <f t="shared" si="18"/>
        <v/>
      </c>
      <c r="AU399" s="92" t="e">
        <f>VLOOKUP(D399,SubmittalSchedule!$A$5:$CF$5125,3,FALSE)</f>
        <v>#N/A</v>
      </c>
      <c r="AV399" s="92" t="e">
        <f>VLOOKUP(D399,SubmittalStatus!$A$2:$CF$671,9,FALSE)</f>
        <v>#N/A</v>
      </c>
      <c r="AW399" s="92" t="e">
        <f>VLOOKUP(D399,SubmittalStatus!$A$2:$CF$671,10,FALSE)</f>
        <v>#N/A</v>
      </c>
      <c r="AX399" s="90" t="e">
        <f>VLOOKUP(D399,SubmittalStatus!$A$2:$CF$671,11,FALSE)</f>
        <v>#N/A</v>
      </c>
      <c r="AY399" s="91" t="str">
        <f t="shared" si="19"/>
        <v/>
      </c>
      <c r="AZ399" s="90">
        <f>SubmittalData!D399</f>
        <v>0</v>
      </c>
      <c r="BA399" s="90" t="s">
        <v>168</v>
      </c>
      <c r="BB399" s="90">
        <f>SubmittalData!AR399</f>
        <v>0</v>
      </c>
      <c r="BC399" s="60" t="str">
        <f t="shared" si="20"/>
        <v>0-0</v>
      </c>
    </row>
    <row r="400" spans="1:55" ht="15.5" x14ac:dyDescent="0.35">
      <c r="A400" s="61" t="str">
        <f>SubmittalData!AY400</f>
        <v/>
      </c>
      <c r="AS400" s="89" t="e">
        <f>VLOOKUP(D400,SubmittalStatus!$A$2:$CF$671,7,FALSE)</f>
        <v>#N/A</v>
      </c>
      <c r="AT400" s="91" t="str">
        <f t="shared" si="18"/>
        <v/>
      </c>
      <c r="AU400" s="92" t="e">
        <f>VLOOKUP(D400,SubmittalSchedule!$A$5:$CF$5125,3,FALSE)</f>
        <v>#N/A</v>
      </c>
      <c r="AV400" s="92" t="e">
        <f>VLOOKUP(D400,SubmittalStatus!$A$2:$CF$671,9,FALSE)</f>
        <v>#N/A</v>
      </c>
      <c r="AW400" s="92" t="e">
        <f>VLOOKUP(D400,SubmittalStatus!$A$2:$CF$671,10,FALSE)</f>
        <v>#N/A</v>
      </c>
      <c r="AX400" s="90" t="e">
        <f>VLOOKUP(D400,SubmittalStatus!$A$2:$CF$671,11,FALSE)</f>
        <v>#N/A</v>
      </c>
      <c r="AY400" s="91" t="str">
        <f t="shared" si="19"/>
        <v/>
      </c>
      <c r="AZ400" s="90">
        <f>SubmittalData!D400</f>
        <v>0</v>
      </c>
      <c r="BA400" s="90" t="s">
        <v>168</v>
      </c>
      <c r="BB400" s="90">
        <f>SubmittalData!AR400</f>
        <v>0</v>
      </c>
      <c r="BC400" s="60" t="str">
        <f t="shared" si="20"/>
        <v>0-0</v>
      </c>
    </row>
    <row r="401" spans="1:55" ht="15.5" x14ac:dyDescent="0.35">
      <c r="A401" s="61" t="str">
        <f>SubmittalData!AY401</f>
        <v/>
      </c>
      <c r="AS401" s="89" t="e">
        <f>VLOOKUP(D401,SubmittalStatus!$A$2:$CF$671,7,FALSE)</f>
        <v>#N/A</v>
      </c>
      <c r="AT401" s="91" t="str">
        <f t="shared" si="18"/>
        <v/>
      </c>
      <c r="AU401" s="92" t="e">
        <f>VLOOKUP(D401,SubmittalSchedule!$A$5:$CF$5125,3,FALSE)</f>
        <v>#N/A</v>
      </c>
      <c r="AV401" s="92" t="e">
        <f>VLOOKUP(D401,SubmittalStatus!$A$2:$CF$671,9,FALSE)</f>
        <v>#N/A</v>
      </c>
      <c r="AW401" s="92" t="e">
        <f>VLOOKUP(D401,SubmittalStatus!$A$2:$CF$671,10,FALSE)</f>
        <v>#N/A</v>
      </c>
      <c r="AX401" s="90" t="e">
        <f>VLOOKUP(D401,SubmittalStatus!$A$2:$CF$671,11,FALSE)</f>
        <v>#N/A</v>
      </c>
      <c r="AY401" s="91" t="str">
        <f t="shared" si="19"/>
        <v/>
      </c>
      <c r="AZ401" s="90">
        <f>SubmittalData!D401</f>
        <v>0</v>
      </c>
      <c r="BA401" s="90" t="s">
        <v>168</v>
      </c>
      <c r="BB401" s="90">
        <f>SubmittalData!AR401</f>
        <v>0</v>
      </c>
      <c r="BC401" s="60" t="str">
        <f t="shared" si="20"/>
        <v>0-0</v>
      </c>
    </row>
    <row r="402" spans="1:55" ht="15.5" x14ac:dyDescent="0.35">
      <c r="A402" s="61" t="str">
        <f>SubmittalData!AY402</f>
        <v/>
      </c>
      <c r="AS402" s="89" t="e">
        <f>VLOOKUP(D402,SubmittalStatus!$A$2:$CF$671,7,FALSE)</f>
        <v>#N/A</v>
      </c>
      <c r="AT402" s="91" t="str">
        <f t="shared" si="18"/>
        <v/>
      </c>
      <c r="AU402" s="92" t="e">
        <f>VLOOKUP(D402,SubmittalSchedule!$A$5:$CF$5125,3,FALSE)</f>
        <v>#N/A</v>
      </c>
      <c r="AV402" s="92" t="e">
        <f>VLOOKUP(D402,SubmittalStatus!$A$2:$CF$671,9,FALSE)</f>
        <v>#N/A</v>
      </c>
      <c r="AW402" s="92" t="e">
        <f>VLOOKUP(D402,SubmittalStatus!$A$2:$CF$671,10,FALSE)</f>
        <v>#N/A</v>
      </c>
      <c r="AX402" s="90" t="e">
        <f>VLOOKUP(D402,SubmittalStatus!$A$2:$CF$671,11,FALSE)</f>
        <v>#N/A</v>
      </c>
      <c r="AY402" s="91" t="str">
        <f t="shared" si="19"/>
        <v/>
      </c>
      <c r="AZ402" s="90">
        <f>SubmittalData!D402</f>
        <v>0</v>
      </c>
      <c r="BA402" s="90" t="s">
        <v>168</v>
      </c>
      <c r="BB402" s="90">
        <f>SubmittalData!AR402</f>
        <v>0</v>
      </c>
      <c r="BC402" s="60" t="str">
        <f t="shared" si="20"/>
        <v>0-0</v>
      </c>
    </row>
    <row r="403" spans="1:55" ht="15.5" x14ac:dyDescent="0.35">
      <c r="A403" s="61" t="str">
        <f>SubmittalData!AY403</f>
        <v/>
      </c>
      <c r="AS403" s="89" t="e">
        <f>VLOOKUP(D403,SubmittalStatus!$A$2:$CF$671,7,FALSE)</f>
        <v>#N/A</v>
      </c>
      <c r="AT403" s="91" t="str">
        <f t="shared" si="18"/>
        <v/>
      </c>
      <c r="AU403" s="92" t="e">
        <f>VLOOKUP(D403,SubmittalSchedule!$A$5:$CF$5125,3,FALSE)</f>
        <v>#N/A</v>
      </c>
      <c r="AV403" s="92" t="e">
        <f>VLOOKUP(D403,SubmittalStatus!$A$2:$CF$671,9,FALSE)</f>
        <v>#N/A</v>
      </c>
      <c r="AW403" s="92" t="e">
        <f>VLOOKUP(D403,SubmittalStatus!$A$2:$CF$671,10,FALSE)</f>
        <v>#N/A</v>
      </c>
      <c r="AX403" s="90" t="e">
        <f>VLOOKUP(D403,SubmittalStatus!$A$2:$CF$671,11,FALSE)</f>
        <v>#N/A</v>
      </c>
      <c r="AY403" s="91" t="str">
        <f t="shared" si="19"/>
        <v/>
      </c>
      <c r="AZ403" s="90">
        <f>SubmittalData!D403</f>
        <v>0</v>
      </c>
      <c r="BA403" s="90" t="s">
        <v>168</v>
      </c>
      <c r="BB403" s="90">
        <f>SubmittalData!AR403</f>
        <v>0</v>
      </c>
      <c r="BC403" s="60" t="str">
        <f t="shared" si="20"/>
        <v>0-0</v>
      </c>
    </row>
    <row r="404" spans="1:55" ht="15.5" x14ac:dyDescent="0.35">
      <c r="A404" s="61" t="str">
        <f>SubmittalData!AY404</f>
        <v/>
      </c>
      <c r="AS404" s="89" t="e">
        <f>VLOOKUP(D404,SubmittalStatus!$A$2:$CF$671,7,FALSE)</f>
        <v>#N/A</v>
      </c>
      <c r="AT404" s="91" t="str">
        <f t="shared" si="18"/>
        <v/>
      </c>
      <c r="AU404" s="92" t="e">
        <f>VLOOKUP(D404,SubmittalSchedule!$A$5:$CF$5125,3,FALSE)</f>
        <v>#N/A</v>
      </c>
      <c r="AV404" s="92" t="e">
        <f>VLOOKUP(D404,SubmittalStatus!$A$2:$CF$671,9,FALSE)</f>
        <v>#N/A</v>
      </c>
      <c r="AW404" s="92" t="e">
        <f>VLOOKUP(D404,SubmittalStatus!$A$2:$CF$671,10,FALSE)</f>
        <v>#N/A</v>
      </c>
      <c r="AX404" s="90" t="e">
        <f>VLOOKUP(D404,SubmittalStatus!$A$2:$CF$671,11,FALSE)</f>
        <v>#N/A</v>
      </c>
      <c r="AY404" s="91" t="str">
        <f t="shared" si="19"/>
        <v/>
      </c>
      <c r="AZ404" s="90">
        <f>SubmittalData!D404</f>
        <v>0</v>
      </c>
      <c r="BA404" s="90" t="s">
        <v>168</v>
      </c>
      <c r="BB404" s="90">
        <f>SubmittalData!AR404</f>
        <v>0</v>
      </c>
      <c r="BC404" s="60" t="str">
        <f t="shared" si="20"/>
        <v>0-0</v>
      </c>
    </row>
    <row r="405" spans="1:55" ht="15.5" x14ac:dyDescent="0.35">
      <c r="A405" s="61" t="str">
        <f>SubmittalData!AY405</f>
        <v/>
      </c>
      <c r="AS405" s="89" t="e">
        <f>VLOOKUP(D405,SubmittalStatus!$A$2:$CF$671,7,FALSE)</f>
        <v>#N/A</v>
      </c>
      <c r="AT405" s="91" t="str">
        <f t="shared" si="18"/>
        <v/>
      </c>
      <c r="AU405" s="92" t="e">
        <f>VLOOKUP(D405,SubmittalSchedule!$A$5:$CF$5125,3,FALSE)</f>
        <v>#N/A</v>
      </c>
      <c r="AV405" s="92" t="e">
        <f>VLOOKUP(D405,SubmittalStatus!$A$2:$CF$671,9,FALSE)</f>
        <v>#N/A</v>
      </c>
      <c r="AW405" s="92" t="e">
        <f>VLOOKUP(D405,SubmittalStatus!$A$2:$CF$671,10,FALSE)</f>
        <v>#N/A</v>
      </c>
      <c r="AX405" s="90" t="e">
        <f>VLOOKUP(D405,SubmittalStatus!$A$2:$CF$671,11,FALSE)</f>
        <v>#N/A</v>
      </c>
      <c r="AY405" s="91" t="str">
        <f t="shared" si="19"/>
        <v/>
      </c>
      <c r="AZ405" s="90">
        <f>SubmittalData!D405</f>
        <v>0</v>
      </c>
      <c r="BA405" s="90" t="s">
        <v>168</v>
      </c>
      <c r="BB405" s="90">
        <f>SubmittalData!AR405</f>
        <v>0</v>
      </c>
      <c r="BC405" s="60" t="str">
        <f t="shared" si="20"/>
        <v>0-0</v>
      </c>
    </row>
    <row r="406" spans="1:55" ht="15.5" x14ac:dyDescent="0.35">
      <c r="A406" s="61" t="str">
        <f>SubmittalData!AY406</f>
        <v/>
      </c>
      <c r="AS406" s="89" t="e">
        <f>VLOOKUP(D406,SubmittalStatus!$A$2:$CF$671,7,FALSE)</f>
        <v>#N/A</v>
      </c>
      <c r="AT406" s="91" t="str">
        <f t="shared" si="18"/>
        <v/>
      </c>
      <c r="AU406" s="92" t="e">
        <f>VLOOKUP(D406,SubmittalSchedule!$A$5:$CF$5125,3,FALSE)</f>
        <v>#N/A</v>
      </c>
      <c r="AV406" s="92" t="e">
        <f>VLOOKUP(D406,SubmittalStatus!$A$2:$CF$671,9,FALSE)</f>
        <v>#N/A</v>
      </c>
      <c r="AW406" s="92" t="e">
        <f>VLOOKUP(D406,SubmittalStatus!$A$2:$CF$671,10,FALSE)</f>
        <v>#N/A</v>
      </c>
      <c r="AX406" s="90" t="e">
        <f>VLOOKUP(D406,SubmittalStatus!$A$2:$CF$671,11,FALSE)</f>
        <v>#N/A</v>
      </c>
      <c r="AY406" s="91" t="str">
        <f t="shared" si="19"/>
        <v/>
      </c>
      <c r="AZ406" s="90">
        <f>SubmittalData!D406</f>
        <v>0</v>
      </c>
      <c r="BA406" s="90" t="s">
        <v>168</v>
      </c>
      <c r="BB406" s="90">
        <f>SubmittalData!AR406</f>
        <v>0</v>
      </c>
      <c r="BC406" s="60" t="str">
        <f t="shared" si="20"/>
        <v>0-0</v>
      </c>
    </row>
    <row r="407" spans="1:55" ht="15.5" x14ac:dyDescent="0.35">
      <c r="A407" s="61" t="str">
        <f>SubmittalData!AY407</f>
        <v/>
      </c>
      <c r="AS407" s="89" t="e">
        <f>VLOOKUP(D407,SubmittalStatus!$A$2:$CF$671,7,FALSE)</f>
        <v>#N/A</v>
      </c>
      <c r="AT407" s="91" t="str">
        <f t="shared" si="18"/>
        <v/>
      </c>
      <c r="AU407" s="92" t="e">
        <f>VLOOKUP(D407,SubmittalSchedule!$A$5:$CF$5125,3,FALSE)</f>
        <v>#N/A</v>
      </c>
      <c r="AV407" s="92" t="e">
        <f>VLOOKUP(D407,SubmittalStatus!$A$2:$CF$671,9,FALSE)</f>
        <v>#N/A</v>
      </c>
      <c r="AW407" s="92" t="e">
        <f>VLOOKUP(D407,SubmittalStatus!$A$2:$CF$671,10,FALSE)</f>
        <v>#N/A</v>
      </c>
      <c r="AX407" s="90" t="e">
        <f>VLOOKUP(D407,SubmittalStatus!$A$2:$CF$671,11,FALSE)</f>
        <v>#N/A</v>
      </c>
      <c r="AY407" s="91" t="str">
        <f t="shared" si="19"/>
        <v/>
      </c>
      <c r="AZ407" s="90">
        <f>SubmittalData!D407</f>
        <v>0</v>
      </c>
      <c r="BA407" s="90" t="s">
        <v>168</v>
      </c>
      <c r="BB407" s="90">
        <f>SubmittalData!AR407</f>
        <v>0</v>
      </c>
      <c r="BC407" s="60" t="str">
        <f t="shared" si="20"/>
        <v>0-0</v>
      </c>
    </row>
    <row r="408" spans="1:55" ht="15.5" x14ac:dyDescent="0.35">
      <c r="A408" s="61" t="str">
        <f>SubmittalData!AY408</f>
        <v/>
      </c>
      <c r="AS408" s="89" t="e">
        <f>VLOOKUP(D408,SubmittalStatus!$A$2:$CF$671,7,FALSE)</f>
        <v>#N/A</v>
      </c>
      <c r="AT408" s="91" t="str">
        <f t="shared" si="18"/>
        <v/>
      </c>
      <c r="AU408" s="92" t="e">
        <f>VLOOKUP(D408,SubmittalSchedule!$A$5:$CF$5125,3,FALSE)</f>
        <v>#N/A</v>
      </c>
      <c r="AV408" s="92" t="e">
        <f>VLOOKUP(D408,SubmittalStatus!$A$2:$CF$671,9,FALSE)</f>
        <v>#N/A</v>
      </c>
      <c r="AW408" s="92" t="e">
        <f>VLOOKUP(D408,SubmittalStatus!$A$2:$CF$671,10,FALSE)</f>
        <v>#N/A</v>
      </c>
      <c r="AX408" s="90" t="e">
        <f>VLOOKUP(D408,SubmittalStatus!$A$2:$CF$671,11,FALSE)</f>
        <v>#N/A</v>
      </c>
      <c r="AY408" s="91" t="str">
        <f t="shared" si="19"/>
        <v/>
      </c>
      <c r="AZ408" s="90">
        <f>SubmittalData!D408</f>
        <v>0</v>
      </c>
      <c r="BA408" s="90" t="s">
        <v>168</v>
      </c>
      <c r="BB408" s="90">
        <f>SubmittalData!AR408</f>
        <v>0</v>
      </c>
      <c r="BC408" s="60" t="str">
        <f t="shared" si="20"/>
        <v>0-0</v>
      </c>
    </row>
    <row r="409" spans="1:55" ht="15.5" x14ac:dyDescent="0.35">
      <c r="A409" s="61" t="str">
        <f>SubmittalData!AY409</f>
        <v/>
      </c>
      <c r="AS409" s="89" t="e">
        <f>VLOOKUP(D409,SubmittalStatus!$A$2:$CF$671,7,FALSE)</f>
        <v>#N/A</v>
      </c>
      <c r="AT409" s="91" t="str">
        <f t="shared" si="18"/>
        <v/>
      </c>
      <c r="AU409" s="92" t="e">
        <f>VLOOKUP(D409,SubmittalSchedule!$A$5:$CF$5125,3,FALSE)</f>
        <v>#N/A</v>
      </c>
      <c r="AV409" s="92" t="e">
        <f>VLOOKUP(D409,SubmittalStatus!$A$2:$CF$671,9,FALSE)</f>
        <v>#N/A</v>
      </c>
      <c r="AW409" s="92" t="e">
        <f>VLOOKUP(D409,SubmittalStatus!$A$2:$CF$671,10,FALSE)</f>
        <v>#N/A</v>
      </c>
      <c r="AX409" s="90" t="e">
        <f>VLOOKUP(D409,SubmittalStatus!$A$2:$CF$671,11,FALSE)</f>
        <v>#N/A</v>
      </c>
      <c r="AY409" s="91" t="str">
        <f t="shared" si="19"/>
        <v/>
      </c>
      <c r="AZ409" s="90">
        <f>SubmittalData!D409</f>
        <v>0</v>
      </c>
      <c r="BA409" s="90" t="s">
        <v>168</v>
      </c>
      <c r="BB409" s="90">
        <f>SubmittalData!AR409</f>
        <v>0</v>
      </c>
      <c r="BC409" s="60" t="str">
        <f t="shared" si="20"/>
        <v>0-0</v>
      </c>
    </row>
    <row r="410" spans="1:55" ht="15.5" x14ac:dyDescent="0.35">
      <c r="A410" s="61" t="str">
        <f>SubmittalData!AY410</f>
        <v/>
      </c>
      <c r="AS410" s="89" t="e">
        <f>VLOOKUP(D410,SubmittalStatus!$A$2:$CF$671,7,FALSE)</f>
        <v>#N/A</v>
      </c>
      <c r="AT410" s="91" t="str">
        <f t="shared" si="18"/>
        <v/>
      </c>
      <c r="AU410" s="92" t="e">
        <f>VLOOKUP(D410,SubmittalSchedule!$A$5:$CF$5125,3,FALSE)</f>
        <v>#N/A</v>
      </c>
      <c r="AV410" s="92" t="e">
        <f>VLOOKUP(D410,SubmittalStatus!$A$2:$CF$671,9,FALSE)</f>
        <v>#N/A</v>
      </c>
      <c r="AW410" s="92" t="e">
        <f>VLOOKUP(D410,SubmittalStatus!$A$2:$CF$671,10,FALSE)</f>
        <v>#N/A</v>
      </c>
      <c r="AX410" s="90" t="e">
        <f>VLOOKUP(D410,SubmittalStatus!$A$2:$CF$671,11,FALSE)</f>
        <v>#N/A</v>
      </c>
      <c r="AY410" s="91" t="str">
        <f t="shared" si="19"/>
        <v/>
      </c>
      <c r="AZ410" s="90">
        <f>SubmittalData!D410</f>
        <v>0</v>
      </c>
      <c r="BA410" s="90" t="s">
        <v>168</v>
      </c>
      <c r="BB410" s="90">
        <f>SubmittalData!AR410</f>
        <v>0</v>
      </c>
      <c r="BC410" s="60" t="str">
        <f t="shared" si="20"/>
        <v>0-0</v>
      </c>
    </row>
    <row r="411" spans="1:55" ht="15.5" x14ac:dyDescent="0.35">
      <c r="A411" s="61" t="str">
        <f>SubmittalData!AY411</f>
        <v/>
      </c>
      <c r="AS411" s="89" t="e">
        <f>VLOOKUP(D411,SubmittalStatus!$A$2:$CF$671,7,FALSE)</f>
        <v>#N/A</v>
      </c>
      <c r="AT411" s="91" t="str">
        <f t="shared" si="18"/>
        <v/>
      </c>
      <c r="AU411" s="92" t="e">
        <f>VLOOKUP(D411,SubmittalSchedule!$A$5:$CF$5125,3,FALSE)</f>
        <v>#N/A</v>
      </c>
      <c r="AV411" s="92" t="e">
        <f>VLOOKUP(D411,SubmittalStatus!$A$2:$CF$671,9,FALSE)</f>
        <v>#N/A</v>
      </c>
      <c r="AW411" s="92" t="e">
        <f>VLOOKUP(D411,SubmittalStatus!$A$2:$CF$671,10,FALSE)</f>
        <v>#N/A</v>
      </c>
      <c r="AX411" s="90" t="e">
        <f>VLOOKUP(D411,SubmittalStatus!$A$2:$CF$671,11,FALSE)</f>
        <v>#N/A</v>
      </c>
      <c r="AY411" s="91" t="str">
        <f t="shared" si="19"/>
        <v/>
      </c>
      <c r="AZ411" s="90">
        <f>SubmittalData!D411</f>
        <v>0</v>
      </c>
      <c r="BA411" s="90" t="s">
        <v>168</v>
      </c>
      <c r="BB411" s="90">
        <f>SubmittalData!AR411</f>
        <v>0</v>
      </c>
      <c r="BC411" s="60" t="str">
        <f t="shared" si="20"/>
        <v>0-0</v>
      </c>
    </row>
    <row r="412" spans="1:55" ht="15.5" x14ac:dyDescent="0.35">
      <c r="A412" s="61" t="str">
        <f>SubmittalData!AY412</f>
        <v/>
      </c>
      <c r="AS412" s="89" t="e">
        <f>VLOOKUP(D412,SubmittalStatus!$A$2:$CF$671,7,FALSE)</f>
        <v>#N/A</v>
      </c>
      <c r="AT412" s="91" t="str">
        <f t="shared" si="18"/>
        <v/>
      </c>
      <c r="AU412" s="92" t="e">
        <f>VLOOKUP(D412,SubmittalSchedule!$A$5:$CF$5125,3,FALSE)</f>
        <v>#N/A</v>
      </c>
      <c r="AV412" s="92" t="e">
        <f>VLOOKUP(D412,SubmittalStatus!$A$2:$CF$671,9,FALSE)</f>
        <v>#N/A</v>
      </c>
      <c r="AW412" s="92" t="e">
        <f>VLOOKUP(D412,SubmittalStatus!$A$2:$CF$671,10,FALSE)</f>
        <v>#N/A</v>
      </c>
      <c r="AX412" s="90" t="e">
        <f>VLOOKUP(D412,SubmittalStatus!$A$2:$CF$671,11,FALSE)</f>
        <v>#N/A</v>
      </c>
      <c r="AY412" s="91" t="str">
        <f t="shared" si="19"/>
        <v/>
      </c>
      <c r="AZ412" s="90">
        <f>SubmittalData!D412</f>
        <v>0</v>
      </c>
      <c r="BA412" s="90" t="s">
        <v>168</v>
      </c>
      <c r="BB412" s="90">
        <f>SubmittalData!AR412</f>
        <v>0</v>
      </c>
      <c r="BC412" s="60" t="str">
        <f t="shared" si="20"/>
        <v>0-0</v>
      </c>
    </row>
    <row r="413" spans="1:55" ht="15.5" x14ac:dyDescent="0.35">
      <c r="A413" s="61" t="str">
        <f>SubmittalData!AY413</f>
        <v/>
      </c>
      <c r="AS413" s="89" t="e">
        <f>VLOOKUP(D413,SubmittalStatus!$A$2:$CF$671,7,FALSE)</f>
        <v>#N/A</v>
      </c>
      <c r="AT413" s="91" t="str">
        <f t="shared" si="18"/>
        <v/>
      </c>
      <c r="AU413" s="92" t="e">
        <f>VLOOKUP(D413,SubmittalSchedule!$A$5:$CF$5125,3,FALSE)</f>
        <v>#N/A</v>
      </c>
      <c r="AV413" s="92" t="e">
        <f>VLOOKUP(D413,SubmittalStatus!$A$2:$CF$671,9,FALSE)</f>
        <v>#N/A</v>
      </c>
      <c r="AW413" s="92" t="e">
        <f>VLOOKUP(D413,SubmittalStatus!$A$2:$CF$671,10,FALSE)</f>
        <v>#N/A</v>
      </c>
      <c r="AX413" s="90" t="e">
        <f>VLOOKUP(D413,SubmittalStatus!$A$2:$CF$671,11,FALSE)</f>
        <v>#N/A</v>
      </c>
      <c r="AY413" s="91" t="str">
        <f t="shared" si="19"/>
        <v/>
      </c>
      <c r="AZ413" s="90">
        <f>SubmittalData!D413</f>
        <v>0</v>
      </c>
      <c r="BA413" s="90" t="s">
        <v>168</v>
      </c>
      <c r="BB413" s="90">
        <f>SubmittalData!AR413</f>
        <v>0</v>
      </c>
      <c r="BC413" s="60" t="str">
        <f t="shared" si="20"/>
        <v>0-0</v>
      </c>
    </row>
    <row r="414" spans="1:55" ht="15.5" x14ac:dyDescent="0.35">
      <c r="A414" s="61" t="str">
        <f>SubmittalData!AY414</f>
        <v/>
      </c>
      <c r="AS414" s="89" t="e">
        <f>VLOOKUP(D414,SubmittalStatus!$A$2:$CF$671,7,FALSE)</f>
        <v>#N/A</v>
      </c>
      <c r="AT414" s="91" t="str">
        <f t="shared" si="18"/>
        <v/>
      </c>
      <c r="AU414" s="92" t="e">
        <f>VLOOKUP(D414,SubmittalSchedule!$A$5:$CF$5125,3,FALSE)</f>
        <v>#N/A</v>
      </c>
      <c r="AV414" s="92" t="e">
        <f>VLOOKUP(D414,SubmittalStatus!$A$2:$CF$671,9,FALSE)</f>
        <v>#N/A</v>
      </c>
      <c r="AW414" s="92" t="e">
        <f>VLOOKUP(D414,SubmittalStatus!$A$2:$CF$671,10,FALSE)</f>
        <v>#N/A</v>
      </c>
      <c r="AX414" s="90" t="e">
        <f>VLOOKUP(D414,SubmittalStatus!$A$2:$CF$671,11,FALSE)</f>
        <v>#N/A</v>
      </c>
      <c r="AY414" s="91" t="str">
        <f t="shared" si="19"/>
        <v/>
      </c>
      <c r="AZ414" s="90">
        <f>SubmittalData!D414</f>
        <v>0</v>
      </c>
      <c r="BA414" s="90" t="s">
        <v>168</v>
      </c>
      <c r="BB414" s="90">
        <f>SubmittalData!AR414</f>
        <v>0</v>
      </c>
      <c r="BC414" s="60" t="str">
        <f t="shared" si="20"/>
        <v>0-0</v>
      </c>
    </row>
    <row r="415" spans="1:55" ht="15.5" x14ac:dyDescent="0.35">
      <c r="A415" s="61" t="str">
        <f>SubmittalData!AY415</f>
        <v/>
      </c>
      <c r="AS415" s="89" t="e">
        <f>VLOOKUP(D415,SubmittalStatus!$A$2:$CF$671,7,FALSE)</f>
        <v>#N/A</v>
      </c>
      <c r="AT415" s="91" t="str">
        <f t="shared" si="18"/>
        <v/>
      </c>
      <c r="AU415" s="92" t="e">
        <f>VLOOKUP(D415,SubmittalSchedule!$A$5:$CF$5125,3,FALSE)</f>
        <v>#N/A</v>
      </c>
      <c r="AV415" s="92" t="e">
        <f>VLOOKUP(D415,SubmittalStatus!$A$2:$CF$671,9,FALSE)</f>
        <v>#N/A</v>
      </c>
      <c r="AW415" s="92" t="e">
        <f>VLOOKUP(D415,SubmittalStatus!$A$2:$CF$671,10,FALSE)</f>
        <v>#N/A</v>
      </c>
      <c r="AX415" s="90" t="e">
        <f>VLOOKUP(D415,SubmittalStatus!$A$2:$CF$671,11,FALSE)</f>
        <v>#N/A</v>
      </c>
      <c r="AY415" s="91" t="str">
        <f t="shared" si="19"/>
        <v/>
      </c>
      <c r="AZ415" s="90">
        <f>SubmittalData!D415</f>
        <v>0</v>
      </c>
      <c r="BA415" s="90" t="s">
        <v>168</v>
      </c>
      <c r="BB415" s="90">
        <f>SubmittalData!AR415</f>
        <v>0</v>
      </c>
      <c r="BC415" s="60" t="str">
        <f t="shared" si="20"/>
        <v>0-0</v>
      </c>
    </row>
    <row r="416" spans="1:55" ht="15.5" x14ac:dyDescent="0.35">
      <c r="A416" s="61" t="str">
        <f>SubmittalData!AY416</f>
        <v/>
      </c>
      <c r="AS416" s="89" t="e">
        <f>VLOOKUP(D416,SubmittalStatus!$A$2:$CF$671,7,FALSE)</f>
        <v>#N/A</v>
      </c>
      <c r="AT416" s="91" t="str">
        <f t="shared" si="18"/>
        <v/>
      </c>
      <c r="AU416" s="92" t="e">
        <f>VLOOKUP(D416,SubmittalSchedule!$A$5:$CF$5125,3,FALSE)</f>
        <v>#N/A</v>
      </c>
      <c r="AV416" s="92" t="e">
        <f>VLOOKUP(D416,SubmittalStatus!$A$2:$CF$671,9,FALSE)</f>
        <v>#N/A</v>
      </c>
      <c r="AW416" s="92" t="e">
        <f>VLOOKUP(D416,SubmittalStatus!$A$2:$CF$671,10,FALSE)</f>
        <v>#N/A</v>
      </c>
      <c r="AX416" s="90" t="e">
        <f>VLOOKUP(D416,SubmittalStatus!$A$2:$CF$671,11,FALSE)</f>
        <v>#N/A</v>
      </c>
      <c r="AY416" s="91" t="str">
        <f t="shared" si="19"/>
        <v/>
      </c>
      <c r="AZ416" s="90">
        <f>SubmittalData!D416</f>
        <v>0</v>
      </c>
      <c r="BA416" s="90" t="s">
        <v>168</v>
      </c>
      <c r="BB416" s="90">
        <f>SubmittalData!AR416</f>
        <v>0</v>
      </c>
      <c r="BC416" s="60" t="str">
        <f t="shared" si="20"/>
        <v>0-0</v>
      </c>
    </row>
    <row r="417" spans="1:55" ht="15.5" x14ac:dyDescent="0.35">
      <c r="A417" s="61" t="str">
        <f>SubmittalData!AY417</f>
        <v/>
      </c>
      <c r="AS417" s="89" t="e">
        <f>VLOOKUP(D417,SubmittalStatus!$A$2:$CF$671,7,FALSE)</f>
        <v>#N/A</v>
      </c>
      <c r="AT417" s="91" t="str">
        <f t="shared" si="18"/>
        <v/>
      </c>
      <c r="AU417" s="92" t="e">
        <f>VLOOKUP(D417,SubmittalSchedule!$A$5:$CF$5125,3,FALSE)</f>
        <v>#N/A</v>
      </c>
      <c r="AV417" s="92" t="e">
        <f>VLOOKUP(D417,SubmittalStatus!$A$2:$CF$671,9,FALSE)</f>
        <v>#N/A</v>
      </c>
      <c r="AW417" s="92" t="e">
        <f>VLOOKUP(D417,SubmittalStatus!$A$2:$CF$671,10,FALSE)</f>
        <v>#N/A</v>
      </c>
      <c r="AX417" s="90" t="e">
        <f>VLOOKUP(D417,SubmittalStatus!$A$2:$CF$671,11,FALSE)</f>
        <v>#N/A</v>
      </c>
      <c r="AY417" s="91" t="str">
        <f t="shared" si="19"/>
        <v/>
      </c>
      <c r="AZ417" s="90">
        <f>SubmittalData!D417</f>
        <v>0</v>
      </c>
      <c r="BA417" s="90" t="s">
        <v>168</v>
      </c>
      <c r="BB417" s="90">
        <f>SubmittalData!AR417</f>
        <v>0</v>
      </c>
      <c r="BC417" s="60" t="str">
        <f t="shared" si="20"/>
        <v>0-0</v>
      </c>
    </row>
    <row r="418" spans="1:55" ht="15.5" x14ac:dyDescent="0.35">
      <c r="A418" s="61" t="str">
        <f>SubmittalData!AY418</f>
        <v/>
      </c>
      <c r="AS418" s="89" t="e">
        <f>VLOOKUP(D418,SubmittalStatus!$A$2:$CF$671,7,FALSE)</f>
        <v>#N/A</v>
      </c>
      <c r="AT418" s="91" t="str">
        <f t="shared" si="18"/>
        <v/>
      </c>
      <c r="AU418" s="92" t="e">
        <f>VLOOKUP(D418,SubmittalSchedule!$A$5:$CF$5125,3,FALSE)</f>
        <v>#N/A</v>
      </c>
      <c r="AV418" s="92" t="e">
        <f>VLOOKUP(D418,SubmittalStatus!$A$2:$CF$671,9,FALSE)</f>
        <v>#N/A</v>
      </c>
      <c r="AW418" s="92" t="e">
        <f>VLOOKUP(D418,SubmittalStatus!$A$2:$CF$671,10,FALSE)</f>
        <v>#N/A</v>
      </c>
      <c r="AX418" s="90" t="e">
        <f>VLOOKUP(D418,SubmittalStatus!$A$2:$CF$671,11,FALSE)</f>
        <v>#N/A</v>
      </c>
      <c r="AY418" s="91" t="str">
        <f t="shared" si="19"/>
        <v/>
      </c>
      <c r="AZ418" s="90">
        <f>SubmittalData!D418</f>
        <v>0</v>
      </c>
      <c r="BA418" s="90" t="s">
        <v>168</v>
      </c>
      <c r="BB418" s="90">
        <f>SubmittalData!AR418</f>
        <v>0</v>
      </c>
      <c r="BC418" s="60" t="str">
        <f t="shared" si="20"/>
        <v>0-0</v>
      </c>
    </row>
    <row r="419" spans="1:55" ht="15.5" x14ac:dyDescent="0.35">
      <c r="A419" s="61" t="str">
        <f>SubmittalData!AY419</f>
        <v/>
      </c>
      <c r="AS419" s="89" t="e">
        <f>VLOOKUP(D419,SubmittalStatus!$A$2:$CF$671,7,FALSE)</f>
        <v>#N/A</v>
      </c>
      <c r="AT419" s="91" t="str">
        <f t="shared" si="18"/>
        <v/>
      </c>
      <c r="AU419" s="92" t="e">
        <f>VLOOKUP(D419,SubmittalSchedule!$A$5:$CF$5125,3,FALSE)</f>
        <v>#N/A</v>
      </c>
      <c r="AV419" s="92" t="e">
        <f>VLOOKUP(D419,SubmittalStatus!$A$2:$CF$671,9,FALSE)</f>
        <v>#N/A</v>
      </c>
      <c r="AW419" s="92" t="e">
        <f>VLOOKUP(D419,SubmittalStatus!$A$2:$CF$671,10,FALSE)</f>
        <v>#N/A</v>
      </c>
      <c r="AX419" s="90" t="e">
        <f>VLOOKUP(D419,SubmittalStatus!$A$2:$CF$671,11,FALSE)</f>
        <v>#N/A</v>
      </c>
      <c r="AY419" s="91" t="str">
        <f t="shared" si="19"/>
        <v/>
      </c>
      <c r="AZ419" s="90">
        <f>SubmittalData!D419</f>
        <v>0</v>
      </c>
      <c r="BA419" s="90" t="s">
        <v>168</v>
      </c>
      <c r="BB419" s="90">
        <f>SubmittalData!AR419</f>
        <v>0</v>
      </c>
      <c r="BC419" s="60" t="str">
        <f t="shared" si="20"/>
        <v>0-0</v>
      </c>
    </row>
    <row r="420" spans="1:55" ht="15.5" x14ac:dyDescent="0.35">
      <c r="A420" s="61" t="str">
        <f>SubmittalData!AY420</f>
        <v/>
      </c>
      <c r="AS420" s="89" t="e">
        <f>VLOOKUP(D420,SubmittalStatus!$A$2:$CF$671,7,FALSE)</f>
        <v>#N/A</v>
      </c>
      <c r="AT420" s="91" t="str">
        <f t="shared" si="18"/>
        <v/>
      </c>
      <c r="AU420" s="92" t="e">
        <f>VLOOKUP(D420,SubmittalSchedule!$A$5:$CF$5125,3,FALSE)</f>
        <v>#N/A</v>
      </c>
      <c r="AV420" s="92" t="e">
        <f>VLOOKUP(D420,SubmittalStatus!$A$2:$CF$671,9,FALSE)</f>
        <v>#N/A</v>
      </c>
      <c r="AW420" s="92" t="e">
        <f>VLOOKUP(D420,SubmittalStatus!$A$2:$CF$671,10,FALSE)</f>
        <v>#N/A</v>
      </c>
      <c r="AX420" s="90" t="e">
        <f>VLOOKUP(D420,SubmittalStatus!$A$2:$CF$671,11,FALSE)</f>
        <v>#N/A</v>
      </c>
      <c r="AY420" s="91" t="str">
        <f t="shared" si="19"/>
        <v/>
      </c>
      <c r="AZ420" s="90">
        <f>SubmittalData!D420</f>
        <v>0</v>
      </c>
      <c r="BA420" s="90" t="s">
        <v>168</v>
      </c>
      <c r="BB420" s="90">
        <f>SubmittalData!AR420</f>
        <v>0</v>
      </c>
      <c r="BC420" s="60" t="str">
        <f t="shared" si="20"/>
        <v>0-0</v>
      </c>
    </row>
    <row r="421" spans="1:55" ht="15.5" x14ac:dyDescent="0.35">
      <c r="A421" s="61" t="str">
        <f>SubmittalData!AY421</f>
        <v/>
      </c>
      <c r="AS421" s="89" t="e">
        <f>VLOOKUP(D421,SubmittalStatus!$A$2:$CF$671,7,FALSE)</f>
        <v>#N/A</v>
      </c>
      <c r="AT421" s="91" t="str">
        <f t="shared" si="18"/>
        <v/>
      </c>
      <c r="AU421" s="92" t="e">
        <f>VLOOKUP(D421,SubmittalSchedule!$A$5:$CF$5125,3,FALSE)</f>
        <v>#N/A</v>
      </c>
      <c r="AV421" s="92" t="e">
        <f>VLOOKUP(D421,SubmittalStatus!$A$2:$CF$671,9,FALSE)</f>
        <v>#N/A</v>
      </c>
      <c r="AW421" s="92" t="e">
        <f>VLOOKUP(D421,SubmittalStatus!$A$2:$CF$671,10,FALSE)</f>
        <v>#N/A</v>
      </c>
      <c r="AX421" s="90" t="e">
        <f>VLOOKUP(D421,SubmittalStatus!$A$2:$CF$671,11,FALSE)</f>
        <v>#N/A</v>
      </c>
      <c r="AY421" s="91" t="str">
        <f t="shared" si="19"/>
        <v/>
      </c>
      <c r="AZ421" s="90">
        <f>SubmittalData!D421</f>
        <v>0</v>
      </c>
      <c r="BA421" s="90" t="s">
        <v>168</v>
      </c>
      <c r="BB421" s="90">
        <f>SubmittalData!AR421</f>
        <v>0</v>
      </c>
      <c r="BC421" s="60" t="str">
        <f t="shared" si="20"/>
        <v>0-0</v>
      </c>
    </row>
    <row r="422" spans="1:55" ht="15.5" x14ac:dyDescent="0.35">
      <c r="A422" s="61" t="str">
        <f>SubmittalData!AY422</f>
        <v/>
      </c>
      <c r="AS422" s="89" t="e">
        <f>VLOOKUP(D422,SubmittalStatus!$A$2:$CF$671,7,FALSE)</f>
        <v>#N/A</v>
      </c>
      <c r="AT422" s="91" t="str">
        <f t="shared" si="18"/>
        <v/>
      </c>
      <c r="AU422" s="92" t="e">
        <f>VLOOKUP(D422,SubmittalSchedule!$A$5:$CF$5125,3,FALSE)</f>
        <v>#N/A</v>
      </c>
      <c r="AV422" s="92" t="e">
        <f>VLOOKUP(D422,SubmittalStatus!$A$2:$CF$671,9,FALSE)</f>
        <v>#N/A</v>
      </c>
      <c r="AW422" s="92" t="e">
        <f>VLOOKUP(D422,SubmittalStatus!$A$2:$CF$671,10,FALSE)</f>
        <v>#N/A</v>
      </c>
      <c r="AX422" s="90" t="e">
        <f>VLOOKUP(D422,SubmittalStatus!$A$2:$CF$671,11,FALSE)</f>
        <v>#N/A</v>
      </c>
      <c r="AY422" s="91" t="str">
        <f t="shared" si="19"/>
        <v/>
      </c>
      <c r="AZ422" s="90">
        <f>SubmittalData!D422</f>
        <v>0</v>
      </c>
      <c r="BA422" s="90" t="s">
        <v>168</v>
      </c>
      <c r="BB422" s="90">
        <f>SubmittalData!AR422</f>
        <v>0</v>
      </c>
      <c r="BC422" s="60" t="str">
        <f t="shared" si="20"/>
        <v>0-0</v>
      </c>
    </row>
    <row r="423" spans="1:55" ht="15.5" x14ac:dyDescent="0.35">
      <c r="A423" s="61" t="str">
        <f>SubmittalData!AY423</f>
        <v/>
      </c>
      <c r="AS423" s="89" t="e">
        <f>VLOOKUP(D423,SubmittalStatus!$A$2:$CF$671,7,FALSE)</f>
        <v>#N/A</v>
      </c>
      <c r="AT423" s="91" t="str">
        <f t="shared" si="18"/>
        <v/>
      </c>
      <c r="AU423" s="92" t="e">
        <f>VLOOKUP(D423,SubmittalSchedule!$A$5:$CF$5125,3,FALSE)</f>
        <v>#N/A</v>
      </c>
      <c r="AV423" s="92" t="e">
        <f>VLOOKUP(D423,SubmittalStatus!$A$2:$CF$671,9,FALSE)</f>
        <v>#N/A</v>
      </c>
      <c r="AW423" s="92" t="e">
        <f>VLOOKUP(D423,SubmittalStatus!$A$2:$CF$671,10,FALSE)</f>
        <v>#N/A</v>
      </c>
      <c r="AX423" s="90" t="e">
        <f>VLOOKUP(D423,SubmittalStatus!$A$2:$CF$671,11,FALSE)</f>
        <v>#N/A</v>
      </c>
      <c r="AY423" s="91" t="str">
        <f t="shared" si="19"/>
        <v/>
      </c>
      <c r="AZ423" s="90">
        <f>SubmittalData!D423</f>
        <v>0</v>
      </c>
      <c r="BA423" s="90" t="s">
        <v>168</v>
      </c>
      <c r="BB423" s="90">
        <f>SubmittalData!AR423</f>
        <v>0</v>
      </c>
      <c r="BC423" s="60" t="str">
        <f t="shared" si="20"/>
        <v>0-0</v>
      </c>
    </row>
    <row r="424" spans="1:55" ht="15.5" x14ac:dyDescent="0.35">
      <c r="A424" s="61" t="str">
        <f>SubmittalData!AY424</f>
        <v/>
      </c>
      <c r="AS424" s="89" t="e">
        <f>VLOOKUP(D424,SubmittalStatus!$A$2:$CF$671,7,FALSE)</f>
        <v>#N/A</v>
      </c>
      <c r="AT424" s="91" t="str">
        <f t="shared" si="18"/>
        <v/>
      </c>
      <c r="AU424" s="92" t="e">
        <f>VLOOKUP(D424,SubmittalSchedule!$A$5:$CF$5125,3,FALSE)</f>
        <v>#N/A</v>
      </c>
      <c r="AV424" s="92" t="e">
        <f>VLOOKUP(D424,SubmittalStatus!$A$2:$CF$671,9,FALSE)</f>
        <v>#N/A</v>
      </c>
      <c r="AW424" s="92" t="e">
        <f>VLOOKUP(D424,SubmittalStatus!$A$2:$CF$671,10,FALSE)</f>
        <v>#N/A</v>
      </c>
      <c r="AX424" s="90" t="e">
        <f>VLOOKUP(D424,SubmittalStatus!$A$2:$CF$671,11,FALSE)</f>
        <v>#N/A</v>
      </c>
      <c r="AY424" s="91" t="str">
        <f t="shared" si="19"/>
        <v/>
      </c>
      <c r="AZ424" s="90">
        <f>SubmittalData!D424</f>
        <v>0</v>
      </c>
      <c r="BA424" s="90" t="s">
        <v>168</v>
      </c>
      <c r="BB424" s="90">
        <f>SubmittalData!AR424</f>
        <v>0</v>
      </c>
      <c r="BC424" s="60" t="str">
        <f t="shared" si="20"/>
        <v>0-0</v>
      </c>
    </row>
    <row r="425" spans="1:55" ht="15.5" x14ac:dyDescent="0.35">
      <c r="A425" s="61" t="str">
        <f>SubmittalData!AY425</f>
        <v/>
      </c>
      <c r="AS425" s="89" t="e">
        <f>VLOOKUP(D425,SubmittalStatus!$A$2:$CF$671,7,FALSE)</f>
        <v>#N/A</v>
      </c>
      <c r="AT425" s="91" t="str">
        <f t="shared" si="18"/>
        <v/>
      </c>
      <c r="AU425" s="92" t="e">
        <f>VLOOKUP(D425,SubmittalSchedule!$A$5:$CF$5125,3,FALSE)</f>
        <v>#N/A</v>
      </c>
      <c r="AV425" s="92" t="e">
        <f>VLOOKUP(D425,SubmittalStatus!$A$2:$CF$671,9,FALSE)</f>
        <v>#N/A</v>
      </c>
      <c r="AW425" s="92" t="e">
        <f>VLOOKUP(D425,SubmittalStatus!$A$2:$CF$671,10,FALSE)</f>
        <v>#N/A</v>
      </c>
      <c r="AX425" s="90" t="e">
        <f>VLOOKUP(D425,SubmittalStatus!$A$2:$CF$671,11,FALSE)</f>
        <v>#N/A</v>
      </c>
      <c r="AY425" s="91" t="str">
        <f t="shared" si="19"/>
        <v/>
      </c>
      <c r="AZ425" s="90">
        <f>SubmittalData!D425</f>
        <v>0</v>
      </c>
      <c r="BA425" s="90" t="s">
        <v>168</v>
      </c>
      <c r="BB425" s="90">
        <f>SubmittalData!AR425</f>
        <v>0</v>
      </c>
      <c r="BC425" s="60" t="str">
        <f t="shared" si="20"/>
        <v>0-0</v>
      </c>
    </row>
    <row r="426" spans="1:55" ht="15.5" x14ac:dyDescent="0.35">
      <c r="A426" s="61" t="str">
        <f>SubmittalData!AY426</f>
        <v/>
      </c>
      <c r="AS426" s="89" t="e">
        <f>VLOOKUP(D426,SubmittalStatus!$A$2:$CF$671,7,FALSE)</f>
        <v>#N/A</v>
      </c>
      <c r="AT426" s="91" t="str">
        <f t="shared" si="18"/>
        <v/>
      </c>
      <c r="AU426" s="92" t="e">
        <f>VLOOKUP(D426,SubmittalSchedule!$A$5:$CF$5125,3,FALSE)</f>
        <v>#N/A</v>
      </c>
      <c r="AV426" s="92" t="e">
        <f>VLOOKUP(D426,SubmittalStatus!$A$2:$CF$671,9,FALSE)</f>
        <v>#N/A</v>
      </c>
      <c r="AW426" s="92" t="e">
        <f>VLOOKUP(D426,SubmittalStatus!$A$2:$CF$671,10,FALSE)</f>
        <v>#N/A</v>
      </c>
      <c r="AX426" s="90" t="e">
        <f>VLOOKUP(D426,SubmittalStatus!$A$2:$CF$671,11,FALSE)</f>
        <v>#N/A</v>
      </c>
      <c r="AY426" s="91" t="str">
        <f t="shared" si="19"/>
        <v/>
      </c>
      <c r="AZ426" s="90">
        <f>SubmittalData!D426</f>
        <v>0</v>
      </c>
      <c r="BA426" s="90" t="s">
        <v>168</v>
      </c>
      <c r="BB426" s="90">
        <f>SubmittalData!AR426</f>
        <v>0</v>
      </c>
      <c r="BC426" s="60" t="str">
        <f t="shared" si="20"/>
        <v>0-0</v>
      </c>
    </row>
    <row r="427" spans="1:55" ht="15.5" x14ac:dyDescent="0.35">
      <c r="A427" s="61" t="str">
        <f>SubmittalData!AY427</f>
        <v/>
      </c>
      <c r="AS427" s="89" t="e">
        <f>VLOOKUP(D427,SubmittalStatus!$A$2:$CF$671,7,FALSE)</f>
        <v>#N/A</v>
      </c>
      <c r="AT427" s="91" t="str">
        <f t="shared" si="18"/>
        <v/>
      </c>
      <c r="AU427" s="92" t="e">
        <f>VLOOKUP(D427,SubmittalSchedule!$A$5:$CF$5125,3,FALSE)</f>
        <v>#N/A</v>
      </c>
      <c r="AV427" s="92" t="e">
        <f>VLOOKUP(D427,SubmittalStatus!$A$2:$CF$671,9,FALSE)</f>
        <v>#N/A</v>
      </c>
      <c r="AW427" s="92" t="e">
        <f>VLOOKUP(D427,SubmittalStatus!$A$2:$CF$671,10,FALSE)</f>
        <v>#N/A</v>
      </c>
      <c r="AX427" s="90" t="e">
        <f>VLOOKUP(D427,SubmittalStatus!$A$2:$CF$671,11,FALSE)</f>
        <v>#N/A</v>
      </c>
      <c r="AY427" s="91" t="str">
        <f t="shared" si="19"/>
        <v/>
      </c>
      <c r="AZ427" s="90">
        <f>SubmittalData!D427</f>
        <v>0</v>
      </c>
      <c r="BA427" s="90" t="s">
        <v>168</v>
      </c>
      <c r="BB427" s="90">
        <f>SubmittalData!AR427</f>
        <v>0</v>
      </c>
      <c r="BC427" s="60" t="str">
        <f t="shared" si="20"/>
        <v>0-0</v>
      </c>
    </row>
    <row r="428" spans="1:55" ht="15.5" x14ac:dyDescent="0.35">
      <c r="A428" s="61" t="str">
        <f>SubmittalData!AY428</f>
        <v/>
      </c>
      <c r="AS428" s="89" t="e">
        <f>VLOOKUP(D428,SubmittalStatus!$A$2:$CF$671,7,FALSE)</f>
        <v>#N/A</v>
      </c>
      <c r="AT428" s="91" t="str">
        <f t="shared" si="18"/>
        <v/>
      </c>
      <c r="AU428" s="92" t="e">
        <f>VLOOKUP(D428,SubmittalSchedule!$A$5:$CF$5125,3,FALSE)</f>
        <v>#N/A</v>
      </c>
      <c r="AV428" s="92" t="e">
        <f>VLOOKUP(D428,SubmittalStatus!$A$2:$CF$671,9,FALSE)</f>
        <v>#N/A</v>
      </c>
      <c r="AW428" s="92" t="e">
        <f>VLOOKUP(D428,SubmittalStatus!$A$2:$CF$671,10,FALSE)</f>
        <v>#N/A</v>
      </c>
      <c r="AX428" s="90" t="e">
        <f>VLOOKUP(D428,SubmittalStatus!$A$2:$CF$671,11,FALSE)</f>
        <v>#N/A</v>
      </c>
      <c r="AY428" s="91" t="str">
        <f t="shared" si="19"/>
        <v/>
      </c>
      <c r="AZ428" s="90">
        <f>SubmittalData!D428</f>
        <v>0</v>
      </c>
      <c r="BA428" s="90" t="s">
        <v>168</v>
      </c>
      <c r="BB428" s="90">
        <f>SubmittalData!AR428</f>
        <v>0</v>
      </c>
      <c r="BC428" s="60" t="str">
        <f t="shared" si="20"/>
        <v>0-0</v>
      </c>
    </row>
    <row r="429" spans="1:55" ht="15.5" x14ac:dyDescent="0.35">
      <c r="A429" s="61" t="str">
        <f>SubmittalData!AY429</f>
        <v/>
      </c>
      <c r="AS429" s="89" t="e">
        <f>VLOOKUP(D429,SubmittalStatus!$A$2:$CF$671,7,FALSE)</f>
        <v>#N/A</v>
      </c>
      <c r="AT429" s="91" t="str">
        <f t="shared" si="18"/>
        <v/>
      </c>
      <c r="AU429" s="92" t="e">
        <f>VLOOKUP(D429,SubmittalSchedule!$A$5:$CF$5125,3,FALSE)</f>
        <v>#N/A</v>
      </c>
      <c r="AV429" s="92" t="e">
        <f>VLOOKUP(D429,SubmittalStatus!$A$2:$CF$671,9,FALSE)</f>
        <v>#N/A</v>
      </c>
      <c r="AW429" s="92" t="e">
        <f>VLOOKUP(D429,SubmittalStatus!$A$2:$CF$671,10,FALSE)</f>
        <v>#N/A</v>
      </c>
      <c r="AX429" s="90" t="e">
        <f>VLOOKUP(D429,SubmittalStatus!$A$2:$CF$671,11,FALSE)</f>
        <v>#N/A</v>
      </c>
      <c r="AY429" s="91" t="str">
        <f t="shared" si="19"/>
        <v/>
      </c>
      <c r="AZ429" s="90">
        <f>SubmittalData!D429</f>
        <v>0</v>
      </c>
      <c r="BA429" s="90" t="s">
        <v>168</v>
      </c>
      <c r="BB429" s="90">
        <f>SubmittalData!AR429</f>
        <v>0</v>
      </c>
      <c r="BC429" s="60" t="str">
        <f t="shared" si="20"/>
        <v>0-0</v>
      </c>
    </row>
    <row r="430" spans="1:55" ht="15.5" x14ac:dyDescent="0.35">
      <c r="A430" s="61" t="str">
        <f>SubmittalData!AY430</f>
        <v/>
      </c>
      <c r="AS430" s="89" t="e">
        <f>VLOOKUP(D430,SubmittalStatus!$A$2:$CF$671,7,FALSE)</f>
        <v>#N/A</v>
      </c>
      <c r="AT430" s="91" t="str">
        <f t="shared" si="18"/>
        <v/>
      </c>
      <c r="AU430" s="92" t="e">
        <f>VLOOKUP(D430,SubmittalSchedule!$A$5:$CF$5125,3,FALSE)</f>
        <v>#N/A</v>
      </c>
      <c r="AV430" s="92" t="e">
        <f>VLOOKUP(D430,SubmittalStatus!$A$2:$CF$671,9,FALSE)</f>
        <v>#N/A</v>
      </c>
      <c r="AW430" s="92" t="e">
        <f>VLOOKUP(D430,SubmittalStatus!$A$2:$CF$671,10,FALSE)</f>
        <v>#N/A</v>
      </c>
      <c r="AX430" s="90" t="e">
        <f>VLOOKUP(D430,SubmittalStatus!$A$2:$CF$671,11,FALSE)</f>
        <v>#N/A</v>
      </c>
      <c r="AY430" s="91" t="str">
        <f t="shared" si="19"/>
        <v/>
      </c>
      <c r="AZ430" s="90">
        <f>SubmittalData!D430</f>
        <v>0</v>
      </c>
      <c r="BA430" s="90" t="s">
        <v>168</v>
      </c>
      <c r="BB430" s="90">
        <f>SubmittalData!AR430</f>
        <v>0</v>
      </c>
      <c r="BC430" s="60" t="str">
        <f t="shared" si="20"/>
        <v>0-0</v>
      </c>
    </row>
    <row r="431" spans="1:55" ht="15.5" x14ac:dyDescent="0.35">
      <c r="A431" s="61" t="str">
        <f>SubmittalData!AY431</f>
        <v/>
      </c>
      <c r="AS431" s="89" t="e">
        <f>VLOOKUP(D431,SubmittalStatus!$A$2:$CF$671,7,FALSE)</f>
        <v>#N/A</v>
      </c>
      <c r="AT431" s="91" t="str">
        <f t="shared" si="18"/>
        <v/>
      </c>
      <c r="AU431" s="92" t="e">
        <f>VLOOKUP(D431,SubmittalSchedule!$A$5:$CF$5125,3,FALSE)</f>
        <v>#N/A</v>
      </c>
      <c r="AV431" s="92" t="e">
        <f>VLOOKUP(D431,SubmittalStatus!$A$2:$CF$671,9,FALSE)</f>
        <v>#N/A</v>
      </c>
      <c r="AW431" s="92" t="e">
        <f>VLOOKUP(D431,SubmittalStatus!$A$2:$CF$671,10,FALSE)</f>
        <v>#N/A</v>
      </c>
      <c r="AX431" s="90" t="e">
        <f>VLOOKUP(D431,SubmittalStatus!$A$2:$CF$671,11,FALSE)</f>
        <v>#N/A</v>
      </c>
      <c r="AY431" s="91" t="str">
        <f t="shared" si="19"/>
        <v/>
      </c>
      <c r="AZ431" s="90">
        <f>SubmittalData!D431</f>
        <v>0</v>
      </c>
      <c r="BA431" s="90" t="s">
        <v>168</v>
      </c>
      <c r="BB431" s="90">
        <f>SubmittalData!AR431</f>
        <v>0</v>
      </c>
      <c r="BC431" s="60" t="str">
        <f t="shared" si="20"/>
        <v>0-0</v>
      </c>
    </row>
    <row r="432" spans="1:55" ht="15.5" x14ac:dyDescent="0.35">
      <c r="A432" s="61" t="str">
        <f>SubmittalData!AY432</f>
        <v/>
      </c>
      <c r="AS432" s="89" t="e">
        <f>VLOOKUP(D432,SubmittalStatus!$A$2:$CF$671,7,FALSE)</f>
        <v>#N/A</v>
      </c>
      <c r="AT432" s="91" t="str">
        <f t="shared" si="18"/>
        <v/>
      </c>
      <c r="AU432" s="92" t="e">
        <f>VLOOKUP(D432,SubmittalSchedule!$A$5:$CF$5125,3,FALSE)</f>
        <v>#N/A</v>
      </c>
      <c r="AV432" s="92" t="e">
        <f>VLOOKUP(D432,SubmittalStatus!$A$2:$CF$671,9,FALSE)</f>
        <v>#N/A</v>
      </c>
      <c r="AW432" s="92" t="e">
        <f>VLOOKUP(D432,SubmittalStatus!$A$2:$CF$671,10,FALSE)</f>
        <v>#N/A</v>
      </c>
      <c r="AX432" s="90" t="e">
        <f>VLOOKUP(D432,SubmittalStatus!$A$2:$CF$671,11,FALSE)</f>
        <v>#N/A</v>
      </c>
      <c r="AY432" s="91" t="str">
        <f t="shared" si="19"/>
        <v/>
      </c>
      <c r="AZ432" s="90">
        <f>SubmittalData!D432</f>
        <v>0</v>
      </c>
      <c r="BA432" s="90" t="s">
        <v>168</v>
      </c>
      <c r="BB432" s="90">
        <f>SubmittalData!AR432</f>
        <v>0</v>
      </c>
      <c r="BC432" s="60" t="str">
        <f t="shared" si="20"/>
        <v>0-0</v>
      </c>
    </row>
    <row r="433" spans="1:55" ht="15.5" x14ac:dyDescent="0.35">
      <c r="A433" s="61" t="str">
        <f>SubmittalData!AY433</f>
        <v/>
      </c>
      <c r="AS433" s="89" t="e">
        <f>VLOOKUP(D433,SubmittalStatus!$A$2:$CF$671,7,FALSE)</f>
        <v>#N/A</v>
      </c>
      <c r="AT433" s="91" t="str">
        <f t="shared" si="18"/>
        <v/>
      </c>
      <c r="AU433" s="92" t="e">
        <f>VLOOKUP(D433,SubmittalSchedule!$A$5:$CF$5125,3,FALSE)</f>
        <v>#N/A</v>
      </c>
      <c r="AV433" s="92" t="e">
        <f>VLOOKUP(D433,SubmittalStatus!$A$2:$CF$671,9,FALSE)</f>
        <v>#N/A</v>
      </c>
      <c r="AW433" s="92" t="e">
        <f>VLOOKUP(D433,SubmittalStatus!$A$2:$CF$671,10,FALSE)</f>
        <v>#N/A</v>
      </c>
      <c r="AX433" s="90" t="e">
        <f>VLOOKUP(D433,SubmittalStatus!$A$2:$CF$671,11,FALSE)</f>
        <v>#N/A</v>
      </c>
      <c r="AY433" s="91" t="str">
        <f t="shared" si="19"/>
        <v/>
      </c>
      <c r="AZ433" s="90">
        <f>SubmittalData!D433</f>
        <v>0</v>
      </c>
      <c r="BA433" s="90" t="s">
        <v>168</v>
      </c>
      <c r="BB433" s="90">
        <f>SubmittalData!AR433</f>
        <v>0</v>
      </c>
      <c r="BC433" s="60" t="str">
        <f t="shared" si="20"/>
        <v>0-0</v>
      </c>
    </row>
    <row r="434" spans="1:55" ht="15.5" x14ac:dyDescent="0.35">
      <c r="A434" s="61" t="str">
        <f>SubmittalData!AY434</f>
        <v/>
      </c>
      <c r="AS434" s="89" t="e">
        <f>VLOOKUP(D434,SubmittalStatus!$A$2:$CF$671,7,FALSE)</f>
        <v>#N/A</v>
      </c>
      <c r="AT434" s="91" t="str">
        <f t="shared" si="18"/>
        <v/>
      </c>
      <c r="AU434" s="92" t="e">
        <f>VLOOKUP(D434,SubmittalSchedule!$A$5:$CF$5125,3,FALSE)</f>
        <v>#N/A</v>
      </c>
      <c r="AV434" s="92" t="e">
        <f>VLOOKUP(D434,SubmittalStatus!$A$2:$CF$671,9,FALSE)</f>
        <v>#N/A</v>
      </c>
      <c r="AW434" s="92" t="e">
        <f>VLOOKUP(D434,SubmittalStatus!$A$2:$CF$671,10,FALSE)</f>
        <v>#N/A</v>
      </c>
      <c r="AX434" s="90" t="e">
        <f>VLOOKUP(D434,SubmittalStatus!$A$2:$CF$671,11,FALSE)</f>
        <v>#N/A</v>
      </c>
      <c r="AY434" s="91" t="str">
        <f t="shared" si="19"/>
        <v/>
      </c>
      <c r="AZ434" s="90">
        <f>SubmittalData!D434</f>
        <v>0</v>
      </c>
      <c r="BA434" s="90" t="s">
        <v>168</v>
      </c>
      <c r="BB434" s="90">
        <f>SubmittalData!AR434</f>
        <v>0</v>
      </c>
      <c r="BC434" s="60" t="str">
        <f t="shared" si="20"/>
        <v>0-0</v>
      </c>
    </row>
    <row r="435" spans="1:55" ht="15.5" x14ac:dyDescent="0.35">
      <c r="A435" s="61" t="str">
        <f>SubmittalData!AY435</f>
        <v/>
      </c>
      <c r="AS435" s="89" t="e">
        <f>VLOOKUP(D435,SubmittalStatus!$A$2:$CF$671,7,FALSE)</f>
        <v>#N/A</v>
      </c>
      <c r="AT435" s="91" t="str">
        <f t="shared" si="18"/>
        <v/>
      </c>
      <c r="AU435" s="92" t="e">
        <f>VLOOKUP(D435,SubmittalSchedule!$A$5:$CF$5125,3,FALSE)</f>
        <v>#N/A</v>
      </c>
      <c r="AV435" s="92" t="e">
        <f>VLOOKUP(D435,SubmittalStatus!$A$2:$CF$671,9,FALSE)</f>
        <v>#N/A</v>
      </c>
      <c r="AW435" s="92" t="e">
        <f>VLOOKUP(D435,SubmittalStatus!$A$2:$CF$671,10,FALSE)</f>
        <v>#N/A</v>
      </c>
      <c r="AX435" s="90" t="e">
        <f>VLOOKUP(D435,SubmittalStatus!$A$2:$CF$671,11,FALSE)</f>
        <v>#N/A</v>
      </c>
      <c r="AY435" s="91" t="str">
        <f t="shared" si="19"/>
        <v/>
      </c>
      <c r="AZ435" s="90">
        <f>SubmittalData!D435</f>
        <v>0</v>
      </c>
      <c r="BA435" s="90" t="s">
        <v>168</v>
      </c>
      <c r="BB435" s="90">
        <f>SubmittalData!AR435</f>
        <v>0</v>
      </c>
      <c r="BC435" s="60" t="str">
        <f t="shared" si="20"/>
        <v>0-0</v>
      </c>
    </row>
    <row r="436" spans="1:55" ht="15.5" x14ac:dyDescent="0.35">
      <c r="A436" s="61" t="str">
        <f>SubmittalData!AY436</f>
        <v/>
      </c>
      <c r="AS436" s="89" t="e">
        <f>VLOOKUP(D436,SubmittalStatus!$A$2:$CF$671,7,FALSE)</f>
        <v>#N/A</v>
      </c>
      <c r="AT436" s="91" t="str">
        <f t="shared" si="18"/>
        <v/>
      </c>
      <c r="AU436" s="92" t="e">
        <f>VLOOKUP(D436,SubmittalSchedule!$A$5:$CF$5125,3,FALSE)</f>
        <v>#N/A</v>
      </c>
      <c r="AV436" s="92" t="e">
        <f>VLOOKUP(D436,SubmittalStatus!$A$2:$CF$671,9,FALSE)</f>
        <v>#N/A</v>
      </c>
      <c r="AW436" s="92" t="e">
        <f>VLOOKUP(D436,SubmittalStatus!$A$2:$CF$671,10,FALSE)</f>
        <v>#N/A</v>
      </c>
      <c r="AX436" s="90" t="e">
        <f>VLOOKUP(D436,SubmittalStatus!$A$2:$CF$671,11,FALSE)</f>
        <v>#N/A</v>
      </c>
      <c r="AY436" s="91" t="str">
        <f t="shared" si="19"/>
        <v/>
      </c>
      <c r="AZ436" s="90">
        <f>SubmittalData!D436</f>
        <v>0</v>
      </c>
      <c r="BA436" s="90" t="s">
        <v>168</v>
      </c>
      <c r="BB436" s="90">
        <f>SubmittalData!AR436</f>
        <v>0</v>
      </c>
      <c r="BC436" s="60" t="str">
        <f t="shared" si="20"/>
        <v>0-0</v>
      </c>
    </row>
    <row r="437" spans="1:55" ht="15.5" x14ac:dyDescent="0.35">
      <c r="A437" s="61" t="str">
        <f>SubmittalData!AY437</f>
        <v/>
      </c>
      <c r="AS437" s="89" t="e">
        <f>VLOOKUP(D437,SubmittalStatus!$A$2:$CF$671,7,FALSE)</f>
        <v>#N/A</v>
      </c>
      <c r="AT437" s="91" t="str">
        <f t="shared" si="18"/>
        <v/>
      </c>
      <c r="AU437" s="92" t="e">
        <f>VLOOKUP(D437,SubmittalSchedule!$A$5:$CF$5125,3,FALSE)</f>
        <v>#N/A</v>
      </c>
      <c r="AV437" s="92" t="e">
        <f>VLOOKUP(D437,SubmittalStatus!$A$2:$CF$671,9,FALSE)</f>
        <v>#N/A</v>
      </c>
      <c r="AW437" s="92" t="e">
        <f>VLOOKUP(D437,SubmittalStatus!$A$2:$CF$671,10,FALSE)</f>
        <v>#N/A</v>
      </c>
      <c r="AX437" s="90" t="e">
        <f>VLOOKUP(D437,SubmittalStatus!$A$2:$CF$671,11,FALSE)</f>
        <v>#N/A</v>
      </c>
      <c r="AY437" s="91" t="str">
        <f t="shared" si="19"/>
        <v/>
      </c>
      <c r="AZ437" s="90">
        <f>SubmittalData!D437</f>
        <v>0</v>
      </c>
      <c r="BA437" s="90" t="s">
        <v>168</v>
      </c>
      <c r="BB437" s="90">
        <f>SubmittalData!AR437</f>
        <v>0</v>
      </c>
      <c r="BC437" s="60" t="str">
        <f t="shared" si="20"/>
        <v>0-0</v>
      </c>
    </row>
    <row r="438" spans="1:55" ht="15.5" x14ac:dyDescent="0.35">
      <c r="A438" s="61" t="str">
        <f>SubmittalData!AY438</f>
        <v/>
      </c>
      <c r="AS438" s="89" t="e">
        <f>VLOOKUP(D438,SubmittalStatus!$A$2:$CF$671,7,FALSE)</f>
        <v>#N/A</v>
      </c>
      <c r="AT438" s="91" t="str">
        <f t="shared" si="18"/>
        <v/>
      </c>
      <c r="AU438" s="92" t="e">
        <f>VLOOKUP(D438,SubmittalSchedule!$A$5:$CF$5125,3,FALSE)</f>
        <v>#N/A</v>
      </c>
      <c r="AV438" s="92" t="e">
        <f>VLOOKUP(D438,SubmittalStatus!$A$2:$CF$671,9,FALSE)</f>
        <v>#N/A</v>
      </c>
      <c r="AW438" s="92" t="e">
        <f>VLOOKUP(D438,SubmittalStatus!$A$2:$CF$671,10,FALSE)</f>
        <v>#N/A</v>
      </c>
      <c r="AX438" s="90" t="e">
        <f>VLOOKUP(D438,SubmittalStatus!$A$2:$CF$671,11,FALSE)</f>
        <v>#N/A</v>
      </c>
      <c r="AY438" s="91" t="str">
        <f t="shared" si="19"/>
        <v/>
      </c>
      <c r="AZ438" s="90">
        <f>SubmittalData!D438</f>
        <v>0</v>
      </c>
      <c r="BA438" s="90" t="s">
        <v>168</v>
      </c>
      <c r="BB438" s="90">
        <f>SubmittalData!AR438</f>
        <v>0</v>
      </c>
      <c r="BC438" s="60" t="str">
        <f t="shared" si="20"/>
        <v>0-0</v>
      </c>
    </row>
    <row r="439" spans="1:55" ht="15.5" x14ac:dyDescent="0.35">
      <c r="A439" s="61" t="str">
        <f>SubmittalData!AY439</f>
        <v/>
      </c>
      <c r="AS439" s="89" t="e">
        <f>VLOOKUP(D439,SubmittalStatus!$A$2:$CF$671,7,FALSE)</f>
        <v>#N/A</v>
      </c>
      <c r="AT439" s="91" t="str">
        <f t="shared" si="18"/>
        <v/>
      </c>
      <c r="AU439" s="92" t="e">
        <f>VLOOKUP(D439,SubmittalSchedule!$A$5:$CF$5125,3,FALSE)</f>
        <v>#N/A</v>
      </c>
      <c r="AV439" s="92" t="e">
        <f>VLOOKUP(D439,SubmittalStatus!$A$2:$CF$671,9,FALSE)</f>
        <v>#N/A</v>
      </c>
      <c r="AW439" s="92" t="e">
        <f>VLOOKUP(D439,SubmittalStatus!$A$2:$CF$671,10,FALSE)</f>
        <v>#N/A</v>
      </c>
      <c r="AX439" s="90" t="e">
        <f>VLOOKUP(D439,SubmittalStatus!$A$2:$CF$671,11,FALSE)</f>
        <v>#N/A</v>
      </c>
      <c r="AY439" s="91" t="str">
        <f t="shared" si="19"/>
        <v/>
      </c>
      <c r="AZ439" s="90">
        <f>SubmittalData!D439</f>
        <v>0</v>
      </c>
      <c r="BA439" s="90" t="s">
        <v>168</v>
      </c>
      <c r="BB439" s="90">
        <f>SubmittalData!AR439</f>
        <v>0</v>
      </c>
      <c r="BC439" s="60" t="str">
        <f t="shared" si="20"/>
        <v>0-0</v>
      </c>
    </row>
    <row r="440" spans="1:55" ht="15.5" x14ac:dyDescent="0.35">
      <c r="A440" s="61" t="str">
        <f>SubmittalData!AY440</f>
        <v/>
      </c>
      <c r="AS440" s="89" t="e">
        <f>VLOOKUP(D440,SubmittalStatus!$A$2:$CF$671,7,FALSE)</f>
        <v>#N/A</v>
      </c>
      <c r="AT440" s="91" t="str">
        <f t="shared" si="18"/>
        <v/>
      </c>
      <c r="AU440" s="92" t="e">
        <f>VLOOKUP(D440,SubmittalSchedule!$A$5:$CF$5125,3,FALSE)</f>
        <v>#N/A</v>
      </c>
      <c r="AV440" s="92" t="e">
        <f>VLOOKUP(D440,SubmittalStatus!$A$2:$CF$671,9,FALSE)</f>
        <v>#N/A</v>
      </c>
      <c r="AW440" s="92" t="e">
        <f>VLOOKUP(D440,SubmittalStatus!$A$2:$CF$671,10,FALSE)</f>
        <v>#N/A</v>
      </c>
      <c r="AX440" s="90" t="e">
        <f>VLOOKUP(D440,SubmittalStatus!$A$2:$CF$671,11,FALSE)</f>
        <v>#N/A</v>
      </c>
      <c r="AY440" s="91" t="str">
        <f t="shared" si="19"/>
        <v/>
      </c>
      <c r="AZ440" s="90">
        <f>SubmittalData!D440</f>
        <v>0</v>
      </c>
      <c r="BA440" s="90" t="s">
        <v>168</v>
      </c>
      <c r="BB440" s="90">
        <f>SubmittalData!AR440</f>
        <v>0</v>
      </c>
      <c r="BC440" s="60" t="str">
        <f t="shared" si="20"/>
        <v>0-0</v>
      </c>
    </row>
    <row r="441" spans="1:55" ht="15.5" x14ac:dyDescent="0.35">
      <c r="A441" s="61" t="str">
        <f>SubmittalData!AY441</f>
        <v/>
      </c>
      <c r="AS441" s="89" t="e">
        <f>VLOOKUP(D441,SubmittalStatus!$A$2:$CF$671,7,FALSE)</f>
        <v>#N/A</v>
      </c>
      <c r="AT441" s="91" t="str">
        <f t="shared" si="18"/>
        <v/>
      </c>
      <c r="AU441" s="92" t="e">
        <f>VLOOKUP(D441,SubmittalSchedule!$A$5:$CF$5125,3,FALSE)</f>
        <v>#N/A</v>
      </c>
      <c r="AV441" s="92" t="e">
        <f>VLOOKUP(D441,SubmittalStatus!$A$2:$CF$671,9,FALSE)</f>
        <v>#N/A</v>
      </c>
      <c r="AW441" s="92" t="e">
        <f>VLOOKUP(D441,SubmittalStatus!$A$2:$CF$671,10,FALSE)</f>
        <v>#N/A</v>
      </c>
      <c r="AX441" s="90" t="e">
        <f>VLOOKUP(D441,SubmittalStatus!$A$2:$CF$671,11,FALSE)</f>
        <v>#N/A</v>
      </c>
      <c r="AY441" s="91" t="str">
        <f t="shared" si="19"/>
        <v/>
      </c>
      <c r="AZ441" s="90">
        <f>SubmittalData!D441</f>
        <v>0</v>
      </c>
      <c r="BA441" s="90" t="s">
        <v>168</v>
      </c>
      <c r="BB441" s="90">
        <f>SubmittalData!AR441</f>
        <v>0</v>
      </c>
      <c r="BC441" s="60" t="str">
        <f t="shared" si="20"/>
        <v>0-0</v>
      </c>
    </row>
    <row r="442" spans="1:55" ht="15.5" x14ac:dyDescent="0.35">
      <c r="A442" s="61" t="str">
        <f>SubmittalData!AY442</f>
        <v/>
      </c>
      <c r="AS442" s="89" t="e">
        <f>VLOOKUP(D442,SubmittalStatus!$A$2:$CF$671,7,FALSE)</f>
        <v>#N/A</v>
      </c>
      <c r="AT442" s="91" t="str">
        <f t="shared" si="18"/>
        <v/>
      </c>
      <c r="AU442" s="92" t="e">
        <f>VLOOKUP(D442,SubmittalSchedule!$A$5:$CF$5125,3,FALSE)</f>
        <v>#N/A</v>
      </c>
      <c r="AV442" s="92" t="e">
        <f>VLOOKUP(D442,SubmittalStatus!$A$2:$CF$671,9,FALSE)</f>
        <v>#N/A</v>
      </c>
      <c r="AW442" s="92" t="e">
        <f>VLOOKUP(D442,SubmittalStatus!$A$2:$CF$671,10,FALSE)</f>
        <v>#N/A</v>
      </c>
      <c r="AX442" s="90" t="e">
        <f>VLOOKUP(D442,SubmittalStatus!$A$2:$CF$671,11,FALSE)</f>
        <v>#N/A</v>
      </c>
      <c r="AY442" s="91" t="str">
        <f t="shared" si="19"/>
        <v/>
      </c>
      <c r="AZ442" s="90">
        <f>SubmittalData!D442</f>
        <v>0</v>
      </c>
      <c r="BA442" s="90" t="s">
        <v>168</v>
      </c>
      <c r="BB442" s="90">
        <f>SubmittalData!AR442</f>
        <v>0</v>
      </c>
      <c r="BC442" s="60" t="str">
        <f t="shared" si="20"/>
        <v>0-0</v>
      </c>
    </row>
    <row r="443" spans="1:55" ht="15.5" x14ac:dyDescent="0.35">
      <c r="A443" s="61" t="str">
        <f>SubmittalData!AY443</f>
        <v/>
      </c>
      <c r="AS443" s="89" t="e">
        <f>VLOOKUP(D443,SubmittalStatus!$A$2:$CF$671,7,FALSE)</f>
        <v>#N/A</v>
      </c>
      <c r="AT443" s="91" t="str">
        <f t="shared" si="18"/>
        <v/>
      </c>
      <c r="AU443" s="92" t="e">
        <f>VLOOKUP(D443,SubmittalSchedule!$A$5:$CF$5125,3,FALSE)</f>
        <v>#N/A</v>
      </c>
      <c r="AV443" s="92" t="e">
        <f>VLOOKUP(D443,SubmittalStatus!$A$2:$CF$671,9,FALSE)</f>
        <v>#N/A</v>
      </c>
      <c r="AW443" s="92" t="e">
        <f>VLOOKUP(D443,SubmittalStatus!$A$2:$CF$671,10,FALSE)</f>
        <v>#N/A</v>
      </c>
      <c r="AX443" s="90" t="e">
        <f>VLOOKUP(D443,SubmittalStatus!$A$2:$CF$671,11,FALSE)</f>
        <v>#N/A</v>
      </c>
      <c r="AY443" s="91" t="str">
        <f t="shared" si="19"/>
        <v/>
      </c>
      <c r="AZ443" s="90">
        <f>SubmittalData!D443</f>
        <v>0</v>
      </c>
      <c r="BA443" s="90" t="s">
        <v>168</v>
      </c>
      <c r="BB443" s="90">
        <f>SubmittalData!AR443</f>
        <v>0</v>
      </c>
      <c r="BC443" s="60" t="str">
        <f t="shared" si="20"/>
        <v>0-0</v>
      </c>
    </row>
    <row r="444" spans="1:55" ht="15.5" x14ac:dyDescent="0.35">
      <c r="A444" s="61" t="str">
        <f>SubmittalData!AY444</f>
        <v/>
      </c>
      <c r="AS444" s="89" t="e">
        <f>VLOOKUP(D444,SubmittalStatus!$A$2:$CF$671,7,FALSE)</f>
        <v>#N/A</v>
      </c>
      <c r="AT444" s="91" t="str">
        <f t="shared" si="18"/>
        <v/>
      </c>
      <c r="AU444" s="92" t="e">
        <f>VLOOKUP(D444,SubmittalSchedule!$A$5:$CF$5125,3,FALSE)</f>
        <v>#N/A</v>
      </c>
      <c r="AV444" s="92" t="e">
        <f>VLOOKUP(D444,SubmittalStatus!$A$2:$CF$671,9,FALSE)</f>
        <v>#N/A</v>
      </c>
      <c r="AW444" s="92" t="e">
        <f>VLOOKUP(D444,SubmittalStatus!$A$2:$CF$671,10,FALSE)</f>
        <v>#N/A</v>
      </c>
      <c r="AX444" s="90" t="e">
        <f>VLOOKUP(D444,SubmittalStatus!$A$2:$CF$671,11,FALSE)</f>
        <v>#N/A</v>
      </c>
      <c r="AY444" s="91" t="str">
        <f t="shared" si="19"/>
        <v/>
      </c>
      <c r="AZ444" s="90">
        <f>SubmittalData!D444</f>
        <v>0</v>
      </c>
      <c r="BA444" s="90" t="s">
        <v>168</v>
      </c>
      <c r="BB444" s="90">
        <f>SubmittalData!AR444</f>
        <v>0</v>
      </c>
      <c r="BC444" s="60" t="str">
        <f t="shared" si="20"/>
        <v>0-0</v>
      </c>
    </row>
    <row r="445" spans="1:55" ht="15.5" x14ac:dyDescent="0.35">
      <c r="A445" s="61" t="str">
        <f>SubmittalData!AY445</f>
        <v/>
      </c>
      <c r="AS445" s="89" t="e">
        <f>VLOOKUP(D445,SubmittalStatus!$A$2:$CF$671,7,FALSE)</f>
        <v>#N/A</v>
      </c>
      <c r="AT445" s="91" t="str">
        <f t="shared" si="18"/>
        <v/>
      </c>
      <c r="AU445" s="92" t="e">
        <f>VLOOKUP(D445,SubmittalSchedule!$A$5:$CF$5125,3,FALSE)</f>
        <v>#N/A</v>
      </c>
      <c r="AV445" s="92" t="e">
        <f>VLOOKUP(D445,SubmittalStatus!$A$2:$CF$671,9,FALSE)</f>
        <v>#N/A</v>
      </c>
      <c r="AW445" s="92" t="e">
        <f>VLOOKUP(D445,SubmittalStatus!$A$2:$CF$671,10,FALSE)</f>
        <v>#N/A</v>
      </c>
      <c r="AX445" s="90" t="e">
        <f>VLOOKUP(D445,SubmittalStatus!$A$2:$CF$671,11,FALSE)</f>
        <v>#N/A</v>
      </c>
      <c r="AY445" s="91" t="str">
        <f t="shared" si="19"/>
        <v/>
      </c>
      <c r="AZ445" s="90">
        <f>SubmittalData!D445</f>
        <v>0</v>
      </c>
      <c r="BA445" s="90" t="s">
        <v>168</v>
      </c>
      <c r="BB445" s="90">
        <f>SubmittalData!AR445</f>
        <v>0</v>
      </c>
      <c r="BC445" s="60" t="str">
        <f t="shared" si="20"/>
        <v>0-0</v>
      </c>
    </row>
    <row r="446" spans="1:55" ht="15.5" x14ac:dyDescent="0.35">
      <c r="A446" s="61" t="str">
        <f>SubmittalData!AY446</f>
        <v/>
      </c>
      <c r="AS446" s="89" t="e">
        <f>VLOOKUP(D446,SubmittalStatus!$A$2:$CF$671,7,FALSE)</f>
        <v>#N/A</v>
      </c>
      <c r="AT446" s="91" t="str">
        <f t="shared" si="18"/>
        <v/>
      </c>
      <c r="AU446" s="92" t="e">
        <f>VLOOKUP(D446,SubmittalSchedule!$A$5:$CF$5125,3,FALSE)</f>
        <v>#N/A</v>
      </c>
      <c r="AV446" s="92" t="e">
        <f>VLOOKUP(D446,SubmittalStatus!$A$2:$CF$671,9,FALSE)</f>
        <v>#N/A</v>
      </c>
      <c r="AW446" s="92" t="e">
        <f>VLOOKUP(D446,SubmittalStatus!$A$2:$CF$671,10,FALSE)</f>
        <v>#N/A</v>
      </c>
      <c r="AX446" s="90" t="e">
        <f>VLOOKUP(D446,SubmittalStatus!$A$2:$CF$671,11,FALSE)</f>
        <v>#N/A</v>
      </c>
      <c r="AY446" s="91" t="str">
        <f t="shared" si="19"/>
        <v/>
      </c>
      <c r="AZ446" s="90">
        <f>SubmittalData!D446</f>
        <v>0</v>
      </c>
      <c r="BA446" s="90" t="s">
        <v>168</v>
      </c>
      <c r="BB446" s="90">
        <f>SubmittalData!AR446</f>
        <v>0</v>
      </c>
      <c r="BC446" s="60" t="str">
        <f t="shared" si="20"/>
        <v>0-0</v>
      </c>
    </row>
    <row r="447" spans="1:55" ht="15.5" x14ac:dyDescent="0.35">
      <c r="A447" s="61" t="str">
        <f>SubmittalData!AY447</f>
        <v/>
      </c>
      <c r="AS447" s="89" t="e">
        <f>VLOOKUP(D447,SubmittalStatus!$A$2:$CF$671,7,FALSE)</f>
        <v>#N/A</v>
      </c>
      <c r="AT447" s="91" t="str">
        <f t="shared" si="18"/>
        <v/>
      </c>
      <c r="AU447" s="92" t="e">
        <f>VLOOKUP(D447,SubmittalSchedule!$A$5:$CF$5125,3,FALSE)</f>
        <v>#N/A</v>
      </c>
      <c r="AV447" s="92" t="e">
        <f>VLOOKUP(D447,SubmittalStatus!$A$2:$CF$671,9,FALSE)</f>
        <v>#N/A</v>
      </c>
      <c r="AW447" s="92" t="e">
        <f>VLOOKUP(D447,SubmittalStatus!$A$2:$CF$671,10,FALSE)</f>
        <v>#N/A</v>
      </c>
      <c r="AX447" s="90" t="e">
        <f>VLOOKUP(D447,SubmittalStatus!$A$2:$CF$671,11,FALSE)</f>
        <v>#N/A</v>
      </c>
      <c r="AY447" s="91" t="str">
        <f t="shared" si="19"/>
        <v/>
      </c>
      <c r="AZ447" s="90">
        <f>SubmittalData!D447</f>
        <v>0</v>
      </c>
      <c r="BA447" s="90" t="s">
        <v>168</v>
      </c>
      <c r="BB447" s="90">
        <f>SubmittalData!AR447</f>
        <v>0</v>
      </c>
      <c r="BC447" s="60" t="str">
        <f t="shared" si="20"/>
        <v>0-0</v>
      </c>
    </row>
    <row r="448" spans="1:55" ht="15.5" x14ac:dyDescent="0.35">
      <c r="A448" s="61" t="str">
        <f>SubmittalData!AY448</f>
        <v/>
      </c>
      <c r="AS448" s="89" t="e">
        <f>VLOOKUP(D448,SubmittalStatus!$A$2:$CF$671,7,FALSE)</f>
        <v>#N/A</v>
      </c>
      <c r="AT448" s="91" t="str">
        <f t="shared" si="18"/>
        <v/>
      </c>
      <c r="AU448" s="92" t="e">
        <f>VLOOKUP(D448,SubmittalSchedule!$A$5:$CF$5125,3,FALSE)</f>
        <v>#N/A</v>
      </c>
      <c r="AV448" s="92" t="e">
        <f>VLOOKUP(D448,SubmittalStatus!$A$2:$CF$671,9,FALSE)</f>
        <v>#N/A</v>
      </c>
      <c r="AW448" s="92" t="e">
        <f>VLOOKUP(D448,SubmittalStatus!$A$2:$CF$671,10,FALSE)</f>
        <v>#N/A</v>
      </c>
      <c r="AX448" s="90" t="e">
        <f>VLOOKUP(D448,SubmittalStatus!$A$2:$CF$671,11,FALSE)</f>
        <v>#N/A</v>
      </c>
      <c r="AY448" s="91" t="str">
        <f t="shared" si="19"/>
        <v/>
      </c>
      <c r="AZ448" s="90">
        <f>SubmittalData!D448</f>
        <v>0</v>
      </c>
      <c r="BA448" s="90" t="s">
        <v>168</v>
      </c>
      <c r="BB448" s="90">
        <f>SubmittalData!AR448</f>
        <v>0</v>
      </c>
      <c r="BC448" s="60" t="str">
        <f t="shared" si="20"/>
        <v>0-0</v>
      </c>
    </row>
    <row r="449" spans="1:55" ht="15.5" x14ac:dyDescent="0.35">
      <c r="A449" s="61" t="str">
        <f>SubmittalData!AY449</f>
        <v/>
      </c>
      <c r="AS449" s="89" t="e">
        <f>VLOOKUP(D449,SubmittalStatus!$A$2:$CF$671,7,FALSE)</f>
        <v>#N/A</v>
      </c>
      <c r="AT449" s="91" t="str">
        <f t="shared" si="18"/>
        <v/>
      </c>
      <c r="AU449" s="92" t="e">
        <f>VLOOKUP(D449,SubmittalSchedule!$A$5:$CF$5125,3,FALSE)</f>
        <v>#N/A</v>
      </c>
      <c r="AV449" s="92" t="e">
        <f>VLOOKUP(D449,SubmittalStatus!$A$2:$CF$671,9,FALSE)</f>
        <v>#N/A</v>
      </c>
      <c r="AW449" s="92" t="e">
        <f>VLOOKUP(D449,SubmittalStatus!$A$2:$CF$671,10,FALSE)</f>
        <v>#N/A</v>
      </c>
      <c r="AX449" s="90" t="e">
        <f>VLOOKUP(D449,SubmittalStatus!$A$2:$CF$671,11,FALSE)</f>
        <v>#N/A</v>
      </c>
      <c r="AY449" s="91" t="str">
        <f t="shared" si="19"/>
        <v/>
      </c>
      <c r="AZ449" s="90">
        <f>SubmittalData!D449</f>
        <v>0</v>
      </c>
      <c r="BA449" s="90" t="s">
        <v>168</v>
      </c>
      <c r="BB449" s="90">
        <f>SubmittalData!AR449</f>
        <v>0</v>
      </c>
      <c r="BC449" s="60" t="str">
        <f t="shared" si="20"/>
        <v>0-0</v>
      </c>
    </row>
    <row r="450" spans="1:55" ht="15.5" x14ac:dyDescent="0.35">
      <c r="A450" s="61" t="str">
        <f>SubmittalData!AY450</f>
        <v/>
      </c>
      <c r="AS450" s="89" t="e">
        <f>VLOOKUP(D450,SubmittalStatus!$A$2:$CF$671,7,FALSE)</f>
        <v>#N/A</v>
      </c>
      <c r="AT450" s="91" t="str">
        <f t="shared" si="18"/>
        <v/>
      </c>
      <c r="AU450" s="92" t="e">
        <f>VLOOKUP(D450,SubmittalSchedule!$A$5:$CF$5125,3,FALSE)</f>
        <v>#N/A</v>
      </c>
      <c r="AV450" s="92" t="e">
        <f>VLOOKUP(D450,SubmittalStatus!$A$2:$CF$671,9,FALSE)</f>
        <v>#N/A</v>
      </c>
      <c r="AW450" s="92" t="e">
        <f>VLOOKUP(D450,SubmittalStatus!$A$2:$CF$671,10,FALSE)</f>
        <v>#N/A</v>
      </c>
      <c r="AX450" s="90" t="e">
        <f>VLOOKUP(D450,SubmittalStatus!$A$2:$CF$671,11,FALSE)</f>
        <v>#N/A</v>
      </c>
      <c r="AY450" s="91" t="str">
        <f t="shared" si="19"/>
        <v/>
      </c>
      <c r="AZ450" s="90">
        <f>SubmittalData!D450</f>
        <v>0</v>
      </c>
      <c r="BA450" s="90" t="s">
        <v>168</v>
      </c>
      <c r="BB450" s="90">
        <f>SubmittalData!AR450</f>
        <v>0</v>
      </c>
      <c r="BC450" s="60" t="str">
        <f t="shared" si="20"/>
        <v>0-0</v>
      </c>
    </row>
    <row r="451" spans="1:55" ht="15.5" x14ac:dyDescent="0.35">
      <c r="A451" s="61" t="str">
        <f>SubmittalData!AY451</f>
        <v/>
      </c>
      <c r="AS451" s="89" t="e">
        <f>VLOOKUP(D451,SubmittalStatus!$A$2:$CF$671,7,FALSE)</f>
        <v>#N/A</v>
      </c>
      <c r="AT451" s="91" t="str">
        <f t="shared" ref="AT451:AT514" si="21">_xlfn.CONCAT(G451:P451)</f>
        <v/>
      </c>
      <c r="AU451" s="92" t="e">
        <f>VLOOKUP(D451,SubmittalSchedule!$A$5:$CF$5125,3,FALSE)</f>
        <v>#N/A</v>
      </c>
      <c r="AV451" s="92" t="e">
        <f>VLOOKUP(D451,SubmittalStatus!$A$2:$CF$671,9,FALSE)</f>
        <v>#N/A</v>
      </c>
      <c r="AW451" s="92" t="e">
        <f>VLOOKUP(D451,SubmittalStatus!$A$2:$CF$671,10,FALSE)</f>
        <v>#N/A</v>
      </c>
      <c r="AX451" s="90" t="e">
        <f>VLOOKUP(D451,SubmittalStatus!$A$2:$CF$671,11,FALSE)</f>
        <v>#N/A</v>
      </c>
      <c r="AY451" s="91" t="str">
        <f t="shared" ref="AY451:AY514" si="22">_xlfn.CONCAT(AA451:AJ451)</f>
        <v/>
      </c>
      <c r="AZ451" s="90">
        <f>SubmittalData!D451</f>
        <v>0</v>
      </c>
      <c r="BA451" s="90" t="s">
        <v>168</v>
      </c>
      <c r="BB451" s="90">
        <f>SubmittalData!AR451</f>
        <v>0</v>
      </c>
      <c r="BC451" s="60" t="str">
        <f t="shared" ref="BC451:BC514" si="23">_xlfn.CONCAT(AZ451:BB451)</f>
        <v>0-0</v>
      </c>
    </row>
    <row r="452" spans="1:55" ht="15.5" x14ac:dyDescent="0.35">
      <c r="A452" s="61" t="str">
        <f>SubmittalData!AY452</f>
        <v/>
      </c>
      <c r="AS452" s="89" t="e">
        <f>VLOOKUP(D452,SubmittalStatus!$A$2:$CF$671,7,FALSE)</f>
        <v>#N/A</v>
      </c>
      <c r="AT452" s="91" t="str">
        <f t="shared" si="21"/>
        <v/>
      </c>
      <c r="AU452" s="92" t="e">
        <f>VLOOKUP(D452,SubmittalSchedule!$A$5:$CF$5125,3,FALSE)</f>
        <v>#N/A</v>
      </c>
      <c r="AV452" s="92" t="e">
        <f>VLOOKUP(D452,SubmittalStatus!$A$2:$CF$671,9,FALSE)</f>
        <v>#N/A</v>
      </c>
      <c r="AW452" s="92" t="e">
        <f>VLOOKUP(D452,SubmittalStatus!$A$2:$CF$671,10,FALSE)</f>
        <v>#N/A</v>
      </c>
      <c r="AX452" s="90" t="e">
        <f>VLOOKUP(D452,SubmittalStatus!$A$2:$CF$671,11,FALSE)</f>
        <v>#N/A</v>
      </c>
      <c r="AY452" s="91" t="str">
        <f t="shared" si="22"/>
        <v/>
      </c>
      <c r="AZ452" s="90">
        <f>SubmittalData!D452</f>
        <v>0</v>
      </c>
      <c r="BA452" s="90" t="s">
        <v>168</v>
      </c>
      <c r="BB452" s="90">
        <f>SubmittalData!AR452</f>
        <v>0</v>
      </c>
      <c r="BC452" s="60" t="str">
        <f t="shared" si="23"/>
        <v>0-0</v>
      </c>
    </row>
    <row r="453" spans="1:55" ht="15.5" x14ac:dyDescent="0.35">
      <c r="A453" s="61" t="str">
        <f>SubmittalData!AY453</f>
        <v/>
      </c>
      <c r="AS453" s="89" t="e">
        <f>VLOOKUP(D453,SubmittalStatus!$A$2:$CF$671,7,FALSE)</f>
        <v>#N/A</v>
      </c>
      <c r="AT453" s="91" t="str">
        <f t="shared" si="21"/>
        <v/>
      </c>
      <c r="AU453" s="92" t="e">
        <f>VLOOKUP(D453,SubmittalSchedule!$A$5:$CF$5125,3,FALSE)</f>
        <v>#N/A</v>
      </c>
      <c r="AV453" s="92" t="e">
        <f>VLOOKUP(D453,SubmittalStatus!$A$2:$CF$671,9,FALSE)</f>
        <v>#N/A</v>
      </c>
      <c r="AW453" s="92" t="e">
        <f>VLOOKUP(D453,SubmittalStatus!$A$2:$CF$671,10,FALSE)</f>
        <v>#N/A</v>
      </c>
      <c r="AX453" s="90" t="e">
        <f>VLOOKUP(D453,SubmittalStatus!$A$2:$CF$671,11,FALSE)</f>
        <v>#N/A</v>
      </c>
      <c r="AY453" s="91" t="str">
        <f t="shared" si="22"/>
        <v/>
      </c>
      <c r="AZ453" s="90">
        <f>SubmittalData!D453</f>
        <v>0</v>
      </c>
      <c r="BA453" s="90" t="s">
        <v>168</v>
      </c>
      <c r="BB453" s="90">
        <f>SubmittalData!AR453</f>
        <v>0</v>
      </c>
      <c r="BC453" s="60" t="str">
        <f t="shared" si="23"/>
        <v>0-0</v>
      </c>
    </row>
    <row r="454" spans="1:55" ht="15.5" x14ac:dyDescent="0.35">
      <c r="A454" s="61" t="str">
        <f>SubmittalData!AY454</f>
        <v/>
      </c>
      <c r="AS454" s="89" t="e">
        <f>VLOOKUP(D454,SubmittalStatus!$A$2:$CF$671,7,FALSE)</f>
        <v>#N/A</v>
      </c>
      <c r="AT454" s="91" t="str">
        <f t="shared" si="21"/>
        <v/>
      </c>
      <c r="AU454" s="92" t="e">
        <f>VLOOKUP(D454,SubmittalSchedule!$A$5:$CF$5125,3,FALSE)</f>
        <v>#N/A</v>
      </c>
      <c r="AV454" s="92" t="e">
        <f>VLOOKUP(D454,SubmittalStatus!$A$2:$CF$671,9,FALSE)</f>
        <v>#N/A</v>
      </c>
      <c r="AW454" s="92" t="e">
        <f>VLOOKUP(D454,SubmittalStatus!$A$2:$CF$671,10,FALSE)</f>
        <v>#N/A</v>
      </c>
      <c r="AX454" s="90" t="e">
        <f>VLOOKUP(D454,SubmittalStatus!$A$2:$CF$671,11,FALSE)</f>
        <v>#N/A</v>
      </c>
      <c r="AY454" s="91" t="str">
        <f t="shared" si="22"/>
        <v/>
      </c>
      <c r="AZ454" s="90">
        <f>SubmittalData!D454</f>
        <v>0</v>
      </c>
      <c r="BA454" s="90" t="s">
        <v>168</v>
      </c>
      <c r="BB454" s="90">
        <f>SubmittalData!AR454</f>
        <v>0</v>
      </c>
      <c r="BC454" s="60" t="str">
        <f t="shared" si="23"/>
        <v>0-0</v>
      </c>
    </row>
    <row r="455" spans="1:55" ht="15.5" x14ac:dyDescent="0.35">
      <c r="A455" s="61" t="str">
        <f>SubmittalData!AY455</f>
        <v/>
      </c>
      <c r="AS455" s="89" t="e">
        <f>VLOOKUP(D455,SubmittalStatus!$A$2:$CF$671,7,FALSE)</f>
        <v>#N/A</v>
      </c>
      <c r="AT455" s="91" t="str">
        <f t="shared" si="21"/>
        <v/>
      </c>
      <c r="AU455" s="92" t="e">
        <f>VLOOKUP(D455,SubmittalSchedule!$A$5:$CF$5125,3,FALSE)</f>
        <v>#N/A</v>
      </c>
      <c r="AV455" s="92" t="e">
        <f>VLOOKUP(D455,SubmittalStatus!$A$2:$CF$671,9,FALSE)</f>
        <v>#N/A</v>
      </c>
      <c r="AW455" s="92" t="e">
        <f>VLOOKUP(D455,SubmittalStatus!$A$2:$CF$671,10,FALSE)</f>
        <v>#N/A</v>
      </c>
      <c r="AX455" s="90" t="e">
        <f>VLOOKUP(D455,SubmittalStatus!$A$2:$CF$671,11,FALSE)</f>
        <v>#N/A</v>
      </c>
      <c r="AY455" s="91" t="str">
        <f t="shared" si="22"/>
        <v/>
      </c>
      <c r="AZ455" s="90">
        <f>SubmittalData!D455</f>
        <v>0</v>
      </c>
      <c r="BA455" s="90" t="s">
        <v>168</v>
      </c>
      <c r="BB455" s="90">
        <f>SubmittalData!AR455</f>
        <v>0</v>
      </c>
      <c r="BC455" s="60" t="str">
        <f t="shared" si="23"/>
        <v>0-0</v>
      </c>
    </row>
    <row r="456" spans="1:55" ht="15.5" x14ac:dyDescent="0.35">
      <c r="A456" s="61" t="str">
        <f>SubmittalData!AY456</f>
        <v/>
      </c>
      <c r="AS456" s="89" t="e">
        <f>VLOOKUP(D456,SubmittalStatus!$A$2:$CF$671,7,FALSE)</f>
        <v>#N/A</v>
      </c>
      <c r="AT456" s="91" t="str">
        <f t="shared" si="21"/>
        <v/>
      </c>
      <c r="AU456" s="92" t="e">
        <f>VLOOKUP(D456,SubmittalSchedule!$A$5:$CF$5125,3,FALSE)</f>
        <v>#N/A</v>
      </c>
      <c r="AV456" s="92" t="e">
        <f>VLOOKUP(D456,SubmittalStatus!$A$2:$CF$671,9,FALSE)</f>
        <v>#N/A</v>
      </c>
      <c r="AW456" s="92" t="e">
        <f>VLOOKUP(D456,SubmittalStatus!$A$2:$CF$671,10,FALSE)</f>
        <v>#N/A</v>
      </c>
      <c r="AX456" s="90" t="e">
        <f>VLOOKUP(D456,SubmittalStatus!$A$2:$CF$671,11,FALSE)</f>
        <v>#N/A</v>
      </c>
      <c r="AY456" s="91" t="str">
        <f t="shared" si="22"/>
        <v/>
      </c>
      <c r="AZ456" s="90">
        <f>SubmittalData!D456</f>
        <v>0</v>
      </c>
      <c r="BA456" s="90" t="s">
        <v>168</v>
      </c>
      <c r="BB456" s="90">
        <f>SubmittalData!AR456</f>
        <v>0</v>
      </c>
      <c r="BC456" s="60" t="str">
        <f t="shared" si="23"/>
        <v>0-0</v>
      </c>
    </row>
    <row r="457" spans="1:55" ht="15.5" x14ac:dyDescent="0.35">
      <c r="A457" s="61" t="str">
        <f>SubmittalData!AY457</f>
        <v/>
      </c>
      <c r="AS457" s="89" t="e">
        <f>VLOOKUP(D457,SubmittalStatus!$A$2:$CF$671,7,FALSE)</f>
        <v>#N/A</v>
      </c>
      <c r="AT457" s="91" t="str">
        <f t="shared" si="21"/>
        <v/>
      </c>
      <c r="AU457" s="92" t="e">
        <f>VLOOKUP(D457,SubmittalSchedule!$A$5:$CF$5125,3,FALSE)</f>
        <v>#N/A</v>
      </c>
      <c r="AV457" s="92" t="e">
        <f>VLOOKUP(D457,SubmittalStatus!$A$2:$CF$671,9,FALSE)</f>
        <v>#N/A</v>
      </c>
      <c r="AW457" s="92" t="e">
        <f>VLOOKUP(D457,SubmittalStatus!$A$2:$CF$671,10,FALSE)</f>
        <v>#N/A</v>
      </c>
      <c r="AX457" s="90" t="e">
        <f>VLOOKUP(D457,SubmittalStatus!$A$2:$CF$671,11,FALSE)</f>
        <v>#N/A</v>
      </c>
      <c r="AY457" s="91" t="str">
        <f t="shared" si="22"/>
        <v/>
      </c>
      <c r="AZ457" s="90">
        <f>SubmittalData!D457</f>
        <v>0</v>
      </c>
      <c r="BA457" s="90" t="s">
        <v>168</v>
      </c>
      <c r="BB457" s="90">
        <f>SubmittalData!AR457</f>
        <v>0</v>
      </c>
      <c r="BC457" s="60" t="str">
        <f t="shared" si="23"/>
        <v>0-0</v>
      </c>
    </row>
    <row r="458" spans="1:55" ht="15.5" x14ac:dyDescent="0.35">
      <c r="A458" s="61" t="str">
        <f>SubmittalData!AY458</f>
        <v/>
      </c>
      <c r="AS458" s="89" t="e">
        <f>VLOOKUP(D458,SubmittalStatus!$A$2:$CF$671,7,FALSE)</f>
        <v>#N/A</v>
      </c>
      <c r="AT458" s="91" t="str">
        <f t="shared" si="21"/>
        <v/>
      </c>
      <c r="AU458" s="92" t="e">
        <f>VLOOKUP(D458,SubmittalSchedule!$A$5:$CF$5125,3,FALSE)</f>
        <v>#N/A</v>
      </c>
      <c r="AV458" s="92" t="e">
        <f>VLOOKUP(D458,SubmittalStatus!$A$2:$CF$671,9,FALSE)</f>
        <v>#N/A</v>
      </c>
      <c r="AW458" s="92" t="e">
        <f>VLOOKUP(D458,SubmittalStatus!$A$2:$CF$671,10,FALSE)</f>
        <v>#N/A</v>
      </c>
      <c r="AX458" s="90" t="e">
        <f>VLOOKUP(D458,SubmittalStatus!$A$2:$CF$671,11,FALSE)</f>
        <v>#N/A</v>
      </c>
      <c r="AY458" s="91" t="str">
        <f t="shared" si="22"/>
        <v/>
      </c>
      <c r="AZ458" s="90">
        <f>SubmittalData!D458</f>
        <v>0</v>
      </c>
      <c r="BA458" s="90" t="s">
        <v>168</v>
      </c>
      <c r="BB458" s="90">
        <f>SubmittalData!AR458</f>
        <v>0</v>
      </c>
      <c r="BC458" s="60" t="str">
        <f t="shared" si="23"/>
        <v>0-0</v>
      </c>
    </row>
    <row r="459" spans="1:55" ht="15.5" x14ac:dyDescent="0.35">
      <c r="A459" s="61" t="str">
        <f>SubmittalData!AY459</f>
        <v/>
      </c>
      <c r="AS459" s="89" t="e">
        <f>VLOOKUP(D459,SubmittalStatus!$A$2:$CF$671,7,FALSE)</f>
        <v>#N/A</v>
      </c>
      <c r="AT459" s="91" t="str">
        <f t="shared" si="21"/>
        <v/>
      </c>
      <c r="AU459" s="92" t="e">
        <f>VLOOKUP(D459,SubmittalSchedule!$A$5:$CF$5125,3,FALSE)</f>
        <v>#N/A</v>
      </c>
      <c r="AV459" s="92" t="e">
        <f>VLOOKUP(D459,SubmittalStatus!$A$2:$CF$671,9,FALSE)</f>
        <v>#N/A</v>
      </c>
      <c r="AW459" s="92" t="e">
        <f>VLOOKUP(D459,SubmittalStatus!$A$2:$CF$671,10,FALSE)</f>
        <v>#N/A</v>
      </c>
      <c r="AX459" s="90" t="e">
        <f>VLOOKUP(D459,SubmittalStatus!$A$2:$CF$671,11,FALSE)</f>
        <v>#N/A</v>
      </c>
      <c r="AY459" s="91" t="str">
        <f t="shared" si="22"/>
        <v/>
      </c>
      <c r="AZ459" s="90">
        <f>SubmittalData!D459</f>
        <v>0</v>
      </c>
      <c r="BA459" s="90" t="s">
        <v>168</v>
      </c>
      <c r="BB459" s="90">
        <f>SubmittalData!AR459</f>
        <v>0</v>
      </c>
      <c r="BC459" s="60" t="str">
        <f t="shared" si="23"/>
        <v>0-0</v>
      </c>
    </row>
    <row r="460" spans="1:55" ht="15.5" x14ac:dyDescent="0.35">
      <c r="A460" s="61" t="str">
        <f>SubmittalData!AY460</f>
        <v/>
      </c>
      <c r="AS460" s="89" t="e">
        <f>VLOOKUP(D460,SubmittalStatus!$A$2:$CF$671,7,FALSE)</f>
        <v>#N/A</v>
      </c>
      <c r="AT460" s="91" t="str">
        <f t="shared" si="21"/>
        <v/>
      </c>
      <c r="AU460" s="92" t="e">
        <f>VLOOKUP(D460,SubmittalSchedule!$A$5:$CF$5125,3,FALSE)</f>
        <v>#N/A</v>
      </c>
      <c r="AV460" s="92" t="e">
        <f>VLOOKUP(D460,SubmittalStatus!$A$2:$CF$671,9,FALSE)</f>
        <v>#N/A</v>
      </c>
      <c r="AW460" s="92" t="e">
        <f>VLOOKUP(D460,SubmittalStatus!$A$2:$CF$671,10,FALSE)</f>
        <v>#N/A</v>
      </c>
      <c r="AX460" s="90" t="e">
        <f>VLOOKUP(D460,SubmittalStatus!$A$2:$CF$671,11,FALSE)</f>
        <v>#N/A</v>
      </c>
      <c r="AY460" s="91" t="str">
        <f t="shared" si="22"/>
        <v/>
      </c>
      <c r="AZ460" s="90">
        <f>SubmittalData!D460</f>
        <v>0</v>
      </c>
      <c r="BA460" s="90" t="s">
        <v>168</v>
      </c>
      <c r="BB460" s="90">
        <f>SubmittalData!AR460</f>
        <v>0</v>
      </c>
      <c r="BC460" s="60" t="str">
        <f t="shared" si="23"/>
        <v>0-0</v>
      </c>
    </row>
    <row r="461" spans="1:55" ht="15.5" x14ac:dyDescent="0.35">
      <c r="A461" s="61" t="str">
        <f>SubmittalData!AY461</f>
        <v/>
      </c>
      <c r="AS461" s="89" t="e">
        <f>VLOOKUP(D461,SubmittalStatus!$A$2:$CF$671,7,FALSE)</f>
        <v>#N/A</v>
      </c>
      <c r="AT461" s="91" t="str">
        <f t="shared" si="21"/>
        <v/>
      </c>
      <c r="AU461" s="92" t="e">
        <f>VLOOKUP(D461,SubmittalSchedule!$A$5:$CF$5125,3,FALSE)</f>
        <v>#N/A</v>
      </c>
      <c r="AV461" s="92" t="e">
        <f>VLOOKUP(D461,SubmittalStatus!$A$2:$CF$671,9,FALSE)</f>
        <v>#N/A</v>
      </c>
      <c r="AW461" s="92" t="e">
        <f>VLOOKUP(D461,SubmittalStatus!$A$2:$CF$671,10,FALSE)</f>
        <v>#N/A</v>
      </c>
      <c r="AX461" s="90" t="e">
        <f>VLOOKUP(D461,SubmittalStatus!$A$2:$CF$671,11,FALSE)</f>
        <v>#N/A</v>
      </c>
      <c r="AY461" s="91" t="str">
        <f t="shared" si="22"/>
        <v/>
      </c>
      <c r="AZ461" s="90">
        <f>SubmittalData!D461</f>
        <v>0</v>
      </c>
      <c r="BA461" s="90" t="s">
        <v>168</v>
      </c>
      <c r="BB461" s="90">
        <f>SubmittalData!AR461</f>
        <v>0</v>
      </c>
      <c r="BC461" s="60" t="str">
        <f t="shared" si="23"/>
        <v>0-0</v>
      </c>
    </row>
    <row r="462" spans="1:55" ht="15.5" x14ac:dyDescent="0.35">
      <c r="A462" s="61" t="str">
        <f>SubmittalData!AY462</f>
        <v/>
      </c>
      <c r="AS462" s="89" t="e">
        <f>VLOOKUP(D462,SubmittalStatus!$A$2:$CF$671,7,FALSE)</f>
        <v>#N/A</v>
      </c>
      <c r="AT462" s="91" t="str">
        <f t="shared" si="21"/>
        <v/>
      </c>
      <c r="AU462" s="92" t="e">
        <f>VLOOKUP(D462,SubmittalSchedule!$A$5:$CF$5125,3,FALSE)</f>
        <v>#N/A</v>
      </c>
      <c r="AV462" s="92" t="e">
        <f>VLOOKUP(D462,SubmittalStatus!$A$2:$CF$671,9,FALSE)</f>
        <v>#N/A</v>
      </c>
      <c r="AW462" s="92" t="e">
        <f>VLOOKUP(D462,SubmittalStatus!$A$2:$CF$671,10,FALSE)</f>
        <v>#N/A</v>
      </c>
      <c r="AX462" s="90" t="e">
        <f>VLOOKUP(D462,SubmittalStatus!$A$2:$CF$671,11,FALSE)</f>
        <v>#N/A</v>
      </c>
      <c r="AY462" s="91" t="str">
        <f t="shared" si="22"/>
        <v/>
      </c>
      <c r="AZ462" s="90">
        <f>SubmittalData!D462</f>
        <v>0</v>
      </c>
      <c r="BA462" s="90" t="s">
        <v>168</v>
      </c>
      <c r="BB462" s="90">
        <f>SubmittalData!AR462</f>
        <v>0</v>
      </c>
      <c r="BC462" s="60" t="str">
        <f t="shared" si="23"/>
        <v>0-0</v>
      </c>
    </row>
    <row r="463" spans="1:55" ht="15.5" x14ac:dyDescent="0.35">
      <c r="A463" s="61" t="str">
        <f>SubmittalData!AY463</f>
        <v/>
      </c>
      <c r="AS463" s="89" t="e">
        <f>VLOOKUP(D463,SubmittalStatus!$A$2:$CF$671,7,FALSE)</f>
        <v>#N/A</v>
      </c>
      <c r="AT463" s="91" t="str">
        <f t="shared" si="21"/>
        <v/>
      </c>
      <c r="AU463" s="92" t="e">
        <f>VLOOKUP(D463,SubmittalSchedule!$A$5:$CF$5125,3,FALSE)</f>
        <v>#N/A</v>
      </c>
      <c r="AV463" s="92" t="e">
        <f>VLOOKUP(D463,SubmittalStatus!$A$2:$CF$671,9,FALSE)</f>
        <v>#N/A</v>
      </c>
      <c r="AW463" s="92" t="e">
        <f>VLOOKUP(D463,SubmittalStatus!$A$2:$CF$671,10,FALSE)</f>
        <v>#N/A</v>
      </c>
      <c r="AX463" s="90" t="e">
        <f>VLOOKUP(D463,SubmittalStatus!$A$2:$CF$671,11,FALSE)</f>
        <v>#N/A</v>
      </c>
      <c r="AY463" s="91" t="str">
        <f t="shared" si="22"/>
        <v/>
      </c>
      <c r="AZ463" s="90">
        <f>SubmittalData!D463</f>
        <v>0</v>
      </c>
      <c r="BA463" s="90" t="s">
        <v>168</v>
      </c>
      <c r="BB463" s="90">
        <f>SubmittalData!AR463</f>
        <v>0</v>
      </c>
      <c r="BC463" s="60" t="str">
        <f t="shared" si="23"/>
        <v>0-0</v>
      </c>
    </row>
    <row r="464" spans="1:55" ht="15.5" x14ac:dyDescent="0.35">
      <c r="A464" s="61" t="str">
        <f>SubmittalData!AY464</f>
        <v/>
      </c>
      <c r="AS464" s="89" t="e">
        <f>VLOOKUP(D464,SubmittalStatus!$A$2:$CF$671,7,FALSE)</f>
        <v>#N/A</v>
      </c>
      <c r="AT464" s="91" t="str">
        <f t="shared" si="21"/>
        <v/>
      </c>
      <c r="AU464" s="92" t="e">
        <f>VLOOKUP(D464,SubmittalSchedule!$A$5:$CF$5125,3,FALSE)</f>
        <v>#N/A</v>
      </c>
      <c r="AV464" s="92" t="e">
        <f>VLOOKUP(D464,SubmittalStatus!$A$2:$CF$671,9,FALSE)</f>
        <v>#N/A</v>
      </c>
      <c r="AW464" s="92" t="e">
        <f>VLOOKUP(D464,SubmittalStatus!$A$2:$CF$671,10,FALSE)</f>
        <v>#N/A</v>
      </c>
      <c r="AX464" s="90" t="e">
        <f>VLOOKUP(D464,SubmittalStatus!$A$2:$CF$671,11,FALSE)</f>
        <v>#N/A</v>
      </c>
      <c r="AY464" s="91" t="str">
        <f t="shared" si="22"/>
        <v/>
      </c>
      <c r="AZ464" s="90">
        <f>SubmittalData!D464</f>
        <v>0</v>
      </c>
      <c r="BA464" s="90" t="s">
        <v>168</v>
      </c>
      <c r="BB464" s="90">
        <f>SubmittalData!AR464</f>
        <v>0</v>
      </c>
      <c r="BC464" s="60" t="str">
        <f t="shared" si="23"/>
        <v>0-0</v>
      </c>
    </row>
    <row r="465" spans="1:55" ht="15.5" x14ac:dyDescent="0.35">
      <c r="A465" s="61" t="str">
        <f>SubmittalData!AY465</f>
        <v/>
      </c>
      <c r="AS465" s="89" t="e">
        <f>VLOOKUP(D465,SubmittalStatus!$A$2:$CF$671,7,FALSE)</f>
        <v>#N/A</v>
      </c>
      <c r="AT465" s="91" t="str">
        <f t="shared" si="21"/>
        <v/>
      </c>
      <c r="AU465" s="92" t="e">
        <f>VLOOKUP(D465,SubmittalSchedule!$A$5:$CF$5125,3,FALSE)</f>
        <v>#N/A</v>
      </c>
      <c r="AV465" s="92" t="e">
        <f>VLOOKUP(D465,SubmittalStatus!$A$2:$CF$671,9,FALSE)</f>
        <v>#N/A</v>
      </c>
      <c r="AW465" s="92" t="e">
        <f>VLOOKUP(D465,SubmittalStatus!$A$2:$CF$671,10,FALSE)</f>
        <v>#N/A</v>
      </c>
      <c r="AX465" s="90" t="e">
        <f>VLOOKUP(D465,SubmittalStatus!$A$2:$CF$671,11,FALSE)</f>
        <v>#N/A</v>
      </c>
      <c r="AY465" s="91" t="str">
        <f t="shared" si="22"/>
        <v/>
      </c>
      <c r="AZ465" s="90">
        <f>SubmittalData!D465</f>
        <v>0</v>
      </c>
      <c r="BA465" s="90" t="s">
        <v>168</v>
      </c>
      <c r="BB465" s="90">
        <f>SubmittalData!AR465</f>
        <v>0</v>
      </c>
      <c r="BC465" s="60" t="str">
        <f t="shared" si="23"/>
        <v>0-0</v>
      </c>
    </row>
    <row r="466" spans="1:55" ht="15.5" x14ac:dyDescent="0.35">
      <c r="A466" s="61" t="str">
        <f>SubmittalData!AY466</f>
        <v/>
      </c>
      <c r="AS466" s="89" t="e">
        <f>VLOOKUP(D466,SubmittalStatus!$A$2:$CF$671,7,FALSE)</f>
        <v>#N/A</v>
      </c>
      <c r="AT466" s="91" t="str">
        <f t="shared" si="21"/>
        <v/>
      </c>
      <c r="AU466" s="92" t="e">
        <f>VLOOKUP(D466,SubmittalSchedule!$A$5:$CF$5125,3,FALSE)</f>
        <v>#N/A</v>
      </c>
      <c r="AV466" s="92" t="e">
        <f>VLOOKUP(D466,SubmittalStatus!$A$2:$CF$671,9,FALSE)</f>
        <v>#N/A</v>
      </c>
      <c r="AW466" s="92" t="e">
        <f>VLOOKUP(D466,SubmittalStatus!$A$2:$CF$671,10,FALSE)</f>
        <v>#N/A</v>
      </c>
      <c r="AX466" s="90" t="e">
        <f>VLOOKUP(D466,SubmittalStatus!$A$2:$CF$671,11,FALSE)</f>
        <v>#N/A</v>
      </c>
      <c r="AY466" s="91" t="str">
        <f t="shared" si="22"/>
        <v/>
      </c>
      <c r="AZ466" s="90">
        <f>SubmittalData!D466</f>
        <v>0</v>
      </c>
      <c r="BA466" s="90" t="s">
        <v>168</v>
      </c>
      <c r="BB466" s="90">
        <f>SubmittalData!AR466</f>
        <v>0</v>
      </c>
      <c r="BC466" s="60" t="str">
        <f t="shared" si="23"/>
        <v>0-0</v>
      </c>
    </row>
    <row r="467" spans="1:55" ht="15.5" x14ac:dyDescent="0.35">
      <c r="A467" s="61" t="str">
        <f>SubmittalData!AY467</f>
        <v/>
      </c>
      <c r="AS467" s="89" t="e">
        <f>VLOOKUP(D467,SubmittalStatus!$A$2:$CF$671,7,FALSE)</f>
        <v>#N/A</v>
      </c>
      <c r="AT467" s="91" t="str">
        <f t="shared" si="21"/>
        <v/>
      </c>
      <c r="AU467" s="92" t="e">
        <f>VLOOKUP(D467,SubmittalSchedule!$A$5:$CF$5125,3,FALSE)</f>
        <v>#N/A</v>
      </c>
      <c r="AV467" s="92" t="e">
        <f>VLOOKUP(D467,SubmittalStatus!$A$2:$CF$671,9,FALSE)</f>
        <v>#N/A</v>
      </c>
      <c r="AW467" s="92" t="e">
        <f>VLOOKUP(D467,SubmittalStatus!$A$2:$CF$671,10,FALSE)</f>
        <v>#N/A</v>
      </c>
      <c r="AX467" s="90" t="e">
        <f>VLOOKUP(D467,SubmittalStatus!$A$2:$CF$671,11,FALSE)</f>
        <v>#N/A</v>
      </c>
      <c r="AY467" s="91" t="str">
        <f t="shared" si="22"/>
        <v/>
      </c>
      <c r="AZ467" s="90">
        <f>SubmittalData!D467</f>
        <v>0</v>
      </c>
      <c r="BA467" s="90" t="s">
        <v>168</v>
      </c>
      <c r="BB467" s="90">
        <f>SubmittalData!AR467</f>
        <v>0</v>
      </c>
      <c r="BC467" s="60" t="str">
        <f t="shared" si="23"/>
        <v>0-0</v>
      </c>
    </row>
    <row r="468" spans="1:55" ht="15.5" x14ac:dyDescent="0.35">
      <c r="A468" s="61" t="str">
        <f>SubmittalData!AY468</f>
        <v/>
      </c>
      <c r="AS468" s="89" t="e">
        <f>VLOOKUP(D468,SubmittalStatus!$A$2:$CF$671,7,FALSE)</f>
        <v>#N/A</v>
      </c>
      <c r="AT468" s="91" t="str">
        <f t="shared" si="21"/>
        <v/>
      </c>
      <c r="AU468" s="92" t="e">
        <f>VLOOKUP(D468,SubmittalSchedule!$A$5:$CF$5125,3,FALSE)</f>
        <v>#N/A</v>
      </c>
      <c r="AV468" s="92" t="e">
        <f>VLOOKUP(D468,SubmittalStatus!$A$2:$CF$671,9,FALSE)</f>
        <v>#N/A</v>
      </c>
      <c r="AW468" s="92" t="e">
        <f>VLOOKUP(D468,SubmittalStatus!$A$2:$CF$671,10,FALSE)</f>
        <v>#N/A</v>
      </c>
      <c r="AX468" s="90" t="e">
        <f>VLOOKUP(D468,SubmittalStatus!$A$2:$CF$671,11,FALSE)</f>
        <v>#N/A</v>
      </c>
      <c r="AY468" s="91" t="str">
        <f t="shared" si="22"/>
        <v/>
      </c>
      <c r="AZ468" s="90">
        <f>SubmittalData!D468</f>
        <v>0</v>
      </c>
      <c r="BA468" s="90" t="s">
        <v>168</v>
      </c>
      <c r="BB468" s="90">
        <f>SubmittalData!AR468</f>
        <v>0</v>
      </c>
      <c r="BC468" s="60" t="str">
        <f t="shared" si="23"/>
        <v>0-0</v>
      </c>
    </row>
    <row r="469" spans="1:55" ht="15.5" x14ac:dyDescent="0.35">
      <c r="A469" s="61" t="str">
        <f>SubmittalData!AY469</f>
        <v/>
      </c>
      <c r="AS469" s="89" t="e">
        <f>VLOOKUP(D469,SubmittalStatus!$A$2:$CF$671,7,FALSE)</f>
        <v>#N/A</v>
      </c>
      <c r="AT469" s="91" t="str">
        <f t="shared" si="21"/>
        <v/>
      </c>
      <c r="AU469" s="92" t="e">
        <f>VLOOKUP(D469,SubmittalSchedule!$A$5:$CF$5125,3,FALSE)</f>
        <v>#N/A</v>
      </c>
      <c r="AV469" s="92" t="e">
        <f>VLOOKUP(D469,SubmittalStatus!$A$2:$CF$671,9,FALSE)</f>
        <v>#N/A</v>
      </c>
      <c r="AW469" s="92" t="e">
        <f>VLOOKUP(D469,SubmittalStatus!$A$2:$CF$671,10,FALSE)</f>
        <v>#N/A</v>
      </c>
      <c r="AX469" s="90" t="e">
        <f>VLOOKUP(D469,SubmittalStatus!$A$2:$CF$671,11,FALSE)</f>
        <v>#N/A</v>
      </c>
      <c r="AY469" s="91" t="str">
        <f t="shared" si="22"/>
        <v/>
      </c>
      <c r="AZ469" s="90">
        <f>SubmittalData!D469</f>
        <v>0</v>
      </c>
      <c r="BA469" s="90" t="s">
        <v>168</v>
      </c>
      <c r="BB469" s="90">
        <f>SubmittalData!AR469</f>
        <v>0</v>
      </c>
      <c r="BC469" s="60" t="str">
        <f t="shared" si="23"/>
        <v>0-0</v>
      </c>
    </row>
    <row r="470" spans="1:55" ht="15.5" x14ac:dyDescent="0.35">
      <c r="A470" s="61" t="str">
        <f>SubmittalData!AY470</f>
        <v/>
      </c>
      <c r="AS470" s="89" t="e">
        <f>VLOOKUP(D470,SubmittalStatus!$A$2:$CF$671,7,FALSE)</f>
        <v>#N/A</v>
      </c>
      <c r="AT470" s="91" t="str">
        <f t="shared" si="21"/>
        <v/>
      </c>
      <c r="AU470" s="92" t="e">
        <f>VLOOKUP(D470,SubmittalSchedule!$A$5:$CF$5125,3,FALSE)</f>
        <v>#N/A</v>
      </c>
      <c r="AV470" s="92" t="e">
        <f>VLOOKUP(D470,SubmittalStatus!$A$2:$CF$671,9,FALSE)</f>
        <v>#N/A</v>
      </c>
      <c r="AW470" s="92" t="e">
        <f>VLOOKUP(D470,SubmittalStatus!$A$2:$CF$671,10,FALSE)</f>
        <v>#N/A</v>
      </c>
      <c r="AX470" s="90" t="e">
        <f>VLOOKUP(D470,SubmittalStatus!$A$2:$CF$671,11,FALSE)</f>
        <v>#N/A</v>
      </c>
      <c r="AY470" s="91" t="str">
        <f t="shared" si="22"/>
        <v/>
      </c>
      <c r="AZ470" s="90">
        <f>SubmittalData!D470</f>
        <v>0</v>
      </c>
      <c r="BA470" s="90" t="s">
        <v>168</v>
      </c>
      <c r="BB470" s="90">
        <f>SubmittalData!AR470</f>
        <v>0</v>
      </c>
      <c r="BC470" s="60" t="str">
        <f t="shared" si="23"/>
        <v>0-0</v>
      </c>
    </row>
    <row r="471" spans="1:55" ht="15.5" x14ac:dyDescent="0.35">
      <c r="A471" s="61" t="str">
        <f>SubmittalData!AY471</f>
        <v/>
      </c>
      <c r="AS471" s="89" t="e">
        <f>VLOOKUP(D471,SubmittalStatus!$A$2:$CF$671,7,FALSE)</f>
        <v>#N/A</v>
      </c>
      <c r="AT471" s="91" t="str">
        <f t="shared" si="21"/>
        <v/>
      </c>
      <c r="AU471" s="92" t="e">
        <f>VLOOKUP(D471,SubmittalSchedule!$A$5:$CF$5125,3,FALSE)</f>
        <v>#N/A</v>
      </c>
      <c r="AV471" s="92" t="e">
        <f>VLOOKUP(D471,SubmittalStatus!$A$2:$CF$671,9,FALSE)</f>
        <v>#N/A</v>
      </c>
      <c r="AW471" s="92" t="e">
        <f>VLOOKUP(D471,SubmittalStatus!$A$2:$CF$671,10,FALSE)</f>
        <v>#N/A</v>
      </c>
      <c r="AX471" s="90" t="e">
        <f>VLOOKUP(D471,SubmittalStatus!$A$2:$CF$671,11,FALSE)</f>
        <v>#N/A</v>
      </c>
      <c r="AY471" s="91" t="str">
        <f t="shared" si="22"/>
        <v/>
      </c>
      <c r="AZ471" s="90">
        <f>SubmittalData!D471</f>
        <v>0</v>
      </c>
      <c r="BA471" s="90" t="s">
        <v>168</v>
      </c>
      <c r="BB471" s="90">
        <f>SubmittalData!AR471</f>
        <v>0</v>
      </c>
      <c r="BC471" s="60" t="str">
        <f t="shared" si="23"/>
        <v>0-0</v>
      </c>
    </row>
    <row r="472" spans="1:55" ht="15.5" x14ac:dyDescent="0.35">
      <c r="A472" s="61" t="str">
        <f>SubmittalData!AY472</f>
        <v/>
      </c>
      <c r="AS472" s="89" t="e">
        <f>VLOOKUP(D472,SubmittalStatus!$A$2:$CF$671,7,FALSE)</f>
        <v>#N/A</v>
      </c>
      <c r="AT472" s="91" t="str">
        <f t="shared" si="21"/>
        <v/>
      </c>
      <c r="AU472" s="92" t="e">
        <f>VLOOKUP(D472,SubmittalSchedule!$A$5:$CF$5125,3,FALSE)</f>
        <v>#N/A</v>
      </c>
      <c r="AV472" s="92" t="e">
        <f>VLOOKUP(D472,SubmittalStatus!$A$2:$CF$671,9,FALSE)</f>
        <v>#N/A</v>
      </c>
      <c r="AW472" s="92" t="e">
        <f>VLOOKUP(D472,SubmittalStatus!$A$2:$CF$671,10,FALSE)</f>
        <v>#N/A</v>
      </c>
      <c r="AX472" s="90" t="e">
        <f>VLOOKUP(D472,SubmittalStatus!$A$2:$CF$671,11,FALSE)</f>
        <v>#N/A</v>
      </c>
      <c r="AY472" s="91" t="str">
        <f t="shared" si="22"/>
        <v/>
      </c>
      <c r="AZ472" s="90">
        <f>SubmittalData!D472</f>
        <v>0</v>
      </c>
      <c r="BA472" s="90" t="s">
        <v>168</v>
      </c>
      <c r="BB472" s="90">
        <f>SubmittalData!AR472</f>
        <v>0</v>
      </c>
      <c r="BC472" s="60" t="str">
        <f t="shared" si="23"/>
        <v>0-0</v>
      </c>
    </row>
    <row r="473" spans="1:55" ht="15.5" x14ac:dyDescent="0.35">
      <c r="A473" s="61" t="str">
        <f>SubmittalData!AY473</f>
        <v/>
      </c>
      <c r="AS473" s="89" t="e">
        <f>VLOOKUP(D473,SubmittalStatus!$A$2:$CF$671,7,FALSE)</f>
        <v>#N/A</v>
      </c>
      <c r="AT473" s="91" t="str">
        <f t="shared" si="21"/>
        <v/>
      </c>
      <c r="AU473" s="92" t="e">
        <f>VLOOKUP(D473,SubmittalSchedule!$A$5:$CF$5125,3,FALSE)</f>
        <v>#N/A</v>
      </c>
      <c r="AV473" s="92" t="e">
        <f>VLOOKUP(D473,SubmittalStatus!$A$2:$CF$671,9,FALSE)</f>
        <v>#N/A</v>
      </c>
      <c r="AW473" s="92" t="e">
        <f>VLOOKUP(D473,SubmittalStatus!$A$2:$CF$671,10,FALSE)</f>
        <v>#N/A</v>
      </c>
      <c r="AX473" s="90" t="e">
        <f>VLOOKUP(D473,SubmittalStatus!$A$2:$CF$671,11,FALSE)</f>
        <v>#N/A</v>
      </c>
      <c r="AY473" s="91" t="str">
        <f t="shared" si="22"/>
        <v/>
      </c>
      <c r="AZ473" s="90">
        <f>SubmittalData!D473</f>
        <v>0</v>
      </c>
      <c r="BA473" s="90" t="s">
        <v>168</v>
      </c>
      <c r="BB473" s="90">
        <f>SubmittalData!AR473</f>
        <v>0</v>
      </c>
      <c r="BC473" s="60" t="str">
        <f t="shared" si="23"/>
        <v>0-0</v>
      </c>
    </row>
    <row r="474" spans="1:55" ht="15.5" x14ac:dyDescent="0.35">
      <c r="A474" s="61" t="str">
        <f>SubmittalData!AY474</f>
        <v/>
      </c>
      <c r="AS474" s="89" t="e">
        <f>VLOOKUP(D474,SubmittalStatus!$A$2:$CF$671,7,FALSE)</f>
        <v>#N/A</v>
      </c>
      <c r="AT474" s="91" t="str">
        <f t="shared" si="21"/>
        <v/>
      </c>
      <c r="AU474" s="92" t="e">
        <f>VLOOKUP(D474,SubmittalSchedule!$A$5:$CF$5125,3,FALSE)</f>
        <v>#N/A</v>
      </c>
      <c r="AV474" s="92" t="e">
        <f>VLOOKUP(D474,SubmittalStatus!$A$2:$CF$671,9,FALSE)</f>
        <v>#N/A</v>
      </c>
      <c r="AW474" s="92" t="e">
        <f>VLOOKUP(D474,SubmittalStatus!$A$2:$CF$671,10,FALSE)</f>
        <v>#N/A</v>
      </c>
      <c r="AX474" s="90" t="e">
        <f>VLOOKUP(D474,SubmittalStatus!$A$2:$CF$671,11,FALSE)</f>
        <v>#N/A</v>
      </c>
      <c r="AY474" s="91" t="str">
        <f t="shared" si="22"/>
        <v/>
      </c>
      <c r="AZ474" s="90">
        <f>SubmittalData!D474</f>
        <v>0</v>
      </c>
      <c r="BA474" s="90" t="s">
        <v>168</v>
      </c>
      <c r="BB474" s="90">
        <f>SubmittalData!AR474</f>
        <v>0</v>
      </c>
      <c r="BC474" s="60" t="str">
        <f t="shared" si="23"/>
        <v>0-0</v>
      </c>
    </row>
    <row r="475" spans="1:55" ht="15.5" x14ac:dyDescent="0.35">
      <c r="A475" s="61" t="str">
        <f>SubmittalData!AY475</f>
        <v/>
      </c>
      <c r="AS475" s="89" t="e">
        <f>VLOOKUP(D475,SubmittalStatus!$A$2:$CF$671,7,FALSE)</f>
        <v>#N/A</v>
      </c>
      <c r="AT475" s="91" t="str">
        <f t="shared" si="21"/>
        <v/>
      </c>
      <c r="AU475" s="92" t="e">
        <f>VLOOKUP(D475,SubmittalSchedule!$A$5:$CF$5125,3,FALSE)</f>
        <v>#N/A</v>
      </c>
      <c r="AV475" s="92" t="e">
        <f>VLOOKUP(D475,SubmittalStatus!$A$2:$CF$671,9,FALSE)</f>
        <v>#N/A</v>
      </c>
      <c r="AW475" s="92" t="e">
        <f>VLOOKUP(D475,SubmittalStatus!$A$2:$CF$671,10,FALSE)</f>
        <v>#N/A</v>
      </c>
      <c r="AX475" s="90" t="e">
        <f>VLOOKUP(D475,SubmittalStatus!$A$2:$CF$671,11,FALSE)</f>
        <v>#N/A</v>
      </c>
      <c r="AY475" s="91" t="str">
        <f t="shared" si="22"/>
        <v/>
      </c>
      <c r="AZ475" s="90">
        <f>SubmittalData!D475</f>
        <v>0</v>
      </c>
      <c r="BA475" s="90" t="s">
        <v>168</v>
      </c>
      <c r="BB475" s="90">
        <f>SubmittalData!AR475</f>
        <v>0</v>
      </c>
      <c r="BC475" s="60" t="str">
        <f t="shared" si="23"/>
        <v>0-0</v>
      </c>
    </row>
    <row r="476" spans="1:55" ht="15.5" x14ac:dyDescent="0.35">
      <c r="A476" s="61" t="str">
        <f>SubmittalData!AY476</f>
        <v/>
      </c>
      <c r="AS476" s="89" t="e">
        <f>VLOOKUP(D476,SubmittalStatus!$A$2:$CF$671,7,FALSE)</f>
        <v>#N/A</v>
      </c>
      <c r="AT476" s="91" t="str">
        <f t="shared" si="21"/>
        <v/>
      </c>
      <c r="AU476" s="92" t="e">
        <f>VLOOKUP(D476,SubmittalSchedule!$A$5:$CF$5125,3,FALSE)</f>
        <v>#N/A</v>
      </c>
      <c r="AV476" s="92" t="e">
        <f>VLOOKUP(D476,SubmittalStatus!$A$2:$CF$671,9,FALSE)</f>
        <v>#N/A</v>
      </c>
      <c r="AW476" s="92" t="e">
        <f>VLOOKUP(D476,SubmittalStatus!$A$2:$CF$671,10,FALSE)</f>
        <v>#N/A</v>
      </c>
      <c r="AX476" s="90" t="e">
        <f>VLOOKUP(D476,SubmittalStatus!$A$2:$CF$671,11,FALSE)</f>
        <v>#N/A</v>
      </c>
      <c r="AY476" s="91" t="str">
        <f t="shared" si="22"/>
        <v/>
      </c>
      <c r="AZ476" s="90">
        <f>SubmittalData!D476</f>
        <v>0</v>
      </c>
      <c r="BA476" s="90" t="s">
        <v>168</v>
      </c>
      <c r="BB476" s="90">
        <f>SubmittalData!AR476</f>
        <v>0</v>
      </c>
      <c r="BC476" s="60" t="str">
        <f t="shared" si="23"/>
        <v>0-0</v>
      </c>
    </row>
    <row r="477" spans="1:55" ht="15.5" x14ac:dyDescent="0.35">
      <c r="A477" s="61" t="str">
        <f>SubmittalData!AY477</f>
        <v/>
      </c>
      <c r="AS477" s="89" t="e">
        <f>VLOOKUP(D477,SubmittalStatus!$A$2:$CF$671,7,FALSE)</f>
        <v>#N/A</v>
      </c>
      <c r="AT477" s="91" t="str">
        <f t="shared" si="21"/>
        <v/>
      </c>
      <c r="AU477" s="92" t="e">
        <f>VLOOKUP(D477,SubmittalSchedule!$A$5:$CF$5125,3,FALSE)</f>
        <v>#N/A</v>
      </c>
      <c r="AV477" s="92" t="e">
        <f>VLOOKUP(D477,SubmittalStatus!$A$2:$CF$671,9,FALSE)</f>
        <v>#N/A</v>
      </c>
      <c r="AW477" s="92" t="e">
        <f>VLOOKUP(D477,SubmittalStatus!$A$2:$CF$671,10,FALSE)</f>
        <v>#N/A</v>
      </c>
      <c r="AX477" s="90" t="e">
        <f>VLOOKUP(D477,SubmittalStatus!$A$2:$CF$671,11,FALSE)</f>
        <v>#N/A</v>
      </c>
      <c r="AY477" s="91" t="str">
        <f t="shared" si="22"/>
        <v/>
      </c>
      <c r="AZ477" s="90">
        <f>SubmittalData!D477</f>
        <v>0</v>
      </c>
      <c r="BA477" s="90" t="s">
        <v>168</v>
      </c>
      <c r="BB477" s="90">
        <f>SubmittalData!AR477</f>
        <v>0</v>
      </c>
      <c r="BC477" s="60" t="str">
        <f t="shared" si="23"/>
        <v>0-0</v>
      </c>
    </row>
    <row r="478" spans="1:55" ht="15.5" x14ac:dyDescent="0.35">
      <c r="A478" s="61" t="str">
        <f>SubmittalData!AY478</f>
        <v/>
      </c>
      <c r="AS478" s="89" t="e">
        <f>VLOOKUP(D478,SubmittalStatus!$A$2:$CF$671,7,FALSE)</f>
        <v>#N/A</v>
      </c>
      <c r="AT478" s="91" t="str">
        <f t="shared" si="21"/>
        <v/>
      </c>
      <c r="AU478" s="92" t="e">
        <f>VLOOKUP(D478,SubmittalSchedule!$A$5:$CF$5125,3,FALSE)</f>
        <v>#N/A</v>
      </c>
      <c r="AV478" s="92" t="e">
        <f>VLOOKUP(D478,SubmittalStatus!$A$2:$CF$671,9,FALSE)</f>
        <v>#N/A</v>
      </c>
      <c r="AW478" s="92" t="e">
        <f>VLOOKUP(D478,SubmittalStatus!$A$2:$CF$671,10,FALSE)</f>
        <v>#N/A</v>
      </c>
      <c r="AX478" s="90" t="e">
        <f>VLOOKUP(D478,SubmittalStatus!$A$2:$CF$671,11,FALSE)</f>
        <v>#N/A</v>
      </c>
      <c r="AY478" s="91" t="str">
        <f t="shared" si="22"/>
        <v/>
      </c>
      <c r="AZ478" s="90">
        <f>SubmittalData!D478</f>
        <v>0</v>
      </c>
      <c r="BA478" s="90" t="s">
        <v>168</v>
      </c>
      <c r="BB478" s="90">
        <f>SubmittalData!AR478</f>
        <v>0</v>
      </c>
      <c r="BC478" s="60" t="str">
        <f t="shared" si="23"/>
        <v>0-0</v>
      </c>
    </row>
    <row r="479" spans="1:55" ht="15.5" x14ac:dyDescent="0.35">
      <c r="A479" s="61" t="str">
        <f>SubmittalData!AY479</f>
        <v/>
      </c>
      <c r="AS479" s="89" t="e">
        <f>VLOOKUP(D479,SubmittalStatus!$A$2:$CF$671,7,FALSE)</f>
        <v>#N/A</v>
      </c>
      <c r="AT479" s="91" t="str">
        <f t="shared" si="21"/>
        <v/>
      </c>
      <c r="AU479" s="92" t="e">
        <f>VLOOKUP(D479,SubmittalSchedule!$A$5:$CF$5125,3,FALSE)</f>
        <v>#N/A</v>
      </c>
      <c r="AV479" s="92" t="e">
        <f>VLOOKUP(D479,SubmittalStatus!$A$2:$CF$671,9,FALSE)</f>
        <v>#N/A</v>
      </c>
      <c r="AW479" s="92" t="e">
        <f>VLOOKUP(D479,SubmittalStatus!$A$2:$CF$671,10,FALSE)</f>
        <v>#N/A</v>
      </c>
      <c r="AX479" s="90" t="e">
        <f>VLOOKUP(D479,SubmittalStatus!$A$2:$CF$671,11,FALSE)</f>
        <v>#N/A</v>
      </c>
      <c r="AY479" s="91" t="str">
        <f t="shared" si="22"/>
        <v/>
      </c>
      <c r="AZ479" s="90">
        <f>SubmittalData!D479</f>
        <v>0</v>
      </c>
      <c r="BA479" s="90" t="s">
        <v>168</v>
      </c>
      <c r="BB479" s="90">
        <f>SubmittalData!AR479</f>
        <v>0</v>
      </c>
      <c r="BC479" s="60" t="str">
        <f t="shared" si="23"/>
        <v>0-0</v>
      </c>
    </row>
    <row r="480" spans="1:55" ht="15.5" x14ac:dyDescent="0.35">
      <c r="A480" s="61" t="str">
        <f>SubmittalData!AY480</f>
        <v/>
      </c>
      <c r="AS480" s="89" t="e">
        <f>VLOOKUP(D480,SubmittalStatus!$A$2:$CF$671,7,FALSE)</f>
        <v>#N/A</v>
      </c>
      <c r="AT480" s="91" t="str">
        <f t="shared" si="21"/>
        <v/>
      </c>
      <c r="AU480" s="92" t="e">
        <f>VLOOKUP(D480,SubmittalSchedule!$A$5:$CF$5125,3,FALSE)</f>
        <v>#N/A</v>
      </c>
      <c r="AV480" s="92" t="e">
        <f>VLOOKUP(D480,SubmittalStatus!$A$2:$CF$671,9,FALSE)</f>
        <v>#N/A</v>
      </c>
      <c r="AW480" s="92" t="e">
        <f>VLOOKUP(D480,SubmittalStatus!$A$2:$CF$671,10,FALSE)</f>
        <v>#N/A</v>
      </c>
      <c r="AX480" s="90" t="e">
        <f>VLOOKUP(D480,SubmittalStatus!$A$2:$CF$671,11,FALSE)</f>
        <v>#N/A</v>
      </c>
      <c r="AY480" s="91" t="str">
        <f t="shared" si="22"/>
        <v/>
      </c>
      <c r="AZ480" s="90">
        <f>SubmittalData!D480</f>
        <v>0</v>
      </c>
      <c r="BA480" s="90" t="s">
        <v>168</v>
      </c>
      <c r="BB480" s="90">
        <f>SubmittalData!AR480</f>
        <v>0</v>
      </c>
      <c r="BC480" s="60" t="str">
        <f t="shared" si="23"/>
        <v>0-0</v>
      </c>
    </row>
    <row r="481" spans="1:55" ht="15.5" x14ac:dyDescent="0.35">
      <c r="A481" s="61" t="str">
        <f>SubmittalData!AY481</f>
        <v/>
      </c>
      <c r="AS481" s="89" t="e">
        <f>VLOOKUP(D481,SubmittalStatus!$A$2:$CF$671,7,FALSE)</f>
        <v>#N/A</v>
      </c>
      <c r="AT481" s="91" t="str">
        <f t="shared" si="21"/>
        <v/>
      </c>
      <c r="AU481" s="92" t="e">
        <f>VLOOKUP(D481,SubmittalSchedule!$A$5:$CF$5125,3,FALSE)</f>
        <v>#N/A</v>
      </c>
      <c r="AV481" s="92" t="e">
        <f>VLOOKUP(D481,SubmittalStatus!$A$2:$CF$671,9,FALSE)</f>
        <v>#N/A</v>
      </c>
      <c r="AW481" s="92" t="e">
        <f>VLOOKUP(D481,SubmittalStatus!$A$2:$CF$671,10,FALSE)</f>
        <v>#N/A</v>
      </c>
      <c r="AX481" s="90" t="e">
        <f>VLOOKUP(D481,SubmittalStatus!$A$2:$CF$671,11,FALSE)</f>
        <v>#N/A</v>
      </c>
      <c r="AY481" s="91" t="str">
        <f t="shared" si="22"/>
        <v/>
      </c>
      <c r="AZ481" s="90">
        <f>SubmittalData!D481</f>
        <v>0</v>
      </c>
      <c r="BA481" s="90" t="s">
        <v>168</v>
      </c>
      <c r="BB481" s="90">
        <f>SubmittalData!AR481</f>
        <v>0</v>
      </c>
      <c r="BC481" s="60" t="str">
        <f t="shared" si="23"/>
        <v>0-0</v>
      </c>
    </row>
    <row r="482" spans="1:55" ht="15.5" x14ac:dyDescent="0.35">
      <c r="A482" s="61" t="str">
        <f>SubmittalData!AY482</f>
        <v/>
      </c>
      <c r="AS482" s="89" t="e">
        <f>VLOOKUP(D482,SubmittalStatus!$A$2:$CF$671,7,FALSE)</f>
        <v>#N/A</v>
      </c>
      <c r="AT482" s="91" t="str">
        <f t="shared" si="21"/>
        <v/>
      </c>
      <c r="AU482" s="92" t="e">
        <f>VLOOKUP(D482,SubmittalSchedule!$A$5:$CF$5125,3,FALSE)</f>
        <v>#N/A</v>
      </c>
      <c r="AV482" s="92" t="e">
        <f>VLOOKUP(D482,SubmittalStatus!$A$2:$CF$671,9,FALSE)</f>
        <v>#N/A</v>
      </c>
      <c r="AW482" s="92" t="e">
        <f>VLOOKUP(D482,SubmittalStatus!$A$2:$CF$671,10,FALSE)</f>
        <v>#N/A</v>
      </c>
      <c r="AX482" s="90" t="e">
        <f>VLOOKUP(D482,SubmittalStatus!$A$2:$CF$671,11,FALSE)</f>
        <v>#N/A</v>
      </c>
      <c r="AY482" s="91" t="str">
        <f t="shared" si="22"/>
        <v/>
      </c>
      <c r="AZ482" s="90">
        <f>SubmittalData!D482</f>
        <v>0</v>
      </c>
      <c r="BA482" s="90" t="s">
        <v>168</v>
      </c>
      <c r="BB482" s="90">
        <f>SubmittalData!AR482</f>
        <v>0</v>
      </c>
      <c r="BC482" s="60" t="str">
        <f t="shared" si="23"/>
        <v>0-0</v>
      </c>
    </row>
    <row r="483" spans="1:55" ht="15.5" x14ac:dyDescent="0.35">
      <c r="A483" s="61" t="str">
        <f>SubmittalData!AY483</f>
        <v/>
      </c>
      <c r="AS483" s="89" t="e">
        <f>VLOOKUP(D483,SubmittalStatus!$A$2:$CF$671,7,FALSE)</f>
        <v>#N/A</v>
      </c>
      <c r="AT483" s="91" t="str">
        <f t="shared" si="21"/>
        <v/>
      </c>
      <c r="AU483" s="92" t="e">
        <f>VLOOKUP(D483,SubmittalSchedule!$A$5:$CF$5125,3,FALSE)</f>
        <v>#N/A</v>
      </c>
      <c r="AV483" s="92" t="e">
        <f>VLOOKUP(D483,SubmittalStatus!$A$2:$CF$671,9,FALSE)</f>
        <v>#N/A</v>
      </c>
      <c r="AW483" s="92" t="e">
        <f>VLOOKUP(D483,SubmittalStatus!$A$2:$CF$671,10,FALSE)</f>
        <v>#N/A</v>
      </c>
      <c r="AX483" s="90" t="e">
        <f>VLOOKUP(D483,SubmittalStatus!$A$2:$CF$671,11,FALSE)</f>
        <v>#N/A</v>
      </c>
      <c r="AY483" s="91" t="str">
        <f t="shared" si="22"/>
        <v/>
      </c>
      <c r="AZ483" s="90">
        <f>SubmittalData!D483</f>
        <v>0</v>
      </c>
      <c r="BA483" s="90" t="s">
        <v>168</v>
      </c>
      <c r="BB483" s="90">
        <f>SubmittalData!AR483</f>
        <v>0</v>
      </c>
      <c r="BC483" s="60" t="str">
        <f t="shared" si="23"/>
        <v>0-0</v>
      </c>
    </row>
    <row r="484" spans="1:55" ht="15.5" x14ac:dyDescent="0.35">
      <c r="A484" s="61" t="str">
        <f>SubmittalData!AY484</f>
        <v/>
      </c>
      <c r="AS484" s="89" t="e">
        <f>VLOOKUP(D484,SubmittalStatus!$A$2:$CF$671,7,FALSE)</f>
        <v>#N/A</v>
      </c>
      <c r="AT484" s="91" t="str">
        <f t="shared" si="21"/>
        <v/>
      </c>
      <c r="AU484" s="92" t="e">
        <f>VLOOKUP(D484,SubmittalSchedule!$A$5:$CF$5125,3,FALSE)</f>
        <v>#N/A</v>
      </c>
      <c r="AV484" s="92" t="e">
        <f>VLOOKUP(D484,SubmittalStatus!$A$2:$CF$671,9,FALSE)</f>
        <v>#N/A</v>
      </c>
      <c r="AW484" s="92" t="e">
        <f>VLOOKUP(D484,SubmittalStatus!$A$2:$CF$671,10,FALSE)</f>
        <v>#N/A</v>
      </c>
      <c r="AX484" s="90" t="e">
        <f>VLOOKUP(D484,SubmittalStatus!$A$2:$CF$671,11,FALSE)</f>
        <v>#N/A</v>
      </c>
      <c r="AY484" s="91" t="str">
        <f t="shared" si="22"/>
        <v/>
      </c>
      <c r="AZ484" s="90">
        <f>SubmittalData!D484</f>
        <v>0</v>
      </c>
      <c r="BA484" s="90" t="s">
        <v>168</v>
      </c>
      <c r="BB484" s="90">
        <f>SubmittalData!AR484</f>
        <v>0</v>
      </c>
      <c r="BC484" s="60" t="str">
        <f t="shared" si="23"/>
        <v>0-0</v>
      </c>
    </row>
    <row r="485" spans="1:55" ht="15.5" x14ac:dyDescent="0.35">
      <c r="A485" s="61" t="str">
        <f>SubmittalData!AY485</f>
        <v/>
      </c>
      <c r="AS485" s="89" t="e">
        <f>VLOOKUP(D485,SubmittalStatus!$A$2:$CF$671,7,FALSE)</f>
        <v>#N/A</v>
      </c>
      <c r="AT485" s="91" t="str">
        <f t="shared" si="21"/>
        <v/>
      </c>
      <c r="AU485" s="92" t="e">
        <f>VLOOKUP(D485,SubmittalSchedule!$A$5:$CF$5125,3,FALSE)</f>
        <v>#N/A</v>
      </c>
      <c r="AV485" s="92" t="e">
        <f>VLOOKUP(D485,SubmittalStatus!$A$2:$CF$671,9,FALSE)</f>
        <v>#N/A</v>
      </c>
      <c r="AW485" s="92" t="e">
        <f>VLOOKUP(D485,SubmittalStatus!$A$2:$CF$671,10,FALSE)</f>
        <v>#N/A</v>
      </c>
      <c r="AX485" s="90" t="e">
        <f>VLOOKUP(D485,SubmittalStatus!$A$2:$CF$671,11,FALSE)</f>
        <v>#N/A</v>
      </c>
      <c r="AY485" s="91" t="str">
        <f t="shared" si="22"/>
        <v/>
      </c>
      <c r="AZ485" s="90">
        <f>SubmittalData!D485</f>
        <v>0</v>
      </c>
      <c r="BA485" s="90" t="s">
        <v>168</v>
      </c>
      <c r="BB485" s="90">
        <f>SubmittalData!AR485</f>
        <v>0</v>
      </c>
      <c r="BC485" s="60" t="str">
        <f t="shared" si="23"/>
        <v>0-0</v>
      </c>
    </row>
    <row r="486" spans="1:55" ht="15.5" x14ac:dyDescent="0.35">
      <c r="A486" s="61" t="str">
        <f>SubmittalData!AY486</f>
        <v/>
      </c>
      <c r="AS486" s="89" t="e">
        <f>VLOOKUP(D486,SubmittalStatus!$A$2:$CF$671,7,FALSE)</f>
        <v>#N/A</v>
      </c>
      <c r="AT486" s="91" t="str">
        <f t="shared" si="21"/>
        <v/>
      </c>
      <c r="AU486" s="92" t="e">
        <f>VLOOKUP(D486,SubmittalSchedule!$A$5:$CF$5125,3,FALSE)</f>
        <v>#N/A</v>
      </c>
      <c r="AV486" s="92" t="e">
        <f>VLOOKUP(D486,SubmittalStatus!$A$2:$CF$671,9,FALSE)</f>
        <v>#N/A</v>
      </c>
      <c r="AW486" s="92" t="e">
        <f>VLOOKUP(D486,SubmittalStatus!$A$2:$CF$671,10,FALSE)</f>
        <v>#N/A</v>
      </c>
      <c r="AX486" s="90" t="e">
        <f>VLOOKUP(D486,SubmittalStatus!$A$2:$CF$671,11,FALSE)</f>
        <v>#N/A</v>
      </c>
      <c r="AY486" s="91" t="str">
        <f t="shared" si="22"/>
        <v/>
      </c>
      <c r="AZ486" s="90">
        <f>SubmittalData!D486</f>
        <v>0</v>
      </c>
      <c r="BA486" s="90" t="s">
        <v>168</v>
      </c>
      <c r="BB486" s="90">
        <f>SubmittalData!AR486</f>
        <v>0</v>
      </c>
      <c r="BC486" s="60" t="str">
        <f t="shared" si="23"/>
        <v>0-0</v>
      </c>
    </row>
    <row r="487" spans="1:55" ht="15.5" x14ac:dyDescent="0.35">
      <c r="A487" s="61" t="str">
        <f>SubmittalData!AY487</f>
        <v/>
      </c>
      <c r="AS487" s="89" t="e">
        <f>VLOOKUP(D487,SubmittalStatus!$A$2:$CF$671,7,FALSE)</f>
        <v>#N/A</v>
      </c>
      <c r="AT487" s="91" t="str">
        <f t="shared" si="21"/>
        <v/>
      </c>
      <c r="AU487" s="92" t="e">
        <f>VLOOKUP(D487,SubmittalSchedule!$A$5:$CF$5125,3,FALSE)</f>
        <v>#N/A</v>
      </c>
      <c r="AV487" s="92" t="e">
        <f>VLOOKUP(D487,SubmittalStatus!$A$2:$CF$671,9,FALSE)</f>
        <v>#N/A</v>
      </c>
      <c r="AW487" s="92" t="e">
        <f>VLOOKUP(D487,SubmittalStatus!$A$2:$CF$671,10,FALSE)</f>
        <v>#N/A</v>
      </c>
      <c r="AX487" s="90" t="e">
        <f>VLOOKUP(D487,SubmittalStatus!$A$2:$CF$671,11,FALSE)</f>
        <v>#N/A</v>
      </c>
      <c r="AY487" s="91" t="str">
        <f t="shared" si="22"/>
        <v/>
      </c>
      <c r="AZ487" s="90">
        <f>SubmittalData!D487</f>
        <v>0</v>
      </c>
      <c r="BA487" s="90" t="s">
        <v>168</v>
      </c>
      <c r="BB487" s="90">
        <f>SubmittalData!AR487</f>
        <v>0</v>
      </c>
      <c r="BC487" s="60" t="str">
        <f t="shared" si="23"/>
        <v>0-0</v>
      </c>
    </row>
    <row r="488" spans="1:55" ht="15.5" x14ac:dyDescent="0.35">
      <c r="A488" s="61" t="str">
        <f>SubmittalData!AY488</f>
        <v/>
      </c>
      <c r="AS488" s="89" t="e">
        <f>VLOOKUP(D488,SubmittalStatus!$A$2:$CF$671,7,FALSE)</f>
        <v>#N/A</v>
      </c>
      <c r="AT488" s="91" t="str">
        <f t="shared" si="21"/>
        <v/>
      </c>
      <c r="AU488" s="92" t="e">
        <f>VLOOKUP(D488,SubmittalSchedule!$A$5:$CF$5125,3,FALSE)</f>
        <v>#N/A</v>
      </c>
      <c r="AV488" s="92" t="e">
        <f>VLOOKUP(D488,SubmittalStatus!$A$2:$CF$671,9,FALSE)</f>
        <v>#N/A</v>
      </c>
      <c r="AW488" s="92" t="e">
        <f>VLOOKUP(D488,SubmittalStatus!$A$2:$CF$671,10,FALSE)</f>
        <v>#N/A</v>
      </c>
      <c r="AX488" s="90" t="e">
        <f>VLOOKUP(D488,SubmittalStatus!$A$2:$CF$671,11,FALSE)</f>
        <v>#N/A</v>
      </c>
      <c r="AY488" s="91" t="str">
        <f t="shared" si="22"/>
        <v/>
      </c>
      <c r="AZ488" s="90">
        <f>SubmittalData!D488</f>
        <v>0</v>
      </c>
      <c r="BA488" s="90" t="s">
        <v>168</v>
      </c>
      <c r="BB488" s="90">
        <f>SubmittalData!AR488</f>
        <v>0</v>
      </c>
      <c r="BC488" s="60" t="str">
        <f t="shared" si="23"/>
        <v>0-0</v>
      </c>
    </row>
    <row r="489" spans="1:55" ht="15.5" x14ac:dyDescent="0.35">
      <c r="A489" s="61" t="str">
        <f>SubmittalData!AY489</f>
        <v/>
      </c>
      <c r="AS489" s="89" t="e">
        <f>VLOOKUP(D489,SubmittalStatus!$A$2:$CF$671,7,FALSE)</f>
        <v>#N/A</v>
      </c>
      <c r="AT489" s="91" t="str">
        <f t="shared" si="21"/>
        <v/>
      </c>
      <c r="AU489" s="92" t="e">
        <f>VLOOKUP(D489,SubmittalSchedule!$A$5:$CF$5125,3,FALSE)</f>
        <v>#N/A</v>
      </c>
      <c r="AV489" s="92" t="e">
        <f>VLOOKUP(D489,SubmittalStatus!$A$2:$CF$671,9,FALSE)</f>
        <v>#N/A</v>
      </c>
      <c r="AW489" s="92" t="e">
        <f>VLOOKUP(D489,SubmittalStatus!$A$2:$CF$671,10,FALSE)</f>
        <v>#N/A</v>
      </c>
      <c r="AX489" s="90" t="e">
        <f>VLOOKUP(D489,SubmittalStatus!$A$2:$CF$671,11,FALSE)</f>
        <v>#N/A</v>
      </c>
      <c r="AY489" s="91" t="str">
        <f t="shared" si="22"/>
        <v/>
      </c>
      <c r="AZ489" s="90">
        <f>SubmittalData!D489</f>
        <v>0</v>
      </c>
      <c r="BA489" s="90" t="s">
        <v>168</v>
      </c>
      <c r="BB489" s="90">
        <f>SubmittalData!AR489</f>
        <v>0</v>
      </c>
      <c r="BC489" s="60" t="str">
        <f t="shared" si="23"/>
        <v>0-0</v>
      </c>
    </row>
    <row r="490" spans="1:55" ht="15.5" x14ac:dyDescent="0.35">
      <c r="A490" s="61" t="str">
        <f>SubmittalData!AY490</f>
        <v/>
      </c>
      <c r="AS490" s="89" t="e">
        <f>VLOOKUP(D490,SubmittalStatus!$A$2:$CF$671,7,FALSE)</f>
        <v>#N/A</v>
      </c>
      <c r="AT490" s="91" t="str">
        <f t="shared" si="21"/>
        <v/>
      </c>
      <c r="AU490" s="92" t="e">
        <f>VLOOKUP(D490,SubmittalSchedule!$A$5:$CF$5125,3,FALSE)</f>
        <v>#N/A</v>
      </c>
      <c r="AV490" s="92" t="e">
        <f>VLOOKUP(D490,SubmittalStatus!$A$2:$CF$671,9,FALSE)</f>
        <v>#N/A</v>
      </c>
      <c r="AW490" s="92" t="e">
        <f>VLOOKUP(D490,SubmittalStatus!$A$2:$CF$671,10,FALSE)</f>
        <v>#N/A</v>
      </c>
      <c r="AX490" s="90" t="e">
        <f>VLOOKUP(D490,SubmittalStatus!$A$2:$CF$671,11,FALSE)</f>
        <v>#N/A</v>
      </c>
      <c r="AY490" s="91" t="str">
        <f t="shared" si="22"/>
        <v/>
      </c>
      <c r="AZ490" s="90">
        <f>SubmittalData!D490</f>
        <v>0</v>
      </c>
      <c r="BA490" s="90" t="s">
        <v>168</v>
      </c>
      <c r="BB490" s="90">
        <f>SubmittalData!AR490</f>
        <v>0</v>
      </c>
      <c r="BC490" s="60" t="str">
        <f t="shared" si="23"/>
        <v>0-0</v>
      </c>
    </row>
    <row r="491" spans="1:55" ht="15.5" x14ac:dyDescent="0.35">
      <c r="A491" s="61" t="str">
        <f>SubmittalData!AY491</f>
        <v/>
      </c>
      <c r="AS491" s="89" t="e">
        <f>VLOOKUP(D491,SubmittalStatus!$A$2:$CF$671,7,FALSE)</f>
        <v>#N/A</v>
      </c>
      <c r="AT491" s="91" t="str">
        <f t="shared" si="21"/>
        <v/>
      </c>
      <c r="AU491" s="92" t="e">
        <f>VLOOKUP(D491,SubmittalSchedule!$A$5:$CF$5125,3,FALSE)</f>
        <v>#N/A</v>
      </c>
      <c r="AV491" s="92" t="e">
        <f>VLOOKUP(D491,SubmittalStatus!$A$2:$CF$671,9,FALSE)</f>
        <v>#N/A</v>
      </c>
      <c r="AW491" s="92" t="e">
        <f>VLOOKUP(D491,SubmittalStatus!$A$2:$CF$671,10,FALSE)</f>
        <v>#N/A</v>
      </c>
      <c r="AX491" s="90" t="e">
        <f>VLOOKUP(D491,SubmittalStatus!$A$2:$CF$671,11,FALSE)</f>
        <v>#N/A</v>
      </c>
      <c r="AY491" s="91" t="str">
        <f t="shared" si="22"/>
        <v/>
      </c>
      <c r="AZ491" s="90">
        <f>SubmittalData!D491</f>
        <v>0</v>
      </c>
      <c r="BA491" s="90" t="s">
        <v>168</v>
      </c>
      <c r="BB491" s="90">
        <f>SubmittalData!AR491</f>
        <v>0</v>
      </c>
      <c r="BC491" s="60" t="str">
        <f t="shared" si="23"/>
        <v>0-0</v>
      </c>
    </row>
    <row r="492" spans="1:55" ht="15.5" x14ac:dyDescent="0.35">
      <c r="A492" s="61" t="str">
        <f>SubmittalData!AY492</f>
        <v/>
      </c>
      <c r="AS492" s="89" t="e">
        <f>VLOOKUP(D492,SubmittalStatus!$A$2:$CF$671,7,FALSE)</f>
        <v>#N/A</v>
      </c>
      <c r="AT492" s="91" t="str">
        <f t="shared" si="21"/>
        <v/>
      </c>
      <c r="AU492" s="92" t="e">
        <f>VLOOKUP(D492,SubmittalSchedule!$A$5:$CF$5125,3,FALSE)</f>
        <v>#N/A</v>
      </c>
      <c r="AV492" s="92" t="e">
        <f>VLOOKUP(D492,SubmittalStatus!$A$2:$CF$671,9,FALSE)</f>
        <v>#N/A</v>
      </c>
      <c r="AW492" s="92" t="e">
        <f>VLOOKUP(D492,SubmittalStatus!$A$2:$CF$671,10,FALSE)</f>
        <v>#N/A</v>
      </c>
      <c r="AX492" s="90" t="e">
        <f>VLOOKUP(D492,SubmittalStatus!$A$2:$CF$671,11,FALSE)</f>
        <v>#N/A</v>
      </c>
      <c r="AY492" s="91" t="str">
        <f t="shared" si="22"/>
        <v/>
      </c>
      <c r="AZ492" s="90">
        <f>SubmittalData!D492</f>
        <v>0</v>
      </c>
      <c r="BA492" s="90" t="s">
        <v>168</v>
      </c>
      <c r="BB492" s="90">
        <f>SubmittalData!AR492</f>
        <v>0</v>
      </c>
      <c r="BC492" s="60" t="str">
        <f t="shared" si="23"/>
        <v>0-0</v>
      </c>
    </row>
    <row r="493" spans="1:55" ht="15.5" x14ac:dyDescent="0.35">
      <c r="A493" s="61" t="str">
        <f>SubmittalData!AY493</f>
        <v/>
      </c>
      <c r="AS493" s="89" t="e">
        <f>VLOOKUP(D493,SubmittalStatus!$A$2:$CF$671,7,FALSE)</f>
        <v>#N/A</v>
      </c>
      <c r="AT493" s="91" t="str">
        <f t="shared" si="21"/>
        <v/>
      </c>
      <c r="AU493" s="92" t="e">
        <f>VLOOKUP(D493,SubmittalSchedule!$A$5:$CF$5125,3,FALSE)</f>
        <v>#N/A</v>
      </c>
      <c r="AV493" s="92" t="e">
        <f>VLOOKUP(D493,SubmittalStatus!$A$2:$CF$671,9,FALSE)</f>
        <v>#N/A</v>
      </c>
      <c r="AW493" s="92" t="e">
        <f>VLOOKUP(D493,SubmittalStatus!$A$2:$CF$671,10,FALSE)</f>
        <v>#N/A</v>
      </c>
      <c r="AX493" s="90" t="e">
        <f>VLOOKUP(D493,SubmittalStatus!$A$2:$CF$671,11,FALSE)</f>
        <v>#N/A</v>
      </c>
      <c r="AY493" s="91" t="str">
        <f t="shared" si="22"/>
        <v/>
      </c>
      <c r="AZ493" s="90">
        <f>SubmittalData!D493</f>
        <v>0</v>
      </c>
      <c r="BA493" s="90" t="s">
        <v>168</v>
      </c>
      <c r="BB493" s="90">
        <f>SubmittalData!AR493</f>
        <v>0</v>
      </c>
      <c r="BC493" s="60" t="str">
        <f t="shared" si="23"/>
        <v>0-0</v>
      </c>
    </row>
    <row r="494" spans="1:55" ht="15.5" x14ac:dyDescent="0.35">
      <c r="A494" s="61" t="str">
        <f>SubmittalData!AY494</f>
        <v/>
      </c>
      <c r="AS494" s="89" t="e">
        <f>VLOOKUP(D494,SubmittalStatus!$A$2:$CF$671,7,FALSE)</f>
        <v>#N/A</v>
      </c>
      <c r="AT494" s="91" t="str">
        <f t="shared" si="21"/>
        <v/>
      </c>
      <c r="AU494" s="92" t="e">
        <f>VLOOKUP(D494,SubmittalSchedule!$A$5:$CF$5125,3,FALSE)</f>
        <v>#N/A</v>
      </c>
      <c r="AV494" s="92" t="e">
        <f>VLOOKUP(D494,SubmittalStatus!$A$2:$CF$671,9,FALSE)</f>
        <v>#N/A</v>
      </c>
      <c r="AW494" s="92" t="e">
        <f>VLOOKUP(D494,SubmittalStatus!$A$2:$CF$671,10,FALSE)</f>
        <v>#N/A</v>
      </c>
      <c r="AX494" s="90" t="e">
        <f>VLOOKUP(D494,SubmittalStatus!$A$2:$CF$671,11,FALSE)</f>
        <v>#N/A</v>
      </c>
      <c r="AY494" s="91" t="str">
        <f t="shared" si="22"/>
        <v/>
      </c>
      <c r="AZ494" s="90">
        <f>SubmittalData!D494</f>
        <v>0</v>
      </c>
      <c r="BA494" s="90" t="s">
        <v>168</v>
      </c>
      <c r="BB494" s="90">
        <f>SubmittalData!AR494</f>
        <v>0</v>
      </c>
      <c r="BC494" s="60" t="str">
        <f t="shared" si="23"/>
        <v>0-0</v>
      </c>
    </row>
    <row r="495" spans="1:55" ht="15.5" x14ac:dyDescent="0.35">
      <c r="A495" s="61" t="str">
        <f>SubmittalData!AY495</f>
        <v/>
      </c>
      <c r="AS495" s="89" t="e">
        <f>VLOOKUP(D495,SubmittalStatus!$A$2:$CF$671,7,FALSE)</f>
        <v>#N/A</v>
      </c>
      <c r="AT495" s="91" t="str">
        <f t="shared" si="21"/>
        <v/>
      </c>
      <c r="AU495" s="92" t="e">
        <f>VLOOKUP(D495,SubmittalSchedule!$A$5:$CF$5125,3,FALSE)</f>
        <v>#N/A</v>
      </c>
      <c r="AV495" s="92" t="e">
        <f>VLOOKUP(D495,SubmittalStatus!$A$2:$CF$671,9,FALSE)</f>
        <v>#N/A</v>
      </c>
      <c r="AW495" s="92" t="e">
        <f>VLOOKUP(D495,SubmittalStatus!$A$2:$CF$671,10,FALSE)</f>
        <v>#N/A</v>
      </c>
      <c r="AX495" s="90" t="e">
        <f>VLOOKUP(D495,SubmittalStatus!$A$2:$CF$671,11,FALSE)</f>
        <v>#N/A</v>
      </c>
      <c r="AY495" s="91" t="str">
        <f t="shared" si="22"/>
        <v/>
      </c>
      <c r="AZ495" s="90">
        <f>SubmittalData!D495</f>
        <v>0</v>
      </c>
      <c r="BA495" s="90" t="s">
        <v>168</v>
      </c>
      <c r="BB495" s="90">
        <f>SubmittalData!AR495</f>
        <v>0</v>
      </c>
      <c r="BC495" s="60" t="str">
        <f t="shared" si="23"/>
        <v>0-0</v>
      </c>
    </row>
    <row r="496" spans="1:55" ht="15.5" x14ac:dyDescent="0.35">
      <c r="A496" s="61" t="str">
        <f>SubmittalData!AY496</f>
        <v/>
      </c>
      <c r="AS496" s="89" t="e">
        <f>VLOOKUP(D496,SubmittalStatus!$A$2:$CF$671,7,FALSE)</f>
        <v>#N/A</v>
      </c>
      <c r="AT496" s="91" t="str">
        <f t="shared" si="21"/>
        <v/>
      </c>
      <c r="AU496" s="92" t="e">
        <f>VLOOKUP(D496,SubmittalSchedule!$A$5:$CF$5125,3,FALSE)</f>
        <v>#N/A</v>
      </c>
      <c r="AV496" s="92" t="e">
        <f>VLOOKUP(D496,SubmittalStatus!$A$2:$CF$671,9,FALSE)</f>
        <v>#N/A</v>
      </c>
      <c r="AW496" s="92" t="e">
        <f>VLOOKUP(D496,SubmittalStatus!$A$2:$CF$671,10,FALSE)</f>
        <v>#N/A</v>
      </c>
      <c r="AX496" s="90" t="e">
        <f>VLOOKUP(D496,SubmittalStatus!$A$2:$CF$671,11,FALSE)</f>
        <v>#N/A</v>
      </c>
      <c r="AY496" s="91" t="str">
        <f t="shared" si="22"/>
        <v/>
      </c>
      <c r="AZ496" s="90">
        <f>SubmittalData!D496</f>
        <v>0</v>
      </c>
      <c r="BA496" s="90" t="s">
        <v>168</v>
      </c>
      <c r="BB496" s="90">
        <f>SubmittalData!AR496</f>
        <v>0</v>
      </c>
      <c r="BC496" s="60" t="str">
        <f t="shared" si="23"/>
        <v>0-0</v>
      </c>
    </row>
    <row r="497" spans="1:55" ht="15.5" x14ac:dyDescent="0.35">
      <c r="A497" s="61" t="str">
        <f>SubmittalData!AY497</f>
        <v/>
      </c>
      <c r="AS497" s="89" t="e">
        <f>VLOOKUP(D497,SubmittalStatus!$A$2:$CF$671,7,FALSE)</f>
        <v>#N/A</v>
      </c>
      <c r="AT497" s="91" t="str">
        <f t="shared" si="21"/>
        <v/>
      </c>
      <c r="AU497" s="92" t="e">
        <f>VLOOKUP(D497,SubmittalSchedule!$A$5:$CF$5125,3,FALSE)</f>
        <v>#N/A</v>
      </c>
      <c r="AV497" s="92" t="e">
        <f>VLOOKUP(D497,SubmittalStatus!$A$2:$CF$671,9,FALSE)</f>
        <v>#N/A</v>
      </c>
      <c r="AW497" s="92" t="e">
        <f>VLOOKUP(D497,SubmittalStatus!$A$2:$CF$671,10,FALSE)</f>
        <v>#N/A</v>
      </c>
      <c r="AX497" s="90" t="e">
        <f>VLOOKUP(D497,SubmittalStatus!$A$2:$CF$671,11,FALSE)</f>
        <v>#N/A</v>
      </c>
      <c r="AY497" s="91" t="str">
        <f t="shared" si="22"/>
        <v/>
      </c>
      <c r="AZ497" s="90">
        <f>SubmittalData!D497</f>
        <v>0</v>
      </c>
      <c r="BA497" s="90" t="s">
        <v>168</v>
      </c>
      <c r="BB497" s="90">
        <f>SubmittalData!AR497</f>
        <v>0</v>
      </c>
      <c r="BC497" s="60" t="str">
        <f t="shared" si="23"/>
        <v>0-0</v>
      </c>
    </row>
    <row r="498" spans="1:55" ht="15.5" x14ac:dyDescent="0.35">
      <c r="A498" s="61" t="str">
        <f>SubmittalData!AY498</f>
        <v/>
      </c>
      <c r="AS498" s="89" t="e">
        <f>VLOOKUP(D498,SubmittalStatus!$A$2:$CF$671,7,FALSE)</f>
        <v>#N/A</v>
      </c>
      <c r="AT498" s="91" t="str">
        <f t="shared" si="21"/>
        <v/>
      </c>
      <c r="AU498" s="92" t="e">
        <f>VLOOKUP(D498,SubmittalSchedule!$A$5:$CF$5125,3,FALSE)</f>
        <v>#N/A</v>
      </c>
      <c r="AV498" s="92" t="e">
        <f>VLOOKUP(D498,SubmittalStatus!$A$2:$CF$671,9,FALSE)</f>
        <v>#N/A</v>
      </c>
      <c r="AW498" s="92" t="e">
        <f>VLOOKUP(D498,SubmittalStatus!$A$2:$CF$671,10,FALSE)</f>
        <v>#N/A</v>
      </c>
      <c r="AX498" s="90" t="e">
        <f>VLOOKUP(D498,SubmittalStatus!$A$2:$CF$671,11,FALSE)</f>
        <v>#N/A</v>
      </c>
      <c r="AY498" s="91" t="str">
        <f t="shared" si="22"/>
        <v/>
      </c>
      <c r="AZ498" s="90">
        <f>SubmittalData!D498</f>
        <v>0</v>
      </c>
      <c r="BA498" s="90" t="s">
        <v>168</v>
      </c>
      <c r="BB498" s="90">
        <f>SubmittalData!AR498</f>
        <v>0</v>
      </c>
      <c r="BC498" s="60" t="str">
        <f t="shared" si="23"/>
        <v>0-0</v>
      </c>
    </row>
    <row r="499" spans="1:55" ht="15.5" x14ac:dyDescent="0.35">
      <c r="A499" s="61" t="str">
        <f>SubmittalData!AY499</f>
        <v/>
      </c>
      <c r="AS499" s="89" t="e">
        <f>VLOOKUP(D499,SubmittalStatus!$A$2:$CF$671,7,FALSE)</f>
        <v>#N/A</v>
      </c>
      <c r="AT499" s="91" t="str">
        <f t="shared" si="21"/>
        <v/>
      </c>
      <c r="AU499" s="92" t="e">
        <f>VLOOKUP(D499,SubmittalSchedule!$A$5:$CF$5125,3,FALSE)</f>
        <v>#N/A</v>
      </c>
      <c r="AV499" s="92" t="e">
        <f>VLOOKUP(D499,SubmittalStatus!$A$2:$CF$671,9,FALSE)</f>
        <v>#N/A</v>
      </c>
      <c r="AW499" s="92" t="e">
        <f>VLOOKUP(D499,SubmittalStatus!$A$2:$CF$671,10,FALSE)</f>
        <v>#N/A</v>
      </c>
      <c r="AX499" s="90" t="e">
        <f>VLOOKUP(D499,SubmittalStatus!$A$2:$CF$671,11,FALSE)</f>
        <v>#N/A</v>
      </c>
      <c r="AY499" s="91" t="str">
        <f t="shared" si="22"/>
        <v/>
      </c>
      <c r="AZ499" s="90">
        <f>SubmittalData!D499</f>
        <v>0</v>
      </c>
      <c r="BA499" s="90" t="s">
        <v>168</v>
      </c>
      <c r="BB499" s="90">
        <f>SubmittalData!AR499</f>
        <v>0</v>
      </c>
      <c r="BC499" s="60" t="str">
        <f t="shared" si="23"/>
        <v>0-0</v>
      </c>
    </row>
    <row r="500" spans="1:55" ht="15.5" x14ac:dyDescent="0.35">
      <c r="A500" s="61" t="str">
        <f>SubmittalData!AY500</f>
        <v/>
      </c>
      <c r="AS500" s="89" t="e">
        <f>VLOOKUP(D500,SubmittalStatus!$A$2:$CF$671,7,FALSE)</f>
        <v>#N/A</v>
      </c>
      <c r="AT500" s="91" t="str">
        <f t="shared" si="21"/>
        <v/>
      </c>
      <c r="AU500" s="92" t="e">
        <f>VLOOKUP(D500,SubmittalSchedule!$A$5:$CF$5125,3,FALSE)</f>
        <v>#N/A</v>
      </c>
      <c r="AV500" s="92" t="e">
        <f>VLOOKUP(D500,SubmittalStatus!$A$2:$CF$671,9,FALSE)</f>
        <v>#N/A</v>
      </c>
      <c r="AW500" s="92" t="e">
        <f>VLOOKUP(D500,SubmittalStatus!$A$2:$CF$671,10,FALSE)</f>
        <v>#N/A</v>
      </c>
      <c r="AX500" s="90" t="e">
        <f>VLOOKUP(D500,SubmittalStatus!$A$2:$CF$671,11,FALSE)</f>
        <v>#N/A</v>
      </c>
      <c r="AY500" s="91" t="str">
        <f t="shared" si="22"/>
        <v/>
      </c>
      <c r="AZ500" s="90">
        <f>SubmittalData!D500</f>
        <v>0</v>
      </c>
      <c r="BA500" s="90" t="s">
        <v>168</v>
      </c>
      <c r="BB500" s="90">
        <f>SubmittalData!AR500</f>
        <v>0</v>
      </c>
      <c r="BC500" s="60" t="str">
        <f t="shared" si="23"/>
        <v>0-0</v>
      </c>
    </row>
    <row r="501" spans="1:55" ht="15.5" x14ac:dyDescent="0.35">
      <c r="A501" s="61" t="str">
        <f>SubmittalData!AY501</f>
        <v/>
      </c>
      <c r="AS501" s="89" t="e">
        <f>VLOOKUP(D501,SubmittalStatus!$A$2:$CF$671,7,FALSE)</f>
        <v>#N/A</v>
      </c>
      <c r="AT501" s="91" t="str">
        <f t="shared" si="21"/>
        <v/>
      </c>
      <c r="AU501" s="92" t="e">
        <f>VLOOKUP(D501,SubmittalSchedule!$A$5:$CF$5125,3,FALSE)</f>
        <v>#N/A</v>
      </c>
      <c r="AV501" s="92" t="e">
        <f>VLOOKUP(D501,SubmittalStatus!$A$2:$CF$671,9,FALSE)</f>
        <v>#N/A</v>
      </c>
      <c r="AW501" s="92" t="e">
        <f>VLOOKUP(D501,SubmittalStatus!$A$2:$CF$671,10,FALSE)</f>
        <v>#N/A</v>
      </c>
      <c r="AX501" s="90" t="e">
        <f>VLOOKUP(D501,SubmittalStatus!$A$2:$CF$671,11,FALSE)</f>
        <v>#N/A</v>
      </c>
      <c r="AY501" s="91" t="str">
        <f t="shared" si="22"/>
        <v/>
      </c>
      <c r="AZ501" s="90">
        <f>SubmittalData!D501</f>
        <v>0</v>
      </c>
      <c r="BA501" s="90" t="s">
        <v>168</v>
      </c>
      <c r="BB501" s="90">
        <f>SubmittalData!AR501</f>
        <v>0</v>
      </c>
      <c r="BC501" s="60" t="str">
        <f t="shared" si="23"/>
        <v>0-0</v>
      </c>
    </row>
    <row r="502" spans="1:55" ht="15.5" x14ac:dyDescent="0.35">
      <c r="A502" s="61" t="str">
        <f>SubmittalData!AY502</f>
        <v/>
      </c>
      <c r="AS502" s="89" t="e">
        <f>VLOOKUP(D502,SubmittalStatus!$A$2:$CF$671,7,FALSE)</f>
        <v>#N/A</v>
      </c>
      <c r="AT502" s="91" t="str">
        <f t="shared" si="21"/>
        <v/>
      </c>
      <c r="AU502" s="92" t="e">
        <f>VLOOKUP(D502,SubmittalSchedule!$A$5:$CF$5125,3,FALSE)</f>
        <v>#N/A</v>
      </c>
      <c r="AV502" s="92" t="e">
        <f>VLOOKUP(D502,SubmittalStatus!$A$2:$CF$671,9,FALSE)</f>
        <v>#N/A</v>
      </c>
      <c r="AW502" s="92" t="e">
        <f>VLOOKUP(D502,SubmittalStatus!$A$2:$CF$671,10,FALSE)</f>
        <v>#N/A</v>
      </c>
      <c r="AX502" s="90" t="e">
        <f>VLOOKUP(D502,SubmittalStatus!$A$2:$CF$671,11,FALSE)</f>
        <v>#N/A</v>
      </c>
      <c r="AY502" s="91" t="str">
        <f t="shared" si="22"/>
        <v/>
      </c>
      <c r="AZ502" s="90">
        <f>SubmittalData!D502</f>
        <v>0</v>
      </c>
      <c r="BA502" s="90" t="s">
        <v>168</v>
      </c>
      <c r="BB502" s="90">
        <f>SubmittalData!AR502</f>
        <v>0</v>
      </c>
      <c r="BC502" s="60" t="str">
        <f t="shared" si="23"/>
        <v>0-0</v>
      </c>
    </row>
    <row r="503" spans="1:55" ht="15.5" x14ac:dyDescent="0.35">
      <c r="A503" s="61" t="str">
        <f>SubmittalData!AY503</f>
        <v/>
      </c>
      <c r="AS503" s="89" t="e">
        <f>VLOOKUP(D503,SubmittalStatus!$A$2:$CF$671,7,FALSE)</f>
        <v>#N/A</v>
      </c>
      <c r="AT503" s="91" t="str">
        <f t="shared" si="21"/>
        <v/>
      </c>
      <c r="AU503" s="92" t="e">
        <f>VLOOKUP(D503,SubmittalSchedule!$A$5:$CF$5125,3,FALSE)</f>
        <v>#N/A</v>
      </c>
      <c r="AV503" s="92" t="e">
        <f>VLOOKUP(D503,SubmittalStatus!$A$2:$CF$671,9,FALSE)</f>
        <v>#N/A</v>
      </c>
      <c r="AW503" s="92" t="e">
        <f>VLOOKUP(D503,SubmittalStatus!$A$2:$CF$671,10,FALSE)</f>
        <v>#N/A</v>
      </c>
      <c r="AX503" s="90" t="e">
        <f>VLOOKUP(D503,SubmittalStatus!$A$2:$CF$671,11,FALSE)</f>
        <v>#N/A</v>
      </c>
      <c r="AY503" s="91" t="str">
        <f t="shared" si="22"/>
        <v/>
      </c>
      <c r="AZ503" s="90">
        <f>SubmittalData!D503</f>
        <v>0</v>
      </c>
      <c r="BA503" s="90" t="s">
        <v>168</v>
      </c>
      <c r="BB503" s="90">
        <f>SubmittalData!AR503</f>
        <v>0</v>
      </c>
      <c r="BC503" s="60" t="str">
        <f t="shared" si="23"/>
        <v>0-0</v>
      </c>
    </row>
    <row r="504" spans="1:55" ht="15.5" x14ac:dyDescent="0.35">
      <c r="A504" s="61" t="str">
        <f>SubmittalData!AY504</f>
        <v/>
      </c>
      <c r="AS504" s="89" t="e">
        <f>VLOOKUP(D504,SubmittalStatus!$A$2:$CF$671,7,FALSE)</f>
        <v>#N/A</v>
      </c>
      <c r="AT504" s="91" t="str">
        <f t="shared" si="21"/>
        <v/>
      </c>
      <c r="AU504" s="92" t="e">
        <f>VLOOKUP(D504,SubmittalSchedule!$A$5:$CF$5125,3,FALSE)</f>
        <v>#N/A</v>
      </c>
      <c r="AV504" s="92" t="e">
        <f>VLOOKUP(D504,SubmittalStatus!$A$2:$CF$671,9,FALSE)</f>
        <v>#N/A</v>
      </c>
      <c r="AW504" s="92" t="e">
        <f>VLOOKUP(D504,SubmittalStatus!$A$2:$CF$671,10,FALSE)</f>
        <v>#N/A</v>
      </c>
      <c r="AX504" s="90" t="e">
        <f>VLOOKUP(D504,SubmittalStatus!$A$2:$CF$671,11,FALSE)</f>
        <v>#N/A</v>
      </c>
      <c r="AY504" s="91" t="str">
        <f t="shared" si="22"/>
        <v/>
      </c>
      <c r="AZ504" s="90">
        <f>SubmittalData!D504</f>
        <v>0</v>
      </c>
      <c r="BA504" s="90" t="s">
        <v>168</v>
      </c>
      <c r="BB504" s="90">
        <f>SubmittalData!AR504</f>
        <v>0</v>
      </c>
      <c r="BC504" s="60" t="str">
        <f t="shared" si="23"/>
        <v>0-0</v>
      </c>
    </row>
    <row r="505" spans="1:55" ht="15.5" x14ac:dyDescent="0.35">
      <c r="A505" s="61" t="str">
        <f>SubmittalData!AY505</f>
        <v/>
      </c>
      <c r="AS505" s="89" t="e">
        <f>VLOOKUP(D505,SubmittalStatus!$A$2:$CF$671,7,FALSE)</f>
        <v>#N/A</v>
      </c>
      <c r="AT505" s="91" t="str">
        <f t="shared" si="21"/>
        <v/>
      </c>
      <c r="AU505" s="92" t="e">
        <f>VLOOKUP(D505,SubmittalSchedule!$A$5:$CF$5125,3,FALSE)</f>
        <v>#N/A</v>
      </c>
      <c r="AV505" s="92" t="e">
        <f>VLOOKUP(D505,SubmittalStatus!$A$2:$CF$671,9,FALSE)</f>
        <v>#N/A</v>
      </c>
      <c r="AW505" s="92" t="e">
        <f>VLOOKUP(D505,SubmittalStatus!$A$2:$CF$671,10,FALSE)</f>
        <v>#N/A</v>
      </c>
      <c r="AX505" s="90" t="e">
        <f>VLOOKUP(D505,SubmittalStatus!$A$2:$CF$671,11,FALSE)</f>
        <v>#N/A</v>
      </c>
      <c r="AY505" s="91" t="str">
        <f t="shared" si="22"/>
        <v/>
      </c>
      <c r="AZ505" s="90">
        <f>SubmittalData!D505</f>
        <v>0</v>
      </c>
      <c r="BA505" s="90" t="s">
        <v>168</v>
      </c>
      <c r="BB505" s="90">
        <f>SubmittalData!AR505</f>
        <v>0</v>
      </c>
      <c r="BC505" s="60" t="str">
        <f t="shared" si="23"/>
        <v>0-0</v>
      </c>
    </row>
    <row r="506" spans="1:55" ht="15.5" x14ac:dyDescent="0.35">
      <c r="A506" s="61" t="str">
        <f>SubmittalData!AY506</f>
        <v/>
      </c>
      <c r="AS506" s="89" t="e">
        <f>VLOOKUP(D506,SubmittalStatus!$A$2:$CF$671,7,FALSE)</f>
        <v>#N/A</v>
      </c>
      <c r="AT506" s="91" t="str">
        <f t="shared" si="21"/>
        <v/>
      </c>
      <c r="AU506" s="92" t="e">
        <f>VLOOKUP(D506,SubmittalSchedule!$A$5:$CF$5125,3,FALSE)</f>
        <v>#N/A</v>
      </c>
      <c r="AV506" s="92" t="e">
        <f>VLOOKUP(D506,SubmittalStatus!$A$2:$CF$671,9,FALSE)</f>
        <v>#N/A</v>
      </c>
      <c r="AW506" s="92" t="e">
        <f>VLOOKUP(D506,SubmittalStatus!$A$2:$CF$671,10,FALSE)</f>
        <v>#N/A</v>
      </c>
      <c r="AX506" s="90" t="e">
        <f>VLOOKUP(D506,SubmittalStatus!$A$2:$CF$671,11,FALSE)</f>
        <v>#N/A</v>
      </c>
      <c r="AY506" s="91" t="str">
        <f t="shared" si="22"/>
        <v/>
      </c>
      <c r="AZ506" s="90">
        <f>SubmittalData!D506</f>
        <v>0</v>
      </c>
      <c r="BA506" s="90" t="s">
        <v>168</v>
      </c>
      <c r="BB506" s="90">
        <f>SubmittalData!AR506</f>
        <v>0</v>
      </c>
      <c r="BC506" s="60" t="str">
        <f t="shared" si="23"/>
        <v>0-0</v>
      </c>
    </row>
    <row r="507" spans="1:55" ht="15.5" x14ac:dyDescent="0.35">
      <c r="A507" s="61" t="str">
        <f>SubmittalData!AY507</f>
        <v/>
      </c>
      <c r="AS507" s="89" t="e">
        <f>VLOOKUP(D507,SubmittalStatus!$A$2:$CF$671,7,FALSE)</f>
        <v>#N/A</v>
      </c>
      <c r="AT507" s="91" t="str">
        <f t="shared" si="21"/>
        <v/>
      </c>
      <c r="AU507" s="92" t="e">
        <f>VLOOKUP(D507,SubmittalSchedule!$A$5:$CF$5125,3,FALSE)</f>
        <v>#N/A</v>
      </c>
      <c r="AV507" s="92" t="e">
        <f>VLOOKUP(D507,SubmittalStatus!$A$2:$CF$671,9,FALSE)</f>
        <v>#N/A</v>
      </c>
      <c r="AW507" s="92" t="e">
        <f>VLOOKUP(D507,SubmittalStatus!$A$2:$CF$671,10,FALSE)</f>
        <v>#N/A</v>
      </c>
      <c r="AX507" s="90" t="e">
        <f>VLOOKUP(D507,SubmittalStatus!$A$2:$CF$671,11,FALSE)</f>
        <v>#N/A</v>
      </c>
      <c r="AY507" s="91" t="str">
        <f t="shared" si="22"/>
        <v/>
      </c>
      <c r="AZ507" s="90">
        <f>SubmittalData!D507</f>
        <v>0</v>
      </c>
      <c r="BA507" s="90" t="s">
        <v>168</v>
      </c>
      <c r="BB507" s="90">
        <f>SubmittalData!AR507</f>
        <v>0</v>
      </c>
      <c r="BC507" s="60" t="str">
        <f t="shared" si="23"/>
        <v>0-0</v>
      </c>
    </row>
    <row r="508" spans="1:55" ht="15.5" x14ac:dyDescent="0.35">
      <c r="A508" s="61" t="str">
        <f>SubmittalData!AY508</f>
        <v/>
      </c>
      <c r="AS508" s="89" t="e">
        <f>VLOOKUP(D508,SubmittalStatus!$A$2:$CF$671,7,FALSE)</f>
        <v>#N/A</v>
      </c>
      <c r="AT508" s="91" t="str">
        <f t="shared" si="21"/>
        <v/>
      </c>
      <c r="AU508" s="92" t="e">
        <f>VLOOKUP(D508,SubmittalSchedule!$A$5:$CF$5125,3,FALSE)</f>
        <v>#N/A</v>
      </c>
      <c r="AV508" s="92" t="e">
        <f>VLOOKUP(D508,SubmittalStatus!$A$2:$CF$671,9,FALSE)</f>
        <v>#N/A</v>
      </c>
      <c r="AW508" s="92" t="e">
        <f>VLOOKUP(D508,SubmittalStatus!$A$2:$CF$671,10,FALSE)</f>
        <v>#N/A</v>
      </c>
      <c r="AX508" s="90" t="e">
        <f>VLOOKUP(D508,SubmittalStatus!$A$2:$CF$671,11,FALSE)</f>
        <v>#N/A</v>
      </c>
      <c r="AY508" s="91" t="str">
        <f t="shared" si="22"/>
        <v/>
      </c>
      <c r="AZ508" s="90">
        <f>SubmittalData!D508</f>
        <v>0</v>
      </c>
      <c r="BA508" s="90" t="s">
        <v>168</v>
      </c>
      <c r="BB508" s="90">
        <f>SubmittalData!AR508</f>
        <v>0</v>
      </c>
      <c r="BC508" s="60" t="str">
        <f t="shared" si="23"/>
        <v>0-0</v>
      </c>
    </row>
    <row r="509" spans="1:55" ht="15.5" x14ac:dyDescent="0.35">
      <c r="A509" s="61" t="str">
        <f>SubmittalData!AY509</f>
        <v/>
      </c>
      <c r="AS509" s="89" t="e">
        <f>VLOOKUP(D509,SubmittalStatus!$A$2:$CF$671,7,FALSE)</f>
        <v>#N/A</v>
      </c>
      <c r="AT509" s="91" t="str">
        <f t="shared" si="21"/>
        <v/>
      </c>
      <c r="AU509" s="92" t="e">
        <f>VLOOKUP(D509,SubmittalSchedule!$A$5:$CF$5125,3,FALSE)</f>
        <v>#N/A</v>
      </c>
      <c r="AV509" s="92" t="e">
        <f>VLOOKUP(D509,SubmittalStatus!$A$2:$CF$671,9,FALSE)</f>
        <v>#N/A</v>
      </c>
      <c r="AW509" s="92" t="e">
        <f>VLOOKUP(D509,SubmittalStatus!$A$2:$CF$671,10,FALSE)</f>
        <v>#N/A</v>
      </c>
      <c r="AX509" s="90" t="e">
        <f>VLOOKUP(D509,SubmittalStatus!$A$2:$CF$671,11,FALSE)</f>
        <v>#N/A</v>
      </c>
      <c r="AY509" s="91" t="str">
        <f t="shared" si="22"/>
        <v/>
      </c>
      <c r="AZ509" s="90">
        <f>SubmittalData!D509</f>
        <v>0</v>
      </c>
      <c r="BA509" s="90" t="s">
        <v>168</v>
      </c>
      <c r="BB509" s="90">
        <f>SubmittalData!AR509</f>
        <v>0</v>
      </c>
      <c r="BC509" s="60" t="str">
        <f t="shared" si="23"/>
        <v>0-0</v>
      </c>
    </row>
    <row r="510" spans="1:55" ht="15.5" x14ac:dyDescent="0.35">
      <c r="A510" s="61" t="str">
        <f>SubmittalData!AY510</f>
        <v/>
      </c>
      <c r="AS510" s="89" t="e">
        <f>VLOOKUP(D510,SubmittalStatus!$A$2:$CF$671,7,FALSE)</f>
        <v>#N/A</v>
      </c>
      <c r="AT510" s="91" t="str">
        <f t="shared" si="21"/>
        <v/>
      </c>
      <c r="AU510" s="92" t="e">
        <f>VLOOKUP(D510,SubmittalSchedule!$A$5:$CF$5125,3,FALSE)</f>
        <v>#N/A</v>
      </c>
      <c r="AV510" s="92" t="e">
        <f>VLOOKUP(D510,SubmittalStatus!$A$2:$CF$671,9,FALSE)</f>
        <v>#N/A</v>
      </c>
      <c r="AW510" s="92" t="e">
        <f>VLOOKUP(D510,SubmittalStatus!$A$2:$CF$671,10,FALSE)</f>
        <v>#N/A</v>
      </c>
      <c r="AX510" s="90" t="e">
        <f>VLOOKUP(D510,SubmittalStatus!$A$2:$CF$671,11,FALSE)</f>
        <v>#N/A</v>
      </c>
      <c r="AY510" s="91" t="str">
        <f t="shared" si="22"/>
        <v/>
      </c>
      <c r="AZ510" s="90">
        <f>SubmittalData!D510</f>
        <v>0</v>
      </c>
      <c r="BA510" s="90" t="s">
        <v>168</v>
      </c>
      <c r="BB510" s="90">
        <f>SubmittalData!AR510</f>
        <v>0</v>
      </c>
      <c r="BC510" s="60" t="str">
        <f t="shared" si="23"/>
        <v>0-0</v>
      </c>
    </row>
    <row r="511" spans="1:55" ht="15.5" x14ac:dyDescent="0.35">
      <c r="A511" s="61" t="str">
        <f>SubmittalData!AY511</f>
        <v/>
      </c>
      <c r="AS511" s="89" t="e">
        <f>VLOOKUP(D511,SubmittalStatus!$A$2:$CF$671,7,FALSE)</f>
        <v>#N/A</v>
      </c>
      <c r="AT511" s="91" t="str">
        <f t="shared" si="21"/>
        <v/>
      </c>
      <c r="AU511" s="92" t="e">
        <f>VLOOKUP(D511,SubmittalSchedule!$A$5:$CF$5125,3,FALSE)</f>
        <v>#N/A</v>
      </c>
      <c r="AV511" s="92" t="e">
        <f>VLOOKUP(D511,SubmittalStatus!$A$2:$CF$671,9,FALSE)</f>
        <v>#N/A</v>
      </c>
      <c r="AW511" s="92" t="e">
        <f>VLOOKUP(D511,SubmittalStatus!$A$2:$CF$671,10,FALSE)</f>
        <v>#N/A</v>
      </c>
      <c r="AX511" s="90" t="e">
        <f>VLOOKUP(D511,SubmittalStatus!$A$2:$CF$671,11,FALSE)</f>
        <v>#N/A</v>
      </c>
      <c r="AY511" s="91" t="str">
        <f t="shared" si="22"/>
        <v/>
      </c>
      <c r="AZ511" s="90">
        <f>SubmittalData!D511</f>
        <v>0</v>
      </c>
      <c r="BA511" s="90" t="s">
        <v>168</v>
      </c>
      <c r="BB511" s="90">
        <f>SubmittalData!AR511</f>
        <v>0</v>
      </c>
      <c r="BC511" s="60" t="str">
        <f t="shared" si="23"/>
        <v>0-0</v>
      </c>
    </row>
    <row r="512" spans="1:55" ht="15.5" x14ac:dyDescent="0.35">
      <c r="A512" s="61" t="str">
        <f>SubmittalData!AY512</f>
        <v/>
      </c>
      <c r="AS512" s="89" t="e">
        <f>VLOOKUP(D512,SubmittalStatus!$A$2:$CF$671,7,FALSE)</f>
        <v>#N/A</v>
      </c>
      <c r="AT512" s="91" t="str">
        <f t="shared" si="21"/>
        <v/>
      </c>
      <c r="AU512" s="92" t="e">
        <f>VLOOKUP(D512,SubmittalSchedule!$A$5:$CF$5125,3,FALSE)</f>
        <v>#N/A</v>
      </c>
      <c r="AV512" s="92" t="e">
        <f>VLOOKUP(D512,SubmittalStatus!$A$2:$CF$671,9,FALSE)</f>
        <v>#N/A</v>
      </c>
      <c r="AW512" s="92" t="e">
        <f>VLOOKUP(D512,SubmittalStatus!$A$2:$CF$671,10,FALSE)</f>
        <v>#N/A</v>
      </c>
      <c r="AX512" s="90" t="e">
        <f>VLOOKUP(D512,SubmittalStatus!$A$2:$CF$671,11,FALSE)</f>
        <v>#N/A</v>
      </c>
      <c r="AY512" s="91" t="str">
        <f t="shared" si="22"/>
        <v/>
      </c>
      <c r="AZ512" s="90">
        <f>SubmittalData!D512</f>
        <v>0</v>
      </c>
      <c r="BA512" s="90" t="s">
        <v>168</v>
      </c>
      <c r="BB512" s="90">
        <f>SubmittalData!AR512</f>
        <v>0</v>
      </c>
      <c r="BC512" s="60" t="str">
        <f t="shared" si="23"/>
        <v>0-0</v>
      </c>
    </row>
    <row r="513" spans="1:55" ht="15.5" x14ac:dyDescent="0.35">
      <c r="A513" s="61" t="str">
        <f>SubmittalData!AY513</f>
        <v/>
      </c>
      <c r="AS513" s="89" t="e">
        <f>VLOOKUP(D513,SubmittalStatus!$A$2:$CF$671,7,FALSE)</f>
        <v>#N/A</v>
      </c>
      <c r="AT513" s="91" t="str">
        <f t="shared" si="21"/>
        <v/>
      </c>
      <c r="AU513" s="92" t="e">
        <f>VLOOKUP(D513,SubmittalSchedule!$A$5:$CF$5125,3,FALSE)</f>
        <v>#N/A</v>
      </c>
      <c r="AV513" s="92" t="e">
        <f>VLOOKUP(D513,SubmittalStatus!$A$2:$CF$671,9,FALSE)</f>
        <v>#N/A</v>
      </c>
      <c r="AW513" s="92" t="e">
        <f>VLOOKUP(D513,SubmittalStatus!$A$2:$CF$671,10,FALSE)</f>
        <v>#N/A</v>
      </c>
      <c r="AX513" s="90" t="e">
        <f>VLOOKUP(D513,SubmittalStatus!$A$2:$CF$671,11,FALSE)</f>
        <v>#N/A</v>
      </c>
      <c r="AY513" s="91" t="str">
        <f t="shared" si="22"/>
        <v/>
      </c>
      <c r="AZ513" s="90">
        <f>SubmittalData!D513</f>
        <v>0</v>
      </c>
      <c r="BA513" s="90" t="s">
        <v>168</v>
      </c>
      <c r="BB513" s="90">
        <f>SubmittalData!AR513</f>
        <v>0</v>
      </c>
      <c r="BC513" s="60" t="str">
        <f t="shared" si="23"/>
        <v>0-0</v>
      </c>
    </row>
    <row r="514" spans="1:55" ht="15.5" x14ac:dyDescent="0.35">
      <c r="A514" s="61" t="str">
        <f>SubmittalData!AY514</f>
        <v/>
      </c>
      <c r="AS514" s="89" t="e">
        <f>VLOOKUP(D514,SubmittalStatus!$A$2:$CF$671,7,FALSE)</f>
        <v>#N/A</v>
      </c>
      <c r="AT514" s="91" t="str">
        <f t="shared" si="21"/>
        <v/>
      </c>
      <c r="AU514" s="92" t="e">
        <f>VLOOKUP(D514,SubmittalSchedule!$A$5:$CF$5125,3,FALSE)</f>
        <v>#N/A</v>
      </c>
      <c r="AV514" s="92" t="e">
        <f>VLOOKUP(D514,SubmittalStatus!$A$2:$CF$671,9,FALSE)</f>
        <v>#N/A</v>
      </c>
      <c r="AW514" s="92" t="e">
        <f>VLOOKUP(D514,SubmittalStatus!$A$2:$CF$671,10,FALSE)</f>
        <v>#N/A</v>
      </c>
      <c r="AX514" s="90" t="e">
        <f>VLOOKUP(D514,SubmittalStatus!$A$2:$CF$671,11,FALSE)</f>
        <v>#N/A</v>
      </c>
      <c r="AY514" s="91" t="str">
        <f t="shared" si="22"/>
        <v/>
      </c>
      <c r="AZ514" s="90">
        <f>SubmittalData!D514</f>
        <v>0</v>
      </c>
      <c r="BA514" s="90" t="s">
        <v>168</v>
      </c>
      <c r="BB514" s="90">
        <f>SubmittalData!AR514</f>
        <v>0</v>
      </c>
      <c r="BC514" s="60" t="str">
        <f t="shared" si="23"/>
        <v>0-0</v>
      </c>
    </row>
    <row r="515" spans="1:55" ht="15.5" x14ac:dyDescent="0.35">
      <c r="A515" s="61" t="str">
        <f>SubmittalData!AY515</f>
        <v/>
      </c>
      <c r="AS515" s="89" t="e">
        <f>VLOOKUP(D515,SubmittalStatus!$A$2:$CF$671,7,FALSE)</f>
        <v>#N/A</v>
      </c>
      <c r="AT515" s="91" t="str">
        <f t="shared" ref="AT515:AT578" si="24">_xlfn.CONCAT(G515:P515)</f>
        <v/>
      </c>
      <c r="AU515" s="92" t="e">
        <f>VLOOKUP(D515,SubmittalSchedule!$A$5:$CF$5125,3,FALSE)</f>
        <v>#N/A</v>
      </c>
      <c r="AV515" s="92" t="e">
        <f>VLOOKUP(D515,SubmittalStatus!$A$2:$CF$671,9,FALSE)</f>
        <v>#N/A</v>
      </c>
      <c r="AW515" s="92" t="e">
        <f>VLOOKUP(D515,SubmittalStatus!$A$2:$CF$671,10,FALSE)</f>
        <v>#N/A</v>
      </c>
      <c r="AX515" s="90" t="e">
        <f>VLOOKUP(D515,SubmittalStatus!$A$2:$CF$671,11,FALSE)</f>
        <v>#N/A</v>
      </c>
      <c r="AY515" s="91" t="str">
        <f t="shared" ref="AY515:AY578" si="25">_xlfn.CONCAT(AA515:AJ515)</f>
        <v/>
      </c>
      <c r="AZ515" s="90">
        <f>SubmittalData!D515</f>
        <v>0</v>
      </c>
      <c r="BA515" s="90" t="s">
        <v>168</v>
      </c>
      <c r="BB515" s="90">
        <f>SubmittalData!AR515</f>
        <v>0</v>
      </c>
      <c r="BC515" s="60" t="str">
        <f t="shared" ref="BC515:BC578" si="26">_xlfn.CONCAT(AZ515:BB515)</f>
        <v>0-0</v>
      </c>
    </row>
    <row r="516" spans="1:55" ht="15.5" x14ac:dyDescent="0.35">
      <c r="A516" s="61" t="str">
        <f>SubmittalData!AY516</f>
        <v/>
      </c>
      <c r="AS516" s="89" t="e">
        <f>VLOOKUP(D516,SubmittalStatus!$A$2:$CF$671,7,FALSE)</f>
        <v>#N/A</v>
      </c>
      <c r="AT516" s="91" t="str">
        <f t="shared" si="24"/>
        <v/>
      </c>
      <c r="AU516" s="92" t="e">
        <f>VLOOKUP(D516,SubmittalSchedule!$A$5:$CF$5125,3,FALSE)</f>
        <v>#N/A</v>
      </c>
      <c r="AV516" s="92" t="e">
        <f>VLOOKUP(D516,SubmittalStatus!$A$2:$CF$671,9,FALSE)</f>
        <v>#N/A</v>
      </c>
      <c r="AW516" s="92" t="e">
        <f>VLOOKUP(D516,SubmittalStatus!$A$2:$CF$671,10,FALSE)</f>
        <v>#N/A</v>
      </c>
      <c r="AX516" s="90" t="e">
        <f>VLOOKUP(D516,SubmittalStatus!$A$2:$CF$671,11,FALSE)</f>
        <v>#N/A</v>
      </c>
      <c r="AY516" s="91" t="str">
        <f t="shared" si="25"/>
        <v/>
      </c>
      <c r="AZ516" s="90">
        <f>SubmittalData!D516</f>
        <v>0</v>
      </c>
      <c r="BA516" s="90" t="s">
        <v>168</v>
      </c>
      <c r="BB516" s="90">
        <f>SubmittalData!AR516</f>
        <v>0</v>
      </c>
      <c r="BC516" s="60" t="str">
        <f t="shared" si="26"/>
        <v>0-0</v>
      </c>
    </row>
    <row r="517" spans="1:55" ht="15.5" x14ac:dyDescent="0.35">
      <c r="A517" s="61" t="str">
        <f>SubmittalData!AY517</f>
        <v/>
      </c>
      <c r="AS517" s="89" t="e">
        <f>VLOOKUP(D517,SubmittalStatus!$A$2:$CF$671,7,FALSE)</f>
        <v>#N/A</v>
      </c>
      <c r="AT517" s="91" t="str">
        <f t="shared" si="24"/>
        <v/>
      </c>
      <c r="AU517" s="92" t="e">
        <f>VLOOKUP(D517,SubmittalSchedule!$A$5:$CF$5125,3,FALSE)</f>
        <v>#N/A</v>
      </c>
      <c r="AV517" s="92" t="e">
        <f>VLOOKUP(D517,SubmittalStatus!$A$2:$CF$671,9,FALSE)</f>
        <v>#N/A</v>
      </c>
      <c r="AW517" s="92" t="e">
        <f>VLOOKUP(D517,SubmittalStatus!$A$2:$CF$671,10,FALSE)</f>
        <v>#N/A</v>
      </c>
      <c r="AX517" s="90" t="e">
        <f>VLOOKUP(D517,SubmittalStatus!$A$2:$CF$671,11,FALSE)</f>
        <v>#N/A</v>
      </c>
      <c r="AY517" s="91" t="str">
        <f t="shared" si="25"/>
        <v/>
      </c>
      <c r="AZ517" s="90">
        <f>SubmittalData!D517</f>
        <v>0</v>
      </c>
      <c r="BA517" s="90" t="s">
        <v>168</v>
      </c>
      <c r="BB517" s="90">
        <f>SubmittalData!AR517</f>
        <v>0</v>
      </c>
      <c r="BC517" s="60" t="str">
        <f t="shared" si="26"/>
        <v>0-0</v>
      </c>
    </row>
    <row r="518" spans="1:55" ht="15.5" x14ac:dyDescent="0.35">
      <c r="A518" s="61" t="str">
        <f>SubmittalData!AY518</f>
        <v/>
      </c>
      <c r="AS518" s="89" t="e">
        <f>VLOOKUP(D518,SubmittalStatus!$A$2:$CF$671,7,FALSE)</f>
        <v>#N/A</v>
      </c>
      <c r="AT518" s="91" t="str">
        <f t="shared" si="24"/>
        <v/>
      </c>
      <c r="AU518" s="92" t="e">
        <f>VLOOKUP(D518,SubmittalSchedule!$A$5:$CF$5125,3,FALSE)</f>
        <v>#N/A</v>
      </c>
      <c r="AV518" s="92" t="e">
        <f>VLOOKUP(D518,SubmittalStatus!$A$2:$CF$671,9,FALSE)</f>
        <v>#N/A</v>
      </c>
      <c r="AW518" s="92" t="e">
        <f>VLOOKUP(D518,SubmittalStatus!$A$2:$CF$671,10,FALSE)</f>
        <v>#N/A</v>
      </c>
      <c r="AX518" s="90" t="e">
        <f>VLOOKUP(D518,SubmittalStatus!$A$2:$CF$671,11,FALSE)</f>
        <v>#N/A</v>
      </c>
      <c r="AY518" s="91" t="str">
        <f t="shared" si="25"/>
        <v/>
      </c>
      <c r="AZ518" s="90">
        <f>SubmittalData!D518</f>
        <v>0</v>
      </c>
      <c r="BA518" s="90" t="s">
        <v>168</v>
      </c>
      <c r="BB518" s="90">
        <f>SubmittalData!AR518</f>
        <v>0</v>
      </c>
      <c r="BC518" s="60" t="str">
        <f t="shared" si="26"/>
        <v>0-0</v>
      </c>
    </row>
    <row r="519" spans="1:55" ht="15.5" x14ac:dyDescent="0.35">
      <c r="A519" s="61" t="str">
        <f>SubmittalData!AY519</f>
        <v/>
      </c>
      <c r="AS519" s="89" t="e">
        <f>VLOOKUP(D519,SubmittalStatus!$A$2:$CF$671,7,FALSE)</f>
        <v>#N/A</v>
      </c>
      <c r="AT519" s="91" t="str">
        <f t="shared" si="24"/>
        <v/>
      </c>
      <c r="AU519" s="92" t="e">
        <f>VLOOKUP(D519,SubmittalSchedule!$A$5:$CF$5125,3,FALSE)</f>
        <v>#N/A</v>
      </c>
      <c r="AV519" s="92" t="e">
        <f>VLOOKUP(D519,SubmittalStatus!$A$2:$CF$671,9,FALSE)</f>
        <v>#N/A</v>
      </c>
      <c r="AW519" s="92" t="e">
        <f>VLOOKUP(D519,SubmittalStatus!$A$2:$CF$671,10,FALSE)</f>
        <v>#N/A</v>
      </c>
      <c r="AX519" s="90" t="e">
        <f>VLOOKUP(D519,SubmittalStatus!$A$2:$CF$671,11,FALSE)</f>
        <v>#N/A</v>
      </c>
      <c r="AY519" s="91" t="str">
        <f t="shared" si="25"/>
        <v/>
      </c>
      <c r="AZ519" s="90">
        <f>SubmittalData!D519</f>
        <v>0</v>
      </c>
      <c r="BA519" s="90" t="s">
        <v>168</v>
      </c>
      <c r="BB519" s="90">
        <f>SubmittalData!AR519</f>
        <v>0</v>
      </c>
      <c r="BC519" s="60" t="str">
        <f t="shared" si="26"/>
        <v>0-0</v>
      </c>
    </row>
    <row r="520" spans="1:55" ht="15.5" x14ac:dyDescent="0.35">
      <c r="A520" s="61" t="str">
        <f>SubmittalData!AY520</f>
        <v/>
      </c>
      <c r="AS520" s="89" t="e">
        <f>VLOOKUP(D520,SubmittalStatus!$A$2:$CF$671,7,FALSE)</f>
        <v>#N/A</v>
      </c>
      <c r="AT520" s="91" t="str">
        <f t="shared" si="24"/>
        <v/>
      </c>
      <c r="AU520" s="92" t="e">
        <f>VLOOKUP(D520,SubmittalSchedule!$A$5:$CF$5125,3,FALSE)</f>
        <v>#N/A</v>
      </c>
      <c r="AV520" s="92" t="e">
        <f>VLOOKUP(D520,SubmittalStatus!$A$2:$CF$671,9,FALSE)</f>
        <v>#N/A</v>
      </c>
      <c r="AW520" s="92" t="e">
        <f>VLOOKUP(D520,SubmittalStatus!$A$2:$CF$671,10,FALSE)</f>
        <v>#N/A</v>
      </c>
      <c r="AX520" s="90" t="e">
        <f>VLOOKUP(D520,SubmittalStatus!$A$2:$CF$671,11,FALSE)</f>
        <v>#N/A</v>
      </c>
      <c r="AY520" s="91" t="str">
        <f t="shared" si="25"/>
        <v/>
      </c>
      <c r="AZ520" s="90">
        <f>SubmittalData!D520</f>
        <v>0</v>
      </c>
      <c r="BA520" s="90" t="s">
        <v>168</v>
      </c>
      <c r="BB520" s="90">
        <f>SubmittalData!AR520</f>
        <v>0</v>
      </c>
      <c r="BC520" s="60" t="str">
        <f t="shared" si="26"/>
        <v>0-0</v>
      </c>
    </row>
    <row r="521" spans="1:55" ht="15.5" x14ac:dyDescent="0.35">
      <c r="A521" s="61" t="str">
        <f>SubmittalData!AY521</f>
        <v/>
      </c>
      <c r="AS521" s="89" t="e">
        <f>VLOOKUP(D521,SubmittalStatus!$A$2:$CF$671,7,FALSE)</f>
        <v>#N/A</v>
      </c>
      <c r="AT521" s="91" t="str">
        <f t="shared" si="24"/>
        <v/>
      </c>
      <c r="AU521" s="92" t="e">
        <f>VLOOKUP(D521,SubmittalSchedule!$A$5:$CF$5125,3,FALSE)</f>
        <v>#N/A</v>
      </c>
      <c r="AV521" s="92" t="e">
        <f>VLOOKUP(D521,SubmittalStatus!$A$2:$CF$671,9,FALSE)</f>
        <v>#N/A</v>
      </c>
      <c r="AW521" s="92" t="e">
        <f>VLOOKUP(D521,SubmittalStatus!$A$2:$CF$671,10,FALSE)</f>
        <v>#N/A</v>
      </c>
      <c r="AX521" s="90" t="e">
        <f>VLOOKUP(D521,SubmittalStatus!$A$2:$CF$671,11,FALSE)</f>
        <v>#N/A</v>
      </c>
      <c r="AY521" s="91" t="str">
        <f t="shared" si="25"/>
        <v/>
      </c>
      <c r="AZ521" s="90">
        <f>SubmittalData!D521</f>
        <v>0</v>
      </c>
      <c r="BA521" s="90" t="s">
        <v>168</v>
      </c>
      <c r="BB521" s="90">
        <f>SubmittalData!AR521</f>
        <v>0</v>
      </c>
      <c r="BC521" s="60" t="str">
        <f t="shared" si="26"/>
        <v>0-0</v>
      </c>
    </row>
    <row r="522" spans="1:55" ht="15.5" x14ac:dyDescent="0.35">
      <c r="A522" s="61" t="str">
        <f>SubmittalData!AY522</f>
        <v/>
      </c>
      <c r="AS522" s="89" t="e">
        <f>VLOOKUP(D522,SubmittalStatus!$A$2:$CF$671,7,FALSE)</f>
        <v>#N/A</v>
      </c>
      <c r="AT522" s="91" t="str">
        <f t="shared" si="24"/>
        <v/>
      </c>
      <c r="AU522" s="92" t="e">
        <f>VLOOKUP(D522,SubmittalSchedule!$A$5:$CF$5125,3,FALSE)</f>
        <v>#N/A</v>
      </c>
      <c r="AV522" s="92" t="e">
        <f>VLOOKUP(D522,SubmittalStatus!$A$2:$CF$671,9,FALSE)</f>
        <v>#N/A</v>
      </c>
      <c r="AW522" s="92" t="e">
        <f>VLOOKUP(D522,SubmittalStatus!$A$2:$CF$671,10,FALSE)</f>
        <v>#N/A</v>
      </c>
      <c r="AX522" s="90" t="e">
        <f>VLOOKUP(D522,SubmittalStatus!$A$2:$CF$671,11,FALSE)</f>
        <v>#N/A</v>
      </c>
      <c r="AY522" s="91" t="str">
        <f t="shared" si="25"/>
        <v/>
      </c>
      <c r="AZ522" s="90">
        <f>SubmittalData!D522</f>
        <v>0</v>
      </c>
      <c r="BA522" s="90" t="s">
        <v>168</v>
      </c>
      <c r="BB522" s="90">
        <f>SubmittalData!AR522</f>
        <v>0</v>
      </c>
      <c r="BC522" s="60" t="str">
        <f t="shared" si="26"/>
        <v>0-0</v>
      </c>
    </row>
    <row r="523" spans="1:55" ht="15.5" x14ac:dyDescent="0.35">
      <c r="A523" s="61" t="str">
        <f>SubmittalData!AY523</f>
        <v/>
      </c>
      <c r="AS523" s="89" t="e">
        <f>VLOOKUP(D523,SubmittalStatus!$A$2:$CF$671,7,FALSE)</f>
        <v>#N/A</v>
      </c>
      <c r="AT523" s="91" t="str">
        <f t="shared" si="24"/>
        <v/>
      </c>
      <c r="AU523" s="92" t="e">
        <f>VLOOKUP(D523,SubmittalSchedule!$A$5:$CF$5125,3,FALSE)</f>
        <v>#N/A</v>
      </c>
      <c r="AV523" s="92" t="e">
        <f>VLOOKUP(D523,SubmittalStatus!$A$2:$CF$671,9,FALSE)</f>
        <v>#N/A</v>
      </c>
      <c r="AW523" s="92" t="e">
        <f>VLOOKUP(D523,SubmittalStatus!$A$2:$CF$671,10,FALSE)</f>
        <v>#N/A</v>
      </c>
      <c r="AX523" s="90" t="e">
        <f>VLOOKUP(D523,SubmittalStatus!$A$2:$CF$671,11,FALSE)</f>
        <v>#N/A</v>
      </c>
      <c r="AY523" s="91" t="str">
        <f t="shared" si="25"/>
        <v/>
      </c>
      <c r="AZ523" s="90">
        <f>SubmittalData!D523</f>
        <v>0</v>
      </c>
      <c r="BA523" s="90" t="s">
        <v>168</v>
      </c>
      <c r="BB523" s="90">
        <f>SubmittalData!AR523</f>
        <v>0</v>
      </c>
      <c r="BC523" s="60" t="str">
        <f t="shared" si="26"/>
        <v>0-0</v>
      </c>
    </row>
    <row r="524" spans="1:55" ht="15.5" x14ac:dyDescent="0.35">
      <c r="A524" s="61" t="str">
        <f>SubmittalData!AY524</f>
        <v/>
      </c>
      <c r="AS524" s="89" t="e">
        <f>VLOOKUP(D524,SubmittalStatus!$A$2:$CF$671,7,FALSE)</f>
        <v>#N/A</v>
      </c>
      <c r="AT524" s="91" t="str">
        <f t="shared" si="24"/>
        <v/>
      </c>
      <c r="AU524" s="92" t="e">
        <f>VLOOKUP(D524,SubmittalSchedule!$A$5:$CF$5125,3,FALSE)</f>
        <v>#N/A</v>
      </c>
      <c r="AV524" s="92" t="e">
        <f>VLOOKUP(D524,SubmittalStatus!$A$2:$CF$671,9,FALSE)</f>
        <v>#N/A</v>
      </c>
      <c r="AW524" s="92" t="e">
        <f>VLOOKUP(D524,SubmittalStatus!$A$2:$CF$671,10,FALSE)</f>
        <v>#N/A</v>
      </c>
      <c r="AX524" s="90" t="e">
        <f>VLOOKUP(D524,SubmittalStatus!$A$2:$CF$671,11,FALSE)</f>
        <v>#N/A</v>
      </c>
      <c r="AY524" s="91" t="str">
        <f t="shared" si="25"/>
        <v/>
      </c>
      <c r="AZ524" s="90">
        <f>SubmittalData!D524</f>
        <v>0</v>
      </c>
      <c r="BA524" s="90" t="s">
        <v>168</v>
      </c>
      <c r="BB524" s="90">
        <f>SubmittalData!AR524</f>
        <v>0</v>
      </c>
      <c r="BC524" s="60" t="str">
        <f t="shared" si="26"/>
        <v>0-0</v>
      </c>
    </row>
    <row r="525" spans="1:55" ht="15.5" x14ac:dyDescent="0.35">
      <c r="A525" s="61" t="str">
        <f>SubmittalData!AY525</f>
        <v/>
      </c>
      <c r="AS525" s="89" t="e">
        <f>VLOOKUP(D525,SubmittalStatus!$A$2:$CF$671,7,FALSE)</f>
        <v>#N/A</v>
      </c>
      <c r="AT525" s="91" t="str">
        <f t="shared" si="24"/>
        <v/>
      </c>
      <c r="AU525" s="92" t="e">
        <f>VLOOKUP(D525,SubmittalSchedule!$A$5:$CF$5125,3,FALSE)</f>
        <v>#N/A</v>
      </c>
      <c r="AV525" s="92" t="e">
        <f>VLOOKUP(D525,SubmittalStatus!$A$2:$CF$671,9,FALSE)</f>
        <v>#N/A</v>
      </c>
      <c r="AW525" s="92" t="e">
        <f>VLOOKUP(D525,SubmittalStatus!$A$2:$CF$671,10,FALSE)</f>
        <v>#N/A</v>
      </c>
      <c r="AX525" s="90" t="e">
        <f>VLOOKUP(D525,SubmittalStatus!$A$2:$CF$671,11,FALSE)</f>
        <v>#N/A</v>
      </c>
      <c r="AY525" s="91" t="str">
        <f t="shared" si="25"/>
        <v/>
      </c>
      <c r="AZ525" s="90">
        <f>SubmittalData!D525</f>
        <v>0</v>
      </c>
      <c r="BA525" s="90" t="s">
        <v>168</v>
      </c>
      <c r="BB525" s="90">
        <f>SubmittalData!AR525</f>
        <v>0</v>
      </c>
      <c r="BC525" s="60" t="str">
        <f t="shared" si="26"/>
        <v>0-0</v>
      </c>
    </row>
    <row r="526" spans="1:55" ht="15.5" x14ac:dyDescent="0.35">
      <c r="A526" s="61" t="str">
        <f>SubmittalData!AY526</f>
        <v/>
      </c>
      <c r="AS526" s="89" t="e">
        <f>VLOOKUP(D526,SubmittalStatus!$A$2:$CF$671,7,FALSE)</f>
        <v>#N/A</v>
      </c>
      <c r="AT526" s="91" t="str">
        <f t="shared" si="24"/>
        <v/>
      </c>
      <c r="AU526" s="92" t="e">
        <f>VLOOKUP(D526,SubmittalSchedule!$A$5:$CF$5125,3,FALSE)</f>
        <v>#N/A</v>
      </c>
      <c r="AV526" s="92" t="e">
        <f>VLOOKUP(D526,SubmittalStatus!$A$2:$CF$671,9,FALSE)</f>
        <v>#N/A</v>
      </c>
      <c r="AW526" s="92" t="e">
        <f>VLOOKUP(D526,SubmittalStatus!$A$2:$CF$671,10,FALSE)</f>
        <v>#N/A</v>
      </c>
      <c r="AX526" s="90" t="e">
        <f>VLOOKUP(D526,SubmittalStatus!$A$2:$CF$671,11,FALSE)</f>
        <v>#N/A</v>
      </c>
      <c r="AY526" s="91" t="str">
        <f t="shared" si="25"/>
        <v/>
      </c>
      <c r="AZ526" s="90">
        <f>SubmittalData!D526</f>
        <v>0</v>
      </c>
      <c r="BA526" s="90" t="s">
        <v>168</v>
      </c>
      <c r="BB526" s="90">
        <f>SubmittalData!AR526</f>
        <v>0</v>
      </c>
      <c r="BC526" s="60" t="str">
        <f t="shared" si="26"/>
        <v>0-0</v>
      </c>
    </row>
    <row r="527" spans="1:55" ht="15.5" x14ac:dyDescent="0.35">
      <c r="A527" s="61" t="str">
        <f>SubmittalData!AY527</f>
        <v/>
      </c>
      <c r="AS527" s="89" t="e">
        <f>VLOOKUP(D527,SubmittalStatus!$A$2:$CF$671,7,FALSE)</f>
        <v>#N/A</v>
      </c>
      <c r="AT527" s="91" t="str">
        <f t="shared" si="24"/>
        <v/>
      </c>
      <c r="AU527" s="92" t="e">
        <f>VLOOKUP(D527,SubmittalSchedule!$A$5:$CF$5125,3,FALSE)</f>
        <v>#N/A</v>
      </c>
      <c r="AV527" s="92" t="e">
        <f>VLOOKUP(D527,SubmittalStatus!$A$2:$CF$671,9,FALSE)</f>
        <v>#N/A</v>
      </c>
      <c r="AW527" s="92" t="e">
        <f>VLOOKUP(D527,SubmittalStatus!$A$2:$CF$671,10,FALSE)</f>
        <v>#N/A</v>
      </c>
      <c r="AX527" s="90" t="e">
        <f>VLOOKUP(D527,SubmittalStatus!$A$2:$CF$671,11,FALSE)</f>
        <v>#N/A</v>
      </c>
      <c r="AY527" s="91" t="str">
        <f t="shared" si="25"/>
        <v/>
      </c>
      <c r="AZ527" s="90">
        <f>SubmittalData!D527</f>
        <v>0</v>
      </c>
      <c r="BA527" s="90" t="s">
        <v>168</v>
      </c>
      <c r="BB527" s="90">
        <f>SubmittalData!AR527</f>
        <v>0</v>
      </c>
      <c r="BC527" s="60" t="str">
        <f t="shared" si="26"/>
        <v>0-0</v>
      </c>
    </row>
    <row r="528" spans="1:55" ht="15.5" x14ac:dyDescent="0.35">
      <c r="A528" s="61" t="str">
        <f>SubmittalData!AY528</f>
        <v/>
      </c>
      <c r="AS528" s="89" t="e">
        <f>VLOOKUP(D528,SubmittalStatus!$A$2:$CF$671,7,FALSE)</f>
        <v>#N/A</v>
      </c>
      <c r="AT528" s="91" t="str">
        <f t="shared" si="24"/>
        <v/>
      </c>
      <c r="AU528" s="92" t="e">
        <f>VLOOKUP(D528,SubmittalSchedule!$A$5:$CF$5125,3,FALSE)</f>
        <v>#N/A</v>
      </c>
      <c r="AV528" s="92" t="e">
        <f>VLOOKUP(D528,SubmittalStatus!$A$2:$CF$671,9,FALSE)</f>
        <v>#N/A</v>
      </c>
      <c r="AW528" s="92" t="e">
        <f>VLOOKUP(D528,SubmittalStatus!$A$2:$CF$671,10,FALSE)</f>
        <v>#N/A</v>
      </c>
      <c r="AX528" s="90" t="e">
        <f>VLOOKUP(D528,SubmittalStatus!$A$2:$CF$671,11,FALSE)</f>
        <v>#N/A</v>
      </c>
      <c r="AY528" s="91" t="str">
        <f t="shared" si="25"/>
        <v/>
      </c>
      <c r="AZ528" s="90">
        <f>SubmittalData!D528</f>
        <v>0</v>
      </c>
      <c r="BA528" s="90" t="s">
        <v>168</v>
      </c>
      <c r="BB528" s="90">
        <f>SubmittalData!AR528</f>
        <v>0</v>
      </c>
      <c r="BC528" s="60" t="str">
        <f t="shared" si="26"/>
        <v>0-0</v>
      </c>
    </row>
    <row r="529" spans="1:55" ht="15.5" x14ac:dyDescent="0.35">
      <c r="A529" s="61" t="str">
        <f>SubmittalData!AY529</f>
        <v/>
      </c>
      <c r="AS529" s="89" t="e">
        <f>VLOOKUP(D529,SubmittalStatus!$A$2:$CF$671,7,FALSE)</f>
        <v>#N/A</v>
      </c>
      <c r="AT529" s="91" t="str">
        <f t="shared" si="24"/>
        <v/>
      </c>
      <c r="AU529" s="92" t="e">
        <f>VLOOKUP(D529,SubmittalSchedule!$A$5:$CF$5125,3,FALSE)</f>
        <v>#N/A</v>
      </c>
      <c r="AV529" s="92" t="e">
        <f>VLOOKUP(D529,SubmittalStatus!$A$2:$CF$671,9,FALSE)</f>
        <v>#N/A</v>
      </c>
      <c r="AW529" s="92" t="e">
        <f>VLOOKUP(D529,SubmittalStatus!$A$2:$CF$671,10,FALSE)</f>
        <v>#N/A</v>
      </c>
      <c r="AX529" s="90" t="e">
        <f>VLOOKUP(D529,SubmittalStatus!$A$2:$CF$671,11,FALSE)</f>
        <v>#N/A</v>
      </c>
      <c r="AY529" s="91" t="str">
        <f t="shared" si="25"/>
        <v/>
      </c>
      <c r="AZ529" s="90">
        <f>SubmittalData!D529</f>
        <v>0</v>
      </c>
      <c r="BA529" s="90" t="s">
        <v>168</v>
      </c>
      <c r="BB529" s="90">
        <f>SubmittalData!AR529</f>
        <v>0</v>
      </c>
      <c r="BC529" s="60" t="str">
        <f t="shared" si="26"/>
        <v>0-0</v>
      </c>
    </row>
    <row r="530" spans="1:55" ht="15.5" x14ac:dyDescent="0.35">
      <c r="A530" s="61" t="str">
        <f>SubmittalData!AY530</f>
        <v/>
      </c>
      <c r="AS530" s="89" t="e">
        <f>VLOOKUP(D530,SubmittalStatus!$A$2:$CF$671,7,FALSE)</f>
        <v>#N/A</v>
      </c>
      <c r="AT530" s="91" t="str">
        <f t="shared" si="24"/>
        <v/>
      </c>
      <c r="AU530" s="92" t="e">
        <f>VLOOKUP(D530,SubmittalSchedule!$A$5:$CF$5125,3,FALSE)</f>
        <v>#N/A</v>
      </c>
      <c r="AV530" s="92" t="e">
        <f>VLOOKUP(D530,SubmittalStatus!$A$2:$CF$671,9,FALSE)</f>
        <v>#N/A</v>
      </c>
      <c r="AW530" s="92" t="e">
        <f>VLOOKUP(D530,SubmittalStatus!$A$2:$CF$671,10,FALSE)</f>
        <v>#N/A</v>
      </c>
      <c r="AX530" s="90" t="e">
        <f>VLOOKUP(D530,SubmittalStatus!$A$2:$CF$671,11,FALSE)</f>
        <v>#N/A</v>
      </c>
      <c r="AY530" s="91" t="str">
        <f t="shared" si="25"/>
        <v/>
      </c>
      <c r="AZ530" s="90">
        <f>SubmittalData!D530</f>
        <v>0</v>
      </c>
      <c r="BA530" s="90" t="s">
        <v>168</v>
      </c>
      <c r="BB530" s="90">
        <f>SubmittalData!AR530</f>
        <v>0</v>
      </c>
      <c r="BC530" s="60" t="str">
        <f t="shared" si="26"/>
        <v>0-0</v>
      </c>
    </row>
    <row r="531" spans="1:55" ht="15.5" x14ac:dyDescent="0.35">
      <c r="A531" s="61" t="str">
        <f>SubmittalData!AY531</f>
        <v/>
      </c>
      <c r="AS531" s="89" t="e">
        <f>VLOOKUP(D531,SubmittalStatus!$A$2:$CF$671,7,FALSE)</f>
        <v>#N/A</v>
      </c>
      <c r="AT531" s="91" t="str">
        <f t="shared" si="24"/>
        <v/>
      </c>
      <c r="AU531" s="92" t="e">
        <f>VLOOKUP(D531,SubmittalSchedule!$A$5:$CF$5125,3,FALSE)</f>
        <v>#N/A</v>
      </c>
      <c r="AV531" s="92" t="e">
        <f>VLOOKUP(D531,SubmittalStatus!$A$2:$CF$671,9,FALSE)</f>
        <v>#N/A</v>
      </c>
      <c r="AW531" s="92" t="e">
        <f>VLOOKUP(D531,SubmittalStatus!$A$2:$CF$671,10,FALSE)</f>
        <v>#N/A</v>
      </c>
      <c r="AX531" s="90" t="e">
        <f>VLOOKUP(D531,SubmittalStatus!$A$2:$CF$671,11,FALSE)</f>
        <v>#N/A</v>
      </c>
      <c r="AY531" s="91" t="str">
        <f t="shared" si="25"/>
        <v/>
      </c>
      <c r="AZ531" s="90">
        <f>SubmittalData!D531</f>
        <v>0</v>
      </c>
      <c r="BA531" s="90" t="s">
        <v>168</v>
      </c>
      <c r="BB531" s="90">
        <f>SubmittalData!AR531</f>
        <v>0</v>
      </c>
      <c r="BC531" s="60" t="str">
        <f t="shared" si="26"/>
        <v>0-0</v>
      </c>
    </row>
    <row r="532" spans="1:55" ht="15.5" x14ac:dyDescent="0.35">
      <c r="A532" s="61" t="str">
        <f>SubmittalData!AY532</f>
        <v/>
      </c>
      <c r="AS532" s="89" t="e">
        <f>VLOOKUP(D532,SubmittalStatus!$A$2:$CF$671,7,FALSE)</f>
        <v>#N/A</v>
      </c>
      <c r="AT532" s="91" t="str">
        <f t="shared" si="24"/>
        <v/>
      </c>
      <c r="AU532" s="92" t="e">
        <f>VLOOKUP(D532,SubmittalSchedule!$A$5:$CF$5125,3,FALSE)</f>
        <v>#N/A</v>
      </c>
      <c r="AV532" s="92" t="e">
        <f>VLOOKUP(D532,SubmittalStatus!$A$2:$CF$671,9,FALSE)</f>
        <v>#N/A</v>
      </c>
      <c r="AW532" s="92" t="e">
        <f>VLOOKUP(D532,SubmittalStatus!$A$2:$CF$671,10,FALSE)</f>
        <v>#N/A</v>
      </c>
      <c r="AX532" s="90" t="e">
        <f>VLOOKUP(D532,SubmittalStatus!$A$2:$CF$671,11,FALSE)</f>
        <v>#N/A</v>
      </c>
      <c r="AY532" s="91" t="str">
        <f t="shared" si="25"/>
        <v/>
      </c>
      <c r="AZ532" s="90">
        <f>SubmittalData!D532</f>
        <v>0</v>
      </c>
      <c r="BA532" s="90" t="s">
        <v>168</v>
      </c>
      <c r="BB532" s="90">
        <f>SubmittalData!AR532</f>
        <v>0</v>
      </c>
      <c r="BC532" s="60" t="str">
        <f t="shared" si="26"/>
        <v>0-0</v>
      </c>
    </row>
    <row r="533" spans="1:55" ht="15.5" x14ac:dyDescent="0.35">
      <c r="A533" s="61" t="str">
        <f>SubmittalData!AY533</f>
        <v/>
      </c>
      <c r="AS533" s="89" t="e">
        <f>VLOOKUP(D533,SubmittalStatus!$A$2:$CF$671,7,FALSE)</f>
        <v>#N/A</v>
      </c>
      <c r="AT533" s="91" t="str">
        <f t="shared" si="24"/>
        <v/>
      </c>
      <c r="AU533" s="92" t="e">
        <f>VLOOKUP(D533,SubmittalSchedule!$A$5:$CF$5125,3,FALSE)</f>
        <v>#N/A</v>
      </c>
      <c r="AV533" s="92" t="e">
        <f>VLOOKUP(D533,SubmittalStatus!$A$2:$CF$671,9,FALSE)</f>
        <v>#N/A</v>
      </c>
      <c r="AW533" s="92" t="e">
        <f>VLOOKUP(D533,SubmittalStatus!$A$2:$CF$671,10,FALSE)</f>
        <v>#N/A</v>
      </c>
      <c r="AX533" s="90" t="e">
        <f>VLOOKUP(D533,SubmittalStatus!$A$2:$CF$671,11,FALSE)</f>
        <v>#N/A</v>
      </c>
      <c r="AY533" s="91" t="str">
        <f t="shared" si="25"/>
        <v/>
      </c>
      <c r="AZ533" s="90">
        <f>SubmittalData!D533</f>
        <v>0</v>
      </c>
      <c r="BA533" s="90" t="s">
        <v>168</v>
      </c>
      <c r="BB533" s="90">
        <f>SubmittalData!AR533</f>
        <v>0</v>
      </c>
      <c r="BC533" s="60" t="str">
        <f t="shared" si="26"/>
        <v>0-0</v>
      </c>
    </row>
    <row r="534" spans="1:55" ht="15.5" x14ac:dyDescent="0.35">
      <c r="A534" s="61" t="str">
        <f>SubmittalData!AY534</f>
        <v/>
      </c>
      <c r="AS534" s="89" t="e">
        <f>VLOOKUP(D534,SubmittalStatus!$A$2:$CF$671,7,FALSE)</f>
        <v>#N/A</v>
      </c>
      <c r="AT534" s="91" t="str">
        <f t="shared" si="24"/>
        <v/>
      </c>
      <c r="AU534" s="92" t="e">
        <f>VLOOKUP(D534,SubmittalSchedule!$A$5:$CF$5125,3,FALSE)</f>
        <v>#N/A</v>
      </c>
      <c r="AV534" s="92" t="e">
        <f>VLOOKUP(D534,SubmittalStatus!$A$2:$CF$671,9,FALSE)</f>
        <v>#N/A</v>
      </c>
      <c r="AW534" s="92" t="e">
        <f>VLOOKUP(D534,SubmittalStatus!$A$2:$CF$671,10,FALSE)</f>
        <v>#N/A</v>
      </c>
      <c r="AX534" s="90" t="e">
        <f>VLOOKUP(D534,SubmittalStatus!$A$2:$CF$671,11,FALSE)</f>
        <v>#N/A</v>
      </c>
      <c r="AY534" s="91" t="str">
        <f t="shared" si="25"/>
        <v/>
      </c>
      <c r="AZ534" s="90">
        <f>SubmittalData!D534</f>
        <v>0</v>
      </c>
      <c r="BA534" s="90" t="s">
        <v>168</v>
      </c>
      <c r="BB534" s="90">
        <f>SubmittalData!AR534</f>
        <v>0</v>
      </c>
      <c r="BC534" s="60" t="str">
        <f t="shared" si="26"/>
        <v>0-0</v>
      </c>
    </row>
    <row r="535" spans="1:55" ht="15.5" x14ac:dyDescent="0.35">
      <c r="A535" s="61" t="str">
        <f>SubmittalData!AY535</f>
        <v/>
      </c>
      <c r="AS535" s="89" t="e">
        <f>VLOOKUP(D535,SubmittalStatus!$A$2:$CF$671,7,FALSE)</f>
        <v>#N/A</v>
      </c>
      <c r="AT535" s="91" t="str">
        <f t="shared" si="24"/>
        <v/>
      </c>
      <c r="AU535" s="92" t="e">
        <f>VLOOKUP(D535,SubmittalSchedule!$A$5:$CF$5125,3,FALSE)</f>
        <v>#N/A</v>
      </c>
      <c r="AV535" s="92" t="e">
        <f>VLOOKUP(D535,SubmittalStatus!$A$2:$CF$671,9,FALSE)</f>
        <v>#N/A</v>
      </c>
      <c r="AW535" s="92" t="e">
        <f>VLOOKUP(D535,SubmittalStatus!$A$2:$CF$671,10,FALSE)</f>
        <v>#N/A</v>
      </c>
      <c r="AX535" s="90" t="e">
        <f>VLOOKUP(D535,SubmittalStatus!$A$2:$CF$671,11,FALSE)</f>
        <v>#N/A</v>
      </c>
      <c r="AY535" s="91" t="str">
        <f t="shared" si="25"/>
        <v/>
      </c>
      <c r="AZ535" s="90">
        <f>SubmittalData!D535</f>
        <v>0</v>
      </c>
      <c r="BA535" s="90" t="s">
        <v>168</v>
      </c>
      <c r="BB535" s="90">
        <f>SubmittalData!AR535</f>
        <v>0</v>
      </c>
      <c r="BC535" s="60" t="str">
        <f t="shared" si="26"/>
        <v>0-0</v>
      </c>
    </row>
    <row r="536" spans="1:55" ht="15.5" x14ac:dyDescent="0.35">
      <c r="A536" s="61" t="str">
        <f>SubmittalData!AY536</f>
        <v/>
      </c>
      <c r="AS536" s="89" t="e">
        <f>VLOOKUP(D536,SubmittalStatus!$A$2:$CF$671,7,FALSE)</f>
        <v>#N/A</v>
      </c>
      <c r="AT536" s="91" t="str">
        <f t="shared" si="24"/>
        <v/>
      </c>
      <c r="AU536" s="92" t="e">
        <f>VLOOKUP(D536,SubmittalSchedule!$A$5:$CF$5125,3,FALSE)</f>
        <v>#N/A</v>
      </c>
      <c r="AV536" s="92" t="e">
        <f>VLOOKUP(D536,SubmittalStatus!$A$2:$CF$671,9,FALSE)</f>
        <v>#N/A</v>
      </c>
      <c r="AW536" s="92" t="e">
        <f>VLOOKUP(D536,SubmittalStatus!$A$2:$CF$671,10,FALSE)</f>
        <v>#N/A</v>
      </c>
      <c r="AX536" s="90" t="e">
        <f>VLOOKUP(D536,SubmittalStatus!$A$2:$CF$671,11,FALSE)</f>
        <v>#N/A</v>
      </c>
      <c r="AY536" s="91" t="str">
        <f t="shared" si="25"/>
        <v/>
      </c>
      <c r="AZ536" s="90">
        <f>SubmittalData!D536</f>
        <v>0</v>
      </c>
      <c r="BA536" s="90" t="s">
        <v>168</v>
      </c>
      <c r="BB536" s="90">
        <f>SubmittalData!AR536</f>
        <v>0</v>
      </c>
      <c r="BC536" s="60" t="str">
        <f t="shared" si="26"/>
        <v>0-0</v>
      </c>
    </row>
    <row r="537" spans="1:55" ht="15.5" x14ac:dyDescent="0.35">
      <c r="A537" s="61" t="str">
        <f>SubmittalData!AY537</f>
        <v/>
      </c>
      <c r="AS537" s="89" t="e">
        <f>VLOOKUP(D537,SubmittalStatus!$A$2:$CF$671,7,FALSE)</f>
        <v>#N/A</v>
      </c>
      <c r="AT537" s="91" t="str">
        <f t="shared" si="24"/>
        <v/>
      </c>
      <c r="AU537" s="92" t="e">
        <f>VLOOKUP(D537,SubmittalSchedule!$A$5:$CF$5125,3,FALSE)</f>
        <v>#N/A</v>
      </c>
      <c r="AV537" s="92" t="e">
        <f>VLOOKUP(D537,SubmittalStatus!$A$2:$CF$671,9,FALSE)</f>
        <v>#N/A</v>
      </c>
      <c r="AW537" s="92" t="e">
        <f>VLOOKUP(D537,SubmittalStatus!$A$2:$CF$671,10,FALSE)</f>
        <v>#N/A</v>
      </c>
      <c r="AX537" s="90" t="e">
        <f>VLOOKUP(D537,SubmittalStatus!$A$2:$CF$671,11,FALSE)</f>
        <v>#N/A</v>
      </c>
      <c r="AY537" s="91" t="str">
        <f t="shared" si="25"/>
        <v/>
      </c>
      <c r="AZ537" s="90">
        <f>SubmittalData!D537</f>
        <v>0</v>
      </c>
      <c r="BA537" s="90" t="s">
        <v>168</v>
      </c>
      <c r="BB537" s="90">
        <f>SubmittalData!AR537</f>
        <v>0</v>
      </c>
      <c r="BC537" s="60" t="str">
        <f t="shared" si="26"/>
        <v>0-0</v>
      </c>
    </row>
    <row r="538" spans="1:55" ht="15.5" x14ac:dyDescent="0.35">
      <c r="A538" s="61" t="str">
        <f>SubmittalData!AY538</f>
        <v/>
      </c>
      <c r="AS538" s="89" t="e">
        <f>VLOOKUP(D538,SubmittalStatus!$A$2:$CF$671,7,FALSE)</f>
        <v>#N/A</v>
      </c>
      <c r="AT538" s="91" t="str">
        <f t="shared" si="24"/>
        <v/>
      </c>
      <c r="AU538" s="92" t="e">
        <f>VLOOKUP(D538,SubmittalSchedule!$A$5:$CF$5125,3,FALSE)</f>
        <v>#N/A</v>
      </c>
      <c r="AV538" s="92" t="e">
        <f>VLOOKUP(D538,SubmittalStatus!$A$2:$CF$671,9,FALSE)</f>
        <v>#N/A</v>
      </c>
      <c r="AW538" s="92" t="e">
        <f>VLOOKUP(D538,SubmittalStatus!$A$2:$CF$671,10,FALSE)</f>
        <v>#N/A</v>
      </c>
      <c r="AX538" s="90" t="e">
        <f>VLOOKUP(D538,SubmittalStatus!$A$2:$CF$671,11,FALSE)</f>
        <v>#N/A</v>
      </c>
      <c r="AY538" s="91" t="str">
        <f t="shared" si="25"/>
        <v/>
      </c>
      <c r="AZ538" s="90">
        <f>SubmittalData!D538</f>
        <v>0</v>
      </c>
      <c r="BA538" s="90" t="s">
        <v>168</v>
      </c>
      <c r="BB538" s="90">
        <f>SubmittalData!AR538</f>
        <v>0</v>
      </c>
      <c r="BC538" s="60" t="str">
        <f t="shared" si="26"/>
        <v>0-0</v>
      </c>
    </row>
    <row r="539" spans="1:55" ht="15.5" x14ac:dyDescent="0.35">
      <c r="A539" s="61" t="str">
        <f>SubmittalData!AY539</f>
        <v/>
      </c>
      <c r="AS539" s="89" t="e">
        <f>VLOOKUP(D539,SubmittalStatus!$A$2:$CF$671,7,FALSE)</f>
        <v>#N/A</v>
      </c>
      <c r="AT539" s="91" t="str">
        <f t="shared" si="24"/>
        <v/>
      </c>
      <c r="AU539" s="92" t="e">
        <f>VLOOKUP(D539,SubmittalSchedule!$A$5:$CF$5125,3,FALSE)</f>
        <v>#N/A</v>
      </c>
      <c r="AV539" s="92" t="e">
        <f>VLOOKUP(D539,SubmittalStatus!$A$2:$CF$671,9,FALSE)</f>
        <v>#N/A</v>
      </c>
      <c r="AW539" s="92" t="e">
        <f>VLOOKUP(D539,SubmittalStatus!$A$2:$CF$671,10,FALSE)</f>
        <v>#N/A</v>
      </c>
      <c r="AX539" s="90" t="e">
        <f>VLOOKUP(D539,SubmittalStatus!$A$2:$CF$671,11,FALSE)</f>
        <v>#N/A</v>
      </c>
      <c r="AY539" s="91" t="str">
        <f t="shared" si="25"/>
        <v/>
      </c>
      <c r="AZ539" s="90">
        <f>SubmittalData!D539</f>
        <v>0</v>
      </c>
      <c r="BA539" s="90" t="s">
        <v>168</v>
      </c>
      <c r="BB539" s="90">
        <f>SubmittalData!AR539</f>
        <v>0</v>
      </c>
      <c r="BC539" s="60" t="str">
        <f t="shared" si="26"/>
        <v>0-0</v>
      </c>
    </row>
    <row r="540" spans="1:55" ht="15.5" x14ac:dyDescent="0.35">
      <c r="A540" s="61" t="str">
        <f>SubmittalData!AY540</f>
        <v/>
      </c>
      <c r="AS540" s="89" t="e">
        <f>VLOOKUP(D540,SubmittalStatus!$A$2:$CF$671,7,FALSE)</f>
        <v>#N/A</v>
      </c>
      <c r="AT540" s="91" t="str">
        <f t="shared" si="24"/>
        <v/>
      </c>
      <c r="AU540" s="92" t="e">
        <f>VLOOKUP(D540,SubmittalSchedule!$A$5:$CF$5125,3,FALSE)</f>
        <v>#N/A</v>
      </c>
      <c r="AV540" s="92" t="e">
        <f>VLOOKUP(D540,SubmittalStatus!$A$2:$CF$671,9,FALSE)</f>
        <v>#N/A</v>
      </c>
      <c r="AW540" s="92" t="e">
        <f>VLOOKUP(D540,SubmittalStatus!$A$2:$CF$671,10,FALSE)</f>
        <v>#N/A</v>
      </c>
      <c r="AX540" s="90" t="e">
        <f>VLOOKUP(D540,SubmittalStatus!$A$2:$CF$671,11,FALSE)</f>
        <v>#N/A</v>
      </c>
      <c r="AY540" s="91" t="str">
        <f t="shared" si="25"/>
        <v/>
      </c>
      <c r="AZ540" s="90">
        <f>SubmittalData!D540</f>
        <v>0</v>
      </c>
      <c r="BA540" s="90" t="s">
        <v>168</v>
      </c>
      <c r="BB540" s="90">
        <f>SubmittalData!AR540</f>
        <v>0</v>
      </c>
      <c r="BC540" s="60" t="str">
        <f t="shared" si="26"/>
        <v>0-0</v>
      </c>
    </row>
    <row r="541" spans="1:55" ht="15.5" x14ac:dyDescent="0.35">
      <c r="A541" s="61" t="str">
        <f>SubmittalData!AY541</f>
        <v/>
      </c>
      <c r="AS541" s="89" t="e">
        <f>VLOOKUP(D541,SubmittalStatus!$A$2:$CF$671,7,FALSE)</f>
        <v>#N/A</v>
      </c>
      <c r="AT541" s="91" t="str">
        <f t="shared" si="24"/>
        <v/>
      </c>
      <c r="AU541" s="92" t="e">
        <f>VLOOKUP(D541,SubmittalSchedule!$A$5:$CF$5125,3,FALSE)</f>
        <v>#N/A</v>
      </c>
      <c r="AV541" s="92" t="e">
        <f>VLOOKUP(D541,SubmittalStatus!$A$2:$CF$671,9,FALSE)</f>
        <v>#N/A</v>
      </c>
      <c r="AW541" s="92" t="e">
        <f>VLOOKUP(D541,SubmittalStatus!$A$2:$CF$671,10,FALSE)</f>
        <v>#N/A</v>
      </c>
      <c r="AX541" s="90" t="e">
        <f>VLOOKUP(D541,SubmittalStatus!$A$2:$CF$671,11,FALSE)</f>
        <v>#N/A</v>
      </c>
      <c r="AY541" s="91" t="str">
        <f t="shared" si="25"/>
        <v/>
      </c>
      <c r="AZ541" s="90">
        <f>SubmittalData!D541</f>
        <v>0</v>
      </c>
      <c r="BA541" s="90" t="s">
        <v>168</v>
      </c>
      <c r="BB541" s="90">
        <f>SubmittalData!AR541</f>
        <v>0</v>
      </c>
      <c r="BC541" s="60" t="str">
        <f t="shared" si="26"/>
        <v>0-0</v>
      </c>
    </row>
    <row r="542" spans="1:55" ht="15.5" x14ac:dyDescent="0.35">
      <c r="A542" s="61" t="str">
        <f>SubmittalData!AY542</f>
        <v/>
      </c>
      <c r="AS542" s="89" t="e">
        <f>VLOOKUP(D542,SubmittalStatus!$A$2:$CF$671,7,FALSE)</f>
        <v>#N/A</v>
      </c>
      <c r="AT542" s="91" t="str">
        <f t="shared" si="24"/>
        <v/>
      </c>
      <c r="AU542" s="92" t="e">
        <f>VLOOKUP(D542,SubmittalSchedule!$A$5:$CF$5125,3,FALSE)</f>
        <v>#N/A</v>
      </c>
      <c r="AV542" s="92" t="e">
        <f>VLOOKUP(D542,SubmittalStatus!$A$2:$CF$671,9,FALSE)</f>
        <v>#N/A</v>
      </c>
      <c r="AW542" s="92" t="e">
        <f>VLOOKUP(D542,SubmittalStatus!$A$2:$CF$671,10,FALSE)</f>
        <v>#N/A</v>
      </c>
      <c r="AX542" s="90" t="e">
        <f>VLOOKUP(D542,SubmittalStatus!$A$2:$CF$671,11,FALSE)</f>
        <v>#N/A</v>
      </c>
      <c r="AY542" s="91" t="str">
        <f t="shared" si="25"/>
        <v/>
      </c>
      <c r="AZ542" s="90">
        <f>SubmittalData!D542</f>
        <v>0</v>
      </c>
      <c r="BA542" s="90" t="s">
        <v>168</v>
      </c>
      <c r="BB542" s="90">
        <f>SubmittalData!AR542</f>
        <v>0</v>
      </c>
      <c r="BC542" s="60" t="str">
        <f t="shared" si="26"/>
        <v>0-0</v>
      </c>
    </row>
    <row r="543" spans="1:55" ht="15.5" x14ac:dyDescent="0.35">
      <c r="A543" s="61" t="str">
        <f>SubmittalData!AY543</f>
        <v/>
      </c>
      <c r="AS543" s="89" t="e">
        <f>VLOOKUP(D543,SubmittalStatus!$A$2:$CF$671,7,FALSE)</f>
        <v>#N/A</v>
      </c>
      <c r="AT543" s="91" t="str">
        <f t="shared" si="24"/>
        <v/>
      </c>
      <c r="AU543" s="92" t="e">
        <f>VLOOKUP(D543,SubmittalSchedule!$A$5:$CF$5125,3,FALSE)</f>
        <v>#N/A</v>
      </c>
      <c r="AV543" s="92" t="e">
        <f>VLOOKUP(D543,SubmittalStatus!$A$2:$CF$671,9,FALSE)</f>
        <v>#N/A</v>
      </c>
      <c r="AW543" s="92" t="e">
        <f>VLOOKUP(D543,SubmittalStatus!$A$2:$CF$671,10,FALSE)</f>
        <v>#N/A</v>
      </c>
      <c r="AX543" s="90" t="e">
        <f>VLOOKUP(D543,SubmittalStatus!$A$2:$CF$671,11,FALSE)</f>
        <v>#N/A</v>
      </c>
      <c r="AY543" s="91" t="str">
        <f t="shared" si="25"/>
        <v/>
      </c>
      <c r="AZ543" s="90">
        <f>SubmittalData!D543</f>
        <v>0</v>
      </c>
      <c r="BA543" s="90" t="s">
        <v>168</v>
      </c>
      <c r="BB543" s="90">
        <f>SubmittalData!AR543</f>
        <v>0</v>
      </c>
      <c r="BC543" s="60" t="str">
        <f t="shared" si="26"/>
        <v>0-0</v>
      </c>
    </row>
    <row r="544" spans="1:55" ht="15.5" x14ac:dyDescent="0.35">
      <c r="A544" s="61" t="str">
        <f>SubmittalData!AY544</f>
        <v/>
      </c>
      <c r="AS544" s="89" t="e">
        <f>VLOOKUP(D544,SubmittalStatus!$A$2:$CF$671,7,FALSE)</f>
        <v>#N/A</v>
      </c>
      <c r="AT544" s="91" t="str">
        <f t="shared" si="24"/>
        <v/>
      </c>
      <c r="AU544" s="92" t="e">
        <f>VLOOKUP(D544,SubmittalSchedule!$A$5:$CF$5125,3,FALSE)</f>
        <v>#N/A</v>
      </c>
      <c r="AV544" s="92" t="e">
        <f>VLOOKUP(D544,SubmittalStatus!$A$2:$CF$671,9,FALSE)</f>
        <v>#N/A</v>
      </c>
      <c r="AW544" s="92" t="e">
        <f>VLOOKUP(D544,SubmittalStatus!$A$2:$CF$671,10,FALSE)</f>
        <v>#N/A</v>
      </c>
      <c r="AX544" s="90" t="e">
        <f>VLOOKUP(D544,SubmittalStatus!$A$2:$CF$671,11,FALSE)</f>
        <v>#N/A</v>
      </c>
      <c r="AY544" s="91" t="str">
        <f t="shared" si="25"/>
        <v/>
      </c>
      <c r="AZ544" s="90">
        <f>SubmittalData!D544</f>
        <v>0</v>
      </c>
      <c r="BA544" s="90" t="s">
        <v>168</v>
      </c>
      <c r="BB544" s="90">
        <f>SubmittalData!AR544</f>
        <v>0</v>
      </c>
      <c r="BC544" s="60" t="str">
        <f t="shared" si="26"/>
        <v>0-0</v>
      </c>
    </row>
    <row r="545" spans="1:55" ht="15.5" x14ac:dyDescent="0.35">
      <c r="A545" s="61" t="str">
        <f>SubmittalData!AY545</f>
        <v/>
      </c>
      <c r="AS545" s="89" t="e">
        <f>VLOOKUP(D545,SubmittalStatus!$A$2:$CF$671,7,FALSE)</f>
        <v>#N/A</v>
      </c>
      <c r="AT545" s="91" t="str">
        <f t="shared" si="24"/>
        <v/>
      </c>
      <c r="AU545" s="92" t="e">
        <f>VLOOKUP(D545,SubmittalSchedule!$A$5:$CF$5125,3,FALSE)</f>
        <v>#N/A</v>
      </c>
      <c r="AV545" s="92" t="e">
        <f>VLOOKUP(D545,SubmittalStatus!$A$2:$CF$671,9,FALSE)</f>
        <v>#N/A</v>
      </c>
      <c r="AW545" s="92" t="e">
        <f>VLOOKUP(D545,SubmittalStatus!$A$2:$CF$671,10,FALSE)</f>
        <v>#N/A</v>
      </c>
      <c r="AX545" s="90" t="e">
        <f>VLOOKUP(D545,SubmittalStatus!$A$2:$CF$671,11,FALSE)</f>
        <v>#N/A</v>
      </c>
      <c r="AY545" s="91" t="str">
        <f t="shared" si="25"/>
        <v/>
      </c>
      <c r="AZ545" s="90">
        <f>SubmittalData!D545</f>
        <v>0</v>
      </c>
      <c r="BA545" s="90" t="s">
        <v>168</v>
      </c>
      <c r="BB545" s="90">
        <f>SubmittalData!AR545</f>
        <v>0</v>
      </c>
      <c r="BC545" s="60" t="str">
        <f t="shared" si="26"/>
        <v>0-0</v>
      </c>
    </row>
    <row r="546" spans="1:55" ht="15.5" x14ac:dyDescent="0.35">
      <c r="A546" s="61" t="str">
        <f>SubmittalData!AY546</f>
        <v/>
      </c>
      <c r="AS546" s="89" t="e">
        <f>VLOOKUP(D546,SubmittalStatus!$A$2:$CF$671,7,FALSE)</f>
        <v>#N/A</v>
      </c>
      <c r="AT546" s="91" t="str">
        <f t="shared" si="24"/>
        <v/>
      </c>
      <c r="AU546" s="92" t="e">
        <f>VLOOKUP(D546,SubmittalSchedule!$A$5:$CF$5125,3,FALSE)</f>
        <v>#N/A</v>
      </c>
      <c r="AV546" s="92" t="e">
        <f>VLOOKUP(D546,SubmittalStatus!$A$2:$CF$671,9,FALSE)</f>
        <v>#N/A</v>
      </c>
      <c r="AW546" s="92" t="e">
        <f>VLOOKUP(D546,SubmittalStatus!$A$2:$CF$671,10,FALSE)</f>
        <v>#N/A</v>
      </c>
      <c r="AX546" s="90" t="e">
        <f>VLOOKUP(D546,SubmittalStatus!$A$2:$CF$671,11,FALSE)</f>
        <v>#N/A</v>
      </c>
      <c r="AY546" s="91" t="str">
        <f t="shared" si="25"/>
        <v/>
      </c>
      <c r="AZ546" s="90">
        <f>SubmittalData!D546</f>
        <v>0</v>
      </c>
      <c r="BA546" s="90" t="s">
        <v>168</v>
      </c>
      <c r="BB546" s="90">
        <f>SubmittalData!AR546</f>
        <v>0</v>
      </c>
      <c r="BC546" s="60" t="str">
        <f t="shared" si="26"/>
        <v>0-0</v>
      </c>
    </row>
    <row r="547" spans="1:55" ht="15.5" x14ac:dyDescent="0.35">
      <c r="A547" s="61" t="str">
        <f>SubmittalData!AY547</f>
        <v/>
      </c>
      <c r="AS547" s="89" t="e">
        <f>VLOOKUP(D547,SubmittalStatus!$A$2:$CF$671,7,FALSE)</f>
        <v>#N/A</v>
      </c>
      <c r="AT547" s="91" t="str">
        <f t="shared" si="24"/>
        <v/>
      </c>
      <c r="AU547" s="92" t="e">
        <f>VLOOKUP(D547,SubmittalSchedule!$A$5:$CF$5125,3,FALSE)</f>
        <v>#N/A</v>
      </c>
      <c r="AV547" s="92" t="e">
        <f>VLOOKUP(D547,SubmittalStatus!$A$2:$CF$671,9,FALSE)</f>
        <v>#N/A</v>
      </c>
      <c r="AW547" s="92" t="e">
        <f>VLOOKUP(D547,SubmittalStatus!$A$2:$CF$671,10,FALSE)</f>
        <v>#N/A</v>
      </c>
      <c r="AX547" s="90" t="e">
        <f>VLOOKUP(D547,SubmittalStatus!$A$2:$CF$671,11,FALSE)</f>
        <v>#N/A</v>
      </c>
      <c r="AY547" s="91" t="str">
        <f t="shared" si="25"/>
        <v/>
      </c>
      <c r="AZ547" s="90">
        <f>SubmittalData!D547</f>
        <v>0</v>
      </c>
      <c r="BA547" s="90" t="s">
        <v>168</v>
      </c>
      <c r="BB547" s="90">
        <f>SubmittalData!AR547</f>
        <v>0</v>
      </c>
      <c r="BC547" s="60" t="str">
        <f t="shared" si="26"/>
        <v>0-0</v>
      </c>
    </row>
    <row r="548" spans="1:55" ht="15.5" x14ac:dyDescent="0.35">
      <c r="A548" s="61" t="str">
        <f>SubmittalData!AY548</f>
        <v/>
      </c>
      <c r="AS548" s="89" t="e">
        <f>VLOOKUP(D548,SubmittalStatus!$A$2:$CF$671,7,FALSE)</f>
        <v>#N/A</v>
      </c>
      <c r="AT548" s="91" t="str">
        <f t="shared" si="24"/>
        <v/>
      </c>
      <c r="AU548" s="92" t="e">
        <f>VLOOKUP(D548,SubmittalSchedule!$A$5:$CF$5125,3,FALSE)</f>
        <v>#N/A</v>
      </c>
      <c r="AV548" s="92" t="e">
        <f>VLOOKUP(D548,SubmittalStatus!$A$2:$CF$671,9,FALSE)</f>
        <v>#N/A</v>
      </c>
      <c r="AW548" s="92" t="e">
        <f>VLOOKUP(D548,SubmittalStatus!$A$2:$CF$671,10,FALSE)</f>
        <v>#N/A</v>
      </c>
      <c r="AX548" s="90" t="e">
        <f>VLOOKUP(D548,SubmittalStatus!$A$2:$CF$671,11,FALSE)</f>
        <v>#N/A</v>
      </c>
      <c r="AY548" s="91" t="str">
        <f t="shared" si="25"/>
        <v/>
      </c>
      <c r="AZ548" s="90">
        <f>SubmittalData!D548</f>
        <v>0</v>
      </c>
      <c r="BA548" s="90" t="s">
        <v>168</v>
      </c>
      <c r="BB548" s="90">
        <f>SubmittalData!AR548</f>
        <v>0</v>
      </c>
      <c r="BC548" s="60" t="str">
        <f t="shared" si="26"/>
        <v>0-0</v>
      </c>
    </row>
    <row r="549" spans="1:55" ht="15.5" x14ac:dyDescent="0.35">
      <c r="A549" s="61" t="str">
        <f>SubmittalData!AY549</f>
        <v/>
      </c>
      <c r="AS549" s="89" t="e">
        <f>VLOOKUP(D549,SubmittalStatus!$A$2:$CF$671,7,FALSE)</f>
        <v>#N/A</v>
      </c>
      <c r="AT549" s="91" t="str">
        <f t="shared" si="24"/>
        <v/>
      </c>
      <c r="AU549" s="92" t="e">
        <f>VLOOKUP(D549,SubmittalSchedule!$A$5:$CF$5125,3,FALSE)</f>
        <v>#N/A</v>
      </c>
      <c r="AV549" s="92" t="e">
        <f>VLOOKUP(D549,SubmittalStatus!$A$2:$CF$671,9,FALSE)</f>
        <v>#N/A</v>
      </c>
      <c r="AW549" s="92" t="e">
        <f>VLOOKUP(D549,SubmittalStatus!$A$2:$CF$671,10,FALSE)</f>
        <v>#N/A</v>
      </c>
      <c r="AX549" s="90" t="e">
        <f>VLOOKUP(D549,SubmittalStatus!$A$2:$CF$671,11,FALSE)</f>
        <v>#N/A</v>
      </c>
      <c r="AY549" s="91" t="str">
        <f t="shared" si="25"/>
        <v/>
      </c>
      <c r="AZ549" s="90">
        <f>SubmittalData!D549</f>
        <v>0</v>
      </c>
      <c r="BA549" s="90" t="s">
        <v>168</v>
      </c>
      <c r="BB549" s="90">
        <f>SubmittalData!AR549</f>
        <v>0</v>
      </c>
      <c r="BC549" s="60" t="str">
        <f t="shared" si="26"/>
        <v>0-0</v>
      </c>
    </row>
    <row r="550" spans="1:55" ht="15.5" x14ac:dyDescent="0.35">
      <c r="A550" s="61" t="str">
        <f>SubmittalData!AY550</f>
        <v/>
      </c>
      <c r="AS550" s="89" t="e">
        <f>VLOOKUP(D550,SubmittalStatus!$A$2:$CF$671,7,FALSE)</f>
        <v>#N/A</v>
      </c>
      <c r="AT550" s="91" t="str">
        <f t="shared" si="24"/>
        <v/>
      </c>
      <c r="AU550" s="92" t="e">
        <f>VLOOKUP(D550,SubmittalSchedule!$A$5:$CF$5125,3,FALSE)</f>
        <v>#N/A</v>
      </c>
      <c r="AV550" s="92" t="e">
        <f>VLOOKUP(D550,SubmittalStatus!$A$2:$CF$671,9,FALSE)</f>
        <v>#N/A</v>
      </c>
      <c r="AW550" s="92" t="e">
        <f>VLOOKUP(D550,SubmittalStatus!$A$2:$CF$671,10,FALSE)</f>
        <v>#N/A</v>
      </c>
      <c r="AX550" s="90" t="e">
        <f>VLOOKUP(D550,SubmittalStatus!$A$2:$CF$671,11,FALSE)</f>
        <v>#N/A</v>
      </c>
      <c r="AY550" s="91" t="str">
        <f t="shared" si="25"/>
        <v/>
      </c>
      <c r="AZ550" s="90">
        <f>SubmittalData!D550</f>
        <v>0</v>
      </c>
      <c r="BA550" s="90" t="s">
        <v>168</v>
      </c>
      <c r="BB550" s="90">
        <f>SubmittalData!AR550</f>
        <v>0</v>
      </c>
      <c r="BC550" s="60" t="str">
        <f t="shared" si="26"/>
        <v>0-0</v>
      </c>
    </row>
    <row r="551" spans="1:55" ht="15.5" x14ac:dyDescent="0.35">
      <c r="A551" s="61" t="str">
        <f>SubmittalData!AY551</f>
        <v/>
      </c>
      <c r="AS551" s="89" t="e">
        <f>VLOOKUP(D551,SubmittalStatus!$A$2:$CF$671,7,FALSE)</f>
        <v>#N/A</v>
      </c>
      <c r="AT551" s="91" t="str">
        <f t="shared" si="24"/>
        <v/>
      </c>
      <c r="AU551" s="92" t="e">
        <f>VLOOKUP(D551,SubmittalSchedule!$A$5:$CF$5125,3,FALSE)</f>
        <v>#N/A</v>
      </c>
      <c r="AV551" s="92" t="e">
        <f>VLOOKUP(D551,SubmittalStatus!$A$2:$CF$671,9,FALSE)</f>
        <v>#N/A</v>
      </c>
      <c r="AW551" s="92" t="e">
        <f>VLOOKUP(D551,SubmittalStatus!$A$2:$CF$671,10,FALSE)</f>
        <v>#N/A</v>
      </c>
      <c r="AX551" s="90" t="e">
        <f>VLOOKUP(D551,SubmittalStatus!$A$2:$CF$671,11,FALSE)</f>
        <v>#N/A</v>
      </c>
      <c r="AY551" s="91" t="str">
        <f t="shared" si="25"/>
        <v/>
      </c>
      <c r="AZ551" s="90">
        <f>SubmittalData!D551</f>
        <v>0</v>
      </c>
      <c r="BA551" s="90" t="s">
        <v>168</v>
      </c>
      <c r="BB551" s="90">
        <f>SubmittalData!AR551</f>
        <v>0</v>
      </c>
      <c r="BC551" s="60" t="str">
        <f t="shared" si="26"/>
        <v>0-0</v>
      </c>
    </row>
    <row r="552" spans="1:55" ht="15.5" x14ac:dyDescent="0.35">
      <c r="A552" s="61" t="str">
        <f>SubmittalData!AY552</f>
        <v/>
      </c>
      <c r="AS552" s="89" t="e">
        <f>VLOOKUP(D552,SubmittalStatus!$A$2:$CF$671,7,FALSE)</f>
        <v>#N/A</v>
      </c>
      <c r="AT552" s="91" t="str">
        <f t="shared" si="24"/>
        <v/>
      </c>
      <c r="AU552" s="92" t="e">
        <f>VLOOKUP(D552,SubmittalSchedule!$A$5:$CF$5125,3,FALSE)</f>
        <v>#N/A</v>
      </c>
      <c r="AV552" s="92" t="e">
        <f>VLOOKUP(D552,SubmittalStatus!$A$2:$CF$671,9,FALSE)</f>
        <v>#N/A</v>
      </c>
      <c r="AW552" s="92" t="e">
        <f>VLOOKUP(D552,SubmittalStatus!$A$2:$CF$671,10,FALSE)</f>
        <v>#N/A</v>
      </c>
      <c r="AX552" s="90" t="e">
        <f>VLOOKUP(D552,SubmittalStatus!$A$2:$CF$671,11,FALSE)</f>
        <v>#N/A</v>
      </c>
      <c r="AY552" s="91" t="str">
        <f t="shared" si="25"/>
        <v/>
      </c>
      <c r="AZ552" s="90">
        <f>SubmittalData!D552</f>
        <v>0</v>
      </c>
      <c r="BA552" s="90" t="s">
        <v>168</v>
      </c>
      <c r="BB552" s="90">
        <f>SubmittalData!AR552</f>
        <v>0</v>
      </c>
      <c r="BC552" s="60" t="str">
        <f t="shared" si="26"/>
        <v>0-0</v>
      </c>
    </row>
    <row r="553" spans="1:55" ht="15.5" x14ac:dyDescent="0.35">
      <c r="A553" s="61" t="str">
        <f>SubmittalData!AY553</f>
        <v/>
      </c>
      <c r="AS553" s="89" t="e">
        <f>VLOOKUP(D553,SubmittalStatus!$A$2:$CF$671,7,FALSE)</f>
        <v>#N/A</v>
      </c>
      <c r="AT553" s="91" t="str">
        <f t="shared" si="24"/>
        <v/>
      </c>
      <c r="AU553" s="92" t="e">
        <f>VLOOKUP(D553,SubmittalSchedule!$A$5:$CF$5125,3,FALSE)</f>
        <v>#N/A</v>
      </c>
      <c r="AV553" s="92" t="e">
        <f>VLOOKUP(D553,SubmittalStatus!$A$2:$CF$671,9,FALSE)</f>
        <v>#N/A</v>
      </c>
      <c r="AW553" s="92" t="e">
        <f>VLOOKUP(D553,SubmittalStatus!$A$2:$CF$671,10,FALSE)</f>
        <v>#N/A</v>
      </c>
      <c r="AX553" s="90" t="e">
        <f>VLOOKUP(D553,SubmittalStatus!$A$2:$CF$671,11,FALSE)</f>
        <v>#N/A</v>
      </c>
      <c r="AY553" s="91" t="str">
        <f t="shared" si="25"/>
        <v/>
      </c>
      <c r="AZ553" s="90">
        <f>SubmittalData!D553</f>
        <v>0</v>
      </c>
      <c r="BA553" s="90" t="s">
        <v>168</v>
      </c>
      <c r="BB553" s="90">
        <f>SubmittalData!AR553</f>
        <v>0</v>
      </c>
      <c r="BC553" s="60" t="str">
        <f t="shared" si="26"/>
        <v>0-0</v>
      </c>
    </row>
    <row r="554" spans="1:55" ht="15.5" x14ac:dyDescent="0.35">
      <c r="A554" s="61" t="str">
        <f>SubmittalData!AY554</f>
        <v/>
      </c>
      <c r="AS554" s="89" t="e">
        <f>VLOOKUP(D554,SubmittalStatus!$A$2:$CF$671,7,FALSE)</f>
        <v>#N/A</v>
      </c>
      <c r="AT554" s="91" t="str">
        <f t="shared" si="24"/>
        <v/>
      </c>
      <c r="AU554" s="92" t="e">
        <f>VLOOKUP(D554,SubmittalSchedule!$A$5:$CF$5125,3,FALSE)</f>
        <v>#N/A</v>
      </c>
      <c r="AV554" s="92" t="e">
        <f>VLOOKUP(D554,SubmittalStatus!$A$2:$CF$671,9,FALSE)</f>
        <v>#N/A</v>
      </c>
      <c r="AW554" s="92" t="e">
        <f>VLOOKUP(D554,SubmittalStatus!$A$2:$CF$671,10,FALSE)</f>
        <v>#N/A</v>
      </c>
      <c r="AX554" s="90" t="e">
        <f>VLOOKUP(D554,SubmittalStatus!$A$2:$CF$671,11,FALSE)</f>
        <v>#N/A</v>
      </c>
      <c r="AY554" s="91" t="str">
        <f t="shared" si="25"/>
        <v/>
      </c>
      <c r="AZ554" s="90">
        <f>SubmittalData!D554</f>
        <v>0</v>
      </c>
      <c r="BA554" s="90" t="s">
        <v>168</v>
      </c>
      <c r="BB554" s="90">
        <f>SubmittalData!AR554</f>
        <v>0</v>
      </c>
      <c r="BC554" s="60" t="str">
        <f t="shared" si="26"/>
        <v>0-0</v>
      </c>
    </row>
    <row r="555" spans="1:55" ht="15.5" x14ac:dyDescent="0.35">
      <c r="A555" s="61" t="str">
        <f>SubmittalData!AY555</f>
        <v/>
      </c>
      <c r="AS555" s="89" t="e">
        <f>VLOOKUP(D555,SubmittalStatus!$A$2:$CF$671,7,FALSE)</f>
        <v>#N/A</v>
      </c>
      <c r="AT555" s="91" t="str">
        <f t="shared" si="24"/>
        <v/>
      </c>
      <c r="AU555" s="92" t="e">
        <f>VLOOKUP(D555,SubmittalSchedule!$A$5:$CF$5125,3,FALSE)</f>
        <v>#N/A</v>
      </c>
      <c r="AV555" s="92" t="e">
        <f>VLOOKUP(D555,SubmittalStatus!$A$2:$CF$671,9,FALSE)</f>
        <v>#N/A</v>
      </c>
      <c r="AW555" s="92" t="e">
        <f>VLOOKUP(D555,SubmittalStatus!$A$2:$CF$671,10,FALSE)</f>
        <v>#N/A</v>
      </c>
      <c r="AX555" s="90" t="e">
        <f>VLOOKUP(D555,SubmittalStatus!$A$2:$CF$671,11,FALSE)</f>
        <v>#N/A</v>
      </c>
      <c r="AY555" s="91" t="str">
        <f t="shared" si="25"/>
        <v/>
      </c>
      <c r="AZ555" s="90">
        <f>SubmittalData!D555</f>
        <v>0</v>
      </c>
      <c r="BA555" s="90" t="s">
        <v>168</v>
      </c>
      <c r="BB555" s="90">
        <f>SubmittalData!AR555</f>
        <v>0</v>
      </c>
      <c r="BC555" s="60" t="str">
        <f t="shared" si="26"/>
        <v>0-0</v>
      </c>
    </row>
    <row r="556" spans="1:55" ht="15.5" x14ac:dyDescent="0.35">
      <c r="A556" s="61" t="str">
        <f>SubmittalData!AY556</f>
        <v/>
      </c>
      <c r="AS556" s="89" t="e">
        <f>VLOOKUP(D556,SubmittalStatus!$A$2:$CF$671,7,FALSE)</f>
        <v>#N/A</v>
      </c>
      <c r="AT556" s="91" t="str">
        <f t="shared" si="24"/>
        <v/>
      </c>
      <c r="AU556" s="92" t="e">
        <f>VLOOKUP(D556,SubmittalSchedule!$A$5:$CF$5125,3,FALSE)</f>
        <v>#N/A</v>
      </c>
      <c r="AV556" s="92" t="e">
        <f>VLOOKUP(D556,SubmittalStatus!$A$2:$CF$671,9,FALSE)</f>
        <v>#N/A</v>
      </c>
      <c r="AW556" s="92" t="e">
        <f>VLOOKUP(D556,SubmittalStatus!$A$2:$CF$671,10,FALSE)</f>
        <v>#N/A</v>
      </c>
      <c r="AX556" s="90" t="e">
        <f>VLOOKUP(D556,SubmittalStatus!$A$2:$CF$671,11,FALSE)</f>
        <v>#N/A</v>
      </c>
      <c r="AY556" s="91" t="str">
        <f t="shared" si="25"/>
        <v/>
      </c>
      <c r="AZ556" s="90">
        <f>SubmittalData!D556</f>
        <v>0</v>
      </c>
      <c r="BA556" s="90" t="s">
        <v>168</v>
      </c>
      <c r="BB556" s="90">
        <f>SubmittalData!AR556</f>
        <v>0</v>
      </c>
      <c r="BC556" s="60" t="str">
        <f t="shared" si="26"/>
        <v>0-0</v>
      </c>
    </row>
    <row r="557" spans="1:55" ht="15.5" x14ac:dyDescent="0.35">
      <c r="A557" s="61" t="str">
        <f>SubmittalData!AY557</f>
        <v/>
      </c>
      <c r="AS557" s="89" t="e">
        <f>VLOOKUP(D557,SubmittalStatus!$A$2:$CF$671,7,FALSE)</f>
        <v>#N/A</v>
      </c>
      <c r="AT557" s="91" t="str">
        <f t="shared" si="24"/>
        <v/>
      </c>
      <c r="AU557" s="92" t="e">
        <f>VLOOKUP(D557,SubmittalSchedule!$A$5:$CF$5125,3,FALSE)</f>
        <v>#N/A</v>
      </c>
      <c r="AV557" s="92" t="e">
        <f>VLOOKUP(D557,SubmittalStatus!$A$2:$CF$671,9,FALSE)</f>
        <v>#N/A</v>
      </c>
      <c r="AW557" s="92" t="e">
        <f>VLOOKUP(D557,SubmittalStatus!$A$2:$CF$671,10,FALSE)</f>
        <v>#N/A</v>
      </c>
      <c r="AX557" s="90" t="e">
        <f>VLOOKUP(D557,SubmittalStatus!$A$2:$CF$671,11,FALSE)</f>
        <v>#N/A</v>
      </c>
      <c r="AY557" s="91" t="str">
        <f t="shared" si="25"/>
        <v/>
      </c>
      <c r="AZ557" s="90">
        <f>SubmittalData!D557</f>
        <v>0</v>
      </c>
      <c r="BA557" s="90" t="s">
        <v>168</v>
      </c>
      <c r="BB557" s="90">
        <f>SubmittalData!AR557</f>
        <v>0</v>
      </c>
      <c r="BC557" s="60" t="str">
        <f t="shared" si="26"/>
        <v>0-0</v>
      </c>
    </row>
    <row r="558" spans="1:55" ht="15.5" x14ac:dyDescent="0.35">
      <c r="A558" s="61" t="str">
        <f>SubmittalData!AY558</f>
        <v/>
      </c>
      <c r="AS558" s="89" t="e">
        <f>VLOOKUP(D558,SubmittalStatus!$A$2:$CF$671,7,FALSE)</f>
        <v>#N/A</v>
      </c>
      <c r="AT558" s="91" t="str">
        <f t="shared" si="24"/>
        <v/>
      </c>
      <c r="AU558" s="92" t="e">
        <f>VLOOKUP(D558,SubmittalSchedule!$A$5:$CF$5125,3,FALSE)</f>
        <v>#N/A</v>
      </c>
      <c r="AV558" s="92" t="e">
        <f>VLOOKUP(D558,SubmittalStatus!$A$2:$CF$671,9,FALSE)</f>
        <v>#N/A</v>
      </c>
      <c r="AW558" s="92" t="e">
        <f>VLOOKUP(D558,SubmittalStatus!$A$2:$CF$671,10,FALSE)</f>
        <v>#N/A</v>
      </c>
      <c r="AX558" s="90" t="e">
        <f>VLOOKUP(D558,SubmittalStatus!$A$2:$CF$671,11,FALSE)</f>
        <v>#N/A</v>
      </c>
      <c r="AY558" s="91" t="str">
        <f t="shared" si="25"/>
        <v/>
      </c>
      <c r="AZ558" s="90">
        <f>SubmittalData!D558</f>
        <v>0</v>
      </c>
      <c r="BA558" s="90" t="s">
        <v>168</v>
      </c>
      <c r="BB558" s="90">
        <f>SubmittalData!AR558</f>
        <v>0</v>
      </c>
      <c r="BC558" s="60" t="str">
        <f t="shared" si="26"/>
        <v>0-0</v>
      </c>
    </row>
    <row r="559" spans="1:55" ht="15.5" x14ac:dyDescent="0.35">
      <c r="A559" s="61" t="str">
        <f>SubmittalData!AY559</f>
        <v/>
      </c>
      <c r="AS559" s="89" t="e">
        <f>VLOOKUP(D559,SubmittalStatus!$A$2:$CF$671,7,FALSE)</f>
        <v>#N/A</v>
      </c>
      <c r="AT559" s="91" t="str">
        <f t="shared" si="24"/>
        <v/>
      </c>
      <c r="AU559" s="92" t="e">
        <f>VLOOKUP(D559,SubmittalSchedule!$A$5:$CF$5125,3,FALSE)</f>
        <v>#N/A</v>
      </c>
      <c r="AV559" s="92" t="e">
        <f>VLOOKUP(D559,SubmittalStatus!$A$2:$CF$671,9,FALSE)</f>
        <v>#N/A</v>
      </c>
      <c r="AW559" s="92" t="e">
        <f>VLOOKUP(D559,SubmittalStatus!$A$2:$CF$671,10,FALSE)</f>
        <v>#N/A</v>
      </c>
      <c r="AX559" s="90" t="e">
        <f>VLOOKUP(D559,SubmittalStatus!$A$2:$CF$671,11,FALSE)</f>
        <v>#N/A</v>
      </c>
      <c r="AY559" s="91" t="str">
        <f t="shared" si="25"/>
        <v/>
      </c>
      <c r="AZ559" s="90">
        <f>SubmittalData!D559</f>
        <v>0</v>
      </c>
      <c r="BA559" s="90" t="s">
        <v>168</v>
      </c>
      <c r="BB559" s="90">
        <f>SubmittalData!AR559</f>
        <v>0</v>
      </c>
      <c r="BC559" s="60" t="str">
        <f t="shared" si="26"/>
        <v>0-0</v>
      </c>
    </row>
    <row r="560" spans="1:55" ht="15.5" x14ac:dyDescent="0.35">
      <c r="A560" s="61" t="str">
        <f>SubmittalData!AY560</f>
        <v/>
      </c>
      <c r="AS560" s="89" t="e">
        <f>VLOOKUP(D560,SubmittalStatus!$A$2:$CF$671,7,FALSE)</f>
        <v>#N/A</v>
      </c>
      <c r="AT560" s="91" t="str">
        <f t="shared" si="24"/>
        <v/>
      </c>
      <c r="AU560" s="92" t="e">
        <f>VLOOKUP(D560,SubmittalSchedule!$A$5:$CF$5125,3,FALSE)</f>
        <v>#N/A</v>
      </c>
      <c r="AV560" s="92" t="e">
        <f>VLOOKUP(D560,SubmittalStatus!$A$2:$CF$671,9,FALSE)</f>
        <v>#N/A</v>
      </c>
      <c r="AW560" s="92" t="e">
        <f>VLOOKUP(D560,SubmittalStatus!$A$2:$CF$671,10,FALSE)</f>
        <v>#N/A</v>
      </c>
      <c r="AX560" s="90" t="e">
        <f>VLOOKUP(D560,SubmittalStatus!$A$2:$CF$671,11,FALSE)</f>
        <v>#N/A</v>
      </c>
      <c r="AY560" s="91" t="str">
        <f t="shared" si="25"/>
        <v/>
      </c>
      <c r="AZ560" s="90">
        <f>SubmittalData!D560</f>
        <v>0</v>
      </c>
      <c r="BA560" s="90" t="s">
        <v>168</v>
      </c>
      <c r="BB560" s="90">
        <f>SubmittalData!AR560</f>
        <v>0</v>
      </c>
      <c r="BC560" s="60" t="str">
        <f t="shared" si="26"/>
        <v>0-0</v>
      </c>
    </row>
    <row r="561" spans="1:55" ht="15.5" x14ac:dyDescent="0.35">
      <c r="A561" s="61" t="str">
        <f>SubmittalData!AY561</f>
        <v/>
      </c>
      <c r="AS561" s="89" t="e">
        <f>VLOOKUP(D561,SubmittalStatus!$A$2:$CF$671,7,FALSE)</f>
        <v>#N/A</v>
      </c>
      <c r="AT561" s="91" t="str">
        <f t="shared" si="24"/>
        <v/>
      </c>
      <c r="AU561" s="92" t="e">
        <f>VLOOKUP(D561,SubmittalSchedule!$A$5:$CF$5125,3,FALSE)</f>
        <v>#N/A</v>
      </c>
      <c r="AV561" s="92" t="e">
        <f>VLOOKUP(D561,SubmittalStatus!$A$2:$CF$671,9,FALSE)</f>
        <v>#N/A</v>
      </c>
      <c r="AW561" s="92" t="e">
        <f>VLOOKUP(D561,SubmittalStatus!$A$2:$CF$671,10,FALSE)</f>
        <v>#N/A</v>
      </c>
      <c r="AX561" s="90" t="e">
        <f>VLOOKUP(D561,SubmittalStatus!$A$2:$CF$671,11,FALSE)</f>
        <v>#N/A</v>
      </c>
      <c r="AY561" s="91" t="str">
        <f t="shared" si="25"/>
        <v/>
      </c>
      <c r="AZ561" s="90">
        <f>SubmittalData!D561</f>
        <v>0</v>
      </c>
      <c r="BA561" s="90" t="s">
        <v>168</v>
      </c>
      <c r="BB561" s="90">
        <f>SubmittalData!AR561</f>
        <v>0</v>
      </c>
      <c r="BC561" s="60" t="str">
        <f t="shared" si="26"/>
        <v>0-0</v>
      </c>
    </row>
    <row r="562" spans="1:55" ht="15.5" x14ac:dyDescent="0.35">
      <c r="A562" s="61" t="str">
        <f>SubmittalData!AY562</f>
        <v/>
      </c>
      <c r="AS562" s="89" t="e">
        <f>VLOOKUP(D562,SubmittalStatus!$A$2:$CF$671,7,FALSE)</f>
        <v>#N/A</v>
      </c>
      <c r="AT562" s="91" t="str">
        <f t="shared" si="24"/>
        <v/>
      </c>
      <c r="AU562" s="92" t="e">
        <f>VLOOKUP(D562,SubmittalSchedule!$A$5:$CF$5125,3,FALSE)</f>
        <v>#N/A</v>
      </c>
      <c r="AV562" s="92" t="e">
        <f>VLOOKUP(D562,SubmittalStatus!$A$2:$CF$671,9,FALSE)</f>
        <v>#N/A</v>
      </c>
      <c r="AW562" s="92" t="e">
        <f>VLOOKUP(D562,SubmittalStatus!$A$2:$CF$671,10,FALSE)</f>
        <v>#N/A</v>
      </c>
      <c r="AX562" s="90" t="e">
        <f>VLOOKUP(D562,SubmittalStatus!$A$2:$CF$671,11,FALSE)</f>
        <v>#N/A</v>
      </c>
      <c r="AY562" s="91" t="str">
        <f t="shared" si="25"/>
        <v/>
      </c>
      <c r="AZ562" s="90">
        <f>SubmittalData!D562</f>
        <v>0</v>
      </c>
      <c r="BA562" s="90" t="s">
        <v>168</v>
      </c>
      <c r="BB562" s="90">
        <f>SubmittalData!AR562</f>
        <v>0</v>
      </c>
      <c r="BC562" s="60" t="str">
        <f t="shared" si="26"/>
        <v>0-0</v>
      </c>
    </row>
    <row r="563" spans="1:55" ht="15.5" x14ac:dyDescent="0.35">
      <c r="A563" s="61" t="str">
        <f>SubmittalData!AY563</f>
        <v/>
      </c>
      <c r="AS563" s="89" t="e">
        <f>VLOOKUP(D563,SubmittalStatus!$A$2:$CF$671,7,FALSE)</f>
        <v>#N/A</v>
      </c>
      <c r="AT563" s="91" t="str">
        <f t="shared" si="24"/>
        <v/>
      </c>
      <c r="AU563" s="92" t="e">
        <f>VLOOKUP(D563,SubmittalSchedule!$A$5:$CF$5125,3,FALSE)</f>
        <v>#N/A</v>
      </c>
      <c r="AV563" s="92" t="e">
        <f>VLOOKUP(D563,SubmittalStatus!$A$2:$CF$671,9,FALSE)</f>
        <v>#N/A</v>
      </c>
      <c r="AW563" s="92" t="e">
        <f>VLOOKUP(D563,SubmittalStatus!$A$2:$CF$671,10,FALSE)</f>
        <v>#N/A</v>
      </c>
      <c r="AX563" s="90" t="e">
        <f>VLOOKUP(D563,SubmittalStatus!$A$2:$CF$671,11,FALSE)</f>
        <v>#N/A</v>
      </c>
      <c r="AY563" s="91" t="str">
        <f t="shared" si="25"/>
        <v/>
      </c>
      <c r="AZ563" s="90">
        <f>SubmittalData!D563</f>
        <v>0</v>
      </c>
      <c r="BA563" s="90" t="s">
        <v>168</v>
      </c>
      <c r="BB563" s="90">
        <f>SubmittalData!AR563</f>
        <v>0</v>
      </c>
      <c r="BC563" s="60" t="str">
        <f t="shared" si="26"/>
        <v>0-0</v>
      </c>
    </row>
    <row r="564" spans="1:55" ht="15.5" x14ac:dyDescent="0.35">
      <c r="A564" s="61" t="str">
        <f>SubmittalData!AY564</f>
        <v/>
      </c>
      <c r="AS564" s="89" t="e">
        <f>VLOOKUP(D564,SubmittalStatus!$A$2:$CF$671,7,FALSE)</f>
        <v>#N/A</v>
      </c>
      <c r="AT564" s="91" t="str">
        <f t="shared" si="24"/>
        <v/>
      </c>
      <c r="AU564" s="92" t="e">
        <f>VLOOKUP(D564,SubmittalSchedule!$A$5:$CF$5125,3,FALSE)</f>
        <v>#N/A</v>
      </c>
      <c r="AV564" s="92" t="e">
        <f>VLOOKUP(D564,SubmittalStatus!$A$2:$CF$671,9,FALSE)</f>
        <v>#N/A</v>
      </c>
      <c r="AW564" s="92" t="e">
        <f>VLOOKUP(D564,SubmittalStatus!$A$2:$CF$671,10,FALSE)</f>
        <v>#N/A</v>
      </c>
      <c r="AX564" s="90" t="e">
        <f>VLOOKUP(D564,SubmittalStatus!$A$2:$CF$671,11,FALSE)</f>
        <v>#N/A</v>
      </c>
      <c r="AY564" s="91" t="str">
        <f t="shared" si="25"/>
        <v/>
      </c>
      <c r="AZ564" s="90">
        <f>SubmittalData!D564</f>
        <v>0</v>
      </c>
      <c r="BA564" s="90" t="s">
        <v>168</v>
      </c>
      <c r="BB564" s="90">
        <f>SubmittalData!AR564</f>
        <v>0</v>
      </c>
      <c r="BC564" s="60" t="str">
        <f t="shared" si="26"/>
        <v>0-0</v>
      </c>
    </row>
    <row r="565" spans="1:55" ht="15.5" x14ac:dyDescent="0.35">
      <c r="A565" s="61" t="str">
        <f>SubmittalData!AY565</f>
        <v/>
      </c>
      <c r="AS565" s="89" t="e">
        <f>VLOOKUP(D565,SubmittalStatus!$A$2:$CF$671,7,FALSE)</f>
        <v>#N/A</v>
      </c>
      <c r="AT565" s="91" t="str">
        <f t="shared" si="24"/>
        <v/>
      </c>
      <c r="AU565" s="92" t="e">
        <f>VLOOKUP(D565,SubmittalSchedule!$A$5:$CF$5125,3,FALSE)</f>
        <v>#N/A</v>
      </c>
      <c r="AV565" s="92" t="e">
        <f>VLOOKUP(D565,SubmittalStatus!$A$2:$CF$671,9,FALSE)</f>
        <v>#N/A</v>
      </c>
      <c r="AW565" s="92" t="e">
        <f>VLOOKUP(D565,SubmittalStatus!$A$2:$CF$671,10,FALSE)</f>
        <v>#N/A</v>
      </c>
      <c r="AX565" s="90" t="e">
        <f>VLOOKUP(D565,SubmittalStatus!$A$2:$CF$671,11,FALSE)</f>
        <v>#N/A</v>
      </c>
      <c r="AY565" s="91" t="str">
        <f t="shared" si="25"/>
        <v/>
      </c>
      <c r="AZ565" s="90">
        <f>SubmittalData!D565</f>
        <v>0</v>
      </c>
      <c r="BA565" s="90" t="s">
        <v>168</v>
      </c>
      <c r="BB565" s="90">
        <f>SubmittalData!AR565</f>
        <v>0</v>
      </c>
      <c r="BC565" s="60" t="str">
        <f t="shared" si="26"/>
        <v>0-0</v>
      </c>
    </row>
    <row r="566" spans="1:55" ht="15.5" x14ac:dyDescent="0.35">
      <c r="A566" s="61" t="str">
        <f>SubmittalData!AY566</f>
        <v/>
      </c>
      <c r="AS566" s="89" t="e">
        <f>VLOOKUP(D566,SubmittalStatus!$A$2:$CF$671,7,FALSE)</f>
        <v>#N/A</v>
      </c>
      <c r="AT566" s="91" t="str">
        <f t="shared" si="24"/>
        <v/>
      </c>
      <c r="AU566" s="92" t="e">
        <f>VLOOKUP(D566,SubmittalSchedule!$A$5:$CF$5125,3,FALSE)</f>
        <v>#N/A</v>
      </c>
      <c r="AV566" s="92" t="e">
        <f>VLOOKUP(D566,SubmittalStatus!$A$2:$CF$671,9,FALSE)</f>
        <v>#N/A</v>
      </c>
      <c r="AW566" s="92" t="e">
        <f>VLOOKUP(D566,SubmittalStatus!$A$2:$CF$671,10,FALSE)</f>
        <v>#N/A</v>
      </c>
      <c r="AX566" s="90" t="e">
        <f>VLOOKUP(D566,SubmittalStatus!$A$2:$CF$671,11,FALSE)</f>
        <v>#N/A</v>
      </c>
      <c r="AY566" s="91" t="str">
        <f t="shared" si="25"/>
        <v/>
      </c>
      <c r="AZ566" s="90">
        <f>SubmittalData!D566</f>
        <v>0</v>
      </c>
      <c r="BA566" s="90" t="s">
        <v>168</v>
      </c>
      <c r="BB566" s="90">
        <f>SubmittalData!AR566</f>
        <v>0</v>
      </c>
      <c r="BC566" s="60" t="str">
        <f t="shared" si="26"/>
        <v>0-0</v>
      </c>
    </row>
    <row r="567" spans="1:55" ht="15.5" x14ac:dyDescent="0.35">
      <c r="A567" s="61" t="str">
        <f>SubmittalData!AY567</f>
        <v/>
      </c>
      <c r="AS567" s="89" t="e">
        <f>VLOOKUP(D567,SubmittalStatus!$A$2:$CF$671,7,FALSE)</f>
        <v>#N/A</v>
      </c>
      <c r="AT567" s="91" t="str">
        <f t="shared" si="24"/>
        <v/>
      </c>
      <c r="AU567" s="92" t="e">
        <f>VLOOKUP(D567,SubmittalSchedule!$A$5:$CF$5125,3,FALSE)</f>
        <v>#N/A</v>
      </c>
      <c r="AV567" s="92" t="e">
        <f>VLOOKUP(D567,SubmittalStatus!$A$2:$CF$671,9,FALSE)</f>
        <v>#N/A</v>
      </c>
      <c r="AW567" s="92" t="e">
        <f>VLOOKUP(D567,SubmittalStatus!$A$2:$CF$671,10,FALSE)</f>
        <v>#N/A</v>
      </c>
      <c r="AX567" s="90" t="e">
        <f>VLOOKUP(D567,SubmittalStatus!$A$2:$CF$671,11,FALSE)</f>
        <v>#N/A</v>
      </c>
      <c r="AY567" s="91" t="str">
        <f t="shared" si="25"/>
        <v/>
      </c>
      <c r="AZ567" s="90">
        <f>SubmittalData!D567</f>
        <v>0</v>
      </c>
      <c r="BA567" s="90" t="s">
        <v>168</v>
      </c>
      <c r="BB567" s="90">
        <f>SubmittalData!AR567</f>
        <v>0</v>
      </c>
      <c r="BC567" s="60" t="str">
        <f t="shared" si="26"/>
        <v>0-0</v>
      </c>
    </row>
    <row r="568" spans="1:55" ht="15.5" x14ac:dyDescent="0.35">
      <c r="A568" s="61" t="str">
        <f>SubmittalData!AY568</f>
        <v/>
      </c>
      <c r="AS568" s="89" t="e">
        <f>VLOOKUP(D568,SubmittalStatus!$A$2:$CF$671,7,FALSE)</f>
        <v>#N/A</v>
      </c>
      <c r="AT568" s="91" t="str">
        <f t="shared" si="24"/>
        <v/>
      </c>
      <c r="AU568" s="92" t="e">
        <f>VLOOKUP(D568,SubmittalSchedule!$A$5:$CF$5125,3,FALSE)</f>
        <v>#N/A</v>
      </c>
      <c r="AV568" s="92" t="e">
        <f>VLOOKUP(D568,SubmittalStatus!$A$2:$CF$671,9,FALSE)</f>
        <v>#N/A</v>
      </c>
      <c r="AW568" s="92" t="e">
        <f>VLOOKUP(D568,SubmittalStatus!$A$2:$CF$671,10,FALSE)</f>
        <v>#N/A</v>
      </c>
      <c r="AX568" s="90" t="e">
        <f>VLOOKUP(D568,SubmittalStatus!$A$2:$CF$671,11,FALSE)</f>
        <v>#N/A</v>
      </c>
      <c r="AY568" s="91" t="str">
        <f t="shared" si="25"/>
        <v/>
      </c>
      <c r="AZ568" s="90">
        <f>SubmittalData!D568</f>
        <v>0</v>
      </c>
      <c r="BA568" s="90" t="s">
        <v>168</v>
      </c>
      <c r="BB568" s="90">
        <f>SubmittalData!AR568</f>
        <v>0</v>
      </c>
      <c r="BC568" s="60" t="str">
        <f t="shared" si="26"/>
        <v>0-0</v>
      </c>
    </row>
    <row r="569" spans="1:55" ht="15.5" x14ac:dyDescent="0.35">
      <c r="A569" s="61" t="str">
        <f>SubmittalData!AY569</f>
        <v/>
      </c>
      <c r="AS569" s="89" t="e">
        <f>VLOOKUP(D569,SubmittalStatus!$A$2:$CF$671,7,FALSE)</f>
        <v>#N/A</v>
      </c>
      <c r="AT569" s="91" t="str">
        <f t="shared" si="24"/>
        <v/>
      </c>
      <c r="AU569" s="92" t="e">
        <f>VLOOKUP(D569,SubmittalSchedule!$A$5:$CF$5125,3,FALSE)</f>
        <v>#N/A</v>
      </c>
      <c r="AV569" s="92" t="e">
        <f>VLOOKUP(D569,SubmittalStatus!$A$2:$CF$671,9,FALSE)</f>
        <v>#N/A</v>
      </c>
      <c r="AW569" s="92" t="e">
        <f>VLOOKUP(D569,SubmittalStatus!$A$2:$CF$671,10,FALSE)</f>
        <v>#N/A</v>
      </c>
      <c r="AX569" s="90" t="e">
        <f>VLOOKUP(D569,SubmittalStatus!$A$2:$CF$671,11,FALSE)</f>
        <v>#N/A</v>
      </c>
      <c r="AY569" s="91" t="str">
        <f t="shared" si="25"/>
        <v/>
      </c>
      <c r="AZ569" s="90">
        <f>SubmittalData!D569</f>
        <v>0</v>
      </c>
      <c r="BA569" s="90" t="s">
        <v>168</v>
      </c>
      <c r="BB569" s="90">
        <f>SubmittalData!AR569</f>
        <v>0</v>
      </c>
      <c r="BC569" s="60" t="str">
        <f t="shared" si="26"/>
        <v>0-0</v>
      </c>
    </row>
    <row r="570" spans="1:55" ht="15.5" x14ac:dyDescent="0.35">
      <c r="A570" s="61" t="str">
        <f>SubmittalData!AY570</f>
        <v/>
      </c>
      <c r="AS570" s="89" t="e">
        <f>VLOOKUP(D570,SubmittalStatus!$A$2:$CF$671,7,FALSE)</f>
        <v>#N/A</v>
      </c>
      <c r="AT570" s="91" t="str">
        <f t="shared" si="24"/>
        <v/>
      </c>
      <c r="AU570" s="92" t="e">
        <f>VLOOKUP(D570,SubmittalSchedule!$A$5:$CF$5125,3,FALSE)</f>
        <v>#N/A</v>
      </c>
      <c r="AV570" s="92" t="e">
        <f>VLOOKUP(D570,SubmittalStatus!$A$2:$CF$671,9,FALSE)</f>
        <v>#N/A</v>
      </c>
      <c r="AW570" s="92" t="e">
        <f>VLOOKUP(D570,SubmittalStatus!$A$2:$CF$671,10,FALSE)</f>
        <v>#N/A</v>
      </c>
      <c r="AX570" s="90" t="e">
        <f>VLOOKUP(D570,SubmittalStatus!$A$2:$CF$671,11,FALSE)</f>
        <v>#N/A</v>
      </c>
      <c r="AY570" s="91" t="str">
        <f t="shared" si="25"/>
        <v/>
      </c>
      <c r="AZ570" s="90">
        <f>SubmittalData!D570</f>
        <v>0</v>
      </c>
      <c r="BA570" s="90" t="s">
        <v>168</v>
      </c>
      <c r="BB570" s="90">
        <f>SubmittalData!AR570</f>
        <v>0</v>
      </c>
      <c r="BC570" s="60" t="str">
        <f t="shared" si="26"/>
        <v>0-0</v>
      </c>
    </row>
    <row r="571" spans="1:55" ht="15.5" x14ac:dyDescent="0.35">
      <c r="A571" s="61" t="str">
        <f>SubmittalData!AY571</f>
        <v/>
      </c>
      <c r="AS571" s="89" t="e">
        <f>VLOOKUP(D571,SubmittalStatus!$A$2:$CF$671,7,FALSE)</f>
        <v>#N/A</v>
      </c>
      <c r="AT571" s="91" t="str">
        <f t="shared" si="24"/>
        <v/>
      </c>
      <c r="AU571" s="92" t="e">
        <f>VLOOKUP(D571,SubmittalSchedule!$A$5:$CF$5125,3,FALSE)</f>
        <v>#N/A</v>
      </c>
      <c r="AV571" s="92" t="e">
        <f>VLOOKUP(D571,SubmittalStatus!$A$2:$CF$671,9,FALSE)</f>
        <v>#N/A</v>
      </c>
      <c r="AW571" s="92" t="e">
        <f>VLOOKUP(D571,SubmittalStatus!$A$2:$CF$671,10,FALSE)</f>
        <v>#N/A</v>
      </c>
      <c r="AX571" s="90" t="e">
        <f>VLOOKUP(D571,SubmittalStatus!$A$2:$CF$671,11,FALSE)</f>
        <v>#N/A</v>
      </c>
      <c r="AY571" s="91" t="str">
        <f t="shared" si="25"/>
        <v/>
      </c>
      <c r="AZ571" s="90">
        <f>SubmittalData!D571</f>
        <v>0</v>
      </c>
      <c r="BA571" s="90" t="s">
        <v>168</v>
      </c>
      <c r="BB571" s="90">
        <f>SubmittalData!AR571</f>
        <v>0</v>
      </c>
      <c r="BC571" s="60" t="str">
        <f t="shared" si="26"/>
        <v>0-0</v>
      </c>
    </row>
    <row r="572" spans="1:55" ht="15.5" x14ac:dyDescent="0.35">
      <c r="A572" s="61" t="str">
        <f>SubmittalData!AY572</f>
        <v/>
      </c>
      <c r="AS572" s="89" t="e">
        <f>VLOOKUP(D572,SubmittalStatus!$A$2:$CF$671,7,FALSE)</f>
        <v>#N/A</v>
      </c>
      <c r="AT572" s="91" t="str">
        <f t="shared" si="24"/>
        <v/>
      </c>
      <c r="AU572" s="92" t="e">
        <f>VLOOKUP(D572,SubmittalSchedule!$A$5:$CF$5125,3,FALSE)</f>
        <v>#N/A</v>
      </c>
      <c r="AV572" s="92" t="e">
        <f>VLOOKUP(D572,SubmittalStatus!$A$2:$CF$671,9,FALSE)</f>
        <v>#N/A</v>
      </c>
      <c r="AW572" s="92" t="e">
        <f>VLOOKUP(D572,SubmittalStatus!$A$2:$CF$671,10,FALSE)</f>
        <v>#N/A</v>
      </c>
      <c r="AX572" s="90" t="e">
        <f>VLOOKUP(D572,SubmittalStatus!$A$2:$CF$671,11,FALSE)</f>
        <v>#N/A</v>
      </c>
      <c r="AY572" s="91" t="str">
        <f t="shared" si="25"/>
        <v/>
      </c>
      <c r="AZ572" s="90">
        <f>SubmittalData!D572</f>
        <v>0</v>
      </c>
      <c r="BA572" s="90" t="s">
        <v>168</v>
      </c>
      <c r="BB572" s="90">
        <f>SubmittalData!AR572</f>
        <v>0</v>
      </c>
      <c r="BC572" s="60" t="str">
        <f t="shared" si="26"/>
        <v>0-0</v>
      </c>
    </row>
    <row r="573" spans="1:55" ht="15.5" x14ac:dyDescent="0.35">
      <c r="A573" s="61" t="str">
        <f>SubmittalData!AY573</f>
        <v/>
      </c>
      <c r="AS573" s="89" t="e">
        <f>VLOOKUP(D573,SubmittalStatus!$A$2:$CF$671,7,FALSE)</f>
        <v>#N/A</v>
      </c>
      <c r="AT573" s="91" t="str">
        <f t="shared" si="24"/>
        <v/>
      </c>
      <c r="AU573" s="92" t="e">
        <f>VLOOKUP(D573,SubmittalSchedule!$A$5:$CF$5125,3,FALSE)</f>
        <v>#N/A</v>
      </c>
      <c r="AV573" s="92" t="e">
        <f>VLOOKUP(D573,SubmittalStatus!$A$2:$CF$671,9,FALSE)</f>
        <v>#N/A</v>
      </c>
      <c r="AW573" s="92" t="e">
        <f>VLOOKUP(D573,SubmittalStatus!$A$2:$CF$671,10,FALSE)</f>
        <v>#N/A</v>
      </c>
      <c r="AX573" s="90" t="e">
        <f>VLOOKUP(D573,SubmittalStatus!$A$2:$CF$671,11,FALSE)</f>
        <v>#N/A</v>
      </c>
      <c r="AY573" s="91" t="str">
        <f t="shared" si="25"/>
        <v/>
      </c>
      <c r="AZ573" s="90">
        <f>SubmittalData!D573</f>
        <v>0</v>
      </c>
      <c r="BA573" s="90" t="s">
        <v>168</v>
      </c>
      <c r="BB573" s="90">
        <f>SubmittalData!AR573</f>
        <v>0</v>
      </c>
      <c r="BC573" s="60" t="str">
        <f t="shared" si="26"/>
        <v>0-0</v>
      </c>
    </row>
    <row r="574" spans="1:55" ht="15.5" x14ac:dyDescent="0.35">
      <c r="A574" s="61" t="str">
        <f>SubmittalData!AY574</f>
        <v/>
      </c>
      <c r="AS574" s="89" t="e">
        <f>VLOOKUP(D574,SubmittalStatus!$A$2:$CF$671,7,FALSE)</f>
        <v>#N/A</v>
      </c>
      <c r="AT574" s="91" t="str">
        <f t="shared" si="24"/>
        <v/>
      </c>
      <c r="AU574" s="92" t="e">
        <f>VLOOKUP(D574,SubmittalSchedule!$A$5:$CF$5125,3,FALSE)</f>
        <v>#N/A</v>
      </c>
      <c r="AV574" s="92" t="e">
        <f>VLOOKUP(D574,SubmittalStatus!$A$2:$CF$671,9,FALSE)</f>
        <v>#N/A</v>
      </c>
      <c r="AW574" s="92" t="e">
        <f>VLOOKUP(D574,SubmittalStatus!$A$2:$CF$671,10,FALSE)</f>
        <v>#N/A</v>
      </c>
      <c r="AX574" s="90" t="e">
        <f>VLOOKUP(D574,SubmittalStatus!$A$2:$CF$671,11,FALSE)</f>
        <v>#N/A</v>
      </c>
      <c r="AY574" s="91" t="str">
        <f t="shared" si="25"/>
        <v/>
      </c>
      <c r="AZ574" s="90">
        <f>SubmittalData!D574</f>
        <v>0</v>
      </c>
      <c r="BA574" s="90" t="s">
        <v>168</v>
      </c>
      <c r="BB574" s="90">
        <f>SubmittalData!AR574</f>
        <v>0</v>
      </c>
      <c r="BC574" s="60" t="str">
        <f t="shared" si="26"/>
        <v>0-0</v>
      </c>
    </row>
    <row r="575" spans="1:55" ht="15.5" x14ac:dyDescent="0.35">
      <c r="A575" s="61" t="str">
        <f>SubmittalData!AY575</f>
        <v/>
      </c>
      <c r="AS575" s="89" t="e">
        <f>VLOOKUP(D575,SubmittalStatus!$A$2:$CF$671,7,FALSE)</f>
        <v>#N/A</v>
      </c>
      <c r="AT575" s="91" t="str">
        <f t="shared" si="24"/>
        <v/>
      </c>
      <c r="AU575" s="92" t="e">
        <f>VLOOKUP(D575,SubmittalSchedule!$A$5:$CF$5125,3,FALSE)</f>
        <v>#N/A</v>
      </c>
      <c r="AV575" s="92" t="e">
        <f>VLOOKUP(D575,SubmittalStatus!$A$2:$CF$671,9,FALSE)</f>
        <v>#N/A</v>
      </c>
      <c r="AW575" s="92" t="e">
        <f>VLOOKUP(D575,SubmittalStatus!$A$2:$CF$671,10,FALSE)</f>
        <v>#N/A</v>
      </c>
      <c r="AX575" s="90" t="e">
        <f>VLOOKUP(D575,SubmittalStatus!$A$2:$CF$671,11,FALSE)</f>
        <v>#N/A</v>
      </c>
      <c r="AY575" s="91" t="str">
        <f t="shared" si="25"/>
        <v/>
      </c>
      <c r="AZ575" s="90">
        <f>SubmittalData!D575</f>
        <v>0</v>
      </c>
      <c r="BA575" s="90" t="s">
        <v>168</v>
      </c>
      <c r="BB575" s="90">
        <f>SubmittalData!AR575</f>
        <v>0</v>
      </c>
      <c r="BC575" s="60" t="str">
        <f t="shared" si="26"/>
        <v>0-0</v>
      </c>
    </row>
    <row r="576" spans="1:55" ht="15.5" x14ac:dyDescent="0.35">
      <c r="A576" s="61" t="str">
        <f>SubmittalData!AY576</f>
        <v/>
      </c>
      <c r="AS576" s="89" t="e">
        <f>VLOOKUP(D576,SubmittalStatus!$A$2:$CF$671,7,FALSE)</f>
        <v>#N/A</v>
      </c>
      <c r="AT576" s="91" t="str">
        <f t="shared" si="24"/>
        <v/>
      </c>
      <c r="AU576" s="92" t="e">
        <f>VLOOKUP(D576,SubmittalSchedule!$A$5:$CF$5125,3,FALSE)</f>
        <v>#N/A</v>
      </c>
      <c r="AV576" s="92" t="e">
        <f>VLOOKUP(D576,SubmittalStatus!$A$2:$CF$671,9,FALSE)</f>
        <v>#N/A</v>
      </c>
      <c r="AW576" s="92" t="e">
        <f>VLOOKUP(D576,SubmittalStatus!$A$2:$CF$671,10,FALSE)</f>
        <v>#N/A</v>
      </c>
      <c r="AX576" s="90" t="e">
        <f>VLOOKUP(D576,SubmittalStatus!$A$2:$CF$671,11,FALSE)</f>
        <v>#N/A</v>
      </c>
      <c r="AY576" s="91" t="str">
        <f t="shared" si="25"/>
        <v/>
      </c>
      <c r="AZ576" s="90">
        <f>SubmittalData!D576</f>
        <v>0</v>
      </c>
      <c r="BA576" s="90" t="s">
        <v>168</v>
      </c>
      <c r="BB576" s="90">
        <f>SubmittalData!AR576</f>
        <v>0</v>
      </c>
      <c r="BC576" s="60" t="str">
        <f t="shared" si="26"/>
        <v>0-0</v>
      </c>
    </row>
    <row r="577" spans="1:55" ht="15.5" x14ac:dyDescent="0.35">
      <c r="A577" s="61" t="str">
        <f>SubmittalData!AY577</f>
        <v/>
      </c>
      <c r="AS577" s="89" t="e">
        <f>VLOOKUP(D577,SubmittalStatus!$A$2:$CF$671,7,FALSE)</f>
        <v>#N/A</v>
      </c>
      <c r="AT577" s="91" t="str">
        <f t="shared" si="24"/>
        <v/>
      </c>
      <c r="AU577" s="92" t="e">
        <f>VLOOKUP(D577,SubmittalSchedule!$A$5:$CF$5125,3,FALSE)</f>
        <v>#N/A</v>
      </c>
      <c r="AV577" s="92" t="e">
        <f>VLOOKUP(D577,SubmittalStatus!$A$2:$CF$671,9,FALSE)</f>
        <v>#N/A</v>
      </c>
      <c r="AW577" s="92" t="e">
        <f>VLOOKUP(D577,SubmittalStatus!$A$2:$CF$671,10,FALSE)</f>
        <v>#N/A</v>
      </c>
      <c r="AX577" s="90" t="e">
        <f>VLOOKUP(D577,SubmittalStatus!$A$2:$CF$671,11,FALSE)</f>
        <v>#N/A</v>
      </c>
      <c r="AY577" s="91" t="str">
        <f t="shared" si="25"/>
        <v/>
      </c>
      <c r="AZ577" s="90">
        <f>SubmittalData!D577</f>
        <v>0</v>
      </c>
      <c r="BA577" s="90" t="s">
        <v>168</v>
      </c>
      <c r="BB577" s="90">
        <f>SubmittalData!AR577</f>
        <v>0</v>
      </c>
      <c r="BC577" s="60" t="str">
        <f t="shared" si="26"/>
        <v>0-0</v>
      </c>
    </row>
    <row r="578" spans="1:55" ht="15.5" x14ac:dyDescent="0.35">
      <c r="A578" s="61" t="str">
        <f>SubmittalData!AY578</f>
        <v/>
      </c>
      <c r="AS578" s="89" t="e">
        <f>VLOOKUP(D578,SubmittalStatus!$A$2:$CF$671,7,FALSE)</f>
        <v>#N/A</v>
      </c>
      <c r="AT578" s="91" t="str">
        <f t="shared" si="24"/>
        <v/>
      </c>
      <c r="AU578" s="92" t="e">
        <f>VLOOKUP(D578,SubmittalSchedule!$A$5:$CF$5125,3,FALSE)</f>
        <v>#N/A</v>
      </c>
      <c r="AV578" s="92" t="e">
        <f>VLOOKUP(D578,SubmittalStatus!$A$2:$CF$671,9,FALSE)</f>
        <v>#N/A</v>
      </c>
      <c r="AW578" s="92" t="e">
        <f>VLOOKUP(D578,SubmittalStatus!$A$2:$CF$671,10,FALSE)</f>
        <v>#N/A</v>
      </c>
      <c r="AX578" s="90" t="e">
        <f>VLOOKUP(D578,SubmittalStatus!$A$2:$CF$671,11,FALSE)</f>
        <v>#N/A</v>
      </c>
      <c r="AY578" s="91" t="str">
        <f t="shared" si="25"/>
        <v/>
      </c>
      <c r="AZ578" s="90">
        <f>SubmittalData!D578</f>
        <v>0</v>
      </c>
      <c r="BA578" s="90" t="s">
        <v>168</v>
      </c>
      <c r="BB578" s="90">
        <f>SubmittalData!AR578</f>
        <v>0</v>
      </c>
      <c r="BC578" s="60" t="str">
        <f t="shared" si="26"/>
        <v>0-0</v>
      </c>
    </row>
    <row r="579" spans="1:55" ht="15.5" x14ac:dyDescent="0.35">
      <c r="A579" s="61" t="str">
        <f>SubmittalData!AY579</f>
        <v/>
      </c>
      <c r="AS579" s="89" t="e">
        <f>VLOOKUP(D579,SubmittalStatus!$A$2:$CF$671,7,FALSE)</f>
        <v>#N/A</v>
      </c>
      <c r="AT579" s="91" t="str">
        <f t="shared" ref="AT579:AT642" si="27">_xlfn.CONCAT(G579:P579)</f>
        <v/>
      </c>
      <c r="AU579" s="92" t="e">
        <f>VLOOKUP(D579,SubmittalSchedule!$A$5:$CF$5125,3,FALSE)</f>
        <v>#N/A</v>
      </c>
      <c r="AV579" s="92" t="e">
        <f>VLOOKUP(D579,SubmittalStatus!$A$2:$CF$671,9,FALSE)</f>
        <v>#N/A</v>
      </c>
      <c r="AW579" s="92" t="e">
        <f>VLOOKUP(D579,SubmittalStatus!$A$2:$CF$671,10,FALSE)</f>
        <v>#N/A</v>
      </c>
      <c r="AX579" s="90" t="e">
        <f>VLOOKUP(D579,SubmittalStatus!$A$2:$CF$671,11,FALSE)</f>
        <v>#N/A</v>
      </c>
      <c r="AY579" s="91" t="str">
        <f t="shared" ref="AY579:AY642" si="28">_xlfn.CONCAT(AA579:AJ579)</f>
        <v/>
      </c>
      <c r="AZ579" s="90">
        <f>SubmittalData!D579</f>
        <v>0</v>
      </c>
      <c r="BA579" s="90" t="s">
        <v>168</v>
      </c>
      <c r="BB579" s="90">
        <f>SubmittalData!AR579</f>
        <v>0</v>
      </c>
      <c r="BC579" s="60" t="str">
        <f t="shared" ref="BC579:BC642" si="29">_xlfn.CONCAT(AZ579:BB579)</f>
        <v>0-0</v>
      </c>
    </row>
    <row r="580" spans="1:55" ht="15.5" x14ac:dyDescent="0.35">
      <c r="A580" s="61" t="str">
        <f>SubmittalData!AY580</f>
        <v/>
      </c>
      <c r="AS580" s="89" t="e">
        <f>VLOOKUP(D580,SubmittalStatus!$A$2:$CF$671,7,FALSE)</f>
        <v>#N/A</v>
      </c>
      <c r="AT580" s="91" t="str">
        <f t="shared" si="27"/>
        <v/>
      </c>
      <c r="AU580" s="92" t="e">
        <f>VLOOKUP(D580,SubmittalSchedule!$A$5:$CF$5125,3,FALSE)</f>
        <v>#N/A</v>
      </c>
      <c r="AV580" s="92" t="e">
        <f>VLOOKUP(D580,SubmittalStatus!$A$2:$CF$671,9,FALSE)</f>
        <v>#N/A</v>
      </c>
      <c r="AW580" s="92" t="e">
        <f>VLOOKUP(D580,SubmittalStatus!$A$2:$CF$671,10,FALSE)</f>
        <v>#N/A</v>
      </c>
      <c r="AX580" s="90" t="e">
        <f>VLOOKUP(D580,SubmittalStatus!$A$2:$CF$671,11,FALSE)</f>
        <v>#N/A</v>
      </c>
      <c r="AY580" s="91" t="str">
        <f t="shared" si="28"/>
        <v/>
      </c>
      <c r="AZ580" s="90">
        <f>SubmittalData!D580</f>
        <v>0</v>
      </c>
      <c r="BA580" s="90" t="s">
        <v>168</v>
      </c>
      <c r="BB580" s="90">
        <f>SubmittalData!AR580</f>
        <v>0</v>
      </c>
      <c r="BC580" s="60" t="str">
        <f t="shared" si="29"/>
        <v>0-0</v>
      </c>
    </row>
    <row r="581" spans="1:55" ht="15.5" x14ac:dyDescent="0.35">
      <c r="A581" s="61" t="str">
        <f>SubmittalData!AY581</f>
        <v/>
      </c>
      <c r="AS581" s="89" t="e">
        <f>VLOOKUP(D581,SubmittalStatus!$A$2:$CF$671,7,FALSE)</f>
        <v>#N/A</v>
      </c>
      <c r="AT581" s="91" t="str">
        <f t="shared" si="27"/>
        <v/>
      </c>
      <c r="AU581" s="92" t="e">
        <f>VLOOKUP(D581,SubmittalSchedule!$A$5:$CF$5125,3,FALSE)</f>
        <v>#N/A</v>
      </c>
      <c r="AV581" s="92" t="e">
        <f>VLOOKUP(D581,SubmittalStatus!$A$2:$CF$671,9,FALSE)</f>
        <v>#N/A</v>
      </c>
      <c r="AW581" s="92" t="e">
        <f>VLOOKUP(D581,SubmittalStatus!$A$2:$CF$671,10,FALSE)</f>
        <v>#N/A</v>
      </c>
      <c r="AX581" s="90" t="e">
        <f>VLOOKUP(D581,SubmittalStatus!$A$2:$CF$671,11,FALSE)</f>
        <v>#N/A</v>
      </c>
      <c r="AY581" s="91" t="str">
        <f t="shared" si="28"/>
        <v/>
      </c>
      <c r="AZ581" s="90">
        <f>SubmittalData!D581</f>
        <v>0</v>
      </c>
      <c r="BA581" s="90" t="s">
        <v>168</v>
      </c>
      <c r="BB581" s="90">
        <f>SubmittalData!AR581</f>
        <v>0</v>
      </c>
      <c r="BC581" s="60" t="str">
        <f t="shared" si="29"/>
        <v>0-0</v>
      </c>
    </row>
    <row r="582" spans="1:55" ht="15.5" x14ac:dyDescent="0.35">
      <c r="A582" s="61" t="str">
        <f>SubmittalData!AY582</f>
        <v/>
      </c>
      <c r="AS582" s="89" t="e">
        <f>VLOOKUP(D582,SubmittalStatus!$A$2:$CF$671,7,FALSE)</f>
        <v>#N/A</v>
      </c>
      <c r="AT582" s="91" t="str">
        <f t="shared" si="27"/>
        <v/>
      </c>
      <c r="AU582" s="92" t="e">
        <f>VLOOKUP(D582,SubmittalSchedule!$A$5:$CF$5125,3,FALSE)</f>
        <v>#N/A</v>
      </c>
      <c r="AV582" s="92" t="e">
        <f>VLOOKUP(D582,SubmittalStatus!$A$2:$CF$671,9,FALSE)</f>
        <v>#N/A</v>
      </c>
      <c r="AW582" s="92" t="e">
        <f>VLOOKUP(D582,SubmittalStatus!$A$2:$CF$671,10,FALSE)</f>
        <v>#N/A</v>
      </c>
      <c r="AX582" s="90" t="e">
        <f>VLOOKUP(D582,SubmittalStatus!$A$2:$CF$671,11,FALSE)</f>
        <v>#N/A</v>
      </c>
      <c r="AY582" s="91" t="str">
        <f t="shared" si="28"/>
        <v/>
      </c>
      <c r="AZ582" s="90">
        <f>SubmittalData!D582</f>
        <v>0</v>
      </c>
      <c r="BA582" s="90" t="s">
        <v>168</v>
      </c>
      <c r="BB582" s="90">
        <f>SubmittalData!AR582</f>
        <v>0</v>
      </c>
      <c r="BC582" s="60" t="str">
        <f t="shared" si="29"/>
        <v>0-0</v>
      </c>
    </row>
    <row r="583" spans="1:55" ht="15.5" x14ac:dyDescent="0.35">
      <c r="A583" s="61" t="str">
        <f>SubmittalData!AY583</f>
        <v/>
      </c>
      <c r="AS583" s="89" t="e">
        <f>VLOOKUP(D583,SubmittalStatus!$A$2:$CF$671,7,FALSE)</f>
        <v>#N/A</v>
      </c>
      <c r="AT583" s="91" t="str">
        <f t="shared" si="27"/>
        <v/>
      </c>
      <c r="AU583" s="92" t="e">
        <f>VLOOKUP(D583,SubmittalSchedule!$A$5:$CF$5125,3,FALSE)</f>
        <v>#N/A</v>
      </c>
      <c r="AV583" s="92" t="e">
        <f>VLOOKUP(D583,SubmittalStatus!$A$2:$CF$671,9,FALSE)</f>
        <v>#N/A</v>
      </c>
      <c r="AW583" s="92" t="e">
        <f>VLOOKUP(D583,SubmittalStatus!$A$2:$CF$671,10,FALSE)</f>
        <v>#N/A</v>
      </c>
      <c r="AX583" s="90" t="e">
        <f>VLOOKUP(D583,SubmittalStatus!$A$2:$CF$671,11,FALSE)</f>
        <v>#N/A</v>
      </c>
      <c r="AY583" s="91" t="str">
        <f t="shared" si="28"/>
        <v/>
      </c>
      <c r="AZ583" s="90">
        <f>SubmittalData!D583</f>
        <v>0</v>
      </c>
      <c r="BA583" s="90" t="s">
        <v>168</v>
      </c>
      <c r="BB583" s="90">
        <f>SubmittalData!AR583</f>
        <v>0</v>
      </c>
      <c r="BC583" s="60" t="str">
        <f t="shared" si="29"/>
        <v>0-0</v>
      </c>
    </row>
    <row r="584" spans="1:55" ht="15.5" x14ac:dyDescent="0.35">
      <c r="A584" s="61" t="str">
        <f>SubmittalData!AY584</f>
        <v/>
      </c>
      <c r="AS584" s="89" t="e">
        <f>VLOOKUP(D584,SubmittalStatus!$A$2:$CF$671,7,FALSE)</f>
        <v>#N/A</v>
      </c>
      <c r="AT584" s="91" t="str">
        <f t="shared" si="27"/>
        <v/>
      </c>
      <c r="AU584" s="92" t="e">
        <f>VLOOKUP(D584,SubmittalSchedule!$A$5:$CF$5125,3,FALSE)</f>
        <v>#N/A</v>
      </c>
      <c r="AV584" s="92" t="e">
        <f>VLOOKUP(D584,SubmittalStatus!$A$2:$CF$671,9,FALSE)</f>
        <v>#N/A</v>
      </c>
      <c r="AW584" s="92" t="e">
        <f>VLOOKUP(D584,SubmittalStatus!$A$2:$CF$671,10,FALSE)</f>
        <v>#N/A</v>
      </c>
      <c r="AX584" s="90" t="e">
        <f>VLOOKUP(D584,SubmittalStatus!$A$2:$CF$671,11,FALSE)</f>
        <v>#N/A</v>
      </c>
      <c r="AY584" s="91" t="str">
        <f t="shared" si="28"/>
        <v/>
      </c>
      <c r="AZ584" s="90">
        <f>SubmittalData!D584</f>
        <v>0</v>
      </c>
      <c r="BA584" s="90" t="s">
        <v>168</v>
      </c>
      <c r="BB584" s="90">
        <f>SubmittalData!AR584</f>
        <v>0</v>
      </c>
      <c r="BC584" s="60" t="str">
        <f t="shared" si="29"/>
        <v>0-0</v>
      </c>
    </row>
    <row r="585" spans="1:55" ht="15.5" x14ac:dyDescent="0.35">
      <c r="A585" s="61" t="str">
        <f>SubmittalData!AY585</f>
        <v/>
      </c>
      <c r="AS585" s="89" t="e">
        <f>VLOOKUP(D585,SubmittalStatus!$A$2:$CF$671,7,FALSE)</f>
        <v>#N/A</v>
      </c>
      <c r="AT585" s="91" t="str">
        <f t="shared" si="27"/>
        <v/>
      </c>
      <c r="AU585" s="92" t="e">
        <f>VLOOKUP(D585,SubmittalSchedule!$A$5:$CF$5125,3,FALSE)</f>
        <v>#N/A</v>
      </c>
      <c r="AV585" s="92" t="e">
        <f>VLOOKUP(D585,SubmittalStatus!$A$2:$CF$671,9,FALSE)</f>
        <v>#N/A</v>
      </c>
      <c r="AW585" s="92" t="e">
        <f>VLOOKUP(D585,SubmittalStatus!$A$2:$CF$671,10,FALSE)</f>
        <v>#N/A</v>
      </c>
      <c r="AX585" s="90" t="e">
        <f>VLOOKUP(D585,SubmittalStatus!$A$2:$CF$671,11,FALSE)</f>
        <v>#N/A</v>
      </c>
      <c r="AY585" s="91" t="str">
        <f t="shared" si="28"/>
        <v/>
      </c>
      <c r="AZ585" s="90">
        <f>SubmittalData!D585</f>
        <v>0</v>
      </c>
      <c r="BA585" s="90" t="s">
        <v>168</v>
      </c>
      <c r="BB585" s="90">
        <f>SubmittalData!AR585</f>
        <v>0</v>
      </c>
      <c r="BC585" s="60" t="str">
        <f t="shared" si="29"/>
        <v>0-0</v>
      </c>
    </row>
    <row r="586" spans="1:55" ht="15.5" x14ac:dyDescent="0.35">
      <c r="A586" s="61" t="str">
        <f>SubmittalData!AY586</f>
        <v/>
      </c>
      <c r="AS586" s="89" t="e">
        <f>VLOOKUP(D586,SubmittalStatus!$A$2:$CF$671,7,FALSE)</f>
        <v>#N/A</v>
      </c>
      <c r="AT586" s="91" t="str">
        <f t="shared" si="27"/>
        <v/>
      </c>
      <c r="AU586" s="92" t="e">
        <f>VLOOKUP(D586,SubmittalSchedule!$A$5:$CF$5125,3,FALSE)</f>
        <v>#N/A</v>
      </c>
      <c r="AV586" s="92" t="e">
        <f>VLOOKUP(D586,SubmittalStatus!$A$2:$CF$671,9,FALSE)</f>
        <v>#N/A</v>
      </c>
      <c r="AW586" s="92" t="e">
        <f>VLOOKUP(D586,SubmittalStatus!$A$2:$CF$671,10,FALSE)</f>
        <v>#N/A</v>
      </c>
      <c r="AX586" s="90" t="e">
        <f>VLOOKUP(D586,SubmittalStatus!$A$2:$CF$671,11,FALSE)</f>
        <v>#N/A</v>
      </c>
      <c r="AY586" s="91" t="str">
        <f t="shared" si="28"/>
        <v/>
      </c>
      <c r="AZ586" s="90">
        <f>SubmittalData!D586</f>
        <v>0</v>
      </c>
      <c r="BA586" s="90" t="s">
        <v>168</v>
      </c>
      <c r="BB586" s="90">
        <f>SubmittalData!AR586</f>
        <v>0</v>
      </c>
      <c r="BC586" s="60" t="str">
        <f t="shared" si="29"/>
        <v>0-0</v>
      </c>
    </row>
    <row r="587" spans="1:55" ht="15.5" x14ac:dyDescent="0.35">
      <c r="A587" s="61" t="str">
        <f>SubmittalData!AY587</f>
        <v/>
      </c>
      <c r="AS587" s="89" t="e">
        <f>VLOOKUP(D587,SubmittalStatus!$A$2:$CF$671,7,FALSE)</f>
        <v>#N/A</v>
      </c>
      <c r="AT587" s="91" t="str">
        <f t="shared" si="27"/>
        <v/>
      </c>
      <c r="AU587" s="92" t="e">
        <f>VLOOKUP(D587,SubmittalSchedule!$A$5:$CF$5125,3,FALSE)</f>
        <v>#N/A</v>
      </c>
      <c r="AV587" s="92" t="e">
        <f>VLOOKUP(D587,SubmittalStatus!$A$2:$CF$671,9,FALSE)</f>
        <v>#N/A</v>
      </c>
      <c r="AW587" s="92" t="e">
        <f>VLOOKUP(D587,SubmittalStatus!$A$2:$CF$671,10,FALSE)</f>
        <v>#N/A</v>
      </c>
      <c r="AX587" s="90" t="e">
        <f>VLOOKUP(D587,SubmittalStatus!$A$2:$CF$671,11,FALSE)</f>
        <v>#N/A</v>
      </c>
      <c r="AY587" s="91" t="str">
        <f t="shared" si="28"/>
        <v/>
      </c>
      <c r="AZ587" s="90">
        <f>SubmittalData!D587</f>
        <v>0</v>
      </c>
      <c r="BA587" s="90" t="s">
        <v>168</v>
      </c>
      <c r="BB587" s="90">
        <f>SubmittalData!AR587</f>
        <v>0</v>
      </c>
      <c r="BC587" s="60" t="str">
        <f t="shared" si="29"/>
        <v>0-0</v>
      </c>
    </row>
    <row r="588" spans="1:55" ht="15.5" x14ac:dyDescent="0.35">
      <c r="A588" s="61" t="str">
        <f>SubmittalData!AY588</f>
        <v/>
      </c>
      <c r="AS588" s="89" t="e">
        <f>VLOOKUP(D588,SubmittalStatus!$A$2:$CF$671,7,FALSE)</f>
        <v>#N/A</v>
      </c>
      <c r="AT588" s="91" t="str">
        <f t="shared" si="27"/>
        <v/>
      </c>
      <c r="AU588" s="92" t="e">
        <f>VLOOKUP(D588,SubmittalSchedule!$A$5:$CF$5125,3,FALSE)</f>
        <v>#N/A</v>
      </c>
      <c r="AV588" s="92" t="e">
        <f>VLOOKUP(D588,SubmittalStatus!$A$2:$CF$671,9,FALSE)</f>
        <v>#N/A</v>
      </c>
      <c r="AW588" s="92" t="e">
        <f>VLOOKUP(D588,SubmittalStatus!$A$2:$CF$671,10,FALSE)</f>
        <v>#N/A</v>
      </c>
      <c r="AX588" s="90" t="e">
        <f>VLOOKUP(D588,SubmittalStatus!$A$2:$CF$671,11,FALSE)</f>
        <v>#N/A</v>
      </c>
      <c r="AY588" s="91" t="str">
        <f t="shared" si="28"/>
        <v/>
      </c>
      <c r="AZ588" s="90">
        <f>SubmittalData!D588</f>
        <v>0</v>
      </c>
      <c r="BA588" s="90" t="s">
        <v>168</v>
      </c>
      <c r="BB588" s="90">
        <f>SubmittalData!AR588</f>
        <v>0</v>
      </c>
      <c r="BC588" s="60" t="str">
        <f t="shared" si="29"/>
        <v>0-0</v>
      </c>
    </row>
    <row r="589" spans="1:55" ht="15.5" x14ac:dyDescent="0.35">
      <c r="A589" s="61" t="str">
        <f>SubmittalData!AY589</f>
        <v/>
      </c>
      <c r="AS589" s="89" t="e">
        <f>VLOOKUP(D589,SubmittalStatus!$A$2:$CF$671,7,FALSE)</f>
        <v>#N/A</v>
      </c>
      <c r="AT589" s="91" t="str">
        <f t="shared" si="27"/>
        <v/>
      </c>
      <c r="AU589" s="92" t="e">
        <f>VLOOKUP(D589,SubmittalSchedule!$A$5:$CF$5125,3,FALSE)</f>
        <v>#N/A</v>
      </c>
      <c r="AV589" s="92" t="e">
        <f>VLOOKUP(D589,SubmittalStatus!$A$2:$CF$671,9,FALSE)</f>
        <v>#N/A</v>
      </c>
      <c r="AW589" s="92" t="e">
        <f>VLOOKUP(D589,SubmittalStatus!$A$2:$CF$671,10,FALSE)</f>
        <v>#N/A</v>
      </c>
      <c r="AX589" s="90" t="e">
        <f>VLOOKUP(D589,SubmittalStatus!$A$2:$CF$671,11,FALSE)</f>
        <v>#N/A</v>
      </c>
      <c r="AY589" s="91" t="str">
        <f t="shared" si="28"/>
        <v/>
      </c>
      <c r="AZ589" s="90">
        <f>SubmittalData!D589</f>
        <v>0</v>
      </c>
      <c r="BA589" s="90" t="s">
        <v>168</v>
      </c>
      <c r="BB589" s="90">
        <f>SubmittalData!AR589</f>
        <v>0</v>
      </c>
      <c r="BC589" s="60" t="str">
        <f t="shared" si="29"/>
        <v>0-0</v>
      </c>
    </row>
    <row r="590" spans="1:55" ht="15.5" x14ac:dyDescent="0.35">
      <c r="A590" s="61" t="str">
        <f>SubmittalData!AY590</f>
        <v/>
      </c>
      <c r="AS590" s="89" t="e">
        <f>VLOOKUP(D590,SubmittalStatus!$A$2:$CF$671,7,FALSE)</f>
        <v>#N/A</v>
      </c>
      <c r="AT590" s="91" t="str">
        <f t="shared" si="27"/>
        <v/>
      </c>
      <c r="AU590" s="92" t="e">
        <f>VLOOKUP(D590,SubmittalSchedule!$A$5:$CF$5125,3,FALSE)</f>
        <v>#N/A</v>
      </c>
      <c r="AV590" s="92" t="e">
        <f>VLOOKUP(D590,SubmittalStatus!$A$2:$CF$671,9,FALSE)</f>
        <v>#N/A</v>
      </c>
      <c r="AW590" s="92" t="e">
        <f>VLOOKUP(D590,SubmittalStatus!$A$2:$CF$671,10,FALSE)</f>
        <v>#N/A</v>
      </c>
      <c r="AX590" s="90" t="e">
        <f>VLOOKUP(D590,SubmittalStatus!$A$2:$CF$671,11,FALSE)</f>
        <v>#N/A</v>
      </c>
      <c r="AY590" s="91" t="str">
        <f t="shared" si="28"/>
        <v/>
      </c>
      <c r="AZ590" s="90">
        <f>SubmittalData!D590</f>
        <v>0</v>
      </c>
      <c r="BA590" s="90" t="s">
        <v>168</v>
      </c>
      <c r="BB590" s="90">
        <f>SubmittalData!AR590</f>
        <v>0</v>
      </c>
      <c r="BC590" s="60" t="str">
        <f t="shared" si="29"/>
        <v>0-0</v>
      </c>
    </row>
    <row r="591" spans="1:55" ht="15.5" x14ac:dyDescent="0.35">
      <c r="A591" s="61" t="str">
        <f>SubmittalData!AY591</f>
        <v/>
      </c>
      <c r="AS591" s="89" t="e">
        <f>VLOOKUP(D591,SubmittalStatus!$A$2:$CF$671,7,FALSE)</f>
        <v>#N/A</v>
      </c>
      <c r="AT591" s="91" t="str">
        <f t="shared" si="27"/>
        <v/>
      </c>
      <c r="AU591" s="92" t="e">
        <f>VLOOKUP(D591,SubmittalSchedule!$A$5:$CF$5125,3,FALSE)</f>
        <v>#N/A</v>
      </c>
      <c r="AV591" s="92" t="e">
        <f>VLOOKUP(D591,SubmittalStatus!$A$2:$CF$671,9,FALSE)</f>
        <v>#N/A</v>
      </c>
      <c r="AW591" s="92" t="e">
        <f>VLOOKUP(D591,SubmittalStatus!$A$2:$CF$671,10,FALSE)</f>
        <v>#N/A</v>
      </c>
      <c r="AX591" s="90" t="e">
        <f>VLOOKUP(D591,SubmittalStatus!$A$2:$CF$671,11,FALSE)</f>
        <v>#N/A</v>
      </c>
      <c r="AY591" s="91" t="str">
        <f t="shared" si="28"/>
        <v/>
      </c>
      <c r="AZ591" s="90">
        <f>SubmittalData!D591</f>
        <v>0</v>
      </c>
      <c r="BA591" s="90" t="s">
        <v>168</v>
      </c>
      <c r="BB591" s="90">
        <f>SubmittalData!AR591</f>
        <v>0</v>
      </c>
      <c r="BC591" s="60" t="str">
        <f t="shared" si="29"/>
        <v>0-0</v>
      </c>
    </row>
    <row r="592" spans="1:55" ht="15.5" x14ac:dyDescent="0.35">
      <c r="A592" s="61" t="str">
        <f>SubmittalData!AY592</f>
        <v/>
      </c>
      <c r="AS592" s="89" t="e">
        <f>VLOOKUP(D592,SubmittalStatus!$A$2:$CF$671,7,FALSE)</f>
        <v>#N/A</v>
      </c>
      <c r="AT592" s="91" t="str">
        <f t="shared" si="27"/>
        <v/>
      </c>
      <c r="AU592" s="92" t="e">
        <f>VLOOKUP(D592,SubmittalSchedule!$A$5:$CF$5125,3,FALSE)</f>
        <v>#N/A</v>
      </c>
      <c r="AV592" s="92" t="e">
        <f>VLOOKUP(D592,SubmittalStatus!$A$2:$CF$671,9,FALSE)</f>
        <v>#N/A</v>
      </c>
      <c r="AW592" s="92" t="e">
        <f>VLOOKUP(D592,SubmittalStatus!$A$2:$CF$671,10,FALSE)</f>
        <v>#N/A</v>
      </c>
      <c r="AX592" s="90" t="e">
        <f>VLOOKUP(D592,SubmittalStatus!$A$2:$CF$671,11,FALSE)</f>
        <v>#N/A</v>
      </c>
      <c r="AY592" s="91" t="str">
        <f t="shared" si="28"/>
        <v/>
      </c>
      <c r="AZ592" s="90">
        <f>SubmittalData!D592</f>
        <v>0</v>
      </c>
      <c r="BA592" s="90" t="s">
        <v>168</v>
      </c>
      <c r="BB592" s="90">
        <f>SubmittalData!AR592</f>
        <v>0</v>
      </c>
      <c r="BC592" s="60" t="str">
        <f t="shared" si="29"/>
        <v>0-0</v>
      </c>
    </row>
    <row r="593" spans="1:55" ht="15.5" x14ac:dyDescent="0.35">
      <c r="A593" s="61" t="str">
        <f>SubmittalData!AY593</f>
        <v/>
      </c>
      <c r="AS593" s="89" t="e">
        <f>VLOOKUP(D593,SubmittalStatus!$A$2:$CF$671,7,FALSE)</f>
        <v>#N/A</v>
      </c>
      <c r="AT593" s="91" t="str">
        <f t="shared" si="27"/>
        <v/>
      </c>
      <c r="AU593" s="92" t="e">
        <f>VLOOKUP(D593,SubmittalSchedule!$A$5:$CF$5125,3,FALSE)</f>
        <v>#N/A</v>
      </c>
      <c r="AV593" s="92" t="e">
        <f>VLOOKUP(D593,SubmittalStatus!$A$2:$CF$671,9,FALSE)</f>
        <v>#N/A</v>
      </c>
      <c r="AW593" s="92" t="e">
        <f>VLOOKUP(D593,SubmittalStatus!$A$2:$CF$671,10,FALSE)</f>
        <v>#N/A</v>
      </c>
      <c r="AX593" s="90" t="e">
        <f>VLOOKUP(D593,SubmittalStatus!$A$2:$CF$671,11,FALSE)</f>
        <v>#N/A</v>
      </c>
      <c r="AY593" s="91" t="str">
        <f t="shared" si="28"/>
        <v/>
      </c>
      <c r="AZ593" s="90">
        <f>SubmittalData!D593</f>
        <v>0</v>
      </c>
      <c r="BA593" s="90" t="s">
        <v>168</v>
      </c>
      <c r="BB593" s="90">
        <f>SubmittalData!AR593</f>
        <v>0</v>
      </c>
      <c r="BC593" s="60" t="str">
        <f t="shared" si="29"/>
        <v>0-0</v>
      </c>
    </row>
    <row r="594" spans="1:55" ht="15.5" x14ac:dyDescent="0.35">
      <c r="A594" s="61" t="str">
        <f>SubmittalData!AY594</f>
        <v/>
      </c>
      <c r="AS594" s="89" t="e">
        <f>VLOOKUP(D594,SubmittalStatus!$A$2:$CF$671,7,FALSE)</f>
        <v>#N/A</v>
      </c>
      <c r="AT594" s="91" t="str">
        <f t="shared" si="27"/>
        <v/>
      </c>
      <c r="AU594" s="92" t="e">
        <f>VLOOKUP(D594,SubmittalSchedule!$A$5:$CF$5125,3,FALSE)</f>
        <v>#N/A</v>
      </c>
      <c r="AV594" s="92" t="e">
        <f>VLOOKUP(D594,SubmittalStatus!$A$2:$CF$671,9,FALSE)</f>
        <v>#N/A</v>
      </c>
      <c r="AW594" s="92" t="e">
        <f>VLOOKUP(D594,SubmittalStatus!$A$2:$CF$671,10,FALSE)</f>
        <v>#N/A</v>
      </c>
      <c r="AX594" s="90" t="e">
        <f>VLOOKUP(D594,SubmittalStatus!$A$2:$CF$671,11,FALSE)</f>
        <v>#N/A</v>
      </c>
      <c r="AY594" s="91" t="str">
        <f t="shared" si="28"/>
        <v/>
      </c>
      <c r="AZ594" s="90">
        <f>SubmittalData!D594</f>
        <v>0</v>
      </c>
      <c r="BA594" s="90" t="s">
        <v>168</v>
      </c>
      <c r="BB594" s="90">
        <f>SubmittalData!AR594</f>
        <v>0</v>
      </c>
      <c r="BC594" s="60" t="str">
        <f t="shared" si="29"/>
        <v>0-0</v>
      </c>
    </row>
    <row r="595" spans="1:55" ht="15.5" x14ac:dyDescent="0.35">
      <c r="A595" s="61" t="str">
        <f>SubmittalData!AY595</f>
        <v/>
      </c>
      <c r="AS595" s="89" t="e">
        <f>VLOOKUP(D595,SubmittalStatus!$A$2:$CF$671,7,FALSE)</f>
        <v>#N/A</v>
      </c>
      <c r="AT595" s="91" t="str">
        <f t="shared" si="27"/>
        <v/>
      </c>
      <c r="AU595" s="92" t="e">
        <f>VLOOKUP(D595,SubmittalSchedule!$A$5:$CF$5125,3,FALSE)</f>
        <v>#N/A</v>
      </c>
      <c r="AV595" s="92" t="e">
        <f>VLOOKUP(D595,SubmittalStatus!$A$2:$CF$671,9,FALSE)</f>
        <v>#N/A</v>
      </c>
      <c r="AW595" s="92" t="e">
        <f>VLOOKUP(D595,SubmittalStatus!$A$2:$CF$671,10,FALSE)</f>
        <v>#N/A</v>
      </c>
      <c r="AX595" s="90" t="e">
        <f>VLOOKUP(D595,SubmittalStatus!$A$2:$CF$671,11,FALSE)</f>
        <v>#N/A</v>
      </c>
      <c r="AY595" s="91" t="str">
        <f t="shared" si="28"/>
        <v/>
      </c>
      <c r="AZ595" s="90">
        <f>SubmittalData!D595</f>
        <v>0</v>
      </c>
      <c r="BA595" s="90" t="s">
        <v>168</v>
      </c>
      <c r="BB595" s="90">
        <f>SubmittalData!AR595</f>
        <v>0</v>
      </c>
      <c r="BC595" s="60" t="str">
        <f t="shared" si="29"/>
        <v>0-0</v>
      </c>
    </row>
    <row r="596" spans="1:55" ht="15.5" x14ac:dyDescent="0.35">
      <c r="A596" s="61" t="str">
        <f>SubmittalData!AY596</f>
        <v/>
      </c>
      <c r="AS596" s="89" t="e">
        <f>VLOOKUP(D596,SubmittalStatus!$A$2:$CF$671,7,FALSE)</f>
        <v>#N/A</v>
      </c>
      <c r="AT596" s="91" t="str">
        <f t="shared" si="27"/>
        <v/>
      </c>
      <c r="AU596" s="92" t="e">
        <f>VLOOKUP(D596,SubmittalSchedule!$A$5:$CF$5125,3,FALSE)</f>
        <v>#N/A</v>
      </c>
      <c r="AV596" s="92" t="e">
        <f>VLOOKUP(D596,SubmittalStatus!$A$2:$CF$671,9,FALSE)</f>
        <v>#N/A</v>
      </c>
      <c r="AW596" s="92" t="e">
        <f>VLOOKUP(D596,SubmittalStatus!$A$2:$CF$671,10,FALSE)</f>
        <v>#N/A</v>
      </c>
      <c r="AX596" s="90" t="e">
        <f>VLOOKUP(D596,SubmittalStatus!$A$2:$CF$671,11,FALSE)</f>
        <v>#N/A</v>
      </c>
      <c r="AY596" s="91" t="str">
        <f t="shared" si="28"/>
        <v/>
      </c>
      <c r="AZ596" s="90">
        <f>SubmittalData!D596</f>
        <v>0</v>
      </c>
      <c r="BA596" s="90" t="s">
        <v>168</v>
      </c>
      <c r="BB596" s="90">
        <f>SubmittalData!AR596</f>
        <v>0</v>
      </c>
      <c r="BC596" s="60" t="str">
        <f t="shared" si="29"/>
        <v>0-0</v>
      </c>
    </row>
    <row r="597" spans="1:55" ht="15.5" x14ac:dyDescent="0.35">
      <c r="A597" s="61" t="str">
        <f>SubmittalData!AY597</f>
        <v/>
      </c>
      <c r="AS597" s="89" t="e">
        <f>VLOOKUP(D597,SubmittalStatus!$A$2:$CF$671,7,FALSE)</f>
        <v>#N/A</v>
      </c>
      <c r="AT597" s="91" t="str">
        <f t="shared" si="27"/>
        <v/>
      </c>
      <c r="AU597" s="92" t="e">
        <f>VLOOKUP(D597,SubmittalSchedule!$A$5:$CF$5125,3,FALSE)</f>
        <v>#N/A</v>
      </c>
      <c r="AV597" s="92" t="e">
        <f>VLOOKUP(D597,SubmittalStatus!$A$2:$CF$671,9,FALSE)</f>
        <v>#N/A</v>
      </c>
      <c r="AW597" s="92" t="e">
        <f>VLOOKUP(D597,SubmittalStatus!$A$2:$CF$671,10,FALSE)</f>
        <v>#N/A</v>
      </c>
      <c r="AX597" s="90" t="e">
        <f>VLOOKUP(D597,SubmittalStatus!$A$2:$CF$671,11,FALSE)</f>
        <v>#N/A</v>
      </c>
      <c r="AY597" s="91" t="str">
        <f t="shared" si="28"/>
        <v/>
      </c>
      <c r="AZ597" s="90">
        <f>SubmittalData!D597</f>
        <v>0</v>
      </c>
      <c r="BA597" s="90" t="s">
        <v>168</v>
      </c>
      <c r="BB597" s="90">
        <f>SubmittalData!AR597</f>
        <v>0</v>
      </c>
      <c r="BC597" s="60" t="str">
        <f t="shared" si="29"/>
        <v>0-0</v>
      </c>
    </row>
    <row r="598" spans="1:55" ht="15.5" x14ac:dyDescent="0.35">
      <c r="A598" s="61" t="str">
        <f>SubmittalData!AY598</f>
        <v/>
      </c>
      <c r="AS598" s="89" t="e">
        <f>VLOOKUP(D598,SubmittalStatus!$A$2:$CF$671,7,FALSE)</f>
        <v>#N/A</v>
      </c>
      <c r="AT598" s="91" t="str">
        <f t="shared" si="27"/>
        <v/>
      </c>
      <c r="AU598" s="92" t="e">
        <f>VLOOKUP(D598,SubmittalSchedule!$A$5:$CF$5125,3,FALSE)</f>
        <v>#N/A</v>
      </c>
      <c r="AV598" s="92" t="e">
        <f>VLOOKUP(D598,SubmittalStatus!$A$2:$CF$671,9,FALSE)</f>
        <v>#N/A</v>
      </c>
      <c r="AW598" s="92" t="e">
        <f>VLOOKUP(D598,SubmittalStatus!$A$2:$CF$671,10,FALSE)</f>
        <v>#N/A</v>
      </c>
      <c r="AX598" s="90" t="e">
        <f>VLOOKUP(D598,SubmittalStatus!$A$2:$CF$671,11,FALSE)</f>
        <v>#N/A</v>
      </c>
      <c r="AY598" s="91" t="str">
        <f t="shared" si="28"/>
        <v/>
      </c>
      <c r="AZ598" s="90">
        <f>SubmittalData!D598</f>
        <v>0</v>
      </c>
      <c r="BA598" s="90" t="s">
        <v>168</v>
      </c>
      <c r="BB598" s="90">
        <f>SubmittalData!AR598</f>
        <v>0</v>
      </c>
      <c r="BC598" s="60" t="str">
        <f t="shared" si="29"/>
        <v>0-0</v>
      </c>
    </row>
    <row r="599" spans="1:55" ht="15.5" x14ac:dyDescent="0.35">
      <c r="A599" s="61" t="str">
        <f>SubmittalData!AY599</f>
        <v/>
      </c>
      <c r="AS599" s="89" t="e">
        <f>VLOOKUP(D599,SubmittalStatus!$A$2:$CF$671,7,FALSE)</f>
        <v>#N/A</v>
      </c>
      <c r="AT599" s="91" t="str">
        <f t="shared" si="27"/>
        <v/>
      </c>
      <c r="AU599" s="92" t="e">
        <f>VLOOKUP(D599,SubmittalSchedule!$A$5:$CF$5125,3,FALSE)</f>
        <v>#N/A</v>
      </c>
      <c r="AV599" s="92" t="e">
        <f>VLOOKUP(D599,SubmittalStatus!$A$2:$CF$671,9,FALSE)</f>
        <v>#N/A</v>
      </c>
      <c r="AW599" s="92" t="e">
        <f>VLOOKUP(D599,SubmittalStatus!$A$2:$CF$671,10,FALSE)</f>
        <v>#N/A</v>
      </c>
      <c r="AX599" s="90" t="e">
        <f>VLOOKUP(D599,SubmittalStatus!$A$2:$CF$671,11,FALSE)</f>
        <v>#N/A</v>
      </c>
      <c r="AY599" s="91" t="str">
        <f t="shared" si="28"/>
        <v/>
      </c>
      <c r="AZ599" s="90">
        <f>SubmittalData!D599</f>
        <v>0</v>
      </c>
      <c r="BA599" s="90" t="s">
        <v>168</v>
      </c>
      <c r="BB599" s="90">
        <f>SubmittalData!AR599</f>
        <v>0</v>
      </c>
      <c r="BC599" s="60" t="str">
        <f t="shared" si="29"/>
        <v>0-0</v>
      </c>
    </row>
    <row r="600" spans="1:55" ht="15.5" x14ac:dyDescent="0.35">
      <c r="A600" s="61" t="str">
        <f>SubmittalData!AY600</f>
        <v/>
      </c>
      <c r="AS600" s="89" t="e">
        <f>VLOOKUP(D600,SubmittalStatus!$A$2:$CF$671,7,FALSE)</f>
        <v>#N/A</v>
      </c>
      <c r="AT600" s="91" t="str">
        <f t="shared" si="27"/>
        <v/>
      </c>
      <c r="AU600" s="92" t="e">
        <f>VLOOKUP(D600,SubmittalSchedule!$A$5:$CF$5125,3,FALSE)</f>
        <v>#N/A</v>
      </c>
      <c r="AV600" s="92" t="e">
        <f>VLOOKUP(D600,SubmittalStatus!$A$2:$CF$671,9,FALSE)</f>
        <v>#N/A</v>
      </c>
      <c r="AW600" s="92" t="e">
        <f>VLOOKUP(D600,SubmittalStatus!$A$2:$CF$671,10,FALSE)</f>
        <v>#N/A</v>
      </c>
      <c r="AX600" s="90" t="e">
        <f>VLOOKUP(D600,SubmittalStatus!$A$2:$CF$671,11,FALSE)</f>
        <v>#N/A</v>
      </c>
      <c r="AY600" s="91" t="str">
        <f t="shared" si="28"/>
        <v/>
      </c>
      <c r="AZ600" s="90">
        <f>SubmittalData!D600</f>
        <v>0</v>
      </c>
      <c r="BA600" s="90" t="s">
        <v>168</v>
      </c>
      <c r="BB600" s="90">
        <f>SubmittalData!AR600</f>
        <v>0</v>
      </c>
      <c r="BC600" s="60" t="str">
        <f t="shared" si="29"/>
        <v>0-0</v>
      </c>
    </row>
    <row r="601" spans="1:55" ht="15.5" x14ac:dyDescent="0.35">
      <c r="A601" s="61" t="str">
        <f>SubmittalData!AY601</f>
        <v/>
      </c>
      <c r="AS601" s="89" t="e">
        <f>VLOOKUP(D601,SubmittalStatus!$A$2:$CF$671,7,FALSE)</f>
        <v>#N/A</v>
      </c>
      <c r="AT601" s="91" t="str">
        <f t="shared" si="27"/>
        <v/>
      </c>
      <c r="AU601" s="92" t="e">
        <f>VLOOKUP(D601,SubmittalSchedule!$A$5:$CF$5125,3,FALSE)</f>
        <v>#N/A</v>
      </c>
      <c r="AV601" s="92" t="e">
        <f>VLOOKUP(D601,SubmittalStatus!$A$2:$CF$671,9,FALSE)</f>
        <v>#N/A</v>
      </c>
      <c r="AW601" s="92" t="e">
        <f>VLOOKUP(D601,SubmittalStatus!$A$2:$CF$671,10,FALSE)</f>
        <v>#N/A</v>
      </c>
      <c r="AX601" s="90" t="e">
        <f>VLOOKUP(D601,SubmittalStatus!$A$2:$CF$671,11,FALSE)</f>
        <v>#N/A</v>
      </c>
      <c r="AY601" s="91" t="str">
        <f t="shared" si="28"/>
        <v/>
      </c>
      <c r="AZ601" s="90">
        <f>SubmittalData!D601</f>
        <v>0</v>
      </c>
      <c r="BA601" s="90" t="s">
        <v>168</v>
      </c>
      <c r="BB601" s="90">
        <f>SubmittalData!AR601</f>
        <v>0</v>
      </c>
      <c r="BC601" s="60" t="str">
        <f t="shared" si="29"/>
        <v>0-0</v>
      </c>
    </row>
    <row r="602" spans="1:55" ht="15.5" x14ac:dyDescent="0.35">
      <c r="A602" s="61" t="str">
        <f>SubmittalData!AY602</f>
        <v/>
      </c>
      <c r="AS602" s="89" t="e">
        <f>VLOOKUP(D602,SubmittalStatus!$A$2:$CF$671,7,FALSE)</f>
        <v>#N/A</v>
      </c>
      <c r="AT602" s="91" t="str">
        <f t="shared" si="27"/>
        <v/>
      </c>
      <c r="AU602" s="92" t="e">
        <f>VLOOKUP(D602,SubmittalSchedule!$A$5:$CF$5125,3,FALSE)</f>
        <v>#N/A</v>
      </c>
      <c r="AV602" s="92" t="e">
        <f>VLOOKUP(D602,SubmittalStatus!$A$2:$CF$671,9,FALSE)</f>
        <v>#N/A</v>
      </c>
      <c r="AW602" s="92" t="e">
        <f>VLOOKUP(D602,SubmittalStatus!$A$2:$CF$671,10,FALSE)</f>
        <v>#N/A</v>
      </c>
      <c r="AX602" s="90" t="e">
        <f>VLOOKUP(D602,SubmittalStatus!$A$2:$CF$671,11,FALSE)</f>
        <v>#N/A</v>
      </c>
      <c r="AY602" s="91" t="str">
        <f t="shared" si="28"/>
        <v/>
      </c>
      <c r="AZ602" s="90">
        <f>SubmittalData!D602</f>
        <v>0</v>
      </c>
      <c r="BA602" s="90" t="s">
        <v>168</v>
      </c>
      <c r="BB602" s="90">
        <f>SubmittalData!AR602</f>
        <v>0</v>
      </c>
      <c r="BC602" s="60" t="str">
        <f t="shared" si="29"/>
        <v>0-0</v>
      </c>
    </row>
    <row r="603" spans="1:55" ht="15.5" x14ac:dyDescent="0.35">
      <c r="A603" s="61" t="str">
        <f>SubmittalData!AY603</f>
        <v/>
      </c>
      <c r="AS603" s="89" t="e">
        <f>VLOOKUP(D603,SubmittalStatus!$A$2:$CF$671,7,FALSE)</f>
        <v>#N/A</v>
      </c>
      <c r="AT603" s="91" t="str">
        <f t="shared" si="27"/>
        <v/>
      </c>
      <c r="AU603" s="92" t="e">
        <f>VLOOKUP(D603,SubmittalSchedule!$A$5:$CF$5125,3,FALSE)</f>
        <v>#N/A</v>
      </c>
      <c r="AV603" s="92" t="e">
        <f>VLOOKUP(D603,SubmittalStatus!$A$2:$CF$671,9,FALSE)</f>
        <v>#N/A</v>
      </c>
      <c r="AW603" s="92" t="e">
        <f>VLOOKUP(D603,SubmittalStatus!$A$2:$CF$671,10,FALSE)</f>
        <v>#N/A</v>
      </c>
      <c r="AX603" s="90" t="e">
        <f>VLOOKUP(D603,SubmittalStatus!$A$2:$CF$671,11,FALSE)</f>
        <v>#N/A</v>
      </c>
      <c r="AY603" s="91" t="str">
        <f t="shared" si="28"/>
        <v/>
      </c>
      <c r="AZ603" s="90">
        <f>SubmittalData!D603</f>
        <v>0</v>
      </c>
      <c r="BA603" s="90" t="s">
        <v>168</v>
      </c>
      <c r="BB603" s="90">
        <f>SubmittalData!AR603</f>
        <v>0</v>
      </c>
      <c r="BC603" s="60" t="str">
        <f t="shared" si="29"/>
        <v>0-0</v>
      </c>
    </row>
    <row r="604" spans="1:55" ht="15.5" x14ac:dyDescent="0.35">
      <c r="A604" s="61" t="str">
        <f>SubmittalData!AY604</f>
        <v/>
      </c>
      <c r="AS604" s="89" t="e">
        <f>VLOOKUP(D604,SubmittalStatus!$A$2:$CF$671,7,FALSE)</f>
        <v>#N/A</v>
      </c>
      <c r="AT604" s="91" t="str">
        <f t="shared" si="27"/>
        <v/>
      </c>
      <c r="AU604" s="92" t="e">
        <f>VLOOKUP(D604,SubmittalSchedule!$A$5:$CF$5125,3,FALSE)</f>
        <v>#N/A</v>
      </c>
      <c r="AV604" s="92" t="e">
        <f>VLOOKUP(D604,SubmittalStatus!$A$2:$CF$671,9,FALSE)</f>
        <v>#N/A</v>
      </c>
      <c r="AW604" s="92" t="e">
        <f>VLOOKUP(D604,SubmittalStatus!$A$2:$CF$671,10,FALSE)</f>
        <v>#N/A</v>
      </c>
      <c r="AX604" s="90" t="e">
        <f>VLOOKUP(D604,SubmittalStatus!$A$2:$CF$671,11,FALSE)</f>
        <v>#N/A</v>
      </c>
      <c r="AY604" s="91" t="str">
        <f t="shared" si="28"/>
        <v/>
      </c>
      <c r="AZ604" s="90">
        <f>SubmittalData!D604</f>
        <v>0</v>
      </c>
      <c r="BA604" s="90" t="s">
        <v>168</v>
      </c>
      <c r="BB604" s="90">
        <f>SubmittalData!AR604</f>
        <v>0</v>
      </c>
      <c r="BC604" s="60" t="str">
        <f t="shared" si="29"/>
        <v>0-0</v>
      </c>
    </row>
    <row r="605" spans="1:55" ht="15.5" x14ac:dyDescent="0.35">
      <c r="A605" s="61" t="str">
        <f>SubmittalData!AY605</f>
        <v/>
      </c>
      <c r="AS605" s="89" t="e">
        <f>VLOOKUP(D605,SubmittalStatus!$A$2:$CF$671,7,FALSE)</f>
        <v>#N/A</v>
      </c>
      <c r="AT605" s="91" t="str">
        <f t="shared" si="27"/>
        <v/>
      </c>
      <c r="AU605" s="92" t="e">
        <f>VLOOKUP(D605,SubmittalSchedule!$A$5:$CF$5125,3,FALSE)</f>
        <v>#N/A</v>
      </c>
      <c r="AV605" s="92" t="e">
        <f>VLOOKUP(D605,SubmittalStatus!$A$2:$CF$671,9,FALSE)</f>
        <v>#N/A</v>
      </c>
      <c r="AW605" s="92" t="e">
        <f>VLOOKUP(D605,SubmittalStatus!$A$2:$CF$671,10,FALSE)</f>
        <v>#N/A</v>
      </c>
      <c r="AX605" s="90" t="e">
        <f>VLOOKUP(D605,SubmittalStatus!$A$2:$CF$671,11,FALSE)</f>
        <v>#N/A</v>
      </c>
      <c r="AY605" s="91" t="str">
        <f t="shared" si="28"/>
        <v/>
      </c>
      <c r="AZ605" s="90">
        <f>SubmittalData!D605</f>
        <v>0</v>
      </c>
      <c r="BA605" s="90" t="s">
        <v>168</v>
      </c>
      <c r="BB605" s="90">
        <f>SubmittalData!AR605</f>
        <v>0</v>
      </c>
      <c r="BC605" s="60" t="str">
        <f t="shared" si="29"/>
        <v>0-0</v>
      </c>
    </row>
    <row r="606" spans="1:55" ht="15.5" x14ac:dyDescent="0.35">
      <c r="A606" s="61" t="str">
        <f>SubmittalData!AY606</f>
        <v/>
      </c>
      <c r="AS606" s="89" t="e">
        <f>VLOOKUP(D606,SubmittalStatus!$A$2:$CF$671,7,FALSE)</f>
        <v>#N/A</v>
      </c>
      <c r="AT606" s="91" t="str">
        <f t="shared" si="27"/>
        <v/>
      </c>
      <c r="AU606" s="92" t="e">
        <f>VLOOKUP(D606,SubmittalSchedule!$A$5:$CF$5125,3,FALSE)</f>
        <v>#N/A</v>
      </c>
      <c r="AV606" s="92" t="e">
        <f>VLOOKUP(D606,SubmittalStatus!$A$2:$CF$671,9,FALSE)</f>
        <v>#N/A</v>
      </c>
      <c r="AW606" s="92" t="e">
        <f>VLOOKUP(D606,SubmittalStatus!$A$2:$CF$671,10,FALSE)</f>
        <v>#N/A</v>
      </c>
      <c r="AX606" s="90" t="e">
        <f>VLOOKUP(D606,SubmittalStatus!$A$2:$CF$671,11,FALSE)</f>
        <v>#N/A</v>
      </c>
      <c r="AY606" s="91" t="str">
        <f t="shared" si="28"/>
        <v/>
      </c>
      <c r="AZ606" s="90">
        <f>SubmittalData!D606</f>
        <v>0</v>
      </c>
      <c r="BA606" s="90" t="s">
        <v>168</v>
      </c>
      <c r="BB606" s="90">
        <f>SubmittalData!AR606</f>
        <v>0</v>
      </c>
      <c r="BC606" s="60" t="str">
        <f t="shared" si="29"/>
        <v>0-0</v>
      </c>
    </row>
    <row r="607" spans="1:55" ht="15.5" x14ac:dyDescent="0.35">
      <c r="A607" s="61" t="str">
        <f>SubmittalData!AY607</f>
        <v/>
      </c>
      <c r="AS607" s="89" t="e">
        <f>VLOOKUP(D607,SubmittalStatus!$A$2:$CF$671,7,FALSE)</f>
        <v>#N/A</v>
      </c>
      <c r="AT607" s="91" t="str">
        <f t="shared" si="27"/>
        <v/>
      </c>
      <c r="AU607" s="92" t="e">
        <f>VLOOKUP(D607,SubmittalSchedule!$A$5:$CF$5125,3,FALSE)</f>
        <v>#N/A</v>
      </c>
      <c r="AV607" s="92" t="e">
        <f>VLOOKUP(D607,SubmittalStatus!$A$2:$CF$671,9,FALSE)</f>
        <v>#N/A</v>
      </c>
      <c r="AW607" s="92" t="e">
        <f>VLOOKUP(D607,SubmittalStatus!$A$2:$CF$671,10,FALSE)</f>
        <v>#N/A</v>
      </c>
      <c r="AX607" s="90" t="e">
        <f>VLOOKUP(D607,SubmittalStatus!$A$2:$CF$671,11,FALSE)</f>
        <v>#N/A</v>
      </c>
      <c r="AY607" s="91" t="str">
        <f t="shared" si="28"/>
        <v/>
      </c>
      <c r="AZ607" s="90">
        <f>SubmittalData!D607</f>
        <v>0</v>
      </c>
      <c r="BA607" s="90" t="s">
        <v>168</v>
      </c>
      <c r="BB607" s="90">
        <f>SubmittalData!AR607</f>
        <v>0</v>
      </c>
      <c r="BC607" s="60" t="str">
        <f t="shared" si="29"/>
        <v>0-0</v>
      </c>
    </row>
    <row r="608" spans="1:55" ht="15.5" x14ac:dyDescent="0.35">
      <c r="A608" s="61" t="str">
        <f>SubmittalData!AY608</f>
        <v/>
      </c>
      <c r="AS608" s="89" t="e">
        <f>VLOOKUP(D608,SubmittalStatus!$A$2:$CF$671,7,FALSE)</f>
        <v>#N/A</v>
      </c>
      <c r="AT608" s="91" t="str">
        <f t="shared" si="27"/>
        <v/>
      </c>
      <c r="AU608" s="92" t="e">
        <f>VLOOKUP(D608,SubmittalSchedule!$A$5:$CF$5125,3,FALSE)</f>
        <v>#N/A</v>
      </c>
      <c r="AV608" s="92" t="e">
        <f>VLOOKUP(D608,SubmittalStatus!$A$2:$CF$671,9,FALSE)</f>
        <v>#N/A</v>
      </c>
      <c r="AW608" s="92" t="e">
        <f>VLOOKUP(D608,SubmittalStatus!$A$2:$CF$671,10,FALSE)</f>
        <v>#N/A</v>
      </c>
      <c r="AX608" s="90" t="e">
        <f>VLOOKUP(D608,SubmittalStatus!$A$2:$CF$671,11,FALSE)</f>
        <v>#N/A</v>
      </c>
      <c r="AY608" s="91" t="str">
        <f t="shared" si="28"/>
        <v/>
      </c>
      <c r="AZ608" s="90">
        <f>SubmittalData!D608</f>
        <v>0</v>
      </c>
      <c r="BA608" s="90" t="s">
        <v>168</v>
      </c>
      <c r="BB608" s="90">
        <f>SubmittalData!AR608</f>
        <v>0</v>
      </c>
      <c r="BC608" s="60" t="str">
        <f t="shared" si="29"/>
        <v>0-0</v>
      </c>
    </row>
    <row r="609" spans="1:55" ht="15.5" x14ac:dyDescent="0.35">
      <c r="A609" s="61" t="str">
        <f>SubmittalData!AY609</f>
        <v/>
      </c>
      <c r="AS609" s="89" t="e">
        <f>VLOOKUP(D609,SubmittalStatus!$A$2:$CF$671,7,FALSE)</f>
        <v>#N/A</v>
      </c>
      <c r="AT609" s="91" t="str">
        <f t="shared" si="27"/>
        <v/>
      </c>
      <c r="AU609" s="92" t="e">
        <f>VLOOKUP(D609,SubmittalSchedule!$A$5:$CF$5125,3,FALSE)</f>
        <v>#N/A</v>
      </c>
      <c r="AV609" s="92" t="e">
        <f>VLOOKUP(D609,SubmittalStatus!$A$2:$CF$671,9,FALSE)</f>
        <v>#N/A</v>
      </c>
      <c r="AW609" s="92" t="e">
        <f>VLOOKUP(D609,SubmittalStatus!$A$2:$CF$671,10,FALSE)</f>
        <v>#N/A</v>
      </c>
      <c r="AX609" s="90" t="e">
        <f>VLOOKUP(D609,SubmittalStatus!$A$2:$CF$671,11,FALSE)</f>
        <v>#N/A</v>
      </c>
      <c r="AY609" s="91" t="str">
        <f t="shared" si="28"/>
        <v/>
      </c>
      <c r="AZ609" s="90">
        <f>SubmittalData!D609</f>
        <v>0</v>
      </c>
      <c r="BA609" s="90" t="s">
        <v>168</v>
      </c>
      <c r="BB609" s="90">
        <f>SubmittalData!AR609</f>
        <v>0</v>
      </c>
      <c r="BC609" s="60" t="str">
        <f t="shared" si="29"/>
        <v>0-0</v>
      </c>
    </row>
    <row r="610" spans="1:55" ht="15.5" x14ac:dyDescent="0.35">
      <c r="A610" s="61" t="str">
        <f>SubmittalData!AY610</f>
        <v/>
      </c>
      <c r="AS610" s="89" t="e">
        <f>VLOOKUP(D610,SubmittalStatus!$A$2:$CF$671,7,FALSE)</f>
        <v>#N/A</v>
      </c>
      <c r="AT610" s="91" t="str">
        <f t="shared" si="27"/>
        <v/>
      </c>
      <c r="AU610" s="92" t="e">
        <f>VLOOKUP(D610,SubmittalSchedule!$A$5:$CF$5125,3,FALSE)</f>
        <v>#N/A</v>
      </c>
      <c r="AV610" s="92" t="e">
        <f>VLOOKUP(D610,SubmittalStatus!$A$2:$CF$671,9,FALSE)</f>
        <v>#N/A</v>
      </c>
      <c r="AW610" s="92" t="e">
        <f>VLOOKUP(D610,SubmittalStatus!$A$2:$CF$671,10,FALSE)</f>
        <v>#N/A</v>
      </c>
      <c r="AX610" s="90" t="e">
        <f>VLOOKUP(D610,SubmittalStatus!$A$2:$CF$671,11,FALSE)</f>
        <v>#N/A</v>
      </c>
      <c r="AY610" s="91" t="str">
        <f t="shared" si="28"/>
        <v/>
      </c>
      <c r="AZ610" s="90">
        <f>SubmittalData!D610</f>
        <v>0</v>
      </c>
      <c r="BA610" s="90" t="s">
        <v>168</v>
      </c>
      <c r="BB610" s="90">
        <f>SubmittalData!AR610</f>
        <v>0</v>
      </c>
      <c r="BC610" s="60" t="str">
        <f t="shared" si="29"/>
        <v>0-0</v>
      </c>
    </row>
    <row r="611" spans="1:55" ht="15.5" x14ac:dyDescent="0.35">
      <c r="A611" s="61" t="str">
        <f>SubmittalData!AY611</f>
        <v/>
      </c>
      <c r="AS611" s="89" t="e">
        <f>VLOOKUP(D611,SubmittalStatus!$A$2:$CF$671,7,FALSE)</f>
        <v>#N/A</v>
      </c>
      <c r="AT611" s="91" t="str">
        <f t="shared" si="27"/>
        <v/>
      </c>
      <c r="AU611" s="92" t="e">
        <f>VLOOKUP(D611,SubmittalSchedule!$A$5:$CF$5125,3,FALSE)</f>
        <v>#N/A</v>
      </c>
      <c r="AV611" s="92" t="e">
        <f>VLOOKUP(D611,SubmittalStatus!$A$2:$CF$671,9,FALSE)</f>
        <v>#N/A</v>
      </c>
      <c r="AW611" s="92" t="e">
        <f>VLOOKUP(D611,SubmittalStatus!$A$2:$CF$671,10,FALSE)</f>
        <v>#N/A</v>
      </c>
      <c r="AX611" s="90" t="e">
        <f>VLOOKUP(D611,SubmittalStatus!$A$2:$CF$671,11,FALSE)</f>
        <v>#N/A</v>
      </c>
      <c r="AY611" s="91" t="str">
        <f t="shared" si="28"/>
        <v/>
      </c>
      <c r="AZ611" s="90">
        <f>SubmittalData!D611</f>
        <v>0</v>
      </c>
      <c r="BA611" s="90" t="s">
        <v>168</v>
      </c>
      <c r="BB611" s="90">
        <f>SubmittalData!AR611</f>
        <v>0</v>
      </c>
      <c r="BC611" s="60" t="str">
        <f t="shared" si="29"/>
        <v>0-0</v>
      </c>
    </row>
    <row r="612" spans="1:55" ht="15.5" x14ac:dyDescent="0.35">
      <c r="A612" s="61" t="str">
        <f>SubmittalData!AY612</f>
        <v/>
      </c>
      <c r="AS612" s="89" t="e">
        <f>VLOOKUP(D612,SubmittalStatus!$A$2:$CF$671,7,FALSE)</f>
        <v>#N/A</v>
      </c>
      <c r="AT612" s="91" t="str">
        <f t="shared" si="27"/>
        <v/>
      </c>
      <c r="AU612" s="92" t="e">
        <f>VLOOKUP(D612,SubmittalSchedule!$A$5:$CF$5125,3,FALSE)</f>
        <v>#N/A</v>
      </c>
      <c r="AV612" s="92" t="e">
        <f>VLOOKUP(D612,SubmittalStatus!$A$2:$CF$671,9,FALSE)</f>
        <v>#N/A</v>
      </c>
      <c r="AW612" s="92" t="e">
        <f>VLOOKUP(D612,SubmittalStatus!$A$2:$CF$671,10,FALSE)</f>
        <v>#N/A</v>
      </c>
      <c r="AX612" s="90" t="e">
        <f>VLOOKUP(D612,SubmittalStatus!$A$2:$CF$671,11,FALSE)</f>
        <v>#N/A</v>
      </c>
      <c r="AY612" s="91" t="str">
        <f t="shared" si="28"/>
        <v/>
      </c>
      <c r="AZ612" s="90">
        <f>SubmittalData!D612</f>
        <v>0</v>
      </c>
      <c r="BA612" s="90" t="s">
        <v>168</v>
      </c>
      <c r="BB612" s="90">
        <f>SubmittalData!AR612</f>
        <v>0</v>
      </c>
      <c r="BC612" s="60" t="str">
        <f t="shared" si="29"/>
        <v>0-0</v>
      </c>
    </row>
    <row r="613" spans="1:55" ht="15.5" x14ac:dyDescent="0.35">
      <c r="A613" s="61" t="str">
        <f>SubmittalData!AY613</f>
        <v/>
      </c>
      <c r="AS613" s="89" t="e">
        <f>VLOOKUP(D613,SubmittalStatus!$A$2:$CF$671,7,FALSE)</f>
        <v>#N/A</v>
      </c>
      <c r="AT613" s="91" t="str">
        <f t="shared" si="27"/>
        <v/>
      </c>
      <c r="AU613" s="92" t="e">
        <f>VLOOKUP(D613,SubmittalSchedule!$A$5:$CF$5125,3,FALSE)</f>
        <v>#N/A</v>
      </c>
      <c r="AV613" s="92" t="e">
        <f>VLOOKUP(D613,SubmittalStatus!$A$2:$CF$671,9,FALSE)</f>
        <v>#N/A</v>
      </c>
      <c r="AW613" s="92" t="e">
        <f>VLOOKUP(D613,SubmittalStatus!$A$2:$CF$671,10,FALSE)</f>
        <v>#N/A</v>
      </c>
      <c r="AX613" s="90" t="e">
        <f>VLOOKUP(D613,SubmittalStatus!$A$2:$CF$671,11,FALSE)</f>
        <v>#N/A</v>
      </c>
      <c r="AY613" s="91" t="str">
        <f t="shared" si="28"/>
        <v/>
      </c>
      <c r="AZ613" s="90">
        <f>SubmittalData!D613</f>
        <v>0</v>
      </c>
      <c r="BA613" s="90" t="s">
        <v>168</v>
      </c>
      <c r="BB613" s="90">
        <f>SubmittalData!AR613</f>
        <v>0</v>
      </c>
      <c r="BC613" s="60" t="str">
        <f t="shared" si="29"/>
        <v>0-0</v>
      </c>
    </row>
    <row r="614" spans="1:55" ht="15.5" x14ac:dyDescent="0.35">
      <c r="A614" s="61" t="str">
        <f>SubmittalData!AY614</f>
        <v/>
      </c>
      <c r="AS614" s="89" t="e">
        <f>VLOOKUP(D614,SubmittalStatus!$A$2:$CF$671,7,FALSE)</f>
        <v>#N/A</v>
      </c>
      <c r="AT614" s="91" t="str">
        <f t="shared" si="27"/>
        <v/>
      </c>
      <c r="AU614" s="92" t="e">
        <f>VLOOKUP(D614,SubmittalSchedule!$A$5:$CF$5125,3,FALSE)</f>
        <v>#N/A</v>
      </c>
      <c r="AV614" s="92" t="e">
        <f>VLOOKUP(D614,SubmittalStatus!$A$2:$CF$671,9,FALSE)</f>
        <v>#N/A</v>
      </c>
      <c r="AW614" s="92" t="e">
        <f>VLOOKUP(D614,SubmittalStatus!$A$2:$CF$671,10,FALSE)</f>
        <v>#N/A</v>
      </c>
      <c r="AX614" s="90" t="e">
        <f>VLOOKUP(D614,SubmittalStatus!$A$2:$CF$671,11,FALSE)</f>
        <v>#N/A</v>
      </c>
      <c r="AY614" s="91" t="str">
        <f t="shared" si="28"/>
        <v/>
      </c>
      <c r="AZ614" s="90">
        <f>SubmittalData!D614</f>
        <v>0</v>
      </c>
      <c r="BA614" s="90" t="s">
        <v>168</v>
      </c>
      <c r="BB614" s="90">
        <f>SubmittalData!AR614</f>
        <v>0</v>
      </c>
      <c r="BC614" s="60" t="str">
        <f t="shared" si="29"/>
        <v>0-0</v>
      </c>
    </row>
    <row r="615" spans="1:55" ht="15.5" x14ac:dyDescent="0.35">
      <c r="A615" s="61" t="str">
        <f>SubmittalData!AY615</f>
        <v/>
      </c>
      <c r="AS615" s="89" t="e">
        <f>VLOOKUP(D615,SubmittalStatus!$A$2:$CF$671,7,FALSE)</f>
        <v>#N/A</v>
      </c>
      <c r="AT615" s="91" t="str">
        <f t="shared" si="27"/>
        <v/>
      </c>
      <c r="AU615" s="92" t="e">
        <f>VLOOKUP(D615,SubmittalSchedule!$A$5:$CF$5125,3,FALSE)</f>
        <v>#N/A</v>
      </c>
      <c r="AV615" s="92" t="e">
        <f>VLOOKUP(D615,SubmittalStatus!$A$2:$CF$671,9,FALSE)</f>
        <v>#N/A</v>
      </c>
      <c r="AW615" s="92" t="e">
        <f>VLOOKUP(D615,SubmittalStatus!$A$2:$CF$671,10,FALSE)</f>
        <v>#N/A</v>
      </c>
      <c r="AX615" s="90" t="e">
        <f>VLOOKUP(D615,SubmittalStatus!$A$2:$CF$671,11,FALSE)</f>
        <v>#N/A</v>
      </c>
      <c r="AY615" s="91" t="str">
        <f t="shared" si="28"/>
        <v/>
      </c>
      <c r="AZ615" s="90">
        <f>SubmittalData!D615</f>
        <v>0</v>
      </c>
      <c r="BA615" s="90" t="s">
        <v>168</v>
      </c>
      <c r="BB615" s="90">
        <f>SubmittalData!AR615</f>
        <v>0</v>
      </c>
      <c r="BC615" s="60" t="str">
        <f t="shared" si="29"/>
        <v>0-0</v>
      </c>
    </row>
    <row r="616" spans="1:55" ht="15.5" x14ac:dyDescent="0.35">
      <c r="A616" s="61" t="str">
        <f>SubmittalData!AY616</f>
        <v/>
      </c>
      <c r="AS616" s="89" t="e">
        <f>VLOOKUP(D616,SubmittalStatus!$A$2:$CF$671,7,FALSE)</f>
        <v>#N/A</v>
      </c>
      <c r="AT616" s="91" t="str">
        <f t="shared" si="27"/>
        <v/>
      </c>
      <c r="AU616" s="92" t="e">
        <f>VLOOKUP(D616,SubmittalSchedule!$A$5:$CF$5125,3,FALSE)</f>
        <v>#N/A</v>
      </c>
      <c r="AV616" s="92" t="e">
        <f>VLOOKUP(D616,SubmittalStatus!$A$2:$CF$671,9,FALSE)</f>
        <v>#N/A</v>
      </c>
      <c r="AW616" s="92" t="e">
        <f>VLOOKUP(D616,SubmittalStatus!$A$2:$CF$671,10,FALSE)</f>
        <v>#N/A</v>
      </c>
      <c r="AX616" s="90" t="e">
        <f>VLOOKUP(D616,SubmittalStatus!$A$2:$CF$671,11,FALSE)</f>
        <v>#N/A</v>
      </c>
      <c r="AY616" s="91" t="str">
        <f t="shared" si="28"/>
        <v/>
      </c>
      <c r="AZ616" s="90">
        <f>SubmittalData!D616</f>
        <v>0</v>
      </c>
      <c r="BA616" s="90" t="s">
        <v>168</v>
      </c>
      <c r="BB616" s="90">
        <f>SubmittalData!AR616</f>
        <v>0</v>
      </c>
      <c r="BC616" s="60" t="str">
        <f t="shared" si="29"/>
        <v>0-0</v>
      </c>
    </row>
    <row r="617" spans="1:55" ht="15.5" x14ac:dyDescent="0.35">
      <c r="A617" s="61" t="str">
        <f>SubmittalData!AY617</f>
        <v/>
      </c>
      <c r="AS617" s="89" t="e">
        <f>VLOOKUP(D617,SubmittalStatus!$A$2:$CF$671,7,FALSE)</f>
        <v>#N/A</v>
      </c>
      <c r="AT617" s="91" t="str">
        <f t="shared" si="27"/>
        <v/>
      </c>
      <c r="AU617" s="92" t="e">
        <f>VLOOKUP(D617,SubmittalSchedule!$A$5:$CF$5125,3,FALSE)</f>
        <v>#N/A</v>
      </c>
      <c r="AV617" s="92" t="e">
        <f>VLOOKUP(D617,SubmittalStatus!$A$2:$CF$671,9,FALSE)</f>
        <v>#N/A</v>
      </c>
      <c r="AW617" s="92" t="e">
        <f>VLOOKUP(D617,SubmittalStatus!$A$2:$CF$671,10,FALSE)</f>
        <v>#N/A</v>
      </c>
      <c r="AX617" s="90" t="e">
        <f>VLOOKUP(D617,SubmittalStatus!$A$2:$CF$671,11,FALSE)</f>
        <v>#N/A</v>
      </c>
      <c r="AY617" s="91" t="str">
        <f t="shared" si="28"/>
        <v/>
      </c>
      <c r="AZ617" s="90">
        <f>SubmittalData!D617</f>
        <v>0</v>
      </c>
      <c r="BA617" s="90" t="s">
        <v>168</v>
      </c>
      <c r="BB617" s="90">
        <f>SubmittalData!AR617</f>
        <v>0</v>
      </c>
      <c r="BC617" s="60" t="str">
        <f t="shared" si="29"/>
        <v>0-0</v>
      </c>
    </row>
    <row r="618" spans="1:55" ht="15.5" x14ac:dyDescent="0.35">
      <c r="A618" s="61" t="str">
        <f>SubmittalData!AY618</f>
        <v/>
      </c>
      <c r="AS618" s="89" t="e">
        <f>VLOOKUP(D618,SubmittalStatus!$A$2:$CF$671,7,FALSE)</f>
        <v>#N/A</v>
      </c>
      <c r="AT618" s="91" t="str">
        <f t="shared" si="27"/>
        <v/>
      </c>
      <c r="AU618" s="92" t="e">
        <f>VLOOKUP(D618,SubmittalSchedule!$A$5:$CF$5125,3,FALSE)</f>
        <v>#N/A</v>
      </c>
      <c r="AV618" s="92" t="e">
        <f>VLOOKUP(D618,SubmittalStatus!$A$2:$CF$671,9,FALSE)</f>
        <v>#N/A</v>
      </c>
      <c r="AW618" s="92" t="e">
        <f>VLOOKUP(D618,SubmittalStatus!$A$2:$CF$671,10,FALSE)</f>
        <v>#N/A</v>
      </c>
      <c r="AX618" s="90" t="e">
        <f>VLOOKUP(D618,SubmittalStatus!$A$2:$CF$671,11,FALSE)</f>
        <v>#N/A</v>
      </c>
      <c r="AY618" s="91" t="str">
        <f t="shared" si="28"/>
        <v/>
      </c>
      <c r="AZ618" s="90">
        <f>SubmittalData!D618</f>
        <v>0</v>
      </c>
      <c r="BA618" s="90" t="s">
        <v>168</v>
      </c>
      <c r="BB618" s="90">
        <f>SubmittalData!AR618</f>
        <v>0</v>
      </c>
      <c r="BC618" s="60" t="str">
        <f t="shared" si="29"/>
        <v>0-0</v>
      </c>
    </row>
    <row r="619" spans="1:55" ht="15.5" x14ac:dyDescent="0.35">
      <c r="A619" s="61" t="str">
        <f>SubmittalData!AY619</f>
        <v/>
      </c>
      <c r="AS619" s="89" t="e">
        <f>VLOOKUP(D619,SubmittalStatus!$A$2:$CF$671,7,FALSE)</f>
        <v>#N/A</v>
      </c>
      <c r="AT619" s="91" t="str">
        <f t="shared" si="27"/>
        <v/>
      </c>
      <c r="AU619" s="92" t="e">
        <f>VLOOKUP(D619,SubmittalSchedule!$A$5:$CF$5125,3,FALSE)</f>
        <v>#N/A</v>
      </c>
      <c r="AV619" s="92" t="e">
        <f>VLOOKUP(D619,SubmittalStatus!$A$2:$CF$671,9,FALSE)</f>
        <v>#N/A</v>
      </c>
      <c r="AW619" s="92" t="e">
        <f>VLOOKUP(D619,SubmittalStatus!$A$2:$CF$671,10,FALSE)</f>
        <v>#N/A</v>
      </c>
      <c r="AX619" s="90" t="e">
        <f>VLOOKUP(D619,SubmittalStatus!$A$2:$CF$671,11,FALSE)</f>
        <v>#N/A</v>
      </c>
      <c r="AY619" s="91" t="str">
        <f t="shared" si="28"/>
        <v/>
      </c>
      <c r="AZ619" s="90">
        <f>SubmittalData!D619</f>
        <v>0</v>
      </c>
      <c r="BA619" s="90" t="s">
        <v>168</v>
      </c>
      <c r="BB619" s="90">
        <f>SubmittalData!AR619</f>
        <v>0</v>
      </c>
      <c r="BC619" s="60" t="str">
        <f t="shared" si="29"/>
        <v>0-0</v>
      </c>
    </row>
    <row r="620" spans="1:55" ht="15.5" x14ac:dyDescent="0.35">
      <c r="A620" s="61" t="str">
        <f>SubmittalData!AY620</f>
        <v/>
      </c>
      <c r="AS620" s="89" t="e">
        <f>VLOOKUP(D620,SubmittalStatus!$A$2:$CF$671,7,FALSE)</f>
        <v>#N/A</v>
      </c>
      <c r="AT620" s="91" t="str">
        <f t="shared" si="27"/>
        <v/>
      </c>
      <c r="AU620" s="92" t="e">
        <f>VLOOKUP(D620,SubmittalSchedule!$A$5:$CF$5125,3,FALSE)</f>
        <v>#N/A</v>
      </c>
      <c r="AV620" s="92" t="e">
        <f>VLOOKUP(D620,SubmittalStatus!$A$2:$CF$671,9,FALSE)</f>
        <v>#N/A</v>
      </c>
      <c r="AW620" s="92" t="e">
        <f>VLOOKUP(D620,SubmittalStatus!$A$2:$CF$671,10,FALSE)</f>
        <v>#N/A</v>
      </c>
      <c r="AX620" s="90" t="e">
        <f>VLOOKUP(D620,SubmittalStatus!$A$2:$CF$671,11,FALSE)</f>
        <v>#N/A</v>
      </c>
      <c r="AY620" s="91" t="str">
        <f t="shared" si="28"/>
        <v/>
      </c>
      <c r="AZ620" s="90">
        <f>SubmittalData!D620</f>
        <v>0</v>
      </c>
      <c r="BA620" s="90" t="s">
        <v>168</v>
      </c>
      <c r="BB620" s="90">
        <f>SubmittalData!AR620</f>
        <v>0</v>
      </c>
      <c r="BC620" s="60" t="str">
        <f t="shared" si="29"/>
        <v>0-0</v>
      </c>
    </row>
    <row r="621" spans="1:55" ht="15.5" x14ac:dyDescent="0.35">
      <c r="A621" s="61" t="str">
        <f>SubmittalData!AY621</f>
        <v/>
      </c>
      <c r="AS621" s="89" t="e">
        <f>VLOOKUP(D621,SubmittalStatus!$A$2:$CF$671,7,FALSE)</f>
        <v>#N/A</v>
      </c>
      <c r="AT621" s="91" t="str">
        <f t="shared" si="27"/>
        <v/>
      </c>
      <c r="AU621" s="92" t="e">
        <f>VLOOKUP(D621,SubmittalSchedule!$A$5:$CF$5125,3,FALSE)</f>
        <v>#N/A</v>
      </c>
      <c r="AV621" s="92" t="e">
        <f>VLOOKUP(D621,SubmittalStatus!$A$2:$CF$671,9,FALSE)</f>
        <v>#N/A</v>
      </c>
      <c r="AW621" s="92" t="e">
        <f>VLOOKUP(D621,SubmittalStatus!$A$2:$CF$671,10,FALSE)</f>
        <v>#N/A</v>
      </c>
      <c r="AX621" s="90" t="e">
        <f>VLOOKUP(D621,SubmittalStatus!$A$2:$CF$671,11,FALSE)</f>
        <v>#N/A</v>
      </c>
      <c r="AY621" s="91" t="str">
        <f t="shared" si="28"/>
        <v/>
      </c>
      <c r="AZ621" s="90">
        <f>SubmittalData!D621</f>
        <v>0</v>
      </c>
      <c r="BA621" s="90" t="s">
        <v>168</v>
      </c>
      <c r="BB621" s="90">
        <f>SubmittalData!AR621</f>
        <v>0</v>
      </c>
      <c r="BC621" s="60" t="str">
        <f t="shared" si="29"/>
        <v>0-0</v>
      </c>
    </row>
    <row r="622" spans="1:55" ht="15.5" x14ac:dyDescent="0.35">
      <c r="A622" s="61" t="str">
        <f>SubmittalData!AY622</f>
        <v/>
      </c>
      <c r="AS622" s="89" t="e">
        <f>VLOOKUP(D622,SubmittalStatus!$A$2:$CF$671,7,FALSE)</f>
        <v>#N/A</v>
      </c>
      <c r="AT622" s="91" t="str">
        <f t="shared" si="27"/>
        <v/>
      </c>
      <c r="AU622" s="92" t="e">
        <f>VLOOKUP(D622,SubmittalSchedule!$A$5:$CF$5125,3,FALSE)</f>
        <v>#N/A</v>
      </c>
      <c r="AV622" s="92" t="e">
        <f>VLOOKUP(D622,SubmittalStatus!$A$2:$CF$671,9,FALSE)</f>
        <v>#N/A</v>
      </c>
      <c r="AW622" s="92" t="e">
        <f>VLOOKUP(D622,SubmittalStatus!$A$2:$CF$671,10,FALSE)</f>
        <v>#N/A</v>
      </c>
      <c r="AX622" s="90" t="e">
        <f>VLOOKUP(D622,SubmittalStatus!$A$2:$CF$671,11,FALSE)</f>
        <v>#N/A</v>
      </c>
      <c r="AY622" s="91" t="str">
        <f t="shared" si="28"/>
        <v/>
      </c>
      <c r="AZ622" s="90">
        <f>SubmittalData!D622</f>
        <v>0</v>
      </c>
      <c r="BA622" s="90" t="s">
        <v>168</v>
      </c>
      <c r="BB622" s="90">
        <f>SubmittalData!AR622</f>
        <v>0</v>
      </c>
      <c r="BC622" s="60" t="str">
        <f t="shared" si="29"/>
        <v>0-0</v>
      </c>
    </row>
    <row r="623" spans="1:55" ht="15.5" x14ac:dyDescent="0.35">
      <c r="A623" s="61" t="str">
        <f>SubmittalData!AY623</f>
        <v/>
      </c>
      <c r="AS623" s="89" t="e">
        <f>VLOOKUP(D623,SubmittalStatus!$A$2:$CF$671,7,FALSE)</f>
        <v>#N/A</v>
      </c>
      <c r="AT623" s="91" t="str">
        <f t="shared" si="27"/>
        <v/>
      </c>
      <c r="AU623" s="92" t="e">
        <f>VLOOKUP(D623,SubmittalSchedule!$A$5:$CF$5125,3,FALSE)</f>
        <v>#N/A</v>
      </c>
      <c r="AV623" s="92" t="e">
        <f>VLOOKUP(D623,SubmittalStatus!$A$2:$CF$671,9,FALSE)</f>
        <v>#N/A</v>
      </c>
      <c r="AW623" s="92" t="e">
        <f>VLOOKUP(D623,SubmittalStatus!$A$2:$CF$671,10,FALSE)</f>
        <v>#N/A</v>
      </c>
      <c r="AX623" s="90" t="e">
        <f>VLOOKUP(D623,SubmittalStatus!$A$2:$CF$671,11,FALSE)</f>
        <v>#N/A</v>
      </c>
      <c r="AY623" s="91" t="str">
        <f t="shared" si="28"/>
        <v/>
      </c>
      <c r="AZ623" s="90">
        <f>SubmittalData!D623</f>
        <v>0</v>
      </c>
      <c r="BA623" s="90" t="s">
        <v>168</v>
      </c>
      <c r="BB623" s="90">
        <f>SubmittalData!AR623</f>
        <v>0</v>
      </c>
      <c r="BC623" s="60" t="str">
        <f t="shared" si="29"/>
        <v>0-0</v>
      </c>
    </row>
    <row r="624" spans="1:55" ht="15.5" x14ac:dyDescent="0.35">
      <c r="A624" s="61" t="str">
        <f>SubmittalData!AY624</f>
        <v/>
      </c>
      <c r="AS624" s="89" t="e">
        <f>VLOOKUP(D624,SubmittalStatus!$A$2:$CF$671,7,FALSE)</f>
        <v>#N/A</v>
      </c>
      <c r="AT624" s="91" t="str">
        <f t="shared" si="27"/>
        <v/>
      </c>
      <c r="AU624" s="92" t="e">
        <f>VLOOKUP(D624,SubmittalSchedule!$A$5:$CF$5125,3,FALSE)</f>
        <v>#N/A</v>
      </c>
      <c r="AV624" s="92" t="e">
        <f>VLOOKUP(D624,SubmittalStatus!$A$2:$CF$671,9,FALSE)</f>
        <v>#N/A</v>
      </c>
      <c r="AW624" s="92" t="e">
        <f>VLOOKUP(D624,SubmittalStatus!$A$2:$CF$671,10,FALSE)</f>
        <v>#N/A</v>
      </c>
      <c r="AX624" s="90" t="e">
        <f>VLOOKUP(D624,SubmittalStatus!$A$2:$CF$671,11,FALSE)</f>
        <v>#N/A</v>
      </c>
      <c r="AY624" s="91" t="str">
        <f t="shared" si="28"/>
        <v/>
      </c>
      <c r="AZ624" s="90">
        <f>SubmittalData!D624</f>
        <v>0</v>
      </c>
      <c r="BA624" s="90" t="s">
        <v>168</v>
      </c>
      <c r="BB624" s="90">
        <f>SubmittalData!AR624</f>
        <v>0</v>
      </c>
      <c r="BC624" s="60" t="str">
        <f t="shared" si="29"/>
        <v>0-0</v>
      </c>
    </row>
    <row r="625" spans="1:55" ht="15.5" x14ac:dyDescent="0.35">
      <c r="A625" s="61" t="str">
        <f>SubmittalData!AY625</f>
        <v/>
      </c>
      <c r="AS625" s="89" t="e">
        <f>VLOOKUP(D625,SubmittalStatus!$A$2:$CF$671,7,FALSE)</f>
        <v>#N/A</v>
      </c>
      <c r="AT625" s="91" t="str">
        <f t="shared" si="27"/>
        <v/>
      </c>
      <c r="AU625" s="92" t="e">
        <f>VLOOKUP(D625,SubmittalSchedule!$A$5:$CF$5125,3,FALSE)</f>
        <v>#N/A</v>
      </c>
      <c r="AV625" s="92" t="e">
        <f>VLOOKUP(D625,SubmittalStatus!$A$2:$CF$671,9,FALSE)</f>
        <v>#N/A</v>
      </c>
      <c r="AW625" s="92" t="e">
        <f>VLOOKUP(D625,SubmittalStatus!$A$2:$CF$671,10,FALSE)</f>
        <v>#N/A</v>
      </c>
      <c r="AX625" s="90" t="e">
        <f>VLOOKUP(D625,SubmittalStatus!$A$2:$CF$671,11,FALSE)</f>
        <v>#N/A</v>
      </c>
      <c r="AY625" s="91" t="str">
        <f t="shared" si="28"/>
        <v/>
      </c>
      <c r="AZ625" s="90">
        <f>SubmittalData!D625</f>
        <v>0</v>
      </c>
      <c r="BA625" s="90" t="s">
        <v>168</v>
      </c>
      <c r="BB625" s="90">
        <f>SubmittalData!AR625</f>
        <v>0</v>
      </c>
      <c r="BC625" s="60" t="str">
        <f t="shared" si="29"/>
        <v>0-0</v>
      </c>
    </row>
    <row r="626" spans="1:55" ht="15.5" x14ac:dyDescent="0.35">
      <c r="A626" s="61" t="str">
        <f>SubmittalData!AY626</f>
        <v/>
      </c>
      <c r="AS626" s="89" t="e">
        <f>VLOOKUP(D626,SubmittalStatus!$A$2:$CF$671,7,FALSE)</f>
        <v>#N/A</v>
      </c>
      <c r="AT626" s="91" t="str">
        <f t="shared" si="27"/>
        <v/>
      </c>
      <c r="AU626" s="92" t="e">
        <f>VLOOKUP(D626,SubmittalSchedule!$A$5:$CF$5125,3,FALSE)</f>
        <v>#N/A</v>
      </c>
      <c r="AV626" s="92" t="e">
        <f>VLOOKUP(D626,SubmittalStatus!$A$2:$CF$671,9,FALSE)</f>
        <v>#N/A</v>
      </c>
      <c r="AW626" s="92" t="e">
        <f>VLOOKUP(D626,SubmittalStatus!$A$2:$CF$671,10,FALSE)</f>
        <v>#N/A</v>
      </c>
      <c r="AX626" s="90" t="e">
        <f>VLOOKUP(D626,SubmittalStatus!$A$2:$CF$671,11,FALSE)</f>
        <v>#N/A</v>
      </c>
      <c r="AY626" s="91" t="str">
        <f t="shared" si="28"/>
        <v/>
      </c>
      <c r="AZ626" s="90">
        <f>SubmittalData!D626</f>
        <v>0</v>
      </c>
      <c r="BA626" s="90" t="s">
        <v>168</v>
      </c>
      <c r="BB626" s="90">
        <f>SubmittalData!AR626</f>
        <v>0</v>
      </c>
      <c r="BC626" s="60" t="str">
        <f t="shared" si="29"/>
        <v>0-0</v>
      </c>
    </row>
    <row r="627" spans="1:55" ht="15.5" x14ac:dyDescent="0.35">
      <c r="A627" s="61" t="str">
        <f>SubmittalData!AY627</f>
        <v/>
      </c>
      <c r="AS627" s="89" t="e">
        <f>VLOOKUP(D627,SubmittalStatus!$A$2:$CF$671,7,FALSE)</f>
        <v>#N/A</v>
      </c>
      <c r="AT627" s="91" t="str">
        <f t="shared" si="27"/>
        <v/>
      </c>
      <c r="AU627" s="92" t="e">
        <f>VLOOKUP(D627,SubmittalSchedule!$A$5:$CF$5125,3,FALSE)</f>
        <v>#N/A</v>
      </c>
      <c r="AV627" s="92" t="e">
        <f>VLOOKUP(D627,SubmittalStatus!$A$2:$CF$671,9,FALSE)</f>
        <v>#N/A</v>
      </c>
      <c r="AW627" s="92" t="e">
        <f>VLOOKUP(D627,SubmittalStatus!$A$2:$CF$671,10,FALSE)</f>
        <v>#N/A</v>
      </c>
      <c r="AX627" s="90" t="e">
        <f>VLOOKUP(D627,SubmittalStatus!$A$2:$CF$671,11,FALSE)</f>
        <v>#N/A</v>
      </c>
      <c r="AY627" s="91" t="str">
        <f t="shared" si="28"/>
        <v/>
      </c>
      <c r="AZ627" s="90">
        <f>SubmittalData!D627</f>
        <v>0</v>
      </c>
      <c r="BA627" s="90" t="s">
        <v>168</v>
      </c>
      <c r="BB627" s="90">
        <f>SubmittalData!AR627</f>
        <v>0</v>
      </c>
      <c r="BC627" s="60" t="str">
        <f t="shared" si="29"/>
        <v>0-0</v>
      </c>
    </row>
    <row r="628" spans="1:55" ht="15.5" x14ac:dyDescent="0.35">
      <c r="A628" s="61" t="str">
        <f>SubmittalData!AY628</f>
        <v/>
      </c>
      <c r="AS628" s="89" t="e">
        <f>VLOOKUP(D628,SubmittalStatus!$A$2:$CF$671,7,FALSE)</f>
        <v>#N/A</v>
      </c>
      <c r="AT628" s="91" t="str">
        <f t="shared" si="27"/>
        <v/>
      </c>
      <c r="AU628" s="92" t="e">
        <f>VLOOKUP(D628,SubmittalSchedule!$A$5:$CF$5125,3,FALSE)</f>
        <v>#N/A</v>
      </c>
      <c r="AV628" s="92" t="e">
        <f>VLOOKUP(D628,SubmittalStatus!$A$2:$CF$671,9,FALSE)</f>
        <v>#N/A</v>
      </c>
      <c r="AW628" s="92" t="e">
        <f>VLOOKUP(D628,SubmittalStatus!$A$2:$CF$671,10,FALSE)</f>
        <v>#N/A</v>
      </c>
      <c r="AX628" s="90" t="e">
        <f>VLOOKUP(D628,SubmittalStatus!$A$2:$CF$671,11,FALSE)</f>
        <v>#N/A</v>
      </c>
      <c r="AY628" s="91" t="str">
        <f t="shared" si="28"/>
        <v/>
      </c>
      <c r="AZ628" s="90">
        <f>SubmittalData!D628</f>
        <v>0</v>
      </c>
      <c r="BA628" s="90" t="s">
        <v>168</v>
      </c>
      <c r="BB628" s="90">
        <f>SubmittalData!AR628</f>
        <v>0</v>
      </c>
      <c r="BC628" s="60" t="str">
        <f t="shared" si="29"/>
        <v>0-0</v>
      </c>
    </row>
    <row r="629" spans="1:55" ht="15.5" x14ac:dyDescent="0.35">
      <c r="A629" s="61" t="str">
        <f>SubmittalData!AY629</f>
        <v/>
      </c>
      <c r="AS629" s="89" t="e">
        <f>VLOOKUP(D629,SubmittalStatus!$A$2:$CF$671,7,FALSE)</f>
        <v>#N/A</v>
      </c>
      <c r="AT629" s="91" t="str">
        <f t="shared" si="27"/>
        <v/>
      </c>
      <c r="AU629" s="92" t="e">
        <f>VLOOKUP(D629,SubmittalSchedule!$A$5:$CF$5125,3,FALSE)</f>
        <v>#N/A</v>
      </c>
      <c r="AV629" s="92" t="e">
        <f>VLOOKUP(D629,SubmittalStatus!$A$2:$CF$671,9,FALSE)</f>
        <v>#N/A</v>
      </c>
      <c r="AW629" s="92" t="e">
        <f>VLOOKUP(D629,SubmittalStatus!$A$2:$CF$671,10,FALSE)</f>
        <v>#N/A</v>
      </c>
      <c r="AX629" s="90" t="e">
        <f>VLOOKUP(D629,SubmittalStatus!$A$2:$CF$671,11,FALSE)</f>
        <v>#N/A</v>
      </c>
      <c r="AY629" s="91" t="str">
        <f t="shared" si="28"/>
        <v/>
      </c>
      <c r="AZ629" s="90">
        <f>SubmittalData!D629</f>
        <v>0</v>
      </c>
      <c r="BA629" s="90" t="s">
        <v>168</v>
      </c>
      <c r="BB629" s="90">
        <f>SubmittalData!AR629</f>
        <v>0</v>
      </c>
      <c r="BC629" s="60" t="str">
        <f t="shared" si="29"/>
        <v>0-0</v>
      </c>
    </row>
    <row r="630" spans="1:55" ht="15.5" x14ac:dyDescent="0.35">
      <c r="A630" s="61" t="str">
        <f>SubmittalData!AY630</f>
        <v/>
      </c>
      <c r="AS630" s="89" t="e">
        <f>VLOOKUP(D630,SubmittalStatus!$A$2:$CF$671,7,FALSE)</f>
        <v>#N/A</v>
      </c>
      <c r="AT630" s="91" t="str">
        <f t="shared" si="27"/>
        <v/>
      </c>
      <c r="AU630" s="92" t="e">
        <f>VLOOKUP(D630,SubmittalSchedule!$A$5:$CF$5125,3,FALSE)</f>
        <v>#N/A</v>
      </c>
      <c r="AV630" s="92" t="e">
        <f>VLOOKUP(D630,SubmittalStatus!$A$2:$CF$671,9,FALSE)</f>
        <v>#N/A</v>
      </c>
      <c r="AW630" s="92" t="e">
        <f>VLOOKUP(D630,SubmittalStatus!$A$2:$CF$671,10,FALSE)</f>
        <v>#N/A</v>
      </c>
      <c r="AX630" s="90" t="e">
        <f>VLOOKUP(D630,SubmittalStatus!$A$2:$CF$671,11,FALSE)</f>
        <v>#N/A</v>
      </c>
      <c r="AY630" s="91" t="str">
        <f t="shared" si="28"/>
        <v/>
      </c>
      <c r="AZ630" s="90">
        <f>SubmittalData!D630</f>
        <v>0</v>
      </c>
      <c r="BA630" s="90" t="s">
        <v>168</v>
      </c>
      <c r="BB630" s="90">
        <f>SubmittalData!AR630</f>
        <v>0</v>
      </c>
      <c r="BC630" s="60" t="str">
        <f t="shared" si="29"/>
        <v>0-0</v>
      </c>
    </row>
    <row r="631" spans="1:55" ht="15.5" x14ac:dyDescent="0.35">
      <c r="A631" s="61" t="str">
        <f>SubmittalData!AY631</f>
        <v/>
      </c>
      <c r="AS631" s="89" t="e">
        <f>VLOOKUP(D631,SubmittalStatus!$A$2:$CF$671,7,FALSE)</f>
        <v>#N/A</v>
      </c>
      <c r="AT631" s="91" t="str">
        <f t="shared" si="27"/>
        <v/>
      </c>
      <c r="AU631" s="92" t="e">
        <f>VLOOKUP(D631,SubmittalSchedule!$A$5:$CF$5125,3,FALSE)</f>
        <v>#N/A</v>
      </c>
      <c r="AV631" s="92" t="e">
        <f>VLOOKUP(D631,SubmittalStatus!$A$2:$CF$671,9,FALSE)</f>
        <v>#N/A</v>
      </c>
      <c r="AW631" s="92" t="e">
        <f>VLOOKUP(D631,SubmittalStatus!$A$2:$CF$671,10,FALSE)</f>
        <v>#N/A</v>
      </c>
      <c r="AX631" s="90" t="e">
        <f>VLOOKUP(D631,SubmittalStatus!$A$2:$CF$671,11,FALSE)</f>
        <v>#N/A</v>
      </c>
      <c r="AY631" s="91" t="str">
        <f t="shared" si="28"/>
        <v/>
      </c>
      <c r="AZ631" s="90">
        <f>SubmittalData!D631</f>
        <v>0</v>
      </c>
      <c r="BA631" s="90" t="s">
        <v>168</v>
      </c>
      <c r="BB631" s="90">
        <f>SubmittalData!AR631</f>
        <v>0</v>
      </c>
      <c r="BC631" s="60" t="str">
        <f t="shared" si="29"/>
        <v>0-0</v>
      </c>
    </row>
    <row r="632" spans="1:55" ht="15.5" x14ac:dyDescent="0.35">
      <c r="A632" s="61" t="str">
        <f>SubmittalData!AY632</f>
        <v/>
      </c>
      <c r="AS632" s="89" t="e">
        <f>VLOOKUP(D632,SubmittalStatus!$A$2:$CF$671,7,FALSE)</f>
        <v>#N/A</v>
      </c>
      <c r="AT632" s="91" t="str">
        <f t="shared" si="27"/>
        <v/>
      </c>
      <c r="AU632" s="92" t="e">
        <f>VLOOKUP(D632,SubmittalSchedule!$A$5:$CF$5125,3,FALSE)</f>
        <v>#N/A</v>
      </c>
      <c r="AV632" s="92" t="e">
        <f>VLOOKUP(D632,SubmittalStatus!$A$2:$CF$671,9,FALSE)</f>
        <v>#N/A</v>
      </c>
      <c r="AW632" s="92" t="e">
        <f>VLOOKUP(D632,SubmittalStatus!$A$2:$CF$671,10,FALSE)</f>
        <v>#N/A</v>
      </c>
      <c r="AX632" s="90" t="e">
        <f>VLOOKUP(D632,SubmittalStatus!$A$2:$CF$671,11,FALSE)</f>
        <v>#N/A</v>
      </c>
      <c r="AY632" s="91" t="str">
        <f t="shared" si="28"/>
        <v/>
      </c>
      <c r="AZ632" s="90">
        <f>SubmittalData!D632</f>
        <v>0</v>
      </c>
      <c r="BA632" s="90" t="s">
        <v>168</v>
      </c>
      <c r="BB632" s="90">
        <f>SubmittalData!AR632</f>
        <v>0</v>
      </c>
      <c r="BC632" s="60" t="str">
        <f t="shared" si="29"/>
        <v>0-0</v>
      </c>
    </row>
    <row r="633" spans="1:55" ht="15.5" x14ac:dyDescent="0.35">
      <c r="A633" s="61" t="str">
        <f>SubmittalData!AY633</f>
        <v/>
      </c>
      <c r="AS633" s="89" t="e">
        <f>VLOOKUP(D633,SubmittalStatus!$A$2:$CF$671,7,FALSE)</f>
        <v>#N/A</v>
      </c>
      <c r="AT633" s="91" t="str">
        <f t="shared" si="27"/>
        <v/>
      </c>
      <c r="AU633" s="92" t="e">
        <f>VLOOKUP(D633,SubmittalSchedule!$A$5:$CF$5125,3,FALSE)</f>
        <v>#N/A</v>
      </c>
      <c r="AV633" s="92" t="e">
        <f>VLOOKUP(D633,SubmittalStatus!$A$2:$CF$671,9,FALSE)</f>
        <v>#N/A</v>
      </c>
      <c r="AW633" s="92" t="e">
        <f>VLOOKUP(D633,SubmittalStatus!$A$2:$CF$671,10,FALSE)</f>
        <v>#N/A</v>
      </c>
      <c r="AX633" s="90" t="e">
        <f>VLOOKUP(D633,SubmittalStatus!$A$2:$CF$671,11,FALSE)</f>
        <v>#N/A</v>
      </c>
      <c r="AY633" s="91" t="str">
        <f t="shared" si="28"/>
        <v/>
      </c>
      <c r="AZ633" s="90">
        <f>SubmittalData!D633</f>
        <v>0</v>
      </c>
      <c r="BA633" s="90" t="s">
        <v>168</v>
      </c>
      <c r="BB633" s="90">
        <f>SubmittalData!AR633</f>
        <v>0</v>
      </c>
      <c r="BC633" s="60" t="str">
        <f t="shared" si="29"/>
        <v>0-0</v>
      </c>
    </row>
    <row r="634" spans="1:55" ht="15.5" x14ac:dyDescent="0.35">
      <c r="A634" s="61" t="str">
        <f>SubmittalData!AY634</f>
        <v/>
      </c>
      <c r="AS634" s="89" t="e">
        <f>VLOOKUP(D634,SubmittalStatus!$A$2:$CF$671,7,FALSE)</f>
        <v>#N/A</v>
      </c>
      <c r="AT634" s="91" t="str">
        <f t="shared" si="27"/>
        <v/>
      </c>
      <c r="AU634" s="92" t="e">
        <f>VLOOKUP(D634,SubmittalSchedule!$A$5:$CF$5125,3,FALSE)</f>
        <v>#N/A</v>
      </c>
      <c r="AV634" s="92" t="e">
        <f>VLOOKUP(D634,SubmittalStatus!$A$2:$CF$671,9,FALSE)</f>
        <v>#N/A</v>
      </c>
      <c r="AW634" s="92" t="e">
        <f>VLOOKUP(D634,SubmittalStatus!$A$2:$CF$671,10,FALSE)</f>
        <v>#N/A</v>
      </c>
      <c r="AX634" s="90" t="e">
        <f>VLOOKUP(D634,SubmittalStatus!$A$2:$CF$671,11,FALSE)</f>
        <v>#N/A</v>
      </c>
      <c r="AY634" s="91" t="str">
        <f t="shared" si="28"/>
        <v/>
      </c>
      <c r="AZ634" s="90">
        <f>SubmittalData!D634</f>
        <v>0</v>
      </c>
      <c r="BA634" s="90" t="s">
        <v>168</v>
      </c>
      <c r="BB634" s="90">
        <f>SubmittalData!AR634</f>
        <v>0</v>
      </c>
      <c r="BC634" s="60" t="str">
        <f t="shared" si="29"/>
        <v>0-0</v>
      </c>
    </row>
    <row r="635" spans="1:55" ht="15.5" x14ac:dyDescent="0.35">
      <c r="A635" s="61" t="str">
        <f>SubmittalData!AY635</f>
        <v/>
      </c>
      <c r="AS635" s="89" t="e">
        <f>VLOOKUP(D635,SubmittalStatus!$A$2:$CF$671,7,FALSE)</f>
        <v>#N/A</v>
      </c>
      <c r="AT635" s="91" t="str">
        <f t="shared" si="27"/>
        <v/>
      </c>
      <c r="AU635" s="92" t="e">
        <f>VLOOKUP(D635,SubmittalSchedule!$A$5:$CF$5125,3,FALSE)</f>
        <v>#N/A</v>
      </c>
      <c r="AV635" s="92" t="e">
        <f>VLOOKUP(D635,SubmittalStatus!$A$2:$CF$671,9,FALSE)</f>
        <v>#N/A</v>
      </c>
      <c r="AW635" s="92" t="e">
        <f>VLOOKUP(D635,SubmittalStatus!$A$2:$CF$671,10,FALSE)</f>
        <v>#N/A</v>
      </c>
      <c r="AX635" s="90" t="e">
        <f>VLOOKUP(D635,SubmittalStatus!$A$2:$CF$671,11,FALSE)</f>
        <v>#N/A</v>
      </c>
      <c r="AY635" s="91" t="str">
        <f t="shared" si="28"/>
        <v/>
      </c>
      <c r="AZ635" s="90">
        <f>SubmittalData!D635</f>
        <v>0</v>
      </c>
      <c r="BA635" s="90" t="s">
        <v>168</v>
      </c>
      <c r="BB635" s="90">
        <f>SubmittalData!AR635</f>
        <v>0</v>
      </c>
      <c r="BC635" s="60" t="str">
        <f t="shared" si="29"/>
        <v>0-0</v>
      </c>
    </row>
    <row r="636" spans="1:55" ht="15.5" x14ac:dyDescent="0.35">
      <c r="A636" s="61" t="str">
        <f>SubmittalData!AY636</f>
        <v/>
      </c>
      <c r="AS636" s="89" t="e">
        <f>VLOOKUP(D636,SubmittalStatus!$A$2:$CF$671,7,FALSE)</f>
        <v>#N/A</v>
      </c>
      <c r="AT636" s="91" t="str">
        <f t="shared" si="27"/>
        <v/>
      </c>
      <c r="AU636" s="92" t="e">
        <f>VLOOKUP(D636,SubmittalSchedule!$A$5:$CF$5125,3,FALSE)</f>
        <v>#N/A</v>
      </c>
      <c r="AV636" s="92" t="e">
        <f>VLOOKUP(D636,SubmittalStatus!$A$2:$CF$671,9,FALSE)</f>
        <v>#N/A</v>
      </c>
      <c r="AW636" s="92" t="e">
        <f>VLOOKUP(D636,SubmittalStatus!$A$2:$CF$671,10,FALSE)</f>
        <v>#N/A</v>
      </c>
      <c r="AX636" s="90" t="e">
        <f>VLOOKUP(D636,SubmittalStatus!$A$2:$CF$671,11,FALSE)</f>
        <v>#N/A</v>
      </c>
      <c r="AY636" s="91" t="str">
        <f t="shared" si="28"/>
        <v/>
      </c>
      <c r="AZ636" s="90">
        <f>SubmittalData!D636</f>
        <v>0</v>
      </c>
      <c r="BA636" s="90" t="s">
        <v>168</v>
      </c>
      <c r="BB636" s="90">
        <f>SubmittalData!AR636</f>
        <v>0</v>
      </c>
      <c r="BC636" s="60" t="str">
        <f t="shared" si="29"/>
        <v>0-0</v>
      </c>
    </row>
    <row r="637" spans="1:55" ht="15.5" x14ac:dyDescent="0.35">
      <c r="A637" s="61" t="str">
        <f>SubmittalData!AY637</f>
        <v/>
      </c>
      <c r="AS637" s="89" t="e">
        <f>VLOOKUP(D637,SubmittalStatus!$A$2:$CF$671,7,FALSE)</f>
        <v>#N/A</v>
      </c>
      <c r="AT637" s="91" t="str">
        <f t="shared" si="27"/>
        <v/>
      </c>
      <c r="AU637" s="92" t="e">
        <f>VLOOKUP(D637,SubmittalSchedule!$A$5:$CF$5125,3,FALSE)</f>
        <v>#N/A</v>
      </c>
      <c r="AV637" s="92" t="e">
        <f>VLOOKUP(D637,SubmittalStatus!$A$2:$CF$671,9,FALSE)</f>
        <v>#N/A</v>
      </c>
      <c r="AW637" s="92" t="e">
        <f>VLOOKUP(D637,SubmittalStatus!$A$2:$CF$671,10,FALSE)</f>
        <v>#N/A</v>
      </c>
      <c r="AX637" s="90" t="e">
        <f>VLOOKUP(D637,SubmittalStatus!$A$2:$CF$671,11,FALSE)</f>
        <v>#N/A</v>
      </c>
      <c r="AY637" s="91" t="str">
        <f t="shared" si="28"/>
        <v/>
      </c>
      <c r="AZ637" s="90">
        <f>SubmittalData!D637</f>
        <v>0</v>
      </c>
      <c r="BA637" s="90" t="s">
        <v>168</v>
      </c>
      <c r="BB637" s="90">
        <f>SubmittalData!AR637</f>
        <v>0</v>
      </c>
      <c r="BC637" s="60" t="str">
        <f t="shared" si="29"/>
        <v>0-0</v>
      </c>
    </row>
    <row r="638" spans="1:55" ht="15.5" x14ac:dyDescent="0.35">
      <c r="A638" s="61" t="str">
        <f>SubmittalData!AY638</f>
        <v/>
      </c>
      <c r="AS638" s="89" t="e">
        <f>VLOOKUP(D638,SubmittalStatus!$A$2:$CF$671,7,FALSE)</f>
        <v>#N/A</v>
      </c>
      <c r="AT638" s="91" t="str">
        <f t="shared" si="27"/>
        <v/>
      </c>
      <c r="AU638" s="92" t="e">
        <f>VLOOKUP(D638,SubmittalSchedule!$A$5:$CF$5125,3,FALSE)</f>
        <v>#N/A</v>
      </c>
      <c r="AV638" s="92" t="e">
        <f>VLOOKUP(D638,SubmittalStatus!$A$2:$CF$671,9,FALSE)</f>
        <v>#N/A</v>
      </c>
      <c r="AW638" s="92" t="e">
        <f>VLOOKUP(D638,SubmittalStatus!$A$2:$CF$671,10,FALSE)</f>
        <v>#N/A</v>
      </c>
      <c r="AX638" s="90" t="e">
        <f>VLOOKUP(D638,SubmittalStatus!$A$2:$CF$671,11,FALSE)</f>
        <v>#N/A</v>
      </c>
      <c r="AY638" s="91" t="str">
        <f t="shared" si="28"/>
        <v/>
      </c>
      <c r="AZ638" s="90">
        <f>SubmittalData!D638</f>
        <v>0</v>
      </c>
      <c r="BA638" s="90" t="s">
        <v>168</v>
      </c>
      <c r="BB638" s="90">
        <f>SubmittalData!AR638</f>
        <v>0</v>
      </c>
      <c r="BC638" s="60" t="str">
        <f t="shared" si="29"/>
        <v>0-0</v>
      </c>
    </row>
    <row r="639" spans="1:55" ht="15.5" x14ac:dyDescent="0.35">
      <c r="A639" s="61" t="str">
        <f>SubmittalData!AY639</f>
        <v/>
      </c>
      <c r="AS639" s="89" t="e">
        <f>VLOOKUP(D639,SubmittalStatus!$A$2:$CF$671,7,FALSE)</f>
        <v>#N/A</v>
      </c>
      <c r="AT639" s="91" t="str">
        <f t="shared" si="27"/>
        <v/>
      </c>
      <c r="AU639" s="92" t="e">
        <f>VLOOKUP(D639,SubmittalSchedule!$A$5:$CF$5125,3,FALSE)</f>
        <v>#N/A</v>
      </c>
      <c r="AV639" s="92" t="e">
        <f>VLOOKUP(D639,SubmittalStatus!$A$2:$CF$671,9,FALSE)</f>
        <v>#N/A</v>
      </c>
      <c r="AW639" s="92" t="e">
        <f>VLOOKUP(D639,SubmittalStatus!$A$2:$CF$671,10,FALSE)</f>
        <v>#N/A</v>
      </c>
      <c r="AX639" s="90" t="e">
        <f>VLOOKUP(D639,SubmittalStatus!$A$2:$CF$671,11,FALSE)</f>
        <v>#N/A</v>
      </c>
      <c r="AY639" s="91" t="str">
        <f t="shared" si="28"/>
        <v/>
      </c>
      <c r="AZ639" s="90">
        <f>SubmittalData!D639</f>
        <v>0</v>
      </c>
      <c r="BA639" s="90" t="s">
        <v>168</v>
      </c>
      <c r="BB639" s="90">
        <f>SubmittalData!AR639</f>
        <v>0</v>
      </c>
      <c r="BC639" s="60" t="str">
        <f t="shared" si="29"/>
        <v>0-0</v>
      </c>
    </row>
    <row r="640" spans="1:55" ht="15.5" x14ac:dyDescent="0.35">
      <c r="A640" s="61" t="str">
        <f>SubmittalData!AY640</f>
        <v/>
      </c>
      <c r="AS640" s="89" t="e">
        <f>VLOOKUP(D640,SubmittalStatus!$A$2:$CF$671,7,FALSE)</f>
        <v>#N/A</v>
      </c>
      <c r="AT640" s="91" t="str">
        <f t="shared" si="27"/>
        <v/>
      </c>
      <c r="AU640" s="92" t="e">
        <f>VLOOKUP(D640,SubmittalSchedule!$A$5:$CF$5125,3,FALSE)</f>
        <v>#N/A</v>
      </c>
      <c r="AV640" s="92" t="e">
        <f>VLOOKUP(D640,SubmittalStatus!$A$2:$CF$671,9,FALSE)</f>
        <v>#N/A</v>
      </c>
      <c r="AW640" s="92" t="e">
        <f>VLOOKUP(D640,SubmittalStatus!$A$2:$CF$671,10,FALSE)</f>
        <v>#N/A</v>
      </c>
      <c r="AX640" s="90" t="e">
        <f>VLOOKUP(D640,SubmittalStatus!$A$2:$CF$671,11,FALSE)</f>
        <v>#N/A</v>
      </c>
      <c r="AY640" s="91" t="str">
        <f t="shared" si="28"/>
        <v/>
      </c>
      <c r="AZ640" s="90">
        <f>SubmittalData!D640</f>
        <v>0</v>
      </c>
      <c r="BA640" s="90" t="s">
        <v>168</v>
      </c>
      <c r="BB640" s="90">
        <f>SubmittalData!AR640</f>
        <v>0</v>
      </c>
      <c r="BC640" s="60" t="str">
        <f t="shared" si="29"/>
        <v>0-0</v>
      </c>
    </row>
    <row r="641" spans="1:55" ht="15.5" x14ac:dyDescent="0.35">
      <c r="A641" s="61" t="str">
        <f>SubmittalData!AY641</f>
        <v/>
      </c>
      <c r="AS641" s="89" t="e">
        <f>VLOOKUP(D641,SubmittalStatus!$A$2:$CF$671,7,FALSE)</f>
        <v>#N/A</v>
      </c>
      <c r="AT641" s="91" t="str">
        <f t="shared" si="27"/>
        <v/>
      </c>
      <c r="AU641" s="92" t="e">
        <f>VLOOKUP(D641,SubmittalSchedule!$A$5:$CF$5125,3,FALSE)</f>
        <v>#N/A</v>
      </c>
      <c r="AV641" s="92" t="e">
        <f>VLOOKUP(D641,SubmittalStatus!$A$2:$CF$671,9,FALSE)</f>
        <v>#N/A</v>
      </c>
      <c r="AW641" s="92" t="e">
        <f>VLOOKUP(D641,SubmittalStatus!$A$2:$CF$671,10,FALSE)</f>
        <v>#N/A</v>
      </c>
      <c r="AX641" s="90" t="e">
        <f>VLOOKUP(D641,SubmittalStatus!$A$2:$CF$671,11,FALSE)</f>
        <v>#N/A</v>
      </c>
      <c r="AY641" s="91" t="str">
        <f t="shared" si="28"/>
        <v/>
      </c>
      <c r="AZ641" s="90">
        <f>SubmittalData!D641</f>
        <v>0</v>
      </c>
      <c r="BA641" s="90" t="s">
        <v>168</v>
      </c>
      <c r="BB641" s="90">
        <f>SubmittalData!AR641</f>
        <v>0</v>
      </c>
      <c r="BC641" s="60" t="str">
        <f t="shared" si="29"/>
        <v>0-0</v>
      </c>
    </row>
    <row r="642" spans="1:55" ht="15.5" x14ac:dyDescent="0.35">
      <c r="A642" s="61" t="str">
        <f>SubmittalData!AY642</f>
        <v/>
      </c>
      <c r="AS642" s="89" t="e">
        <f>VLOOKUP(D642,SubmittalStatus!$A$2:$CF$671,7,FALSE)</f>
        <v>#N/A</v>
      </c>
      <c r="AT642" s="91" t="str">
        <f t="shared" si="27"/>
        <v/>
      </c>
      <c r="AU642" s="92" t="e">
        <f>VLOOKUP(D642,SubmittalSchedule!$A$5:$CF$5125,3,FALSE)</f>
        <v>#N/A</v>
      </c>
      <c r="AV642" s="92" t="e">
        <f>VLOOKUP(D642,SubmittalStatus!$A$2:$CF$671,9,FALSE)</f>
        <v>#N/A</v>
      </c>
      <c r="AW642" s="92" t="e">
        <f>VLOOKUP(D642,SubmittalStatus!$A$2:$CF$671,10,FALSE)</f>
        <v>#N/A</v>
      </c>
      <c r="AX642" s="90" t="e">
        <f>VLOOKUP(D642,SubmittalStatus!$A$2:$CF$671,11,FALSE)</f>
        <v>#N/A</v>
      </c>
      <c r="AY642" s="91" t="str">
        <f t="shared" si="28"/>
        <v/>
      </c>
      <c r="AZ642" s="90">
        <f>SubmittalData!D642</f>
        <v>0</v>
      </c>
      <c r="BA642" s="90" t="s">
        <v>168</v>
      </c>
      <c r="BB642" s="90">
        <f>SubmittalData!AR642</f>
        <v>0</v>
      </c>
      <c r="BC642" s="60" t="str">
        <f t="shared" si="29"/>
        <v>0-0</v>
      </c>
    </row>
    <row r="643" spans="1:55" ht="15.5" x14ac:dyDescent="0.35">
      <c r="A643" s="61" t="str">
        <f>SubmittalData!AY643</f>
        <v/>
      </c>
      <c r="AS643" s="89" t="e">
        <f>VLOOKUP(D643,SubmittalStatus!$A$2:$CF$671,7,FALSE)</f>
        <v>#N/A</v>
      </c>
      <c r="AT643" s="91" t="str">
        <f t="shared" ref="AT643:AT706" si="30">_xlfn.CONCAT(G643:P643)</f>
        <v/>
      </c>
      <c r="AU643" s="92" t="e">
        <f>VLOOKUP(D643,SubmittalSchedule!$A$5:$CF$5125,3,FALSE)</f>
        <v>#N/A</v>
      </c>
      <c r="AV643" s="92" t="e">
        <f>VLOOKUP(D643,SubmittalStatus!$A$2:$CF$671,9,FALSE)</f>
        <v>#N/A</v>
      </c>
      <c r="AW643" s="92" t="e">
        <f>VLOOKUP(D643,SubmittalStatus!$A$2:$CF$671,10,FALSE)</f>
        <v>#N/A</v>
      </c>
      <c r="AX643" s="90" t="e">
        <f>VLOOKUP(D643,SubmittalStatus!$A$2:$CF$671,11,FALSE)</f>
        <v>#N/A</v>
      </c>
      <c r="AY643" s="91" t="str">
        <f t="shared" ref="AY643:AY706" si="31">_xlfn.CONCAT(AA643:AJ643)</f>
        <v/>
      </c>
      <c r="AZ643" s="90">
        <f>SubmittalData!D643</f>
        <v>0</v>
      </c>
      <c r="BA643" s="90" t="s">
        <v>168</v>
      </c>
      <c r="BB643" s="90">
        <f>SubmittalData!AR643</f>
        <v>0</v>
      </c>
      <c r="BC643" s="60" t="str">
        <f t="shared" ref="BC643:BC706" si="32">_xlfn.CONCAT(AZ643:BB643)</f>
        <v>0-0</v>
      </c>
    </row>
    <row r="644" spans="1:55" ht="15.5" x14ac:dyDescent="0.35">
      <c r="A644" s="61" t="str">
        <f>SubmittalData!AY644</f>
        <v/>
      </c>
      <c r="AS644" s="89" t="e">
        <f>VLOOKUP(D644,SubmittalStatus!$A$2:$CF$671,7,FALSE)</f>
        <v>#N/A</v>
      </c>
      <c r="AT644" s="91" t="str">
        <f t="shared" si="30"/>
        <v/>
      </c>
      <c r="AU644" s="92" t="e">
        <f>VLOOKUP(D644,SubmittalSchedule!$A$5:$CF$5125,3,FALSE)</f>
        <v>#N/A</v>
      </c>
      <c r="AV644" s="92" t="e">
        <f>VLOOKUP(D644,SubmittalStatus!$A$2:$CF$671,9,FALSE)</f>
        <v>#N/A</v>
      </c>
      <c r="AW644" s="92" t="e">
        <f>VLOOKUP(D644,SubmittalStatus!$A$2:$CF$671,10,FALSE)</f>
        <v>#N/A</v>
      </c>
      <c r="AX644" s="90" t="e">
        <f>VLOOKUP(D644,SubmittalStatus!$A$2:$CF$671,11,FALSE)</f>
        <v>#N/A</v>
      </c>
      <c r="AY644" s="91" t="str">
        <f t="shared" si="31"/>
        <v/>
      </c>
      <c r="AZ644" s="90">
        <f>SubmittalData!D644</f>
        <v>0</v>
      </c>
      <c r="BA644" s="90" t="s">
        <v>168</v>
      </c>
      <c r="BB644" s="90">
        <f>SubmittalData!AR644</f>
        <v>0</v>
      </c>
      <c r="BC644" s="60" t="str">
        <f t="shared" si="32"/>
        <v>0-0</v>
      </c>
    </row>
    <row r="645" spans="1:55" ht="15.5" x14ac:dyDescent="0.35">
      <c r="A645" s="61" t="str">
        <f>SubmittalData!AY645</f>
        <v/>
      </c>
      <c r="AS645" s="89" t="e">
        <f>VLOOKUP(D645,SubmittalStatus!$A$2:$CF$671,7,FALSE)</f>
        <v>#N/A</v>
      </c>
      <c r="AT645" s="91" t="str">
        <f t="shared" si="30"/>
        <v/>
      </c>
      <c r="AU645" s="92" t="e">
        <f>VLOOKUP(D645,SubmittalSchedule!$A$5:$CF$5125,3,FALSE)</f>
        <v>#N/A</v>
      </c>
      <c r="AV645" s="92" t="e">
        <f>VLOOKUP(D645,SubmittalStatus!$A$2:$CF$671,9,FALSE)</f>
        <v>#N/A</v>
      </c>
      <c r="AW645" s="92" t="e">
        <f>VLOOKUP(D645,SubmittalStatus!$A$2:$CF$671,10,FALSE)</f>
        <v>#N/A</v>
      </c>
      <c r="AX645" s="90" t="e">
        <f>VLOOKUP(D645,SubmittalStatus!$A$2:$CF$671,11,FALSE)</f>
        <v>#N/A</v>
      </c>
      <c r="AY645" s="91" t="str">
        <f t="shared" si="31"/>
        <v/>
      </c>
      <c r="AZ645" s="90">
        <f>SubmittalData!D645</f>
        <v>0</v>
      </c>
      <c r="BA645" s="90" t="s">
        <v>168</v>
      </c>
      <c r="BB645" s="90">
        <f>SubmittalData!AR645</f>
        <v>0</v>
      </c>
      <c r="BC645" s="60" t="str">
        <f t="shared" si="32"/>
        <v>0-0</v>
      </c>
    </row>
    <row r="646" spans="1:55" ht="15.5" x14ac:dyDescent="0.35">
      <c r="A646" s="61" t="str">
        <f>SubmittalData!AY646</f>
        <v/>
      </c>
      <c r="AS646" s="89" t="e">
        <f>VLOOKUP(D646,SubmittalStatus!$A$2:$CF$671,7,FALSE)</f>
        <v>#N/A</v>
      </c>
      <c r="AT646" s="91" t="str">
        <f t="shared" si="30"/>
        <v/>
      </c>
      <c r="AU646" s="92" t="e">
        <f>VLOOKUP(D646,SubmittalSchedule!$A$5:$CF$5125,3,FALSE)</f>
        <v>#N/A</v>
      </c>
      <c r="AV646" s="92" t="e">
        <f>VLOOKUP(D646,SubmittalStatus!$A$2:$CF$671,9,FALSE)</f>
        <v>#N/A</v>
      </c>
      <c r="AW646" s="92" t="e">
        <f>VLOOKUP(D646,SubmittalStatus!$A$2:$CF$671,10,FALSE)</f>
        <v>#N/A</v>
      </c>
      <c r="AX646" s="90" t="e">
        <f>VLOOKUP(D646,SubmittalStatus!$A$2:$CF$671,11,FALSE)</f>
        <v>#N/A</v>
      </c>
      <c r="AY646" s="91" t="str">
        <f t="shared" si="31"/>
        <v/>
      </c>
      <c r="AZ646" s="90">
        <f>SubmittalData!D646</f>
        <v>0</v>
      </c>
      <c r="BA646" s="90" t="s">
        <v>168</v>
      </c>
      <c r="BB646" s="90">
        <f>SubmittalData!AR646</f>
        <v>0</v>
      </c>
      <c r="BC646" s="60" t="str">
        <f t="shared" si="32"/>
        <v>0-0</v>
      </c>
    </row>
    <row r="647" spans="1:55" ht="15.5" x14ac:dyDescent="0.35">
      <c r="A647" s="61" t="str">
        <f>SubmittalData!AY647</f>
        <v/>
      </c>
      <c r="AS647" s="89" t="e">
        <f>VLOOKUP(D647,SubmittalStatus!$A$2:$CF$671,7,FALSE)</f>
        <v>#N/A</v>
      </c>
      <c r="AT647" s="91" t="str">
        <f t="shared" si="30"/>
        <v/>
      </c>
      <c r="AU647" s="92" t="e">
        <f>VLOOKUP(D647,SubmittalSchedule!$A$5:$CF$5125,3,FALSE)</f>
        <v>#N/A</v>
      </c>
      <c r="AV647" s="92" t="e">
        <f>VLOOKUP(D647,SubmittalStatus!$A$2:$CF$671,9,FALSE)</f>
        <v>#N/A</v>
      </c>
      <c r="AW647" s="92" t="e">
        <f>VLOOKUP(D647,SubmittalStatus!$A$2:$CF$671,10,FALSE)</f>
        <v>#N/A</v>
      </c>
      <c r="AX647" s="90" t="e">
        <f>VLOOKUP(D647,SubmittalStatus!$A$2:$CF$671,11,FALSE)</f>
        <v>#N/A</v>
      </c>
      <c r="AY647" s="91" t="str">
        <f t="shared" si="31"/>
        <v/>
      </c>
      <c r="AZ647" s="90">
        <f>SubmittalData!D647</f>
        <v>0</v>
      </c>
      <c r="BA647" s="90" t="s">
        <v>168</v>
      </c>
      <c r="BB647" s="90">
        <f>SubmittalData!AR647</f>
        <v>0</v>
      </c>
      <c r="BC647" s="60" t="str">
        <f t="shared" si="32"/>
        <v>0-0</v>
      </c>
    </row>
    <row r="648" spans="1:55" ht="15.5" x14ac:dyDescent="0.35">
      <c r="A648" s="61" t="str">
        <f>SubmittalData!AY648</f>
        <v/>
      </c>
      <c r="AS648" s="89" t="e">
        <f>VLOOKUP(D648,SubmittalStatus!$A$2:$CF$671,7,FALSE)</f>
        <v>#N/A</v>
      </c>
      <c r="AT648" s="91" t="str">
        <f t="shared" si="30"/>
        <v/>
      </c>
      <c r="AU648" s="92" t="e">
        <f>VLOOKUP(D648,SubmittalSchedule!$A$5:$CF$5125,3,FALSE)</f>
        <v>#N/A</v>
      </c>
      <c r="AV648" s="92" t="e">
        <f>VLOOKUP(D648,SubmittalStatus!$A$2:$CF$671,9,FALSE)</f>
        <v>#N/A</v>
      </c>
      <c r="AW648" s="92" t="e">
        <f>VLOOKUP(D648,SubmittalStatus!$A$2:$CF$671,10,FALSE)</f>
        <v>#N/A</v>
      </c>
      <c r="AX648" s="90" t="e">
        <f>VLOOKUP(D648,SubmittalStatus!$A$2:$CF$671,11,FALSE)</f>
        <v>#N/A</v>
      </c>
      <c r="AY648" s="91" t="str">
        <f t="shared" si="31"/>
        <v/>
      </c>
      <c r="AZ648" s="90">
        <f>SubmittalData!D648</f>
        <v>0</v>
      </c>
      <c r="BA648" s="90" t="s">
        <v>168</v>
      </c>
      <c r="BB648" s="90">
        <f>SubmittalData!AR648</f>
        <v>0</v>
      </c>
      <c r="BC648" s="60" t="str">
        <f t="shared" si="32"/>
        <v>0-0</v>
      </c>
    </row>
    <row r="649" spans="1:55" ht="15.5" x14ac:dyDescent="0.35">
      <c r="A649" s="61" t="str">
        <f>SubmittalData!AY649</f>
        <v/>
      </c>
      <c r="AS649" s="89" t="e">
        <f>VLOOKUP(D649,SubmittalStatus!$A$2:$CF$671,7,FALSE)</f>
        <v>#N/A</v>
      </c>
      <c r="AT649" s="91" t="str">
        <f t="shared" si="30"/>
        <v/>
      </c>
      <c r="AU649" s="92" t="e">
        <f>VLOOKUP(D649,SubmittalSchedule!$A$5:$CF$5125,3,FALSE)</f>
        <v>#N/A</v>
      </c>
      <c r="AV649" s="92" t="e">
        <f>VLOOKUP(D649,SubmittalStatus!$A$2:$CF$671,9,FALSE)</f>
        <v>#N/A</v>
      </c>
      <c r="AW649" s="92" t="e">
        <f>VLOOKUP(D649,SubmittalStatus!$A$2:$CF$671,10,FALSE)</f>
        <v>#N/A</v>
      </c>
      <c r="AX649" s="90" t="e">
        <f>VLOOKUP(D649,SubmittalStatus!$A$2:$CF$671,11,FALSE)</f>
        <v>#N/A</v>
      </c>
      <c r="AY649" s="91" t="str">
        <f t="shared" si="31"/>
        <v/>
      </c>
      <c r="AZ649" s="90">
        <f>SubmittalData!D649</f>
        <v>0</v>
      </c>
      <c r="BA649" s="90" t="s">
        <v>168</v>
      </c>
      <c r="BB649" s="90">
        <f>SubmittalData!AR649</f>
        <v>0</v>
      </c>
      <c r="BC649" s="60" t="str">
        <f t="shared" si="32"/>
        <v>0-0</v>
      </c>
    </row>
    <row r="650" spans="1:55" ht="15.5" x14ac:dyDescent="0.35">
      <c r="A650" s="61" t="str">
        <f>SubmittalData!AY650</f>
        <v/>
      </c>
      <c r="AS650" s="89" t="e">
        <f>VLOOKUP(D650,SubmittalStatus!$A$2:$CF$671,7,FALSE)</f>
        <v>#N/A</v>
      </c>
      <c r="AT650" s="91" t="str">
        <f t="shared" si="30"/>
        <v/>
      </c>
      <c r="AU650" s="92" t="e">
        <f>VLOOKUP(D650,SubmittalSchedule!$A$5:$CF$5125,3,FALSE)</f>
        <v>#N/A</v>
      </c>
      <c r="AV650" s="92" t="e">
        <f>VLOOKUP(D650,SubmittalStatus!$A$2:$CF$671,9,FALSE)</f>
        <v>#N/A</v>
      </c>
      <c r="AW650" s="92" t="e">
        <f>VLOOKUP(D650,SubmittalStatus!$A$2:$CF$671,10,FALSE)</f>
        <v>#N/A</v>
      </c>
      <c r="AX650" s="90" t="e">
        <f>VLOOKUP(D650,SubmittalStatus!$A$2:$CF$671,11,FALSE)</f>
        <v>#N/A</v>
      </c>
      <c r="AY650" s="91" t="str">
        <f t="shared" si="31"/>
        <v/>
      </c>
      <c r="AZ650" s="90">
        <f>SubmittalData!D650</f>
        <v>0</v>
      </c>
      <c r="BA650" s="90" t="s">
        <v>168</v>
      </c>
      <c r="BB650" s="90">
        <f>SubmittalData!AR650</f>
        <v>0</v>
      </c>
      <c r="BC650" s="60" t="str">
        <f t="shared" si="32"/>
        <v>0-0</v>
      </c>
    </row>
    <row r="651" spans="1:55" ht="15.5" x14ac:dyDescent="0.35">
      <c r="A651" s="61" t="str">
        <f>SubmittalData!AY651</f>
        <v/>
      </c>
      <c r="AS651" s="89" t="e">
        <f>VLOOKUP(D651,SubmittalStatus!$A$2:$CF$671,7,FALSE)</f>
        <v>#N/A</v>
      </c>
      <c r="AT651" s="91" t="str">
        <f t="shared" si="30"/>
        <v/>
      </c>
      <c r="AU651" s="92" t="e">
        <f>VLOOKUP(D651,SubmittalSchedule!$A$5:$CF$5125,3,FALSE)</f>
        <v>#N/A</v>
      </c>
      <c r="AV651" s="92" t="e">
        <f>VLOOKUP(D651,SubmittalStatus!$A$2:$CF$671,9,FALSE)</f>
        <v>#N/A</v>
      </c>
      <c r="AW651" s="92" t="e">
        <f>VLOOKUP(D651,SubmittalStatus!$A$2:$CF$671,10,FALSE)</f>
        <v>#N/A</v>
      </c>
      <c r="AX651" s="90" t="e">
        <f>VLOOKUP(D651,SubmittalStatus!$A$2:$CF$671,11,FALSE)</f>
        <v>#N/A</v>
      </c>
      <c r="AY651" s="91" t="str">
        <f t="shared" si="31"/>
        <v/>
      </c>
      <c r="AZ651" s="90">
        <f>SubmittalData!D651</f>
        <v>0</v>
      </c>
      <c r="BA651" s="90" t="s">
        <v>168</v>
      </c>
      <c r="BB651" s="90">
        <f>SubmittalData!AR651</f>
        <v>0</v>
      </c>
      <c r="BC651" s="60" t="str">
        <f t="shared" si="32"/>
        <v>0-0</v>
      </c>
    </row>
    <row r="652" spans="1:55" ht="15.5" x14ac:dyDescent="0.35">
      <c r="A652" s="61" t="str">
        <f>SubmittalData!AY652</f>
        <v/>
      </c>
      <c r="AS652" s="89" t="e">
        <f>VLOOKUP(D652,SubmittalStatus!$A$2:$CF$671,7,FALSE)</f>
        <v>#N/A</v>
      </c>
      <c r="AT652" s="91" t="str">
        <f t="shared" si="30"/>
        <v/>
      </c>
      <c r="AU652" s="92" t="e">
        <f>VLOOKUP(D652,SubmittalSchedule!$A$5:$CF$5125,3,FALSE)</f>
        <v>#N/A</v>
      </c>
      <c r="AV652" s="92" t="e">
        <f>VLOOKUP(D652,SubmittalStatus!$A$2:$CF$671,9,FALSE)</f>
        <v>#N/A</v>
      </c>
      <c r="AW652" s="92" t="e">
        <f>VLOOKUP(D652,SubmittalStatus!$A$2:$CF$671,10,FALSE)</f>
        <v>#N/A</v>
      </c>
      <c r="AX652" s="90" t="e">
        <f>VLOOKUP(D652,SubmittalStatus!$A$2:$CF$671,11,FALSE)</f>
        <v>#N/A</v>
      </c>
      <c r="AY652" s="91" t="str">
        <f t="shared" si="31"/>
        <v/>
      </c>
      <c r="AZ652" s="90">
        <f>SubmittalData!D652</f>
        <v>0</v>
      </c>
      <c r="BA652" s="90" t="s">
        <v>168</v>
      </c>
      <c r="BB652" s="90">
        <f>SubmittalData!AR652</f>
        <v>0</v>
      </c>
      <c r="BC652" s="60" t="str">
        <f t="shared" si="32"/>
        <v>0-0</v>
      </c>
    </row>
    <row r="653" spans="1:55" ht="15.5" x14ac:dyDescent="0.35">
      <c r="A653" s="61" t="str">
        <f>SubmittalData!AY653</f>
        <v/>
      </c>
      <c r="AS653" s="89" t="e">
        <f>VLOOKUP(D653,SubmittalStatus!$A$2:$CF$671,7,FALSE)</f>
        <v>#N/A</v>
      </c>
      <c r="AT653" s="91" t="str">
        <f t="shared" si="30"/>
        <v/>
      </c>
      <c r="AU653" s="92" t="e">
        <f>VLOOKUP(D653,SubmittalSchedule!$A$5:$CF$5125,3,FALSE)</f>
        <v>#N/A</v>
      </c>
      <c r="AV653" s="92" t="e">
        <f>VLOOKUP(D653,SubmittalStatus!$A$2:$CF$671,9,FALSE)</f>
        <v>#N/A</v>
      </c>
      <c r="AW653" s="92" t="e">
        <f>VLOOKUP(D653,SubmittalStatus!$A$2:$CF$671,10,FALSE)</f>
        <v>#N/A</v>
      </c>
      <c r="AX653" s="90" t="e">
        <f>VLOOKUP(D653,SubmittalStatus!$A$2:$CF$671,11,FALSE)</f>
        <v>#N/A</v>
      </c>
      <c r="AY653" s="91" t="str">
        <f t="shared" si="31"/>
        <v/>
      </c>
      <c r="AZ653" s="90">
        <f>SubmittalData!D653</f>
        <v>0</v>
      </c>
      <c r="BA653" s="90" t="s">
        <v>168</v>
      </c>
      <c r="BB653" s="90">
        <f>SubmittalData!AR653</f>
        <v>0</v>
      </c>
      <c r="BC653" s="60" t="str">
        <f t="shared" si="32"/>
        <v>0-0</v>
      </c>
    </row>
    <row r="654" spans="1:55" ht="15.5" x14ac:dyDescent="0.35">
      <c r="A654" s="61" t="str">
        <f>SubmittalData!AY654</f>
        <v/>
      </c>
      <c r="AS654" s="89" t="e">
        <f>VLOOKUP(D654,SubmittalStatus!$A$2:$CF$671,7,FALSE)</f>
        <v>#N/A</v>
      </c>
      <c r="AT654" s="91" t="str">
        <f t="shared" si="30"/>
        <v/>
      </c>
      <c r="AU654" s="92" t="e">
        <f>VLOOKUP(D654,SubmittalSchedule!$A$5:$CF$5125,3,FALSE)</f>
        <v>#N/A</v>
      </c>
      <c r="AV654" s="92" t="e">
        <f>VLOOKUP(D654,SubmittalStatus!$A$2:$CF$671,9,FALSE)</f>
        <v>#N/A</v>
      </c>
      <c r="AW654" s="92" t="e">
        <f>VLOOKUP(D654,SubmittalStatus!$A$2:$CF$671,10,FALSE)</f>
        <v>#N/A</v>
      </c>
      <c r="AX654" s="90" t="e">
        <f>VLOOKUP(D654,SubmittalStatus!$A$2:$CF$671,11,FALSE)</f>
        <v>#N/A</v>
      </c>
      <c r="AY654" s="91" t="str">
        <f t="shared" si="31"/>
        <v/>
      </c>
      <c r="AZ654" s="90">
        <f>SubmittalData!D654</f>
        <v>0</v>
      </c>
      <c r="BA654" s="90" t="s">
        <v>168</v>
      </c>
      <c r="BB654" s="90">
        <f>SubmittalData!AR654</f>
        <v>0</v>
      </c>
      <c r="BC654" s="60" t="str">
        <f t="shared" si="32"/>
        <v>0-0</v>
      </c>
    </row>
    <row r="655" spans="1:55" ht="15.5" x14ac:dyDescent="0.35">
      <c r="A655" s="61" t="str">
        <f>SubmittalData!AY655</f>
        <v/>
      </c>
      <c r="AS655" s="89" t="e">
        <f>VLOOKUP(D655,SubmittalStatus!$A$2:$CF$671,7,FALSE)</f>
        <v>#N/A</v>
      </c>
      <c r="AT655" s="91" t="str">
        <f t="shared" si="30"/>
        <v/>
      </c>
      <c r="AU655" s="92" t="e">
        <f>VLOOKUP(D655,SubmittalSchedule!$A$5:$CF$5125,3,FALSE)</f>
        <v>#N/A</v>
      </c>
      <c r="AV655" s="92" t="e">
        <f>VLOOKUP(D655,SubmittalStatus!$A$2:$CF$671,9,FALSE)</f>
        <v>#N/A</v>
      </c>
      <c r="AW655" s="92" t="e">
        <f>VLOOKUP(D655,SubmittalStatus!$A$2:$CF$671,10,FALSE)</f>
        <v>#N/A</v>
      </c>
      <c r="AX655" s="90" t="e">
        <f>VLOOKUP(D655,SubmittalStatus!$A$2:$CF$671,11,FALSE)</f>
        <v>#N/A</v>
      </c>
      <c r="AY655" s="91" t="str">
        <f t="shared" si="31"/>
        <v/>
      </c>
      <c r="AZ655" s="90">
        <f>SubmittalData!D655</f>
        <v>0</v>
      </c>
      <c r="BA655" s="90" t="s">
        <v>168</v>
      </c>
      <c r="BB655" s="90">
        <f>SubmittalData!AR655</f>
        <v>0</v>
      </c>
      <c r="BC655" s="60" t="str">
        <f t="shared" si="32"/>
        <v>0-0</v>
      </c>
    </row>
    <row r="656" spans="1:55" ht="15.5" x14ac:dyDescent="0.35">
      <c r="A656" s="61" t="str">
        <f>SubmittalData!AY656</f>
        <v/>
      </c>
      <c r="AS656" s="89" t="e">
        <f>VLOOKUP(D656,SubmittalStatus!$A$2:$CF$671,7,FALSE)</f>
        <v>#N/A</v>
      </c>
      <c r="AT656" s="91" t="str">
        <f t="shared" si="30"/>
        <v/>
      </c>
      <c r="AU656" s="92" t="e">
        <f>VLOOKUP(D656,SubmittalSchedule!$A$5:$CF$5125,3,FALSE)</f>
        <v>#N/A</v>
      </c>
      <c r="AV656" s="92" t="e">
        <f>VLOOKUP(D656,SubmittalStatus!$A$2:$CF$671,9,FALSE)</f>
        <v>#N/A</v>
      </c>
      <c r="AW656" s="92" t="e">
        <f>VLOOKUP(D656,SubmittalStatus!$A$2:$CF$671,10,FALSE)</f>
        <v>#N/A</v>
      </c>
      <c r="AX656" s="90" t="e">
        <f>VLOOKUP(D656,SubmittalStatus!$A$2:$CF$671,11,FALSE)</f>
        <v>#N/A</v>
      </c>
      <c r="AY656" s="91" t="str">
        <f t="shared" si="31"/>
        <v/>
      </c>
      <c r="AZ656" s="90">
        <f>SubmittalData!D656</f>
        <v>0</v>
      </c>
      <c r="BA656" s="90" t="s">
        <v>168</v>
      </c>
      <c r="BB656" s="90">
        <f>SubmittalData!AR656</f>
        <v>0</v>
      </c>
      <c r="BC656" s="60" t="str">
        <f t="shared" si="32"/>
        <v>0-0</v>
      </c>
    </row>
    <row r="657" spans="1:55" ht="15.5" x14ac:dyDescent="0.35">
      <c r="A657" s="61" t="str">
        <f>SubmittalData!AY657</f>
        <v/>
      </c>
      <c r="AS657" s="89" t="e">
        <f>VLOOKUP(D657,SubmittalStatus!$A$2:$CF$671,7,FALSE)</f>
        <v>#N/A</v>
      </c>
      <c r="AT657" s="91" t="str">
        <f t="shared" si="30"/>
        <v/>
      </c>
      <c r="AU657" s="92" t="e">
        <f>VLOOKUP(D657,SubmittalSchedule!$A$5:$CF$5125,3,FALSE)</f>
        <v>#N/A</v>
      </c>
      <c r="AV657" s="92" t="e">
        <f>VLOOKUP(D657,SubmittalStatus!$A$2:$CF$671,9,FALSE)</f>
        <v>#N/A</v>
      </c>
      <c r="AW657" s="92" t="e">
        <f>VLOOKUP(D657,SubmittalStatus!$A$2:$CF$671,10,FALSE)</f>
        <v>#N/A</v>
      </c>
      <c r="AX657" s="90" t="e">
        <f>VLOOKUP(D657,SubmittalStatus!$A$2:$CF$671,11,FALSE)</f>
        <v>#N/A</v>
      </c>
      <c r="AY657" s="91" t="str">
        <f t="shared" si="31"/>
        <v/>
      </c>
      <c r="AZ657" s="90">
        <f>SubmittalData!D657</f>
        <v>0</v>
      </c>
      <c r="BA657" s="90" t="s">
        <v>168</v>
      </c>
      <c r="BB657" s="90">
        <f>SubmittalData!AR657</f>
        <v>0</v>
      </c>
      <c r="BC657" s="60" t="str">
        <f t="shared" si="32"/>
        <v>0-0</v>
      </c>
    </row>
    <row r="658" spans="1:55" ht="15.5" x14ac:dyDescent="0.35">
      <c r="A658" s="61" t="str">
        <f>SubmittalData!AY658</f>
        <v/>
      </c>
      <c r="AS658" s="89" t="e">
        <f>VLOOKUP(D658,SubmittalStatus!$A$2:$CF$671,7,FALSE)</f>
        <v>#N/A</v>
      </c>
      <c r="AT658" s="91" t="str">
        <f t="shared" si="30"/>
        <v/>
      </c>
      <c r="AU658" s="92" t="e">
        <f>VLOOKUP(D658,SubmittalSchedule!$A$5:$CF$5125,3,FALSE)</f>
        <v>#N/A</v>
      </c>
      <c r="AV658" s="92" t="e">
        <f>VLOOKUP(D658,SubmittalStatus!$A$2:$CF$671,9,FALSE)</f>
        <v>#N/A</v>
      </c>
      <c r="AW658" s="92" t="e">
        <f>VLOOKUP(D658,SubmittalStatus!$A$2:$CF$671,10,FALSE)</f>
        <v>#N/A</v>
      </c>
      <c r="AX658" s="90" t="e">
        <f>VLOOKUP(D658,SubmittalStatus!$A$2:$CF$671,11,FALSE)</f>
        <v>#N/A</v>
      </c>
      <c r="AY658" s="91" t="str">
        <f t="shared" si="31"/>
        <v/>
      </c>
      <c r="AZ658" s="90">
        <f>SubmittalData!D658</f>
        <v>0</v>
      </c>
      <c r="BA658" s="90" t="s">
        <v>168</v>
      </c>
      <c r="BB658" s="90">
        <f>SubmittalData!AR658</f>
        <v>0</v>
      </c>
      <c r="BC658" s="60" t="str">
        <f t="shared" si="32"/>
        <v>0-0</v>
      </c>
    </row>
    <row r="659" spans="1:55" ht="15.5" x14ac:dyDescent="0.35">
      <c r="A659" s="61" t="str">
        <f>SubmittalData!AY659</f>
        <v/>
      </c>
      <c r="AS659" s="89" t="e">
        <f>VLOOKUP(D659,SubmittalStatus!$A$2:$CF$671,7,FALSE)</f>
        <v>#N/A</v>
      </c>
      <c r="AT659" s="91" t="str">
        <f t="shared" si="30"/>
        <v/>
      </c>
      <c r="AU659" s="92" t="e">
        <f>VLOOKUP(D659,SubmittalSchedule!$A$5:$CF$5125,3,FALSE)</f>
        <v>#N/A</v>
      </c>
      <c r="AV659" s="92" t="e">
        <f>VLOOKUP(D659,SubmittalStatus!$A$2:$CF$671,9,FALSE)</f>
        <v>#N/A</v>
      </c>
      <c r="AW659" s="92" t="e">
        <f>VLOOKUP(D659,SubmittalStatus!$A$2:$CF$671,10,FALSE)</f>
        <v>#N/A</v>
      </c>
      <c r="AX659" s="90" t="e">
        <f>VLOOKUP(D659,SubmittalStatus!$A$2:$CF$671,11,FALSE)</f>
        <v>#N/A</v>
      </c>
      <c r="AY659" s="91" t="str">
        <f t="shared" si="31"/>
        <v/>
      </c>
      <c r="AZ659" s="90">
        <f>SubmittalData!D659</f>
        <v>0</v>
      </c>
      <c r="BA659" s="90" t="s">
        <v>168</v>
      </c>
      <c r="BB659" s="90">
        <f>SubmittalData!AR659</f>
        <v>0</v>
      </c>
      <c r="BC659" s="60" t="str">
        <f t="shared" si="32"/>
        <v>0-0</v>
      </c>
    </row>
    <row r="660" spans="1:55" ht="15.5" x14ac:dyDescent="0.35">
      <c r="A660" s="61" t="str">
        <f>SubmittalData!AY660</f>
        <v/>
      </c>
      <c r="AS660" s="89" t="e">
        <f>VLOOKUP(D660,SubmittalStatus!$A$2:$CF$671,7,FALSE)</f>
        <v>#N/A</v>
      </c>
      <c r="AT660" s="91" t="str">
        <f t="shared" si="30"/>
        <v/>
      </c>
      <c r="AU660" s="92" t="e">
        <f>VLOOKUP(D660,SubmittalSchedule!$A$5:$CF$5125,3,FALSE)</f>
        <v>#N/A</v>
      </c>
      <c r="AV660" s="92" t="e">
        <f>VLOOKUP(D660,SubmittalStatus!$A$2:$CF$671,9,FALSE)</f>
        <v>#N/A</v>
      </c>
      <c r="AW660" s="92" t="e">
        <f>VLOOKUP(D660,SubmittalStatus!$A$2:$CF$671,10,FALSE)</f>
        <v>#N/A</v>
      </c>
      <c r="AX660" s="90" t="e">
        <f>VLOOKUP(D660,SubmittalStatus!$A$2:$CF$671,11,FALSE)</f>
        <v>#N/A</v>
      </c>
      <c r="AY660" s="91" t="str">
        <f t="shared" si="31"/>
        <v/>
      </c>
      <c r="AZ660" s="90">
        <f>SubmittalData!D660</f>
        <v>0</v>
      </c>
      <c r="BA660" s="90" t="s">
        <v>168</v>
      </c>
      <c r="BB660" s="90">
        <f>SubmittalData!AR660</f>
        <v>0</v>
      </c>
      <c r="BC660" s="60" t="str">
        <f t="shared" si="32"/>
        <v>0-0</v>
      </c>
    </row>
    <row r="661" spans="1:55" ht="15.5" x14ac:dyDescent="0.35">
      <c r="A661" s="61" t="str">
        <f>SubmittalData!AY661</f>
        <v/>
      </c>
      <c r="AS661" s="89" t="e">
        <f>VLOOKUP(D661,SubmittalStatus!$A$2:$CF$671,7,FALSE)</f>
        <v>#N/A</v>
      </c>
      <c r="AT661" s="91" t="str">
        <f t="shared" si="30"/>
        <v/>
      </c>
      <c r="AU661" s="92" t="e">
        <f>VLOOKUP(D661,SubmittalSchedule!$A$5:$CF$5125,3,FALSE)</f>
        <v>#N/A</v>
      </c>
      <c r="AV661" s="92" t="e">
        <f>VLOOKUP(D661,SubmittalStatus!$A$2:$CF$671,9,FALSE)</f>
        <v>#N/A</v>
      </c>
      <c r="AW661" s="92" t="e">
        <f>VLOOKUP(D661,SubmittalStatus!$A$2:$CF$671,10,FALSE)</f>
        <v>#N/A</v>
      </c>
      <c r="AX661" s="90" t="e">
        <f>VLOOKUP(D661,SubmittalStatus!$A$2:$CF$671,11,FALSE)</f>
        <v>#N/A</v>
      </c>
      <c r="AY661" s="91" t="str">
        <f t="shared" si="31"/>
        <v/>
      </c>
      <c r="AZ661" s="90">
        <f>SubmittalData!D661</f>
        <v>0</v>
      </c>
      <c r="BA661" s="90" t="s">
        <v>168</v>
      </c>
      <c r="BB661" s="90">
        <f>SubmittalData!AR661</f>
        <v>0</v>
      </c>
      <c r="BC661" s="60" t="str">
        <f t="shared" si="32"/>
        <v>0-0</v>
      </c>
    </row>
    <row r="662" spans="1:55" ht="15.5" x14ac:dyDescent="0.35">
      <c r="A662" s="61" t="str">
        <f>SubmittalData!AY662</f>
        <v/>
      </c>
      <c r="AS662" s="89" t="e">
        <f>VLOOKUP(D662,SubmittalStatus!$A$2:$CF$671,7,FALSE)</f>
        <v>#N/A</v>
      </c>
      <c r="AT662" s="91" t="str">
        <f t="shared" si="30"/>
        <v/>
      </c>
      <c r="AU662" s="92" t="e">
        <f>VLOOKUP(D662,SubmittalSchedule!$A$5:$CF$5125,3,FALSE)</f>
        <v>#N/A</v>
      </c>
      <c r="AV662" s="92" t="e">
        <f>VLOOKUP(D662,SubmittalStatus!$A$2:$CF$671,9,FALSE)</f>
        <v>#N/A</v>
      </c>
      <c r="AW662" s="92" t="e">
        <f>VLOOKUP(D662,SubmittalStatus!$A$2:$CF$671,10,FALSE)</f>
        <v>#N/A</v>
      </c>
      <c r="AX662" s="90" t="e">
        <f>VLOOKUP(D662,SubmittalStatus!$A$2:$CF$671,11,FALSE)</f>
        <v>#N/A</v>
      </c>
      <c r="AY662" s="91" t="str">
        <f t="shared" si="31"/>
        <v/>
      </c>
      <c r="AZ662" s="90">
        <f>SubmittalData!D662</f>
        <v>0</v>
      </c>
      <c r="BA662" s="90" t="s">
        <v>168</v>
      </c>
      <c r="BB662" s="90">
        <f>SubmittalData!AR662</f>
        <v>0</v>
      </c>
      <c r="BC662" s="60" t="str">
        <f t="shared" si="32"/>
        <v>0-0</v>
      </c>
    </row>
    <row r="663" spans="1:55" ht="15.5" x14ac:dyDescent="0.35">
      <c r="A663" s="61" t="str">
        <f>SubmittalData!AY663</f>
        <v/>
      </c>
      <c r="AS663" s="89" t="e">
        <f>VLOOKUP(D663,SubmittalStatus!$A$2:$CF$671,7,FALSE)</f>
        <v>#N/A</v>
      </c>
      <c r="AT663" s="91" t="str">
        <f t="shared" si="30"/>
        <v/>
      </c>
      <c r="AU663" s="92" t="e">
        <f>VLOOKUP(D663,SubmittalSchedule!$A$5:$CF$5125,3,FALSE)</f>
        <v>#N/A</v>
      </c>
      <c r="AV663" s="92" t="e">
        <f>VLOOKUP(D663,SubmittalStatus!$A$2:$CF$671,9,FALSE)</f>
        <v>#N/A</v>
      </c>
      <c r="AW663" s="92" t="e">
        <f>VLOOKUP(D663,SubmittalStatus!$A$2:$CF$671,10,FALSE)</f>
        <v>#N/A</v>
      </c>
      <c r="AX663" s="90" t="e">
        <f>VLOOKUP(D663,SubmittalStatus!$A$2:$CF$671,11,FALSE)</f>
        <v>#N/A</v>
      </c>
      <c r="AY663" s="91" t="str">
        <f t="shared" si="31"/>
        <v/>
      </c>
      <c r="AZ663" s="90">
        <f>SubmittalData!D663</f>
        <v>0</v>
      </c>
      <c r="BA663" s="90" t="s">
        <v>168</v>
      </c>
      <c r="BB663" s="90">
        <f>SubmittalData!AR663</f>
        <v>0</v>
      </c>
      <c r="BC663" s="60" t="str">
        <f t="shared" si="32"/>
        <v>0-0</v>
      </c>
    </row>
    <row r="664" spans="1:55" ht="15.5" x14ac:dyDescent="0.35">
      <c r="A664" s="61" t="str">
        <f>SubmittalData!AY664</f>
        <v/>
      </c>
      <c r="AS664" s="89" t="e">
        <f>VLOOKUP(D664,SubmittalStatus!$A$2:$CF$671,7,FALSE)</f>
        <v>#N/A</v>
      </c>
      <c r="AT664" s="91" t="str">
        <f t="shared" si="30"/>
        <v/>
      </c>
      <c r="AU664" s="92" t="e">
        <f>VLOOKUP(D664,SubmittalSchedule!$A$5:$CF$5125,3,FALSE)</f>
        <v>#N/A</v>
      </c>
      <c r="AV664" s="92" t="e">
        <f>VLOOKUP(D664,SubmittalStatus!$A$2:$CF$671,9,FALSE)</f>
        <v>#N/A</v>
      </c>
      <c r="AW664" s="92" t="e">
        <f>VLOOKUP(D664,SubmittalStatus!$A$2:$CF$671,10,FALSE)</f>
        <v>#N/A</v>
      </c>
      <c r="AX664" s="90" t="e">
        <f>VLOOKUP(D664,SubmittalStatus!$A$2:$CF$671,11,FALSE)</f>
        <v>#N/A</v>
      </c>
      <c r="AY664" s="91" t="str">
        <f t="shared" si="31"/>
        <v/>
      </c>
      <c r="AZ664" s="90">
        <f>SubmittalData!D664</f>
        <v>0</v>
      </c>
      <c r="BA664" s="90" t="s">
        <v>168</v>
      </c>
      <c r="BB664" s="90">
        <f>SubmittalData!AR664</f>
        <v>0</v>
      </c>
      <c r="BC664" s="60" t="str">
        <f t="shared" si="32"/>
        <v>0-0</v>
      </c>
    </row>
    <row r="665" spans="1:55" ht="15.5" x14ac:dyDescent="0.35">
      <c r="A665" s="61" t="str">
        <f>SubmittalData!AY665</f>
        <v/>
      </c>
      <c r="AS665" s="89" t="e">
        <f>VLOOKUP(D665,SubmittalStatus!$A$2:$CF$671,7,FALSE)</f>
        <v>#N/A</v>
      </c>
      <c r="AT665" s="91" t="str">
        <f t="shared" si="30"/>
        <v/>
      </c>
      <c r="AU665" s="92" t="e">
        <f>VLOOKUP(D665,SubmittalSchedule!$A$5:$CF$5125,3,FALSE)</f>
        <v>#N/A</v>
      </c>
      <c r="AV665" s="92" t="e">
        <f>VLOOKUP(D665,SubmittalStatus!$A$2:$CF$671,9,FALSE)</f>
        <v>#N/A</v>
      </c>
      <c r="AW665" s="92" t="e">
        <f>VLOOKUP(D665,SubmittalStatus!$A$2:$CF$671,10,FALSE)</f>
        <v>#N/A</v>
      </c>
      <c r="AX665" s="90" t="e">
        <f>VLOOKUP(D665,SubmittalStatus!$A$2:$CF$671,11,FALSE)</f>
        <v>#N/A</v>
      </c>
      <c r="AY665" s="91" t="str">
        <f t="shared" si="31"/>
        <v/>
      </c>
      <c r="AZ665" s="90">
        <f>SubmittalData!D665</f>
        <v>0</v>
      </c>
      <c r="BA665" s="90" t="s">
        <v>168</v>
      </c>
      <c r="BB665" s="90">
        <f>SubmittalData!AR665</f>
        <v>0</v>
      </c>
      <c r="BC665" s="60" t="str">
        <f t="shared" si="32"/>
        <v>0-0</v>
      </c>
    </row>
    <row r="666" spans="1:55" ht="15.5" x14ac:dyDescent="0.35">
      <c r="A666" s="61" t="str">
        <f>SubmittalData!AY666</f>
        <v/>
      </c>
      <c r="AS666" s="89" t="e">
        <f>VLOOKUP(D666,SubmittalStatus!$A$2:$CF$671,7,FALSE)</f>
        <v>#N/A</v>
      </c>
      <c r="AT666" s="91" t="str">
        <f t="shared" si="30"/>
        <v/>
      </c>
      <c r="AU666" s="92" t="e">
        <f>VLOOKUP(D666,SubmittalSchedule!$A$5:$CF$5125,3,FALSE)</f>
        <v>#N/A</v>
      </c>
      <c r="AV666" s="92" t="e">
        <f>VLOOKUP(D666,SubmittalStatus!$A$2:$CF$671,9,FALSE)</f>
        <v>#N/A</v>
      </c>
      <c r="AW666" s="92" t="e">
        <f>VLOOKUP(D666,SubmittalStatus!$A$2:$CF$671,10,FALSE)</f>
        <v>#N/A</v>
      </c>
      <c r="AX666" s="90" t="e">
        <f>VLOOKUP(D666,SubmittalStatus!$A$2:$CF$671,11,FALSE)</f>
        <v>#N/A</v>
      </c>
      <c r="AY666" s="91" t="str">
        <f t="shared" si="31"/>
        <v/>
      </c>
      <c r="AZ666" s="90">
        <f>SubmittalData!D666</f>
        <v>0</v>
      </c>
      <c r="BA666" s="90" t="s">
        <v>168</v>
      </c>
      <c r="BB666" s="90">
        <f>SubmittalData!AR666</f>
        <v>0</v>
      </c>
      <c r="BC666" s="60" t="str">
        <f t="shared" si="32"/>
        <v>0-0</v>
      </c>
    </row>
    <row r="667" spans="1:55" ht="15.5" x14ac:dyDescent="0.35">
      <c r="A667" s="61" t="str">
        <f>SubmittalData!AY667</f>
        <v/>
      </c>
      <c r="AS667" s="89" t="e">
        <f>VLOOKUP(D667,SubmittalStatus!$A$2:$CF$671,7,FALSE)</f>
        <v>#N/A</v>
      </c>
      <c r="AT667" s="91" t="str">
        <f t="shared" si="30"/>
        <v/>
      </c>
      <c r="AU667" s="92" t="e">
        <f>VLOOKUP(D667,SubmittalSchedule!$A$5:$CF$5125,3,FALSE)</f>
        <v>#N/A</v>
      </c>
      <c r="AV667" s="92" t="e">
        <f>VLOOKUP(D667,SubmittalStatus!$A$2:$CF$671,9,FALSE)</f>
        <v>#N/A</v>
      </c>
      <c r="AW667" s="92" t="e">
        <f>VLOOKUP(D667,SubmittalStatus!$A$2:$CF$671,10,FALSE)</f>
        <v>#N/A</v>
      </c>
      <c r="AX667" s="90" t="e">
        <f>VLOOKUP(D667,SubmittalStatus!$A$2:$CF$671,11,FALSE)</f>
        <v>#N/A</v>
      </c>
      <c r="AY667" s="91" t="str">
        <f t="shared" si="31"/>
        <v/>
      </c>
      <c r="AZ667" s="90">
        <f>SubmittalData!D667</f>
        <v>0</v>
      </c>
      <c r="BA667" s="90" t="s">
        <v>168</v>
      </c>
      <c r="BB667" s="90">
        <f>SubmittalData!AR667</f>
        <v>0</v>
      </c>
      <c r="BC667" s="60" t="str">
        <f t="shared" si="32"/>
        <v>0-0</v>
      </c>
    </row>
    <row r="668" spans="1:55" ht="15.5" x14ac:dyDescent="0.35">
      <c r="A668" s="61" t="str">
        <f>SubmittalData!AY668</f>
        <v/>
      </c>
      <c r="AS668" s="89" t="e">
        <f>VLOOKUP(D668,SubmittalStatus!$A$2:$CF$671,7,FALSE)</f>
        <v>#N/A</v>
      </c>
      <c r="AT668" s="91" t="str">
        <f t="shared" si="30"/>
        <v/>
      </c>
      <c r="AU668" s="92" t="e">
        <f>VLOOKUP(D668,SubmittalSchedule!$A$5:$CF$5125,3,FALSE)</f>
        <v>#N/A</v>
      </c>
      <c r="AV668" s="92" t="e">
        <f>VLOOKUP(D668,SubmittalStatus!$A$2:$CF$671,9,FALSE)</f>
        <v>#N/A</v>
      </c>
      <c r="AW668" s="92" t="e">
        <f>VLOOKUP(D668,SubmittalStatus!$A$2:$CF$671,10,FALSE)</f>
        <v>#N/A</v>
      </c>
      <c r="AX668" s="90" t="e">
        <f>VLOOKUP(D668,SubmittalStatus!$A$2:$CF$671,11,FALSE)</f>
        <v>#N/A</v>
      </c>
      <c r="AY668" s="91" t="str">
        <f t="shared" si="31"/>
        <v/>
      </c>
      <c r="AZ668" s="90">
        <f>SubmittalData!D668</f>
        <v>0</v>
      </c>
      <c r="BA668" s="90" t="s">
        <v>168</v>
      </c>
      <c r="BB668" s="90">
        <f>SubmittalData!AR668</f>
        <v>0</v>
      </c>
      <c r="BC668" s="60" t="str">
        <f t="shared" si="32"/>
        <v>0-0</v>
      </c>
    </row>
    <row r="669" spans="1:55" ht="15.5" x14ac:dyDescent="0.35">
      <c r="A669" s="61" t="str">
        <f>SubmittalData!AY669</f>
        <v/>
      </c>
      <c r="AS669" s="89" t="e">
        <f>VLOOKUP(D669,SubmittalStatus!$A$2:$CF$671,7,FALSE)</f>
        <v>#N/A</v>
      </c>
      <c r="AT669" s="91" t="str">
        <f t="shared" si="30"/>
        <v/>
      </c>
      <c r="AU669" s="92" t="e">
        <f>VLOOKUP(D669,SubmittalSchedule!$A$5:$CF$5125,3,FALSE)</f>
        <v>#N/A</v>
      </c>
      <c r="AV669" s="92" t="e">
        <f>VLOOKUP(D669,SubmittalStatus!$A$2:$CF$671,9,FALSE)</f>
        <v>#N/A</v>
      </c>
      <c r="AW669" s="92" t="e">
        <f>VLOOKUP(D669,SubmittalStatus!$A$2:$CF$671,10,FALSE)</f>
        <v>#N/A</v>
      </c>
      <c r="AX669" s="90" t="e">
        <f>VLOOKUP(D669,SubmittalStatus!$A$2:$CF$671,11,FALSE)</f>
        <v>#N/A</v>
      </c>
      <c r="AY669" s="91" t="str">
        <f t="shared" si="31"/>
        <v/>
      </c>
      <c r="AZ669" s="90">
        <f>SubmittalData!D669</f>
        <v>0</v>
      </c>
      <c r="BA669" s="90" t="s">
        <v>168</v>
      </c>
      <c r="BB669" s="90">
        <f>SubmittalData!AR669</f>
        <v>0</v>
      </c>
      <c r="BC669" s="60" t="str">
        <f t="shared" si="32"/>
        <v>0-0</v>
      </c>
    </row>
    <row r="670" spans="1:55" ht="15.5" x14ac:dyDescent="0.35">
      <c r="A670" s="61" t="str">
        <f>SubmittalData!AY670</f>
        <v/>
      </c>
      <c r="AS670" s="89" t="e">
        <f>VLOOKUP(D670,SubmittalStatus!$A$2:$CF$671,7,FALSE)</f>
        <v>#N/A</v>
      </c>
      <c r="AT670" s="91" t="str">
        <f t="shared" si="30"/>
        <v/>
      </c>
      <c r="AU670" s="92" t="e">
        <f>VLOOKUP(D670,SubmittalSchedule!$A$5:$CF$5125,3,FALSE)</f>
        <v>#N/A</v>
      </c>
      <c r="AV670" s="92" t="e">
        <f>VLOOKUP(D670,SubmittalStatus!$A$2:$CF$671,9,FALSE)</f>
        <v>#N/A</v>
      </c>
      <c r="AW670" s="92" t="e">
        <f>VLOOKUP(D670,SubmittalStatus!$A$2:$CF$671,10,FALSE)</f>
        <v>#N/A</v>
      </c>
      <c r="AX670" s="90" t="e">
        <f>VLOOKUP(D670,SubmittalStatus!$A$2:$CF$671,11,FALSE)</f>
        <v>#N/A</v>
      </c>
      <c r="AY670" s="91" t="str">
        <f t="shared" si="31"/>
        <v/>
      </c>
      <c r="AZ670" s="90">
        <f>SubmittalData!D670</f>
        <v>0</v>
      </c>
      <c r="BA670" s="90" t="s">
        <v>168</v>
      </c>
      <c r="BB670" s="90">
        <f>SubmittalData!AR670</f>
        <v>0</v>
      </c>
      <c r="BC670" s="60" t="str">
        <f t="shared" si="32"/>
        <v>0-0</v>
      </c>
    </row>
    <row r="671" spans="1:55" ht="15.5" x14ac:dyDescent="0.35">
      <c r="A671" s="61" t="str">
        <f>SubmittalData!AY671</f>
        <v/>
      </c>
      <c r="AS671" s="89" t="e">
        <f>VLOOKUP(D671,SubmittalStatus!$A$2:$CF$671,7,FALSE)</f>
        <v>#N/A</v>
      </c>
      <c r="AT671" s="91" t="str">
        <f t="shared" si="30"/>
        <v/>
      </c>
      <c r="AU671" s="92" t="e">
        <f>VLOOKUP(D671,SubmittalSchedule!$A$5:$CF$5125,3,FALSE)</f>
        <v>#N/A</v>
      </c>
      <c r="AV671" s="92" t="e">
        <f>VLOOKUP(D671,SubmittalStatus!$A$2:$CF$671,9,FALSE)</f>
        <v>#N/A</v>
      </c>
      <c r="AW671" s="92" t="e">
        <f>VLOOKUP(D671,SubmittalStatus!$A$2:$CF$671,10,FALSE)</f>
        <v>#N/A</v>
      </c>
      <c r="AX671" s="90" t="e">
        <f>VLOOKUP(D671,SubmittalStatus!$A$2:$CF$671,11,FALSE)</f>
        <v>#N/A</v>
      </c>
      <c r="AY671" s="91" t="str">
        <f t="shared" si="31"/>
        <v/>
      </c>
      <c r="AZ671" s="90">
        <f>SubmittalData!D671</f>
        <v>0</v>
      </c>
      <c r="BA671" s="90" t="s">
        <v>168</v>
      </c>
      <c r="BB671" s="90">
        <f>SubmittalData!AR671</f>
        <v>0</v>
      </c>
      <c r="BC671" s="60" t="str">
        <f t="shared" si="32"/>
        <v>0-0</v>
      </c>
    </row>
    <row r="672" spans="1:55" ht="15.5" x14ac:dyDescent="0.35">
      <c r="A672" s="61" t="str">
        <f>SubmittalData!AY672</f>
        <v/>
      </c>
      <c r="AS672" s="89" t="e">
        <f>VLOOKUP(D672,SubmittalStatus!$A$2:$CF$671,7,FALSE)</f>
        <v>#N/A</v>
      </c>
      <c r="AT672" s="91" t="str">
        <f t="shared" si="30"/>
        <v/>
      </c>
      <c r="AU672" s="92" t="e">
        <f>VLOOKUP(D672,SubmittalSchedule!$A$5:$CF$5125,3,FALSE)</f>
        <v>#N/A</v>
      </c>
      <c r="AV672" s="92" t="e">
        <f>VLOOKUP(D672,SubmittalStatus!$A$2:$CF$671,9,FALSE)</f>
        <v>#N/A</v>
      </c>
      <c r="AW672" s="92" t="e">
        <f>VLOOKUP(D672,SubmittalStatus!$A$2:$CF$671,10,FALSE)</f>
        <v>#N/A</v>
      </c>
      <c r="AX672" s="90" t="e">
        <f>VLOOKUP(D672,SubmittalStatus!$A$2:$CF$671,11,FALSE)</f>
        <v>#N/A</v>
      </c>
      <c r="AY672" s="91" t="str">
        <f t="shared" si="31"/>
        <v/>
      </c>
      <c r="AZ672" s="90">
        <f>SubmittalData!D672</f>
        <v>0</v>
      </c>
      <c r="BA672" s="90" t="s">
        <v>168</v>
      </c>
      <c r="BB672" s="90">
        <f>SubmittalData!AR672</f>
        <v>0</v>
      </c>
      <c r="BC672" s="60" t="str">
        <f t="shared" si="32"/>
        <v>0-0</v>
      </c>
    </row>
    <row r="673" spans="1:55" ht="15.5" x14ac:dyDescent="0.35">
      <c r="A673" s="61" t="str">
        <f>SubmittalData!AY673</f>
        <v/>
      </c>
      <c r="AS673" s="89" t="e">
        <f>VLOOKUP(D673,SubmittalStatus!$A$2:$CF$671,7,FALSE)</f>
        <v>#N/A</v>
      </c>
      <c r="AT673" s="91" t="str">
        <f t="shared" si="30"/>
        <v/>
      </c>
      <c r="AU673" s="92" t="e">
        <f>VLOOKUP(D673,SubmittalSchedule!$A$5:$CF$5125,3,FALSE)</f>
        <v>#N/A</v>
      </c>
      <c r="AV673" s="92" t="e">
        <f>VLOOKUP(D673,SubmittalStatus!$A$2:$CF$671,9,FALSE)</f>
        <v>#N/A</v>
      </c>
      <c r="AW673" s="92" t="e">
        <f>VLOOKUP(D673,SubmittalStatus!$A$2:$CF$671,10,FALSE)</f>
        <v>#N/A</v>
      </c>
      <c r="AX673" s="90" t="e">
        <f>VLOOKUP(D673,SubmittalStatus!$A$2:$CF$671,11,FALSE)</f>
        <v>#N/A</v>
      </c>
      <c r="AY673" s="91" t="str">
        <f t="shared" si="31"/>
        <v/>
      </c>
      <c r="AZ673" s="90">
        <f>SubmittalData!D673</f>
        <v>0</v>
      </c>
      <c r="BA673" s="90" t="s">
        <v>168</v>
      </c>
      <c r="BB673" s="90">
        <f>SubmittalData!AR673</f>
        <v>0</v>
      </c>
      <c r="BC673" s="60" t="str">
        <f t="shared" si="32"/>
        <v>0-0</v>
      </c>
    </row>
    <row r="674" spans="1:55" ht="15.5" x14ac:dyDescent="0.35">
      <c r="A674" s="61" t="str">
        <f>SubmittalData!AY674</f>
        <v/>
      </c>
      <c r="AS674" s="89" t="e">
        <f>VLOOKUP(D674,SubmittalStatus!$A$2:$CF$671,7,FALSE)</f>
        <v>#N/A</v>
      </c>
      <c r="AT674" s="91" t="str">
        <f t="shared" si="30"/>
        <v/>
      </c>
      <c r="AU674" s="92" t="e">
        <f>VLOOKUP(D674,SubmittalSchedule!$A$5:$CF$5125,3,FALSE)</f>
        <v>#N/A</v>
      </c>
      <c r="AV674" s="92" t="e">
        <f>VLOOKUP(D674,SubmittalStatus!$A$2:$CF$671,9,FALSE)</f>
        <v>#N/A</v>
      </c>
      <c r="AW674" s="92" t="e">
        <f>VLOOKUP(D674,SubmittalStatus!$A$2:$CF$671,10,FALSE)</f>
        <v>#N/A</v>
      </c>
      <c r="AX674" s="90" t="e">
        <f>VLOOKUP(D674,SubmittalStatus!$A$2:$CF$671,11,FALSE)</f>
        <v>#N/A</v>
      </c>
      <c r="AY674" s="91" t="str">
        <f t="shared" si="31"/>
        <v/>
      </c>
      <c r="AZ674" s="90">
        <f>SubmittalData!D674</f>
        <v>0</v>
      </c>
      <c r="BA674" s="90" t="s">
        <v>168</v>
      </c>
      <c r="BB674" s="90">
        <f>SubmittalData!AR674</f>
        <v>0</v>
      </c>
      <c r="BC674" s="60" t="str">
        <f t="shared" si="32"/>
        <v>0-0</v>
      </c>
    </row>
    <row r="675" spans="1:55" ht="15.5" x14ac:dyDescent="0.35">
      <c r="A675" s="61" t="str">
        <f>SubmittalData!AY675</f>
        <v/>
      </c>
      <c r="AS675" s="89" t="e">
        <f>VLOOKUP(D675,SubmittalStatus!$A$2:$CF$671,7,FALSE)</f>
        <v>#N/A</v>
      </c>
      <c r="AT675" s="91" t="str">
        <f t="shared" si="30"/>
        <v/>
      </c>
      <c r="AU675" s="92" t="e">
        <f>VLOOKUP(D675,SubmittalSchedule!$A$5:$CF$5125,3,FALSE)</f>
        <v>#N/A</v>
      </c>
      <c r="AV675" s="92" t="e">
        <f>VLOOKUP(D675,SubmittalStatus!$A$2:$CF$671,9,FALSE)</f>
        <v>#N/A</v>
      </c>
      <c r="AW675" s="92" t="e">
        <f>VLOOKUP(D675,SubmittalStatus!$A$2:$CF$671,10,FALSE)</f>
        <v>#N/A</v>
      </c>
      <c r="AX675" s="90" t="e">
        <f>VLOOKUP(D675,SubmittalStatus!$A$2:$CF$671,11,FALSE)</f>
        <v>#N/A</v>
      </c>
      <c r="AY675" s="91" t="str">
        <f t="shared" si="31"/>
        <v/>
      </c>
      <c r="AZ675" s="90">
        <f>SubmittalData!D675</f>
        <v>0</v>
      </c>
      <c r="BA675" s="90" t="s">
        <v>168</v>
      </c>
      <c r="BB675" s="90">
        <f>SubmittalData!AR675</f>
        <v>0</v>
      </c>
      <c r="BC675" s="60" t="str">
        <f t="shared" si="32"/>
        <v>0-0</v>
      </c>
    </row>
    <row r="676" spans="1:55" ht="15.5" x14ac:dyDescent="0.35">
      <c r="A676" s="61" t="str">
        <f>SubmittalData!AY676</f>
        <v/>
      </c>
      <c r="AS676" s="89" t="e">
        <f>VLOOKUP(D676,SubmittalStatus!$A$2:$CF$671,7,FALSE)</f>
        <v>#N/A</v>
      </c>
      <c r="AT676" s="91" t="str">
        <f t="shared" si="30"/>
        <v/>
      </c>
      <c r="AU676" s="92" t="e">
        <f>VLOOKUP(D676,SubmittalSchedule!$A$5:$CF$5125,3,FALSE)</f>
        <v>#N/A</v>
      </c>
      <c r="AV676" s="92" t="e">
        <f>VLOOKUP(D676,SubmittalStatus!$A$2:$CF$671,9,FALSE)</f>
        <v>#N/A</v>
      </c>
      <c r="AW676" s="92" t="e">
        <f>VLOOKUP(D676,SubmittalStatus!$A$2:$CF$671,10,FALSE)</f>
        <v>#N/A</v>
      </c>
      <c r="AX676" s="90" t="e">
        <f>VLOOKUP(D676,SubmittalStatus!$A$2:$CF$671,11,FALSE)</f>
        <v>#N/A</v>
      </c>
      <c r="AY676" s="91" t="str">
        <f t="shared" si="31"/>
        <v/>
      </c>
      <c r="AZ676" s="90">
        <f>SubmittalData!D676</f>
        <v>0</v>
      </c>
      <c r="BA676" s="90" t="s">
        <v>168</v>
      </c>
      <c r="BB676" s="90">
        <f>SubmittalData!AR676</f>
        <v>0</v>
      </c>
      <c r="BC676" s="60" t="str">
        <f t="shared" si="32"/>
        <v>0-0</v>
      </c>
    </row>
    <row r="677" spans="1:55" ht="15.5" x14ac:dyDescent="0.35">
      <c r="A677" s="61" t="str">
        <f>SubmittalData!AY677</f>
        <v/>
      </c>
      <c r="AS677" s="89" t="e">
        <f>VLOOKUP(D677,SubmittalStatus!$A$2:$CF$671,7,FALSE)</f>
        <v>#N/A</v>
      </c>
      <c r="AT677" s="91" t="str">
        <f t="shared" si="30"/>
        <v/>
      </c>
      <c r="AU677" s="92" t="e">
        <f>VLOOKUP(D677,SubmittalSchedule!$A$5:$CF$5125,3,FALSE)</f>
        <v>#N/A</v>
      </c>
      <c r="AV677" s="92" t="e">
        <f>VLOOKUP(D677,SubmittalStatus!$A$2:$CF$671,9,FALSE)</f>
        <v>#N/A</v>
      </c>
      <c r="AW677" s="92" t="e">
        <f>VLOOKUP(D677,SubmittalStatus!$A$2:$CF$671,10,FALSE)</f>
        <v>#N/A</v>
      </c>
      <c r="AX677" s="90" t="e">
        <f>VLOOKUP(D677,SubmittalStatus!$A$2:$CF$671,11,FALSE)</f>
        <v>#N/A</v>
      </c>
      <c r="AY677" s="91" t="str">
        <f t="shared" si="31"/>
        <v/>
      </c>
      <c r="AZ677" s="90">
        <f>SubmittalData!D677</f>
        <v>0</v>
      </c>
      <c r="BA677" s="90" t="s">
        <v>168</v>
      </c>
      <c r="BB677" s="90">
        <f>SubmittalData!AR677</f>
        <v>0</v>
      </c>
      <c r="BC677" s="60" t="str">
        <f t="shared" si="32"/>
        <v>0-0</v>
      </c>
    </row>
    <row r="678" spans="1:55" ht="15.5" x14ac:dyDescent="0.35">
      <c r="A678" s="61" t="str">
        <f>SubmittalData!AY678</f>
        <v/>
      </c>
      <c r="AS678" s="89" t="e">
        <f>VLOOKUP(D678,SubmittalStatus!$A$2:$CF$671,7,FALSE)</f>
        <v>#N/A</v>
      </c>
      <c r="AT678" s="91" t="str">
        <f t="shared" si="30"/>
        <v/>
      </c>
      <c r="AU678" s="92" t="e">
        <f>VLOOKUP(D678,SubmittalSchedule!$A$5:$CF$5125,3,FALSE)</f>
        <v>#N/A</v>
      </c>
      <c r="AV678" s="92" t="e">
        <f>VLOOKUP(D678,SubmittalStatus!$A$2:$CF$671,9,FALSE)</f>
        <v>#N/A</v>
      </c>
      <c r="AW678" s="92" t="e">
        <f>VLOOKUP(D678,SubmittalStatus!$A$2:$CF$671,10,FALSE)</f>
        <v>#N/A</v>
      </c>
      <c r="AX678" s="90" t="e">
        <f>VLOOKUP(D678,SubmittalStatus!$A$2:$CF$671,11,FALSE)</f>
        <v>#N/A</v>
      </c>
      <c r="AY678" s="91" t="str">
        <f t="shared" si="31"/>
        <v/>
      </c>
      <c r="AZ678" s="90">
        <f>SubmittalData!D678</f>
        <v>0</v>
      </c>
      <c r="BA678" s="90" t="s">
        <v>168</v>
      </c>
      <c r="BB678" s="90">
        <f>SubmittalData!AR678</f>
        <v>0</v>
      </c>
      <c r="BC678" s="60" t="str">
        <f t="shared" si="32"/>
        <v>0-0</v>
      </c>
    </row>
    <row r="679" spans="1:55" ht="15.5" x14ac:dyDescent="0.35">
      <c r="A679" s="61" t="str">
        <f>SubmittalData!AY679</f>
        <v/>
      </c>
      <c r="AS679" s="89" t="e">
        <f>VLOOKUP(D679,SubmittalStatus!$A$2:$CF$671,7,FALSE)</f>
        <v>#N/A</v>
      </c>
      <c r="AT679" s="91" t="str">
        <f t="shared" si="30"/>
        <v/>
      </c>
      <c r="AU679" s="92" t="e">
        <f>VLOOKUP(D679,SubmittalSchedule!$A$5:$CF$5125,3,FALSE)</f>
        <v>#N/A</v>
      </c>
      <c r="AV679" s="92" t="e">
        <f>VLOOKUP(D679,SubmittalStatus!$A$2:$CF$671,9,FALSE)</f>
        <v>#N/A</v>
      </c>
      <c r="AW679" s="92" t="e">
        <f>VLOOKUP(D679,SubmittalStatus!$A$2:$CF$671,10,FALSE)</f>
        <v>#N/A</v>
      </c>
      <c r="AX679" s="90" t="e">
        <f>VLOOKUP(D679,SubmittalStatus!$A$2:$CF$671,11,FALSE)</f>
        <v>#N/A</v>
      </c>
      <c r="AY679" s="91" t="str">
        <f t="shared" si="31"/>
        <v/>
      </c>
      <c r="AZ679" s="90">
        <f>SubmittalData!D679</f>
        <v>0</v>
      </c>
      <c r="BA679" s="90" t="s">
        <v>168</v>
      </c>
      <c r="BB679" s="90">
        <f>SubmittalData!AR679</f>
        <v>0</v>
      </c>
      <c r="BC679" s="60" t="str">
        <f t="shared" si="32"/>
        <v>0-0</v>
      </c>
    </row>
    <row r="680" spans="1:55" ht="15.5" x14ac:dyDescent="0.35">
      <c r="A680" s="61" t="str">
        <f>SubmittalData!AY680</f>
        <v/>
      </c>
      <c r="AS680" s="89" t="e">
        <f>VLOOKUP(D680,SubmittalStatus!$A$2:$CF$671,7,FALSE)</f>
        <v>#N/A</v>
      </c>
      <c r="AT680" s="91" t="str">
        <f t="shared" si="30"/>
        <v/>
      </c>
      <c r="AU680" s="92" t="e">
        <f>VLOOKUP(D680,SubmittalSchedule!$A$5:$CF$5125,3,FALSE)</f>
        <v>#N/A</v>
      </c>
      <c r="AV680" s="92" t="e">
        <f>VLOOKUP(D680,SubmittalStatus!$A$2:$CF$671,9,FALSE)</f>
        <v>#N/A</v>
      </c>
      <c r="AW680" s="92" t="e">
        <f>VLOOKUP(D680,SubmittalStatus!$A$2:$CF$671,10,FALSE)</f>
        <v>#N/A</v>
      </c>
      <c r="AX680" s="90" t="e">
        <f>VLOOKUP(D680,SubmittalStatus!$A$2:$CF$671,11,FALSE)</f>
        <v>#N/A</v>
      </c>
      <c r="AY680" s="91" t="str">
        <f t="shared" si="31"/>
        <v/>
      </c>
      <c r="AZ680" s="90">
        <f>SubmittalData!D680</f>
        <v>0</v>
      </c>
      <c r="BA680" s="90" t="s">
        <v>168</v>
      </c>
      <c r="BB680" s="90">
        <f>SubmittalData!AR680</f>
        <v>0</v>
      </c>
      <c r="BC680" s="60" t="str">
        <f t="shared" si="32"/>
        <v>0-0</v>
      </c>
    </row>
    <row r="681" spans="1:55" ht="15.5" x14ac:dyDescent="0.35">
      <c r="A681" s="61" t="str">
        <f>SubmittalData!AY681</f>
        <v/>
      </c>
      <c r="AS681" s="89" t="e">
        <f>VLOOKUP(D681,SubmittalStatus!$A$2:$CF$671,7,FALSE)</f>
        <v>#N/A</v>
      </c>
      <c r="AT681" s="91" t="str">
        <f t="shared" si="30"/>
        <v/>
      </c>
      <c r="AU681" s="92" t="e">
        <f>VLOOKUP(D681,SubmittalSchedule!$A$5:$CF$5125,3,FALSE)</f>
        <v>#N/A</v>
      </c>
      <c r="AV681" s="92" t="e">
        <f>VLOOKUP(D681,SubmittalStatus!$A$2:$CF$671,9,FALSE)</f>
        <v>#N/A</v>
      </c>
      <c r="AW681" s="92" t="e">
        <f>VLOOKUP(D681,SubmittalStatus!$A$2:$CF$671,10,FALSE)</f>
        <v>#N/A</v>
      </c>
      <c r="AX681" s="90" t="e">
        <f>VLOOKUP(D681,SubmittalStatus!$A$2:$CF$671,11,FALSE)</f>
        <v>#N/A</v>
      </c>
      <c r="AY681" s="91" t="str">
        <f t="shared" si="31"/>
        <v/>
      </c>
      <c r="AZ681" s="90">
        <f>SubmittalData!D681</f>
        <v>0</v>
      </c>
      <c r="BA681" s="90" t="s">
        <v>168</v>
      </c>
      <c r="BB681" s="90">
        <f>SubmittalData!AR681</f>
        <v>0</v>
      </c>
      <c r="BC681" s="60" t="str">
        <f t="shared" si="32"/>
        <v>0-0</v>
      </c>
    </row>
    <row r="682" spans="1:55" ht="15.5" x14ac:dyDescent="0.35">
      <c r="A682" s="61" t="str">
        <f>SubmittalData!AY682</f>
        <v/>
      </c>
      <c r="AS682" s="89" t="e">
        <f>VLOOKUP(D682,SubmittalStatus!$A$2:$CF$671,7,FALSE)</f>
        <v>#N/A</v>
      </c>
      <c r="AT682" s="91" t="str">
        <f t="shared" si="30"/>
        <v/>
      </c>
      <c r="AU682" s="92" t="e">
        <f>VLOOKUP(D682,SubmittalSchedule!$A$5:$CF$5125,3,FALSE)</f>
        <v>#N/A</v>
      </c>
      <c r="AV682" s="92" t="e">
        <f>VLOOKUP(D682,SubmittalStatus!$A$2:$CF$671,9,FALSE)</f>
        <v>#N/A</v>
      </c>
      <c r="AW682" s="92" t="e">
        <f>VLOOKUP(D682,SubmittalStatus!$A$2:$CF$671,10,FALSE)</f>
        <v>#N/A</v>
      </c>
      <c r="AX682" s="90" t="e">
        <f>VLOOKUP(D682,SubmittalStatus!$A$2:$CF$671,11,FALSE)</f>
        <v>#N/A</v>
      </c>
      <c r="AY682" s="91" t="str">
        <f t="shared" si="31"/>
        <v/>
      </c>
      <c r="AZ682" s="90">
        <f>SubmittalData!D682</f>
        <v>0</v>
      </c>
      <c r="BA682" s="90" t="s">
        <v>168</v>
      </c>
      <c r="BB682" s="90">
        <f>SubmittalData!AR682</f>
        <v>0</v>
      </c>
      <c r="BC682" s="60" t="str">
        <f t="shared" si="32"/>
        <v>0-0</v>
      </c>
    </row>
    <row r="683" spans="1:55" ht="15.5" x14ac:dyDescent="0.35">
      <c r="A683" s="61" t="str">
        <f>SubmittalData!AY683</f>
        <v/>
      </c>
      <c r="AS683" s="89" t="e">
        <f>VLOOKUP(D683,SubmittalStatus!$A$2:$CF$671,7,FALSE)</f>
        <v>#N/A</v>
      </c>
      <c r="AT683" s="91" t="str">
        <f t="shared" si="30"/>
        <v/>
      </c>
      <c r="AU683" s="92" t="e">
        <f>VLOOKUP(D683,SubmittalSchedule!$A$5:$CF$5125,3,FALSE)</f>
        <v>#N/A</v>
      </c>
      <c r="AV683" s="92" t="e">
        <f>VLOOKUP(D683,SubmittalStatus!$A$2:$CF$671,9,FALSE)</f>
        <v>#N/A</v>
      </c>
      <c r="AW683" s="92" t="e">
        <f>VLOOKUP(D683,SubmittalStatus!$A$2:$CF$671,10,FALSE)</f>
        <v>#N/A</v>
      </c>
      <c r="AX683" s="90" t="e">
        <f>VLOOKUP(D683,SubmittalStatus!$A$2:$CF$671,11,FALSE)</f>
        <v>#N/A</v>
      </c>
      <c r="AY683" s="91" t="str">
        <f t="shared" si="31"/>
        <v/>
      </c>
      <c r="AZ683" s="90">
        <f>SubmittalData!D683</f>
        <v>0</v>
      </c>
      <c r="BA683" s="90" t="s">
        <v>168</v>
      </c>
      <c r="BB683" s="90">
        <f>SubmittalData!AR683</f>
        <v>0</v>
      </c>
      <c r="BC683" s="60" t="str">
        <f t="shared" si="32"/>
        <v>0-0</v>
      </c>
    </row>
    <row r="684" spans="1:55" ht="15.5" x14ac:dyDescent="0.35">
      <c r="A684" s="61" t="str">
        <f>SubmittalData!AY684</f>
        <v/>
      </c>
      <c r="AS684" s="89" t="e">
        <f>VLOOKUP(D684,SubmittalStatus!$A$2:$CF$671,7,FALSE)</f>
        <v>#N/A</v>
      </c>
      <c r="AT684" s="91" t="str">
        <f t="shared" si="30"/>
        <v/>
      </c>
      <c r="AU684" s="92" t="e">
        <f>VLOOKUP(D684,SubmittalSchedule!$A$5:$CF$5125,3,FALSE)</f>
        <v>#N/A</v>
      </c>
      <c r="AV684" s="92" t="e">
        <f>VLOOKUP(D684,SubmittalStatus!$A$2:$CF$671,9,FALSE)</f>
        <v>#N/A</v>
      </c>
      <c r="AW684" s="92" t="e">
        <f>VLOOKUP(D684,SubmittalStatus!$A$2:$CF$671,10,FALSE)</f>
        <v>#N/A</v>
      </c>
      <c r="AX684" s="90" t="e">
        <f>VLOOKUP(D684,SubmittalStatus!$A$2:$CF$671,11,FALSE)</f>
        <v>#N/A</v>
      </c>
      <c r="AY684" s="91" t="str">
        <f t="shared" si="31"/>
        <v/>
      </c>
      <c r="AZ684" s="90">
        <f>SubmittalData!D684</f>
        <v>0</v>
      </c>
      <c r="BA684" s="90" t="s">
        <v>168</v>
      </c>
      <c r="BB684" s="90">
        <f>SubmittalData!AR684</f>
        <v>0</v>
      </c>
      <c r="BC684" s="60" t="str">
        <f t="shared" si="32"/>
        <v>0-0</v>
      </c>
    </row>
    <row r="685" spans="1:55" ht="15.5" x14ac:dyDescent="0.35">
      <c r="A685" s="61" t="str">
        <f>SubmittalData!AY685</f>
        <v/>
      </c>
      <c r="AS685" s="89" t="e">
        <f>VLOOKUP(D685,SubmittalStatus!$A$2:$CF$671,7,FALSE)</f>
        <v>#N/A</v>
      </c>
      <c r="AT685" s="91" t="str">
        <f t="shared" si="30"/>
        <v/>
      </c>
      <c r="AU685" s="92" t="e">
        <f>VLOOKUP(D685,SubmittalSchedule!$A$5:$CF$5125,3,FALSE)</f>
        <v>#N/A</v>
      </c>
      <c r="AV685" s="92" t="e">
        <f>VLOOKUP(D685,SubmittalStatus!$A$2:$CF$671,9,FALSE)</f>
        <v>#N/A</v>
      </c>
      <c r="AW685" s="92" t="e">
        <f>VLOOKUP(D685,SubmittalStatus!$A$2:$CF$671,10,FALSE)</f>
        <v>#N/A</v>
      </c>
      <c r="AX685" s="90" t="e">
        <f>VLOOKUP(D685,SubmittalStatus!$A$2:$CF$671,11,FALSE)</f>
        <v>#N/A</v>
      </c>
      <c r="AY685" s="91" t="str">
        <f t="shared" si="31"/>
        <v/>
      </c>
      <c r="AZ685" s="90">
        <f>SubmittalData!D685</f>
        <v>0</v>
      </c>
      <c r="BA685" s="90" t="s">
        <v>168</v>
      </c>
      <c r="BB685" s="90">
        <f>SubmittalData!AR685</f>
        <v>0</v>
      </c>
      <c r="BC685" s="60" t="str">
        <f t="shared" si="32"/>
        <v>0-0</v>
      </c>
    </row>
    <row r="686" spans="1:55" ht="15.5" x14ac:dyDescent="0.35">
      <c r="A686" s="61" t="str">
        <f>SubmittalData!AY686</f>
        <v/>
      </c>
      <c r="AS686" s="89" t="e">
        <f>VLOOKUP(D686,SubmittalStatus!$A$2:$CF$671,7,FALSE)</f>
        <v>#N/A</v>
      </c>
      <c r="AT686" s="91" t="str">
        <f t="shared" si="30"/>
        <v/>
      </c>
      <c r="AU686" s="92" t="e">
        <f>VLOOKUP(D686,SubmittalSchedule!$A$5:$CF$5125,3,FALSE)</f>
        <v>#N/A</v>
      </c>
      <c r="AV686" s="92" t="e">
        <f>VLOOKUP(D686,SubmittalStatus!$A$2:$CF$671,9,FALSE)</f>
        <v>#N/A</v>
      </c>
      <c r="AW686" s="92" t="e">
        <f>VLOOKUP(D686,SubmittalStatus!$A$2:$CF$671,10,FALSE)</f>
        <v>#N/A</v>
      </c>
      <c r="AX686" s="90" t="e">
        <f>VLOOKUP(D686,SubmittalStatus!$A$2:$CF$671,11,FALSE)</f>
        <v>#N/A</v>
      </c>
      <c r="AY686" s="91" t="str">
        <f t="shared" si="31"/>
        <v/>
      </c>
      <c r="AZ686" s="90">
        <f>SubmittalData!D686</f>
        <v>0</v>
      </c>
      <c r="BA686" s="90" t="s">
        <v>168</v>
      </c>
      <c r="BB686" s="90">
        <f>SubmittalData!AR686</f>
        <v>0</v>
      </c>
      <c r="BC686" s="60" t="str">
        <f t="shared" si="32"/>
        <v>0-0</v>
      </c>
    </row>
    <row r="687" spans="1:55" ht="15.5" x14ac:dyDescent="0.35">
      <c r="A687" s="61" t="str">
        <f>SubmittalData!AY687</f>
        <v/>
      </c>
      <c r="AS687" s="89" t="e">
        <f>VLOOKUP(D687,SubmittalStatus!$A$2:$CF$671,7,FALSE)</f>
        <v>#N/A</v>
      </c>
      <c r="AT687" s="91" t="str">
        <f t="shared" si="30"/>
        <v/>
      </c>
      <c r="AU687" s="92" t="e">
        <f>VLOOKUP(D687,SubmittalSchedule!$A$5:$CF$5125,3,FALSE)</f>
        <v>#N/A</v>
      </c>
      <c r="AV687" s="92" t="e">
        <f>VLOOKUP(D687,SubmittalStatus!$A$2:$CF$671,9,FALSE)</f>
        <v>#N/A</v>
      </c>
      <c r="AW687" s="92" t="e">
        <f>VLOOKUP(D687,SubmittalStatus!$A$2:$CF$671,10,FALSE)</f>
        <v>#N/A</v>
      </c>
      <c r="AX687" s="90" t="e">
        <f>VLOOKUP(D687,SubmittalStatus!$A$2:$CF$671,11,FALSE)</f>
        <v>#N/A</v>
      </c>
      <c r="AY687" s="91" t="str">
        <f t="shared" si="31"/>
        <v/>
      </c>
      <c r="AZ687" s="90">
        <f>SubmittalData!D687</f>
        <v>0</v>
      </c>
      <c r="BA687" s="90" t="s">
        <v>168</v>
      </c>
      <c r="BB687" s="90">
        <f>SubmittalData!AR687</f>
        <v>0</v>
      </c>
      <c r="BC687" s="60" t="str">
        <f t="shared" si="32"/>
        <v>0-0</v>
      </c>
    </row>
    <row r="688" spans="1:55" ht="15.5" x14ac:dyDescent="0.35">
      <c r="A688" s="61" t="str">
        <f>SubmittalData!AY688</f>
        <v/>
      </c>
      <c r="AS688" s="89" t="e">
        <f>VLOOKUP(D688,SubmittalStatus!$A$2:$CF$671,7,FALSE)</f>
        <v>#N/A</v>
      </c>
      <c r="AT688" s="91" t="str">
        <f t="shared" si="30"/>
        <v/>
      </c>
      <c r="AU688" s="92" t="e">
        <f>VLOOKUP(D688,SubmittalSchedule!$A$5:$CF$5125,3,FALSE)</f>
        <v>#N/A</v>
      </c>
      <c r="AV688" s="92" t="e">
        <f>VLOOKUP(D688,SubmittalStatus!$A$2:$CF$671,9,FALSE)</f>
        <v>#N/A</v>
      </c>
      <c r="AW688" s="92" t="e">
        <f>VLOOKUP(D688,SubmittalStatus!$A$2:$CF$671,10,FALSE)</f>
        <v>#N/A</v>
      </c>
      <c r="AX688" s="90" t="e">
        <f>VLOOKUP(D688,SubmittalStatus!$A$2:$CF$671,11,FALSE)</f>
        <v>#N/A</v>
      </c>
      <c r="AY688" s="91" t="str">
        <f t="shared" si="31"/>
        <v/>
      </c>
      <c r="AZ688" s="90">
        <f>SubmittalData!D688</f>
        <v>0</v>
      </c>
      <c r="BA688" s="90" t="s">
        <v>168</v>
      </c>
      <c r="BB688" s="90">
        <f>SubmittalData!AR688</f>
        <v>0</v>
      </c>
      <c r="BC688" s="60" t="str">
        <f t="shared" si="32"/>
        <v>0-0</v>
      </c>
    </row>
    <row r="689" spans="1:55" ht="15.5" x14ac:dyDescent="0.35">
      <c r="A689" s="61" t="str">
        <f>SubmittalData!AY689</f>
        <v/>
      </c>
      <c r="AS689" s="89" t="e">
        <f>VLOOKUP(D689,SubmittalStatus!$A$2:$CF$671,7,FALSE)</f>
        <v>#N/A</v>
      </c>
      <c r="AT689" s="91" t="str">
        <f t="shared" si="30"/>
        <v/>
      </c>
      <c r="AU689" s="92" t="e">
        <f>VLOOKUP(D689,SubmittalSchedule!$A$5:$CF$5125,3,FALSE)</f>
        <v>#N/A</v>
      </c>
      <c r="AV689" s="92" t="e">
        <f>VLOOKUP(D689,SubmittalStatus!$A$2:$CF$671,9,FALSE)</f>
        <v>#N/A</v>
      </c>
      <c r="AW689" s="92" t="e">
        <f>VLOOKUP(D689,SubmittalStatus!$A$2:$CF$671,10,FALSE)</f>
        <v>#N/A</v>
      </c>
      <c r="AX689" s="90" t="e">
        <f>VLOOKUP(D689,SubmittalStatus!$A$2:$CF$671,11,FALSE)</f>
        <v>#N/A</v>
      </c>
      <c r="AY689" s="91" t="str">
        <f t="shared" si="31"/>
        <v/>
      </c>
      <c r="AZ689" s="90">
        <f>SubmittalData!D689</f>
        <v>0</v>
      </c>
      <c r="BA689" s="90" t="s">
        <v>168</v>
      </c>
      <c r="BB689" s="90">
        <f>SubmittalData!AR689</f>
        <v>0</v>
      </c>
      <c r="BC689" s="60" t="str">
        <f t="shared" si="32"/>
        <v>0-0</v>
      </c>
    </row>
    <row r="690" spans="1:55" ht="15.5" x14ac:dyDescent="0.35">
      <c r="A690" s="61" t="str">
        <f>SubmittalData!AY690</f>
        <v/>
      </c>
      <c r="AS690" s="89" t="e">
        <f>VLOOKUP(D690,SubmittalStatus!$A$2:$CF$671,7,FALSE)</f>
        <v>#N/A</v>
      </c>
      <c r="AT690" s="91" t="str">
        <f t="shared" si="30"/>
        <v/>
      </c>
      <c r="AU690" s="92" t="e">
        <f>VLOOKUP(D690,SubmittalSchedule!$A$5:$CF$5125,3,FALSE)</f>
        <v>#N/A</v>
      </c>
      <c r="AV690" s="92" t="e">
        <f>VLOOKUP(D690,SubmittalStatus!$A$2:$CF$671,9,FALSE)</f>
        <v>#N/A</v>
      </c>
      <c r="AW690" s="92" t="e">
        <f>VLOOKUP(D690,SubmittalStatus!$A$2:$CF$671,10,FALSE)</f>
        <v>#N/A</v>
      </c>
      <c r="AX690" s="90" t="e">
        <f>VLOOKUP(D690,SubmittalStatus!$A$2:$CF$671,11,FALSE)</f>
        <v>#N/A</v>
      </c>
      <c r="AY690" s="91" t="str">
        <f t="shared" si="31"/>
        <v/>
      </c>
      <c r="AZ690" s="90">
        <f>SubmittalData!D690</f>
        <v>0</v>
      </c>
      <c r="BA690" s="90" t="s">
        <v>168</v>
      </c>
      <c r="BB690" s="90">
        <f>SubmittalData!AR690</f>
        <v>0</v>
      </c>
      <c r="BC690" s="60" t="str">
        <f t="shared" si="32"/>
        <v>0-0</v>
      </c>
    </row>
    <row r="691" spans="1:55" ht="15.5" x14ac:dyDescent="0.35">
      <c r="A691" s="61" t="str">
        <f>SubmittalData!AY691</f>
        <v/>
      </c>
      <c r="AS691" s="89" t="e">
        <f>VLOOKUP(D691,SubmittalStatus!$A$2:$CF$671,7,FALSE)</f>
        <v>#N/A</v>
      </c>
      <c r="AT691" s="91" t="str">
        <f t="shared" si="30"/>
        <v/>
      </c>
      <c r="AU691" s="92" t="e">
        <f>VLOOKUP(D691,SubmittalSchedule!$A$5:$CF$5125,3,FALSE)</f>
        <v>#N/A</v>
      </c>
      <c r="AV691" s="92" t="e">
        <f>VLOOKUP(D691,SubmittalStatus!$A$2:$CF$671,9,FALSE)</f>
        <v>#N/A</v>
      </c>
      <c r="AW691" s="92" t="e">
        <f>VLOOKUP(D691,SubmittalStatus!$A$2:$CF$671,10,FALSE)</f>
        <v>#N/A</v>
      </c>
      <c r="AX691" s="90" t="e">
        <f>VLOOKUP(D691,SubmittalStatus!$A$2:$CF$671,11,FALSE)</f>
        <v>#N/A</v>
      </c>
      <c r="AY691" s="91" t="str">
        <f t="shared" si="31"/>
        <v/>
      </c>
      <c r="AZ691" s="90">
        <f>SubmittalData!D691</f>
        <v>0</v>
      </c>
      <c r="BA691" s="90" t="s">
        <v>168</v>
      </c>
      <c r="BB691" s="90">
        <f>SubmittalData!AR691</f>
        <v>0</v>
      </c>
      <c r="BC691" s="60" t="str">
        <f t="shared" si="32"/>
        <v>0-0</v>
      </c>
    </row>
    <row r="692" spans="1:55" ht="15.5" x14ac:dyDescent="0.35">
      <c r="A692" s="61" t="str">
        <f>SubmittalData!AY692</f>
        <v/>
      </c>
      <c r="AS692" s="89" t="e">
        <f>VLOOKUP(D692,SubmittalStatus!$A$2:$CF$671,7,FALSE)</f>
        <v>#N/A</v>
      </c>
      <c r="AT692" s="91" t="str">
        <f t="shared" si="30"/>
        <v/>
      </c>
      <c r="AU692" s="92" t="e">
        <f>VLOOKUP(D692,SubmittalSchedule!$A$5:$CF$5125,3,FALSE)</f>
        <v>#N/A</v>
      </c>
      <c r="AV692" s="92" t="e">
        <f>VLOOKUP(D692,SubmittalStatus!$A$2:$CF$671,9,FALSE)</f>
        <v>#N/A</v>
      </c>
      <c r="AW692" s="92" t="e">
        <f>VLOOKUP(D692,SubmittalStatus!$A$2:$CF$671,10,FALSE)</f>
        <v>#N/A</v>
      </c>
      <c r="AX692" s="90" t="e">
        <f>VLOOKUP(D692,SubmittalStatus!$A$2:$CF$671,11,FALSE)</f>
        <v>#N/A</v>
      </c>
      <c r="AY692" s="91" t="str">
        <f t="shared" si="31"/>
        <v/>
      </c>
      <c r="AZ692" s="90">
        <f>SubmittalData!D692</f>
        <v>0</v>
      </c>
      <c r="BA692" s="90" t="s">
        <v>168</v>
      </c>
      <c r="BB692" s="90">
        <f>SubmittalData!AR692</f>
        <v>0</v>
      </c>
      <c r="BC692" s="60" t="str">
        <f t="shared" si="32"/>
        <v>0-0</v>
      </c>
    </row>
    <row r="693" spans="1:55" ht="15.5" x14ac:dyDescent="0.35">
      <c r="A693" s="61" t="str">
        <f>SubmittalData!AY693</f>
        <v/>
      </c>
      <c r="AS693" s="89" t="e">
        <f>VLOOKUP(D693,SubmittalStatus!$A$2:$CF$671,7,FALSE)</f>
        <v>#N/A</v>
      </c>
      <c r="AT693" s="91" t="str">
        <f t="shared" si="30"/>
        <v/>
      </c>
      <c r="AU693" s="92" t="e">
        <f>VLOOKUP(D693,SubmittalSchedule!$A$5:$CF$5125,3,FALSE)</f>
        <v>#N/A</v>
      </c>
      <c r="AV693" s="92" t="e">
        <f>VLOOKUP(D693,SubmittalStatus!$A$2:$CF$671,9,FALSE)</f>
        <v>#N/A</v>
      </c>
      <c r="AW693" s="92" t="e">
        <f>VLOOKUP(D693,SubmittalStatus!$A$2:$CF$671,10,FALSE)</f>
        <v>#N/A</v>
      </c>
      <c r="AX693" s="90" t="e">
        <f>VLOOKUP(D693,SubmittalStatus!$A$2:$CF$671,11,FALSE)</f>
        <v>#N/A</v>
      </c>
      <c r="AY693" s="91" t="str">
        <f t="shared" si="31"/>
        <v/>
      </c>
      <c r="AZ693" s="90">
        <f>SubmittalData!D693</f>
        <v>0</v>
      </c>
      <c r="BA693" s="90" t="s">
        <v>168</v>
      </c>
      <c r="BB693" s="90">
        <f>SubmittalData!AR693</f>
        <v>0</v>
      </c>
      <c r="BC693" s="60" t="str">
        <f t="shared" si="32"/>
        <v>0-0</v>
      </c>
    </row>
    <row r="694" spans="1:55" ht="15.5" x14ac:dyDescent="0.35">
      <c r="A694" s="61" t="str">
        <f>SubmittalData!AY694</f>
        <v/>
      </c>
      <c r="AS694" s="89" t="e">
        <f>VLOOKUP(D694,SubmittalStatus!$A$2:$CF$671,7,FALSE)</f>
        <v>#N/A</v>
      </c>
      <c r="AT694" s="91" t="str">
        <f t="shared" si="30"/>
        <v/>
      </c>
      <c r="AU694" s="92" t="e">
        <f>VLOOKUP(D694,SubmittalSchedule!$A$5:$CF$5125,3,FALSE)</f>
        <v>#N/A</v>
      </c>
      <c r="AV694" s="92" t="e">
        <f>VLOOKUP(D694,SubmittalStatus!$A$2:$CF$671,9,FALSE)</f>
        <v>#N/A</v>
      </c>
      <c r="AW694" s="92" t="e">
        <f>VLOOKUP(D694,SubmittalStatus!$A$2:$CF$671,10,FALSE)</f>
        <v>#N/A</v>
      </c>
      <c r="AX694" s="90" t="e">
        <f>VLOOKUP(D694,SubmittalStatus!$A$2:$CF$671,11,FALSE)</f>
        <v>#N/A</v>
      </c>
      <c r="AY694" s="91" t="str">
        <f t="shared" si="31"/>
        <v/>
      </c>
      <c r="AZ694" s="90">
        <f>SubmittalData!D694</f>
        <v>0</v>
      </c>
      <c r="BA694" s="90" t="s">
        <v>168</v>
      </c>
      <c r="BB694" s="90">
        <f>SubmittalData!AR694</f>
        <v>0</v>
      </c>
      <c r="BC694" s="60" t="str">
        <f t="shared" si="32"/>
        <v>0-0</v>
      </c>
    </row>
    <row r="695" spans="1:55" ht="15.5" x14ac:dyDescent="0.35">
      <c r="A695" s="61" t="str">
        <f>SubmittalData!AY695</f>
        <v/>
      </c>
      <c r="AS695" s="89" t="e">
        <f>VLOOKUP(D695,SubmittalStatus!$A$2:$CF$671,7,FALSE)</f>
        <v>#N/A</v>
      </c>
      <c r="AT695" s="91" t="str">
        <f t="shared" si="30"/>
        <v/>
      </c>
      <c r="AU695" s="92" t="e">
        <f>VLOOKUP(D695,SubmittalSchedule!$A$5:$CF$5125,3,FALSE)</f>
        <v>#N/A</v>
      </c>
      <c r="AV695" s="92" t="e">
        <f>VLOOKUP(D695,SubmittalStatus!$A$2:$CF$671,9,FALSE)</f>
        <v>#N/A</v>
      </c>
      <c r="AW695" s="92" t="e">
        <f>VLOOKUP(D695,SubmittalStatus!$A$2:$CF$671,10,FALSE)</f>
        <v>#N/A</v>
      </c>
      <c r="AX695" s="90" t="e">
        <f>VLOOKUP(D695,SubmittalStatus!$A$2:$CF$671,11,FALSE)</f>
        <v>#N/A</v>
      </c>
      <c r="AY695" s="91" t="str">
        <f t="shared" si="31"/>
        <v/>
      </c>
      <c r="AZ695" s="90">
        <f>SubmittalData!D695</f>
        <v>0</v>
      </c>
      <c r="BA695" s="90" t="s">
        <v>168</v>
      </c>
      <c r="BB695" s="90">
        <f>SubmittalData!AR695</f>
        <v>0</v>
      </c>
      <c r="BC695" s="60" t="str">
        <f t="shared" si="32"/>
        <v>0-0</v>
      </c>
    </row>
    <row r="696" spans="1:55" ht="15.5" x14ac:dyDescent="0.35">
      <c r="A696" s="61" t="str">
        <f>SubmittalData!AY696</f>
        <v/>
      </c>
      <c r="AS696" s="89" t="e">
        <f>VLOOKUP(D696,SubmittalStatus!$A$2:$CF$671,7,FALSE)</f>
        <v>#N/A</v>
      </c>
      <c r="AT696" s="91" t="str">
        <f t="shared" si="30"/>
        <v/>
      </c>
      <c r="AU696" s="92" t="e">
        <f>VLOOKUP(D696,SubmittalSchedule!$A$5:$CF$5125,3,FALSE)</f>
        <v>#N/A</v>
      </c>
      <c r="AV696" s="92" t="e">
        <f>VLOOKUP(D696,SubmittalStatus!$A$2:$CF$671,9,FALSE)</f>
        <v>#N/A</v>
      </c>
      <c r="AW696" s="92" t="e">
        <f>VLOOKUP(D696,SubmittalStatus!$A$2:$CF$671,10,FALSE)</f>
        <v>#N/A</v>
      </c>
      <c r="AX696" s="90" t="e">
        <f>VLOOKUP(D696,SubmittalStatus!$A$2:$CF$671,11,FALSE)</f>
        <v>#N/A</v>
      </c>
      <c r="AY696" s="91" t="str">
        <f t="shared" si="31"/>
        <v/>
      </c>
      <c r="AZ696" s="90">
        <f>SubmittalData!D696</f>
        <v>0</v>
      </c>
      <c r="BA696" s="90" t="s">
        <v>168</v>
      </c>
      <c r="BB696" s="90">
        <f>SubmittalData!AR696</f>
        <v>0</v>
      </c>
      <c r="BC696" s="60" t="str">
        <f t="shared" si="32"/>
        <v>0-0</v>
      </c>
    </row>
    <row r="697" spans="1:55" ht="15.5" x14ac:dyDescent="0.35">
      <c r="A697" s="61" t="str">
        <f>SubmittalData!AY697</f>
        <v/>
      </c>
      <c r="AS697" s="89" t="e">
        <f>VLOOKUP(D697,SubmittalStatus!$A$2:$CF$671,7,FALSE)</f>
        <v>#N/A</v>
      </c>
      <c r="AT697" s="91" t="str">
        <f t="shared" si="30"/>
        <v/>
      </c>
      <c r="AU697" s="92" t="e">
        <f>VLOOKUP(D697,SubmittalSchedule!$A$5:$CF$5125,3,FALSE)</f>
        <v>#N/A</v>
      </c>
      <c r="AV697" s="92" t="e">
        <f>VLOOKUP(D697,SubmittalStatus!$A$2:$CF$671,9,FALSE)</f>
        <v>#N/A</v>
      </c>
      <c r="AW697" s="92" t="e">
        <f>VLOOKUP(D697,SubmittalStatus!$A$2:$CF$671,10,FALSE)</f>
        <v>#N/A</v>
      </c>
      <c r="AX697" s="90" t="e">
        <f>VLOOKUP(D697,SubmittalStatus!$A$2:$CF$671,11,FALSE)</f>
        <v>#N/A</v>
      </c>
      <c r="AY697" s="91" t="str">
        <f t="shared" si="31"/>
        <v/>
      </c>
      <c r="AZ697" s="90">
        <f>SubmittalData!D697</f>
        <v>0</v>
      </c>
      <c r="BA697" s="90" t="s">
        <v>168</v>
      </c>
      <c r="BB697" s="90">
        <f>SubmittalData!AR697</f>
        <v>0</v>
      </c>
      <c r="BC697" s="60" t="str">
        <f t="shared" si="32"/>
        <v>0-0</v>
      </c>
    </row>
    <row r="698" spans="1:55" ht="15.5" x14ac:dyDescent="0.35">
      <c r="A698" s="61" t="str">
        <f>SubmittalData!AY698</f>
        <v/>
      </c>
      <c r="AS698" s="89" t="e">
        <f>VLOOKUP(D698,SubmittalStatus!$A$2:$CF$671,7,FALSE)</f>
        <v>#N/A</v>
      </c>
      <c r="AT698" s="91" t="str">
        <f t="shared" si="30"/>
        <v/>
      </c>
      <c r="AU698" s="92" t="e">
        <f>VLOOKUP(D698,SubmittalSchedule!$A$5:$CF$5125,3,FALSE)</f>
        <v>#N/A</v>
      </c>
      <c r="AV698" s="92" t="e">
        <f>VLOOKUP(D698,SubmittalStatus!$A$2:$CF$671,9,FALSE)</f>
        <v>#N/A</v>
      </c>
      <c r="AW698" s="92" t="e">
        <f>VLOOKUP(D698,SubmittalStatus!$A$2:$CF$671,10,FALSE)</f>
        <v>#N/A</v>
      </c>
      <c r="AX698" s="90" t="e">
        <f>VLOOKUP(D698,SubmittalStatus!$A$2:$CF$671,11,FALSE)</f>
        <v>#N/A</v>
      </c>
      <c r="AY698" s="91" t="str">
        <f t="shared" si="31"/>
        <v/>
      </c>
      <c r="AZ698" s="90">
        <f>SubmittalData!D698</f>
        <v>0</v>
      </c>
      <c r="BA698" s="90" t="s">
        <v>168</v>
      </c>
      <c r="BB698" s="90">
        <f>SubmittalData!AR698</f>
        <v>0</v>
      </c>
      <c r="BC698" s="60" t="str">
        <f t="shared" si="32"/>
        <v>0-0</v>
      </c>
    </row>
    <row r="699" spans="1:55" ht="15.5" x14ac:dyDescent="0.35">
      <c r="A699" s="61" t="str">
        <f>SubmittalData!AY699</f>
        <v/>
      </c>
      <c r="AS699" s="89" t="e">
        <f>VLOOKUP(D699,SubmittalStatus!$A$2:$CF$671,7,FALSE)</f>
        <v>#N/A</v>
      </c>
      <c r="AT699" s="91" t="str">
        <f t="shared" si="30"/>
        <v/>
      </c>
      <c r="AU699" s="92" t="e">
        <f>VLOOKUP(D699,SubmittalSchedule!$A$5:$CF$5125,3,FALSE)</f>
        <v>#N/A</v>
      </c>
      <c r="AV699" s="92" t="e">
        <f>VLOOKUP(D699,SubmittalStatus!$A$2:$CF$671,9,FALSE)</f>
        <v>#N/A</v>
      </c>
      <c r="AW699" s="92" t="e">
        <f>VLOOKUP(D699,SubmittalStatus!$A$2:$CF$671,10,FALSE)</f>
        <v>#N/A</v>
      </c>
      <c r="AX699" s="90" t="e">
        <f>VLOOKUP(D699,SubmittalStatus!$A$2:$CF$671,11,FALSE)</f>
        <v>#N/A</v>
      </c>
      <c r="AY699" s="91" t="str">
        <f t="shared" si="31"/>
        <v/>
      </c>
      <c r="AZ699" s="90">
        <f>SubmittalData!D699</f>
        <v>0</v>
      </c>
      <c r="BA699" s="90" t="s">
        <v>168</v>
      </c>
      <c r="BB699" s="90">
        <f>SubmittalData!AR699</f>
        <v>0</v>
      </c>
      <c r="BC699" s="60" t="str">
        <f t="shared" si="32"/>
        <v>0-0</v>
      </c>
    </row>
    <row r="700" spans="1:55" ht="15.5" x14ac:dyDescent="0.35">
      <c r="A700" s="61" t="str">
        <f>SubmittalData!AY700</f>
        <v/>
      </c>
      <c r="AS700" s="89" t="e">
        <f>VLOOKUP(D700,SubmittalStatus!$A$2:$CF$671,7,FALSE)</f>
        <v>#N/A</v>
      </c>
      <c r="AT700" s="91" t="str">
        <f t="shared" si="30"/>
        <v/>
      </c>
      <c r="AU700" s="92" t="e">
        <f>VLOOKUP(D700,SubmittalSchedule!$A$5:$CF$5125,3,FALSE)</f>
        <v>#N/A</v>
      </c>
      <c r="AV700" s="92" t="e">
        <f>VLOOKUP(D700,SubmittalStatus!$A$2:$CF$671,9,FALSE)</f>
        <v>#N/A</v>
      </c>
      <c r="AW700" s="92" t="e">
        <f>VLOOKUP(D700,SubmittalStatus!$A$2:$CF$671,10,FALSE)</f>
        <v>#N/A</v>
      </c>
      <c r="AX700" s="90" t="e">
        <f>VLOOKUP(D700,SubmittalStatus!$A$2:$CF$671,11,FALSE)</f>
        <v>#N/A</v>
      </c>
      <c r="AY700" s="91" t="str">
        <f t="shared" si="31"/>
        <v/>
      </c>
      <c r="AZ700" s="90">
        <f>SubmittalData!D700</f>
        <v>0</v>
      </c>
      <c r="BA700" s="90" t="s">
        <v>168</v>
      </c>
      <c r="BB700" s="90">
        <f>SubmittalData!AR700</f>
        <v>0</v>
      </c>
      <c r="BC700" s="60" t="str">
        <f t="shared" si="32"/>
        <v>0-0</v>
      </c>
    </row>
    <row r="701" spans="1:55" ht="15.5" x14ac:dyDescent="0.35">
      <c r="A701" s="61" t="str">
        <f>SubmittalData!AY701</f>
        <v/>
      </c>
      <c r="AS701" s="89" t="e">
        <f>VLOOKUP(D701,SubmittalStatus!$A$2:$CF$671,7,FALSE)</f>
        <v>#N/A</v>
      </c>
      <c r="AT701" s="91" t="str">
        <f t="shared" si="30"/>
        <v/>
      </c>
      <c r="AU701" s="92" t="e">
        <f>VLOOKUP(D701,SubmittalSchedule!$A$5:$CF$5125,3,FALSE)</f>
        <v>#N/A</v>
      </c>
      <c r="AV701" s="92" t="e">
        <f>VLOOKUP(D701,SubmittalStatus!$A$2:$CF$671,9,FALSE)</f>
        <v>#N/A</v>
      </c>
      <c r="AW701" s="92" t="e">
        <f>VLOOKUP(D701,SubmittalStatus!$A$2:$CF$671,10,FALSE)</f>
        <v>#N/A</v>
      </c>
      <c r="AX701" s="90" t="e">
        <f>VLOOKUP(D701,SubmittalStatus!$A$2:$CF$671,11,FALSE)</f>
        <v>#N/A</v>
      </c>
      <c r="AY701" s="91" t="str">
        <f t="shared" si="31"/>
        <v/>
      </c>
      <c r="AZ701" s="90">
        <f>SubmittalData!D701</f>
        <v>0</v>
      </c>
      <c r="BA701" s="90" t="s">
        <v>168</v>
      </c>
      <c r="BB701" s="90">
        <f>SubmittalData!AR701</f>
        <v>0</v>
      </c>
      <c r="BC701" s="60" t="str">
        <f t="shared" si="32"/>
        <v>0-0</v>
      </c>
    </row>
    <row r="702" spans="1:55" ht="15.5" x14ac:dyDescent="0.35">
      <c r="A702" s="61" t="str">
        <f>SubmittalData!AY702</f>
        <v/>
      </c>
      <c r="AS702" s="89" t="e">
        <f>VLOOKUP(D702,SubmittalStatus!$A$2:$CF$671,7,FALSE)</f>
        <v>#N/A</v>
      </c>
      <c r="AT702" s="91" t="str">
        <f t="shared" si="30"/>
        <v/>
      </c>
      <c r="AU702" s="92" t="e">
        <f>VLOOKUP(D702,SubmittalSchedule!$A$5:$CF$5125,3,FALSE)</f>
        <v>#N/A</v>
      </c>
      <c r="AV702" s="92" t="e">
        <f>VLOOKUP(D702,SubmittalStatus!$A$2:$CF$671,9,FALSE)</f>
        <v>#N/A</v>
      </c>
      <c r="AW702" s="92" t="e">
        <f>VLOOKUP(D702,SubmittalStatus!$A$2:$CF$671,10,FALSE)</f>
        <v>#N/A</v>
      </c>
      <c r="AX702" s="90" t="e">
        <f>VLOOKUP(D702,SubmittalStatus!$A$2:$CF$671,11,FALSE)</f>
        <v>#N/A</v>
      </c>
      <c r="AY702" s="91" t="str">
        <f t="shared" si="31"/>
        <v/>
      </c>
      <c r="AZ702" s="90">
        <f>SubmittalData!D702</f>
        <v>0</v>
      </c>
      <c r="BA702" s="90" t="s">
        <v>168</v>
      </c>
      <c r="BB702" s="90">
        <f>SubmittalData!AR702</f>
        <v>0</v>
      </c>
      <c r="BC702" s="60" t="str">
        <f t="shared" si="32"/>
        <v>0-0</v>
      </c>
    </row>
    <row r="703" spans="1:55" ht="15.5" x14ac:dyDescent="0.35">
      <c r="A703" s="61" t="str">
        <f>SubmittalData!AY703</f>
        <v/>
      </c>
      <c r="AS703" s="89" t="e">
        <f>VLOOKUP(D703,SubmittalStatus!$A$2:$CF$671,7,FALSE)</f>
        <v>#N/A</v>
      </c>
      <c r="AT703" s="91" t="str">
        <f t="shared" si="30"/>
        <v/>
      </c>
      <c r="AU703" s="92" t="e">
        <f>VLOOKUP(D703,SubmittalSchedule!$A$5:$CF$5125,3,FALSE)</f>
        <v>#N/A</v>
      </c>
      <c r="AV703" s="92" t="e">
        <f>VLOOKUP(D703,SubmittalStatus!$A$2:$CF$671,9,FALSE)</f>
        <v>#N/A</v>
      </c>
      <c r="AW703" s="92" t="e">
        <f>VLOOKUP(D703,SubmittalStatus!$A$2:$CF$671,10,FALSE)</f>
        <v>#N/A</v>
      </c>
      <c r="AX703" s="90" t="e">
        <f>VLOOKUP(D703,SubmittalStatus!$A$2:$CF$671,11,FALSE)</f>
        <v>#N/A</v>
      </c>
      <c r="AY703" s="91" t="str">
        <f t="shared" si="31"/>
        <v/>
      </c>
      <c r="AZ703" s="90">
        <f>SubmittalData!D703</f>
        <v>0</v>
      </c>
      <c r="BA703" s="90" t="s">
        <v>168</v>
      </c>
      <c r="BB703" s="90">
        <f>SubmittalData!AR703</f>
        <v>0</v>
      </c>
      <c r="BC703" s="60" t="str">
        <f t="shared" si="32"/>
        <v>0-0</v>
      </c>
    </row>
    <row r="704" spans="1:55" ht="15.5" x14ac:dyDescent="0.35">
      <c r="A704" s="61" t="str">
        <f>SubmittalData!AY704</f>
        <v/>
      </c>
      <c r="AS704" s="89" t="e">
        <f>VLOOKUP(D704,SubmittalStatus!$A$2:$CF$671,7,FALSE)</f>
        <v>#N/A</v>
      </c>
      <c r="AT704" s="91" t="str">
        <f t="shared" si="30"/>
        <v/>
      </c>
      <c r="AU704" s="92" t="e">
        <f>VLOOKUP(D704,SubmittalSchedule!$A$5:$CF$5125,3,FALSE)</f>
        <v>#N/A</v>
      </c>
      <c r="AV704" s="92" t="e">
        <f>VLOOKUP(D704,SubmittalStatus!$A$2:$CF$671,9,FALSE)</f>
        <v>#N/A</v>
      </c>
      <c r="AW704" s="92" t="e">
        <f>VLOOKUP(D704,SubmittalStatus!$A$2:$CF$671,10,FALSE)</f>
        <v>#N/A</v>
      </c>
      <c r="AX704" s="90" t="e">
        <f>VLOOKUP(D704,SubmittalStatus!$A$2:$CF$671,11,FALSE)</f>
        <v>#N/A</v>
      </c>
      <c r="AY704" s="91" t="str">
        <f t="shared" si="31"/>
        <v/>
      </c>
      <c r="AZ704" s="90">
        <f>SubmittalData!D704</f>
        <v>0</v>
      </c>
      <c r="BA704" s="90" t="s">
        <v>168</v>
      </c>
      <c r="BB704" s="90">
        <f>SubmittalData!AR704</f>
        <v>0</v>
      </c>
      <c r="BC704" s="60" t="str">
        <f t="shared" si="32"/>
        <v>0-0</v>
      </c>
    </row>
    <row r="705" spans="1:55" ht="15.5" x14ac:dyDescent="0.35">
      <c r="A705" s="61" t="str">
        <f>SubmittalData!AY705</f>
        <v/>
      </c>
      <c r="AS705" s="89" t="e">
        <f>VLOOKUP(D705,SubmittalStatus!$A$2:$CF$671,7,FALSE)</f>
        <v>#N/A</v>
      </c>
      <c r="AT705" s="91" t="str">
        <f t="shared" si="30"/>
        <v/>
      </c>
      <c r="AU705" s="92" t="e">
        <f>VLOOKUP(D705,SubmittalSchedule!$A$5:$CF$5125,3,FALSE)</f>
        <v>#N/A</v>
      </c>
      <c r="AV705" s="92" t="e">
        <f>VLOOKUP(D705,SubmittalStatus!$A$2:$CF$671,9,FALSE)</f>
        <v>#N/A</v>
      </c>
      <c r="AW705" s="92" t="e">
        <f>VLOOKUP(D705,SubmittalStatus!$A$2:$CF$671,10,FALSE)</f>
        <v>#N/A</v>
      </c>
      <c r="AX705" s="90" t="e">
        <f>VLOOKUP(D705,SubmittalStatus!$A$2:$CF$671,11,FALSE)</f>
        <v>#N/A</v>
      </c>
      <c r="AY705" s="91" t="str">
        <f t="shared" si="31"/>
        <v/>
      </c>
      <c r="AZ705" s="90">
        <f>SubmittalData!D705</f>
        <v>0</v>
      </c>
      <c r="BA705" s="90" t="s">
        <v>168</v>
      </c>
      <c r="BB705" s="90">
        <f>SubmittalData!AR705</f>
        <v>0</v>
      </c>
      <c r="BC705" s="60" t="str">
        <f t="shared" si="32"/>
        <v>0-0</v>
      </c>
    </row>
    <row r="706" spans="1:55" ht="15.5" x14ac:dyDescent="0.35">
      <c r="A706" s="61" t="str">
        <f>SubmittalData!AY706</f>
        <v/>
      </c>
      <c r="AS706" s="89" t="e">
        <f>VLOOKUP(D706,SubmittalStatus!$A$2:$CF$671,7,FALSE)</f>
        <v>#N/A</v>
      </c>
      <c r="AT706" s="91" t="str">
        <f t="shared" si="30"/>
        <v/>
      </c>
      <c r="AU706" s="92" t="e">
        <f>VLOOKUP(D706,SubmittalSchedule!$A$5:$CF$5125,3,FALSE)</f>
        <v>#N/A</v>
      </c>
      <c r="AV706" s="92" t="e">
        <f>VLOOKUP(D706,SubmittalStatus!$A$2:$CF$671,9,FALSE)</f>
        <v>#N/A</v>
      </c>
      <c r="AW706" s="92" t="e">
        <f>VLOOKUP(D706,SubmittalStatus!$A$2:$CF$671,10,FALSE)</f>
        <v>#N/A</v>
      </c>
      <c r="AX706" s="90" t="e">
        <f>VLOOKUP(D706,SubmittalStatus!$A$2:$CF$671,11,FALSE)</f>
        <v>#N/A</v>
      </c>
      <c r="AY706" s="91" t="str">
        <f t="shared" si="31"/>
        <v/>
      </c>
      <c r="AZ706" s="90">
        <f>SubmittalData!D706</f>
        <v>0</v>
      </c>
      <c r="BA706" s="90" t="s">
        <v>168</v>
      </c>
      <c r="BB706" s="90">
        <f>SubmittalData!AR706</f>
        <v>0</v>
      </c>
      <c r="BC706" s="60" t="str">
        <f t="shared" si="32"/>
        <v>0-0</v>
      </c>
    </row>
    <row r="707" spans="1:55" ht="15.5" x14ac:dyDescent="0.35">
      <c r="A707" s="61" t="str">
        <f>SubmittalData!AY707</f>
        <v/>
      </c>
      <c r="AS707" s="89" t="e">
        <f>VLOOKUP(D707,SubmittalStatus!$A$2:$CF$671,7,FALSE)</f>
        <v>#N/A</v>
      </c>
      <c r="AT707" s="91" t="str">
        <f t="shared" ref="AT707:AT770" si="33">_xlfn.CONCAT(G707:P707)</f>
        <v/>
      </c>
      <c r="AU707" s="92" t="e">
        <f>VLOOKUP(D707,SubmittalSchedule!$A$5:$CF$5125,3,FALSE)</f>
        <v>#N/A</v>
      </c>
      <c r="AV707" s="92" t="e">
        <f>VLOOKUP(D707,SubmittalStatus!$A$2:$CF$671,9,FALSE)</f>
        <v>#N/A</v>
      </c>
      <c r="AW707" s="92" t="e">
        <f>VLOOKUP(D707,SubmittalStatus!$A$2:$CF$671,10,FALSE)</f>
        <v>#N/A</v>
      </c>
      <c r="AX707" s="90" t="e">
        <f>VLOOKUP(D707,SubmittalStatus!$A$2:$CF$671,11,FALSE)</f>
        <v>#N/A</v>
      </c>
      <c r="AY707" s="91" t="str">
        <f t="shared" ref="AY707:AY770" si="34">_xlfn.CONCAT(AA707:AJ707)</f>
        <v/>
      </c>
      <c r="AZ707" s="90">
        <f>SubmittalData!D707</f>
        <v>0</v>
      </c>
      <c r="BA707" s="90" t="s">
        <v>168</v>
      </c>
      <c r="BB707" s="90">
        <f>SubmittalData!AR707</f>
        <v>0</v>
      </c>
      <c r="BC707" s="60" t="str">
        <f t="shared" ref="BC707:BC770" si="35">_xlfn.CONCAT(AZ707:BB707)</f>
        <v>0-0</v>
      </c>
    </row>
    <row r="708" spans="1:55" ht="15.5" x14ac:dyDescent="0.35">
      <c r="A708" s="61" t="str">
        <f>SubmittalData!AY708</f>
        <v/>
      </c>
      <c r="AS708" s="89" t="e">
        <f>VLOOKUP(D708,SubmittalStatus!$A$2:$CF$671,7,FALSE)</f>
        <v>#N/A</v>
      </c>
      <c r="AT708" s="91" t="str">
        <f t="shared" si="33"/>
        <v/>
      </c>
      <c r="AU708" s="92" t="e">
        <f>VLOOKUP(D708,SubmittalSchedule!$A$5:$CF$5125,3,FALSE)</f>
        <v>#N/A</v>
      </c>
      <c r="AV708" s="92" t="e">
        <f>VLOOKUP(D708,SubmittalStatus!$A$2:$CF$671,9,FALSE)</f>
        <v>#N/A</v>
      </c>
      <c r="AW708" s="92" t="e">
        <f>VLOOKUP(D708,SubmittalStatus!$A$2:$CF$671,10,FALSE)</f>
        <v>#N/A</v>
      </c>
      <c r="AX708" s="90" t="e">
        <f>VLOOKUP(D708,SubmittalStatus!$A$2:$CF$671,11,FALSE)</f>
        <v>#N/A</v>
      </c>
      <c r="AY708" s="91" t="str">
        <f t="shared" si="34"/>
        <v/>
      </c>
      <c r="AZ708" s="90">
        <f>SubmittalData!D708</f>
        <v>0</v>
      </c>
      <c r="BA708" s="90" t="s">
        <v>168</v>
      </c>
      <c r="BB708" s="90">
        <f>SubmittalData!AR708</f>
        <v>0</v>
      </c>
      <c r="BC708" s="60" t="str">
        <f t="shared" si="35"/>
        <v>0-0</v>
      </c>
    </row>
    <row r="709" spans="1:55" ht="15.5" x14ac:dyDescent="0.35">
      <c r="A709" s="61" t="str">
        <f>SubmittalData!AY709</f>
        <v/>
      </c>
      <c r="AS709" s="89" t="e">
        <f>VLOOKUP(D709,SubmittalStatus!$A$2:$CF$671,7,FALSE)</f>
        <v>#N/A</v>
      </c>
      <c r="AT709" s="91" t="str">
        <f t="shared" si="33"/>
        <v/>
      </c>
      <c r="AU709" s="92" t="e">
        <f>VLOOKUP(D709,SubmittalSchedule!$A$5:$CF$5125,3,FALSE)</f>
        <v>#N/A</v>
      </c>
      <c r="AV709" s="92" t="e">
        <f>VLOOKUP(D709,SubmittalStatus!$A$2:$CF$671,9,FALSE)</f>
        <v>#N/A</v>
      </c>
      <c r="AW709" s="92" t="e">
        <f>VLOOKUP(D709,SubmittalStatus!$A$2:$CF$671,10,FALSE)</f>
        <v>#N/A</v>
      </c>
      <c r="AX709" s="90" t="e">
        <f>VLOOKUP(D709,SubmittalStatus!$A$2:$CF$671,11,FALSE)</f>
        <v>#N/A</v>
      </c>
      <c r="AY709" s="91" t="str">
        <f t="shared" si="34"/>
        <v/>
      </c>
      <c r="AZ709" s="90">
        <f>SubmittalData!D709</f>
        <v>0</v>
      </c>
      <c r="BA709" s="90" t="s">
        <v>168</v>
      </c>
      <c r="BB709" s="90">
        <f>SubmittalData!AR709</f>
        <v>0</v>
      </c>
      <c r="BC709" s="60" t="str">
        <f t="shared" si="35"/>
        <v>0-0</v>
      </c>
    </row>
    <row r="710" spans="1:55" ht="15.5" x14ac:dyDescent="0.35">
      <c r="A710" s="61" t="str">
        <f>SubmittalData!AY710</f>
        <v/>
      </c>
      <c r="AS710" s="89" t="e">
        <f>VLOOKUP(D710,SubmittalStatus!$A$2:$CF$671,7,FALSE)</f>
        <v>#N/A</v>
      </c>
      <c r="AT710" s="91" t="str">
        <f t="shared" si="33"/>
        <v/>
      </c>
      <c r="AU710" s="92" t="e">
        <f>VLOOKUP(D710,SubmittalSchedule!$A$5:$CF$5125,3,FALSE)</f>
        <v>#N/A</v>
      </c>
      <c r="AV710" s="92" t="e">
        <f>VLOOKUP(D710,SubmittalStatus!$A$2:$CF$671,9,FALSE)</f>
        <v>#N/A</v>
      </c>
      <c r="AW710" s="92" t="e">
        <f>VLOOKUP(D710,SubmittalStatus!$A$2:$CF$671,10,FALSE)</f>
        <v>#N/A</v>
      </c>
      <c r="AX710" s="90" t="e">
        <f>VLOOKUP(D710,SubmittalStatus!$A$2:$CF$671,11,FALSE)</f>
        <v>#N/A</v>
      </c>
      <c r="AY710" s="91" t="str">
        <f t="shared" si="34"/>
        <v/>
      </c>
      <c r="AZ710" s="90">
        <f>SubmittalData!D710</f>
        <v>0</v>
      </c>
      <c r="BA710" s="90" t="s">
        <v>168</v>
      </c>
      <c r="BB710" s="90">
        <f>SubmittalData!AR710</f>
        <v>0</v>
      </c>
      <c r="BC710" s="60" t="str">
        <f t="shared" si="35"/>
        <v>0-0</v>
      </c>
    </row>
    <row r="711" spans="1:55" ht="15.5" x14ac:dyDescent="0.35">
      <c r="A711" s="61" t="str">
        <f>SubmittalData!AY711</f>
        <v/>
      </c>
      <c r="AS711" s="89" t="e">
        <f>VLOOKUP(D711,SubmittalStatus!$A$2:$CF$671,7,FALSE)</f>
        <v>#N/A</v>
      </c>
      <c r="AT711" s="91" t="str">
        <f t="shared" si="33"/>
        <v/>
      </c>
      <c r="AU711" s="92" t="e">
        <f>VLOOKUP(D711,SubmittalSchedule!$A$5:$CF$5125,3,FALSE)</f>
        <v>#N/A</v>
      </c>
      <c r="AV711" s="92" t="e">
        <f>VLOOKUP(D711,SubmittalStatus!$A$2:$CF$671,9,FALSE)</f>
        <v>#N/A</v>
      </c>
      <c r="AW711" s="92" t="e">
        <f>VLOOKUP(D711,SubmittalStatus!$A$2:$CF$671,10,FALSE)</f>
        <v>#N/A</v>
      </c>
      <c r="AX711" s="90" t="e">
        <f>VLOOKUP(D711,SubmittalStatus!$A$2:$CF$671,11,FALSE)</f>
        <v>#N/A</v>
      </c>
      <c r="AY711" s="91" t="str">
        <f t="shared" si="34"/>
        <v/>
      </c>
      <c r="AZ711" s="90">
        <f>SubmittalData!D711</f>
        <v>0</v>
      </c>
      <c r="BA711" s="90" t="s">
        <v>168</v>
      </c>
      <c r="BB711" s="90">
        <f>SubmittalData!AR711</f>
        <v>0</v>
      </c>
      <c r="BC711" s="60" t="str">
        <f t="shared" si="35"/>
        <v>0-0</v>
      </c>
    </row>
    <row r="712" spans="1:55" ht="15.5" x14ac:dyDescent="0.35">
      <c r="A712" s="61" t="str">
        <f>SubmittalData!AY712</f>
        <v/>
      </c>
      <c r="AS712" s="89" t="e">
        <f>VLOOKUP(D712,SubmittalStatus!$A$2:$CF$671,7,FALSE)</f>
        <v>#N/A</v>
      </c>
      <c r="AT712" s="91" t="str">
        <f t="shared" si="33"/>
        <v/>
      </c>
      <c r="AU712" s="92" t="e">
        <f>VLOOKUP(D712,SubmittalSchedule!$A$5:$CF$5125,3,FALSE)</f>
        <v>#N/A</v>
      </c>
      <c r="AV712" s="92" t="e">
        <f>VLOOKUP(D712,SubmittalStatus!$A$2:$CF$671,9,FALSE)</f>
        <v>#N/A</v>
      </c>
      <c r="AW712" s="92" t="e">
        <f>VLOOKUP(D712,SubmittalStatus!$A$2:$CF$671,10,FALSE)</f>
        <v>#N/A</v>
      </c>
      <c r="AX712" s="90" t="e">
        <f>VLOOKUP(D712,SubmittalStatus!$A$2:$CF$671,11,FALSE)</f>
        <v>#N/A</v>
      </c>
      <c r="AY712" s="91" t="str">
        <f t="shared" si="34"/>
        <v/>
      </c>
      <c r="AZ712" s="90">
        <f>SubmittalData!D712</f>
        <v>0</v>
      </c>
      <c r="BA712" s="90" t="s">
        <v>168</v>
      </c>
      <c r="BB712" s="90">
        <f>SubmittalData!AR712</f>
        <v>0</v>
      </c>
      <c r="BC712" s="60" t="str">
        <f t="shared" si="35"/>
        <v>0-0</v>
      </c>
    </row>
    <row r="713" spans="1:55" ht="15.5" x14ac:dyDescent="0.35">
      <c r="A713" s="61" t="str">
        <f>SubmittalData!AY713</f>
        <v/>
      </c>
      <c r="AS713" s="89" t="e">
        <f>VLOOKUP(D713,SubmittalStatus!$A$2:$CF$671,7,FALSE)</f>
        <v>#N/A</v>
      </c>
      <c r="AT713" s="91" t="str">
        <f t="shared" si="33"/>
        <v/>
      </c>
      <c r="AU713" s="92" t="e">
        <f>VLOOKUP(D713,SubmittalSchedule!$A$5:$CF$5125,3,FALSE)</f>
        <v>#N/A</v>
      </c>
      <c r="AV713" s="92" t="e">
        <f>VLOOKUP(D713,SubmittalStatus!$A$2:$CF$671,9,FALSE)</f>
        <v>#N/A</v>
      </c>
      <c r="AW713" s="92" t="e">
        <f>VLOOKUP(D713,SubmittalStatus!$A$2:$CF$671,10,FALSE)</f>
        <v>#N/A</v>
      </c>
      <c r="AX713" s="90" t="e">
        <f>VLOOKUP(D713,SubmittalStatus!$A$2:$CF$671,11,FALSE)</f>
        <v>#N/A</v>
      </c>
      <c r="AY713" s="91" t="str">
        <f t="shared" si="34"/>
        <v/>
      </c>
      <c r="AZ713" s="90">
        <f>SubmittalData!D713</f>
        <v>0</v>
      </c>
      <c r="BA713" s="90" t="s">
        <v>168</v>
      </c>
      <c r="BB713" s="90">
        <f>SubmittalData!AR713</f>
        <v>0</v>
      </c>
      <c r="BC713" s="60" t="str">
        <f t="shared" si="35"/>
        <v>0-0</v>
      </c>
    </row>
    <row r="714" spans="1:55" ht="15.5" x14ac:dyDescent="0.35">
      <c r="A714" s="61" t="str">
        <f>SubmittalData!AY714</f>
        <v/>
      </c>
      <c r="AS714" s="89" t="e">
        <f>VLOOKUP(D714,SubmittalStatus!$A$2:$CF$671,7,FALSE)</f>
        <v>#N/A</v>
      </c>
      <c r="AT714" s="91" t="str">
        <f t="shared" si="33"/>
        <v/>
      </c>
      <c r="AU714" s="92" t="e">
        <f>VLOOKUP(D714,SubmittalSchedule!$A$5:$CF$5125,3,FALSE)</f>
        <v>#N/A</v>
      </c>
      <c r="AV714" s="92" t="e">
        <f>VLOOKUP(D714,SubmittalStatus!$A$2:$CF$671,9,FALSE)</f>
        <v>#N/A</v>
      </c>
      <c r="AW714" s="92" t="e">
        <f>VLOOKUP(D714,SubmittalStatus!$A$2:$CF$671,10,FALSE)</f>
        <v>#N/A</v>
      </c>
      <c r="AX714" s="90" t="e">
        <f>VLOOKUP(D714,SubmittalStatus!$A$2:$CF$671,11,FALSE)</f>
        <v>#N/A</v>
      </c>
      <c r="AY714" s="91" t="str">
        <f t="shared" si="34"/>
        <v/>
      </c>
      <c r="AZ714" s="90">
        <f>SubmittalData!D714</f>
        <v>0</v>
      </c>
      <c r="BA714" s="90" t="s">
        <v>168</v>
      </c>
      <c r="BB714" s="90">
        <f>SubmittalData!AR714</f>
        <v>0</v>
      </c>
      <c r="BC714" s="60" t="str">
        <f t="shared" si="35"/>
        <v>0-0</v>
      </c>
    </row>
    <row r="715" spans="1:55" ht="15.5" x14ac:dyDescent="0.35">
      <c r="A715" s="61" t="str">
        <f>SubmittalData!AY715</f>
        <v/>
      </c>
      <c r="AS715" s="89" t="e">
        <f>VLOOKUP(D715,SubmittalStatus!$A$2:$CF$671,7,FALSE)</f>
        <v>#N/A</v>
      </c>
      <c r="AT715" s="91" t="str">
        <f t="shared" si="33"/>
        <v/>
      </c>
      <c r="AU715" s="92" t="e">
        <f>VLOOKUP(D715,SubmittalSchedule!$A$5:$CF$5125,3,FALSE)</f>
        <v>#N/A</v>
      </c>
      <c r="AV715" s="92" t="e">
        <f>VLOOKUP(D715,SubmittalStatus!$A$2:$CF$671,9,FALSE)</f>
        <v>#N/A</v>
      </c>
      <c r="AW715" s="92" t="e">
        <f>VLOOKUP(D715,SubmittalStatus!$A$2:$CF$671,10,FALSE)</f>
        <v>#N/A</v>
      </c>
      <c r="AX715" s="90" t="e">
        <f>VLOOKUP(D715,SubmittalStatus!$A$2:$CF$671,11,FALSE)</f>
        <v>#N/A</v>
      </c>
      <c r="AY715" s="91" t="str">
        <f t="shared" si="34"/>
        <v/>
      </c>
      <c r="AZ715" s="90">
        <f>SubmittalData!D715</f>
        <v>0</v>
      </c>
      <c r="BA715" s="90" t="s">
        <v>168</v>
      </c>
      <c r="BB715" s="90">
        <f>SubmittalData!AR715</f>
        <v>0</v>
      </c>
      <c r="BC715" s="60" t="str">
        <f t="shared" si="35"/>
        <v>0-0</v>
      </c>
    </row>
    <row r="716" spans="1:55" ht="15.5" x14ac:dyDescent="0.35">
      <c r="A716" s="61" t="str">
        <f>SubmittalData!AY716</f>
        <v/>
      </c>
      <c r="AS716" s="89" t="e">
        <f>VLOOKUP(D716,SubmittalStatus!$A$2:$CF$671,7,FALSE)</f>
        <v>#N/A</v>
      </c>
      <c r="AT716" s="91" t="str">
        <f t="shared" si="33"/>
        <v/>
      </c>
      <c r="AU716" s="92" t="e">
        <f>VLOOKUP(D716,SubmittalSchedule!$A$5:$CF$5125,3,FALSE)</f>
        <v>#N/A</v>
      </c>
      <c r="AV716" s="92" t="e">
        <f>VLOOKUP(D716,SubmittalStatus!$A$2:$CF$671,9,FALSE)</f>
        <v>#N/A</v>
      </c>
      <c r="AW716" s="92" t="e">
        <f>VLOOKUP(D716,SubmittalStatus!$A$2:$CF$671,10,FALSE)</f>
        <v>#N/A</v>
      </c>
      <c r="AX716" s="90" t="e">
        <f>VLOOKUP(D716,SubmittalStatus!$A$2:$CF$671,11,FALSE)</f>
        <v>#N/A</v>
      </c>
      <c r="AY716" s="91" t="str">
        <f t="shared" si="34"/>
        <v/>
      </c>
      <c r="AZ716" s="90">
        <f>SubmittalData!D716</f>
        <v>0</v>
      </c>
      <c r="BA716" s="90" t="s">
        <v>168</v>
      </c>
      <c r="BB716" s="90">
        <f>SubmittalData!AR716</f>
        <v>0</v>
      </c>
      <c r="BC716" s="60" t="str">
        <f t="shared" si="35"/>
        <v>0-0</v>
      </c>
    </row>
    <row r="717" spans="1:55" ht="15.5" x14ac:dyDescent="0.35">
      <c r="A717" s="61" t="str">
        <f>SubmittalData!AY717</f>
        <v/>
      </c>
      <c r="AS717" s="89" t="e">
        <f>VLOOKUP(D717,SubmittalStatus!$A$2:$CF$671,7,FALSE)</f>
        <v>#N/A</v>
      </c>
      <c r="AT717" s="91" t="str">
        <f t="shared" si="33"/>
        <v/>
      </c>
      <c r="AU717" s="92" t="e">
        <f>VLOOKUP(D717,SubmittalSchedule!$A$5:$CF$5125,3,FALSE)</f>
        <v>#N/A</v>
      </c>
      <c r="AV717" s="92" t="e">
        <f>VLOOKUP(D717,SubmittalStatus!$A$2:$CF$671,9,FALSE)</f>
        <v>#N/A</v>
      </c>
      <c r="AW717" s="92" t="e">
        <f>VLOOKUP(D717,SubmittalStatus!$A$2:$CF$671,10,FALSE)</f>
        <v>#N/A</v>
      </c>
      <c r="AX717" s="90" t="e">
        <f>VLOOKUP(D717,SubmittalStatus!$A$2:$CF$671,11,FALSE)</f>
        <v>#N/A</v>
      </c>
      <c r="AY717" s="91" t="str">
        <f t="shared" si="34"/>
        <v/>
      </c>
      <c r="AZ717" s="90">
        <f>SubmittalData!D717</f>
        <v>0</v>
      </c>
      <c r="BA717" s="90" t="s">
        <v>168</v>
      </c>
      <c r="BB717" s="90">
        <f>SubmittalData!AR717</f>
        <v>0</v>
      </c>
      <c r="BC717" s="60" t="str">
        <f t="shared" si="35"/>
        <v>0-0</v>
      </c>
    </row>
    <row r="718" spans="1:55" ht="15.5" x14ac:dyDescent="0.35">
      <c r="A718" s="61" t="str">
        <f>SubmittalData!AY718</f>
        <v/>
      </c>
      <c r="AS718" s="89" t="e">
        <f>VLOOKUP(D718,SubmittalStatus!$A$2:$CF$671,7,FALSE)</f>
        <v>#N/A</v>
      </c>
      <c r="AT718" s="91" t="str">
        <f t="shared" si="33"/>
        <v/>
      </c>
      <c r="AU718" s="92" t="e">
        <f>VLOOKUP(D718,SubmittalSchedule!$A$5:$CF$5125,3,FALSE)</f>
        <v>#N/A</v>
      </c>
      <c r="AV718" s="92" t="e">
        <f>VLOOKUP(D718,SubmittalStatus!$A$2:$CF$671,9,FALSE)</f>
        <v>#N/A</v>
      </c>
      <c r="AW718" s="92" t="e">
        <f>VLOOKUP(D718,SubmittalStatus!$A$2:$CF$671,10,FALSE)</f>
        <v>#N/A</v>
      </c>
      <c r="AX718" s="90" t="e">
        <f>VLOOKUP(D718,SubmittalStatus!$A$2:$CF$671,11,FALSE)</f>
        <v>#N/A</v>
      </c>
      <c r="AY718" s="91" t="str">
        <f t="shared" si="34"/>
        <v/>
      </c>
      <c r="AZ718" s="90">
        <f>SubmittalData!D718</f>
        <v>0</v>
      </c>
      <c r="BA718" s="90" t="s">
        <v>168</v>
      </c>
      <c r="BB718" s="90">
        <f>SubmittalData!AR718</f>
        <v>0</v>
      </c>
      <c r="BC718" s="60" t="str">
        <f t="shared" si="35"/>
        <v>0-0</v>
      </c>
    </row>
    <row r="719" spans="1:55" ht="15.5" x14ac:dyDescent="0.35">
      <c r="A719" s="61" t="str">
        <f>SubmittalData!AY719</f>
        <v/>
      </c>
      <c r="AS719" s="89" t="e">
        <f>VLOOKUP(D719,SubmittalStatus!$A$2:$CF$671,7,FALSE)</f>
        <v>#N/A</v>
      </c>
      <c r="AT719" s="91" t="str">
        <f t="shared" si="33"/>
        <v/>
      </c>
      <c r="AU719" s="92" t="e">
        <f>VLOOKUP(D719,SubmittalSchedule!$A$5:$CF$5125,3,FALSE)</f>
        <v>#N/A</v>
      </c>
      <c r="AV719" s="92" t="e">
        <f>VLOOKUP(D719,SubmittalStatus!$A$2:$CF$671,9,FALSE)</f>
        <v>#N/A</v>
      </c>
      <c r="AW719" s="92" t="e">
        <f>VLOOKUP(D719,SubmittalStatus!$A$2:$CF$671,10,FALSE)</f>
        <v>#N/A</v>
      </c>
      <c r="AX719" s="90" t="e">
        <f>VLOOKUP(D719,SubmittalStatus!$A$2:$CF$671,11,FALSE)</f>
        <v>#N/A</v>
      </c>
      <c r="AY719" s="91" t="str">
        <f t="shared" si="34"/>
        <v/>
      </c>
      <c r="AZ719" s="90">
        <f>SubmittalData!D719</f>
        <v>0</v>
      </c>
      <c r="BA719" s="90" t="s">
        <v>168</v>
      </c>
      <c r="BB719" s="90">
        <f>SubmittalData!AR719</f>
        <v>0</v>
      </c>
      <c r="BC719" s="60" t="str">
        <f t="shared" si="35"/>
        <v>0-0</v>
      </c>
    </row>
    <row r="720" spans="1:55" ht="15.5" x14ac:dyDescent="0.35">
      <c r="A720" s="61" t="str">
        <f>SubmittalData!AY720</f>
        <v/>
      </c>
      <c r="AS720" s="89" t="e">
        <f>VLOOKUP(D720,SubmittalStatus!$A$2:$CF$671,7,FALSE)</f>
        <v>#N/A</v>
      </c>
      <c r="AT720" s="91" t="str">
        <f t="shared" si="33"/>
        <v/>
      </c>
      <c r="AU720" s="92" t="e">
        <f>VLOOKUP(D720,SubmittalSchedule!$A$5:$CF$5125,3,FALSE)</f>
        <v>#N/A</v>
      </c>
      <c r="AV720" s="92" t="e">
        <f>VLOOKUP(D720,SubmittalStatus!$A$2:$CF$671,9,FALSE)</f>
        <v>#N/A</v>
      </c>
      <c r="AW720" s="92" t="e">
        <f>VLOOKUP(D720,SubmittalStatus!$A$2:$CF$671,10,FALSE)</f>
        <v>#N/A</v>
      </c>
      <c r="AX720" s="90" t="e">
        <f>VLOOKUP(D720,SubmittalStatus!$A$2:$CF$671,11,FALSE)</f>
        <v>#N/A</v>
      </c>
      <c r="AY720" s="91" t="str">
        <f t="shared" si="34"/>
        <v/>
      </c>
      <c r="AZ720" s="90">
        <f>SubmittalData!D720</f>
        <v>0</v>
      </c>
      <c r="BA720" s="90" t="s">
        <v>168</v>
      </c>
      <c r="BB720" s="90">
        <f>SubmittalData!AR720</f>
        <v>0</v>
      </c>
      <c r="BC720" s="60" t="str">
        <f t="shared" si="35"/>
        <v>0-0</v>
      </c>
    </row>
    <row r="721" spans="1:55" ht="15.5" x14ac:dyDescent="0.35">
      <c r="A721" s="61" t="str">
        <f>SubmittalData!AY721</f>
        <v/>
      </c>
      <c r="AS721" s="89" t="e">
        <f>VLOOKUP(D721,SubmittalStatus!$A$2:$CF$671,7,FALSE)</f>
        <v>#N/A</v>
      </c>
      <c r="AT721" s="91" t="str">
        <f t="shared" si="33"/>
        <v/>
      </c>
      <c r="AU721" s="92" t="e">
        <f>VLOOKUP(D721,SubmittalSchedule!$A$5:$CF$5125,3,FALSE)</f>
        <v>#N/A</v>
      </c>
      <c r="AV721" s="92" t="e">
        <f>VLOOKUP(D721,SubmittalStatus!$A$2:$CF$671,9,FALSE)</f>
        <v>#N/A</v>
      </c>
      <c r="AW721" s="92" t="e">
        <f>VLOOKUP(D721,SubmittalStatus!$A$2:$CF$671,10,FALSE)</f>
        <v>#N/A</v>
      </c>
      <c r="AX721" s="90" t="e">
        <f>VLOOKUP(D721,SubmittalStatus!$A$2:$CF$671,11,FALSE)</f>
        <v>#N/A</v>
      </c>
      <c r="AY721" s="91" t="str">
        <f t="shared" si="34"/>
        <v/>
      </c>
      <c r="AZ721" s="90">
        <f>SubmittalData!D721</f>
        <v>0</v>
      </c>
      <c r="BA721" s="90" t="s">
        <v>168</v>
      </c>
      <c r="BB721" s="90">
        <f>SubmittalData!AR721</f>
        <v>0</v>
      </c>
      <c r="BC721" s="60" t="str">
        <f t="shared" si="35"/>
        <v>0-0</v>
      </c>
    </row>
    <row r="722" spans="1:55" ht="15.5" x14ac:dyDescent="0.35">
      <c r="A722" s="61" t="str">
        <f>SubmittalData!AY722</f>
        <v/>
      </c>
      <c r="AS722" s="89" t="e">
        <f>VLOOKUP(D722,SubmittalStatus!$A$2:$CF$671,7,FALSE)</f>
        <v>#N/A</v>
      </c>
      <c r="AT722" s="91" t="str">
        <f t="shared" si="33"/>
        <v/>
      </c>
      <c r="AU722" s="92" t="e">
        <f>VLOOKUP(D722,SubmittalSchedule!$A$5:$CF$5125,3,FALSE)</f>
        <v>#N/A</v>
      </c>
      <c r="AV722" s="92" t="e">
        <f>VLOOKUP(D722,SubmittalStatus!$A$2:$CF$671,9,FALSE)</f>
        <v>#N/A</v>
      </c>
      <c r="AW722" s="92" t="e">
        <f>VLOOKUP(D722,SubmittalStatus!$A$2:$CF$671,10,FALSE)</f>
        <v>#N/A</v>
      </c>
      <c r="AX722" s="90" t="e">
        <f>VLOOKUP(D722,SubmittalStatus!$A$2:$CF$671,11,FALSE)</f>
        <v>#N/A</v>
      </c>
      <c r="AY722" s="91" t="str">
        <f t="shared" si="34"/>
        <v/>
      </c>
      <c r="AZ722" s="90">
        <f>SubmittalData!D722</f>
        <v>0</v>
      </c>
      <c r="BA722" s="90" t="s">
        <v>168</v>
      </c>
      <c r="BB722" s="90">
        <f>SubmittalData!AR722</f>
        <v>0</v>
      </c>
      <c r="BC722" s="60" t="str">
        <f t="shared" si="35"/>
        <v>0-0</v>
      </c>
    </row>
    <row r="723" spans="1:55" ht="15.5" x14ac:dyDescent="0.35">
      <c r="A723" s="61" t="str">
        <f>SubmittalData!AY723</f>
        <v/>
      </c>
      <c r="AS723" s="89" t="e">
        <f>VLOOKUP(D723,SubmittalStatus!$A$2:$CF$671,7,FALSE)</f>
        <v>#N/A</v>
      </c>
      <c r="AT723" s="91" t="str">
        <f t="shared" si="33"/>
        <v/>
      </c>
      <c r="AU723" s="92" t="e">
        <f>VLOOKUP(D723,SubmittalSchedule!$A$5:$CF$5125,3,FALSE)</f>
        <v>#N/A</v>
      </c>
      <c r="AV723" s="92" t="e">
        <f>VLOOKUP(D723,SubmittalStatus!$A$2:$CF$671,9,FALSE)</f>
        <v>#N/A</v>
      </c>
      <c r="AW723" s="92" t="e">
        <f>VLOOKUP(D723,SubmittalStatus!$A$2:$CF$671,10,FALSE)</f>
        <v>#N/A</v>
      </c>
      <c r="AX723" s="90" t="e">
        <f>VLOOKUP(D723,SubmittalStatus!$A$2:$CF$671,11,FALSE)</f>
        <v>#N/A</v>
      </c>
      <c r="AY723" s="91" t="str">
        <f t="shared" si="34"/>
        <v/>
      </c>
      <c r="AZ723" s="90">
        <f>SubmittalData!D723</f>
        <v>0</v>
      </c>
      <c r="BA723" s="90" t="s">
        <v>168</v>
      </c>
      <c r="BB723" s="90">
        <f>SubmittalData!AR723</f>
        <v>0</v>
      </c>
      <c r="BC723" s="60" t="str">
        <f t="shared" si="35"/>
        <v>0-0</v>
      </c>
    </row>
    <row r="724" spans="1:55" ht="15.5" x14ac:dyDescent="0.35">
      <c r="A724" s="61" t="str">
        <f>SubmittalData!AY724</f>
        <v/>
      </c>
      <c r="AS724" s="89" t="e">
        <f>VLOOKUP(D724,SubmittalStatus!$A$2:$CF$671,7,FALSE)</f>
        <v>#N/A</v>
      </c>
      <c r="AT724" s="91" t="str">
        <f t="shared" si="33"/>
        <v/>
      </c>
      <c r="AU724" s="92" t="e">
        <f>VLOOKUP(D724,SubmittalSchedule!$A$5:$CF$5125,3,FALSE)</f>
        <v>#N/A</v>
      </c>
      <c r="AV724" s="92" t="e">
        <f>VLOOKUP(D724,SubmittalStatus!$A$2:$CF$671,9,FALSE)</f>
        <v>#N/A</v>
      </c>
      <c r="AW724" s="92" t="e">
        <f>VLOOKUP(D724,SubmittalStatus!$A$2:$CF$671,10,FALSE)</f>
        <v>#N/A</v>
      </c>
      <c r="AX724" s="90" t="e">
        <f>VLOOKUP(D724,SubmittalStatus!$A$2:$CF$671,11,FALSE)</f>
        <v>#N/A</v>
      </c>
      <c r="AY724" s="91" t="str">
        <f t="shared" si="34"/>
        <v/>
      </c>
      <c r="AZ724" s="90">
        <f>SubmittalData!D724</f>
        <v>0</v>
      </c>
      <c r="BA724" s="90" t="s">
        <v>168</v>
      </c>
      <c r="BB724" s="90">
        <f>SubmittalData!AR724</f>
        <v>0</v>
      </c>
      <c r="BC724" s="60" t="str">
        <f t="shared" si="35"/>
        <v>0-0</v>
      </c>
    </row>
    <row r="725" spans="1:55" ht="15.5" x14ac:dyDescent="0.35">
      <c r="A725" s="61" t="str">
        <f>SubmittalData!AY725</f>
        <v/>
      </c>
      <c r="AS725" s="89" t="e">
        <f>VLOOKUP(D725,SubmittalStatus!$A$2:$CF$671,7,FALSE)</f>
        <v>#N/A</v>
      </c>
      <c r="AT725" s="91" t="str">
        <f t="shared" si="33"/>
        <v/>
      </c>
      <c r="AU725" s="92" t="e">
        <f>VLOOKUP(D725,SubmittalSchedule!$A$5:$CF$5125,3,FALSE)</f>
        <v>#N/A</v>
      </c>
      <c r="AV725" s="92" t="e">
        <f>VLOOKUP(D725,SubmittalStatus!$A$2:$CF$671,9,FALSE)</f>
        <v>#N/A</v>
      </c>
      <c r="AW725" s="92" t="e">
        <f>VLOOKUP(D725,SubmittalStatus!$A$2:$CF$671,10,FALSE)</f>
        <v>#N/A</v>
      </c>
      <c r="AX725" s="90" t="e">
        <f>VLOOKUP(D725,SubmittalStatus!$A$2:$CF$671,11,FALSE)</f>
        <v>#N/A</v>
      </c>
      <c r="AY725" s="91" t="str">
        <f t="shared" si="34"/>
        <v/>
      </c>
      <c r="AZ725" s="90">
        <f>SubmittalData!D725</f>
        <v>0</v>
      </c>
      <c r="BA725" s="90" t="s">
        <v>168</v>
      </c>
      <c r="BB725" s="90">
        <f>SubmittalData!AR725</f>
        <v>0</v>
      </c>
      <c r="BC725" s="60" t="str">
        <f t="shared" si="35"/>
        <v>0-0</v>
      </c>
    </row>
    <row r="726" spans="1:55" ht="15.5" x14ac:dyDescent="0.35">
      <c r="A726" s="61" t="str">
        <f>SubmittalData!AY726</f>
        <v/>
      </c>
      <c r="AS726" s="89" t="e">
        <f>VLOOKUP(D726,SubmittalStatus!$A$2:$CF$671,7,FALSE)</f>
        <v>#N/A</v>
      </c>
      <c r="AT726" s="91" t="str">
        <f t="shared" si="33"/>
        <v/>
      </c>
      <c r="AU726" s="92" t="e">
        <f>VLOOKUP(D726,SubmittalSchedule!$A$5:$CF$5125,3,FALSE)</f>
        <v>#N/A</v>
      </c>
      <c r="AV726" s="92" t="e">
        <f>VLOOKUP(D726,SubmittalStatus!$A$2:$CF$671,9,FALSE)</f>
        <v>#N/A</v>
      </c>
      <c r="AW726" s="92" t="e">
        <f>VLOOKUP(D726,SubmittalStatus!$A$2:$CF$671,10,FALSE)</f>
        <v>#N/A</v>
      </c>
      <c r="AX726" s="90" t="e">
        <f>VLOOKUP(D726,SubmittalStatus!$A$2:$CF$671,11,FALSE)</f>
        <v>#N/A</v>
      </c>
      <c r="AY726" s="91" t="str">
        <f t="shared" si="34"/>
        <v/>
      </c>
      <c r="AZ726" s="90">
        <f>SubmittalData!D726</f>
        <v>0</v>
      </c>
      <c r="BA726" s="90" t="s">
        <v>168</v>
      </c>
      <c r="BB726" s="90">
        <f>SubmittalData!AR726</f>
        <v>0</v>
      </c>
      <c r="BC726" s="60" t="str">
        <f t="shared" si="35"/>
        <v>0-0</v>
      </c>
    </row>
    <row r="727" spans="1:55" ht="15.5" x14ac:dyDescent="0.35">
      <c r="A727" s="61" t="str">
        <f>SubmittalData!AY727</f>
        <v/>
      </c>
      <c r="AS727" s="89" t="e">
        <f>VLOOKUP(D727,SubmittalStatus!$A$2:$CF$671,7,FALSE)</f>
        <v>#N/A</v>
      </c>
      <c r="AT727" s="91" t="str">
        <f t="shared" si="33"/>
        <v/>
      </c>
      <c r="AU727" s="92" t="e">
        <f>VLOOKUP(D727,SubmittalSchedule!$A$5:$CF$5125,3,FALSE)</f>
        <v>#N/A</v>
      </c>
      <c r="AV727" s="92" t="e">
        <f>VLOOKUP(D727,SubmittalStatus!$A$2:$CF$671,9,FALSE)</f>
        <v>#N/A</v>
      </c>
      <c r="AW727" s="92" t="e">
        <f>VLOOKUP(D727,SubmittalStatus!$A$2:$CF$671,10,FALSE)</f>
        <v>#N/A</v>
      </c>
      <c r="AX727" s="90" t="e">
        <f>VLOOKUP(D727,SubmittalStatus!$A$2:$CF$671,11,FALSE)</f>
        <v>#N/A</v>
      </c>
      <c r="AY727" s="91" t="str">
        <f t="shared" si="34"/>
        <v/>
      </c>
      <c r="AZ727" s="90">
        <f>SubmittalData!D727</f>
        <v>0</v>
      </c>
      <c r="BA727" s="90" t="s">
        <v>168</v>
      </c>
      <c r="BB727" s="90">
        <f>SubmittalData!AR727</f>
        <v>0</v>
      </c>
      <c r="BC727" s="60" t="str">
        <f t="shared" si="35"/>
        <v>0-0</v>
      </c>
    </row>
    <row r="728" spans="1:55" ht="15.5" x14ac:dyDescent="0.35">
      <c r="A728" s="61" t="str">
        <f>SubmittalData!AY728</f>
        <v/>
      </c>
      <c r="AS728" s="89" t="e">
        <f>VLOOKUP(D728,SubmittalStatus!$A$2:$CF$671,7,FALSE)</f>
        <v>#N/A</v>
      </c>
      <c r="AT728" s="91" t="str">
        <f t="shared" si="33"/>
        <v/>
      </c>
      <c r="AU728" s="92" t="e">
        <f>VLOOKUP(D728,SubmittalSchedule!$A$5:$CF$5125,3,FALSE)</f>
        <v>#N/A</v>
      </c>
      <c r="AV728" s="92" t="e">
        <f>VLOOKUP(D728,SubmittalStatus!$A$2:$CF$671,9,FALSE)</f>
        <v>#N/A</v>
      </c>
      <c r="AW728" s="92" t="e">
        <f>VLOOKUP(D728,SubmittalStatus!$A$2:$CF$671,10,FALSE)</f>
        <v>#N/A</v>
      </c>
      <c r="AX728" s="90" t="e">
        <f>VLOOKUP(D728,SubmittalStatus!$A$2:$CF$671,11,FALSE)</f>
        <v>#N/A</v>
      </c>
      <c r="AY728" s="91" t="str">
        <f t="shared" si="34"/>
        <v/>
      </c>
      <c r="AZ728" s="90">
        <f>SubmittalData!D728</f>
        <v>0</v>
      </c>
      <c r="BA728" s="90" t="s">
        <v>168</v>
      </c>
      <c r="BB728" s="90">
        <f>SubmittalData!AR728</f>
        <v>0</v>
      </c>
      <c r="BC728" s="60" t="str">
        <f t="shared" si="35"/>
        <v>0-0</v>
      </c>
    </row>
    <row r="729" spans="1:55" ht="15.5" x14ac:dyDescent="0.35">
      <c r="A729" s="61" t="str">
        <f>SubmittalData!AY729</f>
        <v/>
      </c>
      <c r="AS729" s="89" t="e">
        <f>VLOOKUP(D729,SubmittalStatus!$A$2:$CF$671,7,FALSE)</f>
        <v>#N/A</v>
      </c>
      <c r="AT729" s="91" t="str">
        <f t="shared" si="33"/>
        <v/>
      </c>
      <c r="AU729" s="92" t="e">
        <f>VLOOKUP(D729,SubmittalSchedule!$A$5:$CF$5125,3,FALSE)</f>
        <v>#N/A</v>
      </c>
      <c r="AV729" s="92" t="e">
        <f>VLOOKUP(D729,SubmittalStatus!$A$2:$CF$671,9,FALSE)</f>
        <v>#N/A</v>
      </c>
      <c r="AW729" s="92" t="e">
        <f>VLOOKUP(D729,SubmittalStatus!$A$2:$CF$671,10,FALSE)</f>
        <v>#N/A</v>
      </c>
      <c r="AX729" s="90" t="e">
        <f>VLOOKUP(D729,SubmittalStatus!$A$2:$CF$671,11,FALSE)</f>
        <v>#N/A</v>
      </c>
      <c r="AY729" s="91" t="str">
        <f t="shared" si="34"/>
        <v/>
      </c>
      <c r="AZ729" s="90">
        <f>SubmittalData!D729</f>
        <v>0</v>
      </c>
      <c r="BA729" s="90" t="s">
        <v>168</v>
      </c>
      <c r="BB729" s="90">
        <f>SubmittalData!AR729</f>
        <v>0</v>
      </c>
      <c r="BC729" s="60" t="str">
        <f t="shared" si="35"/>
        <v>0-0</v>
      </c>
    </row>
    <row r="730" spans="1:55" ht="15.5" x14ac:dyDescent="0.35">
      <c r="A730" s="61" t="str">
        <f>SubmittalData!AY730</f>
        <v/>
      </c>
      <c r="AS730" s="89" t="e">
        <f>VLOOKUP(D730,SubmittalStatus!$A$2:$CF$671,7,FALSE)</f>
        <v>#N/A</v>
      </c>
      <c r="AT730" s="91" t="str">
        <f t="shared" si="33"/>
        <v/>
      </c>
      <c r="AU730" s="92" t="e">
        <f>VLOOKUP(D730,SubmittalSchedule!$A$5:$CF$5125,3,FALSE)</f>
        <v>#N/A</v>
      </c>
      <c r="AV730" s="92" t="e">
        <f>VLOOKUP(D730,SubmittalStatus!$A$2:$CF$671,9,FALSE)</f>
        <v>#N/A</v>
      </c>
      <c r="AW730" s="92" t="e">
        <f>VLOOKUP(D730,SubmittalStatus!$A$2:$CF$671,10,FALSE)</f>
        <v>#N/A</v>
      </c>
      <c r="AX730" s="90" t="e">
        <f>VLOOKUP(D730,SubmittalStatus!$A$2:$CF$671,11,FALSE)</f>
        <v>#N/A</v>
      </c>
      <c r="AY730" s="91" t="str">
        <f t="shared" si="34"/>
        <v/>
      </c>
      <c r="AZ730" s="90">
        <f>SubmittalData!D730</f>
        <v>0</v>
      </c>
      <c r="BA730" s="90" t="s">
        <v>168</v>
      </c>
      <c r="BB730" s="90">
        <f>SubmittalData!AR730</f>
        <v>0</v>
      </c>
      <c r="BC730" s="60" t="str">
        <f t="shared" si="35"/>
        <v>0-0</v>
      </c>
    </row>
    <row r="731" spans="1:55" ht="15.5" x14ac:dyDescent="0.35">
      <c r="A731" s="61" t="str">
        <f>SubmittalData!AY731</f>
        <v/>
      </c>
      <c r="AS731" s="89" t="e">
        <f>VLOOKUP(D731,SubmittalStatus!$A$2:$CF$671,7,FALSE)</f>
        <v>#N/A</v>
      </c>
      <c r="AT731" s="91" t="str">
        <f t="shared" si="33"/>
        <v/>
      </c>
      <c r="AU731" s="92" t="e">
        <f>VLOOKUP(D731,SubmittalSchedule!$A$5:$CF$5125,3,FALSE)</f>
        <v>#N/A</v>
      </c>
      <c r="AV731" s="92" t="e">
        <f>VLOOKUP(D731,SubmittalStatus!$A$2:$CF$671,9,FALSE)</f>
        <v>#N/A</v>
      </c>
      <c r="AW731" s="92" t="e">
        <f>VLOOKUP(D731,SubmittalStatus!$A$2:$CF$671,10,FALSE)</f>
        <v>#N/A</v>
      </c>
      <c r="AX731" s="90" t="e">
        <f>VLOOKUP(D731,SubmittalStatus!$A$2:$CF$671,11,FALSE)</f>
        <v>#N/A</v>
      </c>
      <c r="AY731" s="91" t="str">
        <f t="shared" si="34"/>
        <v/>
      </c>
      <c r="AZ731" s="90">
        <f>SubmittalData!D731</f>
        <v>0</v>
      </c>
      <c r="BA731" s="90" t="s">
        <v>168</v>
      </c>
      <c r="BB731" s="90">
        <f>SubmittalData!AR731</f>
        <v>0</v>
      </c>
      <c r="BC731" s="60" t="str">
        <f t="shared" si="35"/>
        <v>0-0</v>
      </c>
    </row>
    <row r="732" spans="1:55" ht="15.5" x14ac:dyDescent="0.35">
      <c r="A732" s="61" t="str">
        <f>SubmittalData!AY732</f>
        <v/>
      </c>
      <c r="AS732" s="89" t="e">
        <f>VLOOKUP(D732,SubmittalStatus!$A$2:$CF$671,7,FALSE)</f>
        <v>#N/A</v>
      </c>
      <c r="AT732" s="91" t="str">
        <f t="shared" si="33"/>
        <v/>
      </c>
      <c r="AU732" s="92" t="e">
        <f>VLOOKUP(D732,SubmittalSchedule!$A$5:$CF$5125,3,FALSE)</f>
        <v>#N/A</v>
      </c>
      <c r="AV732" s="92" t="e">
        <f>VLOOKUP(D732,SubmittalStatus!$A$2:$CF$671,9,FALSE)</f>
        <v>#N/A</v>
      </c>
      <c r="AW732" s="92" t="e">
        <f>VLOOKUP(D732,SubmittalStatus!$A$2:$CF$671,10,FALSE)</f>
        <v>#N/A</v>
      </c>
      <c r="AX732" s="90" t="e">
        <f>VLOOKUP(D732,SubmittalStatus!$A$2:$CF$671,11,FALSE)</f>
        <v>#N/A</v>
      </c>
      <c r="AY732" s="91" t="str">
        <f t="shared" si="34"/>
        <v/>
      </c>
      <c r="AZ732" s="90">
        <f>SubmittalData!D732</f>
        <v>0</v>
      </c>
      <c r="BA732" s="90" t="s">
        <v>168</v>
      </c>
      <c r="BB732" s="90">
        <f>SubmittalData!AR732</f>
        <v>0</v>
      </c>
      <c r="BC732" s="60" t="str">
        <f t="shared" si="35"/>
        <v>0-0</v>
      </c>
    </row>
    <row r="733" spans="1:55" ht="15.5" x14ac:dyDescent="0.35">
      <c r="A733" s="61" t="str">
        <f>SubmittalData!AY733</f>
        <v/>
      </c>
      <c r="AS733" s="89" t="e">
        <f>VLOOKUP(D733,SubmittalStatus!$A$2:$CF$671,7,FALSE)</f>
        <v>#N/A</v>
      </c>
      <c r="AT733" s="91" t="str">
        <f t="shared" si="33"/>
        <v/>
      </c>
      <c r="AU733" s="92" t="e">
        <f>VLOOKUP(D733,SubmittalSchedule!$A$5:$CF$5125,3,FALSE)</f>
        <v>#N/A</v>
      </c>
      <c r="AV733" s="92" t="e">
        <f>VLOOKUP(D733,SubmittalStatus!$A$2:$CF$671,9,FALSE)</f>
        <v>#N/A</v>
      </c>
      <c r="AW733" s="92" t="e">
        <f>VLOOKUP(D733,SubmittalStatus!$A$2:$CF$671,10,FALSE)</f>
        <v>#N/A</v>
      </c>
      <c r="AX733" s="90" t="e">
        <f>VLOOKUP(D733,SubmittalStatus!$A$2:$CF$671,11,FALSE)</f>
        <v>#N/A</v>
      </c>
      <c r="AY733" s="91" t="str">
        <f t="shared" si="34"/>
        <v/>
      </c>
      <c r="AZ733" s="90">
        <f>SubmittalData!D733</f>
        <v>0</v>
      </c>
      <c r="BA733" s="90" t="s">
        <v>168</v>
      </c>
      <c r="BB733" s="90">
        <f>SubmittalData!AR733</f>
        <v>0</v>
      </c>
      <c r="BC733" s="60" t="str">
        <f t="shared" si="35"/>
        <v>0-0</v>
      </c>
    </row>
    <row r="734" spans="1:55" ht="15.5" x14ac:dyDescent="0.35">
      <c r="A734" s="61" t="str">
        <f>SubmittalData!AY734</f>
        <v/>
      </c>
      <c r="AS734" s="89" t="e">
        <f>VLOOKUP(D734,SubmittalStatus!$A$2:$CF$671,7,FALSE)</f>
        <v>#N/A</v>
      </c>
      <c r="AT734" s="91" t="str">
        <f t="shared" si="33"/>
        <v/>
      </c>
      <c r="AU734" s="92" t="e">
        <f>VLOOKUP(D734,SubmittalSchedule!$A$5:$CF$5125,3,FALSE)</f>
        <v>#N/A</v>
      </c>
      <c r="AV734" s="92" t="e">
        <f>VLOOKUP(D734,SubmittalStatus!$A$2:$CF$671,9,FALSE)</f>
        <v>#N/A</v>
      </c>
      <c r="AW734" s="92" t="e">
        <f>VLOOKUP(D734,SubmittalStatus!$A$2:$CF$671,10,FALSE)</f>
        <v>#N/A</v>
      </c>
      <c r="AX734" s="90" t="e">
        <f>VLOOKUP(D734,SubmittalStatus!$A$2:$CF$671,11,FALSE)</f>
        <v>#N/A</v>
      </c>
      <c r="AY734" s="91" t="str">
        <f t="shared" si="34"/>
        <v/>
      </c>
      <c r="AZ734" s="90">
        <f>SubmittalData!D734</f>
        <v>0</v>
      </c>
      <c r="BA734" s="90" t="s">
        <v>168</v>
      </c>
      <c r="BB734" s="90">
        <f>SubmittalData!AR734</f>
        <v>0</v>
      </c>
      <c r="BC734" s="60" t="str">
        <f t="shared" si="35"/>
        <v>0-0</v>
      </c>
    </row>
    <row r="735" spans="1:55" ht="15.5" x14ac:dyDescent="0.35">
      <c r="A735" s="61" t="str">
        <f>SubmittalData!AY735</f>
        <v/>
      </c>
      <c r="AS735" s="89" t="e">
        <f>VLOOKUP(D735,SubmittalStatus!$A$2:$CF$671,7,FALSE)</f>
        <v>#N/A</v>
      </c>
      <c r="AT735" s="91" t="str">
        <f t="shared" si="33"/>
        <v/>
      </c>
      <c r="AU735" s="92" t="e">
        <f>VLOOKUP(D735,SubmittalSchedule!$A$5:$CF$5125,3,FALSE)</f>
        <v>#N/A</v>
      </c>
      <c r="AV735" s="92" t="e">
        <f>VLOOKUP(D735,SubmittalStatus!$A$2:$CF$671,9,FALSE)</f>
        <v>#N/A</v>
      </c>
      <c r="AW735" s="92" t="e">
        <f>VLOOKUP(D735,SubmittalStatus!$A$2:$CF$671,10,FALSE)</f>
        <v>#N/A</v>
      </c>
      <c r="AX735" s="90" t="e">
        <f>VLOOKUP(D735,SubmittalStatus!$A$2:$CF$671,11,FALSE)</f>
        <v>#N/A</v>
      </c>
      <c r="AY735" s="91" t="str">
        <f t="shared" si="34"/>
        <v/>
      </c>
      <c r="AZ735" s="90">
        <f>SubmittalData!D735</f>
        <v>0</v>
      </c>
      <c r="BA735" s="90" t="s">
        <v>168</v>
      </c>
      <c r="BB735" s="90">
        <f>SubmittalData!AR735</f>
        <v>0</v>
      </c>
      <c r="BC735" s="60" t="str">
        <f t="shared" si="35"/>
        <v>0-0</v>
      </c>
    </row>
    <row r="736" spans="1:55" ht="15.5" x14ac:dyDescent="0.35">
      <c r="A736" s="61" t="str">
        <f>SubmittalData!AY736</f>
        <v/>
      </c>
      <c r="AS736" s="89" t="e">
        <f>VLOOKUP(D736,SubmittalStatus!$A$2:$CF$671,7,FALSE)</f>
        <v>#N/A</v>
      </c>
      <c r="AT736" s="91" t="str">
        <f t="shared" si="33"/>
        <v/>
      </c>
      <c r="AU736" s="92" t="e">
        <f>VLOOKUP(D736,SubmittalSchedule!$A$5:$CF$5125,3,FALSE)</f>
        <v>#N/A</v>
      </c>
      <c r="AV736" s="92" t="e">
        <f>VLOOKUP(D736,SubmittalStatus!$A$2:$CF$671,9,FALSE)</f>
        <v>#N/A</v>
      </c>
      <c r="AW736" s="92" t="e">
        <f>VLOOKUP(D736,SubmittalStatus!$A$2:$CF$671,10,FALSE)</f>
        <v>#N/A</v>
      </c>
      <c r="AX736" s="90" t="e">
        <f>VLOOKUP(D736,SubmittalStatus!$A$2:$CF$671,11,FALSE)</f>
        <v>#N/A</v>
      </c>
      <c r="AY736" s="91" t="str">
        <f t="shared" si="34"/>
        <v/>
      </c>
      <c r="AZ736" s="90">
        <f>SubmittalData!D736</f>
        <v>0</v>
      </c>
      <c r="BA736" s="90" t="s">
        <v>168</v>
      </c>
      <c r="BB736" s="90">
        <f>SubmittalData!AR736</f>
        <v>0</v>
      </c>
      <c r="BC736" s="60" t="str">
        <f t="shared" si="35"/>
        <v>0-0</v>
      </c>
    </row>
    <row r="737" spans="1:55" ht="15.5" x14ac:dyDescent="0.35">
      <c r="A737" s="61" t="str">
        <f>SubmittalData!AY737</f>
        <v/>
      </c>
      <c r="AS737" s="89" t="e">
        <f>VLOOKUP(D737,SubmittalStatus!$A$2:$CF$671,7,FALSE)</f>
        <v>#N/A</v>
      </c>
      <c r="AT737" s="91" t="str">
        <f t="shared" si="33"/>
        <v/>
      </c>
      <c r="AU737" s="92" t="e">
        <f>VLOOKUP(D737,SubmittalSchedule!$A$5:$CF$5125,3,FALSE)</f>
        <v>#N/A</v>
      </c>
      <c r="AV737" s="92" t="e">
        <f>VLOOKUP(D737,SubmittalStatus!$A$2:$CF$671,9,FALSE)</f>
        <v>#N/A</v>
      </c>
      <c r="AW737" s="92" t="e">
        <f>VLOOKUP(D737,SubmittalStatus!$A$2:$CF$671,10,FALSE)</f>
        <v>#N/A</v>
      </c>
      <c r="AX737" s="90" t="e">
        <f>VLOOKUP(D737,SubmittalStatus!$A$2:$CF$671,11,FALSE)</f>
        <v>#N/A</v>
      </c>
      <c r="AY737" s="91" t="str">
        <f t="shared" si="34"/>
        <v/>
      </c>
      <c r="AZ737" s="90">
        <f>SubmittalData!D737</f>
        <v>0</v>
      </c>
      <c r="BA737" s="90" t="s">
        <v>168</v>
      </c>
      <c r="BB737" s="90">
        <f>SubmittalData!AR737</f>
        <v>0</v>
      </c>
      <c r="BC737" s="60" t="str">
        <f t="shared" si="35"/>
        <v>0-0</v>
      </c>
    </row>
    <row r="738" spans="1:55" ht="15.5" x14ac:dyDescent="0.35">
      <c r="A738" s="61" t="str">
        <f>SubmittalData!AY738</f>
        <v/>
      </c>
      <c r="AS738" s="89" t="e">
        <f>VLOOKUP(D738,SubmittalStatus!$A$2:$CF$671,7,FALSE)</f>
        <v>#N/A</v>
      </c>
      <c r="AT738" s="91" t="str">
        <f t="shared" si="33"/>
        <v/>
      </c>
      <c r="AU738" s="92" t="e">
        <f>VLOOKUP(D738,SubmittalSchedule!$A$5:$CF$5125,3,FALSE)</f>
        <v>#N/A</v>
      </c>
      <c r="AV738" s="92" t="e">
        <f>VLOOKUP(D738,SubmittalStatus!$A$2:$CF$671,9,FALSE)</f>
        <v>#N/A</v>
      </c>
      <c r="AW738" s="92" t="e">
        <f>VLOOKUP(D738,SubmittalStatus!$A$2:$CF$671,10,FALSE)</f>
        <v>#N/A</v>
      </c>
      <c r="AX738" s="90" t="e">
        <f>VLOOKUP(D738,SubmittalStatus!$A$2:$CF$671,11,FALSE)</f>
        <v>#N/A</v>
      </c>
      <c r="AY738" s="91" t="str">
        <f t="shared" si="34"/>
        <v/>
      </c>
      <c r="AZ738" s="90">
        <f>SubmittalData!D738</f>
        <v>0</v>
      </c>
      <c r="BA738" s="90" t="s">
        <v>168</v>
      </c>
      <c r="BB738" s="90">
        <f>SubmittalData!AR738</f>
        <v>0</v>
      </c>
      <c r="BC738" s="60" t="str">
        <f t="shared" si="35"/>
        <v>0-0</v>
      </c>
    </row>
    <row r="739" spans="1:55" ht="15.5" x14ac:dyDescent="0.35">
      <c r="A739" s="61" t="str">
        <f>SubmittalData!AY739</f>
        <v/>
      </c>
      <c r="AS739" s="89" t="e">
        <f>VLOOKUP(D739,SubmittalStatus!$A$2:$CF$671,7,FALSE)</f>
        <v>#N/A</v>
      </c>
      <c r="AT739" s="91" t="str">
        <f t="shared" si="33"/>
        <v/>
      </c>
      <c r="AU739" s="92" t="e">
        <f>VLOOKUP(D739,SubmittalSchedule!$A$5:$CF$5125,3,FALSE)</f>
        <v>#N/A</v>
      </c>
      <c r="AV739" s="92" t="e">
        <f>VLOOKUP(D739,SubmittalStatus!$A$2:$CF$671,9,FALSE)</f>
        <v>#N/A</v>
      </c>
      <c r="AW739" s="92" t="e">
        <f>VLOOKUP(D739,SubmittalStatus!$A$2:$CF$671,10,FALSE)</f>
        <v>#N/A</v>
      </c>
      <c r="AX739" s="90" t="e">
        <f>VLOOKUP(D739,SubmittalStatus!$A$2:$CF$671,11,FALSE)</f>
        <v>#N/A</v>
      </c>
      <c r="AY739" s="91" t="str">
        <f t="shared" si="34"/>
        <v/>
      </c>
      <c r="AZ739" s="90">
        <f>SubmittalData!D739</f>
        <v>0</v>
      </c>
      <c r="BA739" s="90" t="s">
        <v>168</v>
      </c>
      <c r="BB739" s="90">
        <f>SubmittalData!AR739</f>
        <v>0</v>
      </c>
      <c r="BC739" s="60" t="str">
        <f t="shared" si="35"/>
        <v>0-0</v>
      </c>
    </row>
    <row r="740" spans="1:55" ht="15.5" x14ac:dyDescent="0.35">
      <c r="A740" s="61" t="str">
        <f>SubmittalData!AY740</f>
        <v/>
      </c>
      <c r="AS740" s="89" t="e">
        <f>VLOOKUP(D740,SubmittalStatus!$A$2:$CF$671,7,FALSE)</f>
        <v>#N/A</v>
      </c>
      <c r="AT740" s="91" t="str">
        <f t="shared" si="33"/>
        <v/>
      </c>
      <c r="AU740" s="92" t="e">
        <f>VLOOKUP(D740,SubmittalSchedule!$A$5:$CF$5125,3,FALSE)</f>
        <v>#N/A</v>
      </c>
      <c r="AV740" s="92" t="e">
        <f>VLOOKUP(D740,SubmittalStatus!$A$2:$CF$671,9,FALSE)</f>
        <v>#N/A</v>
      </c>
      <c r="AW740" s="92" t="e">
        <f>VLOOKUP(D740,SubmittalStatus!$A$2:$CF$671,10,FALSE)</f>
        <v>#N/A</v>
      </c>
      <c r="AX740" s="90" t="e">
        <f>VLOOKUP(D740,SubmittalStatus!$A$2:$CF$671,11,FALSE)</f>
        <v>#N/A</v>
      </c>
      <c r="AY740" s="91" t="str">
        <f t="shared" si="34"/>
        <v/>
      </c>
      <c r="AZ740" s="90">
        <f>SubmittalData!D740</f>
        <v>0</v>
      </c>
      <c r="BA740" s="90" t="s">
        <v>168</v>
      </c>
      <c r="BB740" s="90">
        <f>SubmittalData!AR740</f>
        <v>0</v>
      </c>
      <c r="BC740" s="60" t="str">
        <f t="shared" si="35"/>
        <v>0-0</v>
      </c>
    </row>
    <row r="741" spans="1:55" ht="15.5" x14ac:dyDescent="0.35">
      <c r="A741" s="61" t="str">
        <f>SubmittalData!AY741</f>
        <v/>
      </c>
      <c r="AS741" s="89" t="e">
        <f>VLOOKUP(D741,SubmittalStatus!$A$2:$CF$671,7,FALSE)</f>
        <v>#N/A</v>
      </c>
      <c r="AT741" s="91" t="str">
        <f t="shared" si="33"/>
        <v/>
      </c>
      <c r="AU741" s="92" t="e">
        <f>VLOOKUP(D741,SubmittalSchedule!$A$5:$CF$5125,3,FALSE)</f>
        <v>#N/A</v>
      </c>
      <c r="AV741" s="92" t="e">
        <f>VLOOKUP(D741,SubmittalStatus!$A$2:$CF$671,9,FALSE)</f>
        <v>#N/A</v>
      </c>
      <c r="AW741" s="92" t="e">
        <f>VLOOKUP(D741,SubmittalStatus!$A$2:$CF$671,10,FALSE)</f>
        <v>#N/A</v>
      </c>
      <c r="AX741" s="90" t="e">
        <f>VLOOKUP(D741,SubmittalStatus!$A$2:$CF$671,11,FALSE)</f>
        <v>#N/A</v>
      </c>
      <c r="AY741" s="91" t="str">
        <f t="shared" si="34"/>
        <v/>
      </c>
      <c r="AZ741" s="90">
        <f>SubmittalData!D741</f>
        <v>0</v>
      </c>
      <c r="BA741" s="90" t="s">
        <v>168</v>
      </c>
      <c r="BB741" s="90">
        <f>SubmittalData!AR741</f>
        <v>0</v>
      </c>
      <c r="BC741" s="60" t="str">
        <f t="shared" si="35"/>
        <v>0-0</v>
      </c>
    </row>
    <row r="742" spans="1:55" ht="15.5" x14ac:dyDescent="0.35">
      <c r="A742" s="61" t="str">
        <f>SubmittalData!AY742</f>
        <v/>
      </c>
      <c r="AS742" s="89" t="e">
        <f>VLOOKUP(D742,SubmittalStatus!$A$2:$CF$671,7,FALSE)</f>
        <v>#N/A</v>
      </c>
      <c r="AT742" s="91" t="str">
        <f t="shared" si="33"/>
        <v/>
      </c>
      <c r="AU742" s="92" t="e">
        <f>VLOOKUP(D742,SubmittalSchedule!$A$5:$CF$5125,3,FALSE)</f>
        <v>#N/A</v>
      </c>
      <c r="AV742" s="92" t="e">
        <f>VLOOKUP(D742,SubmittalStatus!$A$2:$CF$671,9,FALSE)</f>
        <v>#N/A</v>
      </c>
      <c r="AW742" s="92" t="e">
        <f>VLOOKUP(D742,SubmittalStatus!$A$2:$CF$671,10,FALSE)</f>
        <v>#N/A</v>
      </c>
      <c r="AX742" s="90" t="e">
        <f>VLOOKUP(D742,SubmittalStatus!$A$2:$CF$671,11,FALSE)</f>
        <v>#N/A</v>
      </c>
      <c r="AY742" s="91" t="str">
        <f t="shared" si="34"/>
        <v/>
      </c>
      <c r="AZ742" s="90">
        <f>SubmittalData!D742</f>
        <v>0</v>
      </c>
      <c r="BA742" s="90" t="s">
        <v>168</v>
      </c>
      <c r="BB742" s="90">
        <f>SubmittalData!AR742</f>
        <v>0</v>
      </c>
      <c r="BC742" s="60" t="str">
        <f t="shared" si="35"/>
        <v>0-0</v>
      </c>
    </row>
    <row r="743" spans="1:55" ht="15.5" x14ac:dyDescent="0.35">
      <c r="A743" s="61" t="str">
        <f>SubmittalData!AY743</f>
        <v/>
      </c>
      <c r="AS743" s="89" t="e">
        <f>VLOOKUP(D743,SubmittalStatus!$A$2:$CF$671,7,FALSE)</f>
        <v>#N/A</v>
      </c>
      <c r="AT743" s="91" t="str">
        <f t="shared" si="33"/>
        <v/>
      </c>
      <c r="AU743" s="92" t="e">
        <f>VLOOKUP(D743,SubmittalSchedule!$A$5:$CF$5125,3,FALSE)</f>
        <v>#N/A</v>
      </c>
      <c r="AV743" s="92" t="e">
        <f>VLOOKUP(D743,SubmittalStatus!$A$2:$CF$671,9,FALSE)</f>
        <v>#N/A</v>
      </c>
      <c r="AW743" s="92" t="e">
        <f>VLOOKUP(D743,SubmittalStatus!$A$2:$CF$671,10,FALSE)</f>
        <v>#N/A</v>
      </c>
      <c r="AX743" s="90" t="e">
        <f>VLOOKUP(D743,SubmittalStatus!$A$2:$CF$671,11,FALSE)</f>
        <v>#N/A</v>
      </c>
      <c r="AY743" s="91" t="str">
        <f t="shared" si="34"/>
        <v/>
      </c>
      <c r="AZ743" s="90">
        <f>SubmittalData!D743</f>
        <v>0</v>
      </c>
      <c r="BA743" s="90" t="s">
        <v>168</v>
      </c>
      <c r="BB743" s="90">
        <f>SubmittalData!AR743</f>
        <v>0</v>
      </c>
      <c r="BC743" s="60" t="str">
        <f t="shared" si="35"/>
        <v>0-0</v>
      </c>
    </row>
    <row r="744" spans="1:55" ht="15.5" x14ac:dyDescent="0.35">
      <c r="A744" s="61" t="str">
        <f>SubmittalData!AY744</f>
        <v/>
      </c>
      <c r="AS744" s="89" t="e">
        <f>VLOOKUP(D744,SubmittalStatus!$A$2:$CF$671,7,FALSE)</f>
        <v>#N/A</v>
      </c>
      <c r="AT744" s="91" t="str">
        <f t="shared" si="33"/>
        <v/>
      </c>
      <c r="AU744" s="92" t="e">
        <f>VLOOKUP(D744,SubmittalSchedule!$A$5:$CF$5125,3,FALSE)</f>
        <v>#N/A</v>
      </c>
      <c r="AV744" s="92" t="e">
        <f>VLOOKUP(D744,SubmittalStatus!$A$2:$CF$671,9,FALSE)</f>
        <v>#N/A</v>
      </c>
      <c r="AW744" s="92" t="e">
        <f>VLOOKUP(D744,SubmittalStatus!$A$2:$CF$671,10,FALSE)</f>
        <v>#N/A</v>
      </c>
      <c r="AX744" s="90" t="e">
        <f>VLOOKUP(D744,SubmittalStatus!$A$2:$CF$671,11,FALSE)</f>
        <v>#N/A</v>
      </c>
      <c r="AY744" s="91" t="str">
        <f t="shared" si="34"/>
        <v/>
      </c>
      <c r="AZ744" s="90">
        <f>SubmittalData!D744</f>
        <v>0</v>
      </c>
      <c r="BA744" s="90" t="s">
        <v>168</v>
      </c>
      <c r="BB744" s="90">
        <f>SubmittalData!AR744</f>
        <v>0</v>
      </c>
      <c r="BC744" s="60" t="str">
        <f t="shared" si="35"/>
        <v>0-0</v>
      </c>
    </row>
    <row r="745" spans="1:55" ht="15.5" x14ac:dyDescent="0.35">
      <c r="A745" s="61" t="str">
        <f>SubmittalData!AY745</f>
        <v/>
      </c>
      <c r="AS745" s="89" t="e">
        <f>VLOOKUP(D745,SubmittalStatus!$A$2:$CF$671,7,FALSE)</f>
        <v>#N/A</v>
      </c>
      <c r="AT745" s="91" t="str">
        <f t="shared" si="33"/>
        <v/>
      </c>
      <c r="AU745" s="92" t="e">
        <f>VLOOKUP(D745,SubmittalSchedule!$A$5:$CF$5125,3,FALSE)</f>
        <v>#N/A</v>
      </c>
      <c r="AV745" s="92" t="e">
        <f>VLOOKUP(D745,SubmittalStatus!$A$2:$CF$671,9,FALSE)</f>
        <v>#N/A</v>
      </c>
      <c r="AW745" s="92" t="e">
        <f>VLOOKUP(D745,SubmittalStatus!$A$2:$CF$671,10,FALSE)</f>
        <v>#N/A</v>
      </c>
      <c r="AX745" s="90" t="e">
        <f>VLOOKUP(D745,SubmittalStatus!$A$2:$CF$671,11,FALSE)</f>
        <v>#N/A</v>
      </c>
      <c r="AY745" s="91" t="str">
        <f t="shared" si="34"/>
        <v/>
      </c>
      <c r="AZ745" s="90">
        <f>SubmittalData!D745</f>
        <v>0</v>
      </c>
      <c r="BA745" s="90" t="s">
        <v>168</v>
      </c>
      <c r="BB745" s="90">
        <f>SubmittalData!AR745</f>
        <v>0</v>
      </c>
      <c r="BC745" s="60" t="str">
        <f t="shared" si="35"/>
        <v>0-0</v>
      </c>
    </row>
    <row r="746" spans="1:55" ht="15.5" x14ac:dyDescent="0.35">
      <c r="A746" s="61" t="str">
        <f>SubmittalData!AY746</f>
        <v/>
      </c>
      <c r="AS746" s="89" t="e">
        <f>VLOOKUP(D746,SubmittalStatus!$A$2:$CF$671,7,FALSE)</f>
        <v>#N/A</v>
      </c>
      <c r="AT746" s="91" t="str">
        <f t="shared" si="33"/>
        <v/>
      </c>
      <c r="AU746" s="92" t="e">
        <f>VLOOKUP(D746,SubmittalSchedule!$A$5:$CF$5125,3,FALSE)</f>
        <v>#N/A</v>
      </c>
      <c r="AV746" s="92" t="e">
        <f>VLOOKUP(D746,SubmittalStatus!$A$2:$CF$671,9,FALSE)</f>
        <v>#N/A</v>
      </c>
      <c r="AW746" s="92" t="e">
        <f>VLOOKUP(D746,SubmittalStatus!$A$2:$CF$671,10,FALSE)</f>
        <v>#N/A</v>
      </c>
      <c r="AX746" s="90" t="e">
        <f>VLOOKUP(D746,SubmittalStatus!$A$2:$CF$671,11,FALSE)</f>
        <v>#N/A</v>
      </c>
      <c r="AY746" s="91" t="str">
        <f t="shared" si="34"/>
        <v/>
      </c>
      <c r="AZ746" s="90">
        <f>SubmittalData!D746</f>
        <v>0</v>
      </c>
      <c r="BA746" s="90" t="s">
        <v>168</v>
      </c>
      <c r="BB746" s="90">
        <f>SubmittalData!AR746</f>
        <v>0</v>
      </c>
      <c r="BC746" s="60" t="str">
        <f t="shared" si="35"/>
        <v>0-0</v>
      </c>
    </row>
    <row r="747" spans="1:55" ht="15.5" x14ac:dyDescent="0.35">
      <c r="A747" s="61" t="str">
        <f>SubmittalData!AY747</f>
        <v/>
      </c>
      <c r="AS747" s="89" t="e">
        <f>VLOOKUP(D747,SubmittalStatus!$A$2:$CF$671,7,FALSE)</f>
        <v>#N/A</v>
      </c>
      <c r="AT747" s="91" t="str">
        <f t="shared" si="33"/>
        <v/>
      </c>
      <c r="AU747" s="92" t="e">
        <f>VLOOKUP(D747,SubmittalSchedule!$A$5:$CF$5125,3,FALSE)</f>
        <v>#N/A</v>
      </c>
      <c r="AV747" s="92" t="e">
        <f>VLOOKUP(D747,SubmittalStatus!$A$2:$CF$671,9,FALSE)</f>
        <v>#N/A</v>
      </c>
      <c r="AW747" s="92" t="e">
        <f>VLOOKUP(D747,SubmittalStatus!$A$2:$CF$671,10,FALSE)</f>
        <v>#N/A</v>
      </c>
      <c r="AX747" s="90" t="e">
        <f>VLOOKUP(D747,SubmittalStatus!$A$2:$CF$671,11,FALSE)</f>
        <v>#N/A</v>
      </c>
      <c r="AY747" s="91" t="str">
        <f t="shared" si="34"/>
        <v/>
      </c>
      <c r="AZ747" s="90">
        <f>SubmittalData!D747</f>
        <v>0</v>
      </c>
      <c r="BA747" s="90" t="s">
        <v>168</v>
      </c>
      <c r="BB747" s="90">
        <f>SubmittalData!AR747</f>
        <v>0</v>
      </c>
      <c r="BC747" s="60" t="str">
        <f t="shared" si="35"/>
        <v>0-0</v>
      </c>
    </row>
    <row r="748" spans="1:55" ht="15.5" x14ac:dyDescent="0.35">
      <c r="A748" s="61" t="str">
        <f>SubmittalData!AY748</f>
        <v/>
      </c>
      <c r="AS748" s="89" t="e">
        <f>VLOOKUP(D748,SubmittalStatus!$A$2:$CF$671,7,FALSE)</f>
        <v>#N/A</v>
      </c>
      <c r="AT748" s="91" t="str">
        <f t="shared" si="33"/>
        <v/>
      </c>
      <c r="AU748" s="92" t="e">
        <f>VLOOKUP(D748,SubmittalSchedule!$A$5:$CF$5125,3,FALSE)</f>
        <v>#N/A</v>
      </c>
      <c r="AV748" s="92" t="e">
        <f>VLOOKUP(D748,SubmittalStatus!$A$2:$CF$671,9,FALSE)</f>
        <v>#N/A</v>
      </c>
      <c r="AW748" s="92" t="e">
        <f>VLOOKUP(D748,SubmittalStatus!$A$2:$CF$671,10,FALSE)</f>
        <v>#N/A</v>
      </c>
      <c r="AX748" s="90" t="e">
        <f>VLOOKUP(D748,SubmittalStatus!$A$2:$CF$671,11,FALSE)</f>
        <v>#N/A</v>
      </c>
      <c r="AY748" s="91" t="str">
        <f t="shared" si="34"/>
        <v/>
      </c>
      <c r="AZ748" s="90">
        <f>SubmittalData!D748</f>
        <v>0</v>
      </c>
      <c r="BA748" s="90" t="s">
        <v>168</v>
      </c>
      <c r="BB748" s="90">
        <f>SubmittalData!AR748</f>
        <v>0</v>
      </c>
      <c r="BC748" s="60" t="str">
        <f t="shared" si="35"/>
        <v>0-0</v>
      </c>
    </row>
    <row r="749" spans="1:55" ht="15.5" x14ac:dyDescent="0.35">
      <c r="A749" s="61" t="str">
        <f>SubmittalData!AY749</f>
        <v/>
      </c>
      <c r="AS749" s="89" t="e">
        <f>VLOOKUP(D749,SubmittalStatus!$A$2:$CF$671,7,FALSE)</f>
        <v>#N/A</v>
      </c>
      <c r="AT749" s="91" t="str">
        <f t="shared" si="33"/>
        <v/>
      </c>
      <c r="AU749" s="92" t="e">
        <f>VLOOKUP(D749,SubmittalSchedule!$A$5:$CF$5125,3,FALSE)</f>
        <v>#N/A</v>
      </c>
      <c r="AV749" s="92" t="e">
        <f>VLOOKUP(D749,SubmittalStatus!$A$2:$CF$671,9,FALSE)</f>
        <v>#N/A</v>
      </c>
      <c r="AW749" s="92" t="e">
        <f>VLOOKUP(D749,SubmittalStatus!$A$2:$CF$671,10,FALSE)</f>
        <v>#N/A</v>
      </c>
      <c r="AX749" s="90" t="e">
        <f>VLOOKUP(D749,SubmittalStatus!$A$2:$CF$671,11,FALSE)</f>
        <v>#N/A</v>
      </c>
      <c r="AY749" s="91" t="str">
        <f t="shared" si="34"/>
        <v/>
      </c>
      <c r="AZ749" s="90">
        <f>SubmittalData!D749</f>
        <v>0</v>
      </c>
      <c r="BA749" s="90" t="s">
        <v>168</v>
      </c>
      <c r="BB749" s="90">
        <f>SubmittalData!AR749</f>
        <v>0</v>
      </c>
      <c r="BC749" s="60" t="str">
        <f t="shared" si="35"/>
        <v>0-0</v>
      </c>
    </row>
    <row r="750" spans="1:55" ht="15.5" x14ac:dyDescent="0.35">
      <c r="A750" s="61" t="str">
        <f>SubmittalData!AY750</f>
        <v/>
      </c>
      <c r="AS750" s="89" t="e">
        <f>VLOOKUP(D750,SubmittalStatus!$A$2:$CF$671,7,FALSE)</f>
        <v>#N/A</v>
      </c>
      <c r="AT750" s="91" t="str">
        <f t="shared" si="33"/>
        <v/>
      </c>
      <c r="AU750" s="92" t="e">
        <f>VLOOKUP(D750,SubmittalSchedule!$A$5:$CF$5125,3,FALSE)</f>
        <v>#N/A</v>
      </c>
      <c r="AV750" s="92" t="e">
        <f>VLOOKUP(D750,SubmittalStatus!$A$2:$CF$671,9,FALSE)</f>
        <v>#N/A</v>
      </c>
      <c r="AW750" s="92" t="e">
        <f>VLOOKUP(D750,SubmittalStatus!$A$2:$CF$671,10,FALSE)</f>
        <v>#N/A</v>
      </c>
      <c r="AX750" s="90" t="e">
        <f>VLOOKUP(D750,SubmittalStatus!$A$2:$CF$671,11,FALSE)</f>
        <v>#N/A</v>
      </c>
      <c r="AY750" s="91" t="str">
        <f t="shared" si="34"/>
        <v/>
      </c>
      <c r="AZ750" s="90">
        <f>SubmittalData!D750</f>
        <v>0</v>
      </c>
      <c r="BA750" s="90" t="s">
        <v>168</v>
      </c>
      <c r="BB750" s="90">
        <f>SubmittalData!AR750</f>
        <v>0</v>
      </c>
      <c r="BC750" s="60" t="str">
        <f t="shared" si="35"/>
        <v>0-0</v>
      </c>
    </row>
    <row r="751" spans="1:55" ht="15.5" x14ac:dyDescent="0.35">
      <c r="A751" s="61" t="str">
        <f>SubmittalData!AY751</f>
        <v/>
      </c>
      <c r="AS751" s="89" t="e">
        <f>VLOOKUP(D751,SubmittalStatus!$A$2:$CF$671,7,FALSE)</f>
        <v>#N/A</v>
      </c>
      <c r="AT751" s="91" t="str">
        <f t="shared" si="33"/>
        <v/>
      </c>
      <c r="AU751" s="92" t="e">
        <f>VLOOKUP(D751,SubmittalSchedule!$A$5:$CF$5125,3,FALSE)</f>
        <v>#N/A</v>
      </c>
      <c r="AV751" s="92" t="e">
        <f>VLOOKUP(D751,SubmittalStatus!$A$2:$CF$671,9,FALSE)</f>
        <v>#N/A</v>
      </c>
      <c r="AW751" s="92" t="e">
        <f>VLOOKUP(D751,SubmittalStatus!$A$2:$CF$671,10,FALSE)</f>
        <v>#N/A</v>
      </c>
      <c r="AX751" s="90" t="e">
        <f>VLOOKUP(D751,SubmittalStatus!$A$2:$CF$671,11,FALSE)</f>
        <v>#N/A</v>
      </c>
      <c r="AY751" s="91" t="str">
        <f t="shared" si="34"/>
        <v/>
      </c>
      <c r="AZ751" s="90">
        <f>SubmittalData!D751</f>
        <v>0</v>
      </c>
      <c r="BA751" s="90" t="s">
        <v>168</v>
      </c>
      <c r="BB751" s="90">
        <f>SubmittalData!AR751</f>
        <v>0</v>
      </c>
      <c r="BC751" s="60" t="str">
        <f t="shared" si="35"/>
        <v>0-0</v>
      </c>
    </row>
    <row r="752" spans="1:55" ht="15.5" x14ac:dyDescent="0.35">
      <c r="A752" s="61" t="str">
        <f>SubmittalData!AY752</f>
        <v/>
      </c>
      <c r="AS752" s="89" t="e">
        <f>VLOOKUP(D752,SubmittalStatus!$A$2:$CF$671,7,FALSE)</f>
        <v>#N/A</v>
      </c>
      <c r="AT752" s="91" t="str">
        <f t="shared" si="33"/>
        <v/>
      </c>
      <c r="AU752" s="92" t="e">
        <f>VLOOKUP(D752,SubmittalSchedule!$A$5:$CF$5125,3,FALSE)</f>
        <v>#N/A</v>
      </c>
      <c r="AV752" s="92" t="e">
        <f>VLOOKUP(D752,SubmittalStatus!$A$2:$CF$671,9,FALSE)</f>
        <v>#N/A</v>
      </c>
      <c r="AW752" s="92" t="e">
        <f>VLOOKUP(D752,SubmittalStatus!$A$2:$CF$671,10,FALSE)</f>
        <v>#N/A</v>
      </c>
      <c r="AX752" s="90" t="e">
        <f>VLOOKUP(D752,SubmittalStatus!$A$2:$CF$671,11,FALSE)</f>
        <v>#N/A</v>
      </c>
      <c r="AY752" s="91" t="str">
        <f t="shared" si="34"/>
        <v/>
      </c>
      <c r="AZ752" s="90">
        <f>SubmittalData!D752</f>
        <v>0</v>
      </c>
      <c r="BA752" s="90" t="s">
        <v>168</v>
      </c>
      <c r="BB752" s="90">
        <f>SubmittalData!AR752</f>
        <v>0</v>
      </c>
      <c r="BC752" s="60" t="str">
        <f t="shared" si="35"/>
        <v>0-0</v>
      </c>
    </row>
    <row r="753" spans="1:55" ht="15.5" x14ac:dyDescent="0.35">
      <c r="A753" s="61" t="str">
        <f>SubmittalData!AY753</f>
        <v/>
      </c>
      <c r="AS753" s="89" t="e">
        <f>VLOOKUP(D753,SubmittalStatus!$A$2:$CF$671,7,FALSE)</f>
        <v>#N/A</v>
      </c>
      <c r="AT753" s="91" t="str">
        <f t="shared" si="33"/>
        <v/>
      </c>
      <c r="AU753" s="92" t="e">
        <f>VLOOKUP(D753,SubmittalSchedule!$A$5:$CF$5125,3,FALSE)</f>
        <v>#N/A</v>
      </c>
      <c r="AV753" s="92" t="e">
        <f>VLOOKUP(D753,SubmittalStatus!$A$2:$CF$671,9,FALSE)</f>
        <v>#N/A</v>
      </c>
      <c r="AW753" s="92" t="e">
        <f>VLOOKUP(D753,SubmittalStatus!$A$2:$CF$671,10,FALSE)</f>
        <v>#N/A</v>
      </c>
      <c r="AX753" s="90" t="e">
        <f>VLOOKUP(D753,SubmittalStatus!$A$2:$CF$671,11,FALSE)</f>
        <v>#N/A</v>
      </c>
      <c r="AY753" s="91" t="str">
        <f t="shared" si="34"/>
        <v/>
      </c>
      <c r="AZ753" s="90">
        <f>SubmittalData!D753</f>
        <v>0</v>
      </c>
      <c r="BA753" s="90" t="s">
        <v>168</v>
      </c>
      <c r="BB753" s="90">
        <f>SubmittalData!AR753</f>
        <v>0</v>
      </c>
      <c r="BC753" s="60" t="str">
        <f t="shared" si="35"/>
        <v>0-0</v>
      </c>
    </row>
    <row r="754" spans="1:55" ht="15.5" x14ac:dyDescent="0.35">
      <c r="A754" s="61" t="str">
        <f>SubmittalData!AY754</f>
        <v/>
      </c>
      <c r="AS754" s="89" t="e">
        <f>VLOOKUP(D754,SubmittalStatus!$A$2:$CF$671,7,FALSE)</f>
        <v>#N/A</v>
      </c>
      <c r="AT754" s="91" t="str">
        <f t="shared" si="33"/>
        <v/>
      </c>
      <c r="AU754" s="92" t="e">
        <f>VLOOKUP(D754,SubmittalSchedule!$A$5:$CF$5125,3,FALSE)</f>
        <v>#N/A</v>
      </c>
      <c r="AV754" s="92" t="e">
        <f>VLOOKUP(D754,SubmittalStatus!$A$2:$CF$671,9,FALSE)</f>
        <v>#N/A</v>
      </c>
      <c r="AW754" s="92" t="e">
        <f>VLOOKUP(D754,SubmittalStatus!$A$2:$CF$671,10,FALSE)</f>
        <v>#N/A</v>
      </c>
      <c r="AX754" s="90" t="e">
        <f>VLOOKUP(D754,SubmittalStatus!$A$2:$CF$671,11,FALSE)</f>
        <v>#N/A</v>
      </c>
      <c r="AY754" s="91" t="str">
        <f t="shared" si="34"/>
        <v/>
      </c>
      <c r="AZ754" s="90">
        <f>SubmittalData!D754</f>
        <v>0</v>
      </c>
      <c r="BA754" s="90" t="s">
        <v>168</v>
      </c>
      <c r="BB754" s="90">
        <f>SubmittalData!AR754</f>
        <v>0</v>
      </c>
      <c r="BC754" s="60" t="str">
        <f t="shared" si="35"/>
        <v>0-0</v>
      </c>
    </row>
    <row r="755" spans="1:55" ht="15.5" x14ac:dyDescent="0.35">
      <c r="A755" s="61" t="str">
        <f>SubmittalData!AY755</f>
        <v/>
      </c>
      <c r="AS755" s="89" t="e">
        <f>VLOOKUP(D755,SubmittalStatus!$A$2:$CF$671,7,FALSE)</f>
        <v>#N/A</v>
      </c>
      <c r="AT755" s="91" t="str">
        <f t="shared" si="33"/>
        <v/>
      </c>
      <c r="AU755" s="92" t="e">
        <f>VLOOKUP(D755,SubmittalSchedule!$A$5:$CF$5125,3,FALSE)</f>
        <v>#N/A</v>
      </c>
      <c r="AV755" s="92" t="e">
        <f>VLOOKUP(D755,SubmittalStatus!$A$2:$CF$671,9,FALSE)</f>
        <v>#N/A</v>
      </c>
      <c r="AW755" s="92" t="e">
        <f>VLOOKUP(D755,SubmittalStatus!$A$2:$CF$671,10,FALSE)</f>
        <v>#N/A</v>
      </c>
      <c r="AX755" s="90" t="e">
        <f>VLOOKUP(D755,SubmittalStatus!$A$2:$CF$671,11,FALSE)</f>
        <v>#N/A</v>
      </c>
      <c r="AY755" s="91" t="str">
        <f t="shared" si="34"/>
        <v/>
      </c>
      <c r="AZ755" s="90">
        <f>SubmittalData!D755</f>
        <v>0</v>
      </c>
      <c r="BA755" s="90" t="s">
        <v>168</v>
      </c>
      <c r="BB755" s="90">
        <f>SubmittalData!AR755</f>
        <v>0</v>
      </c>
      <c r="BC755" s="60" t="str">
        <f t="shared" si="35"/>
        <v>0-0</v>
      </c>
    </row>
    <row r="756" spans="1:55" ht="15.5" x14ac:dyDescent="0.35">
      <c r="A756" s="61" t="str">
        <f>SubmittalData!AY756</f>
        <v/>
      </c>
      <c r="AS756" s="89" t="e">
        <f>VLOOKUP(D756,SubmittalStatus!$A$2:$CF$671,7,FALSE)</f>
        <v>#N/A</v>
      </c>
      <c r="AT756" s="91" t="str">
        <f t="shared" si="33"/>
        <v/>
      </c>
      <c r="AU756" s="92" t="e">
        <f>VLOOKUP(D756,SubmittalSchedule!$A$5:$CF$5125,3,FALSE)</f>
        <v>#N/A</v>
      </c>
      <c r="AV756" s="92" t="e">
        <f>VLOOKUP(D756,SubmittalStatus!$A$2:$CF$671,9,FALSE)</f>
        <v>#N/A</v>
      </c>
      <c r="AW756" s="92" t="e">
        <f>VLOOKUP(D756,SubmittalStatus!$A$2:$CF$671,10,FALSE)</f>
        <v>#N/A</v>
      </c>
      <c r="AX756" s="90" t="e">
        <f>VLOOKUP(D756,SubmittalStatus!$A$2:$CF$671,11,FALSE)</f>
        <v>#N/A</v>
      </c>
      <c r="AY756" s="91" t="str">
        <f t="shared" si="34"/>
        <v/>
      </c>
      <c r="AZ756" s="90">
        <f>SubmittalData!D756</f>
        <v>0</v>
      </c>
      <c r="BA756" s="90" t="s">
        <v>168</v>
      </c>
      <c r="BB756" s="90">
        <f>SubmittalData!AR756</f>
        <v>0</v>
      </c>
      <c r="BC756" s="60" t="str">
        <f t="shared" si="35"/>
        <v>0-0</v>
      </c>
    </row>
    <row r="757" spans="1:55" ht="15.5" x14ac:dyDescent="0.35">
      <c r="A757" s="61" t="str">
        <f>SubmittalData!AY757</f>
        <v/>
      </c>
      <c r="AS757" s="89" t="e">
        <f>VLOOKUP(D757,SubmittalStatus!$A$2:$CF$671,7,FALSE)</f>
        <v>#N/A</v>
      </c>
      <c r="AT757" s="91" t="str">
        <f t="shared" si="33"/>
        <v/>
      </c>
      <c r="AU757" s="92" t="e">
        <f>VLOOKUP(D757,SubmittalSchedule!$A$5:$CF$5125,3,FALSE)</f>
        <v>#N/A</v>
      </c>
      <c r="AV757" s="92" t="e">
        <f>VLOOKUP(D757,SubmittalStatus!$A$2:$CF$671,9,FALSE)</f>
        <v>#N/A</v>
      </c>
      <c r="AW757" s="92" t="e">
        <f>VLOOKUP(D757,SubmittalStatus!$A$2:$CF$671,10,FALSE)</f>
        <v>#N/A</v>
      </c>
      <c r="AX757" s="90" t="e">
        <f>VLOOKUP(D757,SubmittalStatus!$A$2:$CF$671,11,FALSE)</f>
        <v>#N/A</v>
      </c>
      <c r="AY757" s="91" t="str">
        <f t="shared" si="34"/>
        <v/>
      </c>
      <c r="AZ757" s="90">
        <f>SubmittalData!D757</f>
        <v>0</v>
      </c>
      <c r="BA757" s="90" t="s">
        <v>168</v>
      </c>
      <c r="BB757" s="90">
        <f>SubmittalData!AR757</f>
        <v>0</v>
      </c>
      <c r="BC757" s="60" t="str">
        <f t="shared" si="35"/>
        <v>0-0</v>
      </c>
    </row>
    <row r="758" spans="1:55" ht="15.5" x14ac:dyDescent="0.35">
      <c r="A758" s="61" t="str">
        <f>SubmittalData!AY758</f>
        <v/>
      </c>
      <c r="AS758" s="89" t="e">
        <f>VLOOKUP(D758,SubmittalStatus!$A$2:$CF$671,7,FALSE)</f>
        <v>#N/A</v>
      </c>
      <c r="AT758" s="91" t="str">
        <f t="shared" si="33"/>
        <v/>
      </c>
      <c r="AU758" s="92" t="e">
        <f>VLOOKUP(D758,SubmittalSchedule!$A$5:$CF$5125,3,FALSE)</f>
        <v>#N/A</v>
      </c>
      <c r="AV758" s="92" t="e">
        <f>VLOOKUP(D758,SubmittalStatus!$A$2:$CF$671,9,FALSE)</f>
        <v>#N/A</v>
      </c>
      <c r="AW758" s="92" t="e">
        <f>VLOOKUP(D758,SubmittalStatus!$A$2:$CF$671,10,FALSE)</f>
        <v>#N/A</v>
      </c>
      <c r="AX758" s="90" t="e">
        <f>VLOOKUP(D758,SubmittalStatus!$A$2:$CF$671,11,FALSE)</f>
        <v>#N/A</v>
      </c>
      <c r="AY758" s="91" t="str">
        <f t="shared" si="34"/>
        <v/>
      </c>
      <c r="AZ758" s="90">
        <f>SubmittalData!D758</f>
        <v>0</v>
      </c>
      <c r="BA758" s="90" t="s">
        <v>168</v>
      </c>
      <c r="BB758" s="90">
        <f>SubmittalData!AR758</f>
        <v>0</v>
      </c>
      <c r="BC758" s="60" t="str">
        <f t="shared" si="35"/>
        <v>0-0</v>
      </c>
    </row>
    <row r="759" spans="1:55" ht="15.5" x14ac:dyDescent="0.35">
      <c r="A759" s="61" t="str">
        <f>SubmittalData!AY759</f>
        <v/>
      </c>
      <c r="AS759" s="89" t="e">
        <f>VLOOKUP(D759,SubmittalStatus!$A$2:$CF$671,7,FALSE)</f>
        <v>#N/A</v>
      </c>
      <c r="AT759" s="91" t="str">
        <f t="shared" si="33"/>
        <v/>
      </c>
      <c r="AU759" s="92" t="e">
        <f>VLOOKUP(D759,SubmittalSchedule!$A$5:$CF$5125,3,FALSE)</f>
        <v>#N/A</v>
      </c>
      <c r="AV759" s="92" t="e">
        <f>VLOOKUP(D759,SubmittalStatus!$A$2:$CF$671,9,FALSE)</f>
        <v>#N/A</v>
      </c>
      <c r="AW759" s="92" t="e">
        <f>VLOOKUP(D759,SubmittalStatus!$A$2:$CF$671,10,FALSE)</f>
        <v>#N/A</v>
      </c>
      <c r="AX759" s="90" t="e">
        <f>VLOOKUP(D759,SubmittalStatus!$A$2:$CF$671,11,FALSE)</f>
        <v>#N/A</v>
      </c>
      <c r="AY759" s="91" t="str">
        <f t="shared" si="34"/>
        <v/>
      </c>
      <c r="AZ759" s="90">
        <f>SubmittalData!D759</f>
        <v>0</v>
      </c>
      <c r="BA759" s="90" t="s">
        <v>168</v>
      </c>
      <c r="BB759" s="90">
        <f>SubmittalData!AR759</f>
        <v>0</v>
      </c>
      <c r="BC759" s="60" t="str">
        <f t="shared" si="35"/>
        <v>0-0</v>
      </c>
    </row>
    <row r="760" spans="1:55" ht="15.5" x14ac:dyDescent="0.35">
      <c r="A760" s="61" t="str">
        <f>SubmittalData!AY760</f>
        <v/>
      </c>
      <c r="AS760" s="89" t="e">
        <f>VLOOKUP(D760,SubmittalStatus!$A$2:$CF$671,7,FALSE)</f>
        <v>#N/A</v>
      </c>
      <c r="AT760" s="91" t="str">
        <f t="shared" si="33"/>
        <v/>
      </c>
      <c r="AU760" s="92" t="e">
        <f>VLOOKUP(D760,SubmittalSchedule!$A$5:$CF$5125,3,FALSE)</f>
        <v>#N/A</v>
      </c>
      <c r="AV760" s="92" t="e">
        <f>VLOOKUP(D760,SubmittalStatus!$A$2:$CF$671,9,FALSE)</f>
        <v>#N/A</v>
      </c>
      <c r="AW760" s="92" t="e">
        <f>VLOOKUP(D760,SubmittalStatus!$A$2:$CF$671,10,FALSE)</f>
        <v>#N/A</v>
      </c>
      <c r="AX760" s="90" t="e">
        <f>VLOOKUP(D760,SubmittalStatus!$A$2:$CF$671,11,FALSE)</f>
        <v>#N/A</v>
      </c>
      <c r="AY760" s="91" t="str">
        <f t="shared" si="34"/>
        <v/>
      </c>
      <c r="AZ760" s="90">
        <f>SubmittalData!D760</f>
        <v>0</v>
      </c>
      <c r="BA760" s="90" t="s">
        <v>168</v>
      </c>
      <c r="BB760" s="90">
        <f>SubmittalData!AR760</f>
        <v>0</v>
      </c>
      <c r="BC760" s="60" t="str">
        <f t="shared" si="35"/>
        <v>0-0</v>
      </c>
    </row>
    <row r="761" spans="1:55" ht="15.5" x14ac:dyDescent="0.35">
      <c r="A761" s="61" t="str">
        <f>SubmittalData!AY761</f>
        <v/>
      </c>
      <c r="AS761" s="89" t="e">
        <f>VLOOKUP(D761,SubmittalStatus!$A$2:$CF$671,7,FALSE)</f>
        <v>#N/A</v>
      </c>
      <c r="AT761" s="91" t="str">
        <f t="shared" si="33"/>
        <v/>
      </c>
      <c r="AU761" s="92" t="e">
        <f>VLOOKUP(D761,SubmittalSchedule!$A$5:$CF$5125,3,FALSE)</f>
        <v>#N/A</v>
      </c>
      <c r="AV761" s="92" t="e">
        <f>VLOOKUP(D761,SubmittalStatus!$A$2:$CF$671,9,FALSE)</f>
        <v>#N/A</v>
      </c>
      <c r="AW761" s="92" t="e">
        <f>VLOOKUP(D761,SubmittalStatus!$A$2:$CF$671,10,FALSE)</f>
        <v>#N/A</v>
      </c>
      <c r="AX761" s="90" t="e">
        <f>VLOOKUP(D761,SubmittalStatus!$A$2:$CF$671,11,FALSE)</f>
        <v>#N/A</v>
      </c>
      <c r="AY761" s="91" t="str">
        <f t="shared" si="34"/>
        <v/>
      </c>
      <c r="AZ761" s="90">
        <f>SubmittalData!D761</f>
        <v>0</v>
      </c>
      <c r="BA761" s="90" t="s">
        <v>168</v>
      </c>
      <c r="BB761" s="90">
        <f>SubmittalData!AR761</f>
        <v>0</v>
      </c>
      <c r="BC761" s="60" t="str">
        <f t="shared" si="35"/>
        <v>0-0</v>
      </c>
    </row>
    <row r="762" spans="1:55" ht="15.5" x14ac:dyDescent="0.35">
      <c r="A762" s="61" t="str">
        <f>SubmittalData!AY762</f>
        <v/>
      </c>
      <c r="AS762" s="89" t="e">
        <f>VLOOKUP(D762,SubmittalStatus!$A$2:$CF$671,7,FALSE)</f>
        <v>#N/A</v>
      </c>
      <c r="AT762" s="91" t="str">
        <f t="shared" si="33"/>
        <v/>
      </c>
      <c r="AU762" s="92" t="e">
        <f>VLOOKUP(D762,SubmittalSchedule!$A$5:$CF$5125,3,FALSE)</f>
        <v>#N/A</v>
      </c>
      <c r="AV762" s="92" t="e">
        <f>VLOOKUP(D762,SubmittalStatus!$A$2:$CF$671,9,FALSE)</f>
        <v>#N/A</v>
      </c>
      <c r="AW762" s="92" t="e">
        <f>VLOOKUP(D762,SubmittalStatus!$A$2:$CF$671,10,FALSE)</f>
        <v>#N/A</v>
      </c>
      <c r="AX762" s="90" t="e">
        <f>VLOOKUP(D762,SubmittalStatus!$A$2:$CF$671,11,FALSE)</f>
        <v>#N/A</v>
      </c>
      <c r="AY762" s="91" t="str">
        <f t="shared" si="34"/>
        <v/>
      </c>
      <c r="AZ762" s="90">
        <f>SubmittalData!D762</f>
        <v>0</v>
      </c>
      <c r="BA762" s="90" t="s">
        <v>168</v>
      </c>
      <c r="BB762" s="90">
        <f>SubmittalData!AR762</f>
        <v>0</v>
      </c>
      <c r="BC762" s="60" t="str">
        <f t="shared" si="35"/>
        <v>0-0</v>
      </c>
    </row>
    <row r="763" spans="1:55" ht="15.5" x14ac:dyDescent="0.35">
      <c r="A763" s="61" t="str">
        <f>SubmittalData!AY763</f>
        <v/>
      </c>
      <c r="AS763" s="89" t="e">
        <f>VLOOKUP(D763,SubmittalStatus!$A$2:$CF$671,7,FALSE)</f>
        <v>#N/A</v>
      </c>
      <c r="AT763" s="91" t="str">
        <f t="shared" si="33"/>
        <v/>
      </c>
      <c r="AU763" s="92" t="e">
        <f>VLOOKUP(D763,SubmittalSchedule!$A$5:$CF$5125,3,FALSE)</f>
        <v>#N/A</v>
      </c>
      <c r="AV763" s="92" t="e">
        <f>VLOOKUP(D763,SubmittalStatus!$A$2:$CF$671,9,FALSE)</f>
        <v>#N/A</v>
      </c>
      <c r="AW763" s="92" t="e">
        <f>VLOOKUP(D763,SubmittalStatus!$A$2:$CF$671,10,FALSE)</f>
        <v>#N/A</v>
      </c>
      <c r="AX763" s="90" t="e">
        <f>VLOOKUP(D763,SubmittalStatus!$A$2:$CF$671,11,FALSE)</f>
        <v>#N/A</v>
      </c>
      <c r="AY763" s="91" t="str">
        <f t="shared" si="34"/>
        <v/>
      </c>
      <c r="AZ763" s="90">
        <f>SubmittalData!D763</f>
        <v>0</v>
      </c>
      <c r="BA763" s="90" t="s">
        <v>168</v>
      </c>
      <c r="BB763" s="90">
        <f>SubmittalData!AR763</f>
        <v>0</v>
      </c>
      <c r="BC763" s="60" t="str">
        <f t="shared" si="35"/>
        <v>0-0</v>
      </c>
    </row>
    <row r="764" spans="1:55" ht="15.5" x14ac:dyDescent="0.35">
      <c r="A764" s="61" t="str">
        <f>SubmittalData!AY764</f>
        <v/>
      </c>
      <c r="AS764" s="89" t="e">
        <f>VLOOKUP(D764,SubmittalStatus!$A$2:$CF$671,7,FALSE)</f>
        <v>#N/A</v>
      </c>
      <c r="AT764" s="91" t="str">
        <f t="shared" si="33"/>
        <v/>
      </c>
      <c r="AU764" s="92" t="e">
        <f>VLOOKUP(D764,SubmittalSchedule!$A$5:$CF$5125,3,FALSE)</f>
        <v>#N/A</v>
      </c>
      <c r="AV764" s="92" t="e">
        <f>VLOOKUP(D764,SubmittalStatus!$A$2:$CF$671,9,FALSE)</f>
        <v>#N/A</v>
      </c>
      <c r="AW764" s="92" t="e">
        <f>VLOOKUP(D764,SubmittalStatus!$A$2:$CF$671,10,FALSE)</f>
        <v>#N/A</v>
      </c>
      <c r="AX764" s="90" t="e">
        <f>VLOOKUP(D764,SubmittalStatus!$A$2:$CF$671,11,FALSE)</f>
        <v>#N/A</v>
      </c>
      <c r="AY764" s="91" t="str">
        <f t="shared" si="34"/>
        <v/>
      </c>
      <c r="AZ764" s="90">
        <f>SubmittalData!D764</f>
        <v>0</v>
      </c>
      <c r="BA764" s="90" t="s">
        <v>168</v>
      </c>
      <c r="BB764" s="90">
        <f>SubmittalData!AR764</f>
        <v>0</v>
      </c>
      <c r="BC764" s="60" t="str">
        <f t="shared" si="35"/>
        <v>0-0</v>
      </c>
    </row>
    <row r="765" spans="1:55" ht="15.5" x14ac:dyDescent="0.35">
      <c r="A765" s="61" t="str">
        <f>SubmittalData!AY765</f>
        <v/>
      </c>
      <c r="AS765" s="89" t="e">
        <f>VLOOKUP(D765,SubmittalStatus!$A$2:$CF$671,7,FALSE)</f>
        <v>#N/A</v>
      </c>
      <c r="AT765" s="91" t="str">
        <f t="shared" si="33"/>
        <v/>
      </c>
      <c r="AU765" s="92" t="e">
        <f>VLOOKUP(D765,SubmittalSchedule!$A$5:$CF$5125,3,FALSE)</f>
        <v>#N/A</v>
      </c>
      <c r="AV765" s="92" t="e">
        <f>VLOOKUP(D765,SubmittalStatus!$A$2:$CF$671,9,FALSE)</f>
        <v>#N/A</v>
      </c>
      <c r="AW765" s="92" t="e">
        <f>VLOOKUP(D765,SubmittalStatus!$A$2:$CF$671,10,FALSE)</f>
        <v>#N/A</v>
      </c>
      <c r="AX765" s="90" t="e">
        <f>VLOOKUP(D765,SubmittalStatus!$A$2:$CF$671,11,FALSE)</f>
        <v>#N/A</v>
      </c>
      <c r="AY765" s="91" t="str">
        <f t="shared" si="34"/>
        <v/>
      </c>
      <c r="AZ765" s="90">
        <f>SubmittalData!D765</f>
        <v>0</v>
      </c>
      <c r="BA765" s="90" t="s">
        <v>168</v>
      </c>
      <c r="BB765" s="90">
        <f>SubmittalData!AR765</f>
        <v>0</v>
      </c>
      <c r="BC765" s="60" t="str">
        <f t="shared" si="35"/>
        <v>0-0</v>
      </c>
    </row>
    <row r="766" spans="1:55" ht="15.5" x14ac:dyDescent="0.35">
      <c r="A766" s="61" t="str">
        <f>SubmittalData!AY766</f>
        <v/>
      </c>
      <c r="AS766" s="89" t="e">
        <f>VLOOKUP(D766,SubmittalStatus!$A$2:$CF$671,7,FALSE)</f>
        <v>#N/A</v>
      </c>
      <c r="AT766" s="91" t="str">
        <f t="shared" si="33"/>
        <v/>
      </c>
      <c r="AU766" s="92" t="e">
        <f>VLOOKUP(D766,SubmittalSchedule!$A$5:$CF$5125,3,FALSE)</f>
        <v>#N/A</v>
      </c>
      <c r="AV766" s="92" t="e">
        <f>VLOOKUP(D766,SubmittalStatus!$A$2:$CF$671,9,FALSE)</f>
        <v>#N/A</v>
      </c>
      <c r="AW766" s="92" t="e">
        <f>VLOOKUP(D766,SubmittalStatus!$A$2:$CF$671,10,FALSE)</f>
        <v>#N/A</v>
      </c>
      <c r="AX766" s="90" t="e">
        <f>VLOOKUP(D766,SubmittalStatus!$A$2:$CF$671,11,FALSE)</f>
        <v>#N/A</v>
      </c>
      <c r="AY766" s="91" t="str">
        <f t="shared" si="34"/>
        <v/>
      </c>
      <c r="AZ766" s="90">
        <f>SubmittalData!D766</f>
        <v>0</v>
      </c>
      <c r="BA766" s="90" t="s">
        <v>168</v>
      </c>
      <c r="BB766" s="90">
        <f>SubmittalData!AR766</f>
        <v>0</v>
      </c>
      <c r="BC766" s="60" t="str">
        <f t="shared" si="35"/>
        <v>0-0</v>
      </c>
    </row>
    <row r="767" spans="1:55" ht="15.5" x14ac:dyDescent="0.35">
      <c r="A767" s="61" t="str">
        <f>SubmittalData!AY767</f>
        <v/>
      </c>
      <c r="AS767" s="89" t="e">
        <f>VLOOKUP(D767,SubmittalStatus!$A$2:$CF$671,7,FALSE)</f>
        <v>#N/A</v>
      </c>
      <c r="AT767" s="91" t="str">
        <f t="shared" si="33"/>
        <v/>
      </c>
      <c r="AU767" s="92" t="e">
        <f>VLOOKUP(D767,SubmittalSchedule!$A$5:$CF$5125,3,FALSE)</f>
        <v>#N/A</v>
      </c>
      <c r="AV767" s="92" t="e">
        <f>VLOOKUP(D767,SubmittalStatus!$A$2:$CF$671,9,FALSE)</f>
        <v>#N/A</v>
      </c>
      <c r="AW767" s="92" t="e">
        <f>VLOOKUP(D767,SubmittalStatus!$A$2:$CF$671,10,FALSE)</f>
        <v>#N/A</v>
      </c>
      <c r="AX767" s="90" t="e">
        <f>VLOOKUP(D767,SubmittalStatus!$A$2:$CF$671,11,FALSE)</f>
        <v>#N/A</v>
      </c>
      <c r="AY767" s="91" t="str">
        <f t="shared" si="34"/>
        <v/>
      </c>
      <c r="AZ767" s="90">
        <f>SubmittalData!D767</f>
        <v>0</v>
      </c>
      <c r="BA767" s="90" t="s">
        <v>168</v>
      </c>
      <c r="BB767" s="90">
        <f>SubmittalData!AR767</f>
        <v>0</v>
      </c>
      <c r="BC767" s="60" t="str">
        <f t="shared" si="35"/>
        <v>0-0</v>
      </c>
    </row>
    <row r="768" spans="1:55" ht="15.5" x14ac:dyDescent="0.35">
      <c r="A768" s="61" t="str">
        <f>SubmittalData!AY768</f>
        <v/>
      </c>
      <c r="AS768" s="89" t="e">
        <f>VLOOKUP(D768,SubmittalStatus!$A$2:$CF$671,7,FALSE)</f>
        <v>#N/A</v>
      </c>
      <c r="AT768" s="91" t="str">
        <f t="shared" si="33"/>
        <v/>
      </c>
      <c r="AU768" s="92" t="e">
        <f>VLOOKUP(D768,SubmittalSchedule!$A$5:$CF$5125,3,FALSE)</f>
        <v>#N/A</v>
      </c>
      <c r="AV768" s="92" t="e">
        <f>VLOOKUP(D768,SubmittalStatus!$A$2:$CF$671,9,FALSE)</f>
        <v>#N/A</v>
      </c>
      <c r="AW768" s="92" t="e">
        <f>VLOOKUP(D768,SubmittalStatus!$A$2:$CF$671,10,FALSE)</f>
        <v>#N/A</v>
      </c>
      <c r="AX768" s="90" t="e">
        <f>VLOOKUP(D768,SubmittalStatus!$A$2:$CF$671,11,FALSE)</f>
        <v>#N/A</v>
      </c>
      <c r="AY768" s="91" t="str">
        <f t="shared" si="34"/>
        <v/>
      </c>
      <c r="AZ768" s="90">
        <f>SubmittalData!D768</f>
        <v>0</v>
      </c>
      <c r="BA768" s="90" t="s">
        <v>168</v>
      </c>
      <c r="BB768" s="90">
        <f>SubmittalData!AR768</f>
        <v>0</v>
      </c>
      <c r="BC768" s="60" t="str">
        <f t="shared" si="35"/>
        <v>0-0</v>
      </c>
    </row>
    <row r="769" spans="1:55" ht="15.5" x14ac:dyDescent="0.35">
      <c r="A769" s="61" t="str">
        <f>SubmittalData!AY769</f>
        <v/>
      </c>
      <c r="AS769" s="89" t="e">
        <f>VLOOKUP(D769,SubmittalStatus!$A$2:$CF$671,7,FALSE)</f>
        <v>#N/A</v>
      </c>
      <c r="AT769" s="91" t="str">
        <f t="shared" si="33"/>
        <v/>
      </c>
      <c r="AU769" s="92" t="e">
        <f>VLOOKUP(D769,SubmittalSchedule!$A$5:$CF$5125,3,FALSE)</f>
        <v>#N/A</v>
      </c>
      <c r="AV769" s="92" t="e">
        <f>VLOOKUP(D769,SubmittalStatus!$A$2:$CF$671,9,FALSE)</f>
        <v>#N/A</v>
      </c>
      <c r="AW769" s="92" t="e">
        <f>VLOOKUP(D769,SubmittalStatus!$A$2:$CF$671,10,FALSE)</f>
        <v>#N/A</v>
      </c>
      <c r="AX769" s="90" t="e">
        <f>VLOOKUP(D769,SubmittalStatus!$A$2:$CF$671,11,FALSE)</f>
        <v>#N/A</v>
      </c>
      <c r="AY769" s="91" t="str">
        <f t="shared" si="34"/>
        <v/>
      </c>
      <c r="AZ769" s="90">
        <f>SubmittalData!D769</f>
        <v>0</v>
      </c>
      <c r="BA769" s="90" t="s">
        <v>168</v>
      </c>
      <c r="BB769" s="90">
        <f>SubmittalData!AR769</f>
        <v>0</v>
      </c>
      <c r="BC769" s="60" t="str">
        <f t="shared" si="35"/>
        <v>0-0</v>
      </c>
    </row>
    <row r="770" spans="1:55" ht="15.5" x14ac:dyDescent="0.35">
      <c r="A770" s="61" t="str">
        <f>SubmittalData!AY770</f>
        <v/>
      </c>
      <c r="AS770" s="89" t="e">
        <f>VLOOKUP(D770,SubmittalStatus!$A$2:$CF$671,7,FALSE)</f>
        <v>#N/A</v>
      </c>
      <c r="AT770" s="91" t="str">
        <f t="shared" si="33"/>
        <v/>
      </c>
      <c r="AU770" s="92" t="e">
        <f>VLOOKUP(D770,SubmittalSchedule!$A$5:$CF$5125,3,FALSE)</f>
        <v>#N/A</v>
      </c>
      <c r="AV770" s="92" t="e">
        <f>VLOOKUP(D770,SubmittalStatus!$A$2:$CF$671,9,FALSE)</f>
        <v>#N/A</v>
      </c>
      <c r="AW770" s="92" t="e">
        <f>VLOOKUP(D770,SubmittalStatus!$A$2:$CF$671,10,FALSE)</f>
        <v>#N/A</v>
      </c>
      <c r="AX770" s="90" t="e">
        <f>VLOOKUP(D770,SubmittalStatus!$A$2:$CF$671,11,FALSE)</f>
        <v>#N/A</v>
      </c>
      <c r="AY770" s="91" t="str">
        <f t="shared" si="34"/>
        <v/>
      </c>
      <c r="AZ770" s="90">
        <f>SubmittalData!D770</f>
        <v>0</v>
      </c>
      <c r="BA770" s="90" t="s">
        <v>168</v>
      </c>
      <c r="BB770" s="90">
        <f>SubmittalData!AR770</f>
        <v>0</v>
      </c>
      <c r="BC770" s="60" t="str">
        <f t="shared" si="35"/>
        <v>0-0</v>
      </c>
    </row>
    <row r="771" spans="1:55" ht="15.5" x14ac:dyDescent="0.35">
      <c r="A771" s="61" t="str">
        <f>SubmittalData!AY771</f>
        <v/>
      </c>
      <c r="AS771" s="89" t="e">
        <f>VLOOKUP(D771,SubmittalStatus!$A$2:$CF$671,7,FALSE)</f>
        <v>#N/A</v>
      </c>
      <c r="AT771" s="91" t="str">
        <f t="shared" ref="AT771:AT834" si="36">_xlfn.CONCAT(G771:P771)</f>
        <v/>
      </c>
      <c r="AU771" s="92" t="e">
        <f>VLOOKUP(D771,SubmittalSchedule!$A$5:$CF$5125,3,FALSE)</f>
        <v>#N/A</v>
      </c>
      <c r="AV771" s="92" t="e">
        <f>VLOOKUP(D771,SubmittalStatus!$A$2:$CF$671,9,FALSE)</f>
        <v>#N/A</v>
      </c>
      <c r="AW771" s="92" t="e">
        <f>VLOOKUP(D771,SubmittalStatus!$A$2:$CF$671,10,FALSE)</f>
        <v>#N/A</v>
      </c>
      <c r="AX771" s="90" t="e">
        <f>VLOOKUP(D771,SubmittalStatus!$A$2:$CF$671,11,FALSE)</f>
        <v>#N/A</v>
      </c>
      <c r="AY771" s="91" t="str">
        <f t="shared" ref="AY771:AY834" si="37">_xlfn.CONCAT(AA771:AJ771)</f>
        <v/>
      </c>
      <c r="AZ771" s="90">
        <f>SubmittalData!D771</f>
        <v>0</v>
      </c>
      <c r="BA771" s="90" t="s">
        <v>168</v>
      </c>
      <c r="BB771" s="90">
        <f>SubmittalData!AR771</f>
        <v>0</v>
      </c>
      <c r="BC771" s="60" t="str">
        <f t="shared" ref="BC771:BC834" si="38">_xlfn.CONCAT(AZ771:BB771)</f>
        <v>0-0</v>
      </c>
    </row>
    <row r="772" spans="1:55" ht="15.5" x14ac:dyDescent="0.35">
      <c r="A772" s="61" t="str">
        <f>SubmittalData!AY772</f>
        <v/>
      </c>
      <c r="AS772" s="89" t="e">
        <f>VLOOKUP(D772,SubmittalStatus!$A$2:$CF$671,7,FALSE)</f>
        <v>#N/A</v>
      </c>
      <c r="AT772" s="91" t="str">
        <f t="shared" si="36"/>
        <v/>
      </c>
      <c r="AU772" s="92" t="e">
        <f>VLOOKUP(D772,SubmittalSchedule!$A$5:$CF$5125,3,FALSE)</f>
        <v>#N/A</v>
      </c>
      <c r="AV772" s="92" t="e">
        <f>VLOOKUP(D772,SubmittalStatus!$A$2:$CF$671,9,FALSE)</f>
        <v>#N/A</v>
      </c>
      <c r="AW772" s="92" t="e">
        <f>VLOOKUP(D772,SubmittalStatus!$A$2:$CF$671,10,FALSE)</f>
        <v>#N/A</v>
      </c>
      <c r="AX772" s="90" t="e">
        <f>VLOOKUP(D772,SubmittalStatus!$A$2:$CF$671,11,FALSE)</f>
        <v>#N/A</v>
      </c>
      <c r="AY772" s="91" t="str">
        <f t="shared" si="37"/>
        <v/>
      </c>
      <c r="AZ772" s="90">
        <f>SubmittalData!D772</f>
        <v>0</v>
      </c>
      <c r="BA772" s="90" t="s">
        <v>168</v>
      </c>
      <c r="BB772" s="90">
        <f>SubmittalData!AR772</f>
        <v>0</v>
      </c>
      <c r="BC772" s="60" t="str">
        <f t="shared" si="38"/>
        <v>0-0</v>
      </c>
    </row>
    <row r="773" spans="1:55" ht="15.5" x14ac:dyDescent="0.35">
      <c r="A773" s="61" t="str">
        <f>SubmittalData!AY773</f>
        <v/>
      </c>
      <c r="AS773" s="89" t="e">
        <f>VLOOKUP(D773,SubmittalStatus!$A$2:$CF$671,7,FALSE)</f>
        <v>#N/A</v>
      </c>
      <c r="AT773" s="91" t="str">
        <f t="shared" si="36"/>
        <v/>
      </c>
      <c r="AU773" s="92" t="e">
        <f>VLOOKUP(D773,SubmittalSchedule!$A$5:$CF$5125,3,FALSE)</f>
        <v>#N/A</v>
      </c>
      <c r="AV773" s="92" t="e">
        <f>VLOOKUP(D773,SubmittalStatus!$A$2:$CF$671,9,FALSE)</f>
        <v>#N/A</v>
      </c>
      <c r="AW773" s="92" t="e">
        <f>VLOOKUP(D773,SubmittalStatus!$A$2:$CF$671,10,FALSE)</f>
        <v>#N/A</v>
      </c>
      <c r="AX773" s="90" t="e">
        <f>VLOOKUP(D773,SubmittalStatus!$A$2:$CF$671,11,FALSE)</f>
        <v>#N/A</v>
      </c>
      <c r="AY773" s="91" t="str">
        <f t="shared" si="37"/>
        <v/>
      </c>
      <c r="AZ773" s="90">
        <f>SubmittalData!D773</f>
        <v>0</v>
      </c>
      <c r="BA773" s="90" t="s">
        <v>168</v>
      </c>
      <c r="BB773" s="90">
        <f>SubmittalData!AR773</f>
        <v>0</v>
      </c>
      <c r="BC773" s="60" t="str">
        <f t="shared" si="38"/>
        <v>0-0</v>
      </c>
    </row>
    <row r="774" spans="1:55" ht="15.5" x14ac:dyDescent="0.35">
      <c r="A774" s="61" t="str">
        <f>SubmittalData!AY774</f>
        <v/>
      </c>
      <c r="AS774" s="89" t="e">
        <f>VLOOKUP(D774,SubmittalStatus!$A$2:$CF$671,7,FALSE)</f>
        <v>#N/A</v>
      </c>
      <c r="AT774" s="91" t="str">
        <f t="shared" si="36"/>
        <v/>
      </c>
      <c r="AU774" s="92" t="e">
        <f>VLOOKUP(D774,SubmittalSchedule!$A$5:$CF$5125,3,FALSE)</f>
        <v>#N/A</v>
      </c>
      <c r="AV774" s="92" t="e">
        <f>VLOOKUP(D774,SubmittalStatus!$A$2:$CF$671,9,FALSE)</f>
        <v>#N/A</v>
      </c>
      <c r="AW774" s="92" t="e">
        <f>VLOOKUP(D774,SubmittalStatus!$A$2:$CF$671,10,FALSE)</f>
        <v>#N/A</v>
      </c>
      <c r="AX774" s="90" t="e">
        <f>VLOOKUP(D774,SubmittalStatus!$A$2:$CF$671,11,FALSE)</f>
        <v>#N/A</v>
      </c>
      <c r="AY774" s="91" t="str">
        <f t="shared" si="37"/>
        <v/>
      </c>
      <c r="AZ774" s="90">
        <f>SubmittalData!D774</f>
        <v>0</v>
      </c>
      <c r="BA774" s="90" t="s">
        <v>168</v>
      </c>
      <c r="BB774" s="90">
        <f>SubmittalData!AR774</f>
        <v>0</v>
      </c>
      <c r="BC774" s="60" t="str">
        <f t="shared" si="38"/>
        <v>0-0</v>
      </c>
    </row>
    <row r="775" spans="1:55" ht="15.5" x14ac:dyDescent="0.35">
      <c r="A775" s="61" t="str">
        <f>SubmittalData!AY775</f>
        <v/>
      </c>
      <c r="AS775" s="89" t="e">
        <f>VLOOKUP(D775,SubmittalStatus!$A$2:$CF$671,7,FALSE)</f>
        <v>#N/A</v>
      </c>
      <c r="AT775" s="91" t="str">
        <f t="shared" si="36"/>
        <v/>
      </c>
      <c r="AU775" s="92" t="e">
        <f>VLOOKUP(D775,SubmittalSchedule!$A$5:$CF$5125,3,FALSE)</f>
        <v>#N/A</v>
      </c>
      <c r="AV775" s="92" t="e">
        <f>VLOOKUP(D775,SubmittalStatus!$A$2:$CF$671,9,FALSE)</f>
        <v>#N/A</v>
      </c>
      <c r="AW775" s="92" t="e">
        <f>VLOOKUP(D775,SubmittalStatus!$A$2:$CF$671,10,FALSE)</f>
        <v>#N/A</v>
      </c>
      <c r="AX775" s="90" t="e">
        <f>VLOOKUP(D775,SubmittalStatus!$A$2:$CF$671,11,FALSE)</f>
        <v>#N/A</v>
      </c>
      <c r="AY775" s="91" t="str">
        <f t="shared" si="37"/>
        <v/>
      </c>
      <c r="AZ775" s="90">
        <f>SubmittalData!D775</f>
        <v>0</v>
      </c>
      <c r="BA775" s="90" t="s">
        <v>168</v>
      </c>
      <c r="BB775" s="90">
        <f>SubmittalData!AR775</f>
        <v>0</v>
      </c>
      <c r="BC775" s="60" t="str">
        <f t="shared" si="38"/>
        <v>0-0</v>
      </c>
    </row>
    <row r="776" spans="1:55" ht="15.5" x14ac:dyDescent="0.35">
      <c r="A776" s="61" t="str">
        <f>SubmittalData!AY776</f>
        <v/>
      </c>
      <c r="AS776" s="89" t="e">
        <f>VLOOKUP(D776,SubmittalStatus!$A$2:$CF$671,7,FALSE)</f>
        <v>#N/A</v>
      </c>
      <c r="AT776" s="91" t="str">
        <f t="shared" si="36"/>
        <v/>
      </c>
      <c r="AU776" s="92" t="e">
        <f>VLOOKUP(D776,SubmittalSchedule!$A$5:$CF$5125,3,FALSE)</f>
        <v>#N/A</v>
      </c>
      <c r="AV776" s="92" t="e">
        <f>VLOOKUP(D776,SubmittalStatus!$A$2:$CF$671,9,FALSE)</f>
        <v>#N/A</v>
      </c>
      <c r="AW776" s="92" t="e">
        <f>VLOOKUP(D776,SubmittalStatus!$A$2:$CF$671,10,FALSE)</f>
        <v>#N/A</v>
      </c>
      <c r="AX776" s="90" t="e">
        <f>VLOOKUP(D776,SubmittalStatus!$A$2:$CF$671,11,FALSE)</f>
        <v>#N/A</v>
      </c>
      <c r="AY776" s="91" t="str">
        <f t="shared" si="37"/>
        <v/>
      </c>
      <c r="AZ776" s="90">
        <f>SubmittalData!D776</f>
        <v>0</v>
      </c>
      <c r="BA776" s="90" t="s">
        <v>168</v>
      </c>
      <c r="BB776" s="90">
        <f>SubmittalData!AR776</f>
        <v>0</v>
      </c>
      <c r="BC776" s="60" t="str">
        <f t="shared" si="38"/>
        <v>0-0</v>
      </c>
    </row>
    <row r="777" spans="1:55" ht="15.5" x14ac:dyDescent="0.35">
      <c r="A777" s="61" t="str">
        <f>SubmittalData!AY777</f>
        <v/>
      </c>
      <c r="AS777" s="89" t="e">
        <f>VLOOKUP(D777,SubmittalStatus!$A$2:$CF$671,7,FALSE)</f>
        <v>#N/A</v>
      </c>
      <c r="AT777" s="91" t="str">
        <f t="shared" si="36"/>
        <v/>
      </c>
      <c r="AU777" s="92" t="e">
        <f>VLOOKUP(D777,SubmittalSchedule!$A$5:$CF$5125,3,FALSE)</f>
        <v>#N/A</v>
      </c>
      <c r="AV777" s="92" t="e">
        <f>VLOOKUP(D777,SubmittalStatus!$A$2:$CF$671,9,FALSE)</f>
        <v>#N/A</v>
      </c>
      <c r="AW777" s="92" t="e">
        <f>VLOOKUP(D777,SubmittalStatus!$A$2:$CF$671,10,FALSE)</f>
        <v>#N/A</v>
      </c>
      <c r="AX777" s="90" t="e">
        <f>VLOOKUP(D777,SubmittalStatus!$A$2:$CF$671,11,FALSE)</f>
        <v>#N/A</v>
      </c>
      <c r="AY777" s="91" t="str">
        <f t="shared" si="37"/>
        <v/>
      </c>
      <c r="AZ777" s="90">
        <f>SubmittalData!D777</f>
        <v>0</v>
      </c>
      <c r="BA777" s="90" t="s">
        <v>168</v>
      </c>
      <c r="BB777" s="90">
        <f>SubmittalData!AR777</f>
        <v>0</v>
      </c>
      <c r="BC777" s="60" t="str">
        <f t="shared" si="38"/>
        <v>0-0</v>
      </c>
    </row>
    <row r="778" spans="1:55" ht="15.5" x14ac:dyDescent="0.35">
      <c r="A778" s="61" t="str">
        <f>SubmittalData!AY778</f>
        <v/>
      </c>
      <c r="AS778" s="89" t="e">
        <f>VLOOKUP(D778,SubmittalStatus!$A$2:$CF$671,7,FALSE)</f>
        <v>#N/A</v>
      </c>
      <c r="AT778" s="91" t="str">
        <f t="shared" si="36"/>
        <v/>
      </c>
      <c r="AU778" s="92" t="e">
        <f>VLOOKUP(D778,SubmittalSchedule!$A$5:$CF$5125,3,FALSE)</f>
        <v>#N/A</v>
      </c>
      <c r="AV778" s="92" t="e">
        <f>VLOOKUP(D778,SubmittalStatus!$A$2:$CF$671,9,FALSE)</f>
        <v>#N/A</v>
      </c>
      <c r="AW778" s="92" t="e">
        <f>VLOOKUP(D778,SubmittalStatus!$A$2:$CF$671,10,FALSE)</f>
        <v>#N/A</v>
      </c>
      <c r="AX778" s="90" t="e">
        <f>VLOOKUP(D778,SubmittalStatus!$A$2:$CF$671,11,FALSE)</f>
        <v>#N/A</v>
      </c>
      <c r="AY778" s="91" t="str">
        <f t="shared" si="37"/>
        <v/>
      </c>
      <c r="AZ778" s="90">
        <f>SubmittalData!D778</f>
        <v>0</v>
      </c>
      <c r="BA778" s="90" t="s">
        <v>168</v>
      </c>
      <c r="BB778" s="90">
        <f>SubmittalData!AR778</f>
        <v>0</v>
      </c>
      <c r="BC778" s="60" t="str">
        <f t="shared" si="38"/>
        <v>0-0</v>
      </c>
    </row>
    <row r="779" spans="1:55" ht="15.5" x14ac:dyDescent="0.35">
      <c r="A779" s="61" t="str">
        <f>SubmittalData!AY779</f>
        <v/>
      </c>
      <c r="AS779" s="89" t="e">
        <f>VLOOKUP(D779,SubmittalStatus!$A$2:$CF$671,7,FALSE)</f>
        <v>#N/A</v>
      </c>
      <c r="AT779" s="91" t="str">
        <f t="shared" si="36"/>
        <v/>
      </c>
      <c r="AU779" s="92" t="e">
        <f>VLOOKUP(D779,SubmittalSchedule!$A$5:$CF$5125,3,FALSE)</f>
        <v>#N/A</v>
      </c>
      <c r="AV779" s="92" t="e">
        <f>VLOOKUP(D779,SubmittalStatus!$A$2:$CF$671,9,FALSE)</f>
        <v>#N/A</v>
      </c>
      <c r="AW779" s="92" t="e">
        <f>VLOOKUP(D779,SubmittalStatus!$A$2:$CF$671,10,FALSE)</f>
        <v>#N/A</v>
      </c>
      <c r="AX779" s="90" t="e">
        <f>VLOOKUP(D779,SubmittalStatus!$A$2:$CF$671,11,FALSE)</f>
        <v>#N/A</v>
      </c>
      <c r="AY779" s="91" t="str">
        <f t="shared" si="37"/>
        <v/>
      </c>
      <c r="AZ779" s="90">
        <f>SubmittalData!D779</f>
        <v>0</v>
      </c>
      <c r="BA779" s="90" t="s">
        <v>168</v>
      </c>
      <c r="BB779" s="90">
        <f>SubmittalData!AR779</f>
        <v>0</v>
      </c>
      <c r="BC779" s="60" t="str">
        <f t="shared" si="38"/>
        <v>0-0</v>
      </c>
    </row>
    <row r="780" spans="1:55" ht="15.5" x14ac:dyDescent="0.35">
      <c r="A780" s="61" t="str">
        <f>SubmittalData!AY780</f>
        <v/>
      </c>
      <c r="AS780" s="89" t="e">
        <f>VLOOKUP(D780,SubmittalStatus!$A$2:$CF$671,7,FALSE)</f>
        <v>#N/A</v>
      </c>
      <c r="AT780" s="91" t="str">
        <f t="shared" si="36"/>
        <v/>
      </c>
      <c r="AU780" s="92" t="e">
        <f>VLOOKUP(D780,SubmittalSchedule!$A$5:$CF$5125,3,FALSE)</f>
        <v>#N/A</v>
      </c>
      <c r="AV780" s="92" t="e">
        <f>VLOOKUP(D780,SubmittalStatus!$A$2:$CF$671,9,FALSE)</f>
        <v>#N/A</v>
      </c>
      <c r="AW780" s="92" t="e">
        <f>VLOOKUP(D780,SubmittalStatus!$A$2:$CF$671,10,FALSE)</f>
        <v>#N/A</v>
      </c>
      <c r="AX780" s="90" t="e">
        <f>VLOOKUP(D780,SubmittalStatus!$A$2:$CF$671,11,FALSE)</f>
        <v>#N/A</v>
      </c>
      <c r="AY780" s="91" t="str">
        <f t="shared" si="37"/>
        <v/>
      </c>
      <c r="AZ780" s="90">
        <f>SubmittalData!D780</f>
        <v>0</v>
      </c>
      <c r="BA780" s="90" t="s">
        <v>168</v>
      </c>
      <c r="BB780" s="90">
        <f>SubmittalData!AR780</f>
        <v>0</v>
      </c>
      <c r="BC780" s="60" t="str">
        <f t="shared" si="38"/>
        <v>0-0</v>
      </c>
    </row>
    <row r="781" spans="1:55" ht="15.5" x14ac:dyDescent="0.35">
      <c r="A781" s="61" t="str">
        <f>SubmittalData!AY781</f>
        <v/>
      </c>
      <c r="AS781" s="89" t="e">
        <f>VLOOKUP(D781,SubmittalStatus!$A$2:$CF$671,7,FALSE)</f>
        <v>#N/A</v>
      </c>
      <c r="AT781" s="91" t="str">
        <f t="shared" si="36"/>
        <v/>
      </c>
      <c r="AU781" s="92" t="e">
        <f>VLOOKUP(D781,SubmittalSchedule!$A$5:$CF$5125,3,FALSE)</f>
        <v>#N/A</v>
      </c>
      <c r="AV781" s="92" t="e">
        <f>VLOOKUP(D781,SubmittalStatus!$A$2:$CF$671,9,FALSE)</f>
        <v>#N/A</v>
      </c>
      <c r="AW781" s="92" t="e">
        <f>VLOOKUP(D781,SubmittalStatus!$A$2:$CF$671,10,FALSE)</f>
        <v>#N/A</v>
      </c>
      <c r="AX781" s="90" t="e">
        <f>VLOOKUP(D781,SubmittalStatus!$A$2:$CF$671,11,FALSE)</f>
        <v>#N/A</v>
      </c>
      <c r="AY781" s="91" t="str">
        <f t="shared" si="37"/>
        <v/>
      </c>
      <c r="AZ781" s="90">
        <f>SubmittalData!D781</f>
        <v>0</v>
      </c>
      <c r="BA781" s="90" t="s">
        <v>168</v>
      </c>
      <c r="BB781" s="90">
        <f>SubmittalData!AR781</f>
        <v>0</v>
      </c>
      <c r="BC781" s="60" t="str">
        <f t="shared" si="38"/>
        <v>0-0</v>
      </c>
    </row>
    <row r="782" spans="1:55" ht="15.5" x14ac:dyDescent="0.35">
      <c r="A782" s="61" t="str">
        <f>SubmittalData!AY782</f>
        <v/>
      </c>
      <c r="AS782" s="89" t="e">
        <f>VLOOKUP(D782,SubmittalStatus!$A$2:$CF$671,7,FALSE)</f>
        <v>#N/A</v>
      </c>
      <c r="AT782" s="91" t="str">
        <f t="shared" si="36"/>
        <v/>
      </c>
      <c r="AU782" s="92" t="e">
        <f>VLOOKUP(D782,SubmittalSchedule!$A$5:$CF$5125,3,FALSE)</f>
        <v>#N/A</v>
      </c>
      <c r="AV782" s="92" t="e">
        <f>VLOOKUP(D782,SubmittalStatus!$A$2:$CF$671,9,FALSE)</f>
        <v>#N/A</v>
      </c>
      <c r="AW782" s="92" t="e">
        <f>VLOOKUP(D782,SubmittalStatus!$A$2:$CF$671,10,FALSE)</f>
        <v>#N/A</v>
      </c>
      <c r="AX782" s="90" t="e">
        <f>VLOOKUP(D782,SubmittalStatus!$A$2:$CF$671,11,FALSE)</f>
        <v>#N/A</v>
      </c>
      <c r="AY782" s="91" t="str">
        <f t="shared" si="37"/>
        <v/>
      </c>
      <c r="AZ782" s="90">
        <f>SubmittalData!D782</f>
        <v>0</v>
      </c>
      <c r="BA782" s="90" t="s">
        <v>168</v>
      </c>
      <c r="BB782" s="90">
        <f>SubmittalData!AR782</f>
        <v>0</v>
      </c>
      <c r="BC782" s="60" t="str">
        <f t="shared" si="38"/>
        <v>0-0</v>
      </c>
    </row>
    <row r="783" spans="1:55" ht="15.5" x14ac:dyDescent="0.35">
      <c r="A783" s="61" t="str">
        <f>SubmittalData!AY783</f>
        <v/>
      </c>
      <c r="AS783" s="89" t="e">
        <f>VLOOKUP(D783,SubmittalStatus!$A$2:$CF$671,7,FALSE)</f>
        <v>#N/A</v>
      </c>
      <c r="AT783" s="91" t="str">
        <f t="shared" si="36"/>
        <v/>
      </c>
      <c r="AU783" s="92" t="e">
        <f>VLOOKUP(D783,SubmittalSchedule!$A$5:$CF$5125,3,FALSE)</f>
        <v>#N/A</v>
      </c>
      <c r="AV783" s="92" t="e">
        <f>VLOOKUP(D783,SubmittalStatus!$A$2:$CF$671,9,FALSE)</f>
        <v>#N/A</v>
      </c>
      <c r="AW783" s="92" t="e">
        <f>VLOOKUP(D783,SubmittalStatus!$A$2:$CF$671,10,FALSE)</f>
        <v>#N/A</v>
      </c>
      <c r="AX783" s="90" t="e">
        <f>VLOOKUP(D783,SubmittalStatus!$A$2:$CF$671,11,FALSE)</f>
        <v>#N/A</v>
      </c>
      <c r="AY783" s="91" t="str">
        <f t="shared" si="37"/>
        <v/>
      </c>
      <c r="AZ783" s="90">
        <f>SubmittalData!D783</f>
        <v>0</v>
      </c>
      <c r="BA783" s="90" t="s">
        <v>168</v>
      </c>
      <c r="BB783" s="90">
        <f>SubmittalData!AR783</f>
        <v>0</v>
      </c>
      <c r="BC783" s="60" t="str">
        <f t="shared" si="38"/>
        <v>0-0</v>
      </c>
    </row>
    <row r="784" spans="1:55" ht="15.5" x14ac:dyDescent="0.35">
      <c r="A784" s="61" t="str">
        <f>SubmittalData!AY784</f>
        <v/>
      </c>
      <c r="AS784" s="89" t="e">
        <f>VLOOKUP(D784,SubmittalStatus!$A$2:$CF$671,7,FALSE)</f>
        <v>#N/A</v>
      </c>
      <c r="AT784" s="91" t="str">
        <f t="shared" si="36"/>
        <v/>
      </c>
      <c r="AU784" s="92" t="e">
        <f>VLOOKUP(D784,SubmittalSchedule!$A$5:$CF$5125,3,FALSE)</f>
        <v>#N/A</v>
      </c>
      <c r="AV784" s="92" t="e">
        <f>VLOOKUP(D784,SubmittalStatus!$A$2:$CF$671,9,FALSE)</f>
        <v>#N/A</v>
      </c>
      <c r="AW784" s="92" t="e">
        <f>VLOOKUP(D784,SubmittalStatus!$A$2:$CF$671,10,FALSE)</f>
        <v>#N/A</v>
      </c>
      <c r="AX784" s="90" t="e">
        <f>VLOOKUP(D784,SubmittalStatus!$A$2:$CF$671,11,FALSE)</f>
        <v>#N/A</v>
      </c>
      <c r="AY784" s="91" t="str">
        <f t="shared" si="37"/>
        <v/>
      </c>
      <c r="AZ784" s="90">
        <f>SubmittalData!D784</f>
        <v>0</v>
      </c>
      <c r="BA784" s="90" t="s">
        <v>168</v>
      </c>
      <c r="BB784" s="90">
        <f>SubmittalData!AR784</f>
        <v>0</v>
      </c>
      <c r="BC784" s="60" t="str">
        <f t="shared" si="38"/>
        <v>0-0</v>
      </c>
    </row>
    <row r="785" spans="1:55" ht="15.5" x14ac:dyDescent="0.35">
      <c r="A785" s="61" t="str">
        <f>SubmittalData!AY785</f>
        <v/>
      </c>
      <c r="AS785" s="89" t="e">
        <f>VLOOKUP(D785,SubmittalStatus!$A$2:$CF$671,7,FALSE)</f>
        <v>#N/A</v>
      </c>
      <c r="AT785" s="91" t="str">
        <f t="shared" si="36"/>
        <v/>
      </c>
      <c r="AU785" s="92" t="e">
        <f>VLOOKUP(D785,SubmittalSchedule!$A$5:$CF$5125,3,FALSE)</f>
        <v>#N/A</v>
      </c>
      <c r="AV785" s="92" t="e">
        <f>VLOOKUP(D785,SubmittalStatus!$A$2:$CF$671,9,FALSE)</f>
        <v>#N/A</v>
      </c>
      <c r="AW785" s="92" t="e">
        <f>VLOOKUP(D785,SubmittalStatus!$A$2:$CF$671,10,FALSE)</f>
        <v>#N/A</v>
      </c>
      <c r="AX785" s="90" t="e">
        <f>VLOOKUP(D785,SubmittalStatus!$A$2:$CF$671,11,FALSE)</f>
        <v>#N/A</v>
      </c>
      <c r="AY785" s="91" t="str">
        <f t="shared" si="37"/>
        <v/>
      </c>
      <c r="AZ785" s="90">
        <f>SubmittalData!D785</f>
        <v>0</v>
      </c>
      <c r="BA785" s="90" t="s">
        <v>168</v>
      </c>
      <c r="BB785" s="90">
        <f>SubmittalData!AR785</f>
        <v>0</v>
      </c>
      <c r="BC785" s="60" t="str">
        <f t="shared" si="38"/>
        <v>0-0</v>
      </c>
    </row>
    <row r="786" spans="1:55" ht="15.5" x14ac:dyDescent="0.35">
      <c r="A786" s="61" t="str">
        <f>SubmittalData!AY786</f>
        <v/>
      </c>
      <c r="AS786" s="89" t="e">
        <f>VLOOKUP(D786,SubmittalStatus!$A$2:$CF$671,7,FALSE)</f>
        <v>#N/A</v>
      </c>
      <c r="AT786" s="91" t="str">
        <f t="shared" si="36"/>
        <v/>
      </c>
      <c r="AU786" s="92" t="e">
        <f>VLOOKUP(D786,SubmittalSchedule!$A$5:$CF$5125,3,FALSE)</f>
        <v>#N/A</v>
      </c>
      <c r="AV786" s="92" t="e">
        <f>VLOOKUP(D786,SubmittalStatus!$A$2:$CF$671,9,FALSE)</f>
        <v>#N/A</v>
      </c>
      <c r="AW786" s="92" t="e">
        <f>VLOOKUP(D786,SubmittalStatus!$A$2:$CF$671,10,FALSE)</f>
        <v>#N/A</v>
      </c>
      <c r="AX786" s="90" t="e">
        <f>VLOOKUP(D786,SubmittalStatus!$A$2:$CF$671,11,FALSE)</f>
        <v>#N/A</v>
      </c>
      <c r="AY786" s="91" t="str">
        <f t="shared" si="37"/>
        <v/>
      </c>
      <c r="AZ786" s="90">
        <f>SubmittalData!D786</f>
        <v>0</v>
      </c>
      <c r="BA786" s="90" t="s">
        <v>168</v>
      </c>
      <c r="BB786" s="90">
        <f>SubmittalData!AR786</f>
        <v>0</v>
      </c>
      <c r="BC786" s="60" t="str">
        <f t="shared" si="38"/>
        <v>0-0</v>
      </c>
    </row>
    <row r="787" spans="1:55" ht="15.5" x14ac:dyDescent="0.35">
      <c r="A787" s="61" t="str">
        <f>SubmittalData!AY787</f>
        <v/>
      </c>
      <c r="AS787" s="89" t="e">
        <f>VLOOKUP(D787,SubmittalStatus!$A$2:$CF$671,7,FALSE)</f>
        <v>#N/A</v>
      </c>
      <c r="AT787" s="91" t="str">
        <f t="shared" si="36"/>
        <v/>
      </c>
      <c r="AU787" s="92" t="e">
        <f>VLOOKUP(D787,SubmittalSchedule!$A$5:$CF$5125,3,FALSE)</f>
        <v>#N/A</v>
      </c>
      <c r="AV787" s="92" t="e">
        <f>VLOOKUP(D787,SubmittalStatus!$A$2:$CF$671,9,FALSE)</f>
        <v>#N/A</v>
      </c>
      <c r="AW787" s="92" t="e">
        <f>VLOOKUP(D787,SubmittalStatus!$A$2:$CF$671,10,FALSE)</f>
        <v>#N/A</v>
      </c>
      <c r="AX787" s="90" t="e">
        <f>VLOOKUP(D787,SubmittalStatus!$A$2:$CF$671,11,FALSE)</f>
        <v>#N/A</v>
      </c>
      <c r="AY787" s="91" t="str">
        <f t="shared" si="37"/>
        <v/>
      </c>
      <c r="AZ787" s="90">
        <f>SubmittalData!D787</f>
        <v>0</v>
      </c>
      <c r="BA787" s="90" t="s">
        <v>168</v>
      </c>
      <c r="BB787" s="90">
        <f>SubmittalData!AR787</f>
        <v>0</v>
      </c>
      <c r="BC787" s="60" t="str">
        <f t="shared" si="38"/>
        <v>0-0</v>
      </c>
    </row>
    <row r="788" spans="1:55" ht="15.5" x14ac:dyDescent="0.35">
      <c r="A788" s="61" t="str">
        <f>SubmittalData!AY788</f>
        <v/>
      </c>
      <c r="AS788" s="89" t="e">
        <f>VLOOKUP(D788,SubmittalStatus!$A$2:$CF$671,7,FALSE)</f>
        <v>#N/A</v>
      </c>
      <c r="AT788" s="91" t="str">
        <f t="shared" si="36"/>
        <v/>
      </c>
      <c r="AU788" s="92" t="e">
        <f>VLOOKUP(D788,SubmittalSchedule!$A$5:$CF$5125,3,FALSE)</f>
        <v>#N/A</v>
      </c>
      <c r="AV788" s="92" t="e">
        <f>VLOOKUP(D788,SubmittalStatus!$A$2:$CF$671,9,FALSE)</f>
        <v>#N/A</v>
      </c>
      <c r="AW788" s="92" t="e">
        <f>VLOOKUP(D788,SubmittalStatus!$A$2:$CF$671,10,FALSE)</f>
        <v>#N/A</v>
      </c>
      <c r="AX788" s="90" t="e">
        <f>VLOOKUP(D788,SubmittalStatus!$A$2:$CF$671,11,FALSE)</f>
        <v>#N/A</v>
      </c>
      <c r="AY788" s="91" t="str">
        <f t="shared" si="37"/>
        <v/>
      </c>
      <c r="AZ788" s="90">
        <f>SubmittalData!D788</f>
        <v>0</v>
      </c>
      <c r="BA788" s="90" t="s">
        <v>168</v>
      </c>
      <c r="BB788" s="90">
        <f>SubmittalData!AR788</f>
        <v>0</v>
      </c>
      <c r="BC788" s="60" t="str">
        <f t="shared" si="38"/>
        <v>0-0</v>
      </c>
    </row>
    <row r="789" spans="1:55" ht="15.5" x14ac:dyDescent="0.35">
      <c r="A789" s="61" t="str">
        <f>SubmittalData!AY789</f>
        <v/>
      </c>
      <c r="AS789" s="89" t="e">
        <f>VLOOKUP(D789,SubmittalStatus!$A$2:$CF$671,7,FALSE)</f>
        <v>#N/A</v>
      </c>
      <c r="AT789" s="91" t="str">
        <f t="shared" si="36"/>
        <v/>
      </c>
      <c r="AU789" s="92" t="e">
        <f>VLOOKUP(D789,SubmittalSchedule!$A$5:$CF$5125,3,FALSE)</f>
        <v>#N/A</v>
      </c>
      <c r="AV789" s="92" t="e">
        <f>VLOOKUP(D789,SubmittalStatus!$A$2:$CF$671,9,FALSE)</f>
        <v>#N/A</v>
      </c>
      <c r="AW789" s="92" t="e">
        <f>VLOOKUP(D789,SubmittalStatus!$A$2:$CF$671,10,FALSE)</f>
        <v>#N/A</v>
      </c>
      <c r="AX789" s="90" t="e">
        <f>VLOOKUP(D789,SubmittalStatus!$A$2:$CF$671,11,FALSE)</f>
        <v>#N/A</v>
      </c>
      <c r="AY789" s="91" t="str">
        <f t="shared" si="37"/>
        <v/>
      </c>
      <c r="AZ789" s="90">
        <f>SubmittalData!D789</f>
        <v>0</v>
      </c>
      <c r="BA789" s="90" t="s">
        <v>168</v>
      </c>
      <c r="BB789" s="90">
        <f>SubmittalData!AR789</f>
        <v>0</v>
      </c>
      <c r="BC789" s="60" t="str">
        <f t="shared" si="38"/>
        <v>0-0</v>
      </c>
    </row>
    <row r="790" spans="1:55" ht="15.5" x14ac:dyDescent="0.35">
      <c r="A790" s="61" t="str">
        <f>SubmittalData!AY790</f>
        <v/>
      </c>
      <c r="AS790" s="89" t="e">
        <f>VLOOKUP(D790,SubmittalStatus!$A$2:$CF$671,7,FALSE)</f>
        <v>#N/A</v>
      </c>
      <c r="AT790" s="91" t="str">
        <f t="shared" si="36"/>
        <v/>
      </c>
      <c r="AU790" s="92" t="e">
        <f>VLOOKUP(D790,SubmittalSchedule!$A$5:$CF$5125,3,FALSE)</f>
        <v>#N/A</v>
      </c>
      <c r="AV790" s="92" t="e">
        <f>VLOOKUP(D790,SubmittalStatus!$A$2:$CF$671,9,FALSE)</f>
        <v>#N/A</v>
      </c>
      <c r="AW790" s="92" t="e">
        <f>VLOOKUP(D790,SubmittalStatus!$A$2:$CF$671,10,FALSE)</f>
        <v>#N/A</v>
      </c>
      <c r="AX790" s="90" t="e">
        <f>VLOOKUP(D790,SubmittalStatus!$A$2:$CF$671,11,FALSE)</f>
        <v>#N/A</v>
      </c>
      <c r="AY790" s="91" t="str">
        <f t="shared" si="37"/>
        <v/>
      </c>
      <c r="AZ790" s="90">
        <f>SubmittalData!D790</f>
        <v>0</v>
      </c>
      <c r="BA790" s="90" t="s">
        <v>168</v>
      </c>
      <c r="BB790" s="90">
        <f>SubmittalData!AR790</f>
        <v>0</v>
      </c>
      <c r="BC790" s="60" t="str">
        <f t="shared" si="38"/>
        <v>0-0</v>
      </c>
    </row>
    <row r="791" spans="1:55" ht="15.5" x14ac:dyDescent="0.35">
      <c r="A791" s="61" t="str">
        <f>SubmittalData!AY791</f>
        <v/>
      </c>
      <c r="AS791" s="89" t="e">
        <f>VLOOKUP(D791,SubmittalStatus!$A$2:$CF$671,7,FALSE)</f>
        <v>#N/A</v>
      </c>
      <c r="AT791" s="91" t="str">
        <f t="shared" si="36"/>
        <v/>
      </c>
      <c r="AU791" s="92" t="e">
        <f>VLOOKUP(D791,SubmittalSchedule!$A$5:$CF$5125,3,FALSE)</f>
        <v>#N/A</v>
      </c>
      <c r="AV791" s="92" t="e">
        <f>VLOOKUP(D791,SubmittalStatus!$A$2:$CF$671,9,FALSE)</f>
        <v>#N/A</v>
      </c>
      <c r="AW791" s="92" t="e">
        <f>VLOOKUP(D791,SubmittalStatus!$A$2:$CF$671,10,FALSE)</f>
        <v>#N/A</v>
      </c>
      <c r="AX791" s="90" t="e">
        <f>VLOOKUP(D791,SubmittalStatus!$A$2:$CF$671,11,FALSE)</f>
        <v>#N/A</v>
      </c>
      <c r="AY791" s="91" t="str">
        <f t="shared" si="37"/>
        <v/>
      </c>
      <c r="AZ791" s="90">
        <f>SubmittalData!D791</f>
        <v>0</v>
      </c>
      <c r="BA791" s="90" t="s">
        <v>168</v>
      </c>
      <c r="BB791" s="90">
        <f>SubmittalData!AR791</f>
        <v>0</v>
      </c>
      <c r="BC791" s="60" t="str">
        <f t="shared" si="38"/>
        <v>0-0</v>
      </c>
    </row>
    <row r="792" spans="1:55" ht="15.5" x14ac:dyDescent="0.35">
      <c r="A792" s="61" t="str">
        <f>SubmittalData!AY792</f>
        <v/>
      </c>
      <c r="AS792" s="89" t="e">
        <f>VLOOKUP(D792,SubmittalStatus!$A$2:$CF$671,7,FALSE)</f>
        <v>#N/A</v>
      </c>
      <c r="AT792" s="91" t="str">
        <f t="shared" si="36"/>
        <v/>
      </c>
      <c r="AU792" s="92" t="e">
        <f>VLOOKUP(D792,SubmittalSchedule!$A$5:$CF$5125,3,FALSE)</f>
        <v>#N/A</v>
      </c>
      <c r="AV792" s="92" t="e">
        <f>VLOOKUP(D792,SubmittalStatus!$A$2:$CF$671,9,FALSE)</f>
        <v>#N/A</v>
      </c>
      <c r="AW792" s="92" t="e">
        <f>VLOOKUP(D792,SubmittalStatus!$A$2:$CF$671,10,FALSE)</f>
        <v>#N/A</v>
      </c>
      <c r="AX792" s="90" t="e">
        <f>VLOOKUP(D792,SubmittalStatus!$A$2:$CF$671,11,FALSE)</f>
        <v>#N/A</v>
      </c>
      <c r="AY792" s="91" t="str">
        <f t="shared" si="37"/>
        <v/>
      </c>
      <c r="AZ792" s="90">
        <f>SubmittalData!D792</f>
        <v>0</v>
      </c>
      <c r="BA792" s="90" t="s">
        <v>168</v>
      </c>
      <c r="BB792" s="90">
        <f>SubmittalData!AR792</f>
        <v>0</v>
      </c>
      <c r="BC792" s="60" t="str">
        <f t="shared" si="38"/>
        <v>0-0</v>
      </c>
    </row>
    <row r="793" spans="1:55" ht="15.5" x14ac:dyDescent="0.35">
      <c r="A793" s="61" t="str">
        <f>SubmittalData!AY793</f>
        <v/>
      </c>
      <c r="AS793" s="89" t="e">
        <f>VLOOKUP(D793,SubmittalStatus!$A$2:$CF$671,7,FALSE)</f>
        <v>#N/A</v>
      </c>
      <c r="AT793" s="91" t="str">
        <f t="shared" si="36"/>
        <v/>
      </c>
      <c r="AU793" s="92" t="e">
        <f>VLOOKUP(D793,SubmittalSchedule!$A$5:$CF$5125,3,FALSE)</f>
        <v>#N/A</v>
      </c>
      <c r="AV793" s="92" t="e">
        <f>VLOOKUP(D793,SubmittalStatus!$A$2:$CF$671,9,FALSE)</f>
        <v>#N/A</v>
      </c>
      <c r="AW793" s="92" t="e">
        <f>VLOOKUP(D793,SubmittalStatus!$A$2:$CF$671,10,FALSE)</f>
        <v>#N/A</v>
      </c>
      <c r="AX793" s="90" t="e">
        <f>VLOOKUP(D793,SubmittalStatus!$A$2:$CF$671,11,FALSE)</f>
        <v>#N/A</v>
      </c>
      <c r="AY793" s="91" t="str">
        <f t="shared" si="37"/>
        <v/>
      </c>
      <c r="AZ793" s="90">
        <f>SubmittalData!D793</f>
        <v>0</v>
      </c>
      <c r="BA793" s="90" t="s">
        <v>168</v>
      </c>
      <c r="BB793" s="90">
        <f>SubmittalData!AR793</f>
        <v>0</v>
      </c>
      <c r="BC793" s="60" t="str">
        <f t="shared" si="38"/>
        <v>0-0</v>
      </c>
    </row>
    <row r="794" spans="1:55" ht="15.5" x14ac:dyDescent="0.35">
      <c r="A794" s="61" t="str">
        <f>SubmittalData!AY794</f>
        <v/>
      </c>
      <c r="AS794" s="89" t="e">
        <f>VLOOKUP(D794,SubmittalStatus!$A$2:$CF$671,7,FALSE)</f>
        <v>#N/A</v>
      </c>
      <c r="AT794" s="91" t="str">
        <f t="shared" si="36"/>
        <v/>
      </c>
      <c r="AU794" s="92" t="e">
        <f>VLOOKUP(D794,SubmittalSchedule!$A$5:$CF$5125,3,FALSE)</f>
        <v>#N/A</v>
      </c>
      <c r="AV794" s="92" t="e">
        <f>VLOOKUP(D794,SubmittalStatus!$A$2:$CF$671,9,FALSE)</f>
        <v>#N/A</v>
      </c>
      <c r="AW794" s="92" t="e">
        <f>VLOOKUP(D794,SubmittalStatus!$A$2:$CF$671,10,FALSE)</f>
        <v>#N/A</v>
      </c>
      <c r="AX794" s="90" t="e">
        <f>VLOOKUP(D794,SubmittalStatus!$A$2:$CF$671,11,FALSE)</f>
        <v>#N/A</v>
      </c>
      <c r="AY794" s="91" t="str">
        <f t="shared" si="37"/>
        <v/>
      </c>
      <c r="AZ794" s="90">
        <f>SubmittalData!D794</f>
        <v>0</v>
      </c>
      <c r="BA794" s="90" t="s">
        <v>168</v>
      </c>
      <c r="BB794" s="90">
        <f>SubmittalData!AR794</f>
        <v>0</v>
      </c>
      <c r="BC794" s="60" t="str">
        <f t="shared" si="38"/>
        <v>0-0</v>
      </c>
    </row>
    <row r="795" spans="1:55" ht="15.5" x14ac:dyDescent="0.35">
      <c r="A795" s="61" t="str">
        <f>SubmittalData!AY795</f>
        <v/>
      </c>
      <c r="AS795" s="89" t="e">
        <f>VLOOKUP(D795,SubmittalStatus!$A$2:$CF$671,7,FALSE)</f>
        <v>#N/A</v>
      </c>
      <c r="AT795" s="91" t="str">
        <f t="shared" si="36"/>
        <v/>
      </c>
      <c r="AU795" s="92" t="e">
        <f>VLOOKUP(D795,SubmittalSchedule!$A$5:$CF$5125,3,FALSE)</f>
        <v>#N/A</v>
      </c>
      <c r="AV795" s="92" t="e">
        <f>VLOOKUP(D795,SubmittalStatus!$A$2:$CF$671,9,FALSE)</f>
        <v>#N/A</v>
      </c>
      <c r="AW795" s="92" t="e">
        <f>VLOOKUP(D795,SubmittalStatus!$A$2:$CF$671,10,FALSE)</f>
        <v>#N/A</v>
      </c>
      <c r="AX795" s="90" t="e">
        <f>VLOOKUP(D795,SubmittalStatus!$A$2:$CF$671,11,FALSE)</f>
        <v>#N/A</v>
      </c>
      <c r="AY795" s="91" t="str">
        <f t="shared" si="37"/>
        <v/>
      </c>
      <c r="AZ795" s="90">
        <f>SubmittalData!D795</f>
        <v>0</v>
      </c>
      <c r="BA795" s="90" t="s">
        <v>168</v>
      </c>
      <c r="BB795" s="90">
        <f>SubmittalData!AR795</f>
        <v>0</v>
      </c>
      <c r="BC795" s="60" t="str">
        <f t="shared" si="38"/>
        <v>0-0</v>
      </c>
    </row>
    <row r="796" spans="1:55" ht="15.5" x14ac:dyDescent="0.35">
      <c r="A796" s="61" t="str">
        <f>SubmittalData!AY796</f>
        <v/>
      </c>
      <c r="AS796" s="89" t="e">
        <f>VLOOKUP(D796,SubmittalStatus!$A$2:$CF$671,7,FALSE)</f>
        <v>#N/A</v>
      </c>
      <c r="AT796" s="91" t="str">
        <f t="shared" si="36"/>
        <v/>
      </c>
      <c r="AU796" s="92" t="e">
        <f>VLOOKUP(D796,SubmittalSchedule!$A$5:$CF$5125,3,FALSE)</f>
        <v>#N/A</v>
      </c>
      <c r="AV796" s="92" t="e">
        <f>VLOOKUP(D796,SubmittalStatus!$A$2:$CF$671,9,FALSE)</f>
        <v>#N/A</v>
      </c>
      <c r="AW796" s="92" t="e">
        <f>VLOOKUP(D796,SubmittalStatus!$A$2:$CF$671,10,FALSE)</f>
        <v>#N/A</v>
      </c>
      <c r="AX796" s="90" t="e">
        <f>VLOOKUP(D796,SubmittalStatus!$A$2:$CF$671,11,FALSE)</f>
        <v>#N/A</v>
      </c>
      <c r="AY796" s="91" t="str">
        <f t="shared" si="37"/>
        <v/>
      </c>
      <c r="AZ796" s="90">
        <f>SubmittalData!D796</f>
        <v>0</v>
      </c>
      <c r="BA796" s="90" t="s">
        <v>168</v>
      </c>
      <c r="BB796" s="90">
        <f>SubmittalData!AR796</f>
        <v>0</v>
      </c>
      <c r="BC796" s="60" t="str">
        <f t="shared" si="38"/>
        <v>0-0</v>
      </c>
    </row>
    <row r="797" spans="1:55" ht="15.5" x14ac:dyDescent="0.35">
      <c r="A797" s="61" t="str">
        <f>SubmittalData!AY797</f>
        <v/>
      </c>
      <c r="AS797" s="89" t="e">
        <f>VLOOKUP(D797,SubmittalStatus!$A$2:$CF$671,7,FALSE)</f>
        <v>#N/A</v>
      </c>
      <c r="AT797" s="91" t="str">
        <f t="shared" si="36"/>
        <v/>
      </c>
      <c r="AU797" s="92" t="e">
        <f>VLOOKUP(D797,SubmittalSchedule!$A$5:$CF$5125,3,FALSE)</f>
        <v>#N/A</v>
      </c>
      <c r="AV797" s="92" t="e">
        <f>VLOOKUP(D797,SubmittalStatus!$A$2:$CF$671,9,FALSE)</f>
        <v>#N/A</v>
      </c>
      <c r="AW797" s="92" t="e">
        <f>VLOOKUP(D797,SubmittalStatus!$A$2:$CF$671,10,FALSE)</f>
        <v>#N/A</v>
      </c>
      <c r="AX797" s="90" t="e">
        <f>VLOOKUP(D797,SubmittalStatus!$A$2:$CF$671,11,FALSE)</f>
        <v>#N/A</v>
      </c>
      <c r="AY797" s="91" t="str">
        <f t="shared" si="37"/>
        <v/>
      </c>
      <c r="AZ797" s="90">
        <f>SubmittalData!D797</f>
        <v>0</v>
      </c>
      <c r="BA797" s="90" t="s">
        <v>168</v>
      </c>
      <c r="BB797" s="90">
        <f>SubmittalData!AR797</f>
        <v>0</v>
      </c>
      <c r="BC797" s="60" t="str">
        <f t="shared" si="38"/>
        <v>0-0</v>
      </c>
    </row>
    <row r="798" spans="1:55" ht="15.5" x14ac:dyDescent="0.35">
      <c r="A798" s="61" t="str">
        <f>SubmittalData!AY798</f>
        <v/>
      </c>
      <c r="AS798" s="89" t="e">
        <f>VLOOKUP(D798,SubmittalStatus!$A$2:$CF$671,7,FALSE)</f>
        <v>#N/A</v>
      </c>
      <c r="AT798" s="91" t="str">
        <f t="shared" si="36"/>
        <v/>
      </c>
      <c r="AU798" s="92" t="e">
        <f>VLOOKUP(D798,SubmittalSchedule!$A$5:$CF$5125,3,FALSE)</f>
        <v>#N/A</v>
      </c>
      <c r="AV798" s="92" t="e">
        <f>VLOOKUP(D798,SubmittalStatus!$A$2:$CF$671,9,FALSE)</f>
        <v>#N/A</v>
      </c>
      <c r="AW798" s="92" t="e">
        <f>VLOOKUP(D798,SubmittalStatus!$A$2:$CF$671,10,FALSE)</f>
        <v>#N/A</v>
      </c>
      <c r="AX798" s="90" t="e">
        <f>VLOOKUP(D798,SubmittalStatus!$A$2:$CF$671,11,FALSE)</f>
        <v>#N/A</v>
      </c>
      <c r="AY798" s="91" t="str">
        <f t="shared" si="37"/>
        <v/>
      </c>
      <c r="AZ798" s="90">
        <f>SubmittalData!D798</f>
        <v>0</v>
      </c>
      <c r="BA798" s="90" t="s">
        <v>168</v>
      </c>
      <c r="BB798" s="90">
        <f>SubmittalData!AR798</f>
        <v>0</v>
      </c>
      <c r="BC798" s="60" t="str">
        <f t="shared" si="38"/>
        <v>0-0</v>
      </c>
    </row>
    <row r="799" spans="1:55" ht="15.5" x14ac:dyDescent="0.35">
      <c r="A799" s="61" t="str">
        <f>SubmittalData!AY799</f>
        <v/>
      </c>
      <c r="AS799" s="89" t="e">
        <f>VLOOKUP(D799,SubmittalStatus!$A$2:$CF$671,7,FALSE)</f>
        <v>#N/A</v>
      </c>
      <c r="AT799" s="91" t="str">
        <f t="shared" si="36"/>
        <v/>
      </c>
      <c r="AU799" s="92" t="e">
        <f>VLOOKUP(D799,SubmittalSchedule!$A$5:$CF$5125,3,FALSE)</f>
        <v>#N/A</v>
      </c>
      <c r="AV799" s="92" t="e">
        <f>VLOOKUP(D799,SubmittalStatus!$A$2:$CF$671,9,FALSE)</f>
        <v>#N/A</v>
      </c>
      <c r="AW799" s="92" t="e">
        <f>VLOOKUP(D799,SubmittalStatus!$A$2:$CF$671,10,FALSE)</f>
        <v>#N/A</v>
      </c>
      <c r="AX799" s="90" t="e">
        <f>VLOOKUP(D799,SubmittalStatus!$A$2:$CF$671,11,FALSE)</f>
        <v>#N/A</v>
      </c>
      <c r="AY799" s="91" t="str">
        <f t="shared" si="37"/>
        <v/>
      </c>
      <c r="AZ799" s="90">
        <f>SubmittalData!D799</f>
        <v>0</v>
      </c>
      <c r="BA799" s="90" t="s">
        <v>168</v>
      </c>
      <c r="BB799" s="90">
        <f>SubmittalData!AR799</f>
        <v>0</v>
      </c>
      <c r="BC799" s="60" t="str">
        <f t="shared" si="38"/>
        <v>0-0</v>
      </c>
    </row>
    <row r="800" spans="1:55" ht="15.5" x14ac:dyDescent="0.35">
      <c r="A800" s="61" t="str">
        <f>SubmittalData!AY800</f>
        <v/>
      </c>
      <c r="AS800" s="89" t="e">
        <f>VLOOKUP(D800,SubmittalStatus!$A$2:$CF$671,7,FALSE)</f>
        <v>#N/A</v>
      </c>
      <c r="AT800" s="91" t="str">
        <f t="shared" si="36"/>
        <v/>
      </c>
      <c r="AU800" s="92" t="e">
        <f>VLOOKUP(D800,SubmittalSchedule!$A$5:$CF$5125,3,FALSE)</f>
        <v>#N/A</v>
      </c>
      <c r="AV800" s="92" t="e">
        <f>VLOOKUP(D800,SubmittalStatus!$A$2:$CF$671,9,FALSE)</f>
        <v>#N/A</v>
      </c>
      <c r="AW800" s="92" t="e">
        <f>VLOOKUP(D800,SubmittalStatus!$A$2:$CF$671,10,FALSE)</f>
        <v>#N/A</v>
      </c>
      <c r="AX800" s="90" t="e">
        <f>VLOOKUP(D800,SubmittalStatus!$A$2:$CF$671,11,FALSE)</f>
        <v>#N/A</v>
      </c>
      <c r="AY800" s="91" t="str">
        <f t="shared" si="37"/>
        <v/>
      </c>
      <c r="AZ800" s="90">
        <f>SubmittalData!D800</f>
        <v>0</v>
      </c>
      <c r="BA800" s="90" t="s">
        <v>168</v>
      </c>
      <c r="BB800" s="90">
        <f>SubmittalData!AR800</f>
        <v>0</v>
      </c>
      <c r="BC800" s="60" t="str">
        <f t="shared" si="38"/>
        <v>0-0</v>
      </c>
    </row>
    <row r="801" spans="1:55" ht="15.5" x14ac:dyDescent="0.35">
      <c r="A801" s="61" t="str">
        <f>SubmittalData!AY801</f>
        <v/>
      </c>
      <c r="AS801" s="89" t="e">
        <f>VLOOKUP(D801,SubmittalStatus!$A$2:$CF$671,7,FALSE)</f>
        <v>#N/A</v>
      </c>
      <c r="AT801" s="91" t="str">
        <f t="shared" si="36"/>
        <v/>
      </c>
      <c r="AU801" s="92" t="e">
        <f>VLOOKUP(D801,SubmittalSchedule!$A$5:$CF$5125,3,FALSE)</f>
        <v>#N/A</v>
      </c>
      <c r="AV801" s="92" t="e">
        <f>VLOOKUP(D801,SubmittalStatus!$A$2:$CF$671,9,FALSE)</f>
        <v>#N/A</v>
      </c>
      <c r="AW801" s="92" t="e">
        <f>VLOOKUP(D801,SubmittalStatus!$A$2:$CF$671,10,FALSE)</f>
        <v>#N/A</v>
      </c>
      <c r="AX801" s="90" t="e">
        <f>VLOOKUP(D801,SubmittalStatus!$A$2:$CF$671,11,FALSE)</f>
        <v>#N/A</v>
      </c>
      <c r="AY801" s="91" t="str">
        <f t="shared" si="37"/>
        <v/>
      </c>
      <c r="AZ801" s="90">
        <f>SubmittalData!D801</f>
        <v>0</v>
      </c>
      <c r="BA801" s="90" t="s">
        <v>168</v>
      </c>
      <c r="BB801" s="90">
        <f>SubmittalData!AR801</f>
        <v>0</v>
      </c>
      <c r="BC801" s="60" t="str">
        <f t="shared" si="38"/>
        <v>0-0</v>
      </c>
    </row>
    <row r="802" spans="1:55" ht="15.5" x14ac:dyDescent="0.35">
      <c r="A802" s="61" t="str">
        <f>SubmittalData!AY802</f>
        <v/>
      </c>
      <c r="AS802" s="89" t="e">
        <f>VLOOKUP(D802,SubmittalStatus!$A$2:$CF$671,7,FALSE)</f>
        <v>#N/A</v>
      </c>
      <c r="AT802" s="91" t="str">
        <f t="shared" si="36"/>
        <v/>
      </c>
      <c r="AU802" s="92" t="e">
        <f>VLOOKUP(D802,SubmittalSchedule!$A$5:$CF$5125,3,FALSE)</f>
        <v>#N/A</v>
      </c>
      <c r="AV802" s="92" t="e">
        <f>VLOOKUP(D802,SubmittalStatus!$A$2:$CF$671,9,FALSE)</f>
        <v>#N/A</v>
      </c>
      <c r="AW802" s="92" t="e">
        <f>VLOOKUP(D802,SubmittalStatus!$A$2:$CF$671,10,FALSE)</f>
        <v>#N/A</v>
      </c>
      <c r="AX802" s="90" t="e">
        <f>VLOOKUP(D802,SubmittalStatus!$A$2:$CF$671,11,FALSE)</f>
        <v>#N/A</v>
      </c>
      <c r="AY802" s="91" t="str">
        <f t="shared" si="37"/>
        <v/>
      </c>
      <c r="AZ802" s="90">
        <f>SubmittalData!D802</f>
        <v>0</v>
      </c>
      <c r="BA802" s="90" t="s">
        <v>168</v>
      </c>
      <c r="BB802" s="90">
        <f>SubmittalData!AR802</f>
        <v>0</v>
      </c>
      <c r="BC802" s="60" t="str">
        <f t="shared" si="38"/>
        <v>0-0</v>
      </c>
    </row>
    <row r="803" spans="1:55" ht="15.5" x14ac:dyDescent="0.35">
      <c r="A803" s="61" t="str">
        <f>SubmittalData!AY803</f>
        <v/>
      </c>
      <c r="AS803" s="89" t="e">
        <f>VLOOKUP(D803,SubmittalStatus!$A$2:$CF$671,7,FALSE)</f>
        <v>#N/A</v>
      </c>
      <c r="AT803" s="91" t="str">
        <f t="shared" si="36"/>
        <v/>
      </c>
      <c r="AU803" s="92" t="e">
        <f>VLOOKUP(D803,SubmittalSchedule!$A$5:$CF$5125,3,FALSE)</f>
        <v>#N/A</v>
      </c>
      <c r="AV803" s="92" t="e">
        <f>VLOOKUP(D803,SubmittalStatus!$A$2:$CF$671,9,FALSE)</f>
        <v>#N/A</v>
      </c>
      <c r="AW803" s="92" t="e">
        <f>VLOOKUP(D803,SubmittalStatus!$A$2:$CF$671,10,FALSE)</f>
        <v>#N/A</v>
      </c>
      <c r="AX803" s="90" t="e">
        <f>VLOOKUP(D803,SubmittalStatus!$A$2:$CF$671,11,FALSE)</f>
        <v>#N/A</v>
      </c>
      <c r="AY803" s="91" t="str">
        <f t="shared" si="37"/>
        <v/>
      </c>
      <c r="AZ803" s="90">
        <f>SubmittalData!D803</f>
        <v>0</v>
      </c>
      <c r="BA803" s="90" t="s">
        <v>168</v>
      </c>
      <c r="BB803" s="90">
        <f>SubmittalData!AR803</f>
        <v>0</v>
      </c>
      <c r="BC803" s="60" t="str">
        <f t="shared" si="38"/>
        <v>0-0</v>
      </c>
    </row>
    <row r="804" spans="1:55" ht="15.5" x14ac:dyDescent="0.35">
      <c r="A804" s="61" t="str">
        <f>SubmittalData!AY804</f>
        <v/>
      </c>
      <c r="AS804" s="89" t="e">
        <f>VLOOKUP(D804,SubmittalStatus!$A$2:$CF$671,7,FALSE)</f>
        <v>#N/A</v>
      </c>
      <c r="AT804" s="91" t="str">
        <f t="shared" si="36"/>
        <v/>
      </c>
      <c r="AU804" s="92" t="e">
        <f>VLOOKUP(D804,SubmittalSchedule!$A$5:$CF$5125,3,FALSE)</f>
        <v>#N/A</v>
      </c>
      <c r="AV804" s="92" t="e">
        <f>VLOOKUP(D804,SubmittalStatus!$A$2:$CF$671,9,FALSE)</f>
        <v>#N/A</v>
      </c>
      <c r="AW804" s="92" t="e">
        <f>VLOOKUP(D804,SubmittalStatus!$A$2:$CF$671,10,FALSE)</f>
        <v>#N/A</v>
      </c>
      <c r="AX804" s="90" t="e">
        <f>VLOOKUP(D804,SubmittalStatus!$A$2:$CF$671,11,FALSE)</f>
        <v>#N/A</v>
      </c>
      <c r="AY804" s="91" t="str">
        <f t="shared" si="37"/>
        <v/>
      </c>
      <c r="AZ804" s="90">
        <f>SubmittalData!D804</f>
        <v>0</v>
      </c>
      <c r="BA804" s="90" t="s">
        <v>168</v>
      </c>
      <c r="BB804" s="90">
        <f>SubmittalData!AR804</f>
        <v>0</v>
      </c>
      <c r="BC804" s="60" t="str">
        <f t="shared" si="38"/>
        <v>0-0</v>
      </c>
    </row>
    <row r="805" spans="1:55" ht="15.5" x14ac:dyDescent="0.35">
      <c r="A805" s="61" t="str">
        <f>SubmittalData!AY805</f>
        <v/>
      </c>
      <c r="AS805" s="89" t="e">
        <f>VLOOKUP(D805,SubmittalStatus!$A$2:$CF$671,7,FALSE)</f>
        <v>#N/A</v>
      </c>
      <c r="AT805" s="91" t="str">
        <f t="shared" si="36"/>
        <v/>
      </c>
      <c r="AU805" s="92" t="e">
        <f>VLOOKUP(D805,SubmittalSchedule!$A$5:$CF$5125,3,FALSE)</f>
        <v>#N/A</v>
      </c>
      <c r="AV805" s="92" t="e">
        <f>VLOOKUP(D805,SubmittalStatus!$A$2:$CF$671,9,FALSE)</f>
        <v>#N/A</v>
      </c>
      <c r="AW805" s="92" t="e">
        <f>VLOOKUP(D805,SubmittalStatus!$A$2:$CF$671,10,FALSE)</f>
        <v>#N/A</v>
      </c>
      <c r="AX805" s="90" t="e">
        <f>VLOOKUP(D805,SubmittalStatus!$A$2:$CF$671,11,FALSE)</f>
        <v>#N/A</v>
      </c>
      <c r="AY805" s="91" t="str">
        <f t="shared" si="37"/>
        <v/>
      </c>
      <c r="AZ805" s="90">
        <f>SubmittalData!D805</f>
        <v>0</v>
      </c>
      <c r="BA805" s="90" t="s">
        <v>168</v>
      </c>
      <c r="BB805" s="90">
        <f>SubmittalData!AR805</f>
        <v>0</v>
      </c>
      <c r="BC805" s="60" t="str">
        <f t="shared" si="38"/>
        <v>0-0</v>
      </c>
    </row>
    <row r="806" spans="1:55" ht="15.5" x14ac:dyDescent="0.35">
      <c r="A806" s="61" t="str">
        <f>SubmittalData!AY806</f>
        <v/>
      </c>
      <c r="AS806" s="89" t="e">
        <f>VLOOKUP(D806,SubmittalStatus!$A$2:$CF$671,7,FALSE)</f>
        <v>#N/A</v>
      </c>
      <c r="AT806" s="91" t="str">
        <f t="shared" si="36"/>
        <v/>
      </c>
      <c r="AU806" s="92" t="e">
        <f>VLOOKUP(D806,SubmittalSchedule!$A$5:$CF$5125,3,FALSE)</f>
        <v>#N/A</v>
      </c>
      <c r="AV806" s="92" t="e">
        <f>VLOOKUP(D806,SubmittalStatus!$A$2:$CF$671,9,FALSE)</f>
        <v>#N/A</v>
      </c>
      <c r="AW806" s="92" t="e">
        <f>VLOOKUP(D806,SubmittalStatus!$A$2:$CF$671,10,FALSE)</f>
        <v>#N/A</v>
      </c>
      <c r="AX806" s="90" t="e">
        <f>VLOOKUP(D806,SubmittalStatus!$A$2:$CF$671,11,FALSE)</f>
        <v>#N/A</v>
      </c>
      <c r="AY806" s="91" t="str">
        <f t="shared" si="37"/>
        <v/>
      </c>
      <c r="AZ806" s="90">
        <f>SubmittalData!D806</f>
        <v>0</v>
      </c>
      <c r="BA806" s="90" t="s">
        <v>168</v>
      </c>
      <c r="BB806" s="90">
        <f>SubmittalData!AR806</f>
        <v>0</v>
      </c>
      <c r="BC806" s="60" t="str">
        <f t="shared" si="38"/>
        <v>0-0</v>
      </c>
    </row>
    <row r="807" spans="1:55" ht="15.5" x14ac:dyDescent="0.35">
      <c r="A807" s="61" t="str">
        <f>SubmittalData!AY807</f>
        <v/>
      </c>
      <c r="AS807" s="89" t="e">
        <f>VLOOKUP(D807,SubmittalStatus!$A$2:$CF$671,7,FALSE)</f>
        <v>#N/A</v>
      </c>
      <c r="AT807" s="91" t="str">
        <f t="shared" si="36"/>
        <v/>
      </c>
      <c r="AU807" s="92" t="e">
        <f>VLOOKUP(D807,SubmittalSchedule!$A$5:$CF$5125,3,FALSE)</f>
        <v>#N/A</v>
      </c>
      <c r="AV807" s="92" t="e">
        <f>VLOOKUP(D807,SubmittalStatus!$A$2:$CF$671,9,FALSE)</f>
        <v>#N/A</v>
      </c>
      <c r="AW807" s="92" t="e">
        <f>VLOOKUP(D807,SubmittalStatus!$A$2:$CF$671,10,FALSE)</f>
        <v>#N/A</v>
      </c>
      <c r="AX807" s="90" t="e">
        <f>VLOOKUP(D807,SubmittalStatus!$A$2:$CF$671,11,FALSE)</f>
        <v>#N/A</v>
      </c>
      <c r="AY807" s="91" t="str">
        <f t="shared" si="37"/>
        <v/>
      </c>
      <c r="AZ807" s="90">
        <f>SubmittalData!D807</f>
        <v>0</v>
      </c>
      <c r="BA807" s="90" t="s">
        <v>168</v>
      </c>
      <c r="BB807" s="90">
        <f>SubmittalData!AR807</f>
        <v>0</v>
      </c>
      <c r="BC807" s="60" t="str">
        <f t="shared" si="38"/>
        <v>0-0</v>
      </c>
    </row>
    <row r="808" spans="1:55" ht="15.5" x14ac:dyDescent="0.35">
      <c r="A808" s="61" t="str">
        <f>SubmittalData!AY808</f>
        <v/>
      </c>
      <c r="AS808" s="89" t="e">
        <f>VLOOKUP(D808,SubmittalStatus!$A$2:$CF$671,7,FALSE)</f>
        <v>#N/A</v>
      </c>
      <c r="AT808" s="91" t="str">
        <f t="shared" si="36"/>
        <v/>
      </c>
      <c r="AU808" s="92" t="e">
        <f>VLOOKUP(D808,SubmittalSchedule!$A$5:$CF$5125,3,FALSE)</f>
        <v>#N/A</v>
      </c>
      <c r="AV808" s="92" t="e">
        <f>VLOOKUP(D808,SubmittalStatus!$A$2:$CF$671,9,FALSE)</f>
        <v>#N/A</v>
      </c>
      <c r="AW808" s="92" t="e">
        <f>VLOOKUP(D808,SubmittalStatus!$A$2:$CF$671,10,FALSE)</f>
        <v>#N/A</v>
      </c>
      <c r="AX808" s="90" t="e">
        <f>VLOOKUP(D808,SubmittalStatus!$A$2:$CF$671,11,FALSE)</f>
        <v>#N/A</v>
      </c>
      <c r="AY808" s="91" t="str">
        <f t="shared" si="37"/>
        <v/>
      </c>
      <c r="AZ808" s="90">
        <f>SubmittalData!D808</f>
        <v>0</v>
      </c>
      <c r="BA808" s="90" t="s">
        <v>168</v>
      </c>
      <c r="BB808" s="90">
        <f>SubmittalData!AR808</f>
        <v>0</v>
      </c>
      <c r="BC808" s="60" t="str">
        <f t="shared" si="38"/>
        <v>0-0</v>
      </c>
    </row>
    <row r="809" spans="1:55" ht="15.5" x14ac:dyDescent="0.35">
      <c r="A809" s="61" t="str">
        <f>SubmittalData!AY809</f>
        <v/>
      </c>
      <c r="AS809" s="89" t="e">
        <f>VLOOKUP(D809,SubmittalStatus!$A$2:$CF$671,7,FALSE)</f>
        <v>#N/A</v>
      </c>
      <c r="AT809" s="91" t="str">
        <f t="shared" si="36"/>
        <v/>
      </c>
      <c r="AU809" s="92" t="e">
        <f>VLOOKUP(D809,SubmittalSchedule!$A$5:$CF$5125,3,FALSE)</f>
        <v>#N/A</v>
      </c>
      <c r="AV809" s="92" t="e">
        <f>VLOOKUP(D809,SubmittalStatus!$A$2:$CF$671,9,FALSE)</f>
        <v>#N/A</v>
      </c>
      <c r="AW809" s="92" t="e">
        <f>VLOOKUP(D809,SubmittalStatus!$A$2:$CF$671,10,FALSE)</f>
        <v>#N/A</v>
      </c>
      <c r="AX809" s="90" t="e">
        <f>VLOOKUP(D809,SubmittalStatus!$A$2:$CF$671,11,FALSE)</f>
        <v>#N/A</v>
      </c>
      <c r="AY809" s="91" t="str">
        <f t="shared" si="37"/>
        <v/>
      </c>
      <c r="AZ809" s="90">
        <f>SubmittalData!D809</f>
        <v>0</v>
      </c>
      <c r="BA809" s="90" t="s">
        <v>168</v>
      </c>
      <c r="BB809" s="90">
        <f>SubmittalData!AR809</f>
        <v>0</v>
      </c>
      <c r="BC809" s="60" t="str">
        <f t="shared" si="38"/>
        <v>0-0</v>
      </c>
    </row>
    <row r="810" spans="1:55" ht="15.5" x14ac:dyDescent="0.35">
      <c r="A810" s="61" t="str">
        <f>SubmittalData!AY810</f>
        <v/>
      </c>
      <c r="AS810" s="89" t="e">
        <f>VLOOKUP(D810,SubmittalStatus!$A$2:$CF$671,7,FALSE)</f>
        <v>#N/A</v>
      </c>
      <c r="AT810" s="91" t="str">
        <f t="shared" si="36"/>
        <v/>
      </c>
      <c r="AU810" s="92" t="e">
        <f>VLOOKUP(D810,SubmittalSchedule!$A$5:$CF$5125,3,FALSE)</f>
        <v>#N/A</v>
      </c>
      <c r="AV810" s="92" t="e">
        <f>VLOOKUP(D810,SubmittalStatus!$A$2:$CF$671,9,FALSE)</f>
        <v>#N/A</v>
      </c>
      <c r="AW810" s="92" t="e">
        <f>VLOOKUP(D810,SubmittalStatus!$A$2:$CF$671,10,FALSE)</f>
        <v>#N/A</v>
      </c>
      <c r="AX810" s="90" t="e">
        <f>VLOOKUP(D810,SubmittalStatus!$A$2:$CF$671,11,FALSE)</f>
        <v>#N/A</v>
      </c>
      <c r="AY810" s="91" t="str">
        <f t="shared" si="37"/>
        <v/>
      </c>
      <c r="AZ810" s="90">
        <f>SubmittalData!D810</f>
        <v>0</v>
      </c>
      <c r="BA810" s="90" t="s">
        <v>168</v>
      </c>
      <c r="BB810" s="90">
        <f>SubmittalData!AR810</f>
        <v>0</v>
      </c>
      <c r="BC810" s="60" t="str">
        <f t="shared" si="38"/>
        <v>0-0</v>
      </c>
    </row>
    <row r="811" spans="1:55" ht="15.5" x14ac:dyDescent="0.35">
      <c r="A811" s="61" t="str">
        <f>SubmittalData!AY811</f>
        <v/>
      </c>
      <c r="AS811" s="89" t="e">
        <f>VLOOKUP(D811,SubmittalStatus!$A$2:$CF$671,7,FALSE)</f>
        <v>#N/A</v>
      </c>
      <c r="AT811" s="91" t="str">
        <f t="shared" si="36"/>
        <v/>
      </c>
      <c r="AU811" s="92" t="e">
        <f>VLOOKUP(D811,SubmittalSchedule!$A$5:$CF$5125,3,FALSE)</f>
        <v>#N/A</v>
      </c>
      <c r="AV811" s="92" t="e">
        <f>VLOOKUP(D811,SubmittalStatus!$A$2:$CF$671,9,FALSE)</f>
        <v>#N/A</v>
      </c>
      <c r="AW811" s="92" t="e">
        <f>VLOOKUP(D811,SubmittalStatus!$A$2:$CF$671,10,FALSE)</f>
        <v>#N/A</v>
      </c>
      <c r="AX811" s="90" t="e">
        <f>VLOOKUP(D811,SubmittalStatus!$A$2:$CF$671,11,FALSE)</f>
        <v>#N/A</v>
      </c>
      <c r="AY811" s="91" t="str">
        <f t="shared" si="37"/>
        <v/>
      </c>
      <c r="AZ811" s="90">
        <f>SubmittalData!D811</f>
        <v>0</v>
      </c>
      <c r="BA811" s="90" t="s">
        <v>168</v>
      </c>
      <c r="BB811" s="90">
        <f>SubmittalData!AR811</f>
        <v>0</v>
      </c>
      <c r="BC811" s="60" t="str">
        <f t="shared" si="38"/>
        <v>0-0</v>
      </c>
    </row>
    <row r="812" spans="1:55" ht="15.5" x14ac:dyDescent="0.35">
      <c r="A812" s="61" t="str">
        <f>SubmittalData!AY812</f>
        <v/>
      </c>
      <c r="AS812" s="89" t="e">
        <f>VLOOKUP(D812,SubmittalStatus!$A$2:$CF$671,7,FALSE)</f>
        <v>#N/A</v>
      </c>
      <c r="AT812" s="91" t="str">
        <f t="shared" si="36"/>
        <v/>
      </c>
      <c r="AU812" s="92" t="e">
        <f>VLOOKUP(D812,SubmittalSchedule!$A$5:$CF$5125,3,FALSE)</f>
        <v>#N/A</v>
      </c>
      <c r="AV812" s="92" t="e">
        <f>VLOOKUP(D812,SubmittalStatus!$A$2:$CF$671,9,FALSE)</f>
        <v>#N/A</v>
      </c>
      <c r="AW812" s="92" t="e">
        <f>VLOOKUP(D812,SubmittalStatus!$A$2:$CF$671,10,FALSE)</f>
        <v>#N/A</v>
      </c>
      <c r="AX812" s="90" t="e">
        <f>VLOOKUP(D812,SubmittalStatus!$A$2:$CF$671,11,FALSE)</f>
        <v>#N/A</v>
      </c>
      <c r="AY812" s="91" t="str">
        <f t="shared" si="37"/>
        <v/>
      </c>
      <c r="AZ812" s="90">
        <f>SubmittalData!D812</f>
        <v>0</v>
      </c>
      <c r="BA812" s="90" t="s">
        <v>168</v>
      </c>
      <c r="BB812" s="90">
        <f>SubmittalData!AR812</f>
        <v>0</v>
      </c>
      <c r="BC812" s="60" t="str">
        <f t="shared" si="38"/>
        <v>0-0</v>
      </c>
    </row>
    <row r="813" spans="1:55" ht="15.5" x14ac:dyDescent="0.35">
      <c r="A813" s="61" t="str">
        <f>SubmittalData!AY813</f>
        <v/>
      </c>
      <c r="AS813" s="89" t="e">
        <f>VLOOKUP(D813,SubmittalStatus!$A$2:$CF$671,7,FALSE)</f>
        <v>#N/A</v>
      </c>
      <c r="AT813" s="91" t="str">
        <f t="shared" si="36"/>
        <v/>
      </c>
      <c r="AU813" s="92" t="e">
        <f>VLOOKUP(D813,SubmittalSchedule!$A$5:$CF$5125,3,FALSE)</f>
        <v>#N/A</v>
      </c>
      <c r="AV813" s="92" t="e">
        <f>VLOOKUP(D813,SubmittalStatus!$A$2:$CF$671,9,FALSE)</f>
        <v>#N/A</v>
      </c>
      <c r="AW813" s="92" t="e">
        <f>VLOOKUP(D813,SubmittalStatus!$A$2:$CF$671,10,FALSE)</f>
        <v>#N/A</v>
      </c>
      <c r="AX813" s="90" t="e">
        <f>VLOOKUP(D813,SubmittalStatus!$A$2:$CF$671,11,FALSE)</f>
        <v>#N/A</v>
      </c>
      <c r="AY813" s="91" t="str">
        <f t="shared" si="37"/>
        <v/>
      </c>
      <c r="AZ813" s="90">
        <f>SubmittalData!D813</f>
        <v>0</v>
      </c>
      <c r="BA813" s="90" t="s">
        <v>168</v>
      </c>
      <c r="BB813" s="90">
        <f>SubmittalData!AR813</f>
        <v>0</v>
      </c>
      <c r="BC813" s="60" t="str">
        <f t="shared" si="38"/>
        <v>0-0</v>
      </c>
    </row>
    <row r="814" spans="1:55" ht="15.5" x14ac:dyDescent="0.35">
      <c r="A814" s="61" t="str">
        <f>SubmittalData!AY814</f>
        <v/>
      </c>
      <c r="AS814" s="89" t="e">
        <f>VLOOKUP(D814,SubmittalStatus!$A$2:$CF$671,7,FALSE)</f>
        <v>#N/A</v>
      </c>
      <c r="AT814" s="91" t="str">
        <f t="shared" si="36"/>
        <v/>
      </c>
      <c r="AU814" s="92" t="e">
        <f>VLOOKUP(D814,SubmittalSchedule!$A$5:$CF$5125,3,FALSE)</f>
        <v>#N/A</v>
      </c>
      <c r="AV814" s="92" t="e">
        <f>VLOOKUP(D814,SubmittalStatus!$A$2:$CF$671,9,FALSE)</f>
        <v>#N/A</v>
      </c>
      <c r="AW814" s="92" t="e">
        <f>VLOOKUP(D814,SubmittalStatus!$A$2:$CF$671,10,FALSE)</f>
        <v>#N/A</v>
      </c>
      <c r="AX814" s="90" t="e">
        <f>VLOOKUP(D814,SubmittalStatus!$A$2:$CF$671,11,FALSE)</f>
        <v>#N/A</v>
      </c>
      <c r="AY814" s="91" t="str">
        <f t="shared" si="37"/>
        <v/>
      </c>
      <c r="AZ814" s="90">
        <f>SubmittalData!D814</f>
        <v>0</v>
      </c>
      <c r="BA814" s="90" t="s">
        <v>168</v>
      </c>
      <c r="BB814" s="90">
        <f>SubmittalData!AR814</f>
        <v>0</v>
      </c>
      <c r="BC814" s="60" t="str">
        <f t="shared" si="38"/>
        <v>0-0</v>
      </c>
    </row>
    <row r="815" spans="1:55" ht="15.5" x14ac:dyDescent="0.35">
      <c r="A815" s="61" t="str">
        <f>SubmittalData!AY815</f>
        <v/>
      </c>
      <c r="AS815" s="89" t="e">
        <f>VLOOKUP(D815,SubmittalStatus!$A$2:$CF$671,7,FALSE)</f>
        <v>#N/A</v>
      </c>
      <c r="AT815" s="91" t="str">
        <f t="shared" si="36"/>
        <v/>
      </c>
      <c r="AU815" s="92" t="e">
        <f>VLOOKUP(D815,SubmittalSchedule!$A$5:$CF$5125,3,FALSE)</f>
        <v>#N/A</v>
      </c>
      <c r="AV815" s="92" t="e">
        <f>VLOOKUP(D815,SubmittalStatus!$A$2:$CF$671,9,FALSE)</f>
        <v>#N/A</v>
      </c>
      <c r="AW815" s="92" t="e">
        <f>VLOOKUP(D815,SubmittalStatus!$A$2:$CF$671,10,FALSE)</f>
        <v>#N/A</v>
      </c>
      <c r="AX815" s="90" t="e">
        <f>VLOOKUP(D815,SubmittalStatus!$A$2:$CF$671,11,FALSE)</f>
        <v>#N/A</v>
      </c>
      <c r="AY815" s="91" t="str">
        <f t="shared" si="37"/>
        <v/>
      </c>
      <c r="AZ815" s="90">
        <f>SubmittalData!D815</f>
        <v>0</v>
      </c>
      <c r="BA815" s="90" t="s">
        <v>168</v>
      </c>
      <c r="BB815" s="90">
        <f>SubmittalData!AR815</f>
        <v>0</v>
      </c>
      <c r="BC815" s="60" t="str">
        <f t="shared" si="38"/>
        <v>0-0</v>
      </c>
    </row>
    <row r="816" spans="1:55" ht="15.5" x14ac:dyDescent="0.35">
      <c r="A816" s="61" t="str">
        <f>SubmittalData!AY816</f>
        <v/>
      </c>
      <c r="AS816" s="89" t="e">
        <f>VLOOKUP(D816,SubmittalStatus!$A$2:$CF$671,7,FALSE)</f>
        <v>#N/A</v>
      </c>
      <c r="AT816" s="91" t="str">
        <f t="shared" si="36"/>
        <v/>
      </c>
      <c r="AU816" s="92" t="e">
        <f>VLOOKUP(D816,SubmittalSchedule!$A$5:$CF$5125,3,FALSE)</f>
        <v>#N/A</v>
      </c>
      <c r="AV816" s="92" t="e">
        <f>VLOOKUP(D816,SubmittalStatus!$A$2:$CF$671,9,FALSE)</f>
        <v>#N/A</v>
      </c>
      <c r="AW816" s="92" t="e">
        <f>VLOOKUP(D816,SubmittalStatus!$A$2:$CF$671,10,FALSE)</f>
        <v>#N/A</v>
      </c>
      <c r="AX816" s="90" t="e">
        <f>VLOOKUP(D816,SubmittalStatus!$A$2:$CF$671,11,FALSE)</f>
        <v>#N/A</v>
      </c>
      <c r="AY816" s="91" t="str">
        <f t="shared" si="37"/>
        <v/>
      </c>
      <c r="AZ816" s="90">
        <f>SubmittalData!D816</f>
        <v>0</v>
      </c>
      <c r="BA816" s="90" t="s">
        <v>168</v>
      </c>
      <c r="BB816" s="90">
        <f>SubmittalData!AR816</f>
        <v>0</v>
      </c>
      <c r="BC816" s="60" t="str">
        <f t="shared" si="38"/>
        <v>0-0</v>
      </c>
    </row>
    <row r="817" spans="1:55" ht="15.5" x14ac:dyDescent="0.35">
      <c r="A817" s="61" t="str">
        <f>SubmittalData!AY817</f>
        <v/>
      </c>
      <c r="AS817" s="89" t="e">
        <f>VLOOKUP(D817,SubmittalStatus!$A$2:$CF$671,7,FALSE)</f>
        <v>#N/A</v>
      </c>
      <c r="AT817" s="91" t="str">
        <f t="shared" si="36"/>
        <v/>
      </c>
      <c r="AU817" s="92" t="e">
        <f>VLOOKUP(D817,SubmittalSchedule!$A$5:$CF$5125,3,FALSE)</f>
        <v>#N/A</v>
      </c>
      <c r="AV817" s="92" t="e">
        <f>VLOOKUP(D817,SubmittalStatus!$A$2:$CF$671,9,FALSE)</f>
        <v>#N/A</v>
      </c>
      <c r="AW817" s="92" t="e">
        <f>VLOOKUP(D817,SubmittalStatus!$A$2:$CF$671,10,FALSE)</f>
        <v>#N/A</v>
      </c>
      <c r="AX817" s="90" t="e">
        <f>VLOOKUP(D817,SubmittalStatus!$A$2:$CF$671,11,FALSE)</f>
        <v>#N/A</v>
      </c>
      <c r="AY817" s="91" t="str">
        <f t="shared" si="37"/>
        <v/>
      </c>
      <c r="AZ817" s="90">
        <f>SubmittalData!D817</f>
        <v>0</v>
      </c>
      <c r="BA817" s="90" t="s">
        <v>168</v>
      </c>
      <c r="BB817" s="90">
        <f>SubmittalData!AR817</f>
        <v>0</v>
      </c>
      <c r="BC817" s="60" t="str">
        <f t="shared" si="38"/>
        <v>0-0</v>
      </c>
    </row>
    <row r="818" spans="1:55" ht="15.5" x14ac:dyDescent="0.35">
      <c r="A818" s="61" t="str">
        <f>SubmittalData!AY818</f>
        <v/>
      </c>
      <c r="AS818" s="89" t="e">
        <f>VLOOKUP(D818,SubmittalStatus!$A$2:$CF$671,7,FALSE)</f>
        <v>#N/A</v>
      </c>
      <c r="AT818" s="91" t="str">
        <f t="shared" si="36"/>
        <v/>
      </c>
      <c r="AU818" s="92" t="e">
        <f>VLOOKUP(D818,SubmittalSchedule!$A$5:$CF$5125,3,FALSE)</f>
        <v>#N/A</v>
      </c>
      <c r="AV818" s="92" t="e">
        <f>VLOOKUP(D818,SubmittalStatus!$A$2:$CF$671,9,FALSE)</f>
        <v>#N/A</v>
      </c>
      <c r="AW818" s="92" t="e">
        <f>VLOOKUP(D818,SubmittalStatus!$A$2:$CF$671,10,FALSE)</f>
        <v>#N/A</v>
      </c>
      <c r="AX818" s="90" t="e">
        <f>VLOOKUP(D818,SubmittalStatus!$A$2:$CF$671,11,FALSE)</f>
        <v>#N/A</v>
      </c>
      <c r="AY818" s="91" t="str">
        <f t="shared" si="37"/>
        <v/>
      </c>
      <c r="AZ818" s="90">
        <f>SubmittalData!D818</f>
        <v>0</v>
      </c>
      <c r="BA818" s="90" t="s">
        <v>168</v>
      </c>
      <c r="BB818" s="90">
        <f>SubmittalData!AR818</f>
        <v>0</v>
      </c>
      <c r="BC818" s="60" t="str">
        <f t="shared" si="38"/>
        <v>0-0</v>
      </c>
    </row>
    <row r="819" spans="1:55" ht="15.5" x14ac:dyDescent="0.35">
      <c r="A819" s="61" t="str">
        <f>SubmittalData!AY819</f>
        <v/>
      </c>
      <c r="AS819" s="89" t="e">
        <f>VLOOKUP(D819,SubmittalStatus!$A$2:$CF$671,7,FALSE)</f>
        <v>#N/A</v>
      </c>
      <c r="AT819" s="91" t="str">
        <f t="shared" si="36"/>
        <v/>
      </c>
      <c r="AU819" s="92" t="e">
        <f>VLOOKUP(D819,SubmittalSchedule!$A$5:$CF$5125,3,FALSE)</f>
        <v>#N/A</v>
      </c>
      <c r="AV819" s="92" t="e">
        <f>VLOOKUP(D819,SubmittalStatus!$A$2:$CF$671,9,FALSE)</f>
        <v>#N/A</v>
      </c>
      <c r="AW819" s="92" t="e">
        <f>VLOOKUP(D819,SubmittalStatus!$A$2:$CF$671,10,FALSE)</f>
        <v>#N/A</v>
      </c>
      <c r="AX819" s="90" t="e">
        <f>VLOOKUP(D819,SubmittalStatus!$A$2:$CF$671,11,FALSE)</f>
        <v>#N/A</v>
      </c>
      <c r="AY819" s="91" t="str">
        <f t="shared" si="37"/>
        <v/>
      </c>
      <c r="AZ819" s="90">
        <f>SubmittalData!D819</f>
        <v>0</v>
      </c>
      <c r="BA819" s="90" t="s">
        <v>168</v>
      </c>
      <c r="BB819" s="90">
        <f>SubmittalData!AR819</f>
        <v>0</v>
      </c>
      <c r="BC819" s="60" t="str">
        <f t="shared" si="38"/>
        <v>0-0</v>
      </c>
    </row>
    <row r="820" spans="1:55" ht="15.5" x14ac:dyDescent="0.35">
      <c r="A820" s="61" t="str">
        <f>SubmittalData!AY820</f>
        <v/>
      </c>
      <c r="AS820" s="89" t="e">
        <f>VLOOKUP(D820,SubmittalStatus!$A$2:$CF$671,7,FALSE)</f>
        <v>#N/A</v>
      </c>
      <c r="AT820" s="91" t="str">
        <f t="shared" si="36"/>
        <v/>
      </c>
      <c r="AU820" s="92" t="e">
        <f>VLOOKUP(D820,SubmittalSchedule!$A$5:$CF$5125,3,FALSE)</f>
        <v>#N/A</v>
      </c>
      <c r="AV820" s="92" t="e">
        <f>VLOOKUP(D820,SubmittalStatus!$A$2:$CF$671,9,FALSE)</f>
        <v>#N/A</v>
      </c>
      <c r="AW820" s="92" t="e">
        <f>VLOOKUP(D820,SubmittalStatus!$A$2:$CF$671,10,FALSE)</f>
        <v>#N/A</v>
      </c>
      <c r="AX820" s="90" t="e">
        <f>VLOOKUP(D820,SubmittalStatus!$A$2:$CF$671,11,FALSE)</f>
        <v>#N/A</v>
      </c>
      <c r="AY820" s="91" t="str">
        <f t="shared" si="37"/>
        <v/>
      </c>
      <c r="AZ820" s="90">
        <f>SubmittalData!D820</f>
        <v>0</v>
      </c>
      <c r="BA820" s="90" t="s">
        <v>168</v>
      </c>
      <c r="BB820" s="90">
        <f>SubmittalData!AR820</f>
        <v>0</v>
      </c>
      <c r="BC820" s="60" t="str">
        <f t="shared" si="38"/>
        <v>0-0</v>
      </c>
    </row>
    <row r="821" spans="1:55" ht="15.5" x14ac:dyDescent="0.35">
      <c r="A821" s="61" t="str">
        <f>SubmittalData!AY821</f>
        <v/>
      </c>
      <c r="AS821" s="89" t="e">
        <f>VLOOKUP(D821,SubmittalStatus!$A$2:$CF$671,7,FALSE)</f>
        <v>#N/A</v>
      </c>
      <c r="AT821" s="91" t="str">
        <f t="shared" si="36"/>
        <v/>
      </c>
      <c r="AU821" s="92" t="e">
        <f>VLOOKUP(D821,SubmittalSchedule!$A$5:$CF$5125,3,FALSE)</f>
        <v>#N/A</v>
      </c>
      <c r="AV821" s="92" t="e">
        <f>VLOOKUP(D821,SubmittalStatus!$A$2:$CF$671,9,FALSE)</f>
        <v>#N/A</v>
      </c>
      <c r="AW821" s="92" t="e">
        <f>VLOOKUP(D821,SubmittalStatus!$A$2:$CF$671,10,FALSE)</f>
        <v>#N/A</v>
      </c>
      <c r="AX821" s="90" t="e">
        <f>VLOOKUP(D821,SubmittalStatus!$A$2:$CF$671,11,FALSE)</f>
        <v>#N/A</v>
      </c>
      <c r="AY821" s="91" t="str">
        <f t="shared" si="37"/>
        <v/>
      </c>
      <c r="AZ821" s="90">
        <f>SubmittalData!D821</f>
        <v>0</v>
      </c>
      <c r="BA821" s="90" t="s">
        <v>168</v>
      </c>
      <c r="BB821" s="90">
        <f>SubmittalData!AR821</f>
        <v>0</v>
      </c>
      <c r="BC821" s="60" t="str">
        <f t="shared" si="38"/>
        <v>0-0</v>
      </c>
    </row>
    <row r="822" spans="1:55" ht="15.5" x14ac:dyDescent="0.35">
      <c r="A822" s="61" t="str">
        <f>SubmittalData!AY822</f>
        <v/>
      </c>
      <c r="AS822" s="89" t="e">
        <f>VLOOKUP(D822,SubmittalStatus!$A$2:$CF$671,7,FALSE)</f>
        <v>#N/A</v>
      </c>
      <c r="AT822" s="91" t="str">
        <f t="shared" si="36"/>
        <v/>
      </c>
      <c r="AU822" s="92" t="e">
        <f>VLOOKUP(D822,SubmittalSchedule!$A$5:$CF$5125,3,FALSE)</f>
        <v>#N/A</v>
      </c>
      <c r="AV822" s="92" t="e">
        <f>VLOOKUP(D822,SubmittalStatus!$A$2:$CF$671,9,FALSE)</f>
        <v>#N/A</v>
      </c>
      <c r="AW822" s="92" t="e">
        <f>VLOOKUP(D822,SubmittalStatus!$A$2:$CF$671,10,FALSE)</f>
        <v>#N/A</v>
      </c>
      <c r="AX822" s="90" t="e">
        <f>VLOOKUP(D822,SubmittalStatus!$A$2:$CF$671,11,FALSE)</f>
        <v>#N/A</v>
      </c>
      <c r="AY822" s="91" t="str">
        <f t="shared" si="37"/>
        <v/>
      </c>
      <c r="AZ822" s="90">
        <f>SubmittalData!D822</f>
        <v>0</v>
      </c>
      <c r="BA822" s="90" t="s">
        <v>168</v>
      </c>
      <c r="BB822" s="90">
        <f>SubmittalData!AR822</f>
        <v>0</v>
      </c>
      <c r="BC822" s="60" t="str">
        <f t="shared" si="38"/>
        <v>0-0</v>
      </c>
    </row>
    <row r="823" spans="1:55" ht="15.5" x14ac:dyDescent="0.35">
      <c r="A823" s="61" t="str">
        <f>SubmittalData!AY823</f>
        <v/>
      </c>
      <c r="AS823" s="89" t="e">
        <f>VLOOKUP(D823,SubmittalStatus!$A$2:$CF$671,7,FALSE)</f>
        <v>#N/A</v>
      </c>
      <c r="AT823" s="91" t="str">
        <f t="shared" si="36"/>
        <v/>
      </c>
      <c r="AU823" s="92" t="e">
        <f>VLOOKUP(D823,SubmittalSchedule!$A$5:$CF$5125,3,FALSE)</f>
        <v>#N/A</v>
      </c>
      <c r="AV823" s="92" t="e">
        <f>VLOOKUP(D823,SubmittalStatus!$A$2:$CF$671,9,FALSE)</f>
        <v>#N/A</v>
      </c>
      <c r="AW823" s="92" t="e">
        <f>VLOOKUP(D823,SubmittalStatus!$A$2:$CF$671,10,FALSE)</f>
        <v>#N/A</v>
      </c>
      <c r="AX823" s="90" t="e">
        <f>VLOOKUP(D823,SubmittalStatus!$A$2:$CF$671,11,FALSE)</f>
        <v>#N/A</v>
      </c>
      <c r="AY823" s="91" t="str">
        <f t="shared" si="37"/>
        <v/>
      </c>
      <c r="AZ823" s="90">
        <f>SubmittalData!D823</f>
        <v>0</v>
      </c>
      <c r="BA823" s="90" t="s">
        <v>168</v>
      </c>
      <c r="BB823" s="90">
        <f>SubmittalData!AR823</f>
        <v>0</v>
      </c>
      <c r="BC823" s="60" t="str">
        <f t="shared" si="38"/>
        <v>0-0</v>
      </c>
    </row>
    <row r="824" spans="1:55" ht="15.5" x14ac:dyDescent="0.35">
      <c r="A824" s="61" t="str">
        <f>SubmittalData!AY824</f>
        <v/>
      </c>
      <c r="AS824" s="89" t="e">
        <f>VLOOKUP(D824,SubmittalStatus!$A$2:$CF$671,7,FALSE)</f>
        <v>#N/A</v>
      </c>
      <c r="AT824" s="91" t="str">
        <f t="shared" si="36"/>
        <v/>
      </c>
      <c r="AU824" s="92" t="e">
        <f>VLOOKUP(D824,SubmittalSchedule!$A$5:$CF$5125,3,FALSE)</f>
        <v>#N/A</v>
      </c>
      <c r="AV824" s="92" t="e">
        <f>VLOOKUP(D824,SubmittalStatus!$A$2:$CF$671,9,FALSE)</f>
        <v>#N/A</v>
      </c>
      <c r="AW824" s="92" t="e">
        <f>VLOOKUP(D824,SubmittalStatus!$A$2:$CF$671,10,FALSE)</f>
        <v>#N/A</v>
      </c>
      <c r="AX824" s="90" t="e">
        <f>VLOOKUP(D824,SubmittalStatus!$A$2:$CF$671,11,FALSE)</f>
        <v>#N/A</v>
      </c>
      <c r="AY824" s="91" t="str">
        <f t="shared" si="37"/>
        <v/>
      </c>
      <c r="AZ824" s="90">
        <f>SubmittalData!D824</f>
        <v>0</v>
      </c>
      <c r="BA824" s="90" t="s">
        <v>168</v>
      </c>
      <c r="BB824" s="90">
        <f>SubmittalData!AR824</f>
        <v>0</v>
      </c>
      <c r="BC824" s="60" t="str">
        <f t="shared" si="38"/>
        <v>0-0</v>
      </c>
    </row>
    <row r="825" spans="1:55" ht="15.5" x14ac:dyDescent="0.35">
      <c r="A825" s="61" t="str">
        <f>SubmittalData!AY825</f>
        <v/>
      </c>
      <c r="AS825" s="89" t="e">
        <f>VLOOKUP(D825,SubmittalStatus!$A$2:$CF$671,7,FALSE)</f>
        <v>#N/A</v>
      </c>
      <c r="AT825" s="91" t="str">
        <f t="shared" si="36"/>
        <v/>
      </c>
      <c r="AU825" s="92" t="e">
        <f>VLOOKUP(D825,SubmittalSchedule!$A$5:$CF$5125,3,FALSE)</f>
        <v>#N/A</v>
      </c>
      <c r="AV825" s="92" t="e">
        <f>VLOOKUP(D825,SubmittalStatus!$A$2:$CF$671,9,FALSE)</f>
        <v>#N/A</v>
      </c>
      <c r="AW825" s="92" t="e">
        <f>VLOOKUP(D825,SubmittalStatus!$A$2:$CF$671,10,FALSE)</f>
        <v>#N/A</v>
      </c>
      <c r="AX825" s="90" t="e">
        <f>VLOOKUP(D825,SubmittalStatus!$A$2:$CF$671,11,FALSE)</f>
        <v>#N/A</v>
      </c>
      <c r="AY825" s="91" t="str">
        <f t="shared" si="37"/>
        <v/>
      </c>
      <c r="AZ825" s="90">
        <f>SubmittalData!D825</f>
        <v>0</v>
      </c>
      <c r="BA825" s="90" t="s">
        <v>168</v>
      </c>
      <c r="BB825" s="90">
        <f>SubmittalData!AR825</f>
        <v>0</v>
      </c>
      <c r="BC825" s="60" t="str">
        <f t="shared" si="38"/>
        <v>0-0</v>
      </c>
    </row>
    <row r="826" spans="1:55" ht="15.5" x14ac:dyDescent="0.35">
      <c r="A826" s="61" t="str">
        <f>SubmittalData!AY826</f>
        <v/>
      </c>
      <c r="AS826" s="89" t="e">
        <f>VLOOKUP(D826,SubmittalStatus!$A$2:$CF$671,7,FALSE)</f>
        <v>#N/A</v>
      </c>
      <c r="AT826" s="91" t="str">
        <f t="shared" si="36"/>
        <v/>
      </c>
      <c r="AU826" s="92" t="e">
        <f>VLOOKUP(D826,SubmittalSchedule!$A$5:$CF$5125,3,FALSE)</f>
        <v>#N/A</v>
      </c>
      <c r="AV826" s="92" t="e">
        <f>VLOOKUP(D826,SubmittalStatus!$A$2:$CF$671,9,FALSE)</f>
        <v>#N/A</v>
      </c>
      <c r="AW826" s="92" t="e">
        <f>VLOOKUP(D826,SubmittalStatus!$A$2:$CF$671,10,FALSE)</f>
        <v>#N/A</v>
      </c>
      <c r="AX826" s="90" t="e">
        <f>VLOOKUP(D826,SubmittalStatus!$A$2:$CF$671,11,FALSE)</f>
        <v>#N/A</v>
      </c>
      <c r="AY826" s="91" t="str">
        <f t="shared" si="37"/>
        <v/>
      </c>
      <c r="AZ826" s="90">
        <f>SubmittalData!D826</f>
        <v>0</v>
      </c>
      <c r="BA826" s="90" t="s">
        <v>168</v>
      </c>
      <c r="BB826" s="90">
        <f>SubmittalData!AR826</f>
        <v>0</v>
      </c>
      <c r="BC826" s="60" t="str">
        <f t="shared" si="38"/>
        <v>0-0</v>
      </c>
    </row>
    <row r="827" spans="1:55" ht="15.5" x14ac:dyDescent="0.35">
      <c r="A827" s="61" t="str">
        <f>SubmittalData!AY827</f>
        <v/>
      </c>
      <c r="AS827" s="89" t="e">
        <f>VLOOKUP(D827,SubmittalStatus!$A$2:$CF$671,7,FALSE)</f>
        <v>#N/A</v>
      </c>
      <c r="AT827" s="91" t="str">
        <f t="shared" si="36"/>
        <v/>
      </c>
      <c r="AU827" s="92" t="e">
        <f>VLOOKUP(D827,SubmittalSchedule!$A$5:$CF$5125,3,FALSE)</f>
        <v>#N/A</v>
      </c>
      <c r="AV827" s="92" t="e">
        <f>VLOOKUP(D827,SubmittalStatus!$A$2:$CF$671,9,FALSE)</f>
        <v>#N/A</v>
      </c>
      <c r="AW827" s="92" t="e">
        <f>VLOOKUP(D827,SubmittalStatus!$A$2:$CF$671,10,FALSE)</f>
        <v>#N/A</v>
      </c>
      <c r="AX827" s="90" t="e">
        <f>VLOOKUP(D827,SubmittalStatus!$A$2:$CF$671,11,FALSE)</f>
        <v>#N/A</v>
      </c>
      <c r="AY827" s="91" t="str">
        <f t="shared" si="37"/>
        <v/>
      </c>
      <c r="AZ827" s="90">
        <f>SubmittalData!D827</f>
        <v>0</v>
      </c>
      <c r="BA827" s="90" t="s">
        <v>168</v>
      </c>
      <c r="BB827" s="90">
        <f>SubmittalData!AR827</f>
        <v>0</v>
      </c>
      <c r="BC827" s="60" t="str">
        <f t="shared" si="38"/>
        <v>0-0</v>
      </c>
    </row>
    <row r="828" spans="1:55" ht="15.5" x14ac:dyDescent="0.35">
      <c r="A828" s="61" t="str">
        <f>SubmittalData!AY828</f>
        <v/>
      </c>
      <c r="AS828" s="89" t="e">
        <f>VLOOKUP(D828,SubmittalStatus!$A$2:$CF$671,7,FALSE)</f>
        <v>#N/A</v>
      </c>
      <c r="AT828" s="91" t="str">
        <f t="shared" si="36"/>
        <v/>
      </c>
      <c r="AU828" s="92" t="e">
        <f>VLOOKUP(D828,SubmittalSchedule!$A$5:$CF$5125,3,FALSE)</f>
        <v>#N/A</v>
      </c>
      <c r="AV828" s="92" t="e">
        <f>VLOOKUP(D828,SubmittalStatus!$A$2:$CF$671,9,FALSE)</f>
        <v>#N/A</v>
      </c>
      <c r="AW828" s="92" t="e">
        <f>VLOOKUP(D828,SubmittalStatus!$A$2:$CF$671,10,FALSE)</f>
        <v>#N/A</v>
      </c>
      <c r="AX828" s="90" t="e">
        <f>VLOOKUP(D828,SubmittalStatus!$A$2:$CF$671,11,FALSE)</f>
        <v>#N/A</v>
      </c>
      <c r="AY828" s="91" t="str">
        <f t="shared" si="37"/>
        <v/>
      </c>
      <c r="AZ828" s="90">
        <f>SubmittalData!D828</f>
        <v>0</v>
      </c>
      <c r="BA828" s="90" t="s">
        <v>168</v>
      </c>
      <c r="BB828" s="90">
        <f>SubmittalData!AR828</f>
        <v>0</v>
      </c>
      <c r="BC828" s="60" t="str">
        <f t="shared" si="38"/>
        <v>0-0</v>
      </c>
    </row>
    <row r="829" spans="1:55" ht="15.5" x14ac:dyDescent="0.35">
      <c r="A829" s="61" t="str">
        <f>SubmittalData!AY829</f>
        <v/>
      </c>
      <c r="AS829" s="89" t="e">
        <f>VLOOKUP(D829,SubmittalStatus!$A$2:$CF$671,7,FALSE)</f>
        <v>#N/A</v>
      </c>
      <c r="AT829" s="91" t="str">
        <f t="shared" si="36"/>
        <v/>
      </c>
      <c r="AU829" s="92" t="e">
        <f>VLOOKUP(D829,SubmittalSchedule!$A$5:$CF$5125,3,FALSE)</f>
        <v>#N/A</v>
      </c>
      <c r="AV829" s="92" t="e">
        <f>VLOOKUP(D829,SubmittalStatus!$A$2:$CF$671,9,FALSE)</f>
        <v>#N/A</v>
      </c>
      <c r="AW829" s="92" t="e">
        <f>VLOOKUP(D829,SubmittalStatus!$A$2:$CF$671,10,FALSE)</f>
        <v>#N/A</v>
      </c>
      <c r="AX829" s="90" t="e">
        <f>VLOOKUP(D829,SubmittalStatus!$A$2:$CF$671,11,FALSE)</f>
        <v>#N/A</v>
      </c>
      <c r="AY829" s="91" t="str">
        <f t="shared" si="37"/>
        <v/>
      </c>
      <c r="AZ829" s="90">
        <f>SubmittalData!D829</f>
        <v>0</v>
      </c>
      <c r="BA829" s="90" t="s">
        <v>168</v>
      </c>
      <c r="BB829" s="90">
        <f>SubmittalData!AR829</f>
        <v>0</v>
      </c>
      <c r="BC829" s="60" t="str">
        <f t="shared" si="38"/>
        <v>0-0</v>
      </c>
    </row>
    <row r="830" spans="1:55" ht="15.5" x14ac:dyDescent="0.35">
      <c r="A830" s="61" t="str">
        <f>SubmittalData!AY830</f>
        <v/>
      </c>
      <c r="AS830" s="89" t="e">
        <f>VLOOKUP(D830,SubmittalStatus!$A$2:$CF$671,7,FALSE)</f>
        <v>#N/A</v>
      </c>
      <c r="AT830" s="91" t="str">
        <f t="shared" si="36"/>
        <v/>
      </c>
      <c r="AU830" s="92" t="e">
        <f>VLOOKUP(D830,SubmittalSchedule!$A$5:$CF$5125,3,FALSE)</f>
        <v>#N/A</v>
      </c>
      <c r="AV830" s="92" t="e">
        <f>VLOOKUP(D830,SubmittalStatus!$A$2:$CF$671,9,FALSE)</f>
        <v>#N/A</v>
      </c>
      <c r="AW830" s="92" t="e">
        <f>VLOOKUP(D830,SubmittalStatus!$A$2:$CF$671,10,FALSE)</f>
        <v>#N/A</v>
      </c>
      <c r="AX830" s="90" t="e">
        <f>VLOOKUP(D830,SubmittalStatus!$A$2:$CF$671,11,FALSE)</f>
        <v>#N/A</v>
      </c>
      <c r="AY830" s="91" t="str">
        <f t="shared" si="37"/>
        <v/>
      </c>
      <c r="AZ830" s="90">
        <f>SubmittalData!D830</f>
        <v>0</v>
      </c>
      <c r="BA830" s="90" t="s">
        <v>168</v>
      </c>
      <c r="BB830" s="90">
        <f>SubmittalData!AR830</f>
        <v>0</v>
      </c>
      <c r="BC830" s="60" t="str">
        <f t="shared" si="38"/>
        <v>0-0</v>
      </c>
    </row>
    <row r="831" spans="1:55" ht="15.5" x14ac:dyDescent="0.35">
      <c r="A831" s="61" t="str">
        <f>SubmittalData!AY831</f>
        <v/>
      </c>
      <c r="AS831" s="89" t="e">
        <f>VLOOKUP(D831,SubmittalStatus!$A$2:$CF$671,7,FALSE)</f>
        <v>#N/A</v>
      </c>
      <c r="AT831" s="91" t="str">
        <f t="shared" si="36"/>
        <v/>
      </c>
      <c r="AU831" s="92" t="e">
        <f>VLOOKUP(D831,SubmittalSchedule!$A$5:$CF$5125,3,FALSE)</f>
        <v>#N/A</v>
      </c>
      <c r="AV831" s="92" t="e">
        <f>VLOOKUP(D831,SubmittalStatus!$A$2:$CF$671,9,FALSE)</f>
        <v>#N/A</v>
      </c>
      <c r="AW831" s="92" t="e">
        <f>VLOOKUP(D831,SubmittalStatus!$A$2:$CF$671,10,FALSE)</f>
        <v>#N/A</v>
      </c>
      <c r="AX831" s="90" t="e">
        <f>VLOOKUP(D831,SubmittalStatus!$A$2:$CF$671,11,FALSE)</f>
        <v>#N/A</v>
      </c>
      <c r="AY831" s="91" t="str">
        <f t="shared" si="37"/>
        <v/>
      </c>
      <c r="AZ831" s="90">
        <f>SubmittalData!D831</f>
        <v>0</v>
      </c>
      <c r="BA831" s="90" t="s">
        <v>168</v>
      </c>
      <c r="BB831" s="90">
        <f>SubmittalData!AR831</f>
        <v>0</v>
      </c>
      <c r="BC831" s="60" t="str">
        <f t="shared" si="38"/>
        <v>0-0</v>
      </c>
    </row>
    <row r="832" spans="1:55" ht="15.5" x14ac:dyDescent="0.35">
      <c r="A832" s="61" t="str">
        <f>SubmittalData!AY832</f>
        <v/>
      </c>
      <c r="AS832" s="89" t="e">
        <f>VLOOKUP(D832,SubmittalStatus!$A$2:$CF$671,7,FALSE)</f>
        <v>#N/A</v>
      </c>
      <c r="AT832" s="91" t="str">
        <f t="shared" si="36"/>
        <v/>
      </c>
      <c r="AU832" s="92" t="e">
        <f>VLOOKUP(D832,SubmittalSchedule!$A$5:$CF$5125,3,FALSE)</f>
        <v>#N/A</v>
      </c>
      <c r="AV832" s="92" t="e">
        <f>VLOOKUP(D832,SubmittalStatus!$A$2:$CF$671,9,FALSE)</f>
        <v>#N/A</v>
      </c>
      <c r="AW832" s="92" t="e">
        <f>VLOOKUP(D832,SubmittalStatus!$A$2:$CF$671,10,FALSE)</f>
        <v>#N/A</v>
      </c>
      <c r="AX832" s="90" t="e">
        <f>VLOOKUP(D832,SubmittalStatus!$A$2:$CF$671,11,FALSE)</f>
        <v>#N/A</v>
      </c>
      <c r="AY832" s="91" t="str">
        <f t="shared" si="37"/>
        <v/>
      </c>
      <c r="AZ832" s="90">
        <f>SubmittalData!D832</f>
        <v>0</v>
      </c>
      <c r="BA832" s="90" t="s">
        <v>168</v>
      </c>
      <c r="BB832" s="90">
        <f>SubmittalData!AR832</f>
        <v>0</v>
      </c>
      <c r="BC832" s="60" t="str">
        <f t="shared" si="38"/>
        <v>0-0</v>
      </c>
    </row>
    <row r="833" spans="1:55" ht="15.5" x14ac:dyDescent="0.35">
      <c r="A833" s="61" t="str">
        <f>SubmittalData!AY833</f>
        <v/>
      </c>
      <c r="AS833" s="89" t="e">
        <f>VLOOKUP(D833,SubmittalStatus!$A$2:$CF$671,7,FALSE)</f>
        <v>#N/A</v>
      </c>
      <c r="AT833" s="91" t="str">
        <f t="shared" si="36"/>
        <v/>
      </c>
      <c r="AU833" s="92" t="e">
        <f>VLOOKUP(D833,SubmittalSchedule!$A$5:$CF$5125,3,FALSE)</f>
        <v>#N/A</v>
      </c>
      <c r="AV833" s="92" t="e">
        <f>VLOOKUP(D833,SubmittalStatus!$A$2:$CF$671,9,FALSE)</f>
        <v>#N/A</v>
      </c>
      <c r="AW833" s="92" t="e">
        <f>VLOOKUP(D833,SubmittalStatus!$A$2:$CF$671,10,FALSE)</f>
        <v>#N/A</v>
      </c>
      <c r="AX833" s="90" t="e">
        <f>VLOOKUP(D833,SubmittalStatus!$A$2:$CF$671,11,FALSE)</f>
        <v>#N/A</v>
      </c>
      <c r="AY833" s="91" t="str">
        <f t="shared" si="37"/>
        <v/>
      </c>
      <c r="AZ833" s="90">
        <f>SubmittalData!D833</f>
        <v>0</v>
      </c>
      <c r="BA833" s="90" t="s">
        <v>168</v>
      </c>
      <c r="BB833" s="90">
        <f>SubmittalData!AR833</f>
        <v>0</v>
      </c>
      <c r="BC833" s="60" t="str">
        <f t="shared" si="38"/>
        <v>0-0</v>
      </c>
    </row>
    <row r="834" spans="1:55" ht="15.5" x14ac:dyDescent="0.35">
      <c r="A834" s="61" t="str">
        <f>SubmittalData!AY834</f>
        <v/>
      </c>
      <c r="AS834" s="89" t="e">
        <f>VLOOKUP(D834,SubmittalStatus!$A$2:$CF$671,7,FALSE)</f>
        <v>#N/A</v>
      </c>
      <c r="AT834" s="91" t="str">
        <f t="shared" si="36"/>
        <v/>
      </c>
      <c r="AU834" s="92" t="e">
        <f>VLOOKUP(D834,SubmittalSchedule!$A$5:$CF$5125,3,FALSE)</f>
        <v>#N/A</v>
      </c>
      <c r="AV834" s="92" t="e">
        <f>VLOOKUP(D834,SubmittalStatus!$A$2:$CF$671,9,FALSE)</f>
        <v>#N/A</v>
      </c>
      <c r="AW834" s="92" t="e">
        <f>VLOOKUP(D834,SubmittalStatus!$A$2:$CF$671,10,FALSE)</f>
        <v>#N/A</v>
      </c>
      <c r="AX834" s="90" t="e">
        <f>VLOOKUP(D834,SubmittalStatus!$A$2:$CF$671,11,FALSE)</f>
        <v>#N/A</v>
      </c>
      <c r="AY834" s="91" t="str">
        <f t="shared" si="37"/>
        <v/>
      </c>
      <c r="AZ834" s="90">
        <f>SubmittalData!D834</f>
        <v>0</v>
      </c>
      <c r="BA834" s="90" t="s">
        <v>168</v>
      </c>
      <c r="BB834" s="90">
        <f>SubmittalData!AR834</f>
        <v>0</v>
      </c>
      <c r="BC834" s="60" t="str">
        <f t="shared" si="38"/>
        <v>0-0</v>
      </c>
    </row>
    <row r="835" spans="1:55" ht="15.5" x14ac:dyDescent="0.35">
      <c r="A835" s="61" t="str">
        <f>SubmittalData!AY835</f>
        <v/>
      </c>
      <c r="AS835" s="89" t="e">
        <f>VLOOKUP(D835,SubmittalStatus!$A$2:$CF$671,7,FALSE)</f>
        <v>#N/A</v>
      </c>
      <c r="AT835" s="91" t="str">
        <f t="shared" ref="AT835:AT898" si="39">_xlfn.CONCAT(G835:P835)</f>
        <v/>
      </c>
      <c r="AU835" s="92" t="e">
        <f>VLOOKUP(D835,SubmittalSchedule!$A$5:$CF$5125,3,FALSE)</f>
        <v>#N/A</v>
      </c>
      <c r="AV835" s="92" t="e">
        <f>VLOOKUP(D835,SubmittalStatus!$A$2:$CF$671,9,FALSE)</f>
        <v>#N/A</v>
      </c>
      <c r="AW835" s="92" t="e">
        <f>VLOOKUP(D835,SubmittalStatus!$A$2:$CF$671,10,FALSE)</f>
        <v>#N/A</v>
      </c>
      <c r="AX835" s="90" t="e">
        <f>VLOOKUP(D835,SubmittalStatus!$A$2:$CF$671,11,FALSE)</f>
        <v>#N/A</v>
      </c>
      <c r="AY835" s="91" t="str">
        <f t="shared" ref="AY835:AY898" si="40">_xlfn.CONCAT(AA835:AJ835)</f>
        <v/>
      </c>
      <c r="AZ835" s="90">
        <f>SubmittalData!D835</f>
        <v>0</v>
      </c>
      <c r="BA835" s="90" t="s">
        <v>168</v>
      </c>
      <c r="BB835" s="90">
        <f>SubmittalData!AR835</f>
        <v>0</v>
      </c>
      <c r="BC835" s="60" t="str">
        <f t="shared" ref="BC835:BC898" si="41">_xlfn.CONCAT(AZ835:BB835)</f>
        <v>0-0</v>
      </c>
    </row>
    <row r="836" spans="1:55" ht="15.5" x14ac:dyDescent="0.35">
      <c r="A836" s="61" t="str">
        <f>SubmittalData!AY836</f>
        <v/>
      </c>
      <c r="AS836" s="89" t="e">
        <f>VLOOKUP(D836,SubmittalStatus!$A$2:$CF$671,7,FALSE)</f>
        <v>#N/A</v>
      </c>
      <c r="AT836" s="91" t="str">
        <f t="shared" si="39"/>
        <v/>
      </c>
      <c r="AU836" s="92" t="e">
        <f>VLOOKUP(D836,SubmittalSchedule!$A$5:$CF$5125,3,FALSE)</f>
        <v>#N/A</v>
      </c>
      <c r="AV836" s="92" t="e">
        <f>VLOOKUP(D836,SubmittalStatus!$A$2:$CF$671,9,FALSE)</f>
        <v>#N/A</v>
      </c>
      <c r="AW836" s="92" t="e">
        <f>VLOOKUP(D836,SubmittalStatus!$A$2:$CF$671,10,FALSE)</f>
        <v>#N/A</v>
      </c>
      <c r="AX836" s="90" t="e">
        <f>VLOOKUP(D836,SubmittalStatus!$A$2:$CF$671,11,FALSE)</f>
        <v>#N/A</v>
      </c>
      <c r="AY836" s="91" t="str">
        <f t="shared" si="40"/>
        <v/>
      </c>
      <c r="AZ836" s="90">
        <f>SubmittalData!D836</f>
        <v>0</v>
      </c>
      <c r="BA836" s="90" t="s">
        <v>168</v>
      </c>
      <c r="BB836" s="90">
        <f>SubmittalData!AR836</f>
        <v>0</v>
      </c>
      <c r="BC836" s="60" t="str">
        <f t="shared" si="41"/>
        <v>0-0</v>
      </c>
    </row>
    <row r="837" spans="1:55" ht="15.5" x14ac:dyDescent="0.35">
      <c r="A837" s="61" t="str">
        <f>SubmittalData!AY837</f>
        <v/>
      </c>
      <c r="AS837" s="89" t="e">
        <f>VLOOKUP(D837,SubmittalStatus!$A$2:$CF$671,7,FALSE)</f>
        <v>#N/A</v>
      </c>
      <c r="AT837" s="91" t="str">
        <f t="shared" si="39"/>
        <v/>
      </c>
      <c r="AU837" s="92" t="e">
        <f>VLOOKUP(D837,SubmittalSchedule!$A$5:$CF$5125,3,FALSE)</f>
        <v>#N/A</v>
      </c>
      <c r="AV837" s="92" t="e">
        <f>VLOOKUP(D837,SubmittalStatus!$A$2:$CF$671,9,FALSE)</f>
        <v>#N/A</v>
      </c>
      <c r="AW837" s="92" t="e">
        <f>VLOOKUP(D837,SubmittalStatus!$A$2:$CF$671,10,FALSE)</f>
        <v>#N/A</v>
      </c>
      <c r="AX837" s="90" t="e">
        <f>VLOOKUP(D837,SubmittalStatus!$A$2:$CF$671,11,FALSE)</f>
        <v>#N/A</v>
      </c>
      <c r="AY837" s="91" t="str">
        <f t="shared" si="40"/>
        <v/>
      </c>
      <c r="AZ837" s="90">
        <f>SubmittalData!D837</f>
        <v>0</v>
      </c>
      <c r="BA837" s="90" t="s">
        <v>168</v>
      </c>
      <c r="BB837" s="90">
        <f>SubmittalData!AR837</f>
        <v>0</v>
      </c>
      <c r="BC837" s="60" t="str">
        <f t="shared" si="41"/>
        <v>0-0</v>
      </c>
    </row>
    <row r="838" spans="1:55" ht="15.5" x14ac:dyDescent="0.35">
      <c r="A838" s="61" t="str">
        <f>SubmittalData!AY838</f>
        <v/>
      </c>
      <c r="AS838" s="89" t="e">
        <f>VLOOKUP(D838,SubmittalStatus!$A$2:$CF$671,7,FALSE)</f>
        <v>#N/A</v>
      </c>
      <c r="AT838" s="91" t="str">
        <f t="shared" si="39"/>
        <v/>
      </c>
      <c r="AU838" s="92" t="e">
        <f>VLOOKUP(D838,SubmittalSchedule!$A$5:$CF$5125,3,FALSE)</f>
        <v>#N/A</v>
      </c>
      <c r="AV838" s="92" t="e">
        <f>VLOOKUP(D838,SubmittalStatus!$A$2:$CF$671,9,FALSE)</f>
        <v>#N/A</v>
      </c>
      <c r="AW838" s="92" t="e">
        <f>VLOOKUP(D838,SubmittalStatus!$A$2:$CF$671,10,FALSE)</f>
        <v>#N/A</v>
      </c>
      <c r="AX838" s="90" t="e">
        <f>VLOOKUP(D838,SubmittalStatus!$A$2:$CF$671,11,FALSE)</f>
        <v>#N/A</v>
      </c>
      <c r="AY838" s="91" t="str">
        <f t="shared" si="40"/>
        <v/>
      </c>
      <c r="AZ838" s="90">
        <f>SubmittalData!D838</f>
        <v>0</v>
      </c>
      <c r="BA838" s="90" t="s">
        <v>168</v>
      </c>
      <c r="BB838" s="90">
        <f>SubmittalData!AR838</f>
        <v>0</v>
      </c>
      <c r="BC838" s="60" t="str">
        <f t="shared" si="41"/>
        <v>0-0</v>
      </c>
    </row>
    <row r="839" spans="1:55" ht="15.5" x14ac:dyDescent="0.35">
      <c r="A839" s="61" t="str">
        <f>SubmittalData!AY839</f>
        <v/>
      </c>
      <c r="AS839" s="89" t="e">
        <f>VLOOKUP(D839,SubmittalStatus!$A$2:$CF$671,7,FALSE)</f>
        <v>#N/A</v>
      </c>
      <c r="AT839" s="91" t="str">
        <f t="shared" si="39"/>
        <v/>
      </c>
      <c r="AU839" s="92" t="e">
        <f>VLOOKUP(D839,SubmittalSchedule!$A$5:$CF$5125,3,FALSE)</f>
        <v>#N/A</v>
      </c>
      <c r="AV839" s="92" t="e">
        <f>VLOOKUP(D839,SubmittalStatus!$A$2:$CF$671,9,FALSE)</f>
        <v>#N/A</v>
      </c>
      <c r="AW839" s="92" t="e">
        <f>VLOOKUP(D839,SubmittalStatus!$A$2:$CF$671,10,FALSE)</f>
        <v>#N/A</v>
      </c>
      <c r="AX839" s="90" t="e">
        <f>VLOOKUP(D839,SubmittalStatus!$A$2:$CF$671,11,FALSE)</f>
        <v>#N/A</v>
      </c>
      <c r="AY839" s="91" t="str">
        <f t="shared" si="40"/>
        <v/>
      </c>
      <c r="AZ839" s="90">
        <f>SubmittalData!D839</f>
        <v>0</v>
      </c>
      <c r="BA839" s="90" t="s">
        <v>168</v>
      </c>
      <c r="BB839" s="90">
        <f>SubmittalData!AR839</f>
        <v>0</v>
      </c>
      <c r="BC839" s="60" t="str">
        <f t="shared" si="41"/>
        <v>0-0</v>
      </c>
    </row>
    <row r="840" spans="1:55" ht="15.5" x14ac:dyDescent="0.35">
      <c r="A840" s="61" t="str">
        <f>SubmittalData!AY840</f>
        <v/>
      </c>
      <c r="AS840" s="89" t="e">
        <f>VLOOKUP(D840,SubmittalStatus!$A$2:$CF$671,7,FALSE)</f>
        <v>#N/A</v>
      </c>
      <c r="AT840" s="91" t="str">
        <f t="shared" si="39"/>
        <v/>
      </c>
      <c r="AU840" s="92" t="e">
        <f>VLOOKUP(D840,SubmittalSchedule!$A$5:$CF$5125,3,FALSE)</f>
        <v>#N/A</v>
      </c>
      <c r="AV840" s="92" t="e">
        <f>VLOOKUP(D840,SubmittalStatus!$A$2:$CF$671,9,FALSE)</f>
        <v>#N/A</v>
      </c>
      <c r="AW840" s="92" t="e">
        <f>VLOOKUP(D840,SubmittalStatus!$A$2:$CF$671,10,FALSE)</f>
        <v>#N/A</v>
      </c>
      <c r="AX840" s="90" t="e">
        <f>VLOOKUP(D840,SubmittalStatus!$A$2:$CF$671,11,FALSE)</f>
        <v>#N/A</v>
      </c>
      <c r="AY840" s="91" t="str">
        <f t="shared" si="40"/>
        <v/>
      </c>
      <c r="AZ840" s="90">
        <f>SubmittalData!D840</f>
        <v>0</v>
      </c>
      <c r="BA840" s="90" t="s">
        <v>168</v>
      </c>
      <c r="BB840" s="90">
        <f>SubmittalData!AR840</f>
        <v>0</v>
      </c>
      <c r="BC840" s="60" t="str">
        <f t="shared" si="41"/>
        <v>0-0</v>
      </c>
    </row>
    <row r="841" spans="1:55" ht="15.5" x14ac:dyDescent="0.35">
      <c r="A841" s="61" t="str">
        <f>SubmittalData!AY841</f>
        <v/>
      </c>
      <c r="AS841" s="89" t="e">
        <f>VLOOKUP(D841,SubmittalStatus!$A$2:$CF$671,7,FALSE)</f>
        <v>#N/A</v>
      </c>
      <c r="AT841" s="91" t="str">
        <f t="shared" si="39"/>
        <v/>
      </c>
      <c r="AU841" s="92" t="e">
        <f>VLOOKUP(D841,SubmittalSchedule!$A$5:$CF$5125,3,FALSE)</f>
        <v>#N/A</v>
      </c>
      <c r="AV841" s="92" t="e">
        <f>VLOOKUP(D841,SubmittalStatus!$A$2:$CF$671,9,FALSE)</f>
        <v>#N/A</v>
      </c>
      <c r="AW841" s="92" t="e">
        <f>VLOOKUP(D841,SubmittalStatus!$A$2:$CF$671,10,FALSE)</f>
        <v>#N/A</v>
      </c>
      <c r="AX841" s="90" t="e">
        <f>VLOOKUP(D841,SubmittalStatus!$A$2:$CF$671,11,FALSE)</f>
        <v>#N/A</v>
      </c>
      <c r="AY841" s="91" t="str">
        <f t="shared" si="40"/>
        <v/>
      </c>
      <c r="AZ841" s="90">
        <f>SubmittalData!D841</f>
        <v>0</v>
      </c>
      <c r="BA841" s="90" t="s">
        <v>168</v>
      </c>
      <c r="BB841" s="90">
        <f>SubmittalData!AR841</f>
        <v>0</v>
      </c>
      <c r="BC841" s="60" t="str">
        <f t="shared" si="41"/>
        <v>0-0</v>
      </c>
    </row>
    <row r="842" spans="1:55" ht="15.5" x14ac:dyDescent="0.35">
      <c r="A842" s="61" t="str">
        <f>SubmittalData!AY842</f>
        <v/>
      </c>
      <c r="AS842" s="89" t="e">
        <f>VLOOKUP(D842,SubmittalStatus!$A$2:$CF$671,7,FALSE)</f>
        <v>#N/A</v>
      </c>
      <c r="AT842" s="91" t="str">
        <f t="shared" si="39"/>
        <v/>
      </c>
      <c r="AU842" s="92" t="e">
        <f>VLOOKUP(D842,SubmittalSchedule!$A$5:$CF$5125,3,FALSE)</f>
        <v>#N/A</v>
      </c>
      <c r="AV842" s="92" t="e">
        <f>VLOOKUP(D842,SubmittalStatus!$A$2:$CF$671,9,FALSE)</f>
        <v>#N/A</v>
      </c>
      <c r="AW842" s="92" t="e">
        <f>VLOOKUP(D842,SubmittalStatus!$A$2:$CF$671,10,FALSE)</f>
        <v>#N/A</v>
      </c>
      <c r="AX842" s="90" t="e">
        <f>VLOOKUP(D842,SubmittalStatus!$A$2:$CF$671,11,FALSE)</f>
        <v>#N/A</v>
      </c>
      <c r="AY842" s="91" t="str">
        <f t="shared" si="40"/>
        <v/>
      </c>
      <c r="AZ842" s="90">
        <f>SubmittalData!D842</f>
        <v>0</v>
      </c>
      <c r="BA842" s="90" t="s">
        <v>168</v>
      </c>
      <c r="BB842" s="90">
        <f>SubmittalData!AR842</f>
        <v>0</v>
      </c>
      <c r="BC842" s="60" t="str">
        <f t="shared" si="41"/>
        <v>0-0</v>
      </c>
    </row>
    <row r="843" spans="1:55" ht="15.5" x14ac:dyDescent="0.35">
      <c r="A843" s="61" t="str">
        <f>SubmittalData!AY843</f>
        <v/>
      </c>
      <c r="AS843" s="89" t="e">
        <f>VLOOKUP(D843,SubmittalStatus!$A$2:$CF$671,7,FALSE)</f>
        <v>#N/A</v>
      </c>
      <c r="AT843" s="91" t="str">
        <f t="shared" si="39"/>
        <v/>
      </c>
      <c r="AU843" s="92" t="e">
        <f>VLOOKUP(D843,SubmittalSchedule!$A$5:$CF$5125,3,FALSE)</f>
        <v>#N/A</v>
      </c>
      <c r="AV843" s="92" t="e">
        <f>VLOOKUP(D843,SubmittalStatus!$A$2:$CF$671,9,FALSE)</f>
        <v>#N/A</v>
      </c>
      <c r="AW843" s="92" t="e">
        <f>VLOOKUP(D843,SubmittalStatus!$A$2:$CF$671,10,FALSE)</f>
        <v>#N/A</v>
      </c>
      <c r="AX843" s="90" t="e">
        <f>VLOOKUP(D843,SubmittalStatus!$A$2:$CF$671,11,FALSE)</f>
        <v>#N/A</v>
      </c>
      <c r="AY843" s="91" t="str">
        <f t="shared" si="40"/>
        <v/>
      </c>
      <c r="AZ843" s="90">
        <f>SubmittalData!D843</f>
        <v>0</v>
      </c>
      <c r="BA843" s="90" t="s">
        <v>168</v>
      </c>
      <c r="BB843" s="90">
        <f>SubmittalData!AR843</f>
        <v>0</v>
      </c>
      <c r="BC843" s="60" t="str">
        <f t="shared" si="41"/>
        <v>0-0</v>
      </c>
    </row>
    <row r="844" spans="1:55" ht="15.5" x14ac:dyDescent="0.35">
      <c r="A844" s="61" t="str">
        <f>SubmittalData!AY844</f>
        <v/>
      </c>
      <c r="AS844" s="89" t="e">
        <f>VLOOKUP(D844,SubmittalStatus!$A$2:$CF$671,7,FALSE)</f>
        <v>#N/A</v>
      </c>
      <c r="AT844" s="91" t="str">
        <f t="shared" si="39"/>
        <v/>
      </c>
      <c r="AU844" s="92" t="e">
        <f>VLOOKUP(D844,SubmittalSchedule!$A$5:$CF$5125,3,FALSE)</f>
        <v>#N/A</v>
      </c>
      <c r="AV844" s="92" t="e">
        <f>VLOOKUP(D844,SubmittalStatus!$A$2:$CF$671,9,FALSE)</f>
        <v>#N/A</v>
      </c>
      <c r="AW844" s="92" t="e">
        <f>VLOOKUP(D844,SubmittalStatus!$A$2:$CF$671,10,FALSE)</f>
        <v>#N/A</v>
      </c>
      <c r="AX844" s="90" t="e">
        <f>VLOOKUP(D844,SubmittalStatus!$A$2:$CF$671,11,FALSE)</f>
        <v>#N/A</v>
      </c>
      <c r="AY844" s="91" t="str">
        <f t="shared" si="40"/>
        <v/>
      </c>
      <c r="AZ844" s="90">
        <f>SubmittalData!D844</f>
        <v>0</v>
      </c>
      <c r="BA844" s="90" t="s">
        <v>168</v>
      </c>
      <c r="BB844" s="90">
        <f>SubmittalData!AR844</f>
        <v>0</v>
      </c>
      <c r="BC844" s="60" t="str">
        <f t="shared" si="41"/>
        <v>0-0</v>
      </c>
    </row>
    <row r="845" spans="1:55" ht="15.5" x14ac:dyDescent="0.35">
      <c r="A845" s="61" t="str">
        <f>SubmittalData!AY845</f>
        <v/>
      </c>
      <c r="AS845" s="89" t="e">
        <f>VLOOKUP(D845,SubmittalStatus!$A$2:$CF$671,7,FALSE)</f>
        <v>#N/A</v>
      </c>
      <c r="AT845" s="91" t="str">
        <f t="shared" si="39"/>
        <v/>
      </c>
      <c r="AU845" s="92" t="e">
        <f>VLOOKUP(D845,SubmittalSchedule!$A$5:$CF$5125,3,FALSE)</f>
        <v>#N/A</v>
      </c>
      <c r="AV845" s="92" t="e">
        <f>VLOOKUP(D845,SubmittalStatus!$A$2:$CF$671,9,FALSE)</f>
        <v>#N/A</v>
      </c>
      <c r="AW845" s="92" t="e">
        <f>VLOOKUP(D845,SubmittalStatus!$A$2:$CF$671,10,FALSE)</f>
        <v>#N/A</v>
      </c>
      <c r="AX845" s="90" t="e">
        <f>VLOOKUP(D845,SubmittalStatus!$A$2:$CF$671,11,FALSE)</f>
        <v>#N/A</v>
      </c>
      <c r="AY845" s="91" t="str">
        <f t="shared" si="40"/>
        <v/>
      </c>
      <c r="AZ845" s="90">
        <f>SubmittalData!D845</f>
        <v>0</v>
      </c>
      <c r="BA845" s="90" t="s">
        <v>168</v>
      </c>
      <c r="BB845" s="90">
        <f>SubmittalData!AR845</f>
        <v>0</v>
      </c>
      <c r="BC845" s="60" t="str">
        <f t="shared" si="41"/>
        <v>0-0</v>
      </c>
    </row>
    <row r="846" spans="1:55" ht="15.5" x14ac:dyDescent="0.35">
      <c r="A846" s="61" t="str">
        <f>SubmittalData!AY846</f>
        <v/>
      </c>
      <c r="AS846" s="89" t="e">
        <f>VLOOKUP(D846,SubmittalStatus!$A$2:$CF$671,7,FALSE)</f>
        <v>#N/A</v>
      </c>
      <c r="AT846" s="91" t="str">
        <f t="shared" si="39"/>
        <v/>
      </c>
      <c r="AU846" s="92" t="e">
        <f>VLOOKUP(D846,SubmittalSchedule!$A$5:$CF$5125,3,FALSE)</f>
        <v>#N/A</v>
      </c>
      <c r="AV846" s="92" t="e">
        <f>VLOOKUP(D846,SubmittalStatus!$A$2:$CF$671,9,FALSE)</f>
        <v>#N/A</v>
      </c>
      <c r="AW846" s="92" t="e">
        <f>VLOOKUP(D846,SubmittalStatus!$A$2:$CF$671,10,FALSE)</f>
        <v>#N/A</v>
      </c>
      <c r="AX846" s="90" t="e">
        <f>VLOOKUP(D846,SubmittalStatus!$A$2:$CF$671,11,FALSE)</f>
        <v>#N/A</v>
      </c>
      <c r="AY846" s="91" t="str">
        <f t="shared" si="40"/>
        <v/>
      </c>
      <c r="AZ846" s="90">
        <f>SubmittalData!D846</f>
        <v>0</v>
      </c>
      <c r="BA846" s="90" t="s">
        <v>168</v>
      </c>
      <c r="BB846" s="90">
        <f>SubmittalData!AR846</f>
        <v>0</v>
      </c>
      <c r="BC846" s="60" t="str">
        <f t="shared" si="41"/>
        <v>0-0</v>
      </c>
    </row>
    <row r="847" spans="1:55" ht="15.5" x14ac:dyDescent="0.35">
      <c r="A847" s="61" t="str">
        <f>SubmittalData!AY847</f>
        <v/>
      </c>
      <c r="AS847" s="89" t="e">
        <f>VLOOKUP(D847,SubmittalStatus!$A$2:$CF$671,7,FALSE)</f>
        <v>#N/A</v>
      </c>
      <c r="AT847" s="91" t="str">
        <f t="shared" si="39"/>
        <v/>
      </c>
      <c r="AU847" s="92" t="e">
        <f>VLOOKUP(D847,SubmittalSchedule!$A$5:$CF$5125,3,FALSE)</f>
        <v>#N/A</v>
      </c>
      <c r="AV847" s="92" t="e">
        <f>VLOOKUP(D847,SubmittalStatus!$A$2:$CF$671,9,FALSE)</f>
        <v>#N/A</v>
      </c>
      <c r="AW847" s="92" t="e">
        <f>VLOOKUP(D847,SubmittalStatus!$A$2:$CF$671,10,FALSE)</f>
        <v>#N/A</v>
      </c>
      <c r="AX847" s="90" t="e">
        <f>VLOOKUP(D847,SubmittalStatus!$A$2:$CF$671,11,FALSE)</f>
        <v>#N/A</v>
      </c>
      <c r="AY847" s="91" t="str">
        <f t="shared" si="40"/>
        <v/>
      </c>
      <c r="AZ847" s="90">
        <f>SubmittalData!D847</f>
        <v>0</v>
      </c>
      <c r="BA847" s="90" t="s">
        <v>168</v>
      </c>
      <c r="BB847" s="90">
        <f>SubmittalData!AR847</f>
        <v>0</v>
      </c>
      <c r="BC847" s="60" t="str">
        <f t="shared" si="41"/>
        <v>0-0</v>
      </c>
    </row>
    <row r="848" spans="1:55" ht="15.5" x14ac:dyDescent="0.35">
      <c r="A848" s="61" t="str">
        <f>SubmittalData!AY848</f>
        <v/>
      </c>
      <c r="AS848" s="89" t="e">
        <f>VLOOKUP(D848,SubmittalStatus!$A$2:$CF$671,7,FALSE)</f>
        <v>#N/A</v>
      </c>
      <c r="AT848" s="91" t="str">
        <f t="shared" si="39"/>
        <v/>
      </c>
      <c r="AU848" s="92" t="e">
        <f>VLOOKUP(D848,SubmittalSchedule!$A$5:$CF$5125,3,FALSE)</f>
        <v>#N/A</v>
      </c>
      <c r="AV848" s="92" t="e">
        <f>VLOOKUP(D848,SubmittalStatus!$A$2:$CF$671,9,FALSE)</f>
        <v>#N/A</v>
      </c>
      <c r="AW848" s="92" t="e">
        <f>VLOOKUP(D848,SubmittalStatus!$A$2:$CF$671,10,FALSE)</f>
        <v>#N/A</v>
      </c>
      <c r="AX848" s="90" t="e">
        <f>VLOOKUP(D848,SubmittalStatus!$A$2:$CF$671,11,FALSE)</f>
        <v>#N/A</v>
      </c>
      <c r="AY848" s="91" t="str">
        <f t="shared" si="40"/>
        <v/>
      </c>
      <c r="AZ848" s="90">
        <f>SubmittalData!D848</f>
        <v>0</v>
      </c>
      <c r="BA848" s="90" t="s">
        <v>168</v>
      </c>
      <c r="BB848" s="90">
        <f>SubmittalData!AR848</f>
        <v>0</v>
      </c>
      <c r="BC848" s="60" t="str">
        <f t="shared" si="41"/>
        <v>0-0</v>
      </c>
    </row>
    <row r="849" spans="1:55" ht="15.5" x14ac:dyDescent="0.35">
      <c r="A849" s="61" t="str">
        <f>SubmittalData!AY849</f>
        <v/>
      </c>
      <c r="AS849" s="89" t="e">
        <f>VLOOKUP(D849,SubmittalStatus!$A$2:$CF$671,7,FALSE)</f>
        <v>#N/A</v>
      </c>
      <c r="AT849" s="91" t="str">
        <f t="shared" si="39"/>
        <v/>
      </c>
      <c r="AU849" s="92" t="e">
        <f>VLOOKUP(D849,SubmittalSchedule!$A$5:$CF$5125,3,FALSE)</f>
        <v>#N/A</v>
      </c>
      <c r="AV849" s="92" t="e">
        <f>VLOOKUP(D849,SubmittalStatus!$A$2:$CF$671,9,FALSE)</f>
        <v>#N/A</v>
      </c>
      <c r="AW849" s="92" t="e">
        <f>VLOOKUP(D849,SubmittalStatus!$A$2:$CF$671,10,FALSE)</f>
        <v>#N/A</v>
      </c>
      <c r="AX849" s="90" t="e">
        <f>VLOOKUP(D849,SubmittalStatus!$A$2:$CF$671,11,FALSE)</f>
        <v>#N/A</v>
      </c>
      <c r="AY849" s="91" t="str">
        <f t="shared" si="40"/>
        <v/>
      </c>
      <c r="AZ849" s="90">
        <f>SubmittalData!D849</f>
        <v>0</v>
      </c>
      <c r="BA849" s="90" t="s">
        <v>168</v>
      </c>
      <c r="BB849" s="90">
        <f>SubmittalData!AR849</f>
        <v>0</v>
      </c>
      <c r="BC849" s="60" t="str">
        <f t="shared" si="41"/>
        <v>0-0</v>
      </c>
    </row>
    <row r="850" spans="1:55" ht="15.5" x14ac:dyDescent="0.35">
      <c r="A850" s="61" t="str">
        <f>SubmittalData!AY850</f>
        <v/>
      </c>
      <c r="AS850" s="89" t="e">
        <f>VLOOKUP(D850,SubmittalStatus!$A$2:$CF$671,7,FALSE)</f>
        <v>#N/A</v>
      </c>
      <c r="AT850" s="91" t="str">
        <f t="shared" si="39"/>
        <v/>
      </c>
      <c r="AU850" s="92" t="e">
        <f>VLOOKUP(D850,SubmittalSchedule!$A$5:$CF$5125,3,FALSE)</f>
        <v>#N/A</v>
      </c>
      <c r="AV850" s="92" t="e">
        <f>VLOOKUP(D850,SubmittalStatus!$A$2:$CF$671,9,FALSE)</f>
        <v>#N/A</v>
      </c>
      <c r="AW850" s="92" t="e">
        <f>VLOOKUP(D850,SubmittalStatus!$A$2:$CF$671,10,FALSE)</f>
        <v>#N/A</v>
      </c>
      <c r="AX850" s="90" t="e">
        <f>VLOOKUP(D850,SubmittalStatus!$A$2:$CF$671,11,FALSE)</f>
        <v>#N/A</v>
      </c>
      <c r="AY850" s="91" t="str">
        <f t="shared" si="40"/>
        <v/>
      </c>
      <c r="AZ850" s="90">
        <f>SubmittalData!D850</f>
        <v>0</v>
      </c>
      <c r="BA850" s="90" t="s">
        <v>168</v>
      </c>
      <c r="BB850" s="90">
        <f>SubmittalData!AR850</f>
        <v>0</v>
      </c>
      <c r="BC850" s="60" t="str">
        <f t="shared" si="41"/>
        <v>0-0</v>
      </c>
    </row>
    <row r="851" spans="1:55" ht="15.5" x14ac:dyDescent="0.35">
      <c r="A851" s="61" t="str">
        <f>SubmittalData!AY851</f>
        <v/>
      </c>
      <c r="AS851" s="89" t="e">
        <f>VLOOKUP(D851,SubmittalStatus!$A$2:$CF$671,7,FALSE)</f>
        <v>#N/A</v>
      </c>
      <c r="AT851" s="91" t="str">
        <f t="shared" si="39"/>
        <v/>
      </c>
      <c r="AU851" s="92" t="e">
        <f>VLOOKUP(D851,SubmittalSchedule!$A$5:$CF$5125,3,FALSE)</f>
        <v>#N/A</v>
      </c>
      <c r="AV851" s="92" t="e">
        <f>VLOOKUP(D851,SubmittalStatus!$A$2:$CF$671,9,FALSE)</f>
        <v>#N/A</v>
      </c>
      <c r="AW851" s="92" t="e">
        <f>VLOOKUP(D851,SubmittalStatus!$A$2:$CF$671,10,FALSE)</f>
        <v>#N/A</v>
      </c>
      <c r="AX851" s="90" t="e">
        <f>VLOOKUP(D851,SubmittalStatus!$A$2:$CF$671,11,FALSE)</f>
        <v>#N/A</v>
      </c>
      <c r="AY851" s="91" t="str">
        <f t="shared" si="40"/>
        <v/>
      </c>
      <c r="AZ851" s="90">
        <f>SubmittalData!D851</f>
        <v>0</v>
      </c>
      <c r="BA851" s="90" t="s">
        <v>168</v>
      </c>
      <c r="BB851" s="90">
        <f>SubmittalData!AR851</f>
        <v>0</v>
      </c>
      <c r="BC851" s="60" t="str">
        <f t="shared" si="41"/>
        <v>0-0</v>
      </c>
    </row>
    <row r="852" spans="1:55" ht="15.5" x14ac:dyDescent="0.35">
      <c r="A852" s="61" t="str">
        <f>SubmittalData!AY852</f>
        <v/>
      </c>
      <c r="AS852" s="89" t="e">
        <f>VLOOKUP(D852,SubmittalStatus!$A$2:$CF$671,7,FALSE)</f>
        <v>#N/A</v>
      </c>
      <c r="AT852" s="91" t="str">
        <f t="shared" si="39"/>
        <v/>
      </c>
      <c r="AU852" s="92" t="e">
        <f>VLOOKUP(D852,SubmittalSchedule!$A$5:$CF$5125,3,FALSE)</f>
        <v>#N/A</v>
      </c>
      <c r="AV852" s="92" t="e">
        <f>VLOOKUP(D852,SubmittalStatus!$A$2:$CF$671,9,FALSE)</f>
        <v>#N/A</v>
      </c>
      <c r="AW852" s="92" t="e">
        <f>VLOOKUP(D852,SubmittalStatus!$A$2:$CF$671,10,FALSE)</f>
        <v>#N/A</v>
      </c>
      <c r="AX852" s="90" t="e">
        <f>VLOOKUP(D852,SubmittalStatus!$A$2:$CF$671,11,FALSE)</f>
        <v>#N/A</v>
      </c>
      <c r="AY852" s="91" t="str">
        <f t="shared" si="40"/>
        <v/>
      </c>
      <c r="AZ852" s="90">
        <f>SubmittalData!D852</f>
        <v>0</v>
      </c>
      <c r="BA852" s="90" t="s">
        <v>168</v>
      </c>
      <c r="BB852" s="90">
        <f>SubmittalData!AR852</f>
        <v>0</v>
      </c>
      <c r="BC852" s="60" t="str">
        <f t="shared" si="41"/>
        <v>0-0</v>
      </c>
    </row>
    <row r="853" spans="1:55" ht="15.5" x14ac:dyDescent="0.35">
      <c r="A853" s="61" t="str">
        <f>SubmittalData!AY853</f>
        <v/>
      </c>
      <c r="AS853" s="89" t="e">
        <f>VLOOKUP(D853,SubmittalStatus!$A$2:$CF$671,7,FALSE)</f>
        <v>#N/A</v>
      </c>
      <c r="AT853" s="91" t="str">
        <f t="shared" si="39"/>
        <v/>
      </c>
      <c r="AU853" s="92" t="e">
        <f>VLOOKUP(D853,SubmittalSchedule!$A$5:$CF$5125,3,FALSE)</f>
        <v>#N/A</v>
      </c>
      <c r="AV853" s="92" t="e">
        <f>VLOOKUP(D853,SubmittalStatus!$A$2:$CF$671,9,FALSE)</f>
        <v>#N/A</v>
      </c>
      <c r="AW853" s="92" t="e">
        <f>VLOOKUP(D853,SubmittalStatus!$A$2:$CF$671,10,FALSE)</f>
        <v>#N/A</v>
      </c>
      <c r="AX853" s="90" t="e">
        <f>VLOOKUP(D853,SubmittalStatus!$A$2:$CF$671,11,FALSE)</f>
        <v>#N/A</v>
      </c>
      <c r="AY853" s="91" t="str">
        <f t="shared" si="40"/>
        <v/>
      </c>
      <c r="AZ853" s="90">
        <f>SubmittalData!D853</f>
        <v>0</v>
      </c>
      <c r="BA853" s="90" t="s">
        <v>168</v>
      </c>
      <c r="BB853" s="90">
        <f>SubmittalData!AR853</f>
        <v>0</v>
      </c>
      <c r="BC853" s="60" t="str">
        <f t="shared" si="41"/>
        <v>0-0</v>
      </c>
    </row>
    <row r="854" spans="1:55" ht="15.5" x14ac:dyDescent="0.35">
      <c r="A854" s="61" t="str">
        <f>SubmittalData!AY854</f>
        <v/>
      </c>
      <c r="AS854" s="89" t="e">
        <f>VLOOKUP(D854,SubmittalStatus!$A$2:$CF$671,7,FALSE)</f>
        <v>#N/A</v>
      </c>
      <c r="AT854" s="91" t="str">
        <f t="shared" si="39"/>
        <v/>
      </c>
      <c r="AU854" s="92" t="e">
        <f>VLOOKUP(D854,SubmittalSchedule!$A$5:$CF$5125,3,FALSE)</f>
        <v>#N/A</v>
      </c>
      <c r="AV854" s="92" t="e">
        <f>VLOOKUP(D854,SubmittalStatus!$A$2:$CF$671,9,FALSE)</f>
        <v>#N/A</v>
      </c>
      <c r="AW854" s="92" t="e">
        <f>VLOOKUP(D854,SubmittalStatus!$A$2:$CF$671,10,FALSE)</f>
        <v>#N/A</v>
      </c>
      <c r="AX854" s="90" t="e">
        <f>VLOOKUP(D854,SubmittalStatus!$A$2:$CF$671,11,FALSE)</f>
        <v>#N/A</v>
      </c>
      <c r="AY854" s="91" t="str">
        <f t="shared" si="40"/>
        <v/>
      </c>
      <c r="AZ854" s="90">
        <f>SubmittalData!D854</f>
        <v>0</v>
      </c>
      <c r="BA854" s="90" t="s">
        <v>168</v>
      </c>
      <c r="BB854" s="90">
        <f>SubmittalData!AR854</f>
        <v>0</v>
      </c>
      <c r="BC854" s="60" t="str">
        <f t="shared" si="41"/>
        <v>0-0</v>
      </c>
    </row>
    <row r="855" spans="1:55" ht="15.5" x14ac:dyDescent="0.35">
      <c r="A855" s="61" t="str">
        <f>SubmittalData!AY855</f>
        <v/>
      </c>
      <c r="AS855" s="89" t="e">
        <f>VLOOKUP(D855,SubmittalStatus!$A$2:$CF$671,7,FALSE)</f>
        <v>#N/A</v>
      </c>
      <c r="AT855" s="91" t="str">
        <f t="shared" si="39"/>
        <v/>
      </c>
      <c r="AU855" s="92" t="e">
        <f>VLOOKUP(D855,SubmittalSchedule!$A$5:$CF$5125,3,FALSE)</f>
        <v>#N/A</v>
      </c>
      <c r="AV855" s="92" t="e">
        <f>VLOOKUP(D855,SubmittalStatus!$A$2:$CF$671,9,FALSE)</f>
        <v>#N/A</v>
      </c>
      <c r="AW855" s="92" t="e">
        <f>VLOOKUP(D855,SubmittalStatus!$A$2:$CF$671,10,FALSE)</f>
        <v>#N/A</v>
      </c>
      <c r="AX855" s="90" t="e">
        <f>VLOOKUP(D855,SubmittalStatus!$A$2:$CF$671,11,FALSE)</f>
        <v>#N/A</v>
      </c>
      <c r="AY855" s="91" t="str">
        <f t="shared" si="40"/>
        <v/>
      </c>
      <c r="AZ855" s="90">
        <f>SubmittalData!D855</f>
        <v>0</v>
      </c>
      <c r="BA855" s="90" t="s">
        <v>168</v>
      </c>
      <c r="BB855" s="90">
        <f>SubmittalData!AR855</f>
        <v>0</v>
      </c>
      <c r="BC855" s="60" t="str">
        <f t="shared" si="41"/>
        <v>0-0</v>
      </c>
    </row>
    <row r="856" spans="1:55" ht="15.5" x14ac:dyDescent="0.35">
      <c r="A856" s="61" t="str">
        <f>SubmittalData!AY856</f>
        <v/>
      </c>
      <c r="AS856" s="89" t="e">
        <f>VLOOKUP(D856,SubmittalStatus!$A$2:$CF$671,7,FALSE)</f>
        <v>#N/A</v>
      </c>
      <c r="AT856" s="91" t="str">
        <f t="shared" si="39"/>
        <v/>
      </c>
      <c r="AU856" s="92" t="e">
        <f>VLOOKUP(D856,SubmittalSchedule!$A$5:$CF$5125,3,FALSE)</f>
        <v>#N/A</v>
      </c>
      <c r="AV856" s="92" t="e">
        <f>VLOOKUP(D856,SubmittalStatus!$A$2:$CF$671,9,FALSE)</f>
        <v>#N/A</v>
      </c>
      <c r="AW856" s="92" t="e">
        <f>VLOOKUP(D856,SubmittalStatus!$A$2:$CF$671,10,FALSE)</f>
        <v>#N/A</v>
      </c>
      <c r="AX856" s="90" t="e">
        <f>VLOOKUP(D856,SubmittalStatus!$A$2:$CF$671,11,FALSE)</f>
        <v>#N/A</v>
      </c>
      <c r="AY856" s="91" t="str">
        <f t="shared" si="40"/>
        <v/>
      </c>
      <c r="AZ856" s="90">
        <f>SubmittalData!D856</f>
        <v>0</v>
      </c>
      <c r="BA856" s="90" t="s">
        <v>168</v>
      </c>
      <c r="BB856" s="90">
        <f>SubmittalData!AR856</f>
        <v>0</v>
      </c>
      <c r="BC856" s="60" t="str">
        <f t="shared" si="41"/>
        <v>0-0</v>
      </c>
    </row>
    <row r="857" spans="1:55" ht="15.5" x14ac:dyDescent="0.35">
      <c r="A857" s="61" t="str">
        <f>SubmittalData!AY857</f>
        <v/>
      </c>
      <c r="AS857" s="89" t="e">
        <f>VLOOKUP(D857,SubmittalStatus!$A$2:$CF$671,7,FALSE)</f>
        <v>#N/A</v>
      </c>
      <c r="AT857" s="91" t="str">
        <f t="shared" si="39"/>
        <v/>
      </c>
      <c r="AU857" s="92" t="e">
        <f>VLOOKUP(D857,SubmittalSchedule!$A$5:$CF$5125,3,FALSE)</f>
        <v>#N/A</v>
      </c>
      <c r="AV857" s="92" t="e">
        <f>VLOOKUP(D857,SubmittalStatus!$A$2:$CF$671,9,FALSE)</f>
        <v>#N/A</v>
      </c>
      <c r="AW857" s="92" t="e">
        <f>VLOOKUP(D857,SubmittalStatus!$A$2:$CF$671,10,FALSE)</f>
        <v>#N/A</v>
      </c>
      <c r="AX857" s="90" t="e">
        <f>VLOOKUP(D857,SubmittalStatus!$A$2:$CF$671,11,FALSE)</f>
        <v>#N/A</v>
      </c>
      <c r="AY857" s="91" t="str">
        <f t="shared" si="40"/>
        <v/>
      </c>
      <c r="AZ857" s="90">
        <f>SubmittalData!D857</f>
        <v>0</v>
      </c>
      <c r="BA857" s="90" t="s">
        <v>168</v>
      </c>
      <c r="BB857" s="90">
        <f>SubmittalData!AR857</f>
        <v>0</v>
      </c>
      <c r="BC857" s="60" t="str">
        <f t="shared" si="41"/>
        <v>0-0</v>
      </c>
    </row>
    <row r="858" spans="1:55" ht="15.5" x14ac:dyDescent="0.35">
      <c r="A858" s="61" t="str">
        <f>SubmittalData!AY858</f>
        <v/>
      </c>
      <c r="AS858" s="89" t="e">
        <f>VLOOKUP(D858,SubmittalStatus!$A$2:$CF$671,7,FALSE)</f>
        <v>#N/A</v>
      </c>
      <c r="AT858" s="91" t="str">
        <f t="shared" si="39"/>
        <v/>
      </c>
      <c r="AU858" s="92" t="e">
        <f>VLOOKUP(D858,SubmittalSchedule!$A$5:$CF$5125,3,FALSE)</f>
        <v>#N/A</v>
      </c>
      <c r="AV858" s="92" t="e">
        <f>VLOOKUP(D858,SubmittalStatus!$A$2:$CF$671,9,FALSE)</f>
        <v>#N/A</v>
      </c>
      <c r="AW858" s="92" t="e">
        <f>VLOOKUP(D858,SubmittalStatus!$A$2:$CF$671,10,FALSE)</f>
        <v>#N/A</v>
      </c>
      <c r="AX858" s="90" t="e">
        <f>VLOOKUP(D858,SubmittalStatus!$A$2:$CF$671,11,FALSE)</f>
        <v>#N/A</v>
      </c>
      <c r="AY858" s="91" t="str">
        <f t="shared" si="40"/>
        <v/>
      </c>
      <c r="AZ858" s="90">
        <f>SubmittalData!D858</f>
        <v>0</v>
      </c>
      <c r="BA858" s="90" t="s">
        <v>168</v>
      </c>
      <c r="BB858" s="90">
        <f>SubmittalData!AR858</f>
        <v>0</v>
      </c>
      <c r="BC858" s="60" t="str">
        <f t="shared" si="41"/>
        <v>0-0</v>
      </c>
    </row>
    <row r="859" spans="1:55" ht="15.5" x14ac:dyDescent="0.35">
      <c r="A859" s="61" t="str">
        <f>SubmittalData!AY859</f>
        <v/>
      </c>
      <c r="AS859" s="89" t="e">
        <f>VLOOKUP(D859,SubmittalStatus!$A$2:$CF$671,7,FALSE)</f>
        <v>#N/A</v>
      </c>
      <c r="AT859" s="91" t="str">
        <f t="shared" si="39"/>
        <v/>
      </c>
      <c r="AU859" s="92" t="e">
        <f>VLOOKUP(D859,SubmittalSchedule!$A$5:$CF$5125,3,FALSE)</f>
        <v>#N/A</v>
      </c>
      <c r="AV859" s="92" t="e">
        <f>VLOOKUP(D859,SubmittalStatus!$A$2:$CF$671,9,FALSE)</f>
        <v>#N/A</v>
      </c>
      <c r="AW859" s="92" t="e">
        <f>VLOOKUP(D859,SubmittalStatus!$A$2:$CF$671,10,FALSE)</f>
        <v>#N/A</v>
      </c>
      <c r="AX859" s="90" t="e">
        <f>VLOOKUP(D859,SubmittalStatus!$A$2:$CF$671,11,FALSE)</f>
        <v>#N/A</v>
      </c>
      <c r="AY859" s="91" t="str">
        <f t="shared" si="40"/>
        <v/>
      </c>
      <c r="AZ859" s="90">
        <f>SubmittalData!D859</f>
        <v>0</v>
      </c>
      <c r="BA859" s="90" t="s">
        <v>168</v>
      </c>
      <c r="BB859" s="90">
        <f>SubmittalData!AR859</f>
        <v>0</v>
      </c>
      <c r="BC859" s="60" t="str">
        <f t="shared" si="41"/>
        <v>0-0</v>
      </c>
    </row>
    <row r="860" spans="1:55" ht="15.5" x14ac:dyDescent="0.35">
      <c r="A860" s="61" t="str">
        <f>SubmittalData!AY860</f>
        <v/>
      </c>
      <c r="AS860" s="89" t="e">
        <f>VLOOKUP(D860,SubmittalStatus!$A$2:$CF$671,7,FALSE)</f>
        <v>#N/A</v>
      </c>
      <c r="AT860" s="91" t="str">
        <f t="shared" si="39"/>
        <v/>
      </c>
      <c r="AU860" s="92" t="e">
        <f>VLOOKUP(D860,SubmittalSchedule!$A$5:$CF$5125,3,FALSE)</f>
        <v>#N/A</v>
      </c>
      <c r="AV860" s="92" t="e">
        <f>VLOOKUP(D860,SubmittalStatus!$A$2:$CF$671,9,FALSE)</f>
        <v>#N/A</v>
      </c>
      <c r="AW860" s="92" t="e">
        <f>VLOOKUP(D860,SubmittalStatus!$A$2:$CF$671,10,FALSE)</f>
        <v>#N/A</v>
      </c>
      <c r="AX860" s="90" t="e">
        <f>VLOOKUP(D860,SubmittalStatus!$A$2:$CF$671,11,FALSE)</f>
        <v>#N/A</v>
      </c>
      <c r="AY860" s="91" t="str">
        <f t="shared" si="40"/>
        <v/>
      </c>
      <c r="AZ860" s="90">
        <f>SubmittalData!D860</f>
        <v>0</v>
      </c>
      <c r="BA860" s="90" t="s">
        <v>168</v>
      </c>
      <c r="BB860" s="90">
        <f>SubmittalData!AR860</f>
        <v>0</v>
      </c>
      <c r="BC860" s="60" t="str">
        <f t="shared" si="41"/>
        <v>0-0</v>
      </c>
    </row>
    <row r="861" spans="1:55" ht="15.5" x14ac:dyDescent="0.35">
      <c r="A861" s="61" t="str">
        <f>SubmittalData!AY861</f>
        <v/>
      </c>
      <c r="AS861" s="89" t="e">
        <f>VLOOKUP(D861,SubmittalStatus!$A$2:$CF$671,7,FALSE)</f>
        <v>#N/A</v>
      </c>
      <c r="AT861" s="91" t="str">
        <f t="shared" si="39"/>
        <v/>
      </c>
      <c r="AU861" s="92" t="e">
        <f>VLOOKUP(D861,SubmittalSchedule!$A$5:$CF$5125,3,FALSE)</f>
        <v>#N/A</v>
      </c>
      <c r="AV861" s="92" t="e">
        <f>VLOOKUP(D861,SubmittalStatus!$A$2:$CF$671,9,FALSE)</f>
        <v>#N/A</v>
      </c>
      <c r="AW861" s="92" t="e">
        <f>VLOOKUP(D861,SubmittalStatus!$A$2:$CF$671,10,FALSE)</f>
        <v>#N/A</v>
      </c>
      <c r="AX861" s="90" t="e">
        <f>VLOOKUP(D861,SubmittalStatus!$A$2:$CF$671,11,FALSE)</f>
        <v>#N/A</v>
      </c>
      <c r="AY861" s="91" t="str">
        <f t="shared" si="40"/>
        <v/>
      </c>
      <c r="AZ861" s="90">
        <f>SubmittalData!D861</f>
        <v>0</v>
      </c>
      <c r="BA861" s="90" t="s">
        <v>168</v>
      </c>
      <c r="BB861" s="90">
        <f>SubmittalData!AR861</f>
        <v>0</v>
      </c>
      <c r="BC861" s="60" t="str">
        <f t="shared" si="41"/>
        <v>0-0</v>
      </c>
    </row>
    <row r="862" spans="1:55" ht="15.5" x14ac:dyDescent="0.35">
      <c r="A862" s="61" t="str">
        <f>SubmittalData!AY862</f>
        <v/>
      </c>
      <c r="AS862" s="89" t="e">
        <f>VLOOKUP(D862,SubmittalStatus!$A$2:$CF$671,7,FALSE)</f>
        <v>#N/A</v>
      </c>
      <c r="AT862" s="91" t="str">
        <f t="shared" si="39"/>
        <v/>
      </c>
      <c r="AU862" s="92" t="e">
        <f>VLOOKUP(D862,SubmittalSchedule!$A$5:$CF$5125,3,FALSE)</f>
        <v>#N/A</v>
      </c>
      <c r="AV862" s="92" t="e">
        <f>VLOOKUP(D862,SubmittalStatus!$A$2:$CF$671,9,FALSE)</f>
        <v>#N/A</v>
      </c>
      <c r="AW862" s="92" t="e">
        <f>VLOOKUP(D862,SubmittalStatus!$A$2:$CF$671,10,FALSE)</f>
        <v>#N/A</v>
      </c>
      <c r="AX862" s="90" t="e">
        <f>VLOOKUP(D862,SubmittalStatus!$A$2:$CF$671,11,FALSE)</f>
        <v>#N/A</v>
      </c>
      <c r="AY862" s="91" t="str">
        <f t="shared" si="40"/>
        <v/>
      </c>
      <c r="AZ862" s="90">
        <f>SubmittalData!D862</f>
        <v>0</v>
      </c>
      <c r="BA862" s="90" t="s">
        <v>168</v>
      </c>
      <c r="BB862" s="90">
        <f>SubmittalData!AR862</f>
        <v>0</v>
      </c>
      <c r="BC862" s="60" t="str">
        <f t="shared" si="41"/>
        <v>0-0</v>
      </c>
    </row>
    <row r="863" spans="1:55" ht="15.5" x14ac:dyDescent="0.35">
      <c r="A863" s="61" t="str">
        <f>SubmittalData!AY863</f>
        <v/>
      </c>
      <c r="AS863" s="89" t="e">
        <f>VLOOKUP(D863,SubmittalStatus!$A$2:$CF$671,7,FALSE)</f>
        <v>#N/A</v>
      </c>
      <c r="AT863" s="91" t="str">
        <f t="shared" si="39"/>
        <v/>
      </c>
      <c r="AU863" s="92" t="e">
        <f>VLOOKUP(D863,SubmittalSchedule!$A$5:$CF$5125,3,FALSE)</f>
        <v>#N/A</v>
      </c>
      <c r="AV863" s="92" t="e">
        <f>VLOOKUP(D863,SubmittalStatus!$A$2:$CF$671,9,FALSE)</f>
        <v>#N/A</v>
      </c>
      <c r="AW863" s="92" t="e">
        <f>VLOOKUP(D863,SubmittalStatus!$A$2:$CF$671,10,FALSE)</f>
        <v>#N/A</v>
      </c>
      <c r="AX863" s="90" t="e">
        <f>VLOOKUP(D863,SubmittalStatus!$A$2:$CF$671,11,FALSE)</f>
        <v>#N/A</v>
      </c>
      <c r="AY863" s="91" t="str">
        <f t="shared" si="40"/>
        <v/>
      </c>
      <c r="AZ863" s="90">
        <f>SubmittalData!D863</f>
        <v>0</v>
      </c>
      <c r="BA863" s="90" t="s">
        <v>168</v>
      </c>
      <c r="BB863" s="90">
        <f>SubmittalData!AR863</f>
        <v>0</v>
      </c>
      <c r="BC863" s="60" t="str">
        <f t="shared" si="41"/>
        <v>0-0</v>
      </c>
    </row>
    <row r="864" spans="1:55" ht="15.5" x14ac:dyDescent="0.35">
      <c r="A864" s="61" t="str">
        <f>SubmittalData!AY864</f>
        <v/>
      </c>
      <c r="AS864" s="89" t="e">
        <f>VLOOKUP(D864,SubmittalStatus!$A$2:$CF$671,7,FALSE)</f>
        <v>#N/A</v>
      </c>
      <c r="AT864" s="91" t="str">
        <f t="shared" si="39"/>
        <v/>
      </c>
      <c r="AU864" s="92" t="e">
        <f>VLOOKUP(D864,SubmittalSchedule!$A$5:$CF$5125,3,FALSE)</f>
        <v>#N/A</v>
      </c>
      <c r="AV864" s="92" t="e">
        <f>VLOOKUP(D864,SubmittalStatus!$A$2:$CF$671,9,FALSE)</f>
        <v>#N/A</v>
      </c>
      <c r="AW864" s="92" t="e">
        <f>VLOOKUP(D864,SubmittalStatus!$A$2:$CF$671,10,FALSE)</f>
        <v>#N/A</v>
      </c>
      <c r="AX864" s="90" t="e">
        <f>VLOOKUP(D864,SubmittalStatus!$A$2:$CF$671,11,FALSE)</f>
        <v>#N/A</v>
      </c>
      <c r="AY864" s="91" t="str">
        <f t="shared" si="40"/>
        <v/>
      </c>
      <c r="AZ864" s="90">
        <f>SubmittalData!D864</f>
        <v>0</v>
      </c>
      <c r="BA864" s="90" t="s">
        <v>168</v>
      </c>
      <c r="BB864" s="90">
        <f>SubmittalData!AR864</f>
        <v>0</v>
      </c>
      <c r="BC864" s="60" t="str">
        <f t="shared" si="41"/>
        <v>0-0</v>
      </c>
    </row>
    <row r="865" spans="1:55" ht="15.5" x14ac:dyDescent="0.35">
      <c r="A865" s="61" t="str">
        <f>SubmittalData!AY865</f>
        <v/>
      </c>
      <c r="AS865" s="89" t="e">
        <f>VLOOKUP(D865,SubmittalStatus!$A$2:$CF$671,7,FALSE)</f>
        <v>#N/A</v>
      </c>
      <c r="AT865" s="91" t="str">
        <f t="shared" si="39"/>
        <v/>
      </c>
      <c r="AU865" s="92" t="e">
        <f>VLOOKUP(D865,SubmittalSchedule!$A$5:$CF$5125,3,FALSE)</f>
        <v>#N/A</v>
      </c>
      <c r="AV865" s="92" t="e">
        <f>VLOOKUP(D865,SubmittalStatus!$A$2:$CF$671,9,FALSE)</f>
        <v>#N/A</v>
      </c>
      <c r="AW865" s="92" t="e">
        <f>VLOOKUP(D865,SubmittalStatus!$A$2:$CF$671,10,FALSE)</f>
        <v>#N/A</v>
      </c>
      <c r="AX865" s="90" t="e">
        <f>VLOOKUP(D865,SubmittalStatus!$A$2:$CF$671,11,FALSE)</f>
        <v>#N/A</v>
      </c>
      <c r="AY865" s="91" t="str">
        <f t="shared" si="40"/>
        <v/>
      </c>
      <c r="AZ865" s="90">
        <f>SubmittalData!D865</f>
        <v>0</v>
      </c>
      <c r="BA865" s="90" t="s">
        <v>168</v>
      </c>
      <c r="BB865" s="90">
        <f>SubmittalData!AR865</f>
        <v>0</v>
      </c>
      <c r="BC865" s="60" t="str">
        <f t="shared" si="41"/>
        <v>0-0</v>
      </c>
    </row>
    <row r="866" spans="1:55" ht="15.5" x14ac:dyDescent="0.35">
      <c r="A866" s="61" t="str">
        <f>SubmittalData!AY866</f>
        <v/>
      </c>
      <c r="AS866" s="89" t="e">
        <f>VLOOKUP(D866,SubmittalStatus!$A$2:$CF$671,7,FALSE)</f>
        <v>#N/A</v>
      </c>
      <c r="AT866" s="91" t="str">
        <f t="shared" si="39"/>
        <v/>
      </c>
      <c r="AU866" s="92" t="e">
        <f>VLOOKUP(D866,SubmittalSchedule!$A$5:$CF$5125,3,FALSE)</f>
        <v>#N/A</v>
      </c>
      <c r="AV866" s="92" t="e">
        <f>VLOOKUP(D866,SubmittalStatus!$A$2:$CF$671,9,FALSE)</f>
        <v>#N/A</v>
      </c>
      <c r="AW866" s="92" t="e">
        <f>VLOOKUP(D866,SubmittalStatus!$A$2:$CF$671,10,FALSE)</f>
        <v>#N/A</v>
      </c>
      <c r="AX866" s="90" t="e">
        <f>VLOOKUP(D866,SubmittalStatus!$A$2:$CF$671,11,FALSE)</f>
        <v>#N/A</v>
      </c>
      <c r="AY866" s="91" t="str">
        <f t="shared" si="40"/>
        <v/>
      </c>
      <c r="AZ866" s="90">
        <f>SubmittalData!D866</f>
        <v>0</v>
      </c>
      <c r="BA866" s="90" t="s">
        <v>168</v>
      </c>
      <c r="BB866" s="90">
        <f>SubmittalData!AR866</f>
        <v>0</v>
      </c>
      <c r="BC866" s="60" t="str">
        <f t="shared" si="41"/>
        <v>0-0</v>
      </c>
    </row>
    <row r="867" spans="1:55" ht="15.5" x14ac:dyDescent="0.35">
      <c r="A867" s="61" t="str">
        <f>SubmittalData!AY867</f>
        <v/>
      </c>
      <c r="AS867" s="89" t="e">
        <f>VLOOKUP(D867,SubmittalStatus!$A$2:$CF$671,7,FALSE)</f>
        <v>#N/A</v>
      </c>
      <c r="AT867" s="91" t="str">
        <f t="shared" si="39"/>
        <v/>
      </c>
      <c r="AU867" s="92" t="e">
        <f>VLOOKUP(D867,SubmittalSchedule!$A$5:$CF$5125,3,FALSE)</f>
        <v>#N/A</v>
      </c>
      <c r="AV867" s="92" t="e">
        <f>VLOOKUP(D867,SubmittalStatus!$A$2:$CF$671,9,FALSE)</f>
        <v>#N/A</v>
      </c>
      <c r="AW867" s="92" t="e">
        <f>VLOOKUP(D867,SubmittalStatus!$A$2:$CF$671,10,FALSE)</f>
        <v>#N/A</v>
      </c>
      <c r="AX867" s="90" t="e">
        <f>VLOOKUP(D867,SubmittalStatus!$A$2:$CF$671,11,FALSE)</f>
        <v>#N/A</v>
      </c>
      <c r="AY867" s="91" t="str">
        <f t="shared" si="40"/>
        <v/>
      </c>
      <c r="AZ867" s="90">
        <f>SubmittalData!D867</f>
        <v>0</v>
      </c>
      <c r="BA867" s="90" t="s">
        <v>168</v>
      </c>
      <c r="BB867" s="90">
        <f>SubmittalData!AR867</f>
        <v>0</v>
      </c>
      <c r="BC867" s="60" t="str">
        <f t="shared" si="41"/>
        <v>0-0</v>
      </c>
    </row>
    <row r="868" spans="1:55" ht="15.5" x14ac:dyDescent="0.35">
      <c r="A868" s="61" t="str">
        <f>SubmittalData!AY868</f>
        <v/>
      </c>
      <c r="AS868" s="89" t="e">
        <f>VLOOKUP(D868,SubmittalStatus!$A$2:$CF$671,7,FALSE)</f>
        <v>#N/A</v>
      </c>
      <c r="AT868" s="91" t="str">
        <f t="shared" si="39"/>
        <v/>
      </c>
      <c r="AU868" s="92" t="e">
        <f>VLOOKUP(D868,SubmittalSchedule!$A$5:$CF$5125,3,FALSE)</f>
        <v>#N/A</v>
      </c>
      <c r="AV868" s="92" t="e">
        <f>VLOOKUP(D868,SubmittalStatus!$A$2:$CF$671,9,FALSE)</f>
        <v>#N/A</v>
      </c>
      <c r="AW868" s="92" t="e">
        <f>VLOOKUP(D868,SubmittalStatus!$A$2:$CF$671,10,FALSE)</f>
        <v>#N/A</v>
      </c>
      <c r="AX868" s="90" t="e">
        <f>VLOOKUP(D868,SubmittalStatus!$A$2:$CF$671,11,FALSE)</f>
        <v>#N/A</v>
      </c>
      <c r="AY868" s="91" t="str">
        <f t="shared" si="40"/>
        <v/>
      </c>
      <c r="AZ868" s="90">
        <f>SubmittalData!D868</f>
        <v>0</v>
      </c>
      <c r="BA868" s="90" t="s">
        <v>168</v>
      </c>
      <c r="BB868" s="90">
        <f>SubmittalData!AR868</f>
        <v>0</v>
      </c>
      <c r="BC868" s="60" t="str">
        <f t="shared" si="41"/>
        <v>0-0</v>
      </c>
    </row>
    <row r="869" spans="1:55" ht="15.5" x14ac:dyDescent="0.35">
      <c r="A869" s="61" t="str">
        <f>SubmittalData!AY869</f>
        <v/>
      </c>
      <c r="AS869" s="89" t="e">
        <f>VLOOKUP(D869,SubmittalStatus!$A$2:$CF$671,7,FALSE)</f>
        <v>#N/A</v>
      </c>
      <c r="AT869" s="91" t="str">
        <f t="shared" si="39"/>
        <v/>
      </c>
      <c r="AU869" s="92" t="e">
        <f>VLOOKUP(D869,SubmittalSchedule!$A$5:$CF$5125,3,FALSE)</f>
        <v>#N/A</v>
      </c>
      <c r="AV869" s="92" t="e">
        <f>VLOOKUP(D869,SubmittalStatus!$A$2:$CF$671,9,FALSE)</f>
        <v>#N/A</v>
      </c>
      <c r="AW869" s="92" t="e">
        <f>VLOOKUP(D869,SubmittalStatus!$A$2:$CF$671,10,FALSE)</f>
        <v>#N/A</v>
      </c>
      <c r="AX869" s="90" t="e">
        <f>VLOOKUP(D869,SubmittalStatus!$A$2:$CF$671,11,FALSE)</f>
        <v>#N/A</v>
      </c>
      <c r="AY869" s="91" t="str">
        <f t="shared" si="40"/>
        <v/>
      </c>
      <c r="AZ869" s="90">
        <f>SubmittalData!D869</f>
        <v>0</v>
      </c>
      <c r="BA869" s="90" t="s">
        <v>168</v>
      </c>
      <c r="BB869" s="90">
        <f>SubmittalData!AR869</f>
        <v>0</v>
      </c>
      <c r="BC869" s="60" t="str">
        <f t="shared" si="41"/>
        <v>0-0</v>
      </c>
    </row>
    <row r="870" spans="1:55" ht="15.5" x14ac:dyDescent="0.35">
      <c r="A870" s="61" t="str">
        <f>SubmittalData!AY870</f>
        <v/>
      </c>
      <c r="AS870" s="89" t="e">
        <f>VLOOKUP(D870,SubmittalStatus!$A$2:$CF$671,7,FALSE)</f>
        <v>#N/A</v>
      </c>
      <c r="AT870" s="91" t="str">
        <f t="shared" si="39"/>
        <v/>
      </c>
      <c r="AU870" s="92" t="e">
        <f>VLOOKUP(D870,SubmittalSchedule!$A$5:$CF$5125,3,FALSE)</f>
        <v>#N/A</v>
      </c>
      <c r="AV870" s="92" t="e">
        <f>VLOOKUP(D870,SubmittalStatus!$A$2:$CF$671,9,FALSE)</f>
        <v>#N/A</v>
      </c>
      <c r="AW870" s="92" t="e">
        <f>VLOOKUP(D870,SubmittalStatus!$A$2:$CF$671,10,FALSE)</f>
        <v>#N/A</v>
      </c>
      <c r="AX870" s="90" t="e">
        <f>VLOOKUP(D870,SubmittalStatus!$A$2:$CF$671,11,FALSE)</f>
        <v>#N/A</v>
      </c>
      <c r="AY870" s="91" t="str">
        <f t="shared" si="40"/>
        <v/>
      </c>
      <c r="AZ870" s="90">
        <f>SubmittalData!D870</f>
        <v>0</v>
      </c>
      <c r="BA870" s="90" t="s">
        <v>168</v>
      </c>
      <c r="BB870" s="90">
        <f>SubmittalData!AR870</f>
        <v>0</v>
      </c>
      <c r="BC870" s="60" t="str">
        <f t="shared" si="41"/>
        <v>0-0</v>
      </c>
    </row>
    <row r="871" spans="1:55" ht="15.5" x14ac:dyDescent="0.35">
      <c r="A871" s="61" t="str">
        <f>SubmittalData!AY871</f>
        <v/>
      </c>
      <c r="AS871" s="89" t="e">
        <f>VLOOKUP(D871,SubmittalStatus!$A$2:$CF$671,7,FALSE)</f>
        <v>#N/A</v>
      </c>
      <c r="AT871" s="91" t="str">
        <f t="shared" si="39"/>
        <v/>
      </c>
      <c r="AU871" s="92" t="e">
        <f>VLOOKUP(D871,SubmittalSchedule!$A$5:$CF$5125,3,FALSE)</f>
        <v>#N/A</v>
      </c>
      <c r="AV871" s="92" t="e">
        <f>VLOOKUP(D871,SubmittalStatus!$A$2:$CF$671,9,FALSE)</f>
        <v>#N/A</v>
      </c>
      <c r="AW871" s="92" t="e">
        <f>VLOOKUP(D871,SubmittalStatus!$A$2:$CF$671,10,FALSE)</f>
        <v>#N/A</v>
      </c>
      <c r="AX871" s="90" t="e">
        <f>VLOOKUP(D871,SubmittalStatus!$A$2:$CF$671,11,FALSE)</f>
        <v>#N/A</v>
      </c>
      <c r="AY871" s="91" t="str">
        <f t="shared" si="40"/>
        <v/>
      </c>
      <c r="AZ871" s="90">
        <f>SubmittalData!D871</f>
        <v>0</v>
      </c>
      <c r="BA871" s="90" t="s">
        <v>168</v>
      </c>
      <c r="BB871" s="90">
        <f>SubmittalData!AR871</f>
        <v>0</v>
      </c>
      <c r="BC871" s="60" t="str">
        <f t="shared" si="41"/>
        <v>0-0</v>
      </c>
    </row>
    <row r="872" spans="1:55" ht="15.5" x14ac:dyDescent="0.35">
      <c r="A872" s="61" t="str">
        <f>SubmittalData!AY872</f>
        <v/>
      </c>
      <c r="AS872" s="89" t="e">
        <f>VLOOKUP(D872,SubmittalStatus!$A$2:$CF$671,7,FALSE)</f>
        <v>#N/A</v>
      </c>
      <c r="AT872" s="91" t="str">
        <f t="shared" si="39"/>
        <v/>
      </c>
      <c r="AU872" s="92" t="e">
        <f>VLOOKUP(D872,SubmittalSchedule!$A$5:$CF$5125,3,FALSE)</f>
        <v>#N/A</v>
      </c>
      <c r="AV872" s="92" t="e">
        <f>VLOOKUP(D872,SubmittalStatus!$A$2:$CF$671,9,FALSE)</f>
        <v>#N/A</v>
      </c>
      <c r="AW872" s="92" t="e">
        <f>VLOOKUP(D872,SubmittalStatus!$A$2:$CF$671,10,FALSE)</f>
        <v>#N/A</v>
      </c>
      <c r="AX872" s="90" t="e">
        <f>VLOOKUP(D872,SubmittalStatus!$A$2:$CF$671,11,FALSE)</f>
        <v>#N/A</v>
      </c>
      <c r="AY872" s="91" t="str">
        <f t="shared" si="40"/>
        <v/>
      </c>
      <c r="AZ872" s="90">
        <f>SubmittalData!D872</f>
        <v>0</v>
      </c>
      <c r="BA872" s="90" t="s">
        <v>168</v>
      </c>
      <c r="BB872" s="90">
        <f>SubmittalData!AR872</f>
        <v>0</v>
      </c>
      <c r="BC872" s="60" t="str">
        <f t="shared" si="41"/>
        <v>0-0</v>
      </c>
    </row>
    <row r="873" spans="1:55" ht="15.5" x14ac:dyDescent="0.35">
      <c r="A873" s="61" t="str">
        <f>SubmittalData!AY873</f>
        <v/>
      </c>
      <c r="AS873" s="89" t="e">
        <f>VLOOKUP(D873,SubmittalStatus!$A$2:$CF$671,7,FALSE)</f>
        <v>#N/A</v>
      </c>
      <c r="AT873" s="91" t="str">
        <f t="shared" si="39"/>
        <v/>
      </c>
      <c r="AU873" s="92" t="e">
        <f>VLOOKUP(D873,SubmittalSchedule!$A$5:$CF$5125,3,FALSE)</f>
        <v>#N/A</v>
      </c>
      <c r="AV873" s="92" t="e">
        <f>VLOOKUP(D873,SubmittalStatus!$A$2:$CF$671,9,FALSE)</f>
        <v>#N/A</v>
      </c>
      <c r="AW873" s="92" t="e">
        <f>VLOOKUP(D873,SubmittalStatus!$A$2:$CF$671,10,FALSE)</f>
        <v>#N/A</v>
      </c>
      <c r="AX873" s="90" t="e">
        <f>VLOOKUP(D873,SubmittalStatus!$A$2:$CF$671,11,FALSE)</f>
        <v>#N/A</v>
      </c>
      <c r="AY873" s="91" t="str">
        <f t="shared" si="40"/>
        <v/>
      </c>
      <c r="AZ873" s="90">
        <f>SubmittalData!D873</f>
        <v>0</v>
      </c>
      <c r="BA873" s="90" t="s">
        <v>168</v>
      </c>
      <c r="BB873" s="90">
        <f>SubmittalData!AR873</f>
        <v>0</v>
      </c>
      <c r="BC873" s="60" t="str">
        <f t="shared" si="41"/>
        <v>0-0</v>
      </c>
    </row>
    <row r="874" spans="1:55" ht="15.5" x14ac:dyDescent="0.35">
      <c r="A874" s="61" t="str">
        <f>SubmittalData!AY874</f>
        <v/>
      </c>
      <c r="AS874" s="89" t="e">
        <f>VLOOKUP(D874,SubmittalStatus!$A$2:$CF$671,7,FALSE)</f>
        <v>#N/A</v>
      </c>
      <c r="AT874" s="91" t="str">
        <f t="shared" si="39"/>
        <v/>
      </c>
      <c r="AU874" s="92" t="e">
        <f>VLOOKUP(D874,SubmittalSchedule!$A$5:$CF$5125,3,FALSE)</f>
        <v>#N/A</v>
      </c>
      <c r="AV874" s="92" t="e">
        <f>VLOOKUP(D874,SubmittalStatus!$A$2:$CF$671,9,FALSE)</f>
        <v>#N/A</v>
      </c>
      <c r="AW874" s="92" t="e">
        <f>VLOOKUP(D874,SubmittalStatus!$A$2:$CF$671,10,FALSE)</f>
        <v>#N/A</v>
      </c>
      <c r="AX874" s="90" t="e">
        <f>VLOOKUP(D874,SubmittalStatus!$A$2:$CF$671,11,FALSE)</f>
        <v>#N/A</v>
      </c>
      <c r="AY874" s="91" t="str">
        <f t="shared" si="40"/>
        <v/>
      </c>
      <c r="AZ874" s="90">
        <f>SubmittalData!D874</f>
        <v>0</v>
      </c>
      <c r="BA874" s="90" t="s">
        <v>168</v>
      </c>
      <c r="BB874" s="90">
        <f>SubmittalData!AR874</f>
        <v>0</v>
      </c>
      <c r="BC874" s="60" t="str">
        <f t="shared" si="41"/>
        <v>0-0</v>
      </c>
    </row>
    <row r="875" spans="1:55" ht="15.5" x14ac:dyDescent="0.35">
      <c r="A875" s="61" t="str">
        <f>SubmittalData!AY875</f>
        <v/>
      </c>
      <c r="AS875" s="89" t="e">
        <f>VLOOKUP(D875,SubmittalStatus!$A$2:$CF$671,7,FALSE)</f>
        <v>#N/A</v>
      </c>
      <c r="AT875" s="91" t="str">
        <f t="shared" si="39"/>
        <v/>
      </c>
      <c r="AU875" s="92" t="e">
        <f>VLOOKUP(D875,SubmittalSchedule!$A$5:$CF$5125,3,FALSE)</f>
        <v>#N/A</v>
      </c>
      <c r="AV875" s="92" t="e">
        <f>VLOOKUP(D875,SubmittalStatus!$A$2:$CF$671,9,FALSE)</f>
        <v>#N/A</v>
      </c>
      <c r="AW875" s="92" t="e">
        <f>VLOOKUP(D875,SubmittalStatus!$A$2:$CF$671,10,FALSE)</f>
        <v>#N/A</v>
      </c>
      <c r="AX875" s="90" t="e">
        <f>VLOOKUP(D875,SubmittalStatus!$A$2:$CF$671,11,FALSE)</f>
        <v>#N/A</v>
      </c>
      <c r="AY875" s="91" t="str">
        <f t="shared" si="40"/>
        <v/>
      </c>
      <c r="AZ875" s="90">
        <f>SubmittalData!D875</f>
        <v>0</v>
      </c>
      <c r="BA875" s="90" t="s">
        <v>168</v>
      </c>
      <c r="BB875" s="90">
        <f>SubmittalData!AR875</f>
        <v>0</v>
      </c>
      <c r="BC875" s="60" t="str">
        <f t="shared" si="41"/>
        <v>0-0</v>
      </c>
    </row>
    <row r="876" spans="1:55" ht="15.5" x14ac:dyDescent="0.35">
      <c r="A876" s="61" t="str">
        <f>SubmittalData!AY876</f>
        <v/>
      </c>
      <c r="AS876" s="89" t="e">
        <f>VLOOKUP(D876,SubmittalStatus!$A$2:$CF$671,7,FALSE)</f>
        <v>#N/A</v>
      </c>
      <c r="AT876" s="91" t="str">
        <f t="shared" si="39"/>
        <v/>
      </c>
      <c r="AU876" s="92" t="e">
        <f>VLOOKUP(D876,SubmittalSchedule!$A$5:$CF$5125,3,FALSE)</f>
        <v>#N/A</v>
      </c>
      <c r="AV876" s="92" t="e">
        <f>VLOOKUP(D876,SubmittalStatus!$A$2:$CF$671,9,FALSE)</f>
        <v>#N/A</v>
      </c>
      <c r="AW876" s="92" t="e">
        <f>VLOOKUP(D876,SubmittalStatus!$A$2:$CF$671,10,FALSE)</f>
        <v>#N/A</v>
      </c>
      <c r="AX876" s="90" t="e">
        <f>VLOOKUP(D876,SubmittalStatus!$A$2:$CF$671,11,FALSE)</f>
        <v>#N/A</v>
      </c>
      <c r="AY876" s="91" t="str">
        <f t="shared" si="40"/>
        <v/>
      </c>
      <c r="AZ876" s="90">
        <f>SubmittalData!D876</f>
        <v>0</v>
      </c>
      <c r="BA876" s="90" t="s">
        <v>168</v>
      </c>
      <c r="BB876" s="90">
        <f>SubmittalData!AR876</f>
        <v>0</v>
      </c>
      <c r="BC876" s="60" t="str">
        <f t="shared" si="41"/>
        <v>0-0</v>
      </c>
    </row>
    <row r="877" spans="1:55" ht="15.5" x14ac:dyDescent="0.35">
      <c r="A877" s="61" t="str">
        <f>SubmittalData!AY877</f>
        <v/>
      </c>
      <c r="AS877" s="89" t="e">
        <f>VLOOKUP(D877,SubmittalStatus!$A$2:$CF$671,7,FALSE)</f>
        <v>#N/A</v>
      </c>
      <c r="AT877" s="91" t="str">
        <f t="shared" si="39"/>
        <v/>
      </c>
      <c r="AU877" s="92" t="e">
        <f>VLOOKUP(D877,SubmittalSchedule!$A$5:$CF$5125,3,FALSE)</f>
        <v>#N/A</v>
      </c>
      <c r="AV877" s="92" t="e">
        <f>VLOOKUP(D877,SubmittalStatus!$A$2:$CF$671,9,FALSE)</f>
        <v>#N/A</v>
      </c>
      <c r="AW877" s="92" t="e">
        <f>VLOOKUP(D877,SubmittalStatus!$A$2:$CF$671,10,FALSE)</f>
        <v>#N/A</v>
      </c>
      <c r="AX877" s="90" t="e">
        <f>VLOOKUP(D877,SubmittalStatus!$A$2:$CF$671,11,FALSE)</f>
        <v>#N/A</v>
      </c>
      <c r="AY877" s="91" t="str">
        <f t="shared" si="40"/>
        <v/>
      </c>
      <c r="AZ877" s="90">
        <f>SubmittalData!D877</f>
        <v>0</v>
      </c>
      <c r="BA877" s="90" t="s">
        <v>168</v>
      </c>
      <c r="BB877" s="90">
        <f>SubmittalData!AR877</f>
        <v>0</v>
      </c>
      <c r="BC877" s="60" t="str">
        <f t="shared" si="41"/>
        <v>0-0</v>
      </c>
    </row>
    <row r="878" spans="1:55" ht="15.5" x14ac:dyDescent="0.35">
      <c r="A878" s="61" t="str">
        <f>SubmittalData!AY878</f>
        <v/>
      </c>
      <c r="AS878" s="89" t="e">
        <f>VLOOKUP(D878,SubmittalStatus!$A$2:$CF$671,7,FALSE)</f>
        <v>#N/A</v>
      </c>
      <c r="AT878" s="91" t="str">
        <f t="shared" si="39"/>
        <v/>
      </c>
      <c r="AU878" s="92" t="e">
        <f>VLOOKUP(D878,SubmittalSchedule!$A$5:$CF$5125,3,FALSE)</f>
        <v>#N/A</v>
      </c>
      <c r="AV878" s="92" t="e">
        <f>VLOOKUP(D878,SubmittalStatus!$A$2:$CF$671,9,FALSE)</f>
        <v>#N/A</v>
      </c>
      <c r="AW878" s="92" t="e">
        <f>VLOOKUP(D878,SubmittalStatus!$A$2:$CF$671,10,FALSE)</f>
        <v>#N/A</v>
      </c>
      <c r="AX878" s="90" t="e">
        <f>VLOOKUP(D878,SubmittalStatus!$A$2:$CF$671,11,FALSE)</f>
        <v>#N/A</v>
      </c>
      <c r="AY878" s="91" t="str">
        <f t="shared" si="40"/>
        <v/>
      </c>
      <c r="AZ878" s="90">
        <f>SubmittalData!D878</f>
        <v>0</v>
      </c>
      <c r="BA878" s="90" t="s">
        <v>168</v>
      </c>
      <c r="BB878" s="90">
        <f>SubmittalData!AR878</f>
        <v>0</v>
      </c>
      <c r="BC878" s="60" t="str">
        <f t="shared" si="41"/>
        <v>0-0</v>
      </c>
    </row>
    <row r="879" spans="1:55" ht="15.5" x14ac:dyDescent="0.35">
      <c r="A879" s="61" t="str">
        <f>SubmittalData!AY879</f>
        <v/>
      </c>
      <c r="AS879" s="89" t="e">
        <f>VLOOKUP(D879,SubmittalStatus!$A$2:$CF$671,7,FALSE)</f>
        <v>#N/A</v>
      </c>
      <c r="AT879" s="91" t="str">
        <f t="shared" si="39"/>
        <v/>
      </c>
      <c r="AU879" s="92" t="e">
        <f>VLOOKUP(D879,SubmittalSchedule!$A$5:$CF$5125,3,FALSE)</f>
        <v>#N/A</v>
      </c>
      <c r="AV879" s="92" t="e">
        <f>VLOOKUP(D879,SubmittalStatus!$A$2:$CF$671,9,FALSE)</f>
        <v>#N/A</v>
      </c>
      <c r="AW879" s="92" t="e">
        <f>VLOOKUP(D879,SubmittalStatus!$A$2:$CF$671,10,FALSE)</f>
        <v>#N/A</v>
      </c>
      <c r="AX879" s="90" t="e">
        <f>VLOOKUP(D879,SubmittalStatus!$A$2:$CF$671,11,FALSE)</f>
        <v>#N/A</v>
      </c>
      <c r="AY879" s="91" t="str">
        <f t="shared" si="40"/>
        <v/>
      </c>
      <c r="AZ879" s="90">
        <f>SubmittalData!D879</f>
        <v>0</v>
      </c>
      <c r="BA879" s="90" t="s">
        <v>168</v>
      </c>
      <c r="BB879" s="90">
        <f>SubmittalData!AR879</f>
        <v>0</v>
      </c>
      <c r="BC879" s="60" t="str">
        <f t="shared" si="41"/>
        <v>0-0</v>
      </c>
    </row>
    <row r="880" spans="1:55" ht="15.5" x14ac:dyDescent="0.35">
      <c r="A880" s="61" t="str">
        <f>SubmittalData!AY880</f>
        <v/>
      </c>
      <c r="AS880" s="89" t="e">
        <f>VLOOKUP(D880,SubmittalStatus!$A$2:$CF$671,7,FALSE)</f>
        <v>#N/A</v>
      </c>
      <c r="AT880" s="91" t="str">
        <f t="shared" si="39"/>
        <v/>
      </c>
      <c r="AU880" s="92" t="e">
        <f>VLOOKUP(D880,SubmittalSchedule!$A$5:$CF$5125,3,FALSE)</f>
        <v>#N/A</v>
      </c>
      <c r="AV880" s="92" t="e">
        <f>VLOOKUP(D880,SubmittalStatus!$A$2:$CF$671,9,FALSE)</f>
        <v>#N/A</v>
      </c>
      <c r="AW880" s="92" t="e">
        <f>VLOOKUP(D880,SubmittalStatus!$A$2:$CF$671,10,FALSE)</f>
        <v>#N/A</v>
      </c>
      <c r="AX880" s="90" t="e">
        <f>VLOOKUP(D880,SubmittalStatus!$A$2:$CF$671,11,FALSE)</f>
        <v>#N/A</v>
      </c>
      <c r="AY880" s="91" t="str">
        <f t="shared" si="40"/>
        <v/>
      </c>
      <c r="AZ880" s="90">
        <f>SubmittalData!D880</f>
        <v>0</v>
      </c>
      <c r="BA880" s="90" t="s">
        <v>168</v>
      </c>
      <c r="BB880" s="90">
        <f>SubmittalData!AR880</f>
        <v>0</v>
      </c>
      <c r="BC880" s="60" t="str">
        <f t="shared" si="41"/>
        <v>0-0</v>
      </c>
    </row>
    <row r="881" spans="1:55" ht="15.5" x14ac:dyDescent="0.35">
      <c r="A881" s="61" t="str">
        <f>SubmittalData!AY881</f>
        <v/>
      </c>
      <c r="AS881" s="89" t="e">
        <f>VLOOKUP(D881,SubmittalStatus!$A$2:$CF$671,7,FALSE)</f>
        <v>#N/A</v>
      </c>
      <c r="AT881" s="91" t="str">
        <f t="shared" si="39"/>
        <v/>
      </c>
      <c r="AU881" s="92" t="e">
        <f>VLOOKUP(D881,SubmittalSchedule!$A$5:$CF$5125,3,FALSE)</f>
        <v>#N/A</v>
      </c>
      <c r="AV881" s="92" t="e">
        <f>VLOOKUP(D881,SubmittalStatus!$A$2:$CF$671,9,FALSE)</f>
        <v>#N/A</v>
      </c>
      <c r="AW881" s="92" t="e">
        <f>VLOOKUP(D881,SubmittalStatus!$A$2:$CF$671,10,FALSE)</f>
        <v>#N/A</v>
      </c>
      <c r="AX881" s="90" t="e">
        <f>VLOOKUP(D881,SubmittalStatus!$A$2:$CF$671,11,FALSE)</f>
        <v>#N/A</v>
      </c>
      <c r="AY881" s="91" t="str">
        <f t="shared" si="40"/>
        <v/>
      </c>
      <c r="AZ881" s="90">
        <f>SubmittalData!D881</f>
        <v>0</v>
      </c>
      <c r="BA881" s="90" t="s">
        <v>168</v>
      </c>
      <c r="BB881" s="90">
        <f>SubmittalData!AR881</f>
        <v>0</v>
      </c>
      <c r="BC881" s="60" t="str">
        <f t="shared" si="41"/>
        <v>0-0</v>
      </c>
    </row>
    <row r="882" spans="1:55" ht="15.5" x14ac:dyDescent="0.35">
      <c r="A882" s="61" t="str">
        <f>SubmittalData!AY882</f>
        <v/>
      </c>
      <c r="AS882" s="89" t="e">
        <f>VLOOKUP(D882,SubmittalStatus!$A$2:$CF$671,7,FALSE)</f>
        <v>#N/A</v>
      </c>
      <c r="AT882" s="91" t="str">
        <f t="shared" si="39"/>
        <v/>
      </c>
      <c r="AU882" s="92" t="e">
        <f>VLOOKUP(D882,SubmittalSchedule!$A$5:$CF$5125,3,FALSE)</f>
        <v>#N/A</v>
      </c>
      <c r="AV882" s="92" t="e">
        <f>VLOOKUP(D882,SubmittalStatus!$A$2:$CF$671,9,FALSE)</f>
        <v>#N/A</v>
      </c>
      <c r="AW882" s="92" t="e">
        <f>VLOOKUP(D882,SubmittalStatus!$A$2:$CF$671,10,FALSE)</f>
        <v>#N/A</v>
      </c>
      <c r="AX882" s="90" t="e">
        <f>VLOOKUP(D882,SubmittalStatus!$A$2:$CF$671,11,FALSE)</f>
        <v>#N/A</v>
      </c>
      <c r="AY882" s="91" t="str">
        <f t="shared" si="40"/>
        <v/>
      </c>
      <c r="AZ882" s="90">
        <f>SubmittalData!D882</f>
        <v>0</v>
      </c>
      <c r="BA882" s="90" t="s">
        <v>168</v>
      </c>
      <c r="BB882" s="90">
        <f>SubmittalData!AR882</f>
        <v>0</v>
      </c>
      <c r="BC882" s="60" t="str">
        <f t="shared" si="41"/>
        <v>0-0</v>
      </c>
    </row>
    <row r="883" spans="1:55" ht="15.5" x14ac:dyDescent="0.35">
      <c r="A883" s="61" t="str">
        <f>SubmittalData!AY883</f>
        <v/>
      </c>
      <c r="AS883" s="89" t="e">
        <f>VLOOKUP(D883,SubmittalStatus!$A$2:$CF$671,7,FALSE)</f>
        <v>#N/A</v>
      </c>
      <c r="AT883" s="91" t="str">
        <f t="shared" si="39"/>
        <v/>
      </c>
      <c r="AU883" s="92" t="e">
        <f>VLOOKUP(D883,SubmittalSchedule!$A$5:$CF$5125,3,FALSE)</f>
        <v>#N/A</v>
      </c>
      <c r="AV883" s="92" t="e">
        <f>VLOOKUP(D883,SubmittalStatus!$A$2:$CF$671,9,FALSE)</f>
        <v>#N/A</v>
      </c>
      <c r="AW883" s="92" t="e">
        <f>VLOOKUP(D883,SubmittalStatus!$A$2:$CF$671,10,FALSE)</f>
        <v>#N/A</v>
      </c>
      <c r="AX883" s="90" t="e">
        <f>VLOOKUP(D883,SubmittalStatus!$A$2:$CF$671,11,FALSE)</f>
        <v>#N/A</v>
      </c>
      <c r="AY883" s="91" t="str">
        <f t="shared" si="40"/>
        <v/>
      </c>
      <c r="AZ883" s="90">
        <f>SubmittalData!D883</f>
        <v>0</v>
      </c>
      <c r="BA883" s="90" t="s">
        <v>168</v>
      </c>
      <c r="BB883" s="90">
        <f>SubmittalData!AR883</f>
        <v>0</v>
      </c>
      <c r="BC883" s="60" t="str">
        <f t="shared" si="41"/>
        <v>0-0</v>
      </c>
    </row>
    <row r="884" spans="1:55" ht="15.5" x14ac:dyDescent="0.35">
      <c r="A884" s="61" t="str">
        <f>SubmittalData!AY884</f>
        <v/>
      </c>
      <c r="AS884" s="89" t="e">
        <f>VLOOKUP(D884,SubmittalStatus!$A$2:$CF$671,7,FALSE)</f>
        <v>#N/A</v>
      </c>
      <c r="AT884" s="91" t="str">
        <f t="shared" si="39"/>
        <v/>
      </c>
      <c r="AU884" s="92" t="e">
        <f>VLOOKUP(D884,SubmittalSchedule!$A$5:$CF$5125,3,FALSE)</f>
        <v>#N/A</v>
      </c>
      <c r="AV884" s="92" t="e">
        <f>VLOOKUP(D884,SubmittalStatus!$A$2:$CF$671,9,FALSE)</f>
        <v>#N/A</v>
      </c>
      <c r="AW884" s="92" t="e">
        <f>VLOOKUP(D884,SubmittalStatus!$A$2:$CF$671,10,FALSE)</f>
        <v>#N/A</v>
      </c>
      <c r="AX884" s="90" t="e">
        <f>VLOOKUP(D884,SubmittalStatus!$A$2:$CF$671,11,FALSE)</f>
        <v>#N/A</v>
      </c>
      <c r="AY884" s="91" t="str">
        <f t="shared" si="40"/>
        <v/>
      </c>
      <c r="AZ884" s="90">
        <f>SubmittalData!D884</f>
        <v>0</v>
      </c>
      <c r="BA884" s="90" t="s">
        <v>168</v>
      </c>
      <c r="BB884" s="90">
        <f>SubmittalData!AR884</f>
        <v>0</v>
      </c>
      <c r="BC884" s="60" t="str">
        <f t="shared" si="41"/>
        <v>0-0</v>
      </c>
    </row>
    <row r="885" spans="1:55" ht="15.5" x14ac:dyDescent="0.35">
      <c r="A885" s="61" t="str">
        <f>SubmittalData!AY885</f>
        <v/>
      </c>
      <c r="AS885" s="89" t="e">
        <f>VLOOKUP(D885,SubmittalStatus!$A$2:$CF$671,7,FALSE)</f>
        <v>#N/A</v>
      </c>
      <c r="AT885" s="91" t="str">
        <f t="shared" si="39"/>
        <v/>
      </c>
      <c r="AU885" s="92" t="e">
        <f>VLOOKUP(D885,SubmittalSchedule!$A$5:$CF$5125,3,FALSE)</f>
        <v>#N/A</v>
      </c>
      <c r="AV885" s="92" t="e">
        <f>VLOOKUP(D885,SubmittalStatus!$A$2:$CF$671,9,FALSE)</f>
        <v>#N/A</v>
      </c>
      <c r="AW885" s="92" t="e">
        <f>VLOOKUP(D885,SubmittalStatus!$A$2:$CF$671,10,FALSE)</f>
        <v>#N/A</v>
      </c>
      <c r="AX885" s="90" t="e">
        <f>VLOOKUP(D885,SubmittalStatus!$A$2:$CF$671,11,FALSE)</f>
        <v>#N/A</v>
      </c>
      <c r="AY885" s="91" t="str">
        <f t="shared" si="40"/>
        <v/>
      </c>
      <c r="AZ885" s="90">
        <f>SubmittalData!D885</f>
        <v>0</v>
      </c>
      <c r="BA885" s="90" t="s">
        <v>168</v>
      </c>
      <c r="BB885" s="90">
        <f>SubmittalData!AR885</f>
        <v>0</v>
      </c>
      <c r="BC885" s="60" t="str">
        <f t="shared" si="41"/>
        <v>0-0</v>
      </c>
    </row>
    <row r="886" spans="1:55" ht="15.5" x14ac:dyDescent="0.35">
      <c r="A886" s="61" t="str">
        <f>SubmittalData!AY886</f>
        <v/>
      </c>
      <c r="AS886" s="89" t="e">
        <f>VLOOKUP(D886,SubmittalStatus!$A$2:$CF$671,7,FALSE)</f>
        <v>#N/A</v>
      </c>
      <c r="AT886" s="91" t="str">
        <f t="shared" si="39"/>
        <v/>
      </c>
      <c r="AU886" s="92" t="e">
        <f>VLOOKUP(D886,SubmittalSchedule!$A$5:$CF$5125,3,FALSE)</f>
        <v>#N/A</v>
      </c>
      <c r="AV886" s="92" t="e">
        <f>VLOOKUP(D886,SubmittalStatus!$A$2:$CF$671,9,FALSE)</f>
        <v>#N/A</v>
      </c>
      <c r="AW886" s="92" t="e">
        <f>VLOOKUP(D886,SubmittalStatus!$A$2:$CF$671,10,FALSE)</f>
        <v>#N/A</v>
      </c>
      <c r="AX886" s="90" t="e">
        <f>VLOOKUP(D886,SubmittalStatus!$A$2:$CF$671,11,FALSE)</f>
        <v>#N/A</v>
      </c>
      <c r="AY886" s="91" t="str">
        <f t="shared" si="40"/>
        <v/>
      </c>
      <c r="AZ886" s="90">
        <f>SubmittalData!D886</f>
        <v>0</v>
      </c>
      <c r="BA886" s="90" t="s">
        <v>168</v>
      </c>
      <c r="BB886" s="90">
        <f>SubmittalData!AR886</f>
        <v>0</v>
      </c>
      <c r="BC886" s="60" t="str">
        <f t="shared" si="41"/>
        <v>0-0</v>
      </c>
    </row>
    <row r="887" spans="1:55" ht="15.5" x14ac:dyDescent="0.35">
      <c r="A887" s="61" t="str">
        <f>SubmittalData!AY887</f>
        <v/>
      </c>
      <c r="AS887" s="89" t="e">
        <f>VLOOKUP(D887,SubmittalStatus!$A$2:$CF$671,7,FALSE)</f>
        <v>#N/A</v>
      </c>
      <c r="AT887" s="91" t="str">
        <f t="shared" si="39"/>
        <v/>
      </c>
      <c r="AU887" s="92" t="e">
        <f>VLOOKUP(D887,SubmittalSchedule!$A$5:$CF$5125,3,FALSE)</f>
        <v>#N/A</v>
      </c>
      <c r="AV887" s="92" t="e">
        <f>VLOOKUP(D887,SubmittalStatus!$A$2:$CF$671,9,FALSE)</f>
        <v>#N/A</v>
      </c>
      <c r="AW887" s="92" t="e">
        <f>VLOOKUP(D887,SubmittalStatus!$A$2:$CF$671,10,FALSE)</f>
        <v>#N/A</v>
      </c>
      <c r="AX887" s="90" t="e">
        <f>VLOOKUP(D887,SubmittalStatus!$A$2:$CF$671,11,FALSE)</f>
        <v>#N/A</v>
      </c>
      <c r="AY887" s="91" t="str">
        <f t="shared" si="40"/>
        <v/>
      </c>
      <c r="AZ887" s="90">
        <f>SubmittalData!D887</f>
        <v>0</v>
      </c>
      <c r="BA887" s="90" t="s">
        <v>168</v>
      </c>
      <c r="BB887" s="90">
        <f>SubmittalData!AR887</f>
        <v>0</v>
      </c>
      <c r="BC887" s="60" t="str">
        <f t="shared" si="41"/>
        <v>0-0</v>
      </c>
    </row>
    <row r="888" spans="1:55" ht="15.5" x14ac:dyDescent="0.35">
      <c r="A888" s="61" t="str">
        <f>SubmittalData!AY888</f>
        <v/>
      </c>
      <c r="AS888" s="89" t="e">
        <f>VLOOKUP(D888,SubmittalStatus!$A$2:$CF$671,7,FALSE)</f>
        <v>#N/A</v>
      </c>
      <c r="AT888" s="91" t="str">
        <f t="shared" si="39"/>
        <v/>
      </c>
      <c r="AU888" s="92" t="e">
        <f>VLOOKUP(D888,SubmittalSchedule!$A$5:$CF$5125,3,FALSE)</f>
        <v>#N/A</v>
      </c>
      <c r="AV888" s="92" t="e">
        <f>VLOOKUP(D888,SubmittalStatus!$A$2:$CF$671,9,FALSE)</f>
        <v>#N/A</v>
      </c>
      <c r="AW888" s="92" t="e">
        <f>VLOOKUP(D888,SubmittalStatus!$A$2:$CF$671,10,FALSE)</f>
        <v>#N/A</v>
      </c>
      <c r="AX888" s="90" t="e">
        <f>VLOOKUP(D888,SubmittalStatus!$A$2:$CF$671,11,FALSE)</f>
        <v>#N/A</v>
      </c>
      <c r="AY888" s="91" t="str">
        <f t="shared" si="40"/>
        <v/>
      </c>
      <c r="AZ888" s="90">
        <f>SubmittalData!D888</f>
        <v>0</v>
      </c>
      <c r="BA888" s="90" t="s">
        <v>168</v>
      </c>
      <c r="BB888" s="90">
        <f>SubmittalData!AR888</f>
        <v>0</v>
      </c>
      <c r="BC888" s="60" t="str">
        <f t="shared" si="41"/>
        <v>0-0</v>
      </c>
    </row>
    <row r="889" spans="1:55" ht="15.5" x14ac:dyDescent="0.35">
      <c r="A889" s="61" t="str">
        <f>SubmittalData!AY889</f>
        <v/>
      </c>
      <c r="AS889" s="89" t="e">
        <f>VLOOKUP(D889,SubmittalStatus!$A$2:$CF$671,7,FALSE)</f>
        <v>#N/A</v>
      </c>
      <c r="AT889" s="91" t="str">
        <f t="shared" si="39"/>
        <v/>
      </c>
      <c r="AU889" s="92" t="e">
        <f>VLOOKUP(D889,SubmittalSchedule!$A$5:$CF$5125,3,FALSE)</f>
        <v>#N/A</v>
      </c>
      <c r="AV889" s="92" t="e">
        <f>VLOOKUP(D889,SubmittalStatus!$A$2:$CF$671,9,FALSE)</f>
        <v>#N/A</v>
      </c>
      <c r="AW889" s="92" t="e">
        <f>VLOOKUP(D889,SubmittalStatus!$A$2:$CF$671,10,FALSE)</f>
        <v>#N/A</v>
      </c>
      <c r="AX889" s="90" t="e">
        <f>VLOOKUP(D889,SubmittalStatus!$A$2:$CF$671,11,FALSE)</f>
        <v>#N/A</v>
      </c>
      <c r="AY889" s="91" t="str">
        <f t="shared" si="40"/>
        <v/>
      </c>
      <c r="AZ889" s="90">
        <f>SubmittalData!D889</f>
        <v>0</v>
      </c>
      <c r="BA889" s="90" t="s">
        <v>168</v>
      </c>
      <c r="BB889" s="90">
        <f>SubmittalData!AR889</f>
        <v>0</v>
      </c>
      <c r="BC889" s="60" t="str">
        <f t="shared" si="41"/>
        <v>0-0</v>
      </c>
    </row>
    <row r="890" spans="1:55" ht="15.5" x14ac:dyDescent="0.35">
      <c r="A890" s="61" t="str">
        <f>SubmittalData!AY890</f>
        <v/>
      </c>
      <c r="AS890" s="89" t="e">
        <f>VLOOKUP(D890,SubmittalStatus!$A$2:$CF$671,7,FALSE)</f>
        <v>#N/A</v>
      </c>
      <c r="AT890" s="91" t="str">
        <f t="shared" si="39"/>
        <v/>
      </c>
      <c r="AU890" s="92" t="e">
        <f>VLOOKUP(D890,SubmittalSchedule!$A$5:$CF$5125,3,FALSE)</f>
        <v>#N/A</v>
      </c>
      <c r="AV890" s="92" t="e">
        <f>VLOOKUP(D890,SubmittalStatus!$A$2:$CF$671,9,FALSE)</f>
        <v>#N/A</v>
      </c>
      <c r="AW890" s="92" t="e">
        <f>VLOOKUP(D890,SubmittalStatus!$A$2:$CF$671,10,FALSE)</f>
        <v>#N/A</v>
      </c>
      <c r="AX890" s="90" t="e">
        <f>VLOOKUP(D890,SubmittalStatus!$A$2:$CF$671,11,FALSE)</f>
        <v>#N/A</v>
      </c>
      <c r="AY890" s="91" t="str">
        <f t="shared" si="40"/>
        <v/>
      </c>
      <c r="AZ890" s="90">
        <f>SubmittalData!D890</f>
        <v>0</v>
      </c>
      <c r="BA890" s="90" t="s">
        <v>168</v>
      </c>
      <c r="BB890" s="90">
        <f>SubmittalData!AR890</f>
        <v>0</v>
      </c>
      <c r="BC890" s="60" t="str">
        <f t="shared" si="41"/>
        <v>0-0</v>
      </c>
    </row>
    <row r="891" spans="1:55" ht="15.5" x14ac:dyDescent="0.35">
      <c r="A891" s="61" t="str">
        <f>SubmittalData!AY891</f>
        <v/>
      </c>
      <c r="AS891" s="89" t="e">
        <f>VLOOKUP(D891,SubmittalStatus!$A$2:$CF$671,7,FALSE)</f>
        <v>#N/A</v>
      </c>
      <c r="AT891" s="91" t="str">
        <f t="shared" si="39"/>
        <v/>
      </c>
      <c r="AU891" s="92" t="e">
        <f>VLOOKUP(D891,SubmittalSchedule!$A$5:$CF$5125,3,FALSE)</f>
        <v>#N/A</v>
      </c>
      <c r="AV891" s="92" t="e">
        <f>VLOOKUP(D891,SubmittalStatus!$A$2:$CF$671,9,FALSE)</f>
        <v>#N/A</v>
      </c>
      <c r="AW891" s="92" t="e">
        <f>VLOOKUP(D891,SubmittalStatus!$A$2:$CF$671,10,FALSE)</f>
        <v>#N/A</v>
      </c>
      <c r="AX891" s="90" t="e">
        <f>VLOOKUP(D891,SubmittalStatus!$A$2:$CF$671,11,FALSE)</f>
        <v>#N/A</v>
      </c>
      <c r="AY891" s="91" t="str">
        <f t="shared" si="40"/>
        <v/>
      </c>
      <c r="AZ891" s="90">
        <f>SubmittalData!D891</f>
        <v>0</v>
      </c>
      <c r="BA891" s="90" t="s">
        <v>168</v>
      </c>
      <c r="BB891" s="90">
        <f>SubmittalData!AR891</f>
        <v>0</v>
      </c>
      <c r="BC891" s="60" t="str">
        <f t="shared" si="41"/>
        <v>0-0</v>
      </c>
    </row>
    <row r="892" spans="1:55" ht="15.5" x14ac:dyDescent="0.35">
      <c r="A892" s="61" t="str">
        <f>SubmittalData!AY892</f>
        <v/>
      </c>
      <c r="AS892" s="89" t="e">
        <f>VLOOKUP(D892,SubmittalStatus!$A$2:$CF$671,7,FALSE)</f>
        <v>#N/A</v>
      </c>
      <c r="AT892" s="91" t="str">
        <f t="shared" si="39"/>
        <v/>
      </c>
      <c r="AU892" s="92" t="e">
        <f>VLOOKUP(D892,SubmittalSchedule!$A$5:$CF$5125,3,FALSE)</f>
        <v>#N/A</v>
      </c>
      <c r="AV892" s="92" t="e">
        <f>VLOOKUP(D892,SubmittalStatus!$A$2:$CF$671,9,FALSE)</f>
        <v>#N/A</v>
      </c>
      <c r="AW892" s="92" t="e">
        <f>VLOOKUP(D892,SubmittalStatus!$A$2:$CF$671,10,FALSE)</f>
        <v>#N/A</v>
      </c>
      <c r="AX892" s="90" t="e">
        <f>VLOOKUP(D892,SubmittalStatus!$A$2:$CF$671,11,FALSE)</f>
        <v>#N/A</v>
      </c>
      <c r="AY892" s="91" t="str">
        <f t="shared" si="40"/>
        <v/>
      </c>
      <c r="AZ892" s="90">
        <f>SubmittalData!D892</f>
        <v>0</v>
      </c>
      <c r="BA892" s="90" t="s">
        <v>168</v>
      </c>
      <c r="BB892" s="90">
        <f>SubmittalData!AR892</f>
        <v>0</v>
      </c>
      <c r="BC892" s="60" t="str">
        <f t="shared" si="41"/>
        <v>0-0</v>
      </c>
    </row>
    <row r="893" spans="1:55" ht="15.5" x14ac:dyDescent="0.35">
      <c r="A893" s="61" t="str">
        <f>SubmittalData!AY893</f>
        <v/>
      </c>
      <c r="AS893" s="89" t="e">
        <f>VLOOKUP(D893,SubmittalStatus!$A$2:$CF$671,7,FALSE)</f>
        <v>#N/A</v>
      </c>
      <c r="AT893" s="91" t="str">
        <f t="shared" si="39"/>
        <v/>
      </c>
      <c r="AU893" s="92" t="e">
        <f>VLOOKUP(D893,SubmittalSchedule!$A$5:$CF$5125,3,FALSE)</f>
        <v>#N/A</v>
      </c>
      <c r="AV893" s="92" t="e">
        <f>VLOOKUP(D893,SubmittalStatus!$A$2:$CF$671,9,FALSE)</f>
        <v>#N/A</v>
      </c>
      <c r="AW893" s="92" t="e">
        <f>VLOOKUP(D893,SubmittalStatus!$A$2:$CF$671,10,FALSE)</f>
        <v>#N/A</v>
      </c>
      <c r="AX893" s="90" t="e">
        <f>VLOOKUP(D893,SubmittalStatus!$A$2:$CF$671,11,FALSE)</f>
        <v>#N/A</v>
      </c>
      <c r="AY893" s="91" t="str">
        <f t="shared" si="40"/>
        <v/>
      </c>
      <c r="AZ893" s="90">
        <f>SubmittalData!D893</f>
        <v>0</v>
      </c>
      <c r="BA893" s="90" t="s">
        <v>168</v>
      </c>
      <c r="BB893" s="90">
        <f>SubmittalData!AR893</f>
        <v>0</v>
      </c>
      <c r="BC893" s="60" t="str">
        <f t="shared" si="41"/>
        <v>0-0</v>
      </c>
    </row>
    <row r="894" spans="1:55" ht="15.5" x14ac:dyDescent="0.35">
      <c r="A894" s="61" t="str">
        <f>SubmittalData!AY894</f>
        <v/>
      </c>
      <c r="AS894" s="89" t="e">
        <f>VLOOKUP(D894,SubmittalStatus!$A$2:$CF$671,7,FALSE)</f>
        <v>#N/A</v>
      </c>
      <c r="AT894" s="91" t="str">
        <f t="shared" si="39"/>
        <v/>
      </c>
      <c r="AU894" s="92" t="e">
        <f>VLOOKUP(D894,SubmittalSchedule!$A$5:$CF$5125,3,FALSE)</f>
        <v>#N/A</v>
      </c>
      <c r="AV894" s="92" t="e">
        <f>VLOOKUP(D894,SubmittalStatus!$A$2:$CF$671,9,FALSE)</f>
        <v>#N/A</v>
      </c>
      <c r="AW894" s="92" t="e">
        <f>VLOOKUP(D894,SubmittalStatus!$A$2:$CF$671,10,FALSE)</f>
        <v>#N/A</v>
      </c>
      <c r="AX894" s="90" t="e">
        <f>VLOOKUP(D894,SubmittalStatus!$A$2:$CF$671,11,FALSE)</f>
        <v>#N/A</v>
      </c>
      <c r="AY894" s="91" t="str">
        <f t="shared" si="40"/>
        <v/>
      </c>
      <c r="AZ894" s="90">
        <f>SubmittalData!D894</f>
        <v>0</v>
      </c>
      <c r="BA894" s="90" t="s">
        <v>168</v>
      </c>
      <c r="BB894" s="90">
        <f>SubmittalData!AR894</f>
        <v>0</v>
      </c>
      <c r="BC894" s="60" t="str">
        <f t="shared" si="41"/>
        <v>0-0</v>
      </c>
    </row>
    <row r="895" spans="1:55" ht="15.5" x14ac:dyDescent="0.35">
      <c r="A895" s="61" t="str">
        <f>SubmittalData!AY895</f>
        <v/>
      </c>
      <c r="AS895" s="89" t="e">
        <f>VLOOKUP(D895,SubmittalStatus!$A$2:$CF$671,7,FALSE)</f>
        <v>#N/A</v>
      </c>
      <c r="AT895" s="91" t="str">
        <f t="shared" si="39"/>
        <v/>
      </c>
      <c r="AU895" s="92" t="e">
        <f>VLOOKUP(D895,SubmittalSchedule!$A$5:$CF$5125,3,FALSE)</f>
        <v>#N/A</v>
      </c>
      <c r="AV895" s="92" t="e">
        <f>VLOOKUP(D895,SubmittalStatus!$A$2:$CF$671,9,FALSE)</f>
        <v>#N/A</v>
      </c>
      <c r="AW895" s="92" t="e">
        <f>VLOOKUP(D895,SubmittalStatus!$A$2:$CF$671,10,FALSE)</f>
        <v>#N/A</v>
      </c>
      <c r="AX895" s="90" t="e">
        <f>VLOOKUP(D895,SubmittalStatus!$A$2:$CF$671,11,FALSE)</f>
        <v>#N/A</v>
      </c>
      <c r="AY895" s="91" t="str">
        <f t="shared" si="40"/>
        <v/>
      </c>
      <c r="AZ895" s="90">
        <f>SubmittalData!D895</f>
        <v>0</v>
      </c>
      <c r="BA895" s="90" t="s">
        <v>168</v>
      </c>
      <c r="BB895" s="90">
        <f>SubmittalData!AR895</f>
        <v>0</v>
      </c>
      <c r="BC895" s="60" t="str">
        <f t="shared" si="41"/>
        <v>0-0</v>
      </c>
    </row>
    <row r="896" spans="1:55" ht="15.5" x14ac:dyDescent="0.35">
      <c r="A896" s="61" t="str">
        <f>SubmittalData!AY896</f>
        <v/>
      </c>
      <c r="AS896" s="89" t="e">
        <f>VLOOKUP(D896,SubmittalStatus!$A$2:$CF$671,7,FALSE)</f>
        <v>#N/A</v>
      </c>
      <c r="AT896" s="91" t="str">
        <f t="shared" si="39"/>
        <v/>
      </c>
      <c r="AU896" s="92" t="e">
        <f>VLOOKUP(D896,SubmittalSchedule!$A$5:$CF$5125,3,FALSE)</f>
        <v>#N/A</v>
      </c>
      <c r="AV896" s="92" t="e">
        <f>VLOOKUP(D896,SubmittalStatus!$A$2:$CF$671,9,FALSE)</f>
        <v>#N/A</v>
      </c>
      <c r="AW896" s="92" t="e">
        <f>VLOOKUP(D896,SubmittalStatus!$A$2:$CF$671,10,FALSE)</f>
        <v>#N/A</v>
      </c>
      <c r="AX896" s="90" t="e">
        <f>VLOOKUP(D896,SubmittalStatus!$A$2:$CF$671,11,FALSE)</f>
        <v>#N/A</v>
      </c>
      <c r="AY896" s="91" t="str">
        <f t="shared" si="40"/>
        <v/>
      </c>
      <c r="AZ896" s="90">
        <f>SubmittalData!D896</f>
        <v>0</v>
      </c>
      <c r="BA896" s="90" t="s">
        <v>168</v>
      </c>
      <c r="BB896" s="90">
        <f>SubmittalData!AR896</f>
        <v>0</v>
      </c>
      <c r="BC896" s="60" t="str">
        <f t="shared" si="41"/>
        <v>0-0</v>
      </c>
    </row>
    <row r="897" spans="1:55" ht="15.5" x14ac:dyDescent="0.35">
      <c r="A897" s="61" t="str">
        <f>SubmittalData!AY897</f>
        <v/>
      </c>
      <c r="AS897" s="89" t="e">
        <f>VLOOKUP(D897,SubmittalStatus!$A$2:$CF$671,7,FALSE)</f>
        <v>#N/A</v>
      </c>
      <c r="AT897" s="91" t="str">
        <f t="shared" si="39"/>
        <v/>
      </c>
      <c r="AU897" s="92" t="e">
        <f>VLOOKUP(D897,SubmittalSchedule!$A$5:$CF$5125,3,FALSE)</f>
        <v>#N/A</v>
      </c>
      <c r="AV897" s="92" t="e">
        <f>VLOOKUP(D897,SubmittalStatus!$A$2:$CF$671,9,FALSE)</f>
        <v>#N/A</v>
      </c>
      <c r="AW897" s="92" t="e">
        <f>VLOOKUP(D897,SubmittalStatus!$A$2:$CF$671,10,FALSE)</f>
        <v>#N/A</v>
      </c>
      <c r="AX897" s="90" t="e">
        <f>VLOOKUP(D897,SubmittalStatus!$A$2:$CF$671,11,FALSE)</f>
        <v>#N/A</v>
      </c>
      <c r="AY897" s="91" t="str">
        <f t="shared" si="40"/>
        <v/>
      </c>
      <c r="AZ897" s="90">
        <f>SubmittalData!D897</f>
        <v>0</v>
      </c>
      <c r="BA897" s="90" t="s">
        <v>168</v>
      </c>
      <c r="BB897" s="90">
        <f>SubmittalData!AR897</f>
        <v>0</v>
      </c>
      <c r="BC897" s="60" t="str">
        <f t="shared" si="41"/>
        <v>0-0</v>
      </c>
    </row>
    <row r="898" spans="1:55" ht="15.5" x14ac:dyDescent="0.35">
      <c r="A898" s="61" t="str">
        <f>SubmittalData!AY898</f>
        <v/>
      </c>
      <c r="AS898" s="89" t="e">
        <f>VLOOKUP(D898,SubmittalStatus!$A$2:$CF$671,7,FALSE)</f>
        <v>#N/A</v>
      </c>
      <c r="AT898" s="91" t="str">
        <f t="shared" si="39"/>
        <v/>
      </c>
      <c r="AU898" s="92" t="e">
        <f>VLOOKUP(D898,SubmittalSchedule!$A$5:$CF$5125,3,FALSE)</f>
        <v>#N/A</v>
      </c>
      <c r="AV898" s="92" t="e">
        <f>VLOOKUP(D898,SubmittalStatus!$A$2:$CF$671,9,FALSE)</f>
        <v>#N/A</v>
      </c>
      <c r="AW898" s="92" t="e">
        <f>VLOOKUP(D898,SubmittalStatus!$A$2:$CF$671,10,FALSE)</f>
        <v>#N/A</v>
      </c>
      <c r="AX898" s="90" t="e">
        <f>VLOOKUP(D898,SubmittalStatus!$A$2:$CF$671,11,FALSE)</f>
        <v>#N/A</v>
      </c>
      <c r="AY898" s="91" t="str">
        <f t="shared" si="40"/>
        <v/>
      </c>
      <c r="AZ898" s="90">
        <f>SubmittalData!D898</f>
        <v>0</v>
      </c>
      <c r="BA898" s="90" t="s">
        <v>168</v>
      </c>
      <c r="BB898" s="90">
        <f>SubmittalData!AR898</f>
        <v>0</v>
      </c>
      <c r="BC898" s="60" t="str">
        <f t="shared" si="41"/>
        <v>0-0</v>
      </c>
    </row>
    <row r="899" spans="1:55" ht="15.5" x14ac:dyDescent="0.35">
      <c r="A899" s="61" t="str">
        <f>SubmittalData!AY899</f>
        <v/>
      </c>
      <c r="AS899" s="89" t="e">
        <f>VLOOKUP(D899,SubmittalStatus!$A$2:$CF$671,7,FALSE)</f>
        <v>#N/A</v>
      </c>
      <c r="AT899" s="91" t="str">
        <f t="shared" ref="AT899:AT962" si="42">_xlfn.CONCAT(G899:P899)</f>
        <v/>
      </c>
      <c r="AU899" s="92" t="e">
        <f>VLOOKUP(D899,SubmittalSchedule!$A$5:$CF$5125,3,FALSE)</f>
        <v>#N/A</v>
      </c>
      <c r="AV899" s="92" t="e">
        <f>VLOOKUP(D899,SubmittalStatus!$A$2:$CF$671,9,FALSE)</f>
        <v>#N/A</v>
      </c>
      <c r="AW899" s="92" t="e">
        <f>VLOOKUP(D899,SubmittalStatus!$A$2:$CF$671,10,FALSE)</f>
        <v>#N/A</v>
      </c>
      <c r="AX899" s="90" t="e">
        <f>VLOOKUP(D899,SubmittalStatus!$A$2:$CF$671,11,FALSE)</f>
        <v>#N/A</v>
      </c>
      <c r="AY899" s="91" t="str">
        <f t="shared" ref="AY899:AY962" si="43">_xlfn.CONCAT(AA899:AJ899)</f>
        <v/>
      </c>
      <c r="AZ899" s="90">
        <f>SubmittalData!D899</f>
        <v>0</v>
      </c>
      <c r="BA899" s="90" t="s">
        <v>168</v>
      </c>
      <c r="BB899" s="90">
        <f>SubmittalData!AR899</f>
        <v>0</v>
      </c>
      <c r="BC899" s="60" t="str">
        <f t="shared" ref="BC899:BC962" si="44">_xlfn.CONCAT(AZ899:BB899)</f>
        <v>0-0</v>
      </c>
    </row>
    <row r="900" spans="1:55" ht="15.5" x14ac:dyDescent="0.35">
      <c r="A900" s="61" t="str">
        <f>SubmittalData!AY900</f>
        <v/>
      </c>
      <c r="AS900" s="89" t="e">
        <f>VLOOKUP(D900,SubmittalStatus!$A$2:$CF$671,7,FALSE)</f>
        <v>#N/A</v>
      </c>
      <c r="AT900" s="91" t="str">
        <f t="shared" si="42"/>
        <v/>
      </c>
      <c r="AU900" s="92" t="e">
        <f>VLOOKUP(D900,SubmittalSchedule!$A$5:$CF$5125,3,FALSE)</f>
        <v>#N/A</v>
      </c>
      <c r="AV900" s="92" t="e">
        <f>VLOOKUP(D900,SubmittalStatus!$A$2:$CF$671,9,FALSE)</f>
        <v>#N/A</v>
      </c>
      <c r="AW900" s="92" t="e">
        <f>VLOOKUP(D900,SubmittalStatus!$A$2:$CF$671,10,FALSE)</f>
        <v>#N/A</v>
      </c>
      <c r="AX900" s="90" t="e">
        <f>VLOOKUP(D900,SubmittalStatus!$A$2:$CF$671,11,FALSE)</f>
        <v>#N/A</v>
      </c>
      <c r="AY900" s="91" t="str">
        <f t="shared" si="43"/>
        <v/>
      </c>
      <c r="AZ900" s="90">
        <f>SubmittalData!D900</f>
        <v>0</v>
      </c>
      <c r="BA900" s="90" t="s">
        <v>168</v>
      </c>
      <c r="BB900" s="90">
        <f>SubmittalData!AR900</f>
        <v>0</v>
      </c>
      <c r="BC900" s="60" t="str">
        <f t="shared" si="44"/>
        <v>0-0</v>
      </c>
    </row>
    <row r="901" spans="1:55" ht="15.5" x14ac:dyDescent="0.35">
      <c r="A901" s="61" t="str">
        <f>SubmittalData!AY901</f>
        <v/>
      </c>
      <c r="AS901" s="89" t="e">
        <f>VLOOKUP(D901,SubmittalStatus!$A$2:$CF$671,7,FALSE)</f>
        <v>#N/A</v>
      </c>
      <c r="AT901" s="91" t="str">
        <f t="shared" si="42"/>
        <v/>
      </c>
      <c r="AU901" s="92" t="e">
        <f>VLOOKUP(D901,SubmittalSchedule!$A$5:$CF$5125,3,FALSE)</f>
        <v>#N/A</v>
      </c>
      <c r="AV901" s="92" t="e">
        <f>VLOOKUP(D901,SubmittalStatus!$A$2:$CF$671,9,FALSE)</f>
        <v>#N/A</v>
      </c>
      <c r="AW901" s="92" t="e">
        <f>VLOOKUP(D901,SubmittalStatus!$A$2:$CF$671,10,FALSE)</f>
        <v>#N/A</v>
      </c>
      <c r="AX901" s="90" t="e">
        <f>VLOOKUP(D901,SubmittalStatus!$A$2:$CF$671,11,FALSE)</f>
        <v>#N/A</v>
      </c>
      <c r="AY901" s="91" t="str">
        <f t="shared" si="43"/>
        <v/>
      </c>
      <c r="AZ901" s="90">
        <f>SubmittalData!D901</f>
        <v>0</v>
      </c>
      <c r="BA901" s="90" t="s">
        <v>168</v>
      </c>
      <c r="BB901" s="90">
        <f>SubmittalData!AR901</f>
        <v>0</v>
      </c>
      <c r="BC901" s="60" t="str">
        <f t="shared" si="44"/>
        <v>0-0</v>
      </c>
    </row>
    <row r="902" spans="1:55" ht="15.5" x14ac:dyDescent="0.35">
      <c r="A902" s="61" t="str">
        <f>SubmittalData!AY902</f>
        <v/>
      </c>
      <c r="AS902" s="89" t="e">
        <f>VLOOKUP(D902,SubmittalStatus!$A$2:$CF$671,7,FALSE)</f>
        <v>#N/A</v>
      </c>
      <c r="AT902" s="91" t="str">
        <f t="shared" si="42"/>
        <v/>
      </c>
      <c r="AU902" s="92" t="e">
        <f>VLOOKUP(D902,SubmittalSchedule!$A$5:$CF$5125,3,FALSE)</f>
        <v>#N/A</v>
      </c>
      <c r="AV902" s="92" t="e">
        <f>VLOOKUP(D902,SubmittalStatus!$A$2:$CF$671,9,FALSE)</f>
        <v>#N/A</v>
      </c>
      <c r="AW902" s="92" t="e">
        <f>VLOOKUP(D902,SubmittalStatus!$A$2:$CF$671,10,FALSE)</f>
        <v>#N/A</v>
      </c>
      <c r="AX902" s="90" t="e">
        <f>VLOOKUP(D902,SubmittalStatus!$A$2:$CF$671,11,FALSE)</f>
        <v>#N/A</v>
      </c>
      <c r="AY902" s="91" t="str">
        <f t="shared" si="43"/>
        <v/>
      </c>
      <c r="AZ902" s="90">
        <f>SubmittalData!D902</f>
        <v>0</v>
      </c>
      <c r="BA902" s="90" t="s">
        <v>168</v>
      </c>
      <c r="BB902" s="90">
        <f>SubmittalData!AR902</f>
        <v>0</v>
      </c>
      <c r="BC902" s="60" t="str">
        <f t="shared" si="44"/>
        <v>0-0</v>
      </c>
    </row>
    <row r="903" spans="1:55" ht="15.5" x14ac:dyDescent="0.35">
      <c r="A903" s="61" t="str">
        <f>SubmittalData!AY903</f>
        <v/>
      </c>
      <c r="AS903" s="89" t="e">
        <f>VLOOKUP(D903,SubmittalStatus!$A$2:$CF$671,7,FALSE)</f>
        <v>#N/A</v>
      </c>
      <c r="AT903" s="91" t="str">
        <f t="shared" si="42"/>
        <v/>
      </c>
      <c r="AU903" s="92" t="e">
        <f>VLOOKUP(D903,SubmittalSchedule!$A$5:$CF$5125,3,FALSE)</f>
        <v>#N/A</v>
      </c>
      <c r="AV903" s="92" t="e">
        <f>VLOOKUP(D903,SubmittalStatus!$A$2:$CF$671,9,FALSE)</f>
        <v>#N/A</v>
      </c>
      <c r="AW903" s="92" t="e">
        <f>VLOOKUP(D903,SubmittalStatus!$A$2:$CF$671,10,FALSE)</f>
        <v>#N/A</v>
      </c>
      <c r="AX903" s="90" t="e">
        <f>VLOOKUP(D903,SubmittalStatus!$A$2:$CF$671,11,FALSE)</f>
        <v>#N/A</v>
      </c>
      <c r="AY903" s="91" t="str">
        <f t="shared" si="43"/>
        <v/>
      </c>
      <c r="AZ903" s="90">
        <f>SubmittalData!D903</f>
        <v>0</v>
      </c>
      <c r="BA903" s="90" t="s">
        <v>168</v>
      </c>
      <c r="BB903" s="90">
        <f>SubmittalData!AR903</f>
        <v>0</v>
      </c>
      <c r="BC903" s="60" t="str">
        <f t="shared" si="44"/>
        <v>0-0</v>
      </c>
    </row>
    <row r="904" spans="1:55" ht="15.5" x14ac:dyDescent="0.35">
      <c r="A904" s="61" t="str">
        <f>SubmittalData!AY904</f>
        <v/>
      </c>
      <c r="AS904" s="89" t="e">
        <f>VLOOKUP(D904,SubmittalStatus!$A$2:$CF$671,7,FALSE)</f>
        <v>#N/A</v>
      </c>
      <c r="AT904" s="91" t="str">
        <f t="shared" si="42"/>
        <v/>
      </c>
      <c r="AU904" s="92" t="e">
        <f>VLOOKUP(D904,SubmittalSchedule!$A$5:$CF$5125,3,FALSE)</f>
        <v>#N/A</v>
      </c>
      <c r="AV904" s="92" t="e">
        <f>VLOOKUP(D904,SubmittalStatus!$A$2:$CF$671,9,FALSE)</f>
        <v>#N/A</v>
      </c>
      <c r="AW904" s="92" t="e">
        <f>VLOOKUP(D904,SubmittalStatus!$A$2:$CF$671,10,FALSE)</f>
        <v>#N/A</v>
      </c>
      <c r="AX904" s="90" t="e">
        <f>VLOOKUP(D904,SubmittalStatus!$A$2:$CF$671,11,FALSE)</f>
        <v>#N/A</v>
      </c>
      <c r="AY904" s="91" t="str">
        <f t="shared" si="43"/>
        <v/>
      </c>
      <c r="AZ904" s="90">
        <f>SubmittalData!D904</f>
        <v>0</v>
      </c>
      <c r="BA904" s="90" t="s">
        <v>168</v>
      </c>
      <c r="BB904" s="90">
        <f>SubmittalData!AR904</f>
        <v>0</v>
      </c>
      <c r="BC904" s="60" t="str">
        <f t="shared" si="44"/>
        <v>0-0</v>
      </c>
    </row>
    <row r="905" spans="1:55" ht="15.5" x14ac:dyDescent="0.35">
      <c r="A905" s="61" t="str">
        <f>SubmittalData!AY905</f>
        <v/>
      </c>
      <c r="AS905" s="89" t="e">
        <f>VLOOKUP(D905,SubmittalStatus!$A$2:$CF$671,7,FALSE)</f>
        <v>#N/A</v>
      </c>
      <c r="AT905" s="91" t="str">
        <f t="shared" si="42"/>
        <v/>
      </c>
      <c r="AU905" s="92" t="e">
        <f>VLOOKUP(D905,SubmittalSchedule!$A$5:$CF$5125,3,FALSE)</f>
        <v>#N/A</v>
      </c>
      <c r="AV905" s="92" t="e">
        <f>VLOOKUP(D905,SubmittalStatus!$A$2:$CF$671,9,FALSE)</f>
        <v>#N/A</v>
      </c>
      <c r="AW905" s="92" t="e">
        <f>VLOOKUP(D905,SubmittalStatus!$A$2:$CF$671,10,FALSE)</f>
        <v>#N/A</v>
      </c>
      <c r="AX905" s="90" t="e">
        <f>VLOOKUP(D905,SubmittalStatus!$A$2:$CF$671,11,FALSE)</f>
        <v>#N/A</v>
      </c>
      <c r="AY905" s="91" t="str">
        <f t="shared" si="43"/>
        <v/>
      </c>
      <c r="AZ905" s="90">
        <f>SubmittalData!D905</f>
        <v>0</v>
      </c>
      <c r="BA905" s="90" t="s">
        <v>168</v>
      </c>
      <c r="BB905" s="90">
        <f>SubmittalData!AR905</f>
        <v>0</v>
      </c>
      <c r="BC905" s="60" t="str">
        <f t="shared" si="44"/>
        <v>0-0</v>
      </c>
    </row>
    <row r="906" spans="1:55" ht="15.5" x14ac:dyDescent="0.35">
      <c r="A906" s="61" t="str">
        <f>SubmittalData!AY906</f>
        <v/>
      </c>
      <c r="AS906" s="89" t="e">
        <f>VLOOKUP(D906,SubmittalStatus!$A$2:$CF$671,7,FALSE)</f>
        <v>#N/A</v>
      </c>
      <c r="AT906" s="91" t="str">
        <f t="shared" si="42"/>
        <v/>
      </c>
      <c r="AU906" s="92" t="e">
        <f>VLOOKUP(D906,SubmittalSchedule!$A$5:$CF$5125,3,FALSE)</f>
        <v>#N/A</v>
      </c>
      <c r="AV906" s="92" t="e">
        <f>VLOOKUP(D906,SubmittalStatus!$A$2:$CF$671,9,FALSE)</f>
        <v>#N/A</v>
      </c>
      <c r="AW906" s="92" t="e">
        <f>VLOOKUP(D906,SubmittalStatus!$A$2:$CF$671,10,FALSE)</f>
        <v>#N/A</v>
      </c>
      <c r="AX906" s="90" t="e">
        <f>VLOOKUP(D906,SubmittalStatus!$A$2:$CF$671,11,FALSE)</f>
        <v>#N/A</v>
      </c>
      <c r="AY906" s="91" t="str">
        <f t="shared" si="43"/>
        <v/>
      </c>
      <c r="AZ906" s="90">
        <f>SubmittalData!D906</f>
        <v>0</v>
      </c>
      <c r="BA906" s="90" t="s">
        <v>168</v>
      </c>
      <c r="BB906" s="90">
        <f>SubmittalData!AR906</f>
        <v>0</v>
      </c>
      <c r="BC906" s="60" t="str">
        <f t="shared" si="44"/>
        <v>0-0</v>
      </c>
    </row>
    <row r="907" spans="1:55" ht="15.5" x14ac:dyDescent="0.35">
      <c r="A907" s="61" t="str">
        <f>SubmittalData!AY907</f>
        <v/>
      </c>
      <c r="AS907" s="89" t="e">
        <f>VLOOKUP(D907,SubmittalStatus!$A$2:$CF$671,7,FALSE)</f>
        <v>#N/A</v>
      </c>
      <c r="AT907" s="91" t="str">
        <f t="shared" si="42"/>
        <v/>
      </c>
      <c r="AU907" s="92" t="e">
        <f>VLOOKUP(D907,SubmittalSchedule!$A$5:$CF$5125,3,FALSE)</f>
        <v>#N/A</v>
      </c>
      <c r="AV907" s="92" t="e">
        <f>VLOOKUP(D907,SubmittalStatus!$A$2:$CF$671,9,FALSE)</f>
        <v>#N/A</v>
      </c>
      <c r="AW907" s="92" t="e">
        <f>VLOOKUP(D907,SubmittalStatus!$A$2:$CF$671,10,FALSE)</f>
        <v>#N/A</v>
      </c>
      <c r="AX907" s="90" t="e">
        <f>VLOOKUP(D907,SubmittalStatus!$A$2:$CF$671,11,FALSE)</f>
        <v>#N/A</v>
      </c>
      <c r="AY907" s="91" t="str">
        <f t="shared" si="43"/>
        <v/>
      </c>
      <c r="AZ907" s="90">
        <f>SubmittalData!D907</f>
        <v>0</v>
      </c>
      <c r="BA907" s="90" t="s">
        <v>168</v>
      </c>
      <c r="BB907" s="90">
        <f>SubmittalData!AR907</f>
        <v>0</v>
      </c>
      <c r="BC907" s="60" t="str">
        <f t="shared" si="44"/>
        <v>0-0</v>
      </c>
    </row>
    <row r="908" spans="1:55" ht="15.5" x14ac:dyDescent="0.35">
      <c r="A908" s="61" t="str">
        <f>SubmittalData!AY908</f>
        <v/>
      </c>
      <c r="AS908" s="89" t="e">
        <f>VLOOKUP(D908,SubmittalStatus!$A$2:$CF$671,7,FALSE)</f>
        <v>#N/A</v>
      </c>
      <c r="AT908" s="91" t="str">
        <f t="shared" si="42"/>
        <v/>
      </c>
      <c r="AU908" s="92" t="e">
        <f>VLOOKUP(D908,SubmittalSchedule!$A$5:$CF$5125,3,FALSE)</f>
        <v>#N/A</v>
      </c>
      <c r="AV908" s="92" t="e">
        <f>VLOOKUP(D908,SubmittalStatus!$A$2:$CF$671,9,FALSE)</f>
        <v>#N/A</v>
      </c>
      <c r="AW908" s="92" t="e">
        <f>VLOOKUP(D908,SubmittalStatus!$A$2:$CF$671,10,FALSE)</f>
        <v>#N/A</v>
      </c>
      <c r="AX908" s="90" t="e">
        <f>VLOOKUP(D908,SubmittalStatus!$A$2:$CF$671,11,FALSE)</f>
        <v>#N/A</v>
      </c>
      <c r="AY908" s="91" t="str">
        <f t="shared" si="43"/>
        <v/>
      </c>
      <c r="AZ908" s="90">
        <f>SubmittalData!D908</f>
        <v>0</v>
      </c>
      <c r="BA908" s="90" t="s">
        <v>168</v>
      </c>
      <c r="BB908" s="90">
        <f>SubmittalData!AR908</f>
        <v>0</v>
      </c>
      <c r="BC908" s="60" t="str">
        <f t="shared" si="44"/>
        <v>0-0</v>
      </c>
    </row>
    <row r="909" spans="1:55" ht="15.5" x14ac:dyDescent="0.35">
      <c r="A909" s="61" t="str">
        <f>SubmittalData!AY909</f>
        <v/>
      </c>
      <c r="AS909" s="89" t="e">
        <f>VLOOKUP(D909,SubmittalStatus!$A$2:$CF$671,7,FALSE)</f>
        <v>#N/A</v>
      </c>
      <c r="AT909" s="91" t="str">
        <f t="shared" si="42"/>
        <v/>
      </c>
      <c r="AU909" s="92" t="e">
        <f>VLOOKUP(D909,SubmittalSchedule!$A$5:$CF$5125,3,FALSE)</f>
        <v>#N/A</v>
      </c>
      <c r="AV909" s="92" t="e">
        <f>VLOOKUP(D909,SubmittalStatus!$A$2:$CF$671,9,FALSE)</f>
        <v>#N/A</v>
      </c>
      <c r="AW909" s="92" t="e">
        <f>VLOOKUP(D909,SubmittalStatus!$A$2:$CF$671,10,FALSE)</f>
        <v>#N/A</v>
      </c>
      <c r="AX909" s="90" t="e">
        <f>VLOOKUP(D909,SubmittalStatus!$A$2:$CF$671,11,FALSE)</f>
        <v>#N/A</v>
      </c>
      <c r="AY909" s="91" t="str">
        <f t="shared" si="43"/>
        <v/>
      </c>
      <c r="AZ909" s="90">
        <f>SubmittalData!D909</f>
        <v>0</v>
      </c>
      <c r="BA909" s="90" t="s">
        <v>168</v>
      </c>
      <c r="BB909" s="90">
        <f>SubmittalData!AR909</f>
        <v>0</v>
      </c>
      <c r="BC909" s="60" t="str">
        <f t="shared" si="44"/>
        <v>0-0</v>
      </c>
    </row>
    <row r="910" spans="1:55" ht="15.5" x14ac:dyDescent="0.35">
      <c r="A910" s="61" t="str">
        <f>SubmittalData!AY910</f>
        <v/>
      </c>
      <c r="AS910" s="89" t="e">
        <f>VLOOKUP(D910,SubmittalStatus!$A$2:$CF$671,7,FALSE)</f>
        <v>#N/A</v>
      </c>
      <c r="AT910" s="91" t="str">
        <f t="shared" si="42"/>
        <v/>
      </c>
      <c r="AU910" s="92" t="e">
        <f>VLOOKUP(D910,SubmittalSchedule!$A$5:$CF$5125,3,FALSE)</f>
        <v>#N/A</v>
      </c>
      <c r="AV910" s="92" t="e">
        <f>VLOOKUP(D910,SubmittalStatus!$A$2:$CF$671,9,FALSE)</f>
        <v>#N/A</v>
      </c>
      <c r="AW910" s="92" t="e">
        <f>VLOOKUP(D910,SubmittalStatus!$A$2:$CF$671,10,FALSE)</f>
        <v>#N/A</v>
      </c>
      <c r="AX910" s="90" t="e">
        <f>VLOOKUP(D910,SubmittalStatus!$A$2:$CF$671,11,FALSE)</f>
        <v>#N/A</v>
      </c>
      <c r="AY910" s="91" t="str">
        <f t="shared" si="43"/>
        <v/>
      </c>
      <c r="AZ910" s="90">
        <f>SubmittalData!D910</f>
        <v>0</v>
      </c>
      <c r="BA910" s="90" t="s">
        <v>168</v>
      </c>
      <c r="BB910" s="90">
        <f>SubmittalData!AR910</f>
        <v>0</v>
      </c>
      <c r="BC910" s="60" t="str">
        <f t="shared" si="44"/>
        <v>0-0</v>
      </c>
    </row>
    <row r="911" spans="1:55" ht="15.5" x14ac:dyDescent="0.35">
      <c r="A911" s="61" t="str">
        <f>SubmittalData!AY911</f>
        <v/>
      </c>
      <c r="AS911" s="89" t="e">
        <f>VLOOKUP(D911,SubmittalStatus!$A$2:$CF$671,7,FALSE)</f>
        <v>#N/A</v>
      </c>
      <c r="AT911" s="91" t="str">
        <f t="shared" si="42"/>
        <v/>
      </c>
      <c r="AU911" s="92" t="e">
        <f>VLOOKUP(D911,SubmittalSchedule!$A$5:$CF$5125,3,FALSE)</f>
        <v>#N/A</v>
      </c>
      <c r="AV911" s="92" t="e">
        <f>VLOOKUP(D911,SubmittalStatus!$A$2:$CF$671,9,FALSE)</f>
        <v>#N/A</v>
      </c>
      <c r="AW911" s="92" t="e">
        <f>VLOOKUP(D911,SubmittalStatus!$A$2:$CF$671,10,FALSE)</f>
        <v>#N/A</v>
      </c>
      <c r="AX911" s="90" t="e">
        <f>VLOOKUP(D911,SubmittalStatus!$A$2:$CF$671,11,FALSE)</f>
        <v>#N/A</v>
      </c>
      <c r="AY911" s="91" t="str">
        <f t="shared" si="43"/>
        <v/>
      </c>
      <c r="AZ911" s="90">
        <f>SubmittalData!D911</f>
        <v>0</v>
      </c>
      <c r="BA911" s="90" t="s">
        <v>168</v>
      </c>
      <c r="BB911" s="90">
        <f>SubmittalData!AR911</f>
        <v>0</v>
      </c>
      <c r="BC911" s="60" t="str">
        <f t="shared" si="44"/>
        <v>0-0</v>
      </c>
    </row>
    <row r="912" spans="1:55" ht="15.5" x14ac:dyDescent="0.35">
      <c r="A912" s="61" t="str">
        <f>SubmittalData!AY912</f>
        <v/>
      </c>
      <c r="AS912" s="89" t="e">
        <f>VLOOKUP(D912,SubmittalStatus!$A$2:$CF$671,7,FALSE)</f>
        <v>#N/A</v>
      </c>
      <c r="AT912" s="91" t="str">
        <f t="shared" si="42"/>
        <v/>
      </c>
      <c r="AU912" s="92" t="e">
        <f>VLOOKUP(D912,SubmittalSchedule!$A$5:$CF$5125,3,FALSE)</f>
        <v>#N/A</v>
      </c>
      <c r="AV912" s="92" t="e">
        <f>VLOOKUP(D912,SubmittalStatus!$A$2:$CF$671,9,FALSE)</f>
        <v>#N/A</v>
      </c>
      <c r="AW912" s="92" t="e">
        <f>VLOOKUP(D912,SubmittalStatus!$A$2:$CF$671,10,FALSE)</f>
        <v>#N/A</v>
      </c>
      <c r="AX912" s="90" t="e">
        <f>VLOOKUP(D912,SubmittalStatus!$A$2:$CF$671,11,FALSE)</f>
        <v>#N/A</v>
      </c>
      <c r="AY912" s="91" t="str">
        <f t="shared" si="43"/>
        <v/>
      </c>
      <c r="AZ912" s="90">
        <f>SubmittalData!D912</f>
        <v>0</v>
      </c>
      <c r="BA912" s="90" t="s">
        <v>168</v>
      </c>
      <c r="BB912" s="90">
        <f>SubmittalData!AR912</f>
        <v>0</v>
      </c>
      <c r="BC912" s="60" t="str">
        <f t="shared" si="44"/>
        <v>0-0</v>
      </c>
    </row>
    <row r="913" spans="1:55" ht="15.5" x14ac:dyDescent="0.35">
      <c r="A913" s="61" t="str">
        <f>SubmittalData!AY913</f>
        <v/>
      </c>
      <c r="AS913" s="89" t="e">
        <f>VLOOKUP(D913,SubmittalStatus!$A$2:$CF$671,7,FALSE)</f>
        <v>#N/A</v>
      </c>
      <c r="AT913" s="91" t="str">
        <f t="shared" si="42"/>
        <v/>
      </c>
      <c r="AU913" s="92" t="e">
        <f>VLOOKUP(D913,SubmittalSchedule!$A$5:$CF$5125,3,FALSE)</f>
        <v>#N/A</v>
      </c>
      <c r="AV913" s="92" t="e">
        <f>VLOOKUP(D913,SubmittalStatus!$A$2:$CF$671,9,FALSE)</f>
        <v>#N/A</v>
      </c>
      <c r="AW913" s="92" t="e">
        <f>VLOOKUP(D913,SubmittalStatus!$A$2:$CF$671,10,FALSE)</f>
        <v>#N/A</v>
      </c>
      <c r="AX913" s="90" t="e">
        <f>VLOOKUP(D913,SubmittalStatus!$A$2:$CF$671,11,FALSE)</f>
        <v>#N/A</v>
      </c>
      <c r="AY913" s="91" t="str">
        <f t="shared" si="43"/>
        <v/>
      </c>
      <c r="AZ913" s="90">
        <f>SubmittalData!D913</f>
        <v>0</v>
      </c>
      <c r="BA913" s="90" t="s">
        <v>168</v>
      </c>
      <c r="BB913" s="90">
        <f>SubmittalData!AR913</f>
        <v>0</v>
      </c>
      <c r="BC913" s="60" t="str">
        <f t="shared" si="44"/>
        <v>0-0</v>
      </c>
    </row>
    <row r="914" spans="1:55" ht="15.5" x14ac:dyDescent="0.35">
      <c r="A914" s="61" t="str">
        <f>SubmittalData!AY914</f>
        <v/>
      </c>
      <c r="AS914" s="89" t="e">
        <f>VLOOKUP(D914,SubmittalStatus!$A$2:$CF$671,7,FALSE)</f>
        <v>#N/A</v>
      </c>
      <c r="AT914" s="91" t="str">
        <f t="shared" si="42"/>
        <v/>
      </c>
      <c r="AU914" s="92" t="e">
        <f>VLOOKUP(D914,SubmittalSchedule!$A$5:$CF$5125,3,FALSE)</f>
        <v>#N/A</v>
      </c>
      <c r="AV914" s="92" t="e">
        <f>VLOOKUP(D914,SubmittalStatus!$A$2:$CF$671,9,FALSE)</f>
        <v>#N/A</v>
      </c>
      <c r="AW914" s="92" t="e">
        <f>VLOOKUP(D914,SubmittalStatus!$A$2:$CF$671,10,FALSE)</f>
        <v>#N/A</v>
      </c>
      <c r="AX914" s="90" t="e">
        <f>VLOOKUP(D914,SubmittalStatus!$A$2:$CF$671,11,FALSE)</f>
        <v>#N/A</v>
      </c>
      <c r="AY914" s="91" t="str">
        <f t="shared" si="43"/>
        <v/>
      </c>
      <c r="AZ914" s="90">
        <f>SubmittalData!D914</f>
        <v>0</v>
      </c>
      <c r="BA914" s="90" t="s">
        <v>168</v>
      </c>
      <c r="BB914" s="90">
        <f>SubmittalData!AR914</f>
        <v>0</v>
      </c>
      <c r="BC914" s="60" t="str">
        <f t="shared" si="44"/>
        <v>0-0</v>
      </c>
    </row>
    <row r="915" spans="1:55" ht="15.5" x14ac:dyDescent="0.35">
      <c r="A915" s="61" t="str">
        <f>SubmittalData!AY915</f>
        <v/>
      </c>
      <c r="AS915" s="89" t="e">
        <f>VLOOKUP(D915,SubmittalStatus!$A$2:$CF$671,7,FALSE)</f>
        <v>#N/A</v>
      </c>
      <c r="AT915" s="91" t="str">
        <f t="shared" si="42"/>
        <v/>
      </c>
      <c r="AU915" s="92" t="e">
        <f>VLOOKUP(D915,SubmittalSchedule!$A$5:$CF$5125,3,FALSE)</f>
        <v>#N/A</v>
      </c>
      <c r="AV915" s="92" t="e">
        <f>VLOOKUP(D915,SubmittalStatus!$A$2:$CF$671,9,FALSE)</f>
        <v>#N/A</v>
      </c>
      <c r="AW915" s="92" t="e">
        <f>VLOOKUP(D915,SubmittalStatus!$A$2:$CF$671,10,FALSE)</f>
        <v>#N/A</v>
      </c>
      <c r="AX915" s="90" t="e">
        <f>VLOOKUP(D915,SubmittalStatus!$A$2:$CF$671,11,FALSE)</f>
        <v>#N/A</v>
      </c>
      <c r="AY915" s="91" t="str">
        <f t="shared" si="43"/>
        <v/>
      </c>
      <c r="AZ915" s="90">
        <f>SubmittalData!D915</f>
        <v>0</v>
      </c>
      <c r="BA915" s="90" t="s">
        <v>168</v>
      </c>
      <c r="BB915" s="90">
        <f>SubmittalData!AR915</f>
        <v>0</v>
      </c>
      <c r="BC915" s="60" t="str">
        <f t="shared" si="44"/>
        <v>0-0</v>
      </c>
    </row>
    <row r="916" spans="1:55" ht="15.5" x14ac:dyDescent="0.35">
      <c r="A916" s="61" t="str">
        <f>SubmittalData!AY916</f>
        <v/>
      </c>
      <c r="AS916" s="89" t="e">
        <f>VLOOKUP(D916,SubmittalStatus!$A$2:$CF$671,7,FALSE)</f>
        <v>#N/A</v>
      </c>
      <c r="AT916" s="91" t="str">
        <f t="shared" si="42"/>
        <v/>
      </c>
      <c r="AU916" s="92" t="e">
        <f>VLOOKUP(D916,SubmittalSchedule!$A$5:$CF$5125,3,FALSE)</f>
        <v>#N/A</v>
      </c>
      <c r="AV916" s="92" t="e">
        <f>VLOOKUP(D916,SubmittalStatus!$A$2:$CF$671,9,FALSE)</f>
        <v>#N/A</v>
      </c>
      <c r="AW916" s="92" t="e">
        <f>VLOOKUP(D916,SubmittalStatus!$A$2:$CF$671,10,FALSE)</f>
        <v>#N/A</v>
      </c>
      <c r="AX916" s="90" t="e">
        <f>VLOOKUP(D916,SubmittalStatus!$A$2:$CF$671,11,FALSE)</f>
        <v>#N/A</v>
      </c>
      <c r="AY916" s="91" t="str">
        <f t="shared" si="43"/>
        <v/>
      </c>
      <c r="AZ916" s="90">
        <f>SubmittalData!D916</f>
        <v>0</v>
      </c>
      <c r="BA916" s="90" t="s">
        <v>168</v>
      </c>
      <c r="BB916" s="90">
        <f>SubmittalData!AR916</f>
        <v>0</v>
      </c>
      <c r="BC916" s="60" t="str">
        <f t="shared" si="44"/>
        <v>0-0</v>
      </c>
    </row>
    <row r="917" spans="1:55" ht="15.5" x14ac:dyDescent="0.35">
      <c r="A917" s="61" t="str">
        <f>SubmittalData!AY917</f>
        <v/>
      </c>
      <c r="AS917" s="89" t="e">
        <f>VLOOKUP(D917,SubmittalStatus!$A$2:$CF$671,7,FALSE)</f>
        <v>#N/A</v>
      </c>
      <c r="AT917" s="91" t="str">
        <f t="shared" si="42"/>
        <v/>
      </c>
      <c r="AU917" s="92" t="e">
        <f>VLOOKUP(D917,SubmittalSchedule!$A$5:$CF$5125,3,FALSE)</f>
        <v>#N/A</v>
      </c>
      <c r="AV917" s="92" t="e">
        <f>VLOOKUP(D917,SubmittalStatus!$A$2:$CF$671,9,FALSE)</f>
        <v>#N/A</v>
      </c>
      <c r="AW917" s="92" t="e">
        <f>VLOOKUP(D917,SubmittalStatus!$A$2:$CF$671,10,FALSE)</f>
        <v>#N/A</v>
      </c>
      <c r="AX917" s="90" t="e">
        <f>VLOOKUP(D917,SubmittalStatus!$A$2:$CF$671,11,FALSE)</f>
        <v>#N/A</v>
      </c>
      <c r="AY917" s="91" t="str">
        <f t="shared" si="43"/>
        <v/>
      </c>
      <c r="AZ917" s="90">
        <f>SubmittalData!D917</f>
        <v>0</v>
      </c>
      <c r="BA917" s="90" t="s">
        <v>168</v>
      </c>
      <c r="BB917" s="90">
        <f>SubmittalData!AR917</f>
        <v>0</v>
      </c>
      <c r="BC917" s="60" t="str">
        <f t="shared" si="44"/>
        <v>0-0</v>
      </c>
    </row>
    <row r="918" spans="1:55" ht="15.5" x14ac:dyDescent="0.35">
      <c r="A918" s="61" t="str">
        <f>SubmittalData!AY918</f>
        <v/>
      </c>
      <c r="AS918" s="89" t="e">
        <f>VLOOKUP(D918,SubmittalStatus!$A$2:$CF$671,7,FALSE)</f>
        <v>#N/A</v>
      </c>
      <c r="AT918" s="91" t="str">
        <f t="shared" si="42"/>
        <v/>
      </c>
      <c r="AU918" s="92" t="e">
        <f>VLOOKUP(D918,SubmittalSchedule!$A$5:$CF$5125,3,FALSE)</f>
        <v>#N/A</v>
      </c>
      <c r="AV918" s="92" t="e">
        <f>VLOOKUP(D918,SubmittalStatus!$A$2:$CF$671,9,FALSE)</f>
        <v>#N/A</v>
      </c>
      <c r="AW918" s="92" t="e">
        <f>VLOOKUP(D918,SubmittalStatus!$A$2:$CF$671,10,FALSE)</f>
        <v>#N/A</v>
      </c>
      <c r="AX918" s="90" t="e">
        <f>VLOOKUP(D918,SubmittalStatus!$A$2:$CF$671,11,FALSE)</f>
        <v>#N/A</v>
      </c>
      <c r="AY918" s="91" t="str">
        <f t="shared" si="43"/>
        <v/>
      </c>
      <c r="AZ918" s="90">
        <f>SubmittalData!D918</f>
        <v>0</v>
      </c>
      <c r="BA918" s="90" t="s">
        <v>168</v>
      </c>
      <c r="BB918" s="90">
        <f>SubmittalData!AR918</f>
        <v>0</v>
      </c>
      <c r="BC918" s="60" t="str">
        <f t="shared" si="44"/>
        <v>0-0</v>
      </c>
    </row>
    <row r="919" spans="1:55" ht="15.5" x14ac:dyDescent="0.35">
      <c r="A919" s="61" t="str">
        <f>SubmittalData!AY919</f>
        <v/>
      </c>
      <c r="AS919" s="89" t="e">
        <f>VLOOKUP(D919,SubmittalStatus!$A$2:$CF$671,7,FALSE)</f>
        <v>#N/A</v>
      </c>
      <c r="AT919" s="91" t="str">
        <f t="shared" si="42"/>
        <v/>
      </c>
      <c r="AU919" s="92" t="e">
        <f>VLOOKUP(D919,SubmittalSchedule!$A$5:$CF$5125,3,FALSE)</f>
        <v>#N/A</v>
      </c>
      <c r="AV919" s="92" t="e">
        <f>VLOOKUP(D919,SubmittalStatus!$A$2:$CF$671,9,FALSE)</f>
        <v>#N/A</v>
      </c>
      <c r="AW919" s="92" t="e">
        <f>VLOOKUP(D919,SubmittalStatus!$A$2:$CF$671,10,FALSE)</f>
        <v>#N/A</v>
      </c>
      <c r="AX919" s="90" t="e">
        <f>VLOOKUP(D919,SubmittalStatus!$A$2:$CF$671,11,FALSE)</f>
        <v>#N/A</v>
      </c>
      <c r="AY919" s="91" t="str">
        <f t="shared" si="43"/>
        <v/>
      </c>
      <c r="AZ919" s="90">
        <f>SubmittalData!D919</f>
        <v>0</v>
      </c>
      <c r="BA919" s="90" t="s">
        <v>168</v>
      </c>
      <c r="BB919" s="90">
        <f>SubmittalData!AR919</f>
        <v>0</v>
      </c>
      <c r="BC919" s="60" t="str">
        <f t="shared" si="44"/>
        <v>0-0</v>
      </c>
    </row>
    <row r="920" spans="1:55" ht="15.5" x14ac:dyDescent="0.35">
      <c r="A920" s="61" t="str">
        <f>SubmittalData!AY920</f>
        <v/>
      </c>
      <c r="AS920" s="89" t="e">
        <f>VLOOKUP(D920,SubmittalStatus!$A$2:$CF$671,7,FALSE)</f>
        <v>#N/A</v>
      </c>
      <c r="AT920" s="91" t="str">
        <f t="shared" si="42"/>
        <v/>
      </c>
      <c r="AU920" s="92" t="e">
        <f>VLOOKUP(D920,SubmittalSchedule!$A$5:$CF$5125,3,FALSE)</f>
        <v>#N/A</v>
      </c>
      <c r="AV920" s="92" t="e">
        <f>VLOOKUP(D920,SubmittalStatus!$A$2:$CF$671,9,FALSE)</f>
        <v>#N/A</v>
      </c>
      <c r="AW920" s="92" t="e">
        <f>VLOOKUP(D920,SubmittalStatus!$A$2:$CF$671,10,FALSE)</f>
        <v>#N/A</v>
      </c>
      <c r="AX920" s="90" t="e">
        <f>VLOOKUP(D920,SubmittalStatus!$A$2:$CF$671,11,FALSE)</f>
        <v>#N/A</v>
      </c>
      <c r="AY920" s="91" t="str">
        <f t="shared" si="43"/>
        <v/>
      </c>
      <c r="AZ920" s="90">
        <f>SubmittalData!D920</f>
        <v>0</v>
      </c>
      <c r="BA920" s="90" t="s">
        <v>168</v>
      </c>
      <c r="BB920" s="90">
        <f>SubmittalData!AR920</f>
        <v>0</v>
      </c>
      <c r="BC920" s="60" t="str">
        <f t="shared" si="44"/>
        <v>0-0</v>
      </c>
    </row>
    <row r="921" spans="1:55" ht="15.5" x14ac:dyDescent="0.35">
      <c r="A921" s="61" t="str">
        <f>SubmittalData!AY921</f>
        <v/>
      </c>
      <c r="AS921" s="89" t="e">
        <f>VLOOKUP(D921,SubmittalStatus!$A$2:$CF$671,7,FALSE)</f>
        <v>#N/A</v>
      </c>
      <c r="AT921" s="91" t="str">
        <f t="shared" si="42"/>
        <v/>
      </c>
      <c r="AU921" s="92" t="e">
        <f>VLOOKUP(D921,SubmittalSchedule!$A$5:$CF$5125,3,FALSE)</f>
        <v>#N/A</v>
      </c>
      <c r="AV921" s="92" t="e">
        <f>VLOOKUP(D921,SubmittalStatus!$A$2:$CF$671,9,FALSE)</f>
        <v>#N/A</v>
      </c>
      <c r="AW921" s="92" t="e">
        <f>VLOOKUP(D921,SubmittalStatus!$A$2:$CF$671,10,FALSE)</f>
        <v>#N/A</v>
      </c>
      <c r="AX921" s="90" t="e">
        <f>VLOOKUP(D921,SubmittalStatus!$A$2:$CF$671,11,FALSE)</f>
        <v>#N/A</v>
      </c>
      <c r="AY921" s="91" t="str">
        <f t="shared" si="43"/>
        <v/>
      </c>
      <c r="AZ921" s="90">
        <f>SubmittalData!D921</f>
        <v>0</v>
      </c>
      <c r="BA921" s="90" t="s">
        <v>168</v>
      </c>
      <c r="BB921" s="90">
        <f>SubmittalData!AR921</f>
        <v>0</v>
      </c>
      <c r="BC921" s="60" t="str">
        <f t="shared" si="44"/>
        <v>0-0</v>
      </c>
    </row>
    <row r="922" spans="1:55" ht="15.5" x14ac:dyDescent="0.35">
      <c r="A922" s="61" t="str">
        <f>SubmittalData!AY922</f>
        <v/>
      </c>
      <c r="AS922" s="89" t="e">
        <f>VLOOKUP(D922,SubmittalStatus!$A$2:$CF$671,7,FALSE)</f>
        <v>#N/A</v>
      </c>
      <c r="AT922" s="91" t="str">
        <f t="shared" si="42"/>
        <v/>
      </c>
      <c r="AU922" s="92" t="e">
        <f>VLOOKUP(D922,SubmittalSchedule!$A$5:$CF$5125,3,FALSE)</f>
        <v>#N/A</v>
      </c>
      <c r="AV922" s="92" t="e">
        <f>VLOOKUP(D922,SubmittalStatus!$A$2:$CF$671,9,FALSE)</f>
        <v>#N/A</v>
      </c>
      <c r="AW922" s="92" t="e">
        <f>VLOOKUP(D922,SubmittalStatus!$A$2:$CF$671,10,FALSE)</f>
        <v>#N/A</v>
      </c>
      <c r="AX922" s="90" t="e">
        <f>VLOOKUP(D922,SubmittalStatus!$A$2:$CF$671,11,FALSE)</f>
        <v>#N/A</v>
      </c>
      <c r="AY922" s="91" t="str">
        <f t="shared" si="43"/>
        <v/>
      </c>
      <c r="AZ922" s="90">
        <f>SubmittalData!D922</f>
        <v>0</v>
      </c>
      <c r="BA922" s="90" t="s">
        <v>168</v>
      </c>
      <c r="BB922" s="90">
        <f>SubmittalData!AR922</f>
        <v>0</v>
      </c>
      <c r="BC922" s="60" t="str">
        <f t="shared" si="44"/>
        <v>0-0</v>
      </c>
    </row>
    <row r="923" spans="1:55" ht="15.5" x14ac:dyDescent="0.35">
      <c r="A923" s="61" t="str">
        <f>SubmittalData!AY923</f>
        <v/>
      </c>
      <c r="AS923" s="89" t="e">
        <f>VLOOKUP(D923,SubmittalStatus!$A$2:$CF$671,7,FALSE)</f>
        <v>#N/A</v>
      </c>
      <c r="AT923" s="91" t="str">
        <f t="shared" si="42"/>
        <v/>
      </c>
      <c r="AU923" s="92" t="e">
        <f>VLOOKUP(D923,SubmittalSchedule!$A$5:$CF$5125,3,FALSE)</f>
        <v>#N/A</v>
      </c>
      <c r="AV923" s="92" t="e">
        <f>VLOOKUP(D923,SubmittalStatus!$A$2:$CF$671,9,FALSE)</f>
        <v>#N/A</v>
      </c>
      <c r="AW923" s="92" t="e">
        <f>VLOOKUP(D923,SubmittalStatus!$A$2:$CF$671,10,FALSE)</f>
        <v>#N/A</v>
      </c>
      <c r="AX923" s="90" t="e">
        <f>VLOOKUP(D923,SubmittalStatus!$A$2:$CF$671,11,FALSE)</f>
        <v>#N/A</v>
      </c>
      <c r="AY923" s="91" t="str">
        <f t="shared" si="43"/>
        <v/>
      </c>
      <c r="AZ923" s="90">
        <f>SubmittalData!D923</f>
        <v>0</v>
      </c>
      <c r="BA923" s="90" t="s">
        <v>168</v>
      </c>
      <c r="BB923" s="90">
        <f>SubmittalData!AR923</f>
        <v>0</v>
      </c>
      <c r="BC923" s="60" t="str">
        <f t="shared" si="44"/>
        <v>0-0</v>
      </c>
    </row>
    <row r="924" spans="1:55" ht="15.5" x14ac:dyDescent="0.35">
      <c r="A924" s="61" t="str">
        <f>SubmittalData!AY924</f>
        <v/>
      </c>
      <c r="AS924" s="89" t="e">
        <f>VLOOKUP(D924,SubmittalStatus!$A$2:$CF$671,7,FALSE)</f>
        <v>#N/A</v>
      </c>
      <c r="AT924" s="91" t="str">
        <f t="shared" si="42"/>
        <v/>
      </c>
      <c r="AU924" s="92" t="e">
        <f>VLOOKUP(D924,SubmittalSchedule!$A$5:$CF$5125,3,FALSE)</f>
        <v>#N/A</v>
      </c>
      <c r="AV924" s="92" t="e">
        <f>VLOOKUP(D924,SubmittalStatus!$A$2:$CF$671,9,FALSE)</f>
        <v>#N/A</v>
      </c>
      <c r="AW924" s="92" t="e">
        <f>VLOOKUP(D924,SubmittalStatus!$A$2:$CF$671,10,FALSE)</f>
        <v>#N/A</v>
      </c>
      <c r="AX924" s="90" t="e">
        <f>VLOOKUP(D924,SubmittalStatus!$A$2:$CF$671,11,FALSE)</f>
        <v>#N/A</v>
      </c>
      <c r="AY924" s="91" t="str">
        <f t="shared" si="43"/>
        <v/>
      </c>
      <c r="AZ924" s="90">
        <f>SubmittalData!D924</f>
        <v>0</v>
      </c>
      <c r="BA924" s="90" t="s">
        <v>168</v>
      </c>
      <c r="BB924" s="90">
        <f>SubmittalData!AR924</f>
        <v>0</v>
      </c>
      <c r="BC924" s="60" t="str">
        <f t="shared" si="44"/>
        <v>0-0</v>
      </c>
    </row>
    <row r="925" spans="1:55" ht="15.5" x14ac:dyDescent="0.35">
      <c r="A925" s="61" t="str">
        <f>SubmittalData!AY925</f>
        <v/>
      </c>
      <c r="AS925" s="89" t="e">
        <f>VLOOKUP(D925,SubmittalStatus!$A$2:$CF$671,7,FALSE)</f>
        <v>#N/A</v>
      </c>
      <c r="AT925" s="91" t="str">
        <f t="shared" si="42"/>
        <v/>
      </c>
      <c r="AU925" s="92" t="e">
        <f>VLOOKUP(D925,SubmittalSchedule!$A$5:$CF$5125,3,FALSE)</f>
        <v>#N/A</v>
      </c>
      <c r="AV925" s="92" t="e">
        <f>VLOOKUP(D925,SubmittalStatus!$A$2:$CF$671,9,FALSE)</f>
        <v>#N/A</v>
      </c>
      <c r="AW925" s="92" t="e">
        <f>VLOOKUP(D925,SubmittalStatus!$A$2:$CF$671,10,FALSE)</f>
        <v>#N/A</v>
      </c>
      <c r="AX925" s="90" t="e">
        <f>VLOOKUP(D925,SubmittalStatus!$A$2:$CF$671,11,FALSE)</f>
        <v>#N/A</v>
      </c>
      <c r="AY925" s="91" t="str">
        <f t="shared" si="43"/>
        <v/>
      </c>
      <c r="AZ925" s="90">
        <f>SubmittalData!D925</f>
        <v>0</v>
      </c>
      <c r="BA925" s="90" t="s">
        <v>168</v>
      </c>
      <c r="BB925" s="90">
        <f>SubmittalData!AR925</f>
        <v>0</v>
      </c>
      <c r="BC925" s="60" t="str">
        <f t="shared" si="44"/>
        <v>0-0</v>
      </c>
    </row>
    <row r="926" spans="1:55" ht="15.5" x14ac:dyDescent="0.35">
      <c r="A926" s="61" t="str">
        <f>SubmittalData!AY926</f>
        <v/>
      </c>
      <c r="AS926" s="89" t="e">
        <f>VLOOKUP(D926,SubmittalStatus!$A$2:$CF$671,7,FALSE)</f>
        <v>#N/A</v>
      </c>
      <c r="AT926" s="91" t="str">
        <f t="shared" si="42"/>
        <v/>
      </c>
      <c r="AU926" s="92" t="e">
        <f>VLOOKUP(D926,SubmittalSchedule!$A$5:$CF$5125,3,FALSE)</f>
        <v>#N/A</v>
      </c>
      <c r="AV926" s="92" t="e">
        <f>VLOOKUP(D926,SubmittalStatus!$A$2:$CF$671,9,FALSE)</f>
        <v>#N/A</v>
      </c>
      <c r="AW926" s="92" t="e">
        <f>VLOOKUP(D926,SubmittalStatus!$A$2:$CF$671,10,FALSE)</f>
        <v>#N/A</v>
      </c>
      <c r="AX926" s="90" t="e">
        <f>VLOOKUP(D926,SubmittalStatus!$A$2:$CF$671,11,FALSE)</f>
        <v>#N/A</v>
      </c>
      <c r="AY926" s="91" t="str">
        <f t="shared" si="43"/>
        <v/>
      </c>
      <c r="AZ926" s="90">
        <f>SubmittalData!D926</f>
        <v>0</v>
      </c>
      <c r="BA926" s="90" t="s">
        <v>168</v>
      </c>
      <c r="BB926" s="90">
        <f>SubmittalData!AR926</f>
        <v>0</v>
      </c>
      <c r="BC926" s="60" t="str">
        <f t="shared" si="44"/>
        <v>0-0</v>
      </c>
    </row>
    <row r="927" spans="1:55" ht="15.5" x14ac:dyDescent="0.35">
      <c r="A927" s="61" t="str">
        <f>SubmittalData!AY927</f>
        <v/>
      </c>
      <c r="AS927" s="89" t="e">
        <f>VLOOKUP(D927,SubmittalStatus!$A$2:$CF$671,7,FALSE)</f>
        <v>#N/A</v>
      </c>
      <c r="AT927" s="91" t="str">
        <f t="shared" si="42"/>
        <v/>
      </c>
      <c r="AU927" s="92" t="e">
        <f>VLOOKUP(D927,SubmittalSchedule!$A$5:$CF$5125,3,FALSE)</f>
        <v>#N/A</v>
      </c>
      <c r="AV927" s="92" t="e">
        <f>VLOOKUP(D927,SubmittalStatus!$A$2:$CF$671,9,FALSE)</f>
        <v>#N/A</v>
      </c>
      <c r="AW927" s="92" t="e">
        <f>VLOOKUP(D927,SubmittalStatus!$A$2:$CF$671,10,FALSE)</f>
        <v>#N/A</v>
      </c>
      <c r="AX927" s="90" t="e">
        <f>VLOOKUP(D927,SubmittalStatus!$A$2:$CF$671,11,FALSE)</f>
        <v>#N/A</v>
      </c>
      <c r="AY927" s="91" t="str">
        <f t="shared" si="43"/>
        <v/>
      </c>
      <c r="AZ927" s="90">
        <f>SubmittalData!D927</f>
        <v>0</v>
      </c>
      <c r="BA927" s="90" t="s">
        <v>168</v>
      </c>
      <c r="BB927" s="90">
        <f>SubmittalData!AR927</f>
        <v>0</v>
      </c>
      <c r="BC927" s="60" t="str">
        <f t="shared" si="44"/>
        <v>0-0</v>
      </c>
    </row>
    <row r="928" spans="1:55" ht="15.5" x14ac:dyDescent="0.35">
      <c r="A928" s="61" t="str">
        <f>SubmittalData!AY928</f>
        <v/>
      </c>
      <c r="AS928" s="89" t="e">
        <f>VLOOKUP(D928,SubmittalStatus!$A$2:$CF$671,7,FALSE)</f>
        <v>#N/A</v>
      </c>
      <c r="AT928" s="91" t="str">
        <f t="shared" si="42"/>
        <v/>
      </c>
      <c r="AU928" s="92" t="e">
        <f>VLOOKUP(D928,SubmittalSchedule!$A$5:$CF$5125,3,FALSE)</f>
        <v>#N/A</v>
      </c>
      <c r="AV928" s="92" t="e">
        <f>VLOOKUP(D928,SubmittalStatus!$A$2:$CF$671,9,FALSE)</f>
        <v>#N/A</v>
      </c>
      <c r="AW928" s="92" t="e">
        <f>VLOOKUP(D928,SubmittalStatus!$A$2:$CF$671,10,FALSE)</f>
        <v>#N/A</v>
      </c>
      <c r="AX928" s="90" t="e">
        <f>VLOOKUP(D928,SubmittalStatus!$A$2:$CF$671,11,FALSE)</f>
        <v>#N/A</v>
      </c>
      <c r="AY928" s="91" t="str">
        <f t="shared" si="43"/>
        <v/>
      </c>
      <c r="AZ928" s="90">
        <f>SubmittalData!D928</f>
        <v>0</v>
      </c>
      <c r="BA928" s="90" t="s">
        <v>168</v>
      </c>
      <c r="BB928" s="90">
        <f>SubmittalData!AR928</f>
        <v>0</v>
      </c>
      <c r="BC928" s="60" t="str">
        <f t="shared" si="44"/>
        <v>0-0</v>
      </c>
    </row>
    <row r="929" spans="1:55" ht="15.5" x14ac:dyDescent="0.35">
      <c r="A929" s="61" t="str">
        <f>SubmittalData!AY929</f>
        <v/>
      </c>
      <c r="AS929" s="89" t="e">
        <f>VLOOKUP(D929,SubmittalStatus!$A$2:$CF$671,7,FALSE)</f>
        <v>#N/A</v>
      </c>
      <c r="AT929" s="91" t="str">
        <f t="shared" si="42"/>
        <v/>
      </c>
      <c r="AU929" s="92" t="e">
        <f>VLOOKUP(D929,SubmittalSchedule!$A$5:$CF$5125,3,FALSE)</f>
        <v>#N/A</v>
      </c>
      <c r="AV929" s="92" t="e">
        <f>VLOOKUP(D929,SubmittalStatus!$A$2:$CF$671,9,FALSE)</f>
        <v>#N/A</v>
      </c>
      <c r="AW929" s="92" t="e">
        <f>VLOOKUP(D929,SubmittalStatus!$A$2:$CF$671,10,FALSE)</f>
        <v>#N/A</v>
      </c>
      <c r="AX929" s="90" t="e">
        <f>VLOOKUP(D929,SubmittalStatus!$A$2:$CF$671,11,FALSE)</f>
        <v>#N/A</v>
      </c>
      <c r="AY929" s="91" t="str">
        <f t="shared" si="43"/>
        <v/>
      </c>
      <c r="AZ929" s="90">
        <f>SubmittalData!D929</f>
        <v>0</v>
      </c>
      <c r="BA929" s="90" t="s">
        <v>168</v>
      </c>
      <c r="BB929" s="90">
        <f>SubmittalData!AR929</f>
        <v>0</v>
      </c>
      <c r="BC929" s="60" t="str">
        <f t="shared" si="44"/>
        <v>0-0</v>
      </c>
    </row>
    <row r="930" spans="1:55" ht="15.5" x14ac:dyDescent="0.35">
      <c r="A930" s="61" t="str">
        <f>SubmittalData!AY930</f>
        <v/>
      </c>
      <c r="AS930" s="89" t="e">
        <f>VLOOKUP(D930,SubmittalStatus!$A$2:$CF$671,7,FALSE)</f>
        <v>#N/A</v>
      </c>
      <c r="AT930" s="91" t="str">
        <f t="shared" si="42"/>
        <v/>
      </c>
      <c r="AU930" s="92" t="e">
        <f>VLOOKUP(D930,SubmittalSchedule!$A$5:$CF$5125,3,FALSE)</f>
        <v>#N/A</v>
      </c>
      <c r="AV930" s="92" t="e">
        <f>VLOOKUP(D930,SubmittalStatus!$A$2:$CF$671,9,FALSE)</f>
        <v>#N/A</v>
      </c>
      <c r="AW930" s="92" t="e">
        <f>VLOOKUP(D930,SubmittalStatus!$A$2:$CF$671,10,FALSE)</f>
        <v>#N/A</v>
      </c>
      <c r="AX930" s="90" t="e">
        <f>VLOOKUP(D930,SubmittalStatus!$A$2:$CF$671,11,FALSE)</f>
        <v>#N/A</v>
      </c>
      <c r="AY930" s="91" t="str">
        <f t="shared" si="43"/>
        <v/>
      </c>
      <c r="AZ930" s="90">
        <f>SubmittalData!D930</f>
        <v>0</v>
      </c>
      <c r="BA930" s="90" t="s">
        <v>168</v>
      </c>
      <c r="BB930" s="90">
        <f>SubmittalData!AR930</f>
        <v>0</v>
      </c>
      <c r="BC930" s="60" t="str">
        <f t="shared" si="44"/>
        <v>0-0</v>
      </c>
    </row>
    <row r="931" spans="1:55" ht="15.5" x14ac:dyDescent="0.35">
      <c r="A931" s="61" t="str">
        <f>SubmittalData!AY931</f>
        <v/>
      </c>
      <c r="AS931" s="89" t="e">
        <f>VLOOKUP(D931,SubmittalStatus!$A$2:$CF$671,7,FALSE)</f>
        <v>#N/A</v>
      </c>
      <c r="AT931" s="91" t="str">
        <f t="shared" si="42"/>
        <v/>
      </c>
      <c r="AU931" s="92" t="e">
        <f>VLOOKUP(D931,SubmittalSchedule!$A$5:$CF$5125,3,FALSE)</f>
        <v>#N/A</v>
      </c>
      <c r="AV931" s="92" t="e">
        <f>VLOOKUP(D931,SubmittalStatus!$A$2:$CF$671,9,FALSE)</f>
        <v>#N/A</v>
      </c>
      <c r="AW931" s="92" t="e">
        <f>VLOOKUP(D931,SubmittalStatus!$A$2:$CF$671,10,FALSE)</f>
        <v>#N/A</v>
      </c>
      <c r="AX931" s="90" t="e">
        <f>VLOOKUP(D931,SubmittalStatus!$A$2:$CF$671,11,FALSE)</f>
        <v>#N/A</v>
      </c>
      <c r="AY931" s="91" t="str">
        <f t="shared" si="43"/>
        <v/>
      </c>
      <c r="AZ931" s="90">
        <f>SubmittalData!D931</f>
        <v>0</v>
      </c>
      <c r="BA931" s="90" t="s">
        <v>168</v>
      </c>
      <c r="BB931" s="90">
        <f>SubmittalData!AR931</f>
        <v>0</v>
      </c>
      <c r="BC931" s="60" t="str">
        <f t="shared" si="44"/>
        <v>0-0</v>
      </c>
    </row>
    <row r="932" spans="1:55" ht="15.5" x14ac:dyDescent="0.35">
      <c r="A932" s="61" t="str">
        <f>SubmittalData!AY932</f>
        <v/>
      </c>
      <c r="AS932" s="89" t="e">
        <f>VLOOKUP(D932,SubmittalStatus!$A$2:$CF$671,7,FALSE)</f>
        <v>#N/A</v>
      </c>
      <c r="AT932" s="91" t="str">
        <f t="shared" si="42"/>
        <v/>
      </c>
      <c r="AU932" s="92" t="e">
        <f>VLOOKUP(D932,SubmittalSchedule!$A$5:$CF$5125,3,FALSE)</f>
        <v>#N/A</v>
      </c>
      <c r="AV932" s="92" t="e">
        <f>VLOOKUP(D932,SubmittalStatus!$A$2:$CF$671,9,FALSE)</f>
        <v>#N/A</v>
      </c>
      <c r="AW932" s="92" t="e">
        <f>VLOOKUP(D932,SubmittalStatus!$A$2:$CF$671,10,FALSE)</f>
        <v>#N/A</v>
      </c>
      <c r="AX932" s="90" t="e">
        <f>VLOOKUP(D932,SubmittalStatus!$A$2:$CF$671,11,FALSE)</f>
        <v>#N/A</v>
      </c>
      <c r="AY932" s="91" t="str">
        <f t="shared" si="43"/>
        <v/>
      </c>
      <c r="AZ932" s="90">
        <f>SubmittalData!D932</f>
        <v>0</v>
      </c>
      <c r="BA932" s="90" t="s">
        <v>168</v>
      </c>
      <c r="BB932" s="90">
        <f>SubmittalData!AR932</f>
        <v>0</v>
      </c>
      <c r="BC932" s="60" t="str">
        <f t="shared" si="44"/>
        <v>0-0</v>
      </c>
    </row>
    <row r="933" spans="1:55" ht="15.5" x14ac:dyDescent="0.35">
      <c r="A933" s="61" t="str">
        <f>SubmittalData!AY933</f>
        <v/>
      </c>
      <c r="AS933" s="89" t="e">
        <f>VLOOKUP(D933,SubmittalStatus!$A$2:$CF$671,7,FALSE)</f>
        <v>#N/A</v>
      </c>
      <c r="AT933" s="91" t="str">
        <f t="shared" si="42"/>
        <v/>
      </c>
      <c r="AU933" s="92" t="e">
        <f>VLOOKUP(D933,SubmittalSchedule!$A$5:$CF$5125,3,FALSE)</f>
        <v>#N/A</v>
      </c>
      <c r="AV933" s="92" t="e">
        <f>VLOOKUP(D933,SubmittalStatus!$A$2:$CF$671,9,FALSE)</f>
        <v>#N/A</v>
      </c>
      <c r="AW933" s="92" t="e">
        <f>VLOOKUP(D933,SubmittalStatus!$A$2:$CF$671,10,FALSE)</f>
        <v>#N/A</v>
      </c>
      <c r="AX933" s="90" t="e">
        <f>VLOOKUP(D933,SubmittalStatus!$A$2:$CF$671,11,FALSE)</f>
        <v>#N/A</v>
      </c>
      <c r="AY933" s="91" t="str">
        <f t="shared" si="43"/>
        <v/>
      </c>
      <c r="AZ933" s="90">
        <f>SubmittalData!D933</f>
        <v>0</v>
      </c>
      <c r="BA933" s="90" t="s">
        <v>168</v>
      </c>
      <c r="BB933" s="90">
        <f>SubmittalData!AR933</f>
        <v>0</v>
      </c>
      <c r="BC933" s="60" t="str">
        <f t="shared" si="44"/>
        <v>0-0</v>
      </c>
    </row>
    <row r="934" spans="1:55" ht="15.5" x14ac:dyDescent="0.35">
      <c r="A934" s="61" t="str">
        <f>SubmittalData!AY934</f>
        <v/>
      </c>
      <c r="AS934" s="89" t="e">
        <f>VLOOKUP(D934,SubmittalStatus!$A$2:$CF$671,7,FALSE)</f>
        <v>#N/A</v>
      </c>
      <c r="AT934" s="91" t="str">
        <f t="shared" si="42"/>
        <v/>
      </c>
      <c r="AU934" s="92" t="e">
        <f>VLOOKUP(D934,SubmittalSchedule!$A$5:$CF$5125,3,FALSE)</f>
        <v>#N/A</v>
      </c>
      <c r="AV934" s="92" t="e">
        <f>VLOOKUP(D934,SubmittalStatus!$A$2:$CF$671,9,FALSE)</f>
        <v>#N/A</v>
      </c>
      <c r="AW934" s="92" t="e">
        <f>VLOOKUP(D934,SubmittalStatus!$A$2:$CF$671,10,FALSE)</f>
        <v>#N/A</v>
      </c>
      <c r="AX934" s="90" t="e">
        <f>VLOOKUP(D934,SubmittalStatus!$A$2:$CF$671,11,FALSE)</f>
        <v>#N/A</v>
      </c>
      <c r="AY934" s="91" t="str">
        <f t="shared" si="43"/>
        <v/>
      </c>
      <c r="AZ934" s="90">
        <f>SubmittalData!D934</f>
        <v>0</v>
      </c>
      <c r="BA934" s="90" t="s">
        <v>168</v>
      </c>
      <c r="BB934" s="90">
        <f>SubmittalData!AR934</f>
        <v>0</v>
      </c>
      <c r="BC934" s="60" t="str">
        <f t="shared" si="44"/>
        <v>0-0</v>
      </c>
    </row>
    <row r="935" spans="1:55" ht="15.5" x14ac:dyDescent="0.35">
      <c r="A935" s="61" t="str">
        <f>SubmittalData!AY935</f>
        <v/>
      </c>
      <c r="AS935" s="89" t="e">
        <f>VLOOKUP(D935,SubmittalStatus!$A$2:$CF$671,7,FALSE)</f>
        <v>#N/A</v>
      </c>
      <c r="AT935" s="91" t="str">
        <f t="shared" si="42"/>
        <v/>
      </c>
      <c r="AU935" s="92" t="e">
        <f>VLOOKUP(D935,SubmittalSchedule!$A$5:$CF$5125,3,FALSE)</f>
        <v>#N/A</v>
      </c>
      <c r="AV935" s="92" t="e">
        <f>VLOOKUP(D935,SubmittalStatus!$A$2:$CF$671,9,FALSE)</f>
        <v>#N/A</v>
      </c>
      <c r="AW935" s="92" t="e">
        <f>VLOOKUP(D935,SubmittalStatus!$A$2:$CF$671,10,FALSE)</f>
        <v>#N/A</v>
      </c>
      <c r="AX935" s="90" t="e">
        <f>VLOOKUP(D935,SubmittalStatus!$A$2:$CF$671,11,FALSE)</f>
        <v>#N/A</v>
      </c>
      <c r="AY935" s="91" t="str">
        <f t="shared" si="43"/>
        <v/>
      </c>
      <c r="AZ935" s="90">
        <f>SubmittalData!D935</f>
        <v>0</v>
      </c>
      <c r="BA935" s="90" t="s">
        <v>168</v>
      </c>
      <c r="BB935" s="90">
        <f>SubmittalData!AR935</f>
        <v>0</v>
      </c>
      <c r="BC935" s="60" t="str">
        <f t="shared" si="44"/>
        <v>0-0</v>
      </c>
    </row>
    <row r="936" spans="1:55" ht="15.5" x14ac:dyDescent="0.35">
      <c r="A936" s="61" t="str">
        <f>SubmittalData!AY936</f>
        <v/>
      </c>
      <c r="AS936" s="89" t="e">
        <f>VLOOKUP(D936,SubmittalStatus!$A$2:$CF$671,7,FALSE)</f>
        <v>#N/A</v>
      </c>
      <c r="AT936" s="91" t="str">
        <f t="shared" si="42"/>
        <v/>
      </c>
      <c r="AU936" s="92" t="e">
        <f>VLOOKUP(D936,SubmittalSchedule!$A$5:$CF$5125,3,FALSE)</f>
        <v>#N/A</v>
      </c>
      <c r="AV936" s="92" t="e">
        <f>VLOOKUP(D936,SubmittalStatus!$A$2:$CF$671,9,FALSE)</f>
        <v>#N/A</v>
      </c>
      <c r="AW936" s="92" t="e">
        <f>VLOOKUP(D936,SubmittalStatus!$A$2:$CF$671,10,FALSE)</f>
        <v>#N/A</v>
      </c>
      <c r="AX936" s="90" t="e">
        <f>VLOOKUP(D936,SubmittalStatus!$A$2:$CF$671,11,FALSE)</f>
        <v>#N/A</v>
      </c>
      <c r="AY936" s="91" t="str">
        <f t="shared" si="43"/>
        <v/>
      </c>
      <c r="AZ936" s="90">
        <f>SubmittalData!D936</f>
        <v>0</v>
      </c>
      <c r="BA936" s="90" t="s">
        <v>168</v>
      </c>
      <c r="BB936" s="90">
        <f>SubmittalData!AR936</f>
        <v>0</v>
      </c>
      <c r="BC936" s="60" t="str">
        <f t="shared" si="44"/>
        <v>0-0</v>
      </c>
    </row>
    <row r="937" spans="1:55" ht="15.5" x14ac:dyDescent="0.35">
      <c r="A937" s="61" t="str">
        <f>SubmittalData!AY937</f>
        <v/>
      </c>
      <c r="AS937" s="89" t="e">
        <f>VLOOKUP(D937,SubmittalStatus!$A$2:$CF$671,7,FALSE)</f>
        <v>#N/A</v>
      </c>
      <c r="AT937" s="91" t="str">
        <f t="shared" si="42"/>
        <v/>
      </c>
      <c r="AU937" s="92" t="e">
        <f>VLOOKUP(D937,SubmittalSchedule!$A$5:$CF$5125,3,FALSE)</f>
        <v>#N/A</v>
      </c>
      <c r="AV937" s="92" t="e">
        <f>VLOOKUP(D937,SubmittalStatus!$A$2:$CF$671,9,FALSE)</f>
        <v>#N/A</v>
      </c>
      <c r="AW937" s="92" t="e">
        <f>VLOOKUP(D937,SubmittalStatus!$A$2:$CF$671,10,FALSE)</f>
        <v>#N/A</v>
      </c>
      <c r="AX937" s="90" t="e">
        <f>VLOOKUP(D937,SubmittalStatus!$A$2:$CF$671,11,FALSE)</f>
        <v>#N/A</v>
      </c>
      <c r="AY937" s="91" t="str">
        <f t="shared" si="43"/>
        <v/>
      </c>
      <c r="AZ937" s="90">
        <f>SubmittalData!D937</f>
        <v>0</v>
      </c>
      <c r="BA937" s="90" t="s">
        <v>168</v>
      </c>
      <c r="BB937" s="90">
        <f>SubmittalData!AR937</f>
        <v>0</v>
      </c>
      <c r="BC937" s="60" t="str">
        <f t="shared" si="44"/>
        <v>0-0</v>
      </c>
    </row>
    <row r="938" spans="1:55" ht="15.5" x14ac:dyDescent="0.35">
      <c r="A938" s="61" t="str">
        <f>SubmittalData!AY938</f>
        <v/>
      </c>
      <c r="AS938" s="89" t="e">
        <f>VLOOKUP(D938,SubmittalStatus!$A$2:$CF$671,7,FALSE)</f>
        <v>#N/A</v>
      </c>
      <c r="AT938" s="91" t="str">
        <f t="shared" si="42"/>
        <v/>
      </c>
      <c r="AU938" s="92" t="e">
        <f>VLOOKUP(D938,SubmittalSchedule!$A$5:$CF$5125,3,FALSE)</f>
        <v>#N/A</v>
      </c>
      <c r="AV938" s="92" t="e">
        <f>VLOOKUP(D938,SubmittalStatus!$A$2:$CF$671,9,FALSE)</f>
        <v>#N/A</v>
      </c>
      <c r="AW938" s="92" t="e">
        <f>VLOOKUP(D938,SubmittalStatus!$A$2:$CF$671,10,FALSE)</f>
        <v>#N/A</v>
      </c>
      <c r="AX938" s="90" t="e">
        <f>VLOOKUP(D938,SubmittalStatus!$A$2:$CF$671,11,FALSE)</f>
        <v>#N/A</v>
      </c>
      <c r="AY938" s="91" t="str">
        <f t="shared" si="43"/>
        <v/>
      </c>
      <c r="AZ938" s="90">
        <f>SubmittalData!D938</f>
        <v>0</v>
      </c>
      <c r="BA938" s="90" t="s">
        <v>168</v>
      </c>
      <c r="BB938" s="90">
        <f>SubmittalData!AR938</f>
        <v>0</v>
      </c>
      <c r="BC938" s="60" t="str">
        <f t="shared" si="44"/>
        <v>0-0</v>
      </c>
    </row>
    <row r="939" spans="1:55" ht="15.5" x14ac:dyDescent="0.35">
      <c r="A939" s="61" t="str">
        <f>SubmittalData!AY939</f>
        <v/>
      </c>
      <c r="AS939" s="89" t="e">
        <f>VLOOKUP(D939,SubmittalStatus!$A$2:$CF$671,7,FALSE)</f>
        <v>#N/A</v>
      </c>
      <c r="AT939" s="91" t="str">
        <f t="shared" si="42"/>
        <v/>
      </c>
      <c r="AU939" s="92" t="e">
        <f>VLOOKUP(D939,SubmittalSchedule!$A$5:$CF$5125,3,FALSE)</f>
        <v>#N/A</v>
      </c>
      <c r="AV939" s="92" t="e">
        <f>VLOOKUP(D939,SubmittalStatus!$A$2:$CF$671,9,FALSE)</f>
        <v>#N/A</v>
      </c>
      <c r="AW939" s="92" t="e">
        <f>VLOOKUP(D939,SubmittalStatus!$A$2:$CF$671,10,FALSE)</f>
        <v>#N/A</v>
      </c>
      <c r="AX939" s="90" t="e">
        <f>VLOOKUP(D939,SubmittalStatus!$A$2:$CF$671,11,FALSE)</f>
        <v>#N/A</v>
      </c>
      <c r="AY939" s="91" t="str">
        <f t="shared" si="43"/>
        <v/>
      </c>
      <c r="AZ939" s="90">
        <f>SubmittalData!D939</f>
        <v>0</v>
      </c>
      <c r="BA939" s="90" t="s">
        <v>168</v>
      </c>
      <c r="BB939" s="90">
        <f>SubmittalData!AR939</f>
        <v>0</v>
      </c>
      <c r="BC939" s="60" t="str">
        <f t="shared" si="44"/>
        <v>0-0</v>
      </c>
    </row>
    <row r="940" spans="1:55" ht="15.5" x14ac:dyDescent="0.35">
      <c r="A940" s="61" t="str">
        <f>SubmittalData!AY940</f>
        <v/>
      </c>
      <c r="AS940" s="89" t="e">
        <f>VLOOKUP(D940,SubmittalStatus!$A$2:$CF$671,7,FALSE)</f>
        <v>#N/A</v>
      </c>
      <c r="AT940" s="91" t="str">
        <f t="shared" si="42"/>
        <v/>
      </c>
      <c r="AU940" s="92" t="e">
        <f>VLOOKUP(D940,SubmittalSchedule!$A$5:$CF$5125,3,FALSE)</f>
        <v>#N/A</v>
      </c>
      <c r="AV940" s="92" t="e">
        <f>VLOOKUP(D940,SubmittalStatus!$A$2:$CF$671,9,FALSE)</f>
        <v>#N/A</v>
      </c>
      <c r="AW940" s="92" t="e">
        <f>VLOOKUP(D940,SubmittalStatus!$A$2:$CF$671,10,FALSE)</f>
        <v>#N/A</v>
      </c>
      <c r="AX940" s="90" t="e">
        <f>VLOOKUP(D940,SubmittalStatus!$A$2:$CF$671,11,FALSE)</f>
        <v>#N/A</v>
      </c>
      <c r="AY940" s="91" t="str">
        <f t="shared" si="43"/>
        <v/>
      </c>
      <c r="AZ940" s="90">
        <f>SubmittalData!D940</f>
        <v>0</v>
      </c>
      <c r="BA940" s="90" t="s">
        <v>168</v>
      </c>
      <c r="BB940" s="90">
        <f>SubmittalData!AR940</f>
        <v>0</v>
      </c>
      <c r="BC940" s="60" t="str">
        <f t="shared" si="44"/>
        <v>0-0</v>
      </c>
    </row>
    <row r="941" spans="1:55" ht="15.5" x14ac:dyDescent="0.35">
      <c r="A941" s="61" t="str">
        <f>SubmittalData!AY941</f>
        <v/>
      </c>
      <c r="AS941" s="89" t="e">
        <f>VLOOKUP(D941,SubmittalStatus!$A$2:$CF$671,7,FALSE)</f>
        <v>#N/A</v>
      </c>
      <c r="AT941" s="91" t="str">
        <f t="shared" si="42"/>
        <v/>
      </c>
      <c r="AU941" s="92" t="e">
        <f>VLOOKUP(D941,SubmittalSchedule!$A$5:$CF$5125,3,FALSE)</f>
        <v>#N/A</v>
      </c>
      <c r="AV941" s="92" t="e">
        <f>VLOOKUP(D941,SubmittalStatus!$A$2:$CF$671,9,FALSE)</f>
        <v>#N/A</v>
      </c>
      <c r="AW941" s="92" t="e">
        <f>VLOOKUP(D941,SubmittalStatus!$A$2:$CF$671,10,FALSE)</f>
        <v>#N/A</v>
      </c>
      <c r="AX941" s="90" t="e">
        <f>VLOOKUP(D941,SubmittalStatus!$A$2:$CF$671,11,FALSE)</f>
        <v>#N/A</v>
      </c>
      <c r="AY941" s="91" t="str">
        <f t="shared" si="43"/>
        <v/>
      </c>
      <c r="AZ941" s="90">
        <f>SubmittalData!D941</f>
        <v>0</v>
      </c>
      <c r="BA941" s="90" t="s">
        <v>168</v>
      </c>
      <c r="BB941" s="90">
        <f>SubmittalData!AR941</f>
        <v>0</v>
      </c>
      <c r="BC941" s="60" t="str">
        <f t="shared" si="44"/>
        <v>0-0</v>
      </c>
    </row>
    <row r="942" spans="1:55" ht="15.5" x14ac:dyDescent="0.35">
      <c r="A942" s="61" t="str">
        <f>SubmittalData!AY942</f>
        <v/>
      </c>
      <c r="AS942" s="89" t="e">
        <f>VLOOKUP(D942,SubmittalStatus!$A$2:$CF$671,7,FALSE)</f>
        <v>#N/A</v>
      </c>
      <c r="AT942" s="91" t="str">
        <f t="shared" si="42"/>
        <v/>
      </c>
      <c r="AU942" s="92" t="e">
        <f>VLOOKUP(D942,SubmittalSchedule!$A$5:$CF$5125,3,FALSE)</f>
        <v>#N/A</v>
      </c>
      <c r="AV942" s="92" t="e">
        <f>VLOOKUP(D942,SubmittalStatus!$A$2:$CF$671,9,FALSE)</f>
        <v>#N/A</v>
      </c>
      <c r="AW942" s="92" t="e">
        <f>VLOOKUP(D942,SubmittalStatus!$A$2:$CF$671,10,FALSE)</f>
        <v>#N/A</v>
      </c>
      <c r="AX942" s="90" t="e">
        <f>VLOOKUP(D942,SubmittalStatus!$A$2:$CF$671,11,FALSE)</f>
        <v>#N/A</v>
      </c>
      <c r="AY942" s="91" t="str">
        <f t="shared" si="43"/>
        <v/>
      </c>
      <c r="AZ942" s="90">
        <f>SubmittalData!D942</f>
        <v>0</v>
      </c>
      <c r="BA942" s="90" t="s">
        <v>168</v>
      </c>
      <c r="BB942" s="90">
        <f>SubmittalData!AR942</f>
        <v>0</v>
      </c>
      <c r="BC942" s="60" t="str">
        <f t="shared" si="44"/>
        <v>0-0</v>
      </c>
    </row>
    <row r="943" spans="1:55" ht="15.5" x14ac:dyDescent="0.35">
      <c r="A943" s="61" t="str">
        <f>SubmittalData!AY943</f>
        <v/>
      </c>
      <c r="AS943" s="89" t="e">
        <f>VLOOKUP(D943,SubmittalStatus!$A$2:$CF$671,7,FALSE)</f>
        <v>#N/A</v>
      </c>
      <c r="AT943" s="91" t="str">
        <f t="shared" si="42"/>
        <v/>
      </c>
      <c r="AU943" s="92" t="e">
        <f>VLOOKUP(D943,SubmittalSchedule!$A$5:$CF$5125,3,FALSE)</f>
        <v>#N/A</v>
      </c>
      <c r="AV943" s="92" t="e">
        <f>VLOOKUP(D943,SubmittalStatus!$A$2:$CF$671,9,FALSE)</f>
        <v>#N/A</v>
      </c>
      <c r="AW943" s="92" t="e">
        <f>VLOOKUP(D943,SubmittalStatus!$A$2:$CF$671,10,FALSE)</f>
        <v>#N/A</v>
      </c>
      <c r="AX943" s="90" t="e">
        <f>VLOOKUP(D943,SubmittalStatus!$A$2:$CF$671,11,FALSE)</f>
        <v>#N/A</v>
      </c>
      <c r="AY943" s="91" t="str">
        <f t="shared" si="43"/>
        <v/>
      </c>
      <c r="AZ943" s="90">
        <f>SubmittalData!D943</f>
        <v>0</v>
      </c>
      <c r="BA943" s="90" t="s">
        <v>168</v>
      </c>
      <c r="BB943" s="90">
        <f>SubmittalData!AR943</f>
        <v>0</v>
      </c>
      <c r="BC943" s="60" t="str">
        <f t="shared" si="44"/>
        <v>0-0</v>
      </c>
    </row>
    <row r="944" spans="1:55" ht="15.5" x14ac:dyDescent="0.35">
      <c r="A944" s="61" t="str">
        <f>SubmittalData!AY944</f>
        <v/>
      </c>
      <c r="AS944" s="89" t="e">
        <f>VLOOKUP(D944,SubmittalStatus!$A$2:$CF$671,7,FALSE)</f>
        <v>#N/A</v>
      </c>
      <c r="AT944" s="91" t="str">
        <f t="shared" si="42"/>
        <v/>
      </c>
      <c r="AU944" s="92" t="e">
        <f>VLOOKUP(D944,SubmittalSchedule!$A$5:$CF$5125,3,FALSE)</f>
        <v>#N/A</v>
      </c>
      <c r="AV944" s="92" t="e">
        <f>VLOOKUP(D944,SubmittalStatus!$A$2:$CF$671,9,FALSE)</f>
        <v>#N/A</v>
      </c>
      <c r="AW944" s="92" t="e">
        <f>VLOOKUP(D944,SubmittalStatus!$A$2:$CF$671,10,FALSE)</f>
        <v>#N/A</v>
      </c>
      <c r="AX944" s="90" t="e">
        <f>VLOOKUP(D944,SubmittalStatus!$A$2:$CF$671,11,FALSE)</f>
        <v>#N/A</v>
      </c>
      <c r="AY944" s="91" t="str">
        <f t="shared" si="43"/>
        <v/>
      </c>
      <c r="AZ944" s="90">
        <f>SubmittalData!D944</f>
        <v>0</v>
      </c>
      <c r="BA944" s="90" t="s">
        <v>168</v>
      </c>
      <c r="BB944" s="90">
        <f>SubmittalData!AR944</f>
        <v>0</v>
      </c>
      <c r="BC944" s="60" t="str">
        <f t="shared" si="44"/>
        <v>0-0</v>
      </c>
    </row>
    <row r="945" spans="1:55" ht="15.5" x14ac:dyDescent="0.35">
      <c r="A945" s="61" t="str">
        <f>SubmittalData!AY945</f>
        <v/>
      </c>
      <c r="AS945" s="89" t="e">
        <f>VLOOKUP(D945,SubmittalStatus!$A$2:$CF$671,7,FALSE)</f>
        <v>#N/A</v>
      </c>
      <c r="AT945" s="91" t="str">
        <f t="shared" si="42"/>
        <v/>
      </c>
      <c r="AU945" s="92" t="e">
        <f>VLOOKUP(D945,SubmittalSchedule!$A$5:$CF$5125,3,FALSE)</f>
        <v>#N/A</v>
      </c>
      <c r="AV945" s="92" t="e">
        <f>VLOOKUP(D945,SubmittalStatus!$A$2:$CF$671,9,FALSE)</f>
        <v>#N/A</v>
      </c>
      <c r="AW945" s="92" t="e">
        <f>VLOOKUP(D945,SubmittalStatus!$A$2:$CF$671,10,FALSE)</f>
        <v>#N/A</v>
      </c>
      <c r="AX945" s="90" t="e">
        <f>VLOOKUP(D945,SubmittalStatus!$A$2:$CF$671,11,FALSE)</f>
        <v>#N/A</v>
      </c>
      <c r="AY945" s="91" t="str">
        <f t="shared" si="43"/>
        <v/>
      </c>
      <c r="AZ945" s="90">
        <f>SubmittalData!D945</f>
        <v>0</v>
      </c>
      <c r="BA945" s="90" t="s">
        <v>168</v>
      </c>
      <c r="BB945" s="90">
        <f>SubmittalData!AR945</f>
        <v>0</v>
      </c>
      <c r="BC945" s="60" t="str">
        <f t="shared" si="44"/>
        <v>0-0</v>
      </c>
    </row>
    <row r="946" spans="1:55" ht="15.5" x14ac:dyDescent="0.35">
      <c r="A946" s="61" t="str">
        <f>SubmittalData!AY946</f>
        <v/>
      </c>
      <c r="AS946" s="89" t="e">
        <f>VLOOKUP(D946,SubmittalStatus!$A$2:$CF$671,7,FALSE)</f>
        <v>#N/A</v>
      </c>
      <c r="AT946" s="91" t="str">
        <f t="shared" si="42"/>
        <v/>
      </c>
      <c r="AU946" s="92" t="e">
        <f>VLOOKUP(D946,SubmittalSchedule!$A$5:$CF$5125,3,FALSE)</f>
        <v>#N/A</v>
      </c>
      <c r="AV946" s="92" t="e">
        <f>VLOOKUP(D946,SubmittalStatus!$A$2:$CF$671,9,FALSE)</f>
        <v>#N/A</v>
      </c>
      <c r="AW946" s="92" t="e">
        <f>VLOOKUP(D946,SubmittalStatus!$A$2:$CF$671,10,FALSE)</f>
        <v>#N/A</v>
      </c>
      <c r="AX946" s="90" t="e">
        <f>VLOOKUP(D946,SubmittalStatus!$A$2:$CF$671,11,FALSE)</f>
        <v>#N/A</v>
      </c>
      <c r="AY946" s="91" t="str">
        <f t="shared" si="43"/>
        <v/>
      </c>
      <c r="AZ946" s="90">
        <f>SubmittalData!D946</f>
        <v>0</v>
      </c>
      <c r="BA946" s="90" t="s">
        <v>168</v>
      </c>
      <c r="BB946" s="90">
        <f>SubmittalData!AR946</f>
        <v>0</v>
      </c>
      <c r="BC946" s="60" t="str">
        <f t="shared" si="44"/>
        <v>0-0</v>
      </c>
    </row>
    <row r="947" spans="1:55" ht="15.5" x14ac:dyDescent="0.35">
      <c r="A947" s="61" t="str">
        <f>SubmittalData!AY947</f>
        <v/>
      </c>
      <c r="AS947" s="89" t="e">
        <f>VLOOKUP(D947,SubmittalStatus!$A$2:$CF$671,7,FALSE)</f>
        <v>#N/A</v>
      </c>
      <c r="AT947" s="91" t="str">
        <f t="shared" si="42"/>
        <v/>
      </c>
      <c r="AU947" s="92" t="e">
        <f>VLOOKUP(D947,SubmittalSchedule!$A$5:$CF$5125,3,FALSE)</f>
        <v>#N/A</v>
      </c>
      <c r="AV947" s="92" t="e">
        <f>VLOOKUP(D947,SubmittalStatus!$A$2:$CF$671,9,FALSE)</f>
        <v>#N/A</v>
      </c>
      <c r="AW947" s="92" t="e">
        <f>VLOOKUP(D947,SubmittalStatus!$A$2:$CF$671,10,FALSE)</f>
        <v>#N/A</v>
      </c>
      <c r="AX947" s="90" t="e">
        <f>VLOOKUP(D947,SubmittalStatus!$A$2:$CF$671,11,FALSE)</f>
        <v>#N/A</v>
      </c>
      <c r="AY947" s="91" t="str">
        <f t="shared" si="43"/>
        <v/>
      </c>
      <c r="AZ947" s="90">
        <f>SubmittalData!D947</f>
        <v>0</v>
      </c>
      <c r="BA947" s="90" t="s">
        <v>168</v>
      </c>
      <c r="BB947" s="90">
        <f>SubmittalData!AR947</f>
        <v>0</v>
      </c>
      <c r="BC947" s="60" t="str">
        <f t="shared" si="44"/>
        <v>0-0</v>
      </c>
    </row>
    <row r="948" spans="1:55" ht="15.5" x14ac:dyDescent="0.35">
      <c r="A948" s="61" t="str">
        <f>SubmittalData!AY948</f>
        <v/>
      </c>
      <c r="AS948" s="89" t="e">
        <f>VLOOKUP(D948,SubmittalStatus!$A$2:$CF$671,7,FALSE)</f>
        <v>#N/A</v>
      </c>
      <c r="AT948" s="91" t="str">
        <f t="shared" si="42"/>
        <v/>
      </c>
      <c r="AU948" s="92" t="e">
        <f>VLOOKUP(D948,SubmittalSchedule!$A$5:$CF$5125,3,FALSE)</f>
        <v>#N/A</v>
      </c>
      <c r="AV948" s="92" t="e">
        <f>VLOOKUP(D948,SubmittalStatus!$A$2:$CF$671,9,FALSE)</f>
        <v>#N/A</v>
      </c>
      <c r="AW948" s="92" t="e">
        <f>VLOOKUP(D948,SubmittalStatus!$A$2:$CF$671,10,FALSE)</f>
        <v>#N/A</v>
      </c>
      <c r="AX948" s="90" t="e">
        <f>VLOOKUP(D948,SubmittalStatus!$A$2:$CF$671,11,FALSE)</f>
        <v>#N/A</v>
      </c>
      <c r="AY948" s="91" t="str">
        <f t="shared" si="43"/>
        <v/>
      </c>
      <c r="AZ948" s="90">
        <f>SubmittalData!D948</f>
        <v>0</v>
      </c>
      <c r="BA948" s="90" t="s">
        <v>168</v>
      </c>
      <c r="BB948" s="90">
        <f>SubmittalData!AR948</f>
        <v>0</v>
      </c>
      <c r="BC948" s="60" t="str">
        <f t="shared" si="44"/>
        <v>0-0</v>
      </c>
    </row>
    <row r="949" spans="1:55" ht="15.5" x14ac:dyDescent="0.35">
      <c r="A949" s="61" t="str">
        <f>SubmittalData!AY949</f>
        <v/>
      </c>
      <c r="AS949" s="89" t="e">
        <f>VLOOKUP(D949,SubmittalStatus!$A$2:$CF$671,7,FALSE)</f>
        <v>#N/A</v>
      </c>
      <c r="AT949" s="91" t="str">
        <f t="shared" si="42"/>
        <v/>
      </c>
      <c r="AU949" s="92" t="e">
        <f>VLOOKUP(D949,SubmittalSchedule!$A$5:$CF$5125,3,FALSE)</f>
        <v>#N/A</v>
      </c>
      <c r="AV949" s="92" t="e">
        <f>VLOOKUP(D949,SubmittalStatus!$A$2:$CF$671,9,FALSE)</f>
        <v>#N/A</v>
      </c>
      <c r="AW949" s="92" t="e">
        <f>VLOOKUP(D949,SubmittalStatus!$A$2:$CF$671,10,FALSE)</f>
        <v>#N/A</v>
      </c>
      <c r="AX949" s="90" t="e">
        <f>VLOOKUP(D949,SubmittalStatus!$A$2:$CF$671,11,FALSE)</f>
        <v>#N/A</v>
      </c>
      <c r="AY949" s="91" t="str">
        <f t="shared" si="43"/>
        <v/>
      </c>
      <c r="AZ949" s="90">
        <f>SubmittalData!D949</f>
        <v>0</v>
      </c>
      <c r="BA949" s="90" t="s">
        <v>168</v>
      </c>
      <c r="BB949" s="90">
        <f>SubmittalData!AR949</f>
        <v>0</v>
      </c>
      <c r="BC949" s="60" t="str">
        <f t="shared" si="44"/>
        <v>0-0</v>
      </c>
    </row>
    <row r="950" spans="1:55" ht="15.5" x14ac:dyDescent="0.35">
      <c r="A950" s="61" t="str">
        <f>SubmittalData!AY950</f>
        <v/>
      </c>
      <c r="AS950" s="89" t="e">
        <f>VLOOKUP(D950,SubmittalStatus!$A$2:$CF$671,7,FALSE)</f>
        <v>#N/A</v>
      </c>
      <c r="AT950" s="91" t="str">
        <f t="shared" si="42"/>
        <v/>
      </c>
      <c r="AU950" s="92" t="e">
        <f>VLOOKUP(D950,SubmittalSchedule!$A$5:$CF$5125,3,FALSE)</f>
        <v>#N/A</v>
      </c>
      <c r="AV950" s="92" t="e">
        <f>VLOOKUP(D950,SubmittalStatus!$A$2:$CF$671,9,FALSE)</f>
        <v>#N/A</v>
      </c>
      <c r="AW950" s="92" t="e">
        <f>VLOOKUP(D950,SubmittalStatus!$A$2:$CF$671,10,FALSE)</f>
        <v>#N/A</v>
      </c>
      <c r="AX950" s="90" t="e">
        <f>VLOOKUP(D950,SubmittalStatus!$A$2:$CF$671,11,FALSE)</f>
        <v>#N/A</v>
      </c>
      <c r="AY950" s="91" t="str">
        <f t="shared" si="43"/>
        <v/>
      </c>
      <c r="AZ950" s="90">
        <f>SubmittalData!D950</f>
        <v>0</v>
      </c>
      <c r="BA950" s="90" t="s">
        <v>168</v>
      </c>
      <c r="BB950" s="90">
        <f>SubmittalData!AR950</f>
        <v>0</v>
      </c>
      <c r="BC950" s="60" t="str">
        <f t="shared" si="44"/>
        <v>0-0</v>
      </c>
    </row>
    <row r="951" spans="1:55" ht="15.5" x14ac:dyDescent="0.35">
      <c r="A951" s="61" t="str">
        <f>SubmittalData!AY951</f>
        <v/>
      </c>
      <c r="AS951" s="89" t="e">
        <f>VLOOKUP(D951,SubmittalStatus!$A$2:$CF$671,7,FALSE)</f>
        <v>#N/A</v>
      </c>
      <c r="AT951" s="91" t="str">
        <f t="shared" si="42"/>
        <v/>
      </c>
      <c r="AU951" s="92" t="e">
        <f>VLOOKUP(D951,SubmittalSchedule!$A$5:$CF$5125,3,FALSE)</f>
        <v>#N/A</v>
      </c>
      <c r="AV951" s="92" t="e">
        <f>VLOOKUP(D951,SubmittalStatus!$A$2:$CF$671,9,FALSE)</f>
        <v>#N/A</v>
      </c>
      <c r="AW951" s="92" t="e">
        <f>VLOOKUP(D951,SubmittalStatus!$A$2:$CF$671,10,FALSE)</f>
        <v>#N/A</v>
      </c>
      <c r="AX951" s="90" t="e">
        <f>VLOOKUP(D951,SubmittalStatus!$A$2:$CF$671,11,FALSE)</f>
        <v>#N/A</v>
      </c>
      <c r="AY951" s="91" t="str">
        <f t="shared" si="43"/>
        <v/>
      </c>
      <c r="AZ951" s="90">
        <f>SubmittalData!D951</f>
        <v>0</v>
      </c>
      <c r="BA951" s="90" t="s">
        <v>168</v>
      </c>
      <c r="BB951" s="90">
        <f>SubmittalData!AR951</f>
        <v>0</v>
      </c>
      <c r="BC951" s="60" t="str">
        <f t="shared" si="44"/>
        <v>0-0</v>
      </c>
    </row>
    <row r="952" spans="1:55" ht="15.5" x14ac:dyDescent="0.35">
      <c r="A952" s="61" t="str">
        <f>SubmittalData!AY952</f>
        <v/>
      </c>
      <c r="AS952" s="89" t="e">
        <f>VLOOKUP(D952,SubmittalStatus!$A$2:$CF$671,7,FALSE)</f>
        <v>#N/A</v>
      </c>
      <c r="AT952" s="91" t="str">
        <f t="shared" si="42"/>
        <v/>
      </c>
      <c r="AU952" s="92" t="e">
        <f>VLOOKUP(D952,SubmittalSchedule!$A$5:$CF$5125,3,FALSE)</f>
        <v>#N/A</v>
      </c>
      <c r="AV952" s="92" t="e">
        <f>VLOOKUP(D952,SubmittalStatus!$A$2:$CF$671,9,FALSE)</f>
        <v>#N/A</v>
      </c>
      <c r="AW952" s="92" t="e">
        <f>VLOOKUP(D952,SubmittalStatus!$A$2:$CF$671,10,FALSE)</f>
        <v>#N/A</v>
      </c>
      <c r="AX952" s="90" t="e">
        <f>VLOOKUP(D952,SubmittalStatus!$A$2:$CF$671,11,FALSE)</f>
        <v>#N/A</v>
      </c>
      <c r="AY952" s="91" t="str">
        <f t="shared" si="43"/>
        <v/>
      </c>
      <c r="AZ952" s="90">
        <f>SubmittalData!D952</f>
        <v>0</v>
      </c>
      <c r="BA952" s="90" t="s">
        <v>168</v>
      </c>
      <c r="BB952" s="90">
        <f>SubmittalData!AR952</f>
        <v>0</v>
      </c>
      <c r="BC952" s="60" t="str">
        <f t="shared" si="44"/>
        <v>0-0</v>
      </c>
    </row>
    <row r="953" spans="1:55" ht="15.5" x14ac:dyDescent="0.35">
      <c r="A953" s="61" t="str">
        <f>SubmittalData!AY953</f>
        <v/>
      </c>
      <c r="AS953" s="89" t="e">
        <f>VLOOKUP(D953,SubmittalStatus!$A$2:$CF$671,7,FALSE)</f>
        <v>#N/A</v>
      </c>
      <c r="AT953" s="91" t="str">
        <f t="shared" si="42"/>
        <v/>
      </c>
      <c r="AU953" s="92" t="e">
        <f>VLOOKUP(D953,SubmittalSchedule!$A$5:$CF$5125,3,FALSE)</f>
        <v>#N/A</v>
      </c>
      <c r="AV953" s="92" t="e">
        <f>VLOOKUP(D953,SubmittalStatus!$A$2:$CF$671,9,FALSE)</f>
        <v>#N/A</v>
      </c>
      <c r="AW953" s="92" t="e">
        <f>VLOOKUP(D953,SubmittalStatus!$A$2:$CF$671,10,FALSE)</f>
        <v>#N/A</v>
      </c>
      <c r="AX953" s="90" t="e">
        <f>VLOOKUP(D953,SubmittalStatus!$A$2:$CF$671,11,FALSE)</f>
        <v>#N/A</v>
      </c>
      <c r="AY953" s="91" t="str">
        <f t="shared" si="43"/>
        <v/>
      </c>
      <c r="AZ953" s="90">
        <f>SubmittalData!D953</f>
        <v>0</v>
      </c>
      <c r="BA953" s="90" t="s">
        <v>168</v>
      </c>
      <c r="BB953" s="90">
        <f>SubmittalData!AR953</f>
        <v>0</v>
      </c>
      <c r="BC953" s="60" t="str">
        <f t="shared" si="44"/>
        <v>0-0</v>
      </c>
    </row>
    <row r="954" spans="1:55" ht="15.5" x14ac:dyDescent="0.35">
      <c r="A954" s="61" t="str">
        <f>SubmittalData!AY954</f>
        <v/>
      </c>
      <c r="AS954" s="89" t="e">
        <f>VLOOKUP(D954,SubmittalStatus!$A$2:$CF$671,7,FALSE)</f>
        <v>#N/A</v>
      </c>
      <c r="AT954" s="91" t="str">
        <f t="shared" si="42"/>
        <v/>
      </c>
      <c r="AU954" s="92" t="e">
        <f>VLOOKUP(D954,SubmittalSchedule!$A$5:$CF$5125,3,FALSE)</f>
        <v>#N/A</v>
      </c>
      <c r="AV954" s="92" t="e">
        <f>VLOOKUP(D954,SubmittalStatus!$A$2:$CF$671,9,FALSE)</f>
        <v>#N/A</v>
      </c>
      <c r="AW954" s="92" t="e">
        <f>VLOOKUP(D954,SubmittalStatus!$A$2:$CF$671,10,FALSE)</f>
        <v>#N/A</v>
      </c>
      <c r="AX954" s="90" t="e">
        <f>VLOOKUP(D954,SubmittalStatus!$A$2:$CF$671,11,FALSE)</f>
        <v>#N/A</v>
      </c>
      <c r="AY954" s="91" t="str">
        <f t="shared" si="43"/>
        <v/>
      </c>
      <c r="AZ954" s="90">
        <f>SubmittalData!D954</f>
        <v>0</v>
      </c>
      <c r="BA954" s="90" t="s">
        <v>168</v>
      </c>
      <c r="BB954" s="90">
        <f>SubmittalData!AR954</f>
        <v>0</v>
      </c>
      <c r="BC954" s="60" t="str">
        <f t="shared" si="44"/>
        <v>0-0</v>
      </c>
    </row>
    <row r="955" spans="1:55" ht="15.5" x14ac:dyDescent="0.35">
      <c r="A955" s="61" t="str">
        <f>SubmittalData!AY955</f>
        <v/>
      </c>
      <c r="AS955" s="89" t="e">
        <f>VLOOKUP(D955,SubmittalStatus!$A$2:$CF$671,7,FALSE)</f>
        <v>#N/A</v>
      </c>
      <c r="AT955" s="91" t="str">
        <f t="shared" si="42"/>
        <v/>
      </c>
      <c r="AU955" s="92" t="e">
        <f>VLOOKUP(D955,SubmittalSchedule!$A$5:$CF$5125,3,FALSE)</f>
        <v>#N/A</v>
      </c>
      <c r="AV955" s="92" t="e">
        <f>VLOOKUP(D955,SubmittalStatus!$A$2:$CF$671,9,FALSE)</f>
        <v>#N/A</v>
      </c>
      <c r="AW955" s="92" t="e">
        <f>VLOOKUP(D955,SubmittalStatus!$A$2:$CF$671,10,FALSE)</f>
        <v>#N/A</v>
      </c>
      <c r="AX955" s="90" t="e">
        <f>VLOOKUP(D955,SubmittalStatus!$A$2:$CF$671,11,FALSE)</f>
        <v>#N/A</v>
      </c>
      <c r="AY955" s="91" t="str">
        <f t="shared" si="43"/>
        <v/>
      </c>
      <c r="AZ955" s="90">
        <f>SubmittalData!D955</f>
        <v>0</v>
      </c>
      <c r="BA955" s="90" t="s">
        <v>168</v>
      </c>
      <c r="BB955" s="90">
        <f>SubmittalData!AR955</f>
        <v>0</v>
      </c>
      <c r="BC955" s="60" t="str">
        <f t="shared" si="44"/>
        <v>0-0</v>
      </c>
    </row>
    <row r="956" spans="1:55" ht="15.5" x14ac:dyDescent="0.35">
      <c r="A956" s="61" t="str">
        <f>SubmittalData!AY956</f>
        <v/>
      </c>
      <c r="AS956" s="89" t="e">
        <f>VLOOKUP(D956,SubmittalStatus!$A$2:$CF$671,7,FALSE)</f>
        <v>#N/A</v>
      </c>
      <c r="AT956" s="91" t="str">
        <f t="shared" si="42"/>
        <v/>
      </c>
      <c r="AU956" s="92" t="e">
        <f>VLOOKUP(D956,SubmittalSchedule!$A$5:$CF$5125,3,FALSE)</f>
        <v>#N/A</v>
      </c>
      <c r="AV956" s="92" t="e">
        <f>VLOOKUP(D956,SubmittalStatus!$A$2:$CF$671,9,FALSE)</f>
        <v>#N/A</v>
      </c>
      <c r="AW956" s="92" t="e">
        <f>VLOOKUP(D956,SubmittalStatus!$A$2:$CF$671,10,FALSE)</f>
        <v>#N/A</v>
      </c>
      <c r="AX956" s="90" t="e">
        <f>VLOOKUP(D956,SubmittalStatus!$A$2:$CF$671,11,FALSE)</f>
        <v>#N/A</v>
      </c>
      <c r="AY956" s="91" t="str">
        <f t="shared" si="43"/>
        <v/>
      </c>
      <c r="AZ956" s="90">
        <f>SubmittalData!D956</f>
        <v>0</v>
      </c>
      <c r="BA956" s="90" t="s">
        <v>168</v>
      </c>
      <c r="BB956" s="90">
        <f>SubmittalData!AR956</f>
        <v>0</v>
      </c>
      <c r="BC956" s="60" t="str">
        <f t="shared" si="44"/>
        <v>0-0</v>
      </c>
    </row>
    <row r="957" spans="1:55" ht="15.5" x14ac:dyDescent="0.35">
      <c r="A957" s="61" t="str">
        <f>SubmittalData!AY957</f>
        <v/>
      </c>
      <c r="AS957" s="89" t="e">
        <f>VLOOKUP(D957,SubmittalStatus!$A$2:$CF$671,7,FALSE)</f>
        <v>#N/A</v>
      </c>
      <c r="AT957" s="91" t="str">
        <f t="shared" si="42"/>
        <v/>
      </c>
      <c r="AU957" s="92" t="e">
        <f>VLOOKUP(D957,SubmittalSchedule!$A$5:$CF$5125,3,FALSE)</f>
        <v>#N/A</v>
      </c>
      <c r="AV957" s="92" t="e">
        <f>VLOOKUP(D957,SubmittalStatus!$A$2:$CF$671,9,FALSE)</f>
        <v>#N/A</v>
      </c>
      <c r="AW957" s="92" t="e">
        <f>VLOOKUP(D957,SubmittalStatus!$A$2:$CF$671,10,FALSE)</f>
        <v>#N/A</v>
      </c>
      <c r="AX957" s="90" t="e">
        <f>VLOOKUP(D957,SubmittalStatus!$A$2:$CF$671,11,FALSE)</f>
        <v>#N/A</v>
      </c>
      <c r="AY957" s="91" t="str">
        <f t="shared" si="43"/>
        <v/>
      </c>
      <c r="AZ957" s="90">
        <f>SubmittalData!D957</f>
        <v>0</v>
      </c>
      <c r="BA957" s="90" t="s">
        <v>168</v>
      </c>
      <c r="BB957" s="90">
        <f>SubmittalData!AR957</f>
        <v>0</v>
      </c>
      <c r="BC957" s="60" t="str">
        <f t="shared" si="44"/>
        <v>0-0</v>
      </c>
    </row>
    <row r="958" spans="1:55" ht="15.5" x14ac:dyDescent="0.35">
      <c r="A958" s="61" t="str">
        <f>SubmittalData!AY958</f>
        <v/>
      </c>
      <c r="AS958" s="89" t="e">
        <f>VLOOKUP(D958,SubmittalStatus!$A$2:$CF$671,7,FALSE)</f>
        <v>#N/A</v>
      </c>
      <c r="AT958" s="91" t="str">
        <f t="shared" si="42"/>
        <v/>
      </c>
      <c r="AU958" s="92" t="e">
        <f>VLOOKUP(D958,SubmittalSchedule!$A$5:$CF$5125,3,FALSE)</f>
        <v>#N/A</v>
      </c>
      <c r="AV958" s="92" t="e">
        <f>VLOOKUP(D958,SubmittalStatus!$A$2:$CF$671,9,FALSE)</f>
        <v>#N/A</v>
      </c>
      <c r="AW958" s="92" t="e">
        <f>VLOOKUP(D958,SubmittalStatus!$A$2:$CF$671,10,FALSE)</f>
        <v>#N/A</v>
      </c>
      <c r="AX958" s="90" t="e">
        <f>VLOOKUP(D958,SubmittalStatus!$A$2:$CF$671,11,FALSE)</f>
        <v>#N/A</v>
      </c>
      <c r="AY958" s="91" t="str">
        <f t="shared" si="43"/>
        <v/>
      </c>
      <c r="AZ958" s="90">
        <f>SubmittalData!D958</f>
        <v>0</v>
      </c>
      <c r="BA958" s="90" t="s">
        <v>168</v>
      </c>
      <c r="BB958" s="90">
        <f>SubmittalData!AR958</f>
        <v>0</v>
      </c>
      <c r="BC958" s="60" t="str">
        <f t="shared" si="44"/>
        <v>0-0</v>
      </c>
    </row>
    <row r="959" spans="1:55" ht="15.5" x14ac:dyDescent="0.35">
      <c r="A959" s="61" t="str">
        <f>SubmittalData!AY959</f>
        <v/>
      </c>
      <c r="AS959" s="89" t="e">
        <f>VLOOKUP(D959,SubmittalStatus!$A$2:$CF$671,7,FALSE)</f>
        <v>#N/A</v>
      </c>
      <c r="AT959" s="91" t="str">
        <f t="shared" si="42"/>
        <v/>
      </c>
      <c r="AU959" s="92" t="e">
        <f>VLOOKUP(D959,SubmittalSchedule!$A$5:$CF$5125,3,FALSE)</f>
        <v>#N/A</v>
      </c>
      <c r="AV959" s="92" t="e">
        <f>VLOOKUP(D959,SubmittalStatus!$A$2:$CF$671,9,FALSE)</f>
        <v>#N/A</v>
      </c>
      <c r="AW959" s="92" t="e">
        <f>VLOOKUP(D959,SubmittalStatus!$A$2:$CF$671,10,FALSE)</f>
        <v>#N/A</v>
      </c>
      <c r="AX959" s="90" t="e">
        <f>VLOOKUP(D959,SubmittalStatus!$A$2:$CF$671,11,FALSE)</f>
        <v>#N/A</v>
      </c>
      <c r="AY959" s="91" t="str">
        <f t="shared" si="43"/>
        <v/>
      </c>
      <c r="AZ959" s="90">
        <f>SubmittalData!D959</f>
        <v>0</v>
      </c>
      <c r="BA959" s="90" t="s">
        <v>168</v>
      </c>
      <c r="BB959" s="90">
        <f>SubmittalData!AR959</f>
        <v>0</v>
      </c>
      <c r="BC959" s="60" t="str">
        <f t="shared" si="44"/>
        <v>0-0</v>
      </c>
    </row>
    <row r="960" spans="1:55" ht="15.5" x14ac:dyDescent="0.35">
      <c r="A960" s="61" t="str">
        <f>SubmittalData!AY960</f>
        <v/>
      </c>
      <c r="AS960" s="89" t="e">
        <f>VLOOKUP(D960,SubmittalStatus!$A$2:$CF$671,7,FALSE)</f>
        <v>#N/A</v>
      </c>
      <c r="AT960" s="91" t="str">
        <f t="shared" si="42"/>
        <v/>
      </c>
      <c r="AU960" s="92" t="e">
        <f>VLOOKUP(D960,SubmittalSchedule!$A$5:$CF$5125,3,FALSE)</f>
        <v>#N/A</v>
      </c>
      <c r="AV960" s="92" t="e">
        <f>VLOOKUP(D960,SubmittalStatus!$A$2:$CF$671,9,FALSE)</f>
        <v>#N/A</v>
      </c>
      <c r="AW960" s="92" t="e">
        <f>VLOOKUP(D960,SubmittalStatus!$A$2:$CF$671,10,FALSE)</f>
        <v>#N/A</v>
      </c>
      <c r="AX960" s="90" t="e">
        <f>VLOOKUP(D960,SubmittalStatus!$A$2:$CF$671,11,FALSE)</f>
        <v>#N/A</v>
      </c>
      <c r="AY960" s="91" t="str">
        <f t="shared" si="43"/>
        <v/>
      </c>
      <c r="AZ960" s="90">
        <f>SubmittalData!D960</f>
        <v>0</v>
      </c>
      <c r="BA960" s="90" t="s">
        <v>168</v>
      </c>
      <c r="BB960" s="90">
        <f>SubmittalData!AR960</f>
        <v>0</v>
      </c>
      <c r="BC960" s="60" t="str">
        <f t="shared" si="44"/>
        <v>0-0</v>
      </c>
    </row>
    <row r="961" spans="1:55" ht="15.5" x14ac:dyDescent="0.35">
      <c r="A961" s="61" t="str">
        <f>SubmittalData!AY961</f>
        <v/>
      </c>
      <c r="AS961" s="89" t="e">
        <f>VLOOKUP(D961,SubmittalStatus!$A$2:$CF$671,7,FALSE)</f>
        <v>#N/A</v>
      </c>
      <c r="AT961" s="91" t="str">
        <f t="shared" si="42"/>
        <v/>
      </c>
      <c r="AU961" s="92" t="e">
        <f>VLOOKUP(D961,SubmittalSchedule!$A$5:$CF$5125,3,FALSE)</f>
        <v>#N/A</v>
      </c>
      <c r="AV961" s="92" t="e">
        <f>VLOOKUP(D961,SubmittalStatus!$A$2:$CF$671,9,FALSE)</f>
        <v>#N/A</v>
      </c>
      <c r="AW961" s="92" t="e">
        <f>VLOOKUP(D961,SubmittalStatus!$A$2:$CF$671,10,FALSE)</f>
        <v>#N/A</v>
      </c>
      <c r="AX961" s="90" t="e">
        <f>VLOOKUP(D961,SubmittalStatus!$A$2:$CF$671,11,FALSE)</f>
        <v>#N/A</v>
      </c>
      <c r="AY961" s="91" t="str">
        <f t="shared" si="43"/>
        <v/>
      </c>
      <c r="AZ961" s="90">
        <f>SubmittalData!D961</f>
        <v>0</v>
      </c>
      <c r="BA961" s="90" t="s">
        <v>168</v>
      </c>
      <c r="BB961" s="90">
        <f>SubmittalData!AR961</f>
        <v>0</v>
      </c>
      <c r="BC961" s="60" t="str">
        <f t="shared" si="44"/>
        <v>0-0</v>
      </c>
    </row>
    <row r="962" spans="1:55" ht="15.5" x14ac:dyDescent="0.35">
      <c r="A962" s="61" t="str">
        <f>SubmittalData!AY962</f>
        <v/>
      </c>
      <c r="AS962" s="89" t="e">
        <f>VLOOKUP(D962,SubmittalStatus!$A$2:$CF$671,7,FALSE)</f>
        <v>#N/A</v>
      </c>
      <c r="AT962" s="91" t="str">
        <f t="shared" si="42"/>
        <v/>
      </c>
      <c r="AU962" s="92" t="e">
        <f>VLOOKUP(D962,SubmittalSchedule!$A$5:$CF$5125,3,FALSE)</f>
        <v>#N/A</v>
      </c>
      <c r="AV962" s="92" t="e">
        <f>VLOOKUP(D962,SubmittalStatus!$A$2:$CF$671,9,FALSE)</f>
        <v>#N/A</v>
      </c>
      <c r="AW962" s="92" t="e">
        <f>VLOOKUP(D962,SubmittalStatus!$A$2:$CF$671,10,FALSE)</f>
        <v>#N/A</v>
      </c>
      <c r="AX962" s="90" t="e">
        <f>VLOOKUP(D962,SubmittalStatus!$A$2:$CF$671,11,FALSE)</f>
        <v>#N/A</v>
      </c>
      <c r="AY962" s="91" t="str">
        <f t="shared" si="43"/>
        <v/>
      </c>
      <c r="AZ962" s="90">
        <f>SubmittalData!D962</f>
        <v>0</v>
      </c>
      <c r="BA962" s="90" t="s">
        <v>168</v>
      </c>
      <c r="BB962" s="90">
        <f>SubmittalData!AR962</f>
        <v>0</v>
      </c>
      <c r="BC962" s="60" t="str">
        <f t="shared" si="44"/>
        <v>0-0</v>
      </c>
    </row>
    <row r="963" spans="1:55" ht="15.5" x14ac:dyDescent="0.35">
      <c r="A963" s="61" t="str">
        <f>SubmittalData!AY963</f>
        <v/>
      </c>
      <c r="AS963" s="89" t="e">
        <f>VLOOKUP(D963,SubmittalStatus!$A$2:$CF$671,7,FALSE)</f>
        <v>#N/A</v>
      </c>
      <c r="AT963" s="91" t="str">
        <f t="shared" ref="AT963:AT1026" si="45">_xlfn.CONCAT(G963:P963)</f>
        <v/>
      </c>
      <c r="AU963" s="92" t="e">
        <f>VLOOKUP(D963,SubmittalSchedule!$A$5:$CF$5125,3,FALSE)</f>
        <v>#N/A</v>
      </c>
      <c r="AV963" s="92" t="e">
        <f>VLOOKUP(D963,SubmittalStatus!$A$2:$CF$671,9,FALSE)</f>
        <v>#N/A</v>
      </c>
      <c r="AW963" s="92" t="e">
        <f>VLOOKUP(D963,SubmittalStatus!$A$2:$CF$671,10,FALSE)</f>
        <v>#N/A</v>
      </c>
      <c r="AX963" s="90" t="e">
        <f>VLOOKUP(D963,SubmittalStatus!$A$2:$CF$671,11,FALSE)</f>
        <v>#N/A</v>
      </c>
      <c r="AY963" s="91" t="str">
        <f t="shared" ref="AY963:AY1026" si="46">_xlfn.CONCAT(AA963:AJ963)</f>
        <v/>
      </c>
      <c r="AZ963" s="90">
        <f>SubmittalData!D963</f>
        <v>0</v>
      </c>
      <c r="BA963" s="90" t="s">
        <v>168</v>
      </c>
      <c r="BB963" s="90">
        <f>SubmittalData!AR963</f>
        <v>0</v>
      </c>
      <c r="BC963" s="60" t="str">
        <f t="shared" ref="BC963:BC1026" si="47">_xlfn.CONCAT(AZ963:BB963)</f>
        <v>0-0</v>
      </c>
    </row>
    <row r="964" spans="1:55" ht="15.5" x14ac:dyDescent="0.35">
      <c r="A964" s="61" t="str">
        <f>SubmittalData!AY964</f>
        <v/>
      </c>
      <c r="AS964" s="89" t="e">
        <f>VLOOKUP(D964,SubmittalStatus!$A$2:$CF$671,7,FALSE)</f>
        <v>#N/A</v>
      </c>
      <c r="AT964" s="91" t="str">
        <f t="shared" si="45"/>
        <v/>
      </c>
      <c r="AU964" s="92" t="e">
        <f>VLOOKUP(D964,SubmittalSchedule!$A$5:$CF$5125,3,FALSE)</f>
        <v>#N/A</v>
      </c>
      <c r="AV964" s="92" t="e">
        <f>VLOOKUP(D964,SubmittalStatus!$A$2:$CF$671,9,FALSE)</f>
        <v>#N/A</v>
      </c>
      <c r="AW964" s="92" t="e">
        <f>VLOOKUP(D964,SubmittalStatus!$A$2:$CF$671,10,FALSE)</f>
        <v>#N/A</v>
      </c>
      <c r="AX964" s="90" t="e">
        <f>VLOOKUP(D964,SubmittalStatus!$A$2:$CF$671,11,FALSE)</f>
        <v>#N/A</v>
      </c>
      <c r="AY964" s="91" t="str">
        <f t="shared" si="46"/>
        <v/>
      </c>
      <c r="AZ964" s="90">
        <f>SubmittalData!D964</f>
        <v>0</v>
      </c>
      <c r="BA964" s="90" t="s">
        <v>168</v>
      </c>
      <c r="BB964" s="90">
        <f>SubmittalData!AR964</f>
        <v>0</v>
      </c>
      <c r="BC964" s="60" t="str">
        <f t="shared" si="47"/>
        <v>0-0</v>
      </c>
    </row>
    <row r="965" spans="1:55" ht="15.5" x14ac:dyDescent="0.35">
      <c r="A965" s="61" t="str">
        <f>SubmittalData!AY965</f>
        <v/>
      </c>
      <c r="AS965" s="89" t="e">
        <f>VLOOKUP(D965,SubmittalStatus!$A$2:$CF$671,7,FALSE)</f>
        <v>#N/A</v>
      </c>
      <c r="AT965" s="91" t="str">
        <f t="shared" si="45"/>
        <v/>
      </c>
      <c r="AU965" s="92" t="e">
        <f>VLOOKUP(D965,SubmittalSchedule!$A$5:$CF$5125,3,FALSE)</f>
        <v>#N/A</v>
      </c>
      <c r="AV965" s="92" t="e">
        <f>VLOOKUP(D965,SubmittalStatus!$A$2:$CF$671,9,FALSE)</f>
        <v>#N/A</v>
      </c>
      <c r="AW965" s="92" t="e">
        <f>VLOOKUP(D965,SubmittalStatus!$A$2:$CF$671,10,FALSE)</f>
        <v>#N/A</v>
      </c>
      <c r="AX965" s="90" t="e">
        <f>VLOOKUP(D965,SubmittalStatus!$A$2:$CF$671,11,FALSE)</f>
        <v>#N/A</v>
      </c>
      <c r="AY965" s="91" t="str">
        <f t="shared" si="46"/>
        <v/>
      </c>
      <c r="AZ965" s="90">
        <f>SubmittalData!D965</f>
        <v>0</v>
      </c>
      <c r="BA965" s="90" t="s">
        <v>168</v>
      </c>
      <c r="BB965" s="90">
        <f>SubmittalData!AR965</f>
        <v>0</v>
      </c>
      <c r="BC965" s="60" t="str">
        <f t="shared" si="47"/>
        <v>0-0</v>
      </c>
    </row>
    <row r="966" spans="1:55" ht="15.5" x14ac:dyDescent="0.35">
      <c r="A966" s="61" t="str">
        <f>SubmittalData!AY966</f>
        <v/>
      </c>
      <c r="AS966" s="89" t="e">
        <f>VLOOKUP(D966,SubmittalStatus!$A$2:$CF$671,7,FALSE)</f>
        <v>#N/A</v>
      </c>
      <c r="AT966" s="91" t="str">
        <f t="shared" si="45"/>
        <v/>
      </c>
      <c r="AU966" s="92" t="e">
        <f>VLOOKUP(D966,SubmittalSchedule!$A$5:$CF$5125,3,FALSE)</f>
        <v>#N/A</v>
      </c>
      <c r="AV966" s="92" t="e">
        <f>VLOOKUP(D966,SubmittalStatus!$A$2:$CF$671,9,FALSE)</f>
        <v>#N/A</v>
      </c>
      <c r="AW966" s="92" t="e">
        <f>VLOOKUP(D966,SubmittalStatus!$A$2:$CF$671,10,FALSE)</f>
        <v>#N/A</v>
      </c>
      <c r="AX966" s="90" t="e">
        <f>VLOOKUP(D966,SubmittalStatus!$A$2:$CF$671,11,FALSE)</f>
        <v>#N/A</v>
      </c>
      <c r="AY966" s="91" t="str">
        <f t="shared" si="46"/>
        <v/>
      </c>
      <c r="AZ966" s="90">
        <f>SubmittalData!D966</f>
        <v>0</v>
      </c>
      <c r="BA966" s="90" t="s">
        <v>168</v>
      </c>
      <c r="BB966" s="90">
        <f>SubmittalData!AR966</f>
        <v>0</v>
      </c>
      <c r="BC966" s="60" t="str">
        <f t="shared" si="47"/>
        <v>0-0</v>
      </c>
    </row>
    <row r="967" spans="1:55" ht="15.5" x14ac:dyDescent="0.35">
      <c r="A967" s="61" t="str">
        <f>SubmittalData!AY967</f>
        <v/>
      </c>
      <c r="AS967" s="89" t="e">
        <f>VLOOKUP(D967,SubmittalStatus!$A$2:$CF$671,7,FALSE)</f>
        <v>#N/A</v>
      </c>
      <c r="AT967" s="91" t="str">
        <f t="shared" si="45"/>
        <v/>
      </c>
      <c r="AU967" s="92" t="e">
        <f>VLOOKUP(D967,SubmittalSchedule!$A$5:$CF$5125,3,FALSE)</f>
        <v>#N/A</v>
      </c>
      <c r="AV967" s="92" t="e">
        <f>VLOOKUP(D967,SubmittalStatus!$A$2:$CF$671,9,FALSE)</f>
        <v>#N/A</v>
      </c>
      <c r="AW967" s="92" t="e">
        <f>VLOOKUP(D967,SubmittalStatus!$A$2:$CF$671,10,FALSE)</f>
        <v>#N/A</v>
      </c>
      <c r="AX967" s="90" t="e">
        <f>VLOOKUP(D967,SubmittalStatus!$A$2:$CF$671,11,FALSE)</f>
        <v>#N/A</v>
      </c>
      <c r="AY967" s="91" t="str">
        <f t="shared" si="46"/>
        <v/>
      </c>
      <c r="AZ967" s="90">
        <f>SubmittalData!D967</f>
        <v>0</v>
      </c>
      <c r="BA967" s="90" t="s">
        <v>168</v>
      </c>
      <c r="BB967" s="90">
        <f>SubmittalData!AR967</f>
        <v>0</v>
      </c>
      <c r="BC967" s="60" t="str">
        <f t="shared" si="47"/>
        <v>0-0</v>
      </c>
    </row>
    <row r="968" spans="1:55" ht="15.5" x14ac:dyDescent="0.35">
      <c r="A968" s="61" t="str">
        <f>SubmittalData!AY968</f>
        <v/>
      </c>
      <c r="AS968" s="89" t="e">
        <f>VLOOKUP(D968,SubmittalStatus!$A$2:$CF$671,7,FALSE)</f>
        <v>#N/A</v>
      </c>
      <c r="AT968" s="91" t="str">
        <f t="shared" si="45"/>
        <v/>
      </c>
      <c r="AU968" s="92" t="e">
        <f>VLOOKUP(D968,SubmittalSchedule!$A$5:$CF$5125,3,FALSE)</f>
        <v>#N/A</v>
      </c>
      <c r="AV968" s="92" t="e">
        <f>VLOOKUP(D968,SubmittalStatus!$A$2:$CF$671,9,FALSE)</f>
        <v>#N/A</v>
      </c>
      <c r="AW968" s="92" t="e">
        <f>VLOOKUP(D968,SubmittalStatus!$A$2:$CF$671,10,FALSE)</f>
        <v>#N/A</v>
      </c>
      <c r="AX968" s="90" t="e">
        <f>VLOOKUP(D968,SubmittalStatus!$A$2:$CF$671,11,FALSE)</f>
        <v>#N/A</v>
      </c>
      <c r="AY968" s="91" t="str">
        <f t="shared" si="46"/>
        <v/>
      </c>
      <c r="AZ968" s="90">
        <f>SubmittalData!D968</f>
        <v>0</v>
      </c>
      <c r="BA968" s="90" t="s">
        <v>168</v>
      </c>
      <c r="BB968" s="90">
        <f>SubmittalData!AR968</f>
        <v>0</v>
      </c>
      <c r="BC968" s="60" t="str">
        <f t="shared" si="47"/>
        <v>0-0</v>
      </c>
    </row>
    <row r="969" spans="1:55" ht="15.5" x14ac:dyDescent="0.35">
      <c r="A969" s="61" t="str">
        <f>SubmittalData!AY969</f>
        <v/>
      </c>
      <c r="AS969" s="89" t="e">
        <f>VLOOKUP(D969,SubmittalStatus!$A$2:$CF$671,7,FALSE)</f>
        <v>#N/A</v>
      </c>
      <c r="AT969" s="91" t="str">
        <f t="shared" si="45"/>
        <v/>
      </c>
      <c r="AU969" s="92" t="e">
        <f>VLOOKUP(D969,SubmittalSchedule!$A$5:$CF$5125,3,FALSE)</f>
        <v>#N/A</v>
      </c>
      <c r="AV969" s="92" t="e">
        <f>VLOOKUP(D969,SubmittalStatus!$A$2:$CF$671,9,FALSE)</f>
        <v>#N/A</v>
      </c>
      <c r="AW969" s="92" t="e">
        <f>VLOOKUP(D969,SubmittalStatus!$A$2:$CF$671,10,FALSE)</f>
        <v>#N/A</v>
      </c>
      <c r="AX969" s="90" t="e">
        <f>VLOOKUP(D969,SubmittalStatus!$A$2:$CF$671,11,FALSE)</f>
        <v>#N/A</v>
      </c>
      <c r="AY969" s="91" t="str">
        <f t="shared" si="46"/>
        <v/>
      </c>
      <c r="AZ969" s="90">
        <f>SubmittalData!D969</f>
        <v>0</v>
      </c>
      <c r="BA969" s="90" t="s">
        <v>168</v>
      </c>
      <c r="BB969" s="90">
        <f>SubmittalData!AR969</f>
        <v>0</v>
      </c>
      <c r="BC969" s="60" t="str">
        <f t="shared" si="47"/>
        <v>0-0</v>
      </c>
    </row>
    <row r="970" spans="1:55" ht="15.5" x14ac:dyDescent="0.35">
      <c r="A970" s="61" t="str">
        <f>SubmittalData!AY970</f>
        <v/>
      </c>
      <c r="AS970" s="89" t="e">
        <f>VLOOKUP(D970,SubmittalStatus!$A$2:$CF$671,7,FALSE)</f>
        <v>#N/A</v>
      </c>
      <c r="AT970" s="91" t="str">
        <f t="shared" si="45"/>
        <v/>
      </c>
      <c r="AU970" s="92" t="e">
        <f>VLOOKUP(D970,SubmittalSchedule!$A$5:$CF$5125,3,FALSE)</f>
        <v>#N/A</v>
      </c>
      <c r="AV970" s="92" t="e">
        <f>VLOOKUP(D970,SubmittalStatus!$A$2:$CF$671,9,FALSE)</f>
        <v>#N/A</v>
      </c>
      <c r="AW970" s="92" t="e">
        <f>VLOOKUP(D970,SubmittalStatus!$A$2:$CF$671,10,FALSE)</f>
        <v>#N/A</v>
      </c>
      <c r="AX970" s="90" t="e">
        <f>VLOOKUP(D970,SubmittalStatus!$A$2:$CF$671,11,FALSE)</f>
        <v>#N/A</v>
      </c>
      <c r="AY970" s="91" t="str">
        <f t="shared" si="46"/>
        <v/>
      </c>
      <c r="AZ970" s="90">
        <f>SubmittalData!D970</f>
        <v>0</v>
      </c>
      <c r="BA970" s="90" t="s">
        <v>168</v>
      </c>
      <c r="BB970" s="90">
        <f>SubmittalData!AR970</f>
        <v>0</v>
      </c>
      <c r="BC970" s="60" t="str">
        <f t="shared" si="47"/>
        <v>0-0</v>
      </c>
    </row>
    <row r="971" spans="1:55" ht="15.5" x14ac:dyDescent="0.35">
      <c r="A971" s="61" t="str">
        <f>SubmittalData!AY971</f>
        <v/>
      </c>
      <c r="AS971" s="89" t="e">
        <f>VLOOKUP(D971,SubmittalStatus!$A$2:$CF$671,7,FALSE)</f>
        <v>#N/A</v>
      </c>
      <c r="AT971" s="91" t="str">
        <f t="shared" si="45"/>
        <v/>
      </c>
      <c r="AU971" s="92" t="e">
        <f>VLOOKUP(D971,SubmittalSchedule!$A$5:$CF$5125,3,FALSE)</f>
        <v>#N/A</v>
      </c>
      <c r="AV971" s="92" t="e">
        <f>VLOOKUP(D971,SubmittalStatus!$A$2:$CF$671,9,FALSE)</f>
        <v>#N/A</v>
      </c>
      <c r="AW971" s="92" t="e">
        <f>VLOOKUP(D971,SubmittalStatus!$A$2:$CF$671,10,FALSE)</f>
        <v>#N/A</v>
      </c>
      <c r="AX971" s="90" t="e">
        <f>VLOOKUP(D971,SubmittalStatus!$A$2:$CF$671,11,FALSE)</f>
        <v>#N/A</v>
      </c>
      <c r="AY971" s="91" t="str">
        <f t="shared" si="46"/>
        <v/>
      </c>
      <c r="AZ971" s="90">
        <f>SubmittalData!D971</f>
        <v>0</v>
      </c>
      <c r="BA971" s="90" t="s">
        <v>168</v>
      </c>
      <c r="BB971" s="90">
        <f>SubmittalData!AR971</f>
        <v>0</v>
      </c>
      <c r="BC971" s="60" t="str">
        <f t="shared" si="47"/>
        <v>0-0</v>
      </c>
    </row>
    <row r="972" spans="1:55" ht="15.5" x14ac:dyDescent="0.35">
      <c r="A972" s="61" t="str">
        <f>SubmittalData!AY972</f>
        <v/>
      </c>
      <c r="AS972" s="89" t="e">
        <f>VLOOKUP(D972,SubmittalStatus!$A$2:$CF$671,7,FALSE)</f>
        <v>#N/A</v>
      </c>
      <c r="AT972" s="91" t="str">
        <f t="shared" si="45"/>
        <v/>
      </c>
      <c r="AU972" s="92" t="e">
        <f>VLOOKUP(D972,SubmittalSchedule!$A$5:$CF$5125,3,FALSE)</f>
        <v>#N/A</v>
      </c>
      <c r="AV972" s="92" t="e">
        <f>VLOOKUP(D972,SubmittalStatus!$A$2:$CF$671,9,FALSE)</f>
        <v>#N/A</v>
      </c>
      <c r="AW972" s="92" t="e">
        <f>VLOOKUP(D972,SubmittalStatus!$A$2:$CF$671,10,FALSE)</f>
        <v>#N/A</v>
      </c>
      <c r="AX972" s="90" t="e">
        <f>VLOOKUP(D972,SubmittalStatus!$A$2:$CF$671,11,FALSE)</f>
        <v>#N/A</v>
      </c>
      <c r="AY972" s="91" t="str">
        <f t="shared" si="46"/>
        <v/>
      </c>
      <c r="AZ972" s="90">
        <f>SubmittalData!D972</f>
        <v>0</v>
      </c>
      <c r="BA972" s="90" t="s">
        <v>168</v>
      </c>
      <c r="BB972" s="90">
        <f>SubmittalData!AR972</f>
        <v>0</v>
      </c>
      <c r="BC972" s="60" t="str">
        <f t="shared" si="47"/>
        <v>0-0</v>
      </c>
    </row>
    <row r="973" spans="1:55" ht="15.5" x14ac:dyDescent="0.35">
      <c r="A973" s="61" t="str">
        <f>SubmittalData!AY973</f>
        <v/>
      </c>
      <c r="AS973" s="89" t="e">
        <f>VLOOKUP(D973,SubmittalStatus!$A$2:$CF$671,7,FALSE)</f>
        <v>#N/A</v>
      </c>
      <c r="AT973" s="91" t="str">
        <f t="shared" si="45"/>
        <v/>
      </c>
      <c r="AU973" s="92" t="e">
        <f>VLOOKUP(D973,SubmittalSchedule!$A$5:$CF$5125,3,FALSE)</f>
        <v>#N/A</v>
      </c>
      <c r="AV973" s="92" t="e">
        <f>VLOOKUP(D973,SubmittalStatus!$A$2:$CF$671,9,FALSE)</f>
        <v>#N/A</v>
      </c>
      <c r="AW973" s="92" t="e">
        <f>VLOOKUP(D973,SubmittalStatus!$A$2:$CF$671,10,FALSE)</f>
        <v>#N/A</v>
      </c>
      <c r="AX973" s="90" t="e">
        <f>VLOOKUP(D973,SubmittalStatus!$A$2:$CF$671,11,FALSE)</f>
        <v>#N/A</v>
      </c>
      <c r="AY973" s="91" t="str">
        <f t="shared" si="46"/>
        <v/>
      </c>
      <c r="AZ973" s="90">
        <f>SubmittalData!D973</f>
        <v>0</v>
      </c>
      <c r="BA973" s="90" t="s">
        <v>168</v>
      </c>
      <c r="BB973" s="90">
        <f>SubmittalData!AR973</f>
        <v>0</v>
      </c>
      <c r="BC973" s="60" t="str">
        <f t="shared" si="47"/>
        <v>0-0</v>
      </c>
    </row>
    <row r="974" spans="1:55" ht="15.5" x14ac:dyDescent="0.35">
      <c r="A974" s="61" t="str">
        <f>SubmittalData!AY974</f>
        <v/>
      </c>
      <c r="AS974" s="89" t="e">
        <f>VLOOKUP(D974,SubmittalStatus!$A$2:$CF$671,7,FALSE)</f>
        <v>#N/A</v>
      </c>
      <c r="AT974" s="91" t="str">
        <f t="shared" si="45"/>
        <v/>
      </c>
      <c r="AU974" s="92" t="e">
        <f>VLOOKUP(D974,SubmittalSchedule!$A$5:$CF$5125,3,FALSE)</f>
        <v>#N/A</v>
      </c>
      <c r="AV974" s="92" t="e">
        <f>VLOOKUP(D974,SubmittalStatus!$A$2:$CF$671,9,FALSE)</f>
        <v>#N/A</v>
      </c>
      <c r="AW974" s="92" t="e">
        <f>VLOOKUP(D974,SubmittalStatus!$A$2:$CF$671,10,FALSE)</f>
        <v>#N/A</v>
      </c>
      <c r="AX974" s="90" t="e">
        <f>VLOOKUP(D974,SubmittalStatus!$A$2:$CF$671,11,FALSE)</f>
        <v>#N/A</v>
      </c>
      <c r="AY974" s="91" t="str">
        <f t="shared" si="46"/>
        <v/>
      </c>
      <c r="AZ974" s="90">
        <f>SubmittalData!D974</f>
        <v>0</v>
      </c>
      <c r="BA974" s="90" t="s">
        <v>168</v>
      </c>
      <c r="BB974" s="90">
        <f>SubmittalData!AR974</f>
        <v>0</v>
      </c>
      <c r="BC974" s="60" t="str">
        <f t="shared" si="47"/>
        <v>0-0</v>
      </c>
    </row>
    <row r="975" spans="1:55" ht="15.5" x14ac:dyDescent="0.35">
      <c r="A975" s="61" t="str">
        <f>SubmittalData!AY975</f>
        <v/>
      </c>
      <c r="AS975" s="89" t="e">
        <f>VLOOKUP(D975,SubmittalStatus!$A$2:$CF$671,7,FALSE)</f>
        <v>#N/A</v>
      </c>
      <c r="AT975" s="91" t="str">
        <f t="shared" si="45"/>
        <v/>
      </c>
      <c r="AU975" s="92" t="e">
        <f>VLOOKUP(D975,SubmittalSchedule!$A$5:$CF$5125,3,FALSE)</f>
        <v>#N/A</v>
      </c>
      <c r="AV975" s="92" t="e">
        <f>VLOOKUP(D975,SubmittalStatus!$A$2:$CF$671,9,FALSE)</f>
        <v>#N/A</v>
      </c>
      <c r="AW975" s="92" t="e">
        <f>VLOOKUP(D975,SubmittalStatus!$A$2:$CF$671,10,FALSE)</f>
        <v>#N/A</v>
      </c>
      <c r="AX975" s="90" t="e">
        <f>VLOOKUP(D975,SubmittalStatus!$A$2:$CF$671,11,FALSE)</f>
        <v>#N/A</v>
      </c>
      <c r="AY975" s="91" t="str">
        <f t="shared" si="46"/>
        <v/>
      </c>
      <c r="AZ975" s="90">
        <f>SubmittalData!D975</f>
        <v>0</v>
      </c>
      <c r="BA975" s="90" t="s">
        <v>168</v>
      </c>
      <c r="BB975" s="90">
        <f>SubmittalData!AR975</f>
        <v>0</v>
      </c>
      <c r="BC975" s="60" t="str">
        <f t="shared" si="47"/>
        <v>0-0</v>
      </c>
    </row>
    <row r="976" spans="1:55" ht="15.5" x14ac:dyDescent="0.35">
      <c r="A976" s="61" t="str">
        <f>SubmittalData!AY976</f>
        <v/>
      </c>
      <c r="AS976" s="89" t="e">
        <f>VLOOKUP(D976,SubmittalStatus!$A$2:$CF$671,7,FALSE)</f>
        <v>#N/A</v>
      </c>
      <c r="AT976" s="91" t="str">
        <f t="shared" si="45"/>
        <v/>
      </c>
      <c r="AU976" s="92" t="e">
        <f>VLOOKUP(D976,SubmittalSchedule!$A$5:$CF$5125,3,FALSE)</f>
        <v>#N/A</v>
      </c>
      <c r="AV976" s="92" t="e">
        <f>VLOOKUP(D976,SubmittalStatus!$A$2:$CF$671,9,FALSE)</f>
        <v>#N/A</v>
      </c>
      <c r="AW976" s="92" t="e">
        <f>VLOOKUP(D976,SubmittalStatus!$A$2:$CF$671,10,FALSE)</f>
        <v>#N/A</v>
      </c>
      <c r="AX976" s="90" t="e">
        <f>VLOOKUP(D976,SubmittalStatus!$A$2:$CF$671,11,FALSE)</f>
        <v>#N/A</v>
      </c>
      <c r="AY976" s="91" t="str">
        <f t="shared" si="46"/>
        <v/>
      </c>
      <c r="AZ976" s="90">
        <f>SubmittalData!D976</f>
        <v>0</v>
      </c>
      <c r="BA976" s="90" t="s">
        <v>168</v>
      </c>
      <c r="BB976" s="90">
        <f>SubmittalData!AR976</f>
        <v>0</v>
      </c>
      <c r="BC976" s="60" t="str">
        <f t="shared" si="47"/>
        <v>0-0</v>
      </c>
    </row>
    <row r="977" spans="1:55" ht="15.5" x14ac:dyDescent="0.35">
      <c r="A977" s="61" t="str">
        <f>SubmittalData!AY977</f>
        <v/>
      </c>
      <c r="AS977" s="89" t="e">
        <f>VLOOKUP(D977,SubmittalStatus!$A$2:$CF$671,7,FALSE)</f>
        <v>#N/A</v>
      </c>
      <c r="AT977" s="91" t="str">
        <f t="shared" si="45"/>
        <v/>
      </c>
      <c r="AU977" s="92" t="e">
        <f>VLOOKUP(D977,SubmittalSchedule!$A$5:$CF$5125,3,FALSE)</f>
        <v>#N/A</v>
      </c>
      <c r="AV977" s="92" t="e">
        <f>VLOOKUP(D977,SubmittalStatus!$A$2:$CF$671,9,FALSE)</f>
        <v>#N/A</v>
      </c>
      <c r="AW977" s="92" t="e">
        <f>VLOOKUP(D977,SubmittalStatus!$A$2:$CF$671,10,FALSE)</f>
        <v>#N/A</v>
      </c>
      <c r="AX977" s="90" t="e">
        <f>VLOOKUP(D977,SubmittalStatus!$A$2:$CF$671,11,FALSE)</f>
        <v>#N/A</v>
      </c>
      <c r="AY977" s="91" t="str">
        <f t="shared" si="46"/>
        <v/>
      </c>
      <c r="AZ977" s="90">
        <f>SubmittalData!D977</f>
        <v>0</v>
      </c>
      <c r="BA977" s="90" t="s">
        <v>168</v>
      </c>
      <c r="BB977" s="90">
        <f>SubmittalData!AR977</f>
        <v>0</v>
      </c>
      <c r="BC977" s="60" t="str">
        <f t="shared" si="47"/>
        <v>0-0</v>
      </c>
    </row>
    <row r="978" spans="1:55" ht="15.5" x14ac:dyDescent="0.35">
      <c r="A978" s="61" t="str">
        <f>SubmittalData!AY978</f>
        <v/>
      </c>
      <c r="AS978" s="89" t="e">
        <f>VLOOKUP(D978,SubmittalStatus!$A$2:$CF$671,7,FALSE)</f>
        <v>#N/A</v>
      </c>
      <c r="AT978" s="91" t="str">
        <f t="shared" si="45"/>
        <v/>
      </c>
      <c r="AU978" s="92" t="e">
        <f>VLOOKUP(D978,SubmittalSchedule!$A$5:$CF$5125,3,FALSE)</f>
        <v>#N/A</v>
      </c>
      <c r="AV978" s="92" t="e">
        <f>VLOOKUP(D978,SubmittalStatus!$A$2:$CF$671,9,FALSE)</f>
        <v>#N/A</v>
      </c>
      <c r="AW978" s="92" t="e">
        <f>VLOOKUP(D978,SubmittalStatus!$A$2:$CF$671,10,FALSE)</f>
        <v>#N/A</v>
      </c>
      <c r="AX978" s="90" t="e">
        <f>VLOOKUP(D978,SubmittalStatus!$A$2:$CF$671,11,FALSE)</f>
        <v>#N/A</v>
      </c>
      <c r="AY978" s="91" t="str">
        <f t="shared" si="46"/>
        <v/>
      </c>
      <c r="AZ978" s="90">
        <f>SubmittalData!D978</f>
        <v>0</v>
      </c>
      <c r="BA978" s="90" t="s">
        <v>168</v>
      </c>
      <c r="BB978" s="90">
        <f>SubmittalData!AR978</f>
        <v>0</v>
      </c>
      <c r="BC978" s="60" t="str">
        <f t="shared" si="47"/>
        <v>0-0</v>
      </c>
    </row>
    <row r="979" spans="1:55" ht="15.5" x14ac:dyDescent="0.35">
      <c r="A979" s="61" t="str">
        <f>SubmittalData!AY979</f>
        <v/>
      </c>
      <c r="AS979" s="89" t="e">
        <f>VLOOKUP(D979,SubmittalStatus!$A$2:$CF$671,7,FALSE)</f>
        <v>#N/A</v>
      </c>
      <c r="AT979" s="91" t="str">
        <f t="shared" si="45"/>
        <v/>
      </c>
      <c r="AU979" s="92" t="e">
        <f>VLOOKUP(D979,SubmittalSchedule!$A$5:$CF$5125,3,FALSE)</f>
        <v>#N/A</v>
      </c>
      <c r="AV979" s="92" t="e">
        <f>VLOOKUP(D979,SubmittalStatus!$A$2:$CF$671,9,FALSE)</f>
        <v>#N/A</v>
      </c>
      <c r="AW979" s="92" t="e">
        <f>VLOOKUP(D979,SubmittalStatus!$A$2:$CF$671,10,FALSE)</f>
        <v>#N/A</v>
      </c>
      <c r="AX979" s="90" t="e">
        <f>VLOOKUP(D979,SubmittalStatus!$A$2:$CF$671,11,FALSE)</f>
        <v>#N/A</v>
      </c>
      <c r="AY979" s="91" t="str">
        <f t="shared" si="46"/>
        <v/>
      </c>
      <c r="AZ979" s="90">
        <f>SubmittalData!D979</f>
        <v>0</v>
      </c>
      <c r="BA979" s="90" t="s">
        <v>168</v>
      </c>
      <c r="BB979" s="90">
        <f>SubmittalData!AR979</f>
        <v>0</v>
      </c>
      <c r="BC979" s="60" t="str">
        <f t="shared" si="47"/>
        <v>0-0</v>
      </c>
    </row>
    <row r="980" spans="1:55" ht="15.5" x14ac:dyDescent="0.35">
      <c r="A980" s="61" t="str">
        <f>SubmittalData!AY980</f>
        <v/>
      </c>
      <c r="AS980" s="89" t="e">
        <f>VLOOKUP(D980,SubmittalStatus!$A$2:$CF$671,7,FALSE)</f>
        <v>#N/A</v>
      </c>
      <c r="AT980" s="91" t="str">
        <f t="shared" si="45"/>
        <v/>
      </c>
      <c r="AU980" s="92" t="e">
        <f>VLOOKUP(D980,SubmittalSchedule!$A$5:$CF$5125,3,FALSE)</f>
        <v>#N/A</v>
      </c>
      <c r="AV980" s="92" t="e">
        <f>VLOOKUP(D980,SubmittalStatus!$A$2:$CF$671,9,FALSE)</f>
        <v>#N/A</v>
      </c>
      <c r="AW980" s="92" t="e">
        <f>VLOOKUP(D980,SubmittalStatus!$A$2:$CF$671,10,FALSE)</f>
        <v>#N/A</v>
      </c>
      <c r="AX980" s="90" t="e">
        <f>VLOOKUP(D980,SubmittalStatus!$A$2:$CF$671,11,FALSE)</f>
        <v>#N/A</v>
      </c>
      <c r="AY980" s="91" t="str">
        <f t="shared" si="46"/>
        <v/>
      </c>
      <c r="AZ980" s="90">
        <f>SubmittalData!D980</f>
        <v>0</v>
      </c>
      <c r="BA980" s="90" t="s">
        <v>168</v>
      </c>
      <c r="BB980" s="90">
        <f>SubmittalData!AR980</f>
        <v>0</v>
      </c>
      <c r="BC980" s="60" t="str">
        <f t="shared" si="47"/>
        <v>0-0</v>
      </c>
    </row>
    <row r="981" spans="1:55" ht="15.5" x14ac:dyDescent="0.35">
      <c r="A981" s="61" t="str">
        <f>SubmittalData!AY981</f>
        <v/>
      </c>
      <c r="AS981" s="89" t="e">
        <f>VLOOKUP(D981,SubmittalStatus!$A$2:$CF$671,7,FALSE)</f>
        <v>#N/A</v>
      </c>
      <c r="AT981" s="91" t="str">
        <f t="shared" si="45"/>
        <v/>
      </c>
      <c r="AU981" s="92" t="e">
        <f>VLOOKUP(D981,SubmittalSchedule!$A$5:$CF$5125,3,FALSE)</f>
        <v>#N/A</v>
      </c>
      <c r="AV981" s="92" t="e">
        <f>VLOOKUP(D981,SubmittalStatus!$A$2:$CF$671,9,FALSE)</f>
        <v>#N/A</v>
      </c>
      <c r="AW981" s="92" t="e">
        <f>VLOOKUP(D981,SubmittalStatus!$A$2:$CF$671,10,FALSE)</f>
        <v>#N/A</v>
      </c>
      <c r="AX981" s="90" t="e">
        <f>VLOOKUP(D981,SubmittalStatus!$A$2:$CF$671,11,FALSE)</f>
        <v>#N/A</v>
      </c>
      <c r="AY981" s="91" t="str">
        <f t="shared" si="46"/>
        <v/>
      </c>
      <c r="AZ981" s="90">
        <f>SubmittalData!D981</f>
        <v>0</v>
      </c>
      <c r="BA981" s="90" t="s">
        <v>168</v>
      </c>
      <c r="BB981" s="90">
        <f>SubmittalData!AR981</f>
        <v>0</v>
      </c>
      <c r="BC981" s="60" t="str">
        <f t="shared" si="47"/>
        <v>0-0</v>
      </c>
    </row>
    <row r="982" spans="1:55" ht="15.5" x14ac:dyDescent="0.35">
      <c r="A982" s="61" t="str">
        <f>SubmittalData!AY982</f>
        <v/>
      </c>
      <c r="AS982" s="89" t="e">
        <f>VLOOKUP(D982,SubmittalStatus!$A$2:$CF$671,7,FALSE)</f>
        <v>#N/A</v>
      </c>
      <c r="AT982" s="91" t="str">
        <f t="shared" si="45"/>
        <v/>
      </c>
      <c r="AU982" s="92" t="e">
        <f>VLOOKUP(D982,SubmittalSchedule!$A$5:$CF$5125,3,FALSE)</f>
        <v>#N/A</v>
      </c>
      <c r="AV982" s="92" t="e">
        <f>VLOOKUP(D982,SubmittalStatus!$A$2:$CF$671,9,FALSE)</f>
        <v>#N/A</v>
      </c>
      <c r="AW982" s="92" t="e">
        <f>VLOOKUP(D982,SubmittalStatus!$A$2:$CF$671,10,FALSE)</f>
        <v>#N/A</v>
      </c>
      <c r="AX982" s="90" t="e">
        <f>VLOOKUP(D982,SubmittalStatus!$A$2:$CF$671,11,FALSE)</f>
        <v>#N/A</v>
      </c>
      <c r="AY982" s="91" t="str">
        <f t="shared" si="46"/>
        <v/>
      </c>
      <c r="AZ982" s="90">
        <f>SubmittalData!D982</f>
        <v>0</v>
      </c>
      <c r="BA982" s="90" t="s">
        <v>168</v>
      </c>
      <c r="BB982" s="90">
        <f>SubmittalData!AR982</f>
        <v>0</v>
      </c>
      <c r="BC982" s="60" t="str">
        <f t="shared" si="47"/>
        <v>0-0</v>
      </c>
    </row>
    <row r="983" spans="1:55" ht="15.5" x14ac:dyDescent="0.35">
      <c r="A983" s="61" t="str">
        <f>SubmittalData!AY983</f>
        <v/>
      </c>
      <c r="AS983" s="89" t="e">
        <f>VLOOKUP(D983,SubmittalStatus!$A$2:$CF$671,7,FALSE)</f>
        <v>#N/A</v>
      </c>
      <c r="AT983" s="91" t="str">
        <f t="shared" si="45"/>
        <v/>
      </c>
      <c r="AU983" s="92" t="e">
        <f>VLOOKUP(D983,SubmittalSchedule!$A$5:$CF$5125,3,FALSE)</f>
        <v>#N/A</v>
      </c>
      <c r="AV983" s="92" t="e">
        <f>VLOOKUP(D983,SubmittalStatus!$A$2:$CF$671,9,FALSE)</f>
        <v>#N/A</v>
      </c>
      <c r="AW983" s="92" t="e">
        <f>VLOOKUP(D983,SubmittalStatus!$A$2:$CF$671,10,FALSE)</f>
        <v>#N/A</v>
      </c>
      <c r="AX983" s="90" t="e">
        <f>VLOOKUP(D983,SubmittalStatus!$A$2:$CF$671,11,FALSE)</f>
        <v>#N/A</v>
      </c>
      <c r="AY983" s="91" t="str">
        <f t="shared" si="46"/>
        <v/>
      </c>
      <c r="AZ983" s="90">
        <f>SubmittalData!D983</f>
        <v>0</v>
      </c>
      <c r="BA983" s="90" t="s">
        <v>168</v>
      </c>
      <c r="BB983" s="90">
        <f>SubmittalData!AR983</f>
        <v>0</v>
      </c>
      <c r="BC983" s="60" t="str">
        <f t="shared" si="47"/>
        <v>0-0</v>
      </c>
    </row>
    <row r="984" spans="1:55" ht="15.5" x14ac:dyDescent="0.35">
      <c r="A984" s="61" t="str">
        <f>SubmittalData!AY984</f>
        <v/>
      </c>
      <c r="AS984" s="89" t="e">
        <f>VLOOKUP(D984,SubmittalStatus!$A$2:$CF$671,7,FALSE)</f>
        <v>#N/A</v>
      </c>
      <c r="AT984" s="91" t="str">
        <f t="shared" si="45"/>
        <v/>
      </c>
      <c r="AU984" s="92" t="e">
        <f>VLOOKUP(D984,SubmittalSchedule!$A$5:$CF$5125,3,FALSE)</f>
        <v>#N/A</v>
      </c>
      <c r="AV984" s="92" t="e">
        <f>VLOOKUP(D984,SubmittalStatus!$A$2:$CF$671,9,FALSE)</f>
        <v>#N/A</v>
      </c>
      <c r="AW984" s="92" t="e">
        <f>VLOOKUP(D984,SubmittalStatus!$A$2:$CF$671,10,FALSE)</f>
        <v>#N/A</v>
      </c>
      <c r="AX984" s="90" t="e">
        <f>VLOOKUP(D984,SubmittalStatus!$A$2:$CF$671,11,FALSE)</f>
        <v>#N/A</v>
      </c>
      <c r="AY984" s="91" t="str">
        <f t="shared" si="46"/>
        <v/>
      </c>
      <c r="AZ984" s="90">
        <f>SubmittalData!D984</f>
        <v>0</v>
      </c>
      <c r="BA984" s="90" t="s">
        <v>168</v>
      </c>
      <c r="BB984" s="90">
        <f>SubmittalData!AR984</f>
        <v>0</v>
      </c>
      <c r="BC984" s="60" t="str">
        <f t="shared" si="47"/>
        <v>0-0</v>
      </c>
    </row>
    <row r="985" spans="1:55" ht="15.5" x14ac:dyDescent="0.35">
      <c r="A985" s="61" t="str">
        <f>SubmittalData!AY985</f>
        <v/>
      </c>
      <c r="AS985" s="89" t="e">
        <f>VLOOKUP(D985,SubmittalStatus!$A$2:$CF$671,7,FALSE)</f>
        <v>#N/A</v>
      </c>
      <c r="AT985" s="91" t="str">
        <f t="shared" si="45"/>
        <v/>
      </c>
      <c r="AU985" s="92" t="e">
        <f>VLOOKUP(D985,SubmittalSchedule!$A$5:$CF$5125,3,FALSE)</f>
        <v>#N/A</v>
      </c>
      <c r="AV985" s="92" t="e">
        <f>VLOOKUP(D985,SubmittalStatus!$A$2:$CF$671,9,FALSE)</f>
        <v>#N/A</v>
      </c>
      <c r="AW985" s="92" t="e">
        <f>VLOOKUP(D985,SubmittalStatus!$A$2:$CF$671,10,FALSE)</f>
        <v>#N/A</v>
      </c>
      <c r="AX985" s="90" t="e">
        <f>VLOOKUP(D985,SubmittalStatus!$A$2:$CF$671,11,FALSE)</f>
        <v>#N/A</v>
      </c>
      <c r="AY985" s="91" t="str">
        <f t="shared" si="46"/>
        <v/>
      </c>
      <c r="AZ985" s="90">
        <f>SubmittalData!D985</f>
        <v>0</v>
      </c>
      <c r="BA985" s="90" t="s">
        <v>168</v>
      </c>
      <c r="BB985" s="90">
        <f>SubmittalData!AR985</f>
        <v>0</v>
      </c>
      <c r="BC985" s="60" t="str">
        <f t="shared" si="47"/>
        <v>0-0</v>
      </c>
    </row>
    <row r="986" spans="1:55" ht="15.5" x14ac:dyDescent="0.35">
      <c r="A986" s="61" t="str">
        <f>SubmittalData!AY986</f>
        <v/>
      </c>
      <c r="AS986" s="89" t="e">
        <f>VLOOKUP(D986,SubmittalStatus!$A$2:$CF$671,7,FALSE)</f>
        <v>#N/A</v>
      </c>
      <c r="AT986" s="91" t="str">
        <f t="shared" si="45"/>
        <v/>
      </c>
      <c r="AU986" s="92" t="e">
        <f>VLOOKUP(D986,SubmittalSchedule!$A$5:$CF$5125,3,FALSE)</f>
        <v>#N/A</v>
      </c>
      <c r="AV986" s="92" t="e">
        <f>VLOOKUP(D986,SubmittalStatus!$A$2:$CF$671,9,FALSE)</f>
        <v>#N/A</v>
      </c>
      <c r="AW986" s="92" t="e">
        <f>VLOOKUP(D986,SubmittalStatus!$A$2:$CF$671,10,FALSE)</f>
        <v>#N/A</v>
      </c>
      <c r="AX986" s="90" t="e">
        <f>VLOOKUP(D986,SubmittalStatus!$A$2:$CF$671,11,FALSE)</f>
        <v>#N/A</v>
      </c>
      <c r="AY986" s="91" t="str">
        <f t="shared" si="46"/>
        <v/>
      </c>
      <c r="AZ986" s="90">
        <f>SubmittalData!D986</f>
        <v>0</v>
      </c>
      <c r="BA986" s="90" t="s">
        <v>168</v>
      </c>
      <c r="BB986" s="90">
        <f>SubmittalData!AR986</f>
        <v>0</v>
      </c>
      <c r="BC986" s="60" t="str">
        <f t="shared" si="47"/>
        <v>0-0</v>
      </c>
    </row>
    <row r="987" spans="1:55" ht="15.5" x14ac:dyDescent="0.35">
      <c r="A987" s="61" t="str">
        <f>SubmittalData!AY987</f>
        <v/>
      </c>
      <c r="AS987" s="89" t="e">
        <f>VLOOKUP(D987,SubmittalStatus!$A$2:$CF$671,7,FALSE)</f>
        <v>#N/A</v>
      </c>
      <c r="AT987" s="91" t="str">
        <f t="shared" si="45"/>
        <v/>
      </c>
      <c r="AU987" s="92" t="e">
        <f>VLOOKUP(D987,SubmittalSchedule!$A$5:$CF$5125,3,FALSE)</f>
        <v>#N/A</v>
      </c>
      <c r="AV987" s="92" t="e">
        <f>VLOOKUP(D987,SubmittalStatus!$A$2:$CF$671,9,FALSE)</f>
        <v>#N/A</v>
      </c>
      <c r="AW987" s="92" t="e">
        <f>VLOOKUP(D987,SubmittalStatus!$A$2:$CF$671,10,FALSE)</f>
        <v>#N/A</v>
      </c>
      <c r="AX987" s="90" t="e">
        <f>VLOOKUP(D987,SubmittalStatus!$A$2:$CF$671,11,FALSE)</f>
        <v>#N/A</v>
      </c>
      <c r="AY987" s="91" t="str">
        <f t="shared" si="46"/>
        <v/>
      </c>
      <c r="AZ987" s="90">
        <f>SubmittalData!D987</f>
        <v>0</v>
      </c>
      <c r="BA987" s="90" t="s">
        <v>168</v>
      </c>
      <c r="BB987" s="90">
        <f>SubmittalData!AR987</f>
        <v>0</v>
      </c>
      <c r="BC987" s="60" t="str">
        <f t="shared" si="47"/>
        <v>0-0</v>
      </c>
    </row>
    <row r="988" spans="1:55" ht="15.5" x14ac:dyDescent="0.35">
      <c r="A988" s="61" t="str">
        <f>SubmittalData!AY988</f>
        <v/>
      </c>
      <c r="AS988" s="89" t="e">
        <f>VLOOKUP(D988,SubmittalStatus!$A$2:$CF$671,7,FALSE)</f>
        <v>#N/A</v>
      </c>
      <c r="AT988" s="91" t="str">
        <f t="shared" si="45"/>
        <v/>
      </c>
      <c r="AU988" s="92" t="e">
        <f>VLOOKUP(D988,SubmittalSchedule!$A$5:$CF$5125,3,FALSE)</f>
        <v>#N/A</v>
      </c>
      <c r="AV988" s="92" t="e">
        <f>VLOOKUP(D988,SubmittalStatus!$A$2:$CF$671,9,FALSE)</f>
        <v>#N/A</v>
      </c>
      <c r="AW988" s="92" t="e">
        <f>VLOOKUP(D988,SubmittalStatus!$A$2:$CF$671,10,FALSE)</f>
        <v>#N/A</v>
      </c>
      <c r="AX988" s="90" t="e">
        <f>VLOOKUP(D988,SubmittalStatus!$A$2:$CF$671,11,FALSE)</f>
        <v>#N/A</v>
      </c>
      <c r="AY988" s="91" t="str">
        <f t="shared" si="46"/>
        <v/>
      </c>
      <c r="AZ988" s="90">
        <f>SubmittalData!D988</f>
        <v>0</v>
      </c>
      <c r="BA988" s="90" t="s">
        <v>168</v>
      </c>
      <c r="BB988" s="90">
        <f>SubmittalData!AR988</f>
        <v>0</v>
      </c>
      <c r="BC988" s="60" t="str">
        <f t="shared" si="47"/>
        <v>0-0</v>
      </c>
    </row>
    <row r="989" spans="1:55" ht="15.5" x14ac:dyDescent="0.35">
      <c r="A989" s="61" t="str">
        <f>SubmittalData!AY989</f>
        <v/>
      </c>
      <c r="AS989" s="89" t="e">
        <f>VLOOKUP(D989,SubmittalStatus!$A$2:$CF$671,7,FALSE)</f>
        <v>#N/A</v>
      </c>
      <c r="AT989" s="91" t="str">
        <f t="shared" si="45"/>
        <v/>
      </c>
      <c r="AU989" s="92" t="e">
        <f>VLOOKUP(D989,SubmittalSchedule!$A$5:$CF$5125,3,FALSE)</f>
        <v>#N/A</v>
      </c>
      <c r="AV989" s="92" t="e">
        <f>VLOOKUP(D989,SubmittalStatus!$A$2:$CF$671,9,FALSE)</f>
        <v>#N/A</v>
      </c>
      <c r="AW989" s="92" t="e">
        <f>VLOOKUP(D989,SubmittalStatus!$A$2:$CF$671,10,FALSE)</f>
        <v>#N/A</v>
      </c>
      <c r="AX989" s="90" t="e">
        <f>VLOOKUP(D989,SubmittalStatus!$A$2:$CF$671,11,FALSE)</f>
        <v>#N/A</v>
      </c>
      <c r="AY989" s="91" t="str">
        <f t="shared" si="46"/>
        <v/>
      </c>
      <c r="AZ989" s="90">
        <f>SubmittalData!D989</f>
        <v>0</v>
      </c>
      <c r="BA989" s="90" t="s">
        <v>168</v>
      </c>
      <c r="BB989" s="90">
        <f>SubmittalData!AR989</f>
        <v>0</v>
      </c>
      <c r="BC989" s="60" t="str">
        <f t="shared" si="47"/>
        <v>0-0</v>
      </c>
    </row>
    <row r="990" spans="1:55" ht="15.5" x14ac:dyDescent="0.35">
      <c r="A990" s="61" t="str">
        <f>SubmittalData!AY990</f>
        <v/>
      </c>
      <c r="AS990" s="89" t="e">
        <f>VLOOKUP(D990,SubmittalStatus!$A$2:$CF$671,7,FALSE)</f>
        <v>#N/A</v>
      </c>
      <c r="AT990" s="91" t="str">
        <f t="shared" si="45"/>
        <v/>
      </c>
      <c r="AU990" s="92" t="e">
        <f>VLOOKUP(D990,SubmittalSchedule!$A$5:$CF$5125,3,FALSE)</f>
        <v>#N/A</v>
      </c>
      <c r="AV990" s="92" t="e">
        <f>VLOOKUP(D990,SubmittalStatus!$A$2:$CF$671,9,FALSE)</f>
        <v>#N/A</v>
      </c>
      <c r="AW990" s="92" t="e">
        <f>VLOOKUP(D990,SubmittalStatus!$A$2:$CF$671,10,FALSE)</f>
        <v>#N/A</v>
      </c>
      <c r="AX990" s="90" t="e">
        <f>VLOOKUP(D990,SubmittalStatus!$A$2:$CF$671,11,FALSE)</f>
        <v>#N/A</v>
      </c>
      <c r="AY990" s="91" t="str">
        <f t="shared" si="46"/>
        <v/>
      </c>
      <c r="AZ990" s="90">
        <f>SubmittalData!D990</f>
        <v>0</v>
      </c>
      <c r="BA990" s="90" t="s">
        <v>168</v>
      </c>
      <c r="BB990" s="90">
        <f>SubmittalData!AR990</f>
        <v>0</v>
      </c>
      <c r="BC990" s="60" t="str">
        <f t="shared" si="47"/>
        <v>0-0</v>
      </c>
    </row>
    <row r="991" spans="1:55" ht="15.5" x14ac:dyDescent="0.35">
      <c r="A991" s="61" t="str">
        <f>SubmittalData!AY991</f>
        <v/>
      </c>
      <c r="AS991" s="89" t="e">
        <f>VLOOKUP(D991,SubmittalStatus!$A$2:$CF$671,7,FALSE)</f>
        <v>#N/A</v>
      </c>
      <c r="AT991" s="91" t="str">
        <f t="shared" si="45"/>
        <v/>
      </c>
      <c r="AU991" s="92" t="e">
        <f>VLOOKUP(D991,SubmittalSchedule!$A$5:$CF$5125,3,FALSE)</f>
        <v>#N/A</v>
      </c>
      <c r="AV991" s="92" t="e">
        <f>VLOOKUP(D991,SubmittalStatus!$A$2:$CF$671,9,FALSE)</f>
        <v>#N/A</v>
      </c>
      <c r="AW991" s="92" t="e">
        <f>VLOOKUP(D991,SubmittalStatus!$A$2:$CF$671,10,FALSE)</f>
        <v>#N/A</v>
      </c>
      <c r="AX991" s="90" t="e">
        <f>VLOOKUP(D991,SubmittalStatus!$A$2:$CF$671,11,FALSE)</f>
        <v>#N/A</v>
      </c>
      <c r="AY991" s="91" t="str">
        <f t="shared" si="46"/>
        <v/>
      </c>
      <c r="AZ991" s="90">
        <f>SubmittalData!D991</f>
        <v>0</v>
      </c>
      <c r="BA991" s="90" t="s">
        <v>168</v>
      </c>
      <c r="BB991" s="90">
        <f>SubmittalData!AR991</f>
        <v>0</v>
      </c>
      <c r="BC991" s="60" t="str">
        <f t="shared" si="47"/>
        <v>0-0</v>
      </c>
    </row>
    <row r="992" spans="1:55" ht="15.5" x14ac:dyDescent="0.35">
      <c r="A992" s="61" t="str">
        <f>SubmittalData!AY992</f>
        <v/>
      </c>
      <c r="AS992" s="89" t="e">
        <f>VLOOKUP(D992,SubmittalStatus!$A$2:$CF$671,7,FALSE)</f>
        <v>#N/A</v>
      </c>
      <c r="AT992" s="91" t="str">
        <f t="shared" si="45"/>
        <v/>
      </c>
      <c r="AU992" s="92" t="e">
        <f>VLOOKUP(D992,SubmittalSchedule!$A$5:$CF$5125,3,FALSE)</f>
        <v>#N/A</v>
      </c>
      <c r="AV992" s="92" t="e">
        <f>VLOOKUP(D992,SubmittalStatus!$A$2:$CF$671,9,FALSE)</f>
        <v>#N/A</v>
      </c>
      <c r="AW992" s="92" t="e">
        <f>VLOOKUP(D992,SubmittalStatus!$A$2:$CF$671,10,FALSE)</f>
        <v>#N/A</v>
      </c>
      <c r="AX992" s="90" t="e">
        <f>VLOOKUP(D992,SubmittalStatus!$A$2:$CF$671,11,FALSE)</f>
        <v>#N/A</v>
      </c>
      <c r="AY992" s="91" t="str">
        <f t="shared" si="46"/>
        <v/>
      </c>
      <c r="AZ992" s="90">
        <f>SubmittalData!D992</f>
        <v>0</v>
      </c>
      <c r="BA992" s="90" t="s">
        <v>168</v>
      </c>
      <c r="BB992" s="90">
        <f>SubmittalData!AR992</f>
        <v>0</v>
      </c>
      <c r="BC992" s="60" t="str">
        <f t="shared" si="47"/>
        <v>0-0</v>
      </c>
    </row>
    <row r="993" spans="1:55" ht="15.5" x14ac:dyDescent="0.35">
      <c r="A993" s="61" t="str">
        <f>SubmittalData!AY993</f>
        <v/>
      </c>
      <c r="AS993" s="89" t="e">
        <f>VLOOKUP(D993,SubmittalStatus!$A$2:$CF$671,7,FALSE)</f>
        <v>#N/A</v>
      </c>
      <c r="AT993" s="91" t="str">
        <f t="shared" si="45"/>
        <v/>
      </c>
      <c r="AU993" s="92" t="e">
        <f>VLOOKUP(D993,SubmittalSchedule!$A$5:$CF$5125,3,FALSE)</f>
        <v>#N/A</v>
      </c>
      <c r="AV993" s="92" t="e">
        <f>VLOOKUP(D993,SubmittalStatus!$A$2:$CF$671,9,FALSE)</f>
        <v>#N/A</v>
      </c>
      <c r="AW993" s="92" t="e">
        <f>VLOOKUP(D993,SubmittalStatus!$A$2:$CF$671,10,FALSE)</f>
        <v>#N/A</v>
      </c>
      <c r="AX993" s="90" t="e">
        <f>VLOOKUP(D993,SubmittalStatus!$A$2:$CF$671,11,FALSE)</f>
        <v>#N/A</v>
      </c>
      <c r="AY993" s="91" t="str">
        <f t="shared" si="46"/>
        <v/>
      </c>
      <c r="AZ993" s="90">
        <f>SubmittalData!D993</f>
        <v>0</v>
      </c>
      <c r="BA993" s="90" t="s">
        <v>168</v>
      </c>
      <c r="BB993" s="90">
        <f>SubmittalData!AR993</f>
        <v>0</v>
      </c>
      <c r="BC993" s="60" t="str">
        <f t="shared" si="47"/>
        <v>0-0</v>
      </c>
    </row>
    <row r="994" spans="1:55" ht="15.5" x14ac:dyDescent="0.35">
      <c r="A994" s="61" t="str">
        <f>SubmittalData!AY994</f>
        <v/>
      </c>
      <c r="AS994" s="89" t="e">
        <f>VLOOKUP(D994,SubmittalStatus!$A$2:$CF$671,7,FALSE)</f>
        <v>#N/A</v>
      </c>
      <c r="AT994" s="91" t="str">
        <f t="shared" si="45"/>
        <v/>
      </c>
      <c r="AU994" s="92" t="e">
        <f>VLOOKUP(D994,SubmittalSchedule!$A$5:$CF$5125,3,FALSE)</f>
        <v>#N/A</v>
      </c>
      <c r="AV994" s="92" t="e">
        <f>VLOOKUP(D994,SubmittalStatus!$A$2:$CF$671,9,FALSE)</f>
        <v>#N/A</v>
      </c>
      <c r="AW994" s="92" t="e">
        <f>VLOOKUP(D994,SubmittalStatus!$A$2:$CF$671,10,FALSE)</f>
        <v>#N/A</v>
      </c>
      <c r="AX994" s="90" t="e">
        <f>VLOOKUP(D994,SubmittalStatus!$A$2:$CF$671,11,FALSE)</f>
        <v>#N/A</v>
      </c>
      <c r="AY994" s="91" t="str">
        <f t="shared" si="46"/>
        <v/>
      </c>
      <c r="AZ994" s="90">
        <f>SubmittalData!D994</f>
        <v>0</v>
      </c>
      <c r="BA994" s="90" t="s">
        <v>168</v>
      </c>
      <c r="BB994" s="90">
        <f>SubmittalData!AR994</f>
        <v>0</v>
      </c>
      <c r="BC994" s="60" t="str">
        <f t="shared" si="47"/>
        <v>0-0</v>
      </c>
    </row>
    <row r="995" spans="1:55" ht="15.5" x14ac:dyDescent="0.35">
      <c r="A995" s="61" t="str">
        <f>SubmittalData!AY995</f>
        <v/>
      </c>
      <c r="AS995" s="89" t="e">
        <f>VLOOKUP(D995,SubmittalStatus!$A$2:$CF$671,7,FALSE)</f>
        <v>#N/A</v>
      </c>
      <c r="AT995" s="91" t="str">
        <f t="shared" si="45"/>
        <v/>
      </c>
      <c r="AU995" s="92" t="e">
        <f>VLOOKUP(D995,SubmittalSchedule!$A$5:$CF$5125,3,FALSE)</f>
        <v>#N/A</v>
      </c>
      <c r="AV995" s="92" t="e">
        <f>VLOOKUP(D995,SubmittalStatus!$A$2:$CF$671,9,FALSE)</f>
        <v>#N/A</v>
      </c>
      <c r="AW995" s="92" t="e">
        <f>VLOOKUP(D995,SubmittalStatus!$A$2:$CF$671,10,FALSE)</f>
        <v>#N/A</v>
      </c>
      <c r="AX995" s="90" t="e">
        <f>VLOOKUP(D995,SubmittalStatus!$A$2:$CF$671,11,FALSE)</f>
        <v>#N/A</v>
      </c>
      <c r="AY995" s="91" t="str">
        <f t="shared" si="46"/>
        <v/>
      </c>
      <c r="AZ995" s="90">
        <f>SubmittalData!D995</f>
        <v>0</v>
      </c>
      <c r="BA995" s="90" t="s">
        <v>168</v>
      </c>
      <c r="BB995" s="90">
        <f>SubmittalData!AR995</f>
        <v>0</v>
      </c>
      <c r="BC995" s="60" t="str">
        <f t="shared" si="47"/>
        <v>0-0</v>
      </c>
    </row>
    <row r="996" spans="1:55" ht="15.5" x14ac:dyDescent="0.35">
      <c r="A996" s="61" t="str">
        <f>SubmittalData!AY996</f>
        <v/>
      </c>
      <c r="AS996" s="89" t="e">
        <f>VLOOKUP(D996,SubmittalStatus!$A$2:$CF$671,7,FALSE)</f>
        <v>#N/A</v>
      </c>
      <c r="AT996" s="91" t="str">
        <f t="shared" si="45"/>
        <v/>
      </c>
      <c r="AU996" s="92" t="e">
        <f>VLOOKUP(D996,SubmittalSchedule!$A$5:$CF$5125,3,FALSE)</f>
        <v>#N/A</v>
      </c>
      <c r="AV996" s="92" t="e">
        <f>VLOOKUP(D996,SubmittalStatus!$A$2:$CF$671,9,FALSE)</f>
        <v>#N/A</v>
      </c>
      <c r="AW996" s="92" t="e">
        <f>VLOOKUP(D996,SubmittalStatus!$A$2:$CF$671,10,FALSE)</f>
        <v>#N/A</v>
      </c>
      <c r="AX996" s="90" t="e">
        <f>VLOOKUP(D996,SubmittalStatus!$A$2:$CF$671,11,FALSE)</f>
        <v>#N/A</v>
      </c>
      <c r="AY996" s="91" t="str">
        <f t="shared" si="46"/>
        <v/>
      </c>
      <c r="AZ996" s="90">
        <f>SubmittalData!D996</f>
        <v>0</v>
      </c>
      <c r="BA996" s="90" t="s">
        <v>168</v>
      </c>
      <c r="BB996" s="90">
        <f>SubmittalData!AR996</f>
        <v>0</v>
      </c>
      <c r="BC996" s="60" t="str">
        <f t="shared" si="47"/>
        <v>0-0</v>
      </c>
    </row>
    <row r="997" spans="1:55" ht="15.5" x14ac:dyDescent="0.35">
      <c r="A997" s="61" t="str">
        <f>SubmittalData!AY997</f>
        <v/>
      </c>
      <c r="AS997" s="89" t="e">
        <f>VLOOKUP(D997,SubmittalStatus!$A$2:$CF$671,7,FALSE)</f>
        <v>#N/A</v>
      </c>
      <c r="AT997" s="91" t="str">
        <f t="shared" si="45"/>
        <v/>
      </c>
      <c r="AU997" s="92" t="e">
        <f>VLOOKUP(D997,SubmittalSchedule!$A$5:$CF$5125,3,FALSE)</f>
        <v>#N/A</v>
      </c>
      <c r="AV997" s="92" t="e">
        <f>VLOOKUP(D997,SubmittalStatus!$A$2:$CF$671,9,FALSE)</f>
        <v>#N/A</v>
      </c>
      <c r="AW997" s="92" t="e">
        <f>VLOOKUP(D997,SubmittalStatus!$A$2:$CF$671,10,FALSE)</f>
        <v>#N/A</v>
      </c>
      <c r="AX997" s="90" t="e">
        <f>VLOOKUP(D997,SubmittalStatus!$A$2:$CF$671,11,FALSE)</f>
        <v>#N/A</v>
      </c>
      <c r="AY997" s="91" t="str">
        <f t="shared" si="46"/>
        <v/>
      </c>
      <c r="AZ997" s="90">
        <f>SubmittalData!D997</f>
        <v>0</v>
      </c>
      <c r="BA997" s="90" t="s">
        <v>168</v>
      </c>
      <c r="BB997" s="90">
        <f>SubmittalData!AR997</f>
        <v>0</v>
      </c>
      <c r="BC997" s="60" t="str">
        <f t="shared" si="47"/>
        <v>0-0</v>
      </c>
    </row>
    <row r="998" spans="1:55" ht="15.5" x14ac:dyDescent="0.35">
      <c r="A998" s="61" t="str">
        <f>SubmittalData!AY998</f>
        <v/>
      </c>
      <c r="AS998" s="89" t="e">
        <f>VLOOKUP(D998,SubmittalStatus!$A$2:$CF$671,7,FALSE)</f>
        <v>#N/A</v>
      </c>
      <c r="AT998" s="91" t="str">
        <f t="shared" si="45"/>
        <v/>
      </c>
      <c r="AU998" s="92" t="e">
        <f>VLOOKUP(D998,SubmittalSchedule!$A$5:$CF$5125,3,FALSE)</f>
        <v>#N/A</v>
      </c>
      <c r="AV998" s="92" t="e">
        <f>VLOOKUP(D998,SubmittalStatus!$A$2:$CF$671,9,FALSE)</f>
        <v>#N/A</v>
      </c>
      <c r="AW998" s="92" t="e">
        <f>VLOOKUP(D998,SubmittalStatus!$A$2:$CF$671,10,FALSE)</f>
        <v>#N/A</v>
      </c>
      <c r="AX998" s="90" t="e">
        <f>VLOOKUP(D998,SubmittalStatus!$A$2:$CF$671,11,FALSE)</f>
        <v>#N/A</v>
      </c>
      <c r="AY998" s="91" t="str">
        <f t="shared" si="46"/>
        <v/>
      </c>
      <c r="AZ998" s="90">
        <f>SubmittalData!D998</f>
        <v>0</v>
      </c>
      <c r="BA998" s="90" t="s">
        <v>168</v>
      </c>
      <c r="BB998" s="90">
        <f>SubmittalData!AR998</f>
        <v>0</v>
      </c>
      <c r="BC998" s="60" t="str">
        <f t="shared" si="47"/>
        <v>0-0</v>
      </c>
    </row>
    <row r="999" spans="1:55" ht="15.5" x14ac:dyDescent="0.35">
      <c r="A999" s="61" t="str">
        <f>SubmittalData!AY999</f>
        <v/>
      </c>
      <c r="AS999" s="89" t="e">
        <f>VLOOKUP(D999,SubmittalStatus!$A$2:$CF$671,7,FALSE)</f>
        <v>#N/A</v>
      </c>
      <c r="AT999" s="91" t="str">
        <f t="shared" si="45"/>
        <v/>
      </c>
      <c r="AU999" s="92" t="e">
        <f>VLOOKUP(D999,SubmittalSchedule!$A$5:$CF$5125,3,FALSE)</f>
        <v>#N/A</v>
      </c>
      <c r="AV999" s="92" t="e">
        <f>VLOOKUP(D999,SubmittalStatus!$A$2:$CF$671,9,FALSE)</f>
        <v>#N/A</v>
      </c>
      <c r="AW999" s="92" t="e">
        <f>VLOOKUP(D999,SubmittalStatus!$A$2:$CF$671,10,FALSE)</f>
        <v>#N/A</v>
      </c>
      <c r="AX999" s="90" t="e">
        <f>VLOOKUP(D999,SubmittalStatus!$A$2:$CF$671,11,FALSE)</f>
        <v>#N/A</v>
      </c>
      <c r="AY999" s="91" t="str">
        <f t="shared" si="46"/>
        <v/>
      </c>
      <c r="AZ999" s="90">
        <f>SubmittalData!D999</f>
        <v>0</v>
      </c>
      <c r="BA999" s="90" t="s">
        <v>168</v>
      </c>
      <c r="BB999" s="90">
        <f>SubmittalData!AR999</f>
        <v>0</v>
      </c>
      <c r="BC999" s="60" t="str">
        <f t="shared" si="47"/>
        <v>0-0</v>
      </c>
    </row>
    <row r="1000" spans="1:55" ht="15.5" x14ac:dyDescent="0.35">
      <c r="A1000" s="61" t="str">
        <f>SubmittalData!AY1000</f>
        <v/>
      </c>
      <c r="AS1000" s="89" t="e">
        <f>VLOOKUP(D1000,SubmittalStatus!$A$2:$CF$671,7,FALSE)</f>
        <v>#N/A</v>
      </c>
      <c r="AT1000" s="91" t="str">
        <f t="shared" si="45"/>
        <v/>
      </c>
      <c r="AU1000" s="92" t="e">
        <f>VLOOKUP(D1000,SubmittalSchedule!$A$5:$CF$5125,3,FALSE)</f>
        <v>#N/A</v>
      </c>
      <c r="AV1000" s="92" t="e">
        <f>VLOOKUP(D1000,SubmittalStatus!$A$2:$CF$671,9,FALSE)</f>
        <v>#N/A</v>
      </c>
      <c r="AW1000" s="92" t="e">
        <f>VLOOKUP(D1000,SubmittalStatus!$A$2:$CF$671,10,FALSE)</f>
        <v>#N/A</v>
      </c>
      <c r="AX1000" s="90" t="e">
        <f>VLOOKUP(D1000,SubmittalStatus!$A$2:$CF$671,11,FALSE)</f>
        <v>#N/A</v>
      </c>
      <c r="AY1000" s="91" t="str">
        <f t="shared" si="46"/>
        <v/>
      </c>
      <c r="AZ1000" s="90">
        <f>SubmittalData!D1000</f>
        <v>0</v>
      </c>
      <c r="BA1000" s="90" t="s">
        <v>168</v>
      </c>
      <c r="BB1000" s="90">
        <f>SubmittalData!AR1000</f>
        <v>0</v>
      </c>
      <c r="BC1000" s="60" t="str">
        <f t="shared" si="47"/>
        <v>0-0</v>
      </c>
    </row>
    <row r="1001" spans="1:55" ht="15.5" x14ac:dyDescent="0.35">
      <c r="A1001" s="61" t="str">
        <f>SubmittalData!AY1001</f>
        <v/>
      </c>
      <c r="AS1001" s="89" t="e">
        <f>VLOOKUP(D1001,SubmittalStatus!$A$2:$CF$671,7,FALSE)</f>
        <v>#N/A</v>
      </c>
      <c r="AT1001" s="91" t="str">
        <f t="shared" si="45"/>
        <v/>
      </c>
      <c r="AU1001" s="92" t="e">
        <f>VLOOKUP(D1001,SubmittalSchedule!$A$5:$CF$5125,3,FALSE)</f>
        <v>#N/A</v>
      </c>
      <c r="AV1001" s="92" t="e">
        <f>VLOOKUP(D1001,SubmittalStatus!$A$2:$CF$671,9,FALSE)</f>
        <v>#N/A</v>
      </c>
      <c r="AW1001" s="92" t="e">
        <f>VLOOKUP(D1001,SubmittalStatus!$A$2:$CF$671,10,FALSE)</f>
        <v>#N/A</v>
      </c>
      <c r="AX1001" s="90" t="e">
        <f>VLOOKUP(D1001,SubmittalStatus!$A$2:$CF$671,11,FALSE)</f>
        <v>#N/A</v>
      </c>
      <c r="AY1001" s="91" t="str">
        <f t="shared" si="46"/>
        <v/>
      </c>
      <c r="AZ1001" s="90">
        <f>SubmittalData!D1001</f>
        <v>0</v>
      </c>
      <c r="BA1001" s="90" t="s">
        <v>168</v>
      </c>
      <c r="BB1001" s="90">
        <f>SubmittalData!AR1001</f>
        <v>0</v>
      </c>
      <c r="BC1001" s="60" t="str">
        <f t="shared" si="47"/>
        <v>0-0</v>
      </c>
    </row>
    <row r="1002" spans="1:55" ht="15.5" x14ac:dyDescent="0.35">
      <c r="A1002" s="61" t="str">
        <f>SubmittalData!AY1002</f>
        <v/>
      </c>
      <c r="AS1002" s="89" t="e">
        <f>VLOOKUP(D1002,SubmittalStatus!$A$2:$CF$671,7,FALSE)</f>
        <v>#N/A</v>
      </c>
      <c r="AT1002" s="91" t="str">
        <f t="shared" si="45"/>
        <v/>
      </c>
      <c r="AU1002" s="92" t="e">
        <f>VLOOKUP(D1002,SubmittalSchedule!$A$5:$CF$5125,3,FALSE)</f>
        <v>#N/A</v>
      </c>
      <c r="AV1002" s="92" t="e">
        <f>VLOOKUP(D1002,SubmittalStatus!$A$2:$CF$671,9,FALSE)</f>
        <v>#N/A</v>
      </c>
      <c r="AW1002" s="92" t="e">
        <f>VLOOKUP(D1002,SubmittalStatus!$A$2:$CF$671,10,FALSE)</f>
        <v>#N/A</v>
      </c>
      <c r="AX1002" s="90" t="e">
        <f>VLOOKUP(D1002,SubmittalStatus!$A$2:$CF$671,11,FALSE)</f>
        <v>#N/A</v>
      </c>
      <c r="AY1002" s="91" t="str">
        <f t="shared" si="46"/>
        <v/>
      </c>
      <c r="AZ1002" s="90">
        <f>SubmittalData!D1002</f>
        <v>0</v>
      </c>
      <c r="BA1002" s="90" t="s">
        <v>168</v>
      </c>
      <c r="BB1002" s="90">
        <f>SubmittalData!AR1002</f>
        <v>0</v>
      </c>
      <c r="BC1002" s="60" t="str">
        <f t="shared" si="47"/>
        <v>0-0</v>
      </c>
    </row>
    <row r="1003" spans="1:55" ht="15.5" x14ac:dyDescent="0.35">
      <c r="A1003" s="61" t="str">
        <f>SubmittalData!AY1003</f>
        <v/>
      </c>
      <c r="AS1003" s="89" t="e">
        <f>VLOOKUP(D1003,SubmittalStatus!$A$2:$CF$671,7,FALSE)</f>
        <v>#N/A</v>
      </c>
      <c r="AT1003" s="91" t="str">
        <f t="shared" si="45"/>
        <v/>
      </c>
      <c r="AU1003" s="92" t="e">
        <f>VLOOKUP(D1003,SubmittalSchedule!$A$5:$CF$5125,3,FALSE)</f>
        <v>#N/A</v>
      </c>
      <c r="AV1003" s="92" t="e">
        <f>VLOOKUP(D1003,SubmittalStatus!$A$2:$CF$671,9,FALSE)</f>
        <v>#N/A</v>
      </c>
      <c r="AW1003" s="92" t="e">
        <f>VLOOKUP(D1003,SubmittalStatus!$A$2:$CF$671,10,FALSE)</f>
        <v>#N/A</v>
      </c>
      <c r="AX1003" s="90" t="e">
        <f>VLOOKUP(D1003,SubmittalStatus!$A$2:$CF$671,11,FALSE)</f>
        <v>#N/A</v>
      </c>
      <c r="AY1003" s="91" t="str">
        <f t="shared" si="46"/>
        <v/>
      </c>
      <c r="AZ1003" s="90">
        <f>SubmittalData!D1003</f>
        <v>0</v>
      </c>
      <c r="BA1003" s="90" t="s">
        <v>168</v>
      </c>
      <c r="BB1003" s="90">
        <f>SubmittalData!AR1003</f>
        <v>0</v>
      </c>
      <c r="BC1003" s="60" t="str">
        <f t="shared" si="47"/>
        <v>0-0</v>
      </c>
    </row>
    <row r="1004" spans="1:55" ht="15.5" x14ac:dyDescent="0.35">
      <c r="A1004" s="61" t="str">
        <f>SubmittalData!AY1004</f>
        <v/>
      </c>
      <c r="AS1004" s="89" t="e">
        <f>VLOOKUP(D1004,SubmittalStatus!$A$2:$CF$671,7,FALSE)</f>
        <v>#N/A</v>
      </c>
      <c r="AT1004" s="91" t="str">
        <f t="shared" si="45"/>
        <v/>
      </c>
      <c r="AU1004" s="92" t="e">
        <f>VLOOKUP(D1004,SubmittalSchedule!$A$5:$CF$5125,3,FALSE)</f>
        <v>#N/A</v>
      </c>
      <c r="AV1004" s="92" t="e">
        <f>VLOOKUP(D1004,SubmittalStatus!$A$2:$CF$671,9,FALSE)</f>
        <v>#N/A</v>
      </c>
      <c r="AW1004" s="92" t="e">
        <f>VLOOKUP(D1004,SubmittalStatus!$A$2:$CF$671,10,FALSE)</f>
        <v>#N/A</v>
      </c>
      <c r="AX1004" s="90" t="e">
        <f>VLOOKUP(D1004,SubmittalStatus!$A$2:$CF$671,11,FALSE)</f>
        <v>#N/A</v>
      </c>
      <c r="AY1004" s="91" t="str">
        <f t="shared" si="46"/>
        <v/>
      </c>
      <c r="AZ1004" s="90">
        <f>SubmittalData!D1004</f>
        <v>0</v>
      </c>
      <c r="BA1004" s="90" t="s">
        <v>168</v>
      </c>
      <c r="BB1004" s="90">
        <f>SubmittalData!AR1004</f>
        <v>0</v>
      </c>
      <c r="BC1004" s="60" t="str">
        <f t="shared" si="47"/>
        <v>0-0</v>
      </c>
    </row>
    <row r="1005" spans="1:55" ht="15.5" x14ac:dyDescent="0.35">
      <c r="A1005" s="61" t="str">
        <f>SubmittalData!AY1005</f>
        <v/>
      </c>
      <c r="AS1005" s="89" t="e">
        <f>VLOOKUP(D1005,SubmittalStatus!$A$2:$CF$671,7,FALSE)</f>
        <v>#N/A</v>
      </c>
      <c r="AT1005" s="91" t="str">
        <f t="shared" si="45"/>
        <v/>
      </c>
      <c r="AU1005" s="92" t="e">
        <f>VLOOKUP(D1005,SubmittalSchedule!$A$5:$CF$5125,3,FALSE)</f>
        <v>#N/A</v>
      </c>
      <c r="AV1005" s="92" t="e">
        <f>VLOOKUP(D1005,SubmittalStatus!$A$2:$CF$671,9,FALSE)</f>
        <v>#N/A</v>
      </c>
      <c r="AW1005" s="92" t="e">
        <f>VLOOKUP(D1005,SubmittalStatus!$A$2:$CF$671,10,FALSE)</f>
        <v>#N/A</v>
      </c>
      <c r="AX1005" s="90" t="e">
        <f>VLOOKUP(D1005,SubmittalStatus!$A$2:$CF$671,11,FALSE)</f>
        <v>#N/A</v>
      </c>
      <c r="AY1005" s="91" t="str">
        <f t="shared" si="46"/>
        <v/>
      </c>
      <c r="AZ1005" s="90">
        <f>SubmittalData!D1005</f>
        <v>0</v>
      </c>
      <c r="BA1005" s="90" t="s">
        <v>168</v>
      </c>
      <c r="BB1005" s="90">
        <f>SubmittalData!AR1005</f>
        <v>0</v>
      </c>
      <c r="BC1005" s="60" t="str">
        <f t="shared" si="47"/>
        <v>0-0</v>
      </c>
    </row>
    <row r="1006" spans="1:55" ht="15.5" x14ac:dyDescent="0.35">
      <c r="A1006" s="61" t="str">
        <f>SubmittalData!AY1006</f>
        <v/>
      </c>
      <c r="AS1006" s="89" t="e">
        <f>VLOOKUP(D1006,SubmittalStatus!$A$2:$CF$671,7,FALSE)</f>
        <v>#N/A</v>
      </c>
      <c r="AT1006" s="91" t="str">
        <f t="shared" si="45"/>
        <v/>
      </c>
      <c r="AU1006" s="92" t="e">
        <f>VLOOKUP(D1006,SubmittalSchedule!$A$5:$CF$5125,3,FALSE)</f>
        <v>#N/A</v>
      </c>
      <c r="AV1006" s="92" t="e">
        <f>VLOOKUP(D1006,SubmittalStatus!$A$2:$CF$671,9,FALSE)</f>
        <v>#N/A</v>
      </c>
      <c r="AW1006" s="92" t="e">
        <f>VLOOKUP(D1006,SubmittalStatus!$A$2:$CF$671,10,FALSE)</f>
        <v>#N/A</v>
      </c>
      <c r="AX1006" s="90" t="e">
        <f>VLOOKUP(D1006,SubmittalStatus!$A$2:$CF$671,11,FALSE)</f>
        <v>#N/A</v>
      </c>
      <c r="AY1006" s="91" t="str">
        <f t="shared" si="46"/>
        <v/>
      </c>
      <c r="AZ1006" s="90">
        <f>SubmittalData!D1006</f>
        <v>0</v>
      </c>
      <c r="BA1006" s="90" t="s">
        <v>168</v>
      </c>
      <c r="BB1006" s="90">
        <f>SubmittalData!AR1006</f>
        <v>0</v>
      </c>
      <c r="BC1006" s="60" t="str">
        <f t="shared" si="47"/>
        <v>0-0</v>
      </c>
    </row>
    <row r="1007" spans="1:55" ht="15.5" x14ac:dyDescent="0.35">
      <c r="A1007" s="61" t="str">
        <f>SubmittalData!AY1007</f>
        <v/>
      </c>
      <c r="AS1007" s="89" t="e">
        <f>VLOOKUP(D1007,SubmittalStatus!$A$2:$CF$671,7,FALSE)</f>
        <v>#N/A</v>
      </c>
      <c r="AT1007" s="91" t="str">
        <f t="shared" si="45"/>
        <v/>
      </c>
      <c r="AU1007" s="92" t="e">
        <f>VLOOKUP(D1007,SubmittalSchedule!$A$5:$CF$5125,3,FALSE)</f>
        <v>#N/A</v>
      </c>
      <c r="AV1007" s="92" t="e">
        <f>VLOOKUP(D1007,SubmittalStatus!$A$2:$CF$671,9,FALSE)</f>
        <v>#N/A</v>
      </c>
      <c r="AW1007" s="92" t="e">
        <f>VLOOKUP(D1007,SubmittalStatus!$A$2:$CF$671,10,FALSE)</f>
        <v>#N/A</v>
      </c>
      <c r="AX1007" s="90" t="e">
        <f>VLOOKUP(D1007,SubmittalStatus!$A$2:$CF$671,11,FALSE)</f>
        <v>#N/A</v>
      </c>
      <c r="AY1007" s="91" t="str">
        <f t="shared" si="46"/>
        <v/>
      </c>
      <c r="AZ1007" s="90">
        <f>SubmittalData!D1007</f>
        <v>0</v>
      </c>
      <c r="BA1007" s="90" t="s">
        <v>168</v>
      </c>
      <c r="BB1007" s="90">
        <f>SubmittalData!AR1007</f>
        <v>0</v>
      </c>
      <c r="BC1007" s="60" t="str">
        <f t="shared" si="47"/>
        <v>0-0</v>
      </c>
    </row>
    <row r="1008" spans="1:55" ht="15.5" x14ac:dyDescent="0.35">
      <c r="A1008" s="61" t="str">
        <f>SubmittalData!AY1008</f>
        <v/>
      </c>
      <c r="AS1008" s="89" t="e">
        <f>VLOOKUP(D1008,SubmittalStatus!$A$2:$CF$671,7,FALSE)</f>
        <v>#N/A</v>
      </c>
      <c r="AT1008" s="91" t="str">
        <f t="shared" si="45"/>
        <v/>
      </c>
      <c r="AU1008" s="92" t="e">
        <f>VLOOKUP(D1008,SubmittalSchedule!$A$5:$CF$5125,3,FALSE)</f>
        <v>#N/A</v>
      </c>
      <c r="AV1008" s="92" t="e">
        <f>VLOOKUP(D1008,SubmittalStatus!$A$2:$CF$671,9,FALSE)</f>
        <v>#N/A</v>
      </c>
      <c r="AW1008" s="92" t="e">
        <f>VLOOKUP(D1008,SubmittalStatus!$A$2:$CF$671,10,FALSE)</f>
        <v>#N/A</v>
      </c>
      <c r="AX1008" s="90" t="e">
        <f>VLOOKUP(D1008,SubmittalStatus!$A$2:$CF$671,11,FALSE)</f>
        <v>#N/A</v>
      </c>
      <c r="AY1008" s="91" t="str">
        <f t="shared" si="46"/>
        <v/>
      </c>
      <c r="AZ1008" s="90">
        <f>SubmittalData!D1008</f>
        <v>0</v>
      </c>
      <c r="BA1008" s="90" t="s">
        <v>168</v>
      </c>
      <c r="BB1008" s="90">
        <f>SubmittalData!AR1008</f>
        <v>0</v>
      </c>
      <c r="BC1008" s="60" t="str">
        <f t="shared" si="47"/>
        <v>0-0</v>
      </c>
    </row>
    <row r="1009" spans="1:55" ht="15.5" x14ac:dyDescent="0.35">
      <c r="A1009" s="61" t="str">
        <f>SubmittalData!AY1009</f>
        <v/>
      </c>
      <c r="AS1009" s="89" t="e">
        <f>VLOOKUP(D1009,SubmittalStatus!$A$2:$CF$671,7,FALSE)</f>
        <v>#N/A</v>
      </c>
      <c r="AT1009" s="91" t="str">
        <f t="shared" si="45"/>
        <v/>
      </c>
      <c r="AU1009" s="92" t="e">
        <f>VLOOKUP(D1009,SubmittalSchedule!$A$5:$CF$5125,3,FALSE)</f>
        <v>#N/A</v>
      </c>
      <c r="AV1009" s="92" t="e">
        <f>VLOOKUP(D1009,SubmittalStatus!$A$2:$CF$671,9,FALSE)</f>
        <v>#N/A</v>
      </c>
      <c r="AW1009" s="92" t="e">
        <f>VLOOKUP(D1009,SubmittalStatus!$A$2:$CF$671,10,FALSE)</f>
        <v>#N/A</v>
      </c>
      <c r="AX1009" s="90" t="e">
        <f>VLOOKUP(D1009,SubmittalStatus!$A$2:$CF$671,11,FALSE)</f>
        <v>#N/A</v>
      </c>
      <c r="AY1009" s="91" t="str">
        <f t="shared" si="46"/>
        <v/>
      </c>
      <c r="AZ1009" s="90">
        <f>SubmittalData!D1009</f>
        <v>0</v>
      </c>
      <c r="BA1009" s="90" t="s">
        <v>168</v>
      </c>
      <c r="BB1009" s="90">
        <f>SubmittalData!AR1009</f>
        <v>0</v>
      </c>
      <c r="BC1009" s="60" t="str">
        <f t="shared" si="47"/>
        <v>0-0</v>
      </c>
    </row>
    <row r="1010" spans="1:55" ht="15.5" x14ac:dyDescent="0.35">
      <c r="A1010" s="61" t="str">
        <f>SubmittalData!AY1010</f>
        <v/>
      </c>
      <c r="AS1010" s="89" t="e">
        <f>VLOOKUP(D1010,SubmittalStatus!$A$2:$CF$671,7,FALSE)</f>
        <v>#N/A</v>
      </c>
      <c r="AT1010" s="91" t="str">
        <f t="shared" si="45"/>
        <v/>
      </c>
      <c r="AU1010" s="92" t="e">
        <f>VLOOKUP(D1010,SubmittalSchedule!$A$5:$CF$5125,3,FALSE)</f>
        <v>#N/A</v>
      </c>
      <c r="AV1010" s="92" t="e">
        <f>VLOOKUP(D1010,SubmittalStatus!$A$2:$CF$671,9,FALSE)</f>
        <v>#N/A</v>
      </c>
      <c r="AW1010" s="92" t="e">
        <f>VLOOKUP(D1010,SubmittalStatus!$A$2:$CF$671,10,FALSE)</f>
        <v>#N/A</v>
      </c>
      <c r="AX1010" s="90" t="e">
        <f>VLOOKUP(D1010,SubmittalStatus!$A$2:$CF$671,11,FALSE)</f>
        <v>#N/A</v>
      </c>
      <c r="AY1010" s="91" t="str">
        <f t="shared" si="46"/>
        <v/>
      </c>
      <c r="AZ1010" s="90">
        <f>SubmittalData!D1010</f>
        <v>0</v>
      </c>
      <c r="BA1010" s="90" t="s">
        <v>168</v>
      </c>
      <c r="BB1010" s="90">
        <f>SubmittalData!AR1010</f>
        <v>0</v>
      </c>
      <c r="BC1010" s="60" t="str">
        <f t="shared" si="47"/>
        <v>0-0</v>
      </c>
    </row>
    <row r="1011" spans="1:55" ht="15.5" x14ac:dyDescent="0.35">
      <c r="A1011" s="61" t="str">
        <f>SubmittalData!AY1011</f>
        <v/>
      </c>
      <c r="AS1011" s="89" t="e">
        <f>VLOOKUP(D1011,SubmittalStatus!$A$2:$CF$671,7,FALSE)</f>
        <v>#N/A</v>
      </c>
      <c r="AT1011" s="91" t="str">
        <f t="shared" si="45"/>
        <v/>
      </c>
      <c r="AU1011" s="92" t="e">
        <f>VLOOKUP(D1011,SubmittalSchedule!$A$5:$CF$5125,3,FALSE)</f>
        <v>#N/A</v>
      </c>
      <c r="AV1011" s="92" t="e">
        <f>VLOOKUP(D1011,SubmittalStatus!$A$2:$CF$671,9,FALSE)</f>
        <v>#N/A</v>
      </c>
      <c r="AW1011" s="92" t="e">
        <f>VLOOKUP(D1011,SubmittalStatus!$A$2:$CF$671,10,FALSE)</f>
        <v>#N/A</v>
      </c>
      <c r="AX1011" s="90" t="e">
        <f>VLOOKUP(D1011,SubmittalStatus!$A$2:$CF$671,11,FALSE)</f>
        <v>#N/A</v>
      </c>
      <c r="AY1011" s="91" t="str">
        <f t="shared" si="46"/>
        <v/>
      </c>
      <c r="AZ1011" s="90">
        <f>SubmittalData!D1011</f>
        <v>0</v>
      </c>
      <c r="BA1011" s="90" t="s">
        <v>168</v>
      </c>
      <c r="BB1011" s="90">
        <f>SubmittalData!AR1011</f>
        <v>0</v>
      </c>
      <c r="BC1011" s="60" t="str">
        <f t="shared" si="47"/>
        <v>0-0</v>
      </c>
    </row>
    <row r="1012" spans="1:55" ht="15.5" x14ac:dyDescent="0.35">
      <c r="A1012" s="61" t="str">
        <f>SubmittalData!AY1012</f>
        <v/>
      </c>
      <c r="AS1012" s="89" t="e">
        <f>VLOOKUP(D1012,SubmittalStatus!$A$2:$CF$671,7,FALSE)</f>
        <v>#N/A</v>
      </c>
      <c r="AT1012" s="91" t="str">
        <f t="shared" si="45"/>
        <v/>
      </c>
      <c r="AU1012" s="92" t="e">
        <f>VLOOKUP(D1012,SubmittalSchedule!$A$5:$CF$5125,3,FALSE)</f>
        <v>#N/A</v>
      </c>
      <c r="AV1012" s="92" t="e">
        <f>VLOOKUP(D1012,SubmittalStatus!$A$2:$CF$671,9,FALSE)</f>
        <v>#N/A</v>
      </c>
      <c r="AW1012" s="92" t="e">
        <f>VLOOKUP(D1012,SubmittalStatus!$A$2:$CF$671,10,FALSE)</f>
        <v>#N/A</v>
      </c>
      <c r="AX1012" s="90" t="e">
        <f>VLOOKUP(D1012,SubmittalStatus!$A$2:$CF$671,11,FALSE)</f>
        <v>#N/A</v>
      </c>
      <c r="AY1012" s="91" t="str">
        <f t="shared" si="46"/>
        <v/>
      </c>
      <c r="AZ1012" s="90">
        <f>SubmittalData!D1012</f>
        <v>0</v>
      </c>
      <c r="BA1012" s="90" t="s">
        <v>168</v>
      </c>
      <c r="BB1012" s="90">
        <f>SubmittalData!AR1012</f>
        <v>0</v>
      </c>
      <c r="BC1012" s="60" t="str">
        <f t="shared" si="47"/>
        <v>0-0</v>
      </c>
    </row>
    <row r="1013" spans="1:55" ht="15.5" x14ac:dyDescent="0.35">
      <c r="A1013" s="61" t="str">
        <f>SubmittalData!AY1013</f>
        <v/>
      </c>
      <c r="AS1013" s="89" t="e">
        <f>VLOOKUP(D1013,SubmittalStatus!$A$2:$CF$671,7,FALSE)</f>
        <v>#N/A</v>
      </c>
      <c r="AT1013" s="91" t="str">
        <f t="shared" si="45"/>
        <v/>
      </c>
      <c r="AU1013" s="92" t="e">
        <f>VLOOKUP(D1013,SubmittalSchedule!$A$5:$CF$5125,3,FALSE)</f>
        <v>#N/A</v>
      </c>
      <c r="AV1013" s="92" t="e">
        <f>VLOOKUP(D1013,SubmittalStatus!$A$2:$CF$671,9,FALSE)</f>
        <v>#N/A</v>
      </c>
      <c r="AW1013" s="92" t="e">
        <f>VLOOKUP(D1013,SubmittalStatus!$A$2:$CF$671,10,FALSE)</f>
        <v>#N/A</v>
      </c>
      <c r="AX1013" s="90" t="e">
        <f>VLOOKUP(D1013,SubmittalStatus!$A$2:$CF$671,11,FALSE)</f>
        <v>#N/A</v>
      </c>
      <c r="AY1013" s="91" t="str">
        <f t="shared" si="46"/>
        <v/>
      </c>
      <c r="AZ1013" s="90">
        <f>SubmittalData!D1013</f>
        <v>0</v>
      </c>
      <c r="BA1013" s="90" t="s">
        <v>168</v>
      </c>
      <c r="BB1013" s="90">
        <f>SubmittalData!AR1013</f>
        <v>0</v>
      </c>
      <c r="BC1013" s="60" t="str">
        <f t="shared" si="47"/>
        <v>0-0</v>
      </c>
    </row>
    <row r="1014" spans="1:55" ht="15.5" x14ac:dyDescent="0.35">
      <c r="A1014" s="61" t="str">
        <f>SubmittalData!AY1014</f>
        <v/>
      </c>
      <c r="AS1014" s="89" t="e">
        <f>VLOOKUP(D1014,SubmittalStatus!$A$2:$CF$671,7,FALSE)</f>
        <v>#N/A</v>
      </c>
      <c r="AT1014" s="91" t="str">
        <f t="shared" si="45"/>
        <v/>
      </c>
      <c r="AU1014" s="92" t="e">
        <f>VLOOKUP(D1014,SubmittalSchedule!$A$5:$CF$5125,3,FALSE)</f>
        <v>#N/A</v>
      </c>
      <c r="AV1014" s="92" t="e">
        <f>VLOOKUP(D1014,SubmittalStatus!$A$2:$CF$671,9,FALSE)</f>
        <v>#N/A</v>
      </c>
      <c r="AW1014" s="92" t="e">
        <f>VLOOKUP(D1014,SubmittalStatus!$A$2:$CF$671,10,FALSE)</f>
        <v>#N/A</v>
      </c>
      <c r="AX1014" s="90" t="e">
        <f>VLOOKUP(D1014,SubmittalStatus!$A$2:$CF$671,11,FALSE)</f>
        <v>#N/A</v>
      </c>
      <c r="AY1014" s="91" t="str">
        <f t="shared" si="46"/>
        <v/>
      </c>
      <c r="AZ1014" s="90">
        <f>SubmittalData!D1014</f>
        <v>0</v>
      </c>
      <c r="BA1014" s="90" t="s">
        <v>168</v>
      </c>
      <c r="BB1014" s="90">
        <f>SubmittalData!AR1014</f>
        <v>0</v>
      </c>
      <c r="BC1014" s="60" t="str">
        <f t="shared" si="47"/>
        <v>0-0</v>
      </c>
    </row>
    <row r="1015" spans="1:55" ht="15.5" x14ac:dyDescent="0.35">
      <c r="A1015" s="61" t="str">
        <f>SubmittalData!AY1015</f>
        <v/>
      </c>
      <c r="AS1015" s="89" t="e">
        <f>VLOOKUP(D1015,SubmittalStatus!$A$2:$CF$671,7,FALSE)</f>
        <v>#N/A</v>
      </c>
      <c r="AT1015" s="91" t="str">
        <f t="shared" si="45"/>
        <v/>
      </c>
      <c r="AU1015" s="92" t="e">
        <f>VLOOKUP(D1015,SubmittalSchedule!$A$5:$CF$5125,3,FALSE)</f>
        <v>#N/A</v>
      </c>
      <c r="AV1015" s="92" t="e">
        <f>VLOOKUP(D1015,SubmittalStatus!$A$2:$CF$671,9,FALSE)</f>
        <v>#N/A</v>
      </c>
      <c r="AW1015" s="92" t="e">
        <f>VLOOKUP(D1015,SubmittalStatus!$A$2:$CF$671,10,FALSE)</f>
        <v>#N/A</v>
      </c>
      <c r="AX1015" s="90" t="e">
        <f>VLOOKUP(D1015,SubmittalStatus!$A$2:$CF$671,11,FALSE)</f>
        <v>#N/A</v>
      </c>
      <c r="AY1015" s="91" t="str">
        <f t="shared" si="46"/>
        <v/>
      </c>
      <c r="AZ1015" s="90">
        <f>SubmittalData!D1015</f>
        <v>0</v>
      </c>
      <c r="BA1015" s="90" t="s">
        <v>168</v>
      </c>
      <c r="BB1015" s="90">
        <f>SubmittalData!AR1015</f>
        <v>0</v>
      </c>
      <c r="BC1015" s="60" t="str">
        <f t="shared" si="47"/>
        <v>0-0</v>
      </c>
    </row>
    <row r="1016" spans="1:55" ht="15.5" x14ac:dyDescent="0.35">
      <c r="A1016" s="61" t="str">
        <f>SubmittalData!AY1016</f>
        <v/>
      </c>
      <c r="AS1016" s="89" t="e">
        <f>VLOOKUP(D1016,SubmittalStatus!$A$2:$CF$671,7,FALSE)</f>
        <v>#N/A</v>
      </c>
      <c r="AT1016" s="91" t="str">
        <f t="shared" si="45"/>
        <v/>
      </c>
      <c r="AU1016" s="92" t="e">
        <f>VLOOKUP(D1016,SubmittalSchedule!$A$5:$CF$5125,3,FALSE)</f>
        <v>#N/A</v>
      </c>
      <c r="AV1016" s="92" t="e">
        <f>VLOOKUP(D1016,SubmittalStatus!$A$2:$CF$671,9,FALSE)</f>
        <v>#N/A</v>
      </c>
      <c r="AW1016" s="92" t="e">
        <f>VLOOKUP(D1016,SubmittalStatus!$A$2:$CF$671,10,FALSE)</f>
        <v>#N/A</v>
      </c>
      <c r="AX1016" s="90" t="e">
        <f>VLOOKUP(D1016,SubmittalStatus!$A$2:$CF$671,11,FALSE)</f>
        <v>#N/A</v>
      </c>
      <c r="AY1016" s="91" t="str">
        <f t="shared" si="46"/>
        <v/>
      </c>
      <c r="AZ1016" s="90">
        <f>SubmittalData!D1016</f>
        <v>0</v>
      </c>
      <c r="BA1016" s="90" t="s">
        <v>168</v>
      </c>
      <c r="BB1016" s="90">
        <f>SubmittalData!AR1016</f>
        <v>0</v>
      </c>
      <c r="BC1016" s="60" t="str">
        <f t="shared" si="47"/>
        <v>0-0</v>
      </c>
    </row>
    <row r="1017" spans="1:55" ht="15.5" x14ac:dyDescent="0.35">
      <c r="A1017" s="61" t="str">
        <f>SubmittalData!AY1017</f>
        <v/>
      </c>
      <c r="AS1017" s="89" t="e">
        <f>VLOOKUP(D1017,SubmittalStatus!$A$2:$CF$671,7,FALSE)</f>
        <v>#N/A</v>
      </c>
      <c r="AT1017" s="91" t="str">
        <f t="shared" si="45"/>
        <v/>
      </c>
      <c r="AU1017" s="92" t="e">
        <f>VLOOKUP(D1017,SubmittalSchedule!$A$5:$CF$5125,3,FALSE)</f>
        <v>#N/A</v>
      </c>
      <c r="AV1017" s="92" t="e">
        <f>VLOOKUP(D1017,SubmittalStatus!$A$2:$CF$671,9,FALSE)</f>
        <v>#N/A</v>
      </c>
      <c r="AW1017" s="92" t="e">
        <f>VLOOKUP(D1017,SubmittalStatus!$A$2:$CF$671,10,FALSE)</f>
        <v>#N/A</v>
      </c>
      <c r="AX1017" s="90" t="e">
        <f>VLOOKUP(D1017,SubmittalStatus!$A$2:$CF$671,11,FALSE)</f>
        <v>#N/A</v>
      </c>
      <c r="AY1017" s="91" t="str">
        <f t="shared" si="46"/>
        <v/>
      </c>
      <c r="AZ1017" s="90">
        <f>SubmittalData!D1017</f>
        <v>0</v>
      </c>
      <c r="BA1017" s="90" t="s">
        <v>168</v>
      </c>
      <c r="BB1017" s="90">
        <f>SubmittalData!AR1017</f>
        <v>0</v>
      </c>
      <c r="BC1017" s="60" t="str">
        <f t="shared" si="47"/>
        <v>0-0</v>
      </c>
    </row>
    <row r="1018" spans="1:55" ht="15.5" x14ac:dyDescent="0.35">
      <c r="A1018" s="61" t="str">
        <f>SubmittalData!AY1018</f>
        <v/>
      </c>
      <c r="AS1018" s="89" t="e">
        <f>VLOOKUP(D1018,SubmittalStatus!$A$2:$CF$671,7,FALSE)</f>
        <v>#N/A</v>
      </c>
      <c r="AT1018" s="91" t="str">
        <f t="shared" si="45"/>
        <v/>
      </c>
      <c r="AU1018" s="92" t="e">
        <f>VLOOKUP(D1018,SubmittalSchedule!$A$5:$CF$5125,3,FALSE)</f>
        <v>#N/A</v>
      </c>
      <c r="AV1018" s="92" t="e">
        <f>VLOOKUP(D1018,SubmittalStatus!$A$2:$CF$671,9,FALSE)</f>
        <v>#N/A</v>
      </c>
      <c r="AW1018" s="92" t="e">
        <f>VLOOKUP(D1018,SubmittalStatus!$A$2:$CF$671,10,FALSE)</f>
        <v>#N/A</v>
      </c>
      <c r="AX1018" s="90" t="e">
        <f>VLOOKUP(D1018,SubmittalStatus!$A$2:$CF$671,11,FALSE)</f>
        <v>#N/A</v>
      </c>
      <c r="AY1018" s="91" t="str">
        <f t="shared" si="46"/>
        <v/>
      </c>
      <c r="AZ1018" s="90">
        <f>SubmittalData!D1018</f>
        <v>0</v>
      </c>
      <c r="BA1018" s="90" t="s">
        <v>168</v>
      </c>
      <c r="BB1018" s="90">
        <f>SubmittalData!AR1018</f>
        <v>0</v>
      </c>
      <c r="BC1018" s="60" t="str">
        <f t="shared" si="47"/>
        <v>0-0</v>
      </c>
    </row>
    <row r="1019" spans="1:55" ht="15.5" x14ac:dyDescent="0.35">
      <c r="A1019" s="61" t="str">
        <f>SubmittalData!AY1019</f>
        <v/>
      </c>
      <c r="AS1019" s="89" t="e">
        <f>VLOOKUP(D1019,SubmittalStatus!$A$2:$CF$671,7,FALSE)</f>
        <v>#N/A</v>
      </c>
      <c r="AT1019" s="91" t="str">
        <f t="shared" si="45"/>
        <v/>
      </c>
      <c r="AU1019" s="92" t="e">
        <f>VLOOKUP(D1019,SubmittalSchedule!$A$5:$CF$5125,3,FALSE)</f>
        <v>#N/A</v>
      </c>
      <c r="AV1019" s="92" t="e">
        <f>VLOOKUP(D1019,SubmittalStatus!$A$2:$CF$671,9,FALSE)</f>
        <v>#N/A</v>
      </c>
      <c r="AW1019" s="92" t="e">
        <f>VLOOKUP(D1019,SubmittalStatus!$A$2:$CF$671,10,FALSE)</f>
        <v>#N/A</v>
      </c>
      <c r="AX1019" s="90" t="e">
        <f>VLOOKUP(D1019,SubmittalStatus!$A$2:$CF$671,11,FALSE)</f>
        <v>#N/A</v>
      </c>
      <c r="AY1019" s="91" t="str">
        <f t="shared" si="46"/>
        <v/>
      </c>
      <c r="AZ1019" s="90">
        <f>SubmittalData!D1019</f>
        <v>0</v>
      </c>
      <c r="BA1019" s="90" t="s">
        <v>168</v>
      </c>
      <c r="BB1019" s="90">
        <f>SubmittalData!AR1019</f>
        <v>0</v>
      </c>
      <c r="BC1019" s="60" t="str">
        <f t="shared" si="47"/>
        <v>0-0</v>
      </c>
    </row>
    <row r="1020" spans="1:55" ht="15.5" x14ac:dyDescent="0.35">
      <c r="A1020" s="61" t="str">
        <f>SubmittalData!AY1020</f>
        <v/>
      </c>
      <c r="AS1020" s="89" t="e">
        <f>VLOOKUP(D1020,SubmittalStatus!$A$2:$CF$671,7,FALSE)</f>
        <v>#N/A</v>
      </c>
      <c r="AT1020" s="91" t="str">
        <f t="shared" si="45"/>
        <v/>
      </c>
      <c r="AU1020" s="92" t="e">
        <f>VLOOKUP(D1020,SubmittalSchedule!$A$5:$CF$5125,3,FALSE)</f>
        <v>#N/A</v>
      </c>
      <c r="AV1020" s="92" t="e">
        <f>VLOOKUP(D1020,SubmittalStatus!$A$2:$CF$671,9,FALSE)</f>
        <v>#N/A</v>
      </c>
      <c r="AW1020" s="92" t="e">
        <f>VLOOKUP(D1020,SubmittalStatus!$A$2:$CF$671,10,FALSE)</f>
        <v>#N/A</v>
      </c>
      <c r="AX1020" s="90" t="e">
        <f>VLOOKUP(D1020,SubmittalStatus!$A$2:$CF$671,11,FALSE)</f>
        <v>#N/A</v>
      </c>
      <c r="AY1020" s="91" t="str">
        <f t="shared" si="46"/>
        <v/>
      </c>
      <c r="AZ1020" s="90">
        <f>SubmittalData!D1020</f>
        <v>0</v>
      </c>
      <c r="BA1020" s="90" t="s">
        <v>168</v>
      </c>
      <c r="BB1020" s="90">
        <f>SubmittalData!AR1020</f>
        <v>0</v>
      </c>
      <c r="BC1020" s="60" t="str">
        <f t="shared" si="47"/>
        <v>0-0</v>
      </c>
    </row>
    <row r="1021" spans="1:55" ht="15.5" x14ac:dyDescent="0.35">
      <c r="A1021" s="61" t="str">
        <f>SubmittalData!AY1021</f>
        <v/>
      </c>
      <c r="AS1021" s="89" t="e">
        <f>VLOOKUP(D1021,SubmittalStatus!$A$2:$CF$671,7,FALSE)</f>
        <v>#N/A</v>
      </c>
      <c r="AT1021" s="91" t="str">
        <f t="shared" si="45"/>
        <v/>
      </c>
      <c r="AU1021" s="92" t="e">
        <f>VLOOKUP(D1021,SubmittalSchedule!$A$5:$CF$5125,3,FALSE)</f>
        <v>#N/A</v>
      </c>
      <c r="AV1021" s="92" t="e">
        <f>VLOOKUP(D1021,SubmittalStatus!$A$2:$CF$671,9,FALSE)</f>
        <v>#N/A</v>
      </c>
      <c r="AW1021" s="92" t="e">
        <f>VLOOKUP(D1021,SubmittalStatus!$A$2:$CF$671,10,FALSE)</f>
        <v>#N/A</v>
      </c>
      <c r="AX1021" s="90" t="e">
        <f>VLOOKUP(D1021,SubmittalStatus!$A$2:$CF$671,11,FALSE)</f>
        <v>#N/A</v>
      </c>
      <c r="AY1021" s="91" t="str">
        <f t="shared" si="46"/>
        <v/>
      </c>
      <c r="AZ1021" s="90">
        <f>SubmittalData!D1021</f>
        <v>0</v>
      </c>
      <c r="BA1021" s="90" t="s">
        <v>168</v>
      </c>
      <c r="BB1021" s="90">
        <f>SubmittalData!AR1021</f>
        <v>0</v>
      </c>
      <c r="BC1021" s="60" t="str">
        <f t="shared" si="47"/>
        <v>0-0</v>
      </c>
    </row>
    <row r="1022" spans="1:55" ht="15.5" x14ac:dyDescent="0.35">
      <c r="A1022" s="61" t="str">
        <f>SubmittalData!AY1022</f>
        <v/>
      </c>
      <c r="AS1022" s="89" t="e">
        <f>VLOOKUP(D1022,SubmittalStatus!$A$2:$CF$671,7,FALSE)</f>
        <v>#N/A</v>
      </c>
      <c r="AT1022" s="91" t="str">
        <f t="shared" si="45"/>
        <v/>
      </c>
      <c r="AU1022" s="92" t="e">
        <f>VLOOKUP(D1022,SubmittalSchedule!$A$5:$CF$5125,3,FALSE)</f>
        <v>#N/A</v>
      </c>
      <c r="AV1022" s="92" t="e">
        <f>VLOOKUP(D1022,SubmittalStatus!$A$2:$CF$671,9,FALSE)</f>
        <v>#N/A</v>
      </c>
      <c r="AW1022" s="92" t="e">
        <f>VLOOKUP(D1022,SubmittalStatus!$A$2:$CF$671,10,FALSE)</f>
        <v>#N/A</v>
      </c>
      <c r="AX1022" s="90" t="e">
        <f>VLOOKUP(D1022,SubmittalStatus!$A$2:$CF$671,11,FALSE)</f>
        <v>#N/A</v>
      </c>
      <c r="AY1022" s="91" t="str">
        <f t="shared" si="46"/>
        <v/>
      </c>
      <c r="AZ1022" s="90">
        <f>SubmittalData!D1022</f>
        <v>0</v>
      </c>
      <c r="BA1022" s="90" t="s">
        <v>168</v>
      </c>
      <c r="BB1022" s="90">
        <f>SubmittalData!AR1022</f>
        <v>0</v>
      </c>
      <c r="BC1022" s="60" t="str">
        <f t="shared" si="47"/>
        <v>0-0</v>
      </c>
    </row>
    <row r="1023" spans="1:55" ht="15.5" x14ac:dyDescent="0.35">
      <c r="A1023" s="61" t="str">
        <f>SubmittalData!AY1023</f>
        <v/>
      </c>
      <c r="AS1023" s="89" t="e">
        <f>VLOOKUP(D1023,SubmittalStatus!$A$2:$CF$671,7,FALSE)</f>
        <v>#N/A</v>
      </c>
      <c r="AT1023" s="91" t="str">
        <f t="shared" si="45"/>
        <v/>
      </c>
      <c r="AU1023" s="92" t="e">
        <f>VLOOKUP(D1023,SubmittalSchedule!$A$5:$CF$5125,3,FALSE)</f>
        <v>#N/A</v>
      </c>
      <c r="AV1023" s="92" t="e">
        <f>VLOOKUP(D1023,SubmittalStatus!$A$2:$CF$671,9,FALSE)</f>
        <v>#N/A</v>
      </c>
      <c r="AW1023" s="92" t="e">
        <f>VLOOKUP(D1023,SubmittalStatus!$A$2:$CF$671,10,FALSE)</f>
        <v>#N/A</v>
      </c>
      <c r="AX1023" s="90" t="e">
        <f>VLOOKUP(D1023,SubmittalStatus!$A$2:$CF$671,11,FALSE)</f>
        <v>#N/A</v>
      </c>
      <c r="AY1023" s="91" t="str">
        <f t="shared" si="46"/>
        <v/>
      </c>
      <c r="AZ1023" s="90">
        <f>SubmittalData!D1023</f>
        <v>0</v>
      </c>
      <c r="BA1023" s="90" t="s">
        <v>168</v>
      </c>
      <c r="BB1023" s="90">
        <f>SubmittalData!AR1023</f>
        <v>0</v>
      </c>
      <c r="BC1023" s="60" t="str">
        <f t="shared" si="47"/>
        <v>0-0</v>
      </c>
    </row>
    <row r="1024" spans="1:55" ht="15.5" x14ac:dyDescent="0.35">
      <c r="A1024" s="61" t="str">
        <f>SubmittalData!AY1024</f>
        <v/>
      </c>
      <c r="AS1024" s="89" t="e">
        <f>VLOOKUP(D1024,SubmittalStatus!$A$2:$CF$671,7,FALSE)</f>
        <v>#N/A</v>
      </c>
      <c r="AT1024" s="91" t="str">
        <f t="shared" si="45"/>
        <v/>
      </c>
      <c r="AU1024" s="92" t="e">
        <f>VLOOKUP(D1024,SubmittalSchedule!$A$5:$CF$5125,3,FALSE)</f>
        <v>#N/A</v>
      </c>
      <c r="AV1024" s="92" t="e">
        <f>VLOOKUP(D1024,SubmittalStatus!$A$2:$CF$671,9,FALSE)</f>
        <v>#N/A</v>
      </c>
      <c r="AW1024" s="92" t="e">
        <f>VLOOKUP(D1024,SubmittalStatus!$A$2:$CF$671,10,FALSE)</f>
        <v>#N/A</v>
      </c>
      <c r="AX1024" s="90" t="e">
        <f>VLOOKUP(D1024,SubmittalStatus!$A$2:$CF$671,11,FALSE)</f>
        <v>#N/A</v>
      </c>
      <c r="AY1024" s="91" t="str">
        <f t="shared" si="46"/>
        <v/>
      </c>
      <c r="AZ1024" s="90">
        <f>SubmittalData!D1024</f>
        <v>0</v>
      </c>
      <c r="BA1024" s="90" t="s">
        <v>168</v>
      </c>
      <c r="BB1024" s="90">
        <f>SubmittalData!AR1024</f>
        <v>0</v>
      </c>
      <c r="BC1024" s="60" t="str">
        <f t="shared" si="47"/>
        <v>0-0</v>
      </c>
    </row>
    <row r="1025" spans="1:55" ht="15.5" x14ac:dyDescent="0.35">
      <c r="A1025" s="61" t="str">
        <f>SubmittalData!AY1025</f>
        <v/>
      </c>
      <c r="AS1025" s="89" t="e">
        <f>VLOOKUP(D1025,SubmittalStatus!$A$2:$CF$671,7,FALSE)</f>
        <v>#N/A</v>
      </c>
      <c r="AT1025" s="91" t="str">
        <f t="shared" si="45"/>
        <v/>
      </c>
      <c r="AU1025" s="92" t="e">
        <f>VLOOKUP(D1025,SubmittalSchedule!$A$5:$CF$5125,3,FALSE)</f>
        <v>#N/A</v>
      </c>
      <c r="AV1025" s="92" t="e">
        <f>VLOOKUP(D1025,SubmittalStatus!$A$2:$CF$671,9,FALSE)</f>
        <v>#N/A</v>
      </c>
      <c r="AW1025" s="92" t="e">
        <f>VLOOKUP(D1025,SubmittalStatus!$A$2:$CF$671,10,FALSE)</f>
        <v>#N/A</v>
      </c>
      <c r="AX1025" s="90" t="e">
        <f>VLOOKUP(D1025,SubmittalStatus!$A$2:$CF$671,11,FALSE)</f>
        <v>#N/A</v>
      </c>
      <c r="AY1025" s="91" t="str">
        <f t="shared" si="46"/>
        <v/>
      </c>
      <c r="AZ1025" s="90">
        <f>SubmittalData!D1025</f>
        <v>0</v>
      </c>
      <c r="BA1025" s="90" t="s">
        <v>168</v>
      </c>
      <c r="BB1025" s="90">
        <f>SubmittalData!AR1025</f>
        <v>0</v>
      </c>
      <c r="BC1025" s="60" t="str">
        <f t="shared" si="47"/>
        <v>0-0</v>
      </c>
    </row>
    <row r="1026" spans="1:55" ht="15.5" x14ac:dyDescent="0.35">
      <c r="A1026" s="61" t="str">
        <f>SubmittalData!AY1026</f>
        <v/>
      </c>
      <c r="AS1026" s="89" t="e">
        <f>VLOOKUP(D1026,SubmittalStatus!$A$2:$CF$671,7,FALSE)</f>
        <v>#N/A</v>
      </c>
      <c r="AT1026" s="91" t="str">
        <f t="shared" si="45"/>
        <v/>
      </c>
      <c r="AU1026" s="92" t="e">
        <f>VLOOKUP(D1026,SubmittalSchedule!$A$5:$CF$5125,3,FALSE)</f>
        <v>#N/A</v>
      </c>
      <c r="AV1026" s="92" t="e">
        <f>VLOOKUP(D1026,SubmittalStatus!$A$2:$CF$671,9,FALSE)</f>
        <v>#N/A</v>
      </c>
      <c r="AW1026" s="92" t="e">
        <f>VLOOKUP(D1026,SubmittalStatus!$A$2:$CF$671,10,FALSE)</f>
        <v>#N/A</v>
      </c>
      <c r="AX1026" s="90" t="e">
        <f>VLOOKUP(D1026,SubmittalStatus!$A$2:$CF$671,11,FALSE)</f>
        <v>#N/A</v>
      </c>
      <c r="AY1026" s="91" t="str">
        <f t="shared" si="46"/>
        <v/>
      </c>
      <c r="AZ1026" s="90">
        <f>SubmittalData!D1026</f>
        <v>0</v>
      </c>
      <c r="BA1026" s="90" t="s">
        <v>168</v>
      </c>
      <c r="BB1026" s="90">
        <f>SubmittalData!AR1026</f>
        <v>0</v>
      </c>
      <c r="BC1026" s="60" t="str">
        <f t="shared" si="47"/>
        <v>0-0</v>
      </c>
    </row>
    <row r="1027" spans="1:55" ht="15.5" x14ac:dyDescent="0.35">
      <c r="A1027" s="61" t="str">
        <f>SubmittalData!AY1027</f>
        <v/>
      </c>
      <c r="AS1027" s="89" t="e">
        <f>VLOOKUP(D1027,SubmittalStatus!$A$2:$CF$671,7,FALSE)</f>
        <v>#N/A</v>
      </c>
      <c r="AT1027" s="91" t="str">
        <f t="shared" ref="AT1027:AT1090" si="48">_xlfn.CONCAT(G1027:P1027)</f>
        <v/>
      </c>
      <c r="AU1027" s="92" t="e">
        <f>VLOOKUP(D1027,SubmittalSchedule!$A$5:$CF$5125,3,FALSE)</f>
        <v>#N/A</v>
      </c>
      <c r="AV1027" s="92" t="e">
        <f>VLOOKUP(D1027,SubmittalStatus!$A$2:$CF$671,9,FALSE)</f>
        <v>#N/A</v>
      </c>
      <c r="AW1027" s="92" t="e">
        <f>VLOOKUP(D1027,SubmittalStatus!$A$2:$CF$671,10,FALSE)</f>
        <v>#N/A</v>
      </c>
      <c r="AX1027" s="90" t="e">
        <f>VLOOKUP(D1027,SubmittalStatus!$A$2:$CF$671,11,FALSE)</f>
        <v>#N/A</v>
      </c>
      <c r="AY1027" s="91" t="str">
        <f t="shared" ref="AY1027:AY1090" si="49">_xlfn.CONCAT(AA1027:AJ1027)</f>
        <v/>
      </c>
      <c r="AZ1027" s="90">
        <f>SubmittalData!D1027</f>
        <v>0</v>
      </c>
      <c r="BA1027" s="90" t="s">
        <v>168</v>
      </c>
      <c r="BB1027" s="90">
        <f>SubmittalData!AR1027</f>
        <v>0</v>
      </c>
      <c r="BC1027" s="60" t="str">
        <f t="shared" ref="BC1027:BC1090" si="50">_xlfn.CONCAT(AZ1027:BB1027)</f>
        <v>0-0</v>
      </c>
    </row>
    <row r="1028" spans="1:55" ht="15.5" x14ac:dyDescent="0.35">
      <c r="A1028" s="61" t="str">
        <f>SubmittalData!AY1028</f>
        <v/>
      </c>
      <c r="AS1028" s="89" t="e">
        <f>VLOOKUP(D1028,SubmittalStatus!$A$2:$CF$671,7,FALSE)</f>
        <v>#N/A</v>
      </c>
      <c r="AT1028" s="91" t="str">
        <f t="shared" si="48"/>
        <v/>
      </c>
      <c r="AU1028" s="92" t="e">
        <f>VLOOKUP(D1028,SubmittalSchedule!$A$5:$CF$5125,3,FALSE)</f>
        <v>#N/A</v>
      </c>
      <c r="AV1028" s="92" t="e">
        <f>VLOOKUP(D1028,SubmittalStatus!$A$2:$CF$671,9,FALSE)</f>
        <v>#N/A</v>
      </c>
      <c r="AW1028" s="92" t="e">
        <f>VLOOKUP(D1028,SubmittalStatus!$A$2:$CF$671,10,FALSE)</f>
        <v>#N/A</v>
      </c>
      <c r="AX1028" s="90" t="e">
        <f>VLOOKUP(D1028,SubmittalStatus!$A$2:$CF$671,11,FALSE)</f>
        <v>#N/A</v>
      </c>
      <c r="AY1028" s="91" t="str">
        <f t="shared" si="49"/>
        <v/>
      </c>
      <c r="AZ1028" s="90">
        <f>SubmittalData!D1028</f>
        <v>0</v>
      </c>
      <c r="BA1028" s="90" t="s">
        <v>168</v>
      </c>
      <c r="BB1028" s="90">
        <f>SubmittalData!AR1028</f>
        <v>0</v>
      </c>
      <c r="BC1028" s="60" t="str">
        <f t="shared" si="50"/>
        <v>0-0</v>
      </c>
    </row>
    <row r="1029" spans="1:55" ht="15.5" x14ac:dyDescent="0.35">
      <c r="A1029" s="61" t="str">
        <f>SubmittalData!AY1029</f>
        <v/>
      </c>
      <c r="AS1029" s="89" t="e">
        <f>VLOOKUP(D1029,SubmittalStatus!$A$2:$CF$671,7,FALSE)</f>
        <v>#N/A</v>
      </c>
      <c r="AT1029" s="91" t="str">
        <f t="shared" si="48"/>
        <v/>
      </c>
      <c r="AU1029" s="92" t="e">
        <f>VLOOKUP(D1029,SubmittalSchedule!$A$5:$CF$5125,3,FALSE)</f>
        <v>#N/A</v>
      </c>
      <c r="AV1029" s="92" t="e">
        <f>VLOOKUP(D1029,SubmittalStatus!$A$2:$CF$671,9,FALSE)</f>
        <v>#N/A</v>
      </c>
      <c r="AW1029" s="92" t="e">
        <f>VLOOKUP(D1029,SubmittalStatus!$A$2:$CF$671,10,FALSE)</f>
        <v>#N/A</v>
      </c>
      <c r="AX1029" s="90" t="e">
        <f>VLOOKUP(D1029,SubmittalStatus!$A$2:$CF$671,11,FALSE)</f>
        <v>#N/A</v>
      </c>
      <c r="AY1029" s="91" t="str">
        <f t="shared" si="49"/>
        <v/>
      </c>
      <c r="AZ1029" s="90">
        <f>SubmittalData!D1029</f>
        <v>0</v>
      </c>
      <c r="BA1029" s="90" t="s">
        <v>168</v>
      </c>
      <c r="BB1029" s="90">
        <f>SubmittalData!AR1029</f>
        <v>0</v>
      </c>
      <c r="BC1029" s="60" t="str">
        <f t="shared" si="50"/>
        <v>0-0</v>
      </c>
    </row>
    <row r="1030" spans="1:55" ht="15.5" x14ac:dyDescent="0.35">
      <c r="A1030" s="61" t="str">
        <f>SubmittalData!AY1030</f>
        <v/>
      </c>
      <c r="AS1030" s="89" t="e">
        <f>VLOOKUP(D1030,SubmittalStatus!$A$2:$CF$671,7,FALSE)</f>
        <v>#N/A</v>
      </c>
      <c r="AT1030" s="91" t="str">
        <f t="shared" si="48"/>
        <v/>
      </c>
      <c r="AU1030" s="92" t="e">
        <f>VLOOKUP(D1030,SubmittalSchedule!$A$5:$CF$5125,3,FALSE)</f>
        <v>#N/A</v>
      </c>
      <c r="AV1030" s="92" t="e">
        <f>VLOOKUP(D1030,SubmittalStatus!$A$2:$CF$671,9,FALSE)</f>
        <v>#N/A</v>
      </c>
      <c r="AW1030" s="92" t="e">
        <f>VLOOKUP(D1030,SubmittalStatus!$A$2:$CF$671,10,FALSE)</f>
        <v>#N/A</v>
      </c>
      <c r="AX1030" s="90" t="e">
        <f>VLOOKUP(D1030,SubmittalStatus!$A$2:$CF$671,11,FALSE)</f>
        <v>#N/A</v>
      </c>
      <c r="AY1030" s="91" t="str">
        <f t="shared" si="49"/>
        <v/>
      </c>
      <c r="AZ1030" s="90">
        <f>SubmittalData!D1030</f>
        <v>0</v>
      </c>
      <c r="BA1030" s="90" t="s">
        <v>168</v>
      </c>
      <c r="BB1030" s="90">
        <f>SubmittalData!AR1030</f>
        <v>0</v>
      </c>
      <c r="BC1030" s="60" t="str">
        <f t="shared" si="50"/>
        <v>0-0</v>
      </c>
    </row>
    <row r="1031" spans="1:55" ht="15.5" x14ac:dyDescent="0.35">
      <c r="A1031" s="61" t="str">
        <f>SubmittalData!AY1031</f>
        <v/>
      </c>
      <c r="AS1031" s="89" t="e">
        <f>VLOOKUP(D1031,SubmittalStatus!$A$2:$CF$671,7,FALSE)</f>
        <v>#N/A</v>
      </c>
      <c r="AT1031" s="91" t="str">
        <f t="shared" si="48"/>
        <v/>
      </c>
      <c r="AU1031" s="92" t="e">
        <f>VLOOKUP(D1031,SubmittalSchedule!$A$5:$CF$5125,3,FALSE)</f>
        <v>#N/A</v>
      </c>
      <c r="AV1031" s="92" t="e">
        <f>VLOOKUP(D1031,SubmittalStatus!$A$2:$CF$671,9,FALSE)</f>
        <v>#N/A</v>
      </c>
      <c r="AW1031" s="92" t="e">
        <f>VLOOKUP(D1031,SubmittalStatus!$A$2:$CF$671,10,FALSE)</f>
        <v>#N/A</v>
      </c>
      <c r="AX1031" s="90" t="e">
        <f>VLOOKUP(D1031,SubmittalStatus!$A$2:$CF$671,11,FALSE)</f>
        <v>#N/A</v>
      </c>
      <c r="AY1031" s="91" t="str">
        <f t="shared" si="49"/>
        <v/>
      </c>
      <c r="AZ1031" s="90">
        <f>SubmittalData!D1031</f>
        <v>0</v>
      </c>
      <c r="BA1031" s="90" t="s">
        <v>168</v>
      </c>
      <c r="BB1031" s="90">
        <f>SubmittalData!AR1031</f>
        <v>0</v>
      </c>
      <c r="BC1031" s="60" t="str">
        <f t="shared" si="50"/>
        <v>0-0</v>
      </c>
    </row>
    <row r="1032" spans="1:55" ht="15.5" x14ac:dyDescent="0.35">
      <c r="A1032" s="61" t="str">
        <f>SubmittalData!AY1032</f>
        <v/>
      </c>
      <c r="AS1032" s="89" t="e">
        <f>VLOOKUP(D1032,SubmittalStatus!$A$2:$CF$671,7,FALSE)</f>
        <v>#N/A</v>
      </c>
      <c r="AT1032" s="91" t="str">
        <f t="shared" si="48"/>
        <v/>
      </c>
      <c r="AU1032" s="92" t="e">
        <f>VLOOKUP(D1032,SubmittalSchedule!$A$5:$CF$5125,3,FALSE)</f>
        <v>#N/A</v>
      </c>
      <c r="AV1032" s="92" t="e">
        <f>VLOOKUP(D1032,SubmittalStatus!$A$2:$CF$671,9,FALSE)</f>
        <v>#N/A</v>
      </c>
      <c r="AW1032" s="92" t="e">
        <f>VLOOKUP(D1032,SubmittalStatus!$A$2:$CF$671,10,FALSE)</f>
        <v>#N/A</v>
      </c>
      <c r="AX1032" s="90" t="e">
        <f>VLOOKUP(D1032,SubmittalStatus!$A$2:$CF$671,11,FALSE)</f>
        <v>#N/A</v>
      </c>
      <c r="AY1032" s="91" t="str">
        <f t="shared" si="49"/>
        <v/>
      </c>
      <c r="AZ1032" s="90">
        <f>SubmittalData!D1032</f>
        <v>0</v>
      </c>
      <c r="BA1032" s="90" t="s">
        <v>168</v>
      </c>
      <c r="BB1032" s="90">
        <f>SubmittalData!AR1032</f>
        <v>0</v>
      </c>
      <c r="BC1032" s="60" t="str">
        <f t="shared" si="50"/>
        <v>0-0</v>
      </c>
    </row>
    <row r="1033" spans="1:55" ht="15.5" x14ac:dyDescent="0.35">
      <c r="A1033" s="61" t="str">
        <f>SubmittalData!AY1033</f>
        <v/>
      </c>
      <c r="AS1033" s="89" t="e">
        <f>VLOOKUP(D1033,SubmittalStatus!$A$2:$CF$671,7,FALSE)</f>
        <v>#N/A</v>
      </c>
      <c r="AT1033" s="91" t="str">
        <f t="shared" si="48"/>
        <v/>
      </c>
      <c r="AU1033" s="92" t="e">
        <f>VLOOKUP(D1033,SubmittalSchedule!$A$5:$CF$5125,3,FALSE)</f>
        <v>#N/A</v>
      </c>
      <c r="AV1033" s="92" t="e">
        <f>VLOOKUP(D1033,SubmittalStatus!$A$2:$CF$671,9,FALSE)</f>
        <v>#N/A</v>
      </c>
      <c r="AW1033" s="92" t="e">
        <f>VLOOKUP(D1033,SubmittalStatus!$A$2:$CF$671,10,FALSE)</f>
        <v>#N/A</v>
      </c>
      <c r="AX1033" s="90" t="e">
        <f>VLOOKUP(D1033,SubmittalStatus!$A$2:$CF$671,11,FALSE)</f>
        <v>#N/A</v>
      </c>
      <c r="AY1033" s="91" t="str">
        <f t="shared" si="49"/>
        <v/>
      </c>
      <c r="AZ1033" s="90">
        <f>SubmittalData!D1033</f>
        <v>0</v>
      </c>
      <c r="BA1033" s="90" t="s">
        <v>168</v>
      </c>
      <c r="BB1033" s="90">
        <f>SubmittalData!AR1033</f>
        <v>0</v>
      </c>
      <c r="BC1033" s="60" t="str">
        <f t="shared" si="50"/>
        <v>0-0</v>
      </c>
    </row>
    <row r="1034" spans="1:55" ht="15.5" x14ac:dyDescent="0.35">
      <c r="A1034" s="61" t="str">
        <f>SubmittalData!AY1034</f>
        <v/>
      </c>
      <c r="AS1034" s="89" t="e">
        <f>VLOOKUP(D1034,SubmittalStatus!$A$2:$CF$671,7,FALSE)</f>
        <v>#N/A</v>
      </c>
      <c r="AT1034" s="91" t="str">
        <f t="shared" si="48"/>
        <v/>
      </c>
      <c r="AU1034" s="92" t="e">
        <f>VLOOKUP(D1034,SubmittalSchedule!$A$5:$CF$5125,3,FALSE)</f>
        <v>#N/A</v>
      </c>
      <c r="AV1034" s="92" t="e">
        <f>VLOOKUP(D1034,SubmittalStatus!$A$2:$CF$671,9,FALSE)</f>
        <v>#N/A</v>
      </c>
      <c r="AW1034" s="92" t="e">
        <f>VLOOKUP(D1034,SubmittalStatus!$A$2:$CF$671,10,FALSE)</f>
        <v>#N/A</v>
      </c>
      <c r="AX1034" s="90" t="e">
        <f>VLOOKUP(D1034,SubmittalStatus!$A$2:$CF$671,11,FALSE)</f>
        <v>#N/A</v>
      </c>
      <c r="AY1034" s="91" t="str">
        <f t="shared" si="49"/>
        <v/>
      </c>
      <c r="AZ1034" s="90">
        <f>SubmittalData!D1034</f>
        <v>0</v>
      </c>
      <c r="BA1034" s="90" t="s">
        <v>168</v>
      </c>
      <c r="BB1034" s="90">
        <f>SubmittalData!AR1034</f>
        <v>0</v>
      </c>
      <c r="BC1034" s="60" t="str">
        <f t="shared" si="50"/>
        <v>0-0</v>
      </c>
    </row>
    <row r="1035" spans="1:55" ht="15.5" x14ac:dyDescent="0.35">
      <c r="A1035" s="61" t="str">
        <f>SubmittalData!AY1035</f>
        <v/>
      </c>
      <c r="AS1035" s="89" t="e">
        <f>VLOOKUP(D1035,SubmittalStatus!$A$2:$CF$671,7,FALSE)</f>
        <v>#N/A</v>
      </c>
      <c r="AT1035" s="91" t="str">
        <f t="shared" si="48"/>
        <v/>
      </c>
      <c r="AU1035" s="92" t="e">
        <f>VLOOKUP(D1035,SubmittalSchedule!$A$5:$CF$5125,3,FALSE)</f>
        <v>#N/A</v>
      </c>
      <c r="AV1035" s="92" t="e">
        <f>VLOOKUP(D1035,SubmittalStatus!$A$2:$CF$671,9,FALSE)</f>
        <v>#N/A</v>
      </c>
      <c r="AW1035" s="92" t="e">
        <f>VLOOKUP(D1035,SubmittalStatus!$A$2:$CF$671,10,FALSE)</f>
        <v>#N/A</v>
      </c>
      <c r="AX1035" s="90" t="e">
        <f>VLOOKUP(D1035,SubmittalStatus!$A$2:$CF$671,11,FALSE)</f>
        <v>#N/A</v>
      </c>
      <c r="AY1035" s="91" t="str">
        <f t="shared" si="49"/>
        <v/>
      </c>
      <c r="AZ1035" s="90">
        <f>SubmittalData!D1035</f>
        <v>0</v>
      </c>
      <c r="BA1035" s="90" t="s">
        <v>168</v>
      </c>
      <c r="BB1035" s="90">
        <f>SubmittalData!AR1035</f>
        <v>0</v>
      </c>
      <c r="BC1035" s="60" t="str">
        <f t="shared" si="50"/>
        <v>0-0</v>
      </c>
    </row>
    <row r="1036" spans="1:55" ht="15.5" x14ac:dyDescent="0.35">
      <c r="A1036" s="61" t="str">
        <f>SubmittalData!AY1036</f>
        <v/>
      </c>
      <c r="AS1036" s="89" t="e">
        <f>VLOOKUP(D1036,SubmittalStatus!$A$2:$CF$671,7,FALSE)</f>
        <v>#N/A</v>
      </c>
      <c r="AT1036" s="91" t="str">
        <f t="shared" si="48"/>
        <v/>
      </c>
      <c r="AU1036" s="92" t="e">
        <f>VLOOKUP(D1036,SubmittalSchedule!$A$5:$CF$5125,3,FALSE)</f>
        <v>#N/A</v>
      </c>
      <c r="AV1036" s="92" t="e">
        <f>VLOOKUP(D1036,SubmittalStatus!$A$2:$CF$671,9,FALSE)</f>
        <v>#N/A</v>
      </c>
      <c r="AW1036" s="92" t="e">
        <f>VLOOKUP(D1036,SubmittalStatus!$A$2:$CF$671,10,FALSE)</f>
        <v>#N/A</v>
      </c>
      <c r="AX1036" s="90" t="e">
        <f>VLOOKUP(D1036,SubmittalStatus!$A$2:$CF$671,11,FALSE)</f>
        <v>#N/A</v>
      </c>
      <c r="AY1036" s="91" t="str">
        <f t="shared" si="49"/>
        <v/>
      </c>
      <c r="AZ1036" s="90">
        <f>SubmittalData!D1036</f>
        <v>0</v>
      </c>
      <c r="BA1036" s="90" t="s">
        <v>168</v>
      </c>
      <c r="BB1036" s="90">
        <f>SubmittalData!AR1036</f>
        <v>0</v>
      </c>
      <c r="BC1036" s="60" t="str">
        <f t="shared" si="50"/>
        <v>0-0</v>
      </c>
    </row>
    <row r="1037" spans="1:55" ht="15.5" x14ac:dyDescent="0.35">
      <c r="A1037" s="61" t="str">
        <f>SubmittalData!AY1037</f>
        <v/>
      </c>
      <c r="AS1037" s="89" t="e">
        <f>VLOOKUP(D1037,SubmittalStatus!$A$2:$CF$671,7,FALSE)</f>
        <v>#N/A</v>
      </c>
      <c r="AT1037" s="91" t="str">
        <f t="shared" si="48"/>
        <v/>
      </c>
      <c r="AU1037" s="92" t="e">
        <f>VLOOKUP(D1037,SubmittalSchedule!$A$5:$CF$5125,3,FALSE)</f>
        <v>#N/A</v>
      </c>
      <c r="AV1037" s="92" t="e">
        <f>VLOOKUP(D1037,SubmittalStatus!$A$2:$CF$671,9,FALSE)</f>
        <v>#N/A</v>
      </c>
      <c r="AW1037" s="92" t="e">
        <f>VLOOKUP(D1037,SubmittalStatus!$A$2:$CF$671,10,FALSE)</f>
        <v>#N/A</v>
      </c>
      <c r="AX1037" s="90" t="e">
        <f>VLOOKUP(D1037,SubmittalStatus!$A$2:$CF$671,11,FALSE)</f>
        <v>#N/A</v>
      </c>
      <c r="AY1037" s="91" t="str">
        <f t="shared" si="49"/>
        <v/>
      </c>
      <c r="AZ1037" s="90">
        <f>SubmittalData!D1037</f>
        <v>0</v>
      </c>
      <c r="BA1037" s="90" t="s">
        <v>168</v>
      </c>
      <c r="BB1037" s="90">
        <f>SubmittalData!AR1037</f>
        <v>0</v>
      </c>
      <c r="BC1037" s="60" t="str">
        <f t="shared" si="50"/>
        <v>0-0</v>
      </c>
    </row>
    <row r="1038" spans="1:55" ht="15.5" x14ac:dyDescent="0.35">
      <c r="A1038" s="61" t="str">
        <f>SubmittalData!AY1038</f>
        <v/>
      </c>
      <c r="AS1038" s="89" t="e">
        <f>VLOOKUP(D1038,SubmittalStatus!$A$2:$CF$671,7,FALSE)</f>
        <v>#N/A</v>
      </c>
      <c r="AT1038" s="91" t="str">
        <f t="shared" si="48"/>
        <v/>
      </c>
      <c r="AU1038" s="92" t="e">
        <f>VLOOKUP(D1038,SubmittalSchedule!$A$5:$CF$5125,3,FALSE)</f>
        <v>#N/A</v>
      </c>
      <c r="AV1038" s="92" t="e">
        <f>VLOOKUP(D1038,SubmittalStatus!$A$2:$CF$671,9,FALSE)</f>
        <v>#N/A</v>
      </c>
      <c r="AW1038" s="92" t="e">
        <f>VLOOKUP(D1038,SubmittalStatus!$A$2:$CF$671,10,FALSE)</f>
        <v>#N/A</v>
      </c>
      <c r="AX1038" s="90" t="e">
        <f>VLOOKUP(D1038,SubmittalStatus!$A$2:$CF$671,11,FALSE)</f>
        <v>#N/A</v>
      </c>
      <c r="AY1038" s="91" t="str">
        <f t="shared" si="49"/>
        <v/>
      </c>
      <c r="AZ1038" s="90">
        <f>SubmittalData!D1038</f>
        <v>0</v>
      </c>
      <c r="BA1038" s="90" t="s">
        <v>168</v>
      </c>
      <c r="BB1038" s="90">
        <f>SubmittalData!AR1038</f>
        <v>0</v>
      </c>
      <c r="BC1038" s="60" t="str">
        <f t="shared" si="50"/>
        <v>0-0</v>
      </c>
    </row>
    <row r="1039" spans="1:55" ht="15.5" x14ac:dyDescent="0.35">
      <c r="A1039" s="61" t="str">
        <f>SubmittalData!AY1039</f>
        <v/>
      </c>
      <c r="AS1039" s="89" t="e">
        <f>VLOOKUP(D1039,SubmittalStatus!$A$2:$CF$671,7,FALSE)</f>
        <v>#N/A</v>
      </c>
      <c r="AT1039" s="91" t="str">
        <f t="shared" si="48"/>
        <v/>
      </c>
      <c r="AU1039" s="92" t="e">
        <f>VLOOKUP(D1039,SubmittalSchedule!$A$5:$CF$5125,3,FALSE)</f>
        <v>#N/A</v>
      </c>
      <c r="AV1039" s="92" t="e">
        <f>VLOOKUP(D1039,SubmittalStatus!$A$2:$CF$671,9,FALSE)</f>
        <v>#N/A</v>
      </c>
      <c r="AW1039" s="92" t="e">
        <f>VLOOKUP(D1039,SubmittalStatus!$A$2:$CF$671,10,FALSE)</f>
        <v>#N/A</v>
      </c>
      <c r="AX1039" s="90" t="e">
        <f>VLOOKUP(D1039,SubmittalStatus!$A$2:$CF$671,11,FALSE)</f>
        <v>#N/A</v>
      </c>
      <c r="AY1039" s="91" t="str">
        <f t="shared" si="49"/>
        <v/>
      </c>
      <c r="AZ1039" s="90">
        <f>SubmittalData!D1039</f>
        <v>0</v>
      </c>
      <c r="BA1039" s="90" t="s">
        <v>168</v>
      </c>
      <c r="BB1039" s="90">
        <f>SubmittalData!AR1039</f>
        <v>0</v>
      </c>
      <c r="BC1039" s="60" t="str">
        <f t="shared" si="50"/>
        <v>0-0</v>
      </c>
    </row>
    <row r="1040" spans="1:55" ht="15.5" x14ac:dyDescent="0.35">
      <c r="A1040" s="61" t="str">
        <f>SubmittalData!AY1040</f>
        <v/>
      </c>
      <c r="AS1040" s="89" t="e">
        <f>VLOOKUP(D1040,SubmittalStatus!$A$2:$CF$671,7,FALSE)</f>
        <v>#N/A</v>
      </c>
      <c r="AT1040" s="91" t="str">
        <f t="shared" si="48"/>
        <v/>
      </c>
      <c r="AU1040" s="92" t="e">
        <f>VLOOKUP(D1040,SubmittalSchedule!$A$5:$CF$5125,3,FALSE)</f>
        <v>#N/A</v>
      </c>
      <c r="AV1040" s="92" t="e">
        <f>VLOOKUP(D1040,SubmittalStatus!$A$2:$CF$671,9,FALSE)</f>
        <v>#N/A</v>
      </c>
      <c r="AW1040" s="92" t="e">
        <f>VLOOKUP(D1040,SubmittalStatus!$A$2:$CF$671,10,FALSE)</f>
        <v>#N/A</v>
      </c>
      <c r="AX1040" s="90" t="e">
        <f>VLOOKUP(D1040,SubmittalStatus!$A$2:$CF$671,11,FALSE)</f>
        <v>#N/A</v>
      </c>
      <c r="AY1040" s="91" t="str">
        <f t="shared" si="49"/>
        <v/>
      </c>
      <c r="AZ1040" s="90">
        <f>SubmittalData!D1040</f>
        <v>0</v>
      </c>
      <c r="BA1040" s="90" t="s">
        <v>168</v>
      </c>
      <c r="BB1040" s="90">
        <f>SubmittalData!AR1040</f>
        <v>0</v>
      </c>
      <c r="BC1040" s="60" t="str">
        <f t="shared" si="50"/>
        <v>0-0</v>
      </c>
    </row>
    <row r="1041" spans="1:55" ht="15.5" x14ac:dyDescent="0.35">
      <c r="A1041" s="61" t="str">
        <f>SubmittalData!AY1041</f>
        <v/>
      </c>
      <c r="AS1041" s="89" t="e">
        <f>VLOOKUP(D1041,SubmittalStatus!$A$2:$CF$671,7,FALSE)</f>
        <v>#N/A</v>
      </c>
      <c r="AT1041" s="91" t="str">
        <f t="shared" si="48"/>
        <v/>
      </c>
      <c r="AU1041" s="92" t="e">
        <f>VLOOKUP(D1041,SubmittalSchedule!$A$5:$CF$5125,3,FALSE)</f>
        <v>#N/A</v>
      </c>
      <c r="AV1041" s="92" t="e">
        <f>VLOOKUP(D1041,SubmittalStatus!$A$2:$CF$671,9,FALSE)</f>
        <v>#N/A</v>
      </c>
      <c r="AW1041" s="92" t="e">
        <f>VLOOKUP(D1041,SubmittalStatus!$A$2:$CF$671,10,FALSE)</f>
        <v>#N/A</v>
      </c>
      <c r="AX1041" s="90" t="e">
        <f>VLOOKUP(D1041,SubmittalStatus!$A$2:$CF$671,11,FALSE)</f>
        <v>#N/A</v>
      </c>
      <c r="AY1041" s="91" t="str">
        <f t="shared" si="49"/>
        <v/>
      </c>
      <c r="AZ1041" s="90">
        <f>SubmittalData!D1041</f>
        <v>0</v>
      </c>
      <c r="BA1041" s="90" t="s">
        <v>168</v>
      </c>
      <c r="BB1041" s="90">
        <f>SubmittalData!AR1041</f>
        <v>0</v>
      </c>
      <c r="BC1041" s="60" t="str">
        <f t="shared" si="50"/>
        <v>0-0</v>
      </c>
    </row>
    <row r="1042" spans="1:55" ht="15.5" x14ac:dyDescent="0.35">
      <c r="A1042" s="61" t="str">
        <f>SubmittalData!AY1042</f>
        <v/>
      </c>
      <c r="AS1042" s="89" t="e">
        <f>VLOOKUP(D1042,SubmittalStatus!$A$2:$CF$671,7,FALSE)</f>
        <v>#N/A</v>
      </c>
      <c r="AT1042" s="91" t="str">
        <f t="shared" si="48"/>
        <v/>
      </c>
      <c r="AU1042" s="92" t="e">
        <f>VLOOKUP(D1042,SubmittalSchedule!$A$5:$CF$5125,3,FALSE)</f>
        <v>#N/A</v>
      </c>
      <c r="AV1042" s="92" t="e">
        <f>VLOOKUP(D1042,SubmittalStatus!$A$2:$CF$671,9,FALSE)</f>
        <v>#N/A</v>
      </c>
      <c r="AW1042" s="92" t="e">
        <f>VLOOKUP(D1042,SubmittalStatus!$A$2:$CF$671,10,FALSE)</f>
        <v>#N/A</v>
      </c>
      <c r="AX1042" s="90" t="e">
        <f>VLOOKUP(D1042,SubmittalStatus!$A$2:$CF$671,11,FALSE)</f>
        <v>#N/A</v>
      </c>
      <c r="AY1042" s="91" t="str">
        <f t="shared" si="49"/>
        <v/>
      </c>
      <c r="AZ1042" s="90">
        <f>SubmittalData!D1042</f>
        <v>0</v>
      </c>
      <c r="BA1042" s="90" t="s">
        <v>168</v>
      </c>
      <c r="BB1042" s="90">
        <f>SubmittalData!AR1042</f>
        <v>0</v>
      </c>
      <c r="BC1042" s="60" t="str">
        <f t="shared" si="50"/>
        <v>0-0</v>
      </c>
    </row>
    <row r="1043" spans="1:55" ht="15.5" x14ac:dyDescent="0.35">
      <c r="A1043" s="61" t="str">
        <f>SubmittalData!AY1043</f>
        <v/>
      </c>
      <c r="AS1043" s="89" t="e">
        <f>VLOOKUP(D1043,SubmittalStatus!$A$2:$CF$671,7,FALSE)</f>
        <v>#N/A</v>
      </c>
      <c r="AT1043" s="91" t="str">
        <f t="shared" si="48"/>
        <v/>
      </c>
      <c r="AU1043" s="92" t="e">
        <f>VLOOKUP(D1043,SubmittalSchedule!$A$5:$CF$5125,3,FALSE)</f>
        <v>#N/A</v>
      </c>
      <c r="AV1043" s="92" t="e">
        <f>VLOOKUP(D1043,SubmittalStatus!$A$2:$CF$671,9,FALSE)</f>
        <v>#N/A</v>
      </c>
      <c r="AW1043" s="92" t="e">
        <f>VLOOKUP(D1043,SubmittalStatus!$A$2:$CF$671,10,FALSE)</f>
        <v>#N/A</v>
      </c>
      <c r="AX1043" s="90" t="e">
        <f>VLOOKUP(D1043,SubmittalStatus!$A$2:$CF$671,11,FALSE)</f>
        <v>#N/A</v>
      </c>
      <c r="AY1043" s="91" t="str">
        <f t="shared" si="49"/>
        <v/>
      </c>
      <c r="AZ1043" s="90">
        <f>SubmittalData!D1043</f>
        <v>0</v>
      </c>
      <c r="BA1043" s="90" t="s">
        <v>168</v>
      </c>
      <c r="BB1043" s="90">
        <f>SubmittalData!AR1043</f>
        <v>0</v>
      </c>
      <c r="BC1043" s="60" t="str">
        <f t="shared" si="50"/>
        <v>0-0</v>
      </c>
    </row>
    <row r="1044" spans="1:55" ht="15.5" x14ac:dyDescent="0.35">
      <c r="A1044" s="61" t="str">
        <f>SubmittalData!AY1044</f>
        <v/>
      </c>
      <c r="AS1044" s="89" t="e">
        <f>VLOOKUP(D1044,SubmittalStatus!$A$2:$CF$671,7,FALSE)</f>
        <v>#N/A</v>
      </c>
      <c r="AT1044" s="91" t="str">
        <f t="shared" si="48"/>
        <v/>
      </c>
      <c r="AU1044" s="92" t="e">
        <f>VLOOKUP(D1044,SubmittalSchedule!$A$5:$CF$5125,3,FALSE)</f>
        <v>#N/A</v>
      </c>
      <c r="AV1044" s="92" t="e">
        <f>VLOOKUP(D1044,SubmittalStatus!$A$2:$CF$671,9,FALSE)</f>
        <v>#N/A</v>
      </c>
      <c r="AW1044" s="92" t="e">
        <f>VLOOKUP(D1044,SubmittalStatus!$A$2:$CF$671,10,FALSE)</f>
        <v>#N/A</v>
      </c>
      <c r="AX1044" s="90" t="e">
        <f>VLOOKUP(D1044,SubmittalStatus!$A$2:$CF$671,11,FALSE)</f>
        <v>#N/A</v>
      </c>
      <c r="AY1044" s="91" t="str">
        <f t="shared" si="49"/>
        <v/>
      </c>
      <c r="AZ1044" s="90">
        <f>SubmittalData!D1044</f>
        <v>0</v>
      </c>
      <c r="BA1044" s="90" t="s">
        <v>168</v>
      </c>
      <c r="BB1044" s="90">
        <f>SubmittalData!AR1044</f>
        <v>0</v>
      </c>
      <c r="BC1044" s="60" t="str">
        <f t="shared" si="50"/>
        <v>0-0</v>
      </c>
    </row>
    <row r="1045" spans="1:55" ht="15.5" x14ac:dyDescent="0.35">
      <c r="A1045" s="61" t="str">
        <f>SubmittalData!AY1045</f>
        <v/>
      </c>
      <c r="AS1045" s="89" t="e">
        <f>VLOOKUP(D1045,SubmittalStatus!$A$2:$CF$671,7,FALSE)</f>
        <v>#N/A</v>
      </c>
      <c r="AT1045" s="91" t="str">
        <f t="shared" si="48"/>
        <v/>
      </c>
      <c r="AU1045" s="92" t="e">
        <f>VLOOKUP(D1045,SubmittalSchedule!$A$5:$CF$5125,3,FALSE)</f>
        <v>#N/A</v>
      </c>
      <c r="AV1045" s="92" t="e">
        <f>VLOOKUP(D1045,SubmittalStatus!$A$2:$CF$671,9,FALSE)</f>
        <v>#N/A</v>
      </c>
      <c r="AW1045" s="92" t="e">
        <f>VLOOKUP(D1045,SubmittalStatus!$A$2:$CF$671,10,FALSE)</f>
        <v>#N/A</v>
      </c>
      <c r="AX1045" s="90" t="e">
        <f>VLOOKUP(D1045,SubmittalStatus!$A$2:$CF$671,11,FALSE)</f>
        <v>#N/A</v>
      </c>
      <c r="AY1045" s="91" t="str">
        <f t="shared" si="49"/>
        <v/>
      </c>
      <c r="AZ1045" s="90">
        <f>SubmittalData!D1045</f>
        <v>0</v>
      </c>
      <c r="BA1045" s="90" t="s">
        <v>168</v>
      </c>
      <c r="BB1045" s="90">
        <f>SubmittalData!AR1045</f>
        <v>0</v>
      </c>
      <c r="BC1045" s="60" t="str">
        <f t="shared" si="50"/>
        <v>0-0</v>
      </c>
    </row>
    <row r="1046" spans="1:55" ht="15.5" x14ac:dyDescent="0.35">
      <c r="A1046" s="61" t="str">
        <f>SubmittalData!AY1046</f>
        <v/>
      </c>
      <c r="AS1046" s="89" t="e">
        <f>VLOOKUP(D1046,SubmittalStatus!$A$2:$CF$671,7,FALSE)</f>
        <v>#N/A</v>
      </c>
      <c r="AT1046" s="91" t="str">
        <f t="shared" si="48"/>
        <v/>
      </c>
      <c r="AU1046" s="92" t="e">
        <f>VLOOKUP(D1046,SubmittalSchedule!$A$5:$CF$5125,3,FALSE)</f>
        <v>#N/A</v>
      </c>
      <c r="AV1046" s="92" t="e">
        <f>VLOOKUP(D1046,SubmittalStatus!$A$2:$CF$671,9,FALSE)</f>
        <v>#N/A</v>
      </c>
      <c r="AW1046" s="92" t="e">
        <f>VLOOKUP(D1046,SubmittalStatus!$A$2:$CF$671,10,FALSE)</f>
        <v>#N/A</v>
      </c>
      <c r="AX1046" s="90" t="e">
        <f>VLOOKUP(D1046,SubmittalStatus!$A$2:$CF$671,11,FALSE)</f>
        <v>#N/A</v>
      </c>
      <c r="AY1046" s="91" t="str">
        <f t="shared" si="49"/>
        <v/>
      </c>
      <c r="AZ1046" s="90">
        <f>SubmittalData!D1046</f>
        <v>0</v>
      </c>
      <c r="BA1046" s="90" t="s">
        <v>168</v>
      </c>
      <c r="BB1046" s="90">
        <f>SubmittalData!AR1046</f>
        <v>0</v>
      </c>
      <c r="BC1046" s="60" t="str">
        <f t="shared" si="50"/>
        <v>0-0</v>
      </c>
    </row>
    <row r="1047" spans="1:55" ht="15.5" x14ac:dyDescent="0.35">
      <c r="A1047" s="61" t="str">
        <f>SubmittalData!AY1047</f>
        <v/>
      </c>
      <c r="AS1047" s="89" t="e">
        <f>VLOOKUP(D1047,SubmittalStatus!$A$2:$CF$671,7,FALSE)</f>
        <v>#N/A</v>
      </c>
      <c r="AT1047" s="91" t="str">
        <f t="shared" si="48"/>
        <v/>
      </c>
      <c r="AU1047" s="92" t="e">
        <f>VLOOKUP(D1047,SubmittalSchedule!$A$5:$CF$5125,3,FALSE)</f>
        <v>#N/A</v>
      </c>
      <c r="AV1047" s="92" t="e">
        <f>VLOOKUP(D1047,SubmittalStatus!$A$2:$CF$671,9,FALSE)</f>
        <v>#N/A</v>
      </c>
      <c r="AW1047" s="92" t="e">
        <f>VLOOKUP(D1047,SubmittalStatus!$A$2:$CF$671,10,FALSE)</f>
        <v>#N/A</v>
      </c>
      <c r="AX1047" s="90" t="e">
        <f>VLOOKUP(D1047,SubmittalStatus!$A$2:$CF$671,11,FALSE)</f>
        <v>#N/A</v>
      </c>
      <c r="AY1047" s="91" t="str">
        <f t="shared" si="49"/>
        <v/>
      </c>
      <c r="AZ1047" s="90">
        <f>SubmittalData!D1047</f>
        <v>0</v>
      </c>
      <c r="BA1047" s="90" t="s">
        <v>168</v>
      </c>
      <c r="BB1047" s="90">
        <f>SubmittalData!AR1047</f>
        <v>0</v>
      </c>
      <c r="BC1047" s="60" t="str">
        <f t="shared" si="50"/>
        <v>0-0</v>
      </c>
    </row>
    <row r="1048" spans="1:55" ht="15.5" x14ac:dyDescent="0.35">
      <c r="A1048" s="61" t="str">
        <f>SubmittalData!AY1048</f>
        <v/>
      </c>
      <c r="AS1048" s="89" t="e">
        <f>VLOOKUP(D1048,SubmittalStatus!$A$2:$CF$671,7,FALSE)</f>
        <v>#N/A</v>
      </c>
      <c r="AT1048" s="91" t="str">
        <f t="shared" si="48"/>
        <v/>
      </c>
      <c r="AU1048" s="92" t="e">
        <f>VLOOKUP(D1048,SubmittalSchedule!$A$5:$CF$5125,3,FALSE)</f>
        <v>#N/A</v>
      </c>
      <c r="AV1048" s="92" t="e">
        <f>VLOOKUP(D1048,SubmittalStatus!$A$2:$CF$671,9,FALSE)</f>
        <v>#N/A</v>
      </c>
      <c r="AW1048" s="92" t="e">
        <f>VLOOKUP(D1048,SubmittalStatus!$A$2:$CF$671,10,FALSE)</f>
        <v>#N/A</v>
      </c>
      <c r="AX1048" s="90" t="e">
        <f>VLOOKUP(D1048,SubmittalStatus!$A$2:$CF$671,11,FALSE)</f>
        <v>#N/A</v>
      </c>
      <c r="AY1048" s="91" t="str">
        <f t="shared" si="49"/>
        <v/>
      </c>
      <c r="AZ1048" s="90">
        <f>SubmittalData!D1048</f>
        <v>0</v>
      </c>
      <c r="BA1048" s="90" t="s">
        <v>168</v>
      </c>
      <c r="BB1048" s="90">
        <f>SubmittalData!AR1048</f>
        <v>0</v>
      </c>
      <c r="BC1048" s="60" t="str">
        <f t="shared" si="50"/>
        <v>0-0</v>
      </c>
    </row>
    <row r="1049" spans="1:55" ht="15.5" x14ac:dyDescent="0.35">
      <c r="A1049" s="61" t="str">
        <f>SubmittalData!AY1049</f>
        <v/>
      </c>
      <c r="AS1049" s="89" t="e">
        <f>VLOOKUP(D1049,SubmittalStatus!$A$2:$CF$671,7,FALSE)</f>
        <v>#N/A</v>
      </c>
      <c r="AT1049" s="91" t="str">
        <f t="shared" si="48"/>
        <v/>
      </c>
      <c r="AU1049" s="92" t="e">
        <f>VLOOKUP(D1049,SubmittalSchedule!$A$5:$CF$5125,3,FALSE)</f>
        <v>#N/A</v>
      </c>
      <c r="AV1049" s="92" t="e">
        <f>VLOOKUP(D1049,SubmittalStatus!$A$2:$CF$671,9,FALSE)</f>
        <v>#N/A</v>
      </c>
      <c r="AW1049" s="92" t="e">
        <f>VLOOKUP(D1049,SubmittalStatus!$A$2:$CF$671,10,FALSE)</f>
        <v>#N/A</v>
      </c>
      <c r="AX1049" s="90" t="e">
        <f>VLOOKUP(D1049,SubmittalStatus!$A$2:$CF$671,11,FALSE)</f>
        <v>#N/A</v>
      </c>
      <c r="AY1049" s="91" t="str">
        <f t="shared" si="49"/>
        <v/>
      </c>
      <c r="AZ1049" s="90">
        <f>SubmittalData!D1049</f>
        <v>0</v>
      </c>
      <c r="BA1049" s="90" t="s">
        <v>168</v>
      </c>
      <c r="BB1049" s="90">
        <f>SubmittalData!AR1049</f>
        <v>0</v>
      </c>
      <c r="BC1049" s="60" t="str">
        <f t="shared" si="50"/>
        <v>0-0</v>
      </c>
    </row>
    <row r="1050" spans="1:55" ht="15.5" x14ac:dyDescent="0.35">
      <c r="A1050" s="61" t="str">
        <f>SubmittalData!AY1050</f>
        <v/>
      </c>
      <c r="AS1050" s="89" t="e">
        <f>VLOOKUP(D1050,SubmittalStatus!$A$2:$CF$671,7,FALSE)</f>
        <v>#N/A</v>
      </c>
      <c r="AT1050" s="91" t="str">
        <f t="shared" si="48"/>
        <v/>
      </c>
      <c r="AU1050" s="92" t="e">
        <f>VLOOKUP(D1050,SubmittalSchedule!$A$5:$CF$5125,3,FALSE)</f>
        <v>#N/A</v>
      </c>
      <c r="AV1050" s="92" t="e">
        <f>VLOOKUP(D1050,SubmittalStatus!$A$2:$CF$671,9,FALSE)</f>
        <v>#N/A</v>
      </c>
      <c r="AW1050" s="92" t="e">
        <f>VLOOKUP(D1050,SubmittalStatus!$A$2:$CF$671,10,FALSE)</f>
        <v>#N/A</v>
      </c>
      <c r="AX1050" s="90" t="e">
        <f>VLOOKUP(D1050,SubmittalStatus!$A$2:$CF$671,11,FALSE)</f>
        <v>#N/A</v>
      </c>
      <c r="AY1050" s="91" t="str">
        <f t="shared" si="49"/>
        <v/>
      </c>
      <c r="AZ1050" s="90">
        <f>SubmittalData!D1050</f>
        <v>0</v>
      </c>
      <c r="BA1050" s="90" t="s">
        <v>168</v>
      </c>
      <c r="BB1050" s="90">
        <f>SubmittalData!AR1050</f>
        <v>0</v>
      </c>
      <c r="BC1050" s="60" t="str">
        <f t="shared" si="50"/>
        <v>0-0</v>
      </c>
    </row>
    <row r="1051" spans="1:55" ht="15.5" x14ac:dyDescent="0.35">
      <c r="A1051" s="61" t="str">
        <f>SubmittalData!AY1051</f>
        <v/>
      </c>
      <c r="AS1051" s="89" t="e">
        <f>VLOOKUP(D1051,SubmittalStatus!$A$2:$CF$671,7,FALSE)</f>
        <v>#N/A</v>
      </c>
      <c r="AT1051" s="91" t="str">
        <f t="shared" si="48"/>
        <v/>
      </c>
      <c r="AU1051" s="92" t="e">
        <f>VLOOKUP(D1051,SubmittalSchedule!$A$5:$CF$5125,3,FALSE)</f>
        <v>#N/A</v>
      </c>
      <c r="AV1051" s="92" t="e">
        <f>VLOOKUP(D1051,SubmittalStatus!$A$2:$CF$671,9,FALSE)</f>
        <v>#N/A</v>
      </c>
      <c r="AW1051" s="92" t="e">
        <f>VLOOKUP(D1051,SubmittalStatus!$A$2:$CF$671,10,FALSE)</f>
        <v>#N/A</v>
      </c>
      <c r="AX1051" s="90" t="e">
        <f>VLOOKUP(D1051,SubmittalStatus!$A$2:$CF$671,11,FALSE)</f>
        <v>#N/A</v>
      </c>
      <c r="AY1051" s="91" t="str">
        <f t="shared" si="49"/>
        <v/>
      </c>
      <c r="AZ1051" s="90">
        <f>SubmittalData!D1051</f>
        <v>0</v>
      </c>
      <c r="BA1051" s="90" t="s">
        <v>168</v>
      </c>
      <c r="BB1051" s="90">
        <f>SubmittalData!AR1051</f>
        <v>0</v>
      </c>
      <c r="BC1051" s="60" t="str">
        <f t="shared" si="50"/>
        <v>0-0</v>
      </c>
    </row>
    <row r="1052" spans="1:55" ht="15.5" x14ac:dyDescent="0.35">
      <c r="A1052" s="61" t="str">
        <f>SubmittalData!AY1052</f>
        <v/>
      </c>
      <c r="AS1052" s="89" t="e">
        <f>VLOOKUP(D1052,SubmittalStatus!$A$2:$CF$671,7,FALSE)</f>
        <v>#N/A</v>
      </c>
      <c r="AT1052" s="91" t="str">
        <f t="shared" si="48"/>
        <v/>
      </c>
      <c r="AU1052" s="92" t="e">
        <f>VLOOKUP(D1052,SubmittalSchedule!$A$5:$CF$5125,3,FALSE)</f>
        <v>#N/A</v>
      </c>
      <c r="AV1052" s="92" t="e">
        <f>VLOOKUP(D1052,SubmittalStatus!$A$2:$CF$671,9,FALSE)</f>
        <v>#N/A</v>
      </c>
      <c r="AW1052" s="92" t="e">
        <f>VLOOKUP(D1052,SubmittalStatus!$A$2:$CF$671,10,FALSE)</f>
        <v>#N/A</v>
      </c>
      <c r="AX1052" s="90" t="e">
        <f>VLOOKUP(D1052,SubmittalStatus!$A$2:$CF$671,11,FALSE)</f>
        <v>#N/A</v>
      </c>
      <c r="AY1052" s="91" t="str">
        <f t="shared" si="49"/>
        <v/>
      </c>
      <c r="AZ1052" s="90">
        <f>SubmittalData!D1052</f>
        <v>0</v>
      </c>
      <c r="BA1052" s="90" t="s">
        <v>168</v>
      </c>
      <c r="BB1052" s="90">
        <f>SubmittalData!AR1052</f>
        <v>0</v>
      </c>
      <c r="BC1052" s="60" t="str">
        <f t="shared" si="50"/>
        <v>0-0</v>
      </c>
    </row>
    <row r="1053" spans="1:55" ht="15.5" x14ac:dyDescent="0.35">
      <c r="A1053" s="61" t="str">
        <f>SubmittalData!AY1053</f>
        <v/>
      </c>
      <c r="AS1053" s="89" t="e">
        <f>VLOOKUP(D1053,SubmittalStatus!$A$2:$CF$671,7,FALSE)</f>
        <v>#N/A</v>
      </c>
      <c r="AT1053" s="91" t="str">
        <f t="shared" si="48"/>
        <v/>
      </c>
      <c r="AU1053" s="92" t="e">
        <f>VLOOKUP(D1053,SubmittalSchedule!$A$5:$CF$5125,3,FALSE)</f>
        <v>#N/A</v>
      </c>
      <c r="AV1053" s="92" t="e">
        <f>VLOOKUP(D1053,SubmittalStatus!$A$2:$CF$671,9,FALSE)</f>
        <v>#N/A</v>
      </c>
      <c r="AW1053" s="92" t="e">
        <f>VLOOKUP(D1053,SubmittalStatus!$A$2:$CF$671,10,FALSE)</f>
        <v>#N/A</v>
      </c>
      <c r="AX1053" s="90" t="e">
        <f>VLOOKUP(D1053,SubmittalStatus!$A$2:$CF$671,11,FALSE)</f>
        <v>#N/A</v>
      </c>
      <c r="AY1053" s="91" t="str">
        <f t="shared" si="49"/>
        <v/>
      </c>
      <c r="AZ1053" s="90">
        <f>SubmittalData!D1053</f>
        <v>0</v>
      </c>
      <c r="BA1053" s="90" t="s">
        <v>168</v>
      </c>
      <c r="BB1053" s="90">
        <f>SubmittalData!AR1053</f>
        <v>0</v>
      </c>
      <c r="BC1053" s="60" t="str">
        <f t="shared" si="50"/>
        <v>0-0</v>
      </c>
    </row>
    <row r="1054" spans="1:55" ht="15.5" x14ac:dyDescent="0.35">
      <c r="A1054" s="61" t="str">
        <f>SubmittalData!AY1054</f>
        <v/>
      </c>
      <c r="AS1054" s="89" t="e">
        <f>VLOOKUP(D1054,SubmittalStatus!$A$2:$CF$671,7,FALSE)</f>
        <v>#N/A</v>
      </c>
      <c r="AT1054" s="91" t="str">
        <f t="shared" si="48"/>
        <v/>
      </c>
      <c r="AU1054" s="92" t="e">
        <f>VLOOKUP(D1054,SubmittalSchedule!$A$5:$CF$5125,3,FALSE)</f>
        <v>#N/A</v>
      </c>
      <c r="AV1054" s="92" t="e">
        <f>VLOOKUP(D1054,SubmittalStatus!$A$2:$CF$671,9,FALSE)</f>
        <v>#N/A</v>
      </c>
      <c r="AW1054" s="92" t="e">
        <f>VLOOKUP(D1054,SubmittalStatus!$A$2:$CF$671,10,FALSE)</f>
        <v>#N/A</v>
      </c>
      <c r="AX1054" s="90" t="e">
        <f>VLOOKUP(D1054,SubmittalStatus!$A$2:$CF$671,11,FALSE)</f>
        <v>#N/A</v>
      </c>
      <c r="AY1054" s="91" t="str">
        <f t="shared" si="49"/>
        <v/>
      </c>
      <c r="AZ1054" s="90">
        <f>SubmittalData!D1054</f>
        <v>0</v>
      </c>
      <c r="BA1054" s="90" t="s">
        <v>168</v>
      </c>
      <c r="BB1054" s="90">
        <f>SubmittalData!AR1054</f>
        <v>0</v>
      </c>
      <c r="BC1054" s="60" t="str">
        <f t="shared" si="50"/>
        <v>0-0</v>
      </c>
    </row>
    <row r="1055" spans="1:55" ht="15.5" x14ac:dyDescent="0.35">
      <c r="A1055" s="61" t="str">
        <f>SubmittalData!AY1055</f>
        <v/>
      </c>
      <c r="AS1055" s="89" t="e">
        <f>VLOOKUP(D1055,SubmittalStatus!$A$2:$CF$671,7,FALSE)</f>
        <v>#N/A</v>
      </c>
      <c r="AT1055" s="91" t="str">
        <f t="shared" si="48"/>
        <v/>
      </c>
      <c r="AU1055" s="92" t="e">
        <f>VLOOKUP(D1055,SubmittalSchedule!$A$5:$CF$5125,3,FALSE)</f>
        <v>#N/A</v>
      </c>
      <c r="AV1055" s="92" t="e">
        <f>VLOOKUP(D1055,SubmittalStatus!$A$2:$CF$671,9,FALSE)</f>
        <v>#N/A</v>
      </c>
      <c r="AW1055" s="92" t="e">
        <f>VLOOKUP(D1055,SubmittalStatus!$A$2:$CF$671,10,FALSE)</f>
        <v>#N/A</v>
      </c>
      <c r="AX1055" s="90" t="e">
        <f>VLOOKUP(D1055,SubmittalStatus!$A$2:$CF$671,11,FALSE)</f>
        <v>#N/A</v>
      </c>
      <c r="AY1055" s="91" t="str">
        <f t="shared" si="49"/>
        <v/>
      </c>
      <c r="AZ1055" s="90">
        <f>SubmittalData!D1055</f>
        <v>0</v>
      </c>
      <c r="BA1055" s="90" t="s">
        <v>168</v>
      </c>
      <c r="BB1055" s="90">
        <f>SubmittalData!AR1055</f>
        <v>0</v>
      </c>
      <c r="BC1055" s="60" t="str">
        <f t="shared" si="50"/>
        <v>0-0</v>
      </c>
    </row>
    <row r="1056" spans="1:55" ht="15.5" x14ac:dyDescent="0.35">
      <c r="A1056" s="61" t="str">
        <f>SubmittalData!AY1056</f>
        <v/>
      </c>
      <c r="AS1056" s="89" t="e">
        <f>VLOOKUP(D1056,SubmittalStatus!$A$2:$CF$671,7,FALSE)</f>
        <v>#N/A</v>
      </c>
      <c r="AT1056" s="91" t="str">
        <f t="shared" si="48"/>
        <v/>
      </c>
      <c r="AU1056" s="92" t="e">
        <f>VLOOKUP(D1056,SubmittalSchedule!$A$5:$CF$5125,3,FALSE)</f>
        <v>#N/A</v>
      </c>
      <c r="AV1056" s="92" t="e">
        <f>VLOOKUP(D1056,SubmittalStatus!$A$2:$CF$671,9,FALSE)</f>
        <v>#N/A</v>
      </c>
      <c r="AW1056" s="92" t="e">
        <f>VLOOKUP(D1056,SubmittalStatus!$A$2:$CF$671,10,FALSE)</f>
        <v>#N/A</v>
      </c>
      <c r="AX1056" s="90" t="e">
        <f>VLOOKUP(D1056,SubmittalStatus!$A$2:$CF$671,11,FALSE)</f>
        <v>#N/A</v>
      </c>
      <c r="AY1056" s="91" t="str">
        <f t="shared" si="49"/>
        <v/>
      </c>
      <c r="AZ1056" s="90">
        <f>SubmittalData!D1056</f>
        <v>0</v>
      </c>
      <c r="BA1056" s="90" t="s">
        <v>168</v>
      </c>
      <c r="BB1056" s="90">
        <f>SubmittalData!AR1056</f>
        <v>0</v>
      </c>
      <c r="BC1056" s="60" t="str">
        <f t="shared" si="50"/>
        <v>0-0</v>
      </c>
    </row>
    <row r="1057" spans="1:55" ht="15.5" x14ac:dyDescent="0.35">
      <c r="A1057" s="61" t="str">
        <f>SubmittalData!AY1057</f>
        <v/>
      </c>
      <c r="AS1057" s="89" t="e">
        <f>VLOOKUP(D1057,SubmittalStatus!$A$2:$CF$671,7,FALSE)</f>
        <v>#N/A</v>
      </c>
      <c r="AT1057" s="91" t="str">
        <f t="shared" si="48"/>
        <v/>
      </c>
      <c r="AU1057" s="92" t="e">
        <f>VLOOKUP(D1057,SubmittalSchedule!$A$5:$CF$5125,3,FALSE)</f>
        <v>#N/A</v>
      </c>
      <c r="AV1057" s="92" t="e">
        <f>VLOOKUP(D1057,SubmittalStatus!$A$2:$CF$671,9,FALSE)</f>
        <v>#N/A</v>
      </c>
      <c r="AW1057" s="92" t="e">
        <f>VLOOKUP(D1057,SubmittalStatus!$A$2:$CF$671,10,FALSE)</f>
        <v>#N/A</v>
      </c>
      <c r="AX1057" s="90" t="e">
        <f>VLOOKUP(D1057,SubmittalStatus!$A$2:$CF$671,11,FALSE)</f>
        <v>#N/A</v>
      </c>
      <c r="AY1057" s="91" t="str">
        <f t="shared" si="49"/>
        <v/>
      </c>
      <c r="AZ1057" s="90">
        <f>SubmittalData!D1057</f>
        <v>0</v>
      </c>
      <c r="BA1057" s="90" t="s">
        <v>168</v>
      </c>
      <c r="BB1057" s="90">
        <f>SubmittalData!AR1057</f>
        <v>0</v>
      </c>
      <c r="BC1057" s="60" t="str">
        <f t="shared" si="50"/>
        <v>0-0</v>
      </c>
    </row>
    <row r="1058" spans="1:55" ht="15.5" x14ac:dyDescent="0.35">
      <c r="A1058" s="61" t="str">
        <f>SubmittalData!AY1058</f>
        <v/>
      </c>
      <c r="AS1058" s="89" t="e">
        <f>VLOOKUP(D1058,SubmittalStatus!$A$2:$CF$671,7,FALSE)</f>
        <v>#N/A</v>
      </c>
      <c r="AT1058" s="91" t="str">
        <f t="shared" si="48"/>
        <v/>
      </c>
      <c r="AU1058" s="92" t="e">
        <f>VLOOKUP(D1058,SubmittalSchedule!$A$5:$CF$5125,3,FALSE)</f>
        <v>#N/A</v>
      </c>
      <c r="AV1058" s="92" t="e">
        <f>VLOOKUP(D1058,SubmittalStatus!$A$2:$CF$671,9,FALSE)</f>
        <v>#N/A</v>
      </c>
      <c r="AW1058" s="92" t="e">
        <f>VLOOKUP(D1058,SubmittalStatus!$A$2:$CF$671,10,FALSE)</f>
        <v>#N/A</v>
      </c>
      <c r="AX1058" s="90" t="e">
        <f>VLOOKUP(D1058,SubmittalStatus!$A$2:$CF$671,11,FALSE)</f>
        <v>#N/A</v>
      </c>
      <c r="AY1058" s="91" t="str">
        <f t="shared" si="49"/>
        <v/>
      </c>
      <c r="AZ1058" s="90">
        <f>SubmittalData!D1058</f>
        <v>0</v>
      </c>
      <c r="BA1058" s="90" t="s">
        <v>168</v>
      </c>
      <c r="BB1058" s="90">
        <f>SubmittalData!AR1058</f>
        <v>0</v>
      </c>
      <c r="BC1058" s="60" t="str">
        <f t="shared" si="50"/>
        <v>0-0</v>
      </c>
    </row>
    <row r="1059" spans="1:55" ht="15.5" x14ac:dyDescent="0.35">
      <c r="A1059" s="61" t="str">
        <f>SubmittalData!AY1059</f>
        <v/>
      </c>
      <c r="AS1059" s="89" t="e">
        <f>VLOOKUP(D1059,SubmittalStatus!$A$2:$CF$671,7,FALSE)</f>
        <v>#N/A</v>
      </c>
      <c r="AT1059" s="91" t="str">
        <f t="shared" si="48"/>
        <v/>
      </c>
      <c r="AU1059" s="92" t="e">
        <f>VLOOKUP(D1059,SubmittalSchedule!$A$5:$CF$5125,3,FALSE)</f>
        <v>#N/A</v>
      </c>
      <c r="AV1059" s="92" t="e">
        <f>VLOOKUP(D1059,SubmittalStatus!$A$2:$CF$671,9,FALSE)</f>
        <v>#N/A</v>
      </c>
      <c r="AW1059" s="92" t="e">
        <f>VLOOKUP(D1059,SubmittalStatus!$A$2:$CF$671,10,FALSE)</f>
        <v>#N/A</v>
      </c>
      <c r="AX1059" s="90" t="e">
        <f>VLOOKUP(D1059,SubmittalStatus!$A$2:$CF$671,11,FALSE)</f>
        <v>#N/A</v>
      </c>
      <c r="AY1059" s="91" t="str">
        <f t="shared" si="49"/>
        <v/>
      </c>
      <c r="AZ1059" s="90">
        <f>SubmittalData!D1059</f>
        <v>0</v>
      </c>
      <c r="BA1059" s="90" t="s">
        <v>168</v>
      </c>
      <c r="BB1059" s="90">
        <f>SubmittalData!AR1059</f>
        <v>0</v>
      </c>
      <c r="BC1059" s="60" t="str">
        <f t="shared" si="50"/>
        <v>0-0</v>
      </c>
    </row>
    <row r="1060" spans="1:55" ht="15.5" x14ac:dyDescent="0.35">
      <c r="A1060" s="61" t="str">
        <f>SubmittalData!AY1060</f>
        <v/>
      </c>
      <c r="AS1060" s="89" t="e">
        <f>VLOOKUP(D1060,SubmittalStatus!$A$2:$CF$671,7,FALSE)</f>
        <v>#N/A</v>
      </c>
      <c r="AT1060" s="91" t="str">
        <f t="shared" si="48"/>
        <v/>
      </c>
      <c r="AU1060" s="92" t="e">
        <f>VLOOKUP(D1060,SubmittalSchedule!$A$5:$CF$5125,3,FALSE)</f>
        <v>#N/A</v>
      </c>
      <c r="AV1060" s="92" t="e">
        <f>VLOOKUP(D1060,SubmittalStatus!$A$2:$CF$671,9,FALSE)</f>
        <v>#N/A</v>
      </c>
      <c r="AW1060" s="92" t="e">
        <f>VLOOKUP(D1060,SubmittalStatus!$A$2:$CF$671,10,FALSE)</f>
        <v>#N/A</v>
      </c>
      <c r="AX1060" s="90" t="e">
        <f>VLOOKUP(D1060,SubmittalStatus!$A$2:$CF$671,11,FALSE)</f>
        <v>#N/A</v>
      </c>
      <c r="AY1060" s="91" t="str">
        <f t="shared" si="49"/>
        <v/>
      </c>
      <c r="AZ1060" s="90">
        <f>SubmittalData!D1060</f>
        <v>0</v>
      </c>
      <c r="BA1060" s="90" t="s">
        <v>168</v>
      </c>
      <c r="BB1060" s="90">
        <f>SubmittalData!AR1060</f>
        <v>0</v>
      </c>
      <c r="BC1060" s="60" t="str">
        <f t="shared" si="50"/>
        <v>0-0</v>
      </c>
    </row>
    <row r="1061" spans="1:55" ht="15.5" x14ac:dyDescent="0.35">
      <c r="A1061" s="61" t="str">
        <f>SubmittalData!AY1061</f>
        <v/>
      </c>
      <c r="AS1061" s="89" t="e">
        <f>VLOOKUP(D1061,SubmittalStatus!$A$2:$CF$671,7,FALSE)</f>
        <v>#N/A</v>
      </c>
      <c r="AT1061" s="91" t="str">
        <f t="shared" si="48"/>
        <v/>
      </c>
      <c r="AU1061" s="92" t="e">
        <f>VLOOKUP(D1061,SubmittalSchedule!$A$5:$CF$5125,3,FALSE)</f>
        <v>#N/A</v>
      </c>
      <c r="AV1061" s="92" t="e">
        <f>VLOOKUP(D1061,SubmittalStatus!$A$2:$CF$671,9,FALSE)</f>
        <v>#N/A</v>
      </c>
      <c r="AW1061" s="92" t="e">
        <f>VLOOKUP(D1061,SubmittalStatus!$A$2:$CF$671,10,FALSE)</f>
        <v>#N/A</v>
      </c>
      <c r="AX1061" s="90" t="e">
        <f>VLOOKUP(D1061,SubmittalStatus!$A$2:$CF$671,11,FALSE)</f>
        <v>#N/A</v>
      </c>
      <c r="AY1061" s="91" t="str">
        <f t="shared" si="49"/>
        <v/>
      </c>
      <c r="AZ1061" s="90">
        <f>SubmittalData!D1061</f>
        <v>0</v>
      </c>
      <c r="BA1061" s="90" t="s">
        <v>168</v>
      </c>
      <c r="BB1061" s="90">
        <f>SubmittalData!AR1061</f>
        <v>0</v>
      </c>
      <c r="BC1061" s="60" t="str">
        <f t="shared" si="50"/>
        <v>0-0</v>
      </c>
    </row>
    <row r="1062" spans="1:55" ht="15.5" x14ac:dyDescent="0.35">
      <c r="A1062" s="61" t="str">
        <f>SubmittalData!AY1062</f>
        <v/>
      </c>
      <c r="AS1062" s="89" t="e">
        <f>VLOOKUP(D1062,SubmittalStatus!$A$2:$CF$671,7,FALSE)</f>
        <v>#N/A</v>
      </c>
      <c r="AT1062" s="91" t="str">
        <f t="shared" si="48"/>
        <v/>
      </c>
      <c r="AU1062" s="92" t="e">
        <f>VLOOKUP(D1062,SubmittalSchedule!$A$5:$CF$5125,3,FALSE)</f>
        <v>#N/A</v>
      </c>
      <c r="AV1062" s="92" t="e">
        <f>VLOOKUP(D1062,SubmittalStatus!$A$2:$CF$671,9,FALSE)</f>
        <v>#N/A</v>
      </c>
      <c r="AW1062" s="92" t="e">
        <f>VLOOKUP(D1062,SubmittalStatus!$A$2:$CF$671,10,FALSE)</f>
        <v>#N/A</v>
      </c>
      <c r="AX1062" s="90" t="e">
        <f>VLOOKUP(D1062,SubmittalStatus!$A$2:$CF$671,11,FALSE)</f>
        <v>#N/A</v>
      </c>
      <c r="AY1062" s="91" t="str">
        <f t="shared" si="49"/>
        <v/>
      </c>
      <c r="AZ1062" s="90">
        <f>SubmittalData!D1062</f>
        <v>0</v>
      </c>
      <c r="BA1062" s="90" t="s">
        <v>168</v>
      </c>
      <c r="BB1062" s="90">
        <f>SubmittalData!AR1062</f>
        <v>0</v>
      </c>
      <c r="BC1062" s="60" t="str">
        <f t="shared" si="50"/>
        <v>0-0</v>
      </c>
    </row>
    <row r="1063" spans="1:55" ht="15.5" x14ac:dyDescent="0.35">
      <c r="A1063" s="61" t="str">
        <f>SubmittalData!AY1063</f>
        <v/>
      </c>
      <c r="AS1063" s="89" t="e">
        <f>VLOOKUP(D1063,SubmittalStatus!$A$2:$CF$671,7,FALSE)</f>
        <v>#N/A</v>
      </c>
      <c r="AT1063" s="91" t="str">
        <f t="shared" si="48"/>
        <v/>
      </c>
      <c r="AU1063" s="92" t="e">
        <f>VLOOKUP(D1063,SubmittalSchedule!$A$5:$CF$5125,3,FALSE)</f>
        <v>#N/A</v>
      </c>
      <c r="AV1063" s="92" t="e">
        <f>VLOOKUP(D1063,SubmittalStatus!$A$2:$CF$671,9,FALSE)</f>
        <v>#N/A</v>
      </c>
      <c r="AW1063" s="92" t="e">
        <f>VLOOKUP(D1063,SubmittalStatus!$A$2:$CF$671,10,FALSE)</f>
        <v>#N/A</v>
      </c>
      <c r="AX1063" s="90" t="e">
        <f>VLOOKUP(D1063,SubmittalStatus!$A$2:$CF$671,11,FALSE)</f>
        <v>#N/A</v>
      </c>
      <c r="AY1063" s="91" t="str">
        <f t="shared" si="49"/>
        <v/>
      </c>
      <c r="AZ1063" s="90">
        <f>SubmittalData!D1063</f>
        <v>0</v>
      </c>
      <c r="BA1063" s="90" t="s">
        <v>168</v>
      </c>
      <c r="BB1063" s="90">
        <f>SubmittalData!AR1063</f>
        <v>0</v>
      </c>
      <c r="BC1063" s="60" t="str">
        <f t="shared" si="50"/>
        <v>0-0</v>
      </c>
    </row>
    <row r="1064" spans="1:55" ht="15.5" x14ac:dyDescent="0.35">
      <c r="A1064" s="61" t="str">
        <f>SubmittalData!AY1064</f>
        <v/>
      </c>
      <c r="AS1064" s="89" t="e">
        <f>VLOOKUP(D1064,SubmittalStatus!$A$2:$CF$671,7,FALSE)</f>
        <v>#N/A</v>
      </c>
      <c r="AT1064" s="91" t="str">
        <f t="shared" si="48"/>
        <v/>
      </c>
      <c r="AU1064" s="92" t="e">
        <f>VLOOKUP(D1064,SubmittalSchedule!$A$5:$CF$5125,3,FALSE)</f>
        <v>#N/A</v>
      </c>
      <c r="AV1064" s="92" t="e">
        <f>VLOOKUP(D1064,SubmittalStatus!$A$2:$CF$671,9,FALSE)</f>
        <v>#N/A</v>
      </c>
      <c r="AW1064" s="92" t="e">
        <f>VLOOKUP(D1064,SubmittalStatus!$A$2:$CF$671,10,FALSE)</f>
        <v>#N/A</v>
      </c>
      <c r="AX1064" s="90" t="e">
        <f>VLOOKUP(D1064,SubmittalStatus!$A$2:$CF$671,11,FALSE)</f>
        <v>#N/A</v>
      </c>
      <c r="AY1064" s="91" t="str">
        <f t="shared" si="49"/>
        <v/>
      </c>
      <c r="AZ1064" s="90">
        <f>SubmittalData!D1064</f>
        <v>0</v>
      </c>
      <c r="BA1064" s="90" t="s">
        <v>168</v>
      </c>
      <c r="BB1064" s="90">
        <f>SubmittalData!AR1064</f>
        <v>0</v>
      </c>
      <c r="BC1064" s="60" t="str">
        <f t="shared" si="50"/>
        <v>0-0</v>
      </c>
    </row>
    <row r="1065" spans="1:55" ht="15.5" x14ac:dyDescent="0.35">
      <c r="A1065" s="61" t="str">
        <f>SubmittalData!AY1065</f>
        <v/>
      </c>
      <c r="AS1065" s="89" t="e">
        <f>VLOOKUP(D1065,SubmittalStatus!$A$2:$CF$671,7,FALSE)</f>
        <v>#N/A</v>
      </c>
      <c r="AT1065" s="91" t="str">
        <f t="shared" si="48"/>
        <v/>
      </c>
      <c r="AU1065" s="92" t="e">
        <f>VLOOKUP(D1065,SubmittalSchedule!$A$5:$CF$5125,3,FALSE)</f>
        <v>#N/A</v>
      </c>
      <c r="AV1065" s="92" t="e">
        <f>VLOOKUP(D1065,SubmittalStatus!$A$2:$CF$671,9,FALSE)</f>
        <v>#N/A</v>
      </c>
      <c r="AW1065" s="92" t="e">
        <f>VLOOKUP(D1065,SubmittalStatus!$A$2:$CF$671,10,FALSE)</f>
        <v>#N/A</v>
      </c>
      <c r="AX1065" s="90" t="e">
        <f>VLOOKUP(D1065,SubmittalStatus!$A$2:$CF$671,11,FALSE)</f>
        <v>#N/A</v>
      </c>
      <c r="AY1065" s="91" t="str">
        <f t="shared" si="49"/>
        <v/>
      </c>
      <c r="AZ1065" s="90">
        <f>SubmittalData!D1065</f>
        <v>0</v>
      </c>
      <c r="BA1065" s="90" t="s">
        <v>168</v>
      </c>
      <c r="BB1065" s="90">
        <f>SubmittalData!AR1065</f>
        <v>0</v>
      </c>
      <c r="BC1065" s="60" t="str">
        <f t="shared" si="50"/>
        <v>0-0</v>
      </c>
    </row>
    <row r="1066" spans="1:55" ht="15.5" x14ac:dyDescent="0.35">
      <c r="A1066" s="61" t="str">
        <f>SubmittalData!AY1066</f>
        <v/>
      </c>
      <c r="AS1066" s="89" t="e">
        <f>VLOOKUP(D1066,SubmittalStatus!$A$2:$CF$671,7,FALSE)</f>
        <v>#N/A</v>
      </c>
      <c r="AT1066" s="91" t="str">
        <f t="shared" si="48"/>
        <v/>
      </c>
      <c r="AU1066" s="92" t="e">
        <f>VLOOKUP(D1066,SubmittalSchedule!$A$5:$CF$5125,3,FALSE)</f>
        <v>#N/A</v>
      </c>
      <c r="AV1066" s="92" t="e">
        <f>VLOOKUP(D1066,SubmittalStatus!$A$2:$CF$671,9,FALSE)</f>
        <v>#N/A</v>
      </c>
      <c r="AW1066" s="92" t="e">
        <f>VLOOKUP(D1066,SubmittalStatus!$A$2:$CF$671,10,FALSE)</f>
        <v>#N/A</v>
      </c>
      <c r="AX1066" s="90" t="e">
        <f>VLOOKUP(D1066,SubmittalStatus!$A$2:$CF$671,11,FALSE)</f>
        <v>#N/A</v>
      </c>
      <c r="AY1066" s="91" t="str">
        <f t="shared" si="49"/>
        <v/>
      </c>
      <c r="AZ1066" s="90">
        <f>SubmittalData!D1066</f>
        <v>0</v>
      </c>
      <c r="BA1066" s="90" t="s">
        <v>168</v>
      </c>
      <c r="BB1066" s="90">
        <f>SubmittalData!AR1066</f>
        <v>0</v>
      </c>
      <c r="BC1066" s="60" t="str">
        <f t="shared" si="50"/>
        <v>0-0</v>
      </c>
    </row>
    <row r="1067" spans="1:55" ht="15.5" x14ac:dyDescent="0.35">
      <c r="A1067" s="61" t="str">
        <f>SubmittalData!AY1067</f>
        <v/>
      </c>
      <c r="AS1067" s="89" t="e">
        <f>VLOOKUP(D1067,SubmittalStatus!$A$2:$CF$671,7,FALSE)</f>
        <v>#N/A</v>
      </c>
      <c r="AT1067" s="91" t="str">
        <f t="shared" si="48"/>
        <v/>
      </c>
      <c r="AU1067" s="92" t="e">
        <f>VLOOKUP(D1067,SubmittalSchedule!$A$5:$CF$5125,3,FALSE)</f>
        <v>#N/A</v>
      </c>
      <c r="AV1067" s="92" t="e">
        <f>VLOOKUP(D1067,SubmittalStatus!$A$2:$CF$671,9,FALSE)</f>
        <v>#N/A</v>
      </c>
      <c r="AW1067" s="92" t="e">
        <f>VLOOKUP(D1067,SubmittalStatus!$A$2:$CF$671,10,FALSE)</f>
        <v>#N/A</v>
      </c>
      <c r="AX1067" s="90" t="e">
        <f>VLOOKUP(D1067,SubmittalStatus!$A$2:$CF$671,11,FALSE)</f>
        <v>#N/A</v>
      </c>
      <c r="AY1067" s="91" t="str">
        <f t="shared" si="49"/>
        <v/>
      </c>
      <c r="AZ1067" s="90">
        <f>SubmittalData!D1067</f>
        <v>0</v>
      </c>
      <c r="BA1067" s="90" t="s">
        <v>168</v>
      </c>
      <c r="BB1067" s="90">
        <f>SubmittalData!AR1067</f>
        <v>0</v>
      </c>
      <c r="BC1067" s="60" t="str">
        <f t="shared" si="50"/>
        <v>0-0</v>
      </c>
    </row>
    <row r="1068" spans="1:55" ht="15.5" x14ac:dyDescent="0.35">
      <c r="A1068" s="61" t="str">
        <f>SubmittalData!AY1068</f>
        <v/>
      </c>
      <c r="AS1068" s="89" t="e">
        <f>VLOOKUP(D1068,SubmittalStatus!$A$2:$CF$671,7,FALSE)</f>
        <v>#N/A</v>
      </c>
      <c r="AT1068" s="91" t="str">
        <f t="shared" si="48"/>
        <v/>
      </c>
      <c r="AU1068" s="92" t="e">
        <f>VLOOKUP(D1068,SubmittalSchedule!$A$5:$CF$5125,3,FALSE)</f>
        <v>#N/A</v>
      </c>
      <c r="AV1068" s="92" t="e">
        <f>VLOOKUP(D1068,SubmittalStatus!$A$2:$CF$671,9,FALSE)</f>
        <v>#N/A</v>
      </c>
      <c r="AW1068" s="92" t="e">
        <f>VLOOKUP(D1068,SubmittalStatus!$A$2:$CF$671,10,FALSE)</f>
        <v>#N/A</v>
      </c>
      <c r="AX1068" s="90" t="e">
        <f>VLOOKUP(D1068,SubmittalStatus!$A$2:$CF$671,11,FALSE)</f>
        <v>#N/A</v>
      </c>
      <c r="AY1068" s="91" t="str">
        <f t="shared" si="49"/>
        <v/>
      </c>
      <c r="AZ1068" s="90">
        <f>SubmittalData!D1068</f>
        <v>0</v>
      </c>
      <c r="BA1068" s="90" t="s">
        <v>168</v>
      </c>
      <c r="BB1068" s="90">
        <f>SubmittalData!AR1068</f>
        <v>0</v>
      </c>
      <c r="BC1068" s="60" t="str">
        <f t="shared" si="50"/>
        <v>0-0</v>
      </c>
    </row>
    <row r="1069" spans="1:55" ht="15.5" x14ac:dyDescent="0.35">
      <c r="A1069" s="61" t="str">
        <f>SubmittalData!AY1069</f>
        <v/>
      </c>
      <c r="AS1069" s="89" t="e">
        <f>VLOOKUP(D1069,SubmittalStatus!$A$2:$CF$671,7,FALSE)</f>
        <v>#N/A</v>
      </c>
      <c r="AT1069" s="91" t="str">
        <f t="shared" si="48"/>
        <v/>
      </c>
      <c r="AU1069" s="92" t="e">
        <f>VLOOKUP(D1069,SubmittalSchedule!$A$5:$CF$5125,3,FALSE)</f>
        <v>#N/A</v>
      </c>
      <c r="AV1069" s="92" t="e">
        <f>VLOOKUP(D1069,SubmittalStatus!$A$2:$CF$671,9,FALSE)</f>
        <v>#N/A</v>
      </c>
      <c r="AW1069" s="92" t="e">
        <f>VLOOKUP(D1069,SubmittalStatus!$A$2:$CF$671,10,FALSE)</f>
        <v>#N/A</v>
      </c>
      <c r="AX1069" s="90" t="e">
        <f>VLOOKUP(D1069,SubmittalStatus!$A$2:$CF$671,11,FALSE)</f>
        <v>#N/A</v>
      </c>
      <c r="AY1069" s="91" t="str">
        <f t="shared" si="49"/>
        <v/>
      </c>
      <c r="AZ1069" s="90">
        <f>SubmittalData!D1069</f>
        <v>0</v>
      </c>
      <c r="BA1069" s="90" t="s">
        <v>168</v>
      </c>
      <c r="BB1069" s="90">
        <f>SubmittalData!AR1069</f>
        <v>0</v>
      </c>
      <c r="BC1069" s="60" t="str">
        <f t="shared" si="50"/>
        <v>0-0</v>
      </c>
    </row>
    <row r="1070" spans="1:55" ht="15.5" x14ac:dyDescent="0.35">
      <c r="A1070" s="61" t="str">
        <f>SubmittalData!AY1070</f>
        <v/>
      </c>
      <c r="AS1070" s="89" t="e">
        <f>VLOOKUP(D1070,SubmittalStatus!$A$2:$CF$671,7,FALSE)</f>
        <v>#N/A</v>
      </c>
      <c r="AT1070" s="91" t="str">
        <f t="shared" si="48"/>
        <v/>
      </c>
      <c r="AU1070" s="92" t="e">
        <f>VLOOKUP(D1070,SubmittalSchedule!$A$5:$CF$5125,3,FALSE)</f>
        <v>#N/A</v>
      </c>
      <c r="AV1070" s="92" t="e">
        <f>VLOOKUP(D1070,SubmittalStatus!$A$2:$CF$671,9,FALSE)</f>
        <v>#N/A</v>
      </c>
      <c r="AW1070" s="92" t="e">
        <f>VLOOKUP(D1070,SubmittalStatus!$A$2:$CF$671,10,FALSE)</f>
        <v>#N/A</v>
      </c>
      <c r="AX1070" s="90" t="e">
        <f>VLOOKUP(D1070,SubmittalStatus!$A$2:$CF$671,11,FALSE)</f>
        <v>#N/A</v>
      </c>
      <c r="AY1070" s="91" t="str">
        <f t="shared" si="49"/>
        <v/>
      </c>
      <c r="AZ1070" s="90">
        <f>SubmittalData!D1070</f>
        <v>0</v>
      </c>
      <c r="BA1070" s="90" t="s">
        <v>168</v>
      </c>
      <c r="BB1070" s="90">
        <f>SubmittalData!AR1070</f>
        <v>0</v>
      </c>
      <c r="BC1070" s="60" t="str">
        <f t="shared" si="50"/>
        <v>0-0</v>
      </c>
    </row>
    <row r="1071" spans="1:55" ht="15.5" x14ac:dyDescent="0.35">
      <c r="A1071" s="61" t="str">
        <f>SubmittalData!AY1071</f>
        <v/>
      </c>
      <c r="AS1071" s="89" t="e">
        <f>VLOOKUP(D1071,SubmittalStatus!$A$2:$CF$671,7,FALSE)</f>
        <v>#N/A</v>
      </c>
      <c r="AT1071" s="91" t="str">
        <f t="shared" si="48"/>
        <v/>
      </c>
      <c r="AU1071" s="92" t="e">
        <f>VLOOKUP(D1071,SubmittalSchedule!$A$5:$CF$5125,3,FALSE)</f>
        <v>#N/A</v>
      </c>
      <c r="AV1071" s="92" t="e">
        <f>VLOOKUP(D1071,SubmittalStatus!$A$2:$CF$671,9,FALSE)</f>
        <v>#N/A</v>
      </c>
      <c r="AW1071" s="92" t="e">
        <f>VLOOKUP(D1071,SubmittalStatus!$A$2:$CF$671,10,FALSE)</f>
        <v>#N/A</v>
      </c>
      <c r="AX1071" s="90" t="e">
        <f>VLOOKUP(D1071,SubmittalStatus!$A$2:$CF$671,11,FALSE)</f>
        <v>#N/A</v>
      </c>
      <c r="AY1071" s="91" t="str">
        <f t="shared" si="49"/>
        <v/>
      </c>
      <c r="AZ1071" s="90">
        <f>SubmittalData!D1071</f>
        <v>0</v>
      </c>
      <c r="BA1071" s="90" t="s">
        <v>168</v>
      </c>
      <c r="BB1071" s="90">
        <f>SubmittalData!AR1071</f>
        <v>0</v>
      </c>
      <c r="BC1071" s="60" t="str">
        <f t="shared" si="50"/>
        <v>0-0</v>
      </c>
    </row>
    <row r="1072" spans="1:55" ht="15.5" x14ac:dyDescent="0.35">
      <c r="A1072" s="61" t="str">
        <f>SubmittalData!AY1072</f>
        <v/>
      </c>
      <c r="AS1072" s="89" t="e">
        <f>VLOOKUP(D1072,SubmittalStatus!$A$2:$CF$671,7,FALSE)</f>
        <v>#N/A</v>
      </c>
      <c r="AT1072" s="91" t="str">
        <f t="shared" si="48"/>
        <v/>
      </c>
      <c r="AU1072" s="92" t="e">
        <f>VLOOKUP(D1072,SubmittalSchedule!$A$5:$CF$5125,3,FALSE)</f>
        <v>#N/A</v>
      </c>
      <c r="AV1072" s="92" t="e">
        <f>VLOOKUP(D1072,SubmittalStatus!$A$2:$CF$671,9,FALSE)</f>
        <v>#N/A</v>
      </c>
      <c r="AW1072" s="92" t="e">
        <f>VLOOKUP(D1072,SubmittalStatus!$A$2:$CF$671,10,FALSE)</f>
        <v>#N/A</v>
      </c>
      <c r="AX1072" s="90" t="e">
        <f>VLOOKUP(D1072,SubmittalStatus!$A$2:$CF$671,11,FALSE)</f>
        <v>#N/A</v>
      </c>
      <c r="AY1072" s="91" t="str">
        <f t="shared" si="49"/>
        <v/>
      </c>
      <c r="AZ1072" s="90">
        <f>SubmittalData!D1072</f>
        <v>0</v>
      </c>
      <c r="BA1072" s="90" t="s">
        <v>168</v>
      </c>
      <c r="BB1072" s="90">
        <f>SubmittalData!AR1072</f>
        <v>0</v>
      </c>
      <c r="BC1072" s="60" t="str">
        <f t="shared" si="50"/>
        <v>0-0</v>
      </c>
    </row>
    <row r="1073" spans="1:55" ht="15.5" x14ac:dyDescent="0.35">
      <c r="A1073" s="61" t="str">
        <f>SubmittalData!AY1073</f>
        <v/>
      </c>
      <c r="AS1073" s="89" t="e">
        <f>VLOOKUP(D1073,SubmittalStatus!$A$2:$CF$671,7,FALSE)</f>
        <v>#N/A</v>
      </c>
      <c r="AT1073" s="91" t="str">
        <f t="shared" si="48"/>
        <v/>
      </c>
      <c r="AU1073" s="92" t="e">
        <f>VLOOKUP(D1073,SubmittalSchedule!$A$5:$CF$5125,3,FALSE)</f>
        <v>#N/A</v>
      </c>
      <c r="AV1073" s="92" t="e">
        <f>VLOOKUP(D1073,SubmittalStatus!$A$2:$CF$671,9,FALSE)</f>
        <v>#N/A</v>
      </c>
      <c r="AW1073" s="92" t="e">
        <f>VLOOKUP(D1073,SubmittalStatus!$A$2:$CF$671,10,FALSE)</f>
        <v>#N/A</v>
      </c>
      <c r="AX1073" s="90" t="e">
        <f>VLOOKUP(D1073,SubmittalStatus!$A$2:$CF$671,11,FALSE)</f>
        <v>#N/A</v>
      </c>
      <c r="AY1073" s="91" t="str">
        <f t="shared" si="49"/>
        <v/>
      </c>
      <c r="AZ1073" s="90">
        <f>SubmittalData!D1073</f>
        <v>0</v>
      </c>
      <c r="BA1073" s="90" t="s">
        <v>168</v>
      </c>
      <c r="BB1073" s="90">
        <f>SubmittalData!AR1073</f>
        <v>0</v>
      </c>
      <c r="BC1073" s="60" t="str">
        <f t="shared" si="50"/>
        <v>0-0</v>
      </c>
    </row>
    <row r="1074" spans="1:55" ht="15.5" x14ac:dyDescent="0.35">
      <c r="A1074" s="61" t="str">
        <f>SubmittalData!AY1074</f>
        <v/>
      </c>
      <c r="AS1074" s="89" t="e">
        <f>VLOOKUP(D1074,SubmittalStatus!$A$2:$CF$671,7,FALSE)</f>
        <v>#N/A</v>
      </c>
      <c r="AT1074" s="91" t="str">
        <f t="shared" si="48"/>
        <v/>
      </c>
      <c r="AU1074" s="92" t="e">
        <f>VLOOKUP(D1074,SubmittalSchedule!$A$5:$CF$5125,3,FALSE)</f>
        <v>#N/A</v>
      </c>
      <c r="AV1074" s="92" t="e">
        <f>VLOOKUP(D1074,SubmittalStatus!$A$2:$CF$671,9,FALSE)</f>
        <v>#N/A</v>
      </c>
      <c r="AW1074" s="92" t="e">
        <f>VLOOKUP(D1074,SubmittalStatus!$A$2:$CF$671,10,FALSE)</f>
        <v>#N/A</v>
      </c>
      <c r="AX1074" s="90" t="e">
        <f>VLOOKUP(D1074,SubmittalStatus!$A$2:$CF$671,11,FALSE)</f>
        <v>#N/A</v>
      </c>
      <c r="AY1074" s="91" t="str">
        <f t="shared" si="49"/>
        <v/>
      </c>
      <c r="AZ1074" s="90">
        <f>SubmittalData!D1074</f>
        <v>0</v>
      </c>
      <c r="BA1074" s="90" t="s">
        <v>168</v>
      </c>
      <c r="BB1074" s="90">
        <f>SubmittalData!AR1074</f>
        <v>0</v>
      </c>
      <c r="BC1074" s="60" t="str">
        <f t="shared" si="50"/>
        <v>0-0</v>
      </c>
    </row>
    <row r="1075" spans="1:55" ht="15.5" x14ac:dyDescent="0.35">
      <c r="A1075" s="61" t="str">
        <f>SubmittalData!AY1075</f>
        <v/>
      </c>
      <c r="AS1075" s="89" t="e">
        <f>VLOOKUP(D1075,SubmittalStatus!$A$2:$CF$671,7,FALSE)</f>
        <v>#N/A</v>
      </c>
      <c r="AT1075" s="91" t="str">
        <f t="shared" si="48"/>
        <v/>
      </c>
      <c r="AU1075" s="92" t="e">
        <f>VLOOKUP(D1075,SubmittalSchedule!$A$5:$CF$5125,3,FALSE)</f>
        <v>#N/A</v>
      </c>
      <c r="AV1075" s="92" t="e">
        <f>VLOOKUP(D1075,SubmittalStatus!$A$2:$CF$671,9,FALSE)</f>
        <v>#N/A</v>
      </c>
      <c r="AW1075" s="92" t="e">
        <f>VLOOKUP(D1075,SubmittalStatus!$A$2:$CF$671,10,FALSE)</f>
        <v>#N/A</v>
      </c>
      <c r="AX1075" s="90" t="e">
        <f>VLOOKUP(D1075,SubmittalStatus!$A$2:$CF$671,11,FALSE)</f>
        <v>#N/A</v>
      </c>
      <c r="AY1075" s="91" t="str">
        <f t="shared" si="49"/>
        <v/>
      </c>
      <c r="AZ1075" s="90">
        <f>SubmittalData!D1075</f>
        <v>0</v>
      </c>
      <c r="BA1075" s="90" t="s">
        <v>168</v>
      </c>
      <c r="BB1075" s="90">
        <f>SubmittalData!AR1075</f>
        <v>0</v>
      </c>
      <c r="BC1075" s="60" t="str">
        <f t="shared" si="50"/>
        <v>0-0</v>
      </c>
    </row>
    <row r="1076" spans="1:55" ht="15.5" x14ac:dyDescent="0.35">
      <c r="A1076" s="61" t="str">
        <f>SubmittalData!AY1076</f>
        <v/>
      </c>
      <c r="AS1076" s="89" t="e">
        <f>VLOOKUP(D1076,SubmittalStatus!$A$2:$CF$671,7,FALSE)</f>
        <v>#N/A</v>
      </c>
      <c r="AT1076" s="91" t="str">
        <f t="shared" si="48"/>
        <v/>
      </c>
      <c r="AU1076" s="92" t="e">
        <f>VLOOKUP(D1076,SubmittalSchedule!$A$5:$CF$5125,3,FALSE)</f>
        <v>#N/A</v>
      </c>
      <c r="AV1076" s="92" t="e">
        <f>VLOOKUP(D1076,SubmittalStatus!$A$2:$CF$671,9,FALSE)</f>
        <v>#N/A</v>
      </c>
      <c r="AW1076" s="92" t="e">
        <f>VLOOKUP(D1076,SubmittalStatus!$A$2:$CF$671,10,FALSE)</f>
        <v>#N/A</v>
      </c>
      <c r="AX1076" s="90" t="e">
        <f>VLOOKUP(D1076,SubmittalStatus!$A$2:$CF$671,11,FALSE)</f>
        <v>#N/A</v>
      </c>
      <c r="AY1076" s="91" t="str">
        <f t="shared" si="49"/>
        <v/>
      </c>
      <c r="AZ1076" s="90">
        <f>SubmittalData!D1076</f>
        <v>0</v>
      </c>
      <c r="BA1076" s="90" t="s">
        <v>168</v>
      </c>
      <c r="BB1076" s="90">
        <f>SubmittalData!AR1076</f>
        <v>0</v>
      </c>
      <c r="BC1076" s="60" t="str">
        <f t="shared" si="50"/>
        <v>0-0</v>
      </c>
    </row>
    <row r="1077" spans="1:55" ht="15.5" x14ac:dyDescent="0.35">
      <c r="A1077" s="61" t="str">
        <f>SubmittalData!AY1077</f>
        <v/>
      </c>
      <c r="AS1077" s="89" t="e">
        <f>VLOOKUP(D1077,SubmittalStatus!$A$2:$CF$671,7,FALSE)</f>
        <v>#N/A</v>
      </c>
      <c r="AT1077" s="91" t="str">
        <f t="shared" si="48"/>
        <v/>
      </c>
      <c r="AU1077" s="92" t="e">
        <f>VLOOKUP(D1077,SubmittalSchedule!$A$5:$CF$5125,3,FALSE)</f>
        <v>#N/A</v>
      </c>
      <c r="AV1077" s="92" t="e">
        <f>VLOOKUP(D1077,SubmittalStatus!$A$2:$CF$671,9,FALSE)</f>
        <v>#N/A</v>
      </c>
      <c r="AW1077" s="92" t="e">
        <f>VLOOKUP(D1077,SubmittalStatus!$A$2:$CF$671,10,FALSE)</f>
        <v>#N/A</v>
      </c>
      <c r="AX1077" s="90" t="e">
        <f>VLOOKUP(D1077,SubmittalStatus!$A$2:$CF$671,11,FALSE)</f>
        <v>#N/A</v>
      </c>
      <c r="AY1077" s="91" t="str">
        <f t="shared" si="49"/>
        <v/>
      </c>
      <c r="AZ1077" s="90">
        <f>SubmittalData!D1077</f>
        <v>0</v>
      </c>
      <c r="BA1077" s="90" t="s">
        <v>168</v>
      </c>
      <c r="BB1077" s="90">
        <f>SubmittalData!AR1077</f>
        <v>0</v>
      </c>
      <c r="BC1077" s="60" t="str">
        <f t="shared" si="50"/>
        <v>0-0</v>
      </c>
    </row>
    <row r="1078" spans="1:55" ht="15.5" x14ac:dyDescent="0.35">
      <c r="A1078" s="61" t="str">
        <f>SubmittalData!AY1078</f>
        <v/>
      </c>
      <c r="AS1078" s="89" t="e">
        <f>VLOOKUP(D1078,SubmittalStatus!$A$2:$CF$671,7,FALSE)</f>
        <v>#N/A</v>
      </c>
      <c r="AT1078" s="91" t="str">
        <f t="shared" si="48"/>
        <v/>
      </c>
      <c r="AU1078" s="92" t="e">
        <f>VLOOKUP(D1078,SubmittalSchedule!$A$5:$CF$5125,3,FALSE)</f>
        <v>#N/A</v>
      </c>
      <c r="AV1078" s="92" t="e">
        <f>VLOOKUP(D1078,SubmittalStatus!$A$2:$CF$671,9,FALSE)</f>
        <v>#N/A</v>
      </c>
      <c r="AW1078" s="92" t="e">
        <f>VLOOKUP(D1078,SubmittalStatus!$A$2:$CF$671,10,FALSE)</f>
        <v>#N/A</v>
      </c>
      <c r="AX1078" s="90" t="e">
        <f>VLOOKUP(D1078,SubmittalStatus!$A$2:$CF$671,11,FALSE)</f>
        <v>#N/A</v>
      </c>
      <c r="AY1078" s="91" t="str">
        <f t="shared" si="49"/>
        <v/>
      </c>
      <c r="AZ1078" s="90">
        <f>SubmittalData!D1078</f>
        <v>0</v>
      </c>
      <c r="BA1078" s="90" t="s">
        <v>168</v>
      </c>
      <c r="BB1078" s="90">
        <f>SubmittalData!AR1078</f>
        <v>0</v>
      </c>
      <c r="BC1078" s="60" t="str">
        <f t="shared" si="50"/>
        <v>0-0</v>
      </c>
    </row>
    <row r="1079" spans="1:55" ht="15.5" x14ac:dyDescent="0.35">
      <c r="A1079" s="61" t="str">
        <f>SubmittalData!AY1079</f>
        <v/>
      </c>
      <c r="AS1079" s="89" t="e">
        <f>VLOOKUP(D1079,SubmittalStatus!$A$2:$CF$671,7,FALSE)</f>
        <v>#N/A</v>
      </c>
      <c r="AT1079" s="91" t="str">
        <f t="shared" si="48"/>
        <v/>
      </c>
      <c r="AU1079" s="92" t="e">
        <f>VLOOKUP(D1079,SubmittalSchedule!$A$5:$CF$5125,3,FALSE)</f>
        <v>#N/A</v>
      </c>
      <c r="AV1079" s="92" t="e">
        <f>VLOOKUP(D1079,SubmittalStatus!$A$2:$CF$671,9,FALSE)</f>
        <v>#N/A</v>
      </c>
      <c r="AW1079" s="92" t="e">
        <f>VLOOKUP(D1079,SubmittalStatus!$A$2:$CF$671,10,FALSE)</f>
        <v>#N/A</v>
      </c>
      <c r="AX1079" s="90" t="e">
        <f>VLOOKUP(D1079,SubmittalStatus!$A$2:$CF$671,11,FALSE)</f>
        <v>#N/A</v>
      </c>
      <c r="AY1079" s="91" t="str">
        <f t="shared" si="49"/>
        <v/>
      </c>
      <c r="AZ1079" s="90">
        <f>SubmittalData!D1079</f>
        <v>0</v>
      </c>
      <c r="BA1079" s="90" t="s">
        <v>168</v>
      </c>
      <c r="BB1079" s="90">
        <f>SubmittalData!AR1079</f>
        <v>0</v>
      </c>
      <c r="BC1079" s="60" t="str">
        <f t="shared" si="50"/>
        <v>0-0</v>
      </c>
    </row>
    <row r="1080" spans="1:55" ht="15.5" x14ac:dyDescent="0.35">
      <c r="A1080" s="61" t="str">
        <f>SubmittalData!AY1080</f>
        <v/>
      </c>
      <c r="AS1080" s="89" t="e">
        <f>VLOOKUP(D1080,SubmittalStatus!$A$2:$CF$671,7,FALSE)</f>
        <v>#N/A</v>
      </c>
      <c r="AT1080" s="91" t="str">
        <f t="shared" si="48"/>
        <v/>
      </c>
      <c r="AU1080" s="92" t="e">
        <f>VLOOKUP(D1080,SubmittalSchedule!$A$5:$CF$5125,3,FALSE)</f>
        <v>#N/A</v>
      </c>
      <c r="AV1080" s="92" t="e">
        <f>VLOOKUP(D1080,SubmittalStatus!$A$2:$CF$671,9,FALSE)</f>
        <v>#N/A</v>
      </c>
      <c r="AW1080" s="92" t="e">
        <f>VLOOKUP(D1080,SubmittalStatus!$A$2:$CF$671,10,FALSE)</f>
        <v>#N/A</v>
      </c>
      <c r="AX1080" s="90" t="e">
        <f>VLOOKUP(D1080,SubmittalStatus!$A$2:$CF$671,11,FALSE)</f>
        <v>#N/A</v>
      </c>
      <c r="AY1080" s="91" t="str">
        <f t="shared" si="49"/>
        <v/>
      </c>
      <c r="AZ1080" s="90">
        <f>SubmittalData!D1080</f>
        <v>0</v>
      </c>
      <c r="BA1080" s="90" t="s">
        <v>168</v>
      </c>
      <c r="BB1080" s="90">
        <f>SubmittalData!AR1080</f>
        <v>0</v>
      </c>
      <c r="BC1080" s="60" t="str">
        <f t="shared" si="50"/>
        <v>0-0</v>
      </c>
    </row>
    <row r="1081" spans="1:55" ht="15.5" x14ac:dyDescent="0.35">
      <c r="A1081" s="61" t="str">
        <f>SubmittalData!AY1081</f>
        <v/>
      </c>
      <c r="AS1081" s="89" t="e">
        <f>VLOOKUP(D1081,SubmittalStatus!$A$2:$CF$671,7,FALSE)</f>
        <v>#N/A</v>
      </c>
      <c r="AT1081" s="91" t="str">
        <f t="shared" si="48"/>
        <v/>
      </c>
      <c r="AU1081" s="92" t="e">
        <f>VLOOKUP(D1081,SubmittalSchedule!$A$5:$CF$5125,3,FALSE)</f>
        <v>#N/A</v>
      </c>
      <c r="AV1081" s="92" t="e">
        <f>VLOOKUP(D1081,SubmittalStatus!$A$2:$CF$671,9,FALSE)</f>
        <v>#N/A</v>
      </c>
      <c r="AW1081" s="92" t="e">
        <f>VLOOKUP(D1081,SubmittalStatus!$A$2:$CF$671,10,FALSE)</f>
        <v>#N/A</v>
      </c>
      <c r="AX1081" s="90" t="e">
        <f>VLOOKUP(D1081,SubmittalStatus!$A$2:$CF$671,11,FALSE)</f>
        <v>#N/A</v>
      </c>
      <c r="AY1081" s="91" t="str">
        <f t="shared" si="49"/>
        <v/>
      </c>
      <c r="AZ1081" s="90">
        <f>SubmittalData!D1081</f>
        <v>0</v>
      </c>
      <c r="BA1081" s="90" t="s">
        <v>168</v>
      </c>
      <c r="BB1081" s="90">
        <f>SubmittalData!AR1081</f>
        <v>0</v>
      </c>
      <c r="BC1081" s="60" t="str">
        <f t="shared" si="50"/>
        <v>0-0</v>
      </c>
    </row>
    <row r="1082" spans="1:55" ht="15.5" x14ac:dyDescent="0.35">
      <c r="A1082" s="61" t="str">
        <f>SubmittalData!AY1082</f>
        <v/>
      </c>
      <c r="AS1082" s="89" t="e">
        <f>VLOOKUP(D1082,SubmittalStatus!$A$2:$CF$671,7,FALSE)</f>
        <v>#N/A</v>
      </c>
      <c r="AT1082" s="91" t="str">
        <f t="shared" si="48"/>
        <v/>
      </c>
      <c r="AU1082" s="92" t="e">
        <f>VLOOKUP(D1082,SubmittalSchedule!$A$5:$CF$5125,3,FALSE)</f>
        <v>#N/A</v>
      </c>
      <c r="AV1082" s="92" t="e">
        <f>VLOOKUP(D1082,SubmittalStatus!$A$2:$CF$671,9,FALSE)</f>
        <v>#N/A</v>
      </c>
      <c r="AW1082" s="92" t="e">
        <f>VLOOKUP(D1082,SubmittalStatus!$A$2:$CF$671,10,FALSE)</f>
        <v>#N/A</v>
      </c>
      <c r="AX1082" s="90" t="e">
        <f>VLOOKUP(D1082,SubmittalStatus!$A$2:$CF$671,11,FALSE)</f>
        <v>#N/A</v>
      </c>
      <c r="AY1082" s="91" t="str">
        <f t="shared" si="49"/>
        <v/>
      </c>
      <c r="AZ1082" s="90">
        <f>SubmittalData!D1082</f>
        <v>0</v>
      </c>
      <c r="BA1082" s="90" t="s">
        <v>168</v>
      </c>
      <c r="BB1082" s="90">
        <f>SubmittalData!AR1082</f>
        <v>0</v>
      </c>
      <c r="BC1082" s="60" t="str">
        <f t="shared" si="50"/>
        <v>0-0</v>
      </c>
    </row>
    <row r="1083" spans="1:55" ht="15.5" x14ac:dyDescent="0.35">
      <c r="A1083" s="61" t="str">
        <f>SubmittalData!AY1083</f>
        <v/>
      </c>
      <c r="AS1083" s="89" t="e">
        <f>VLOOKUP(D1083,SubmittalStatus!$A$2:$CF$671,7,FALSE)</f>
        <v>#N/A</v>
      </c>
      <c r="AT1083" s="91" t="str">
        <f t="shared" si="48"/>
        <v/>
      </c>
      <c r="AU1083" s="92" t="e">
        <f>VLOOKUP(D1083,SubmittalSchedule!$A$5:$CF$5125,3,FALSE)</f>
        <v>#N/A</v>
      </c>
      <c r="AV1083" s="92" t="e">
        <f>VLOOKUP(D1083,SubmittalStatus!$A$2:$CF$671,9,FALSE)</f>
        <v>#N/A</v>
      </c>
      <c r="AW1083" s="92" t="e">
        <f>VLOOKUP(D1083,SubmittalStatus!$A$2:$CF$671,10,FALSE)</f>
        <v>#N/A</v>
      </c>
      <c r="AX1083" s="90" t="e">
        <f>VLOOKUP(D1083,SubmittalStatus!$A$2:$CF$671,11,FALSE)</f>
        <v>#N/A</v>
      </c>
      <c r="AY1083" s="91" t="str">
        <f t="shared" si="49"/>
        <v/>
      </c>
      <c r="AZ1083" s="90">
        <f>SubmittalData!D1083</f>
        <v>0</v>
      </c>
      <c r="BA1083" s="90" t="s">
        <v>168</v>
      </c>
      <c r="BB1083" s="90">
        <f>SubmittalData!AR1083</f>
        <v>0</v>
      </c>
      <c r="BC1083" s="60" t="str">
        <f t="shared" si="50"/>
        <v>0-0</v>
      </c>
    </row>
    <row r="1084" spans="1:55" ht="15.5" x14ac:dyDescent="0.35">
      <c r="A1084" s="61" t="str">
        <f>SubmittalData!AY1084</f>
        <v/>
      </c>
      <c r="AS1084" s="89" t="e">
        <f>VLOOKUP(D1084,SubmittalStatus!$A$2:$CF$671,7,FALSE)</f>
        <v>#N/A</v>
      </c>
      <c r="AT1084" s="91" t="str">
        <f t="shared" si="48"/>
        <v/>
      </c>
      <c r="AU1084" s="92" t="e">
        <f>VLOOKUP(D1084,SubmittalSchedule!$A$5:$CF$5125,3,FALSE)</f>
        <v>#N/A</v>
      </c>
      <c r="AV1084" s="92" t="e">
        <f>VLOOKUP(D1084,SubmittalStatus!$A$2:$CF$671,9,FALSE)</f>
        <v>#N/A</v>
      </c>
      <c r="AW1084" s="92" t="e">
        <f>VLOOKUP(D1084,SubmittalStatus!$A$2:$CF$671,10,FALSE)</f>
        <v>#N/A</v>
      </c>
      <c r="AX1084" s="90" t="e">
        <f>VLOOKUP(D1084,SubmittalStatus!$A$2:$CF$671,11,FALSE)</f>
        <v>#N/A</v>
      </c>
      <c r="AY1084" s="91" t="str">
        <f t="shared" si="49"/>
        <v/>
      </c>
      <c r="AZ1084" s="90">
        <f>SubmittalData!D1084</f>
        <v>0</v>
      </c>
      <c r="BA1084" s="90" t="s">
        <v>168</v>
      </c>
      <c r="BB1084" s="90">
        <f>SubmittalData!AR1084</f>
        <v>0</v>
      </c>
      <c r="BC1084" s="60" t="str">
        <f t="shared" si="50"/>
        <v>0-0</v>
      </c>
    </row>
    <row r="1085" spans="1:55" ht="15.5" x14ac:dyDescent="0.35">
      <c r="A1085" s="61" t="str">
        <f>SubmittalData!AY1085</f>
        <v/>
      </c>
      <c r="AS1085" s="89" t="e">
        <f>VLOOKUP(D1085,SubmittalStatus!$A$2:$CF$671,7,FALSE)</f>
        <v>#N/A</v>
      </c>
      <c r="AT1085" s="91" t="str">
        <f t="shared" si="48"/>
        <v/>
      </c>
      <c r="AU1085" s="92" t="e">
        <f>VLOOKUP(D1085,SubmittalSchedule!$A$5:$CF$5125,3,FALSE)</f>
        <v>#N/A</v>
      </c>
      <c r="AV1085" s="92" t="e">
        <f>VLOOKUP(D1085,SubmittalStatus!$A$2:$CF$671,9,FALSE)</f>
        <v>#N/A</v>
      </c>
      <c r="AW1085" s="92" t="e">
        <f>VLOOKUP(D1085,SubmittalStatus!$A$2:$CF$671,10,FALSE)</f>
        <v>#N/A</v>
      </c>
      <c r="AX1085" s="90" t="e">
        <f>VLOOKUP(D1085,SubmittalStatus!$A$2:$CF$671,11,FALSE)</f>
        <v>#N/A</v>
      </c>
      <c r="AY1085" s="91" t="str">
        <f t="shared" si="49"/>
        <v/>
      </c>
      <c r="AZ1085" s="90">
        <f>SubmittalData!D1085</f>
        <v>0</v>
      </c>
      <c r="BA1085" s="90" t="s">
        <v>168</v>
      </c>
      <c r="BB1085" s="90">
        <f>SubmittalData!AR1085</f>
        <v>0</v>
      </c>
      <c r="BC1085" s="60" t="str">
        <f t="shared" si="50"/>
        <v>0-0</v>
      </c>
    </row>
    <row r="1086" spans="1:55" ht="15.5" x14ac:dyDescent="0.35">
      <c r="A1086" s="61" t="str">
        <f>SubmittalData!AY1086</f>
        <v/>
      </c>
      <c r="AS1086" s="89" t="e">
        <f>VLOOKUP(D1086,SubmittalStatus!$A$2:$CF$671,7,FALSE)</f>
        <v>#N/A</v>
      </c>
      <c r="AT1086" s="91" t="str">
        <f t="shared" si="48"/>
        <v/>
      </c>
      <c r="AU1086" s="92" t="e">
        <f>VLOOKUP(D1086,SubmittalSchedule!$A$5:$CF$5125,3,FALSE)</f>
        <v>#N/A</v>
      </c>
      <c r="AV1086" s="92" t="e">
        <f>VLOOKUP(D1086,SubmittalStatus!$A$2:$CF$671,9,FALSE)</f>
        <v>#N/A</v>
      </c>
      <c r="AW1086" s="92" t="e">
        <f>VLOOKUP(D1086,SubmittalStatus!$A$2:$CF$671,10,FALSE)</f>
        <v>#N/A</v>
      </c>
      <c r="AX1086" s="90" t="e">
        <f>VLOOKUP(D1086,SubmittalStatus!$A$2:$CF$671,11,FALSE)</f>
        <v>#N/A</v>
      </c>
      <c r="AY1086" s="91" t="str">
        <f t="shared" si="49"/>
        <v/>
      </c>
      <c r="AZ1086" s="90">
        <f>SubmittalData!D1086</f>
        <v>0</v>
      </c>
      <c r="BA1086" s="90" t="s">
        <v>168</v>
      </c>
      <c r="BB1086" s="90">
        <f>SubmittalData!AR1086</f>
        <v>0</v>
      </c>
      <c r="BC1086" s="60" t="str">
        <f t="shared" si="50"/>
        <v>0-0</v>
      </c>
    </row>
    <row r="1087" spans="1:55" ht="15.5" x14ac:dyDescent="0.35">
      <c r="A1087" s="61" t="str">
        <f>SubmittalData!AY1087</f>
        <v/>
      </c>
      <c r="AS1087" s="89" t="e">
        <f>VLOOKUP(D1087,SubmittalStatus!$A$2:$CF$671,7,FALSE)</f>
        <v>#N/A</v>
      </c>
      <c r="AT1087" s="91" t="str">
        <f t="shared" si="48"/>
        <v/>
      </c>
      <c r="AU1087" s="92" t="e">
        <f>VLOOKUP(D1087,SubmittalSchedule!$A$5:$CF$5125,3,FALSE)</f>
        <v>#N/A</v>
      </c>
      <c r="AV1087" s="92" t="e">
        <f>VLOOKUP(D1087,SubmittalStatus!$A$2:$CF$671,9,FALSE)</f>
        <v>#N/A</v>
      </c>
      <c r="AW1087" s="92" t="e">
        <f>VLOOKUP(D1087,SubmittalStatus!$A$2:$CF$671,10,FALSE)</f>
        <v>#N/A</v>
      </c>
      <c r="AX1087" s="90" t="e">
        <f>VLOOKUP(D1087,SubmittalStatus!$A$2:$CF$671,11,FALSE)</f>
        <v>#N/A</v>
      </c>
      <c r="AY1087" s="91" t="str">
        <f t="shared" si="49"/>
        <v/>
      </c>
      <c r="AZ1087" s="90">
        <f>SubmittalData!D1087</f>
        <v>0</v>
      </c>
      <c r="BA1087" s="90" t="s">
        <v>168</v>
      </c>
      <c r="BB1087" s="90">
        <f>SubmittalData!AR1087</f>
        <v>0</v>
      </c>
      <c r="BC1087" s="60" t="str">
        <f t="shared" si="50"/>
        <v>0-0</v>
      </c>
    </row>
    <row r="1088" spans="1:55" ht="15.5" x14ac:dyDescent="0.35">
      <c r="A1088" s="61" t="str">
        <f>SubmittalData!AY1088</f>
        <v/>
      </c>
      <c r="AS1088" s="89" t="e">
        <f>VLOOKUP(D1088,SubmittalStatus!$A$2:$CF$671,7,FALSE)</f>
        <v>#N/A</v>
      </c>
      <c r="AT1088" s="91" t="str">
        <f t="shared" si="48"/>
        <v/>
      </c>
      <c r="AU1088" s="92" t="e">
        <f>VLOOKUP(D1088,SubmittalSchedule!$A$5:$CF$5125,3,FALSE)</f>
        <v>#N/A</v>
      </c>
      <c r="AV1088" s="92" t="e">
        <f>VLOOKUP(D1088,SubmittalStatus!$A$2:$CF$671,9,FALSE)</f>
        <v>#N/A</v>
      </c>
      <c r="AW1088" s="92" t="e">
        <f>VLOOKUP(D1088,SubmittalStatus!$A$2:$CF$671,10,FALSE)</f>
        <v>#N/A</v>
      </c>
      <c r="AX1088" s="90" t="e">
        <f>VLOOKUP(D1088,SubmittalStatus!$A$2:$CF$671,11,FALSE)</f>
        <v>#N/A</v>
      </c>
      <c r="AY1088" s="91" t="str">
        <f t="shared" si="49"/>
        <v/>
      </c>
      <c r="AZ1088" s="90">
        <f>SubmittalData!D1088</f>
        <v>0</v>
      </c>
      <c r="BA1088" s="90" t="s">
        <v>168</v>
      </c>
      <c r="BB1088" s="90">
        <f>SubmittalData!AR1088</f>
        <v>0</v>
      </c>
      <c r="BC1088" s="60" t="str">
        <f t="shared" si="50"/>
        <v>0-0</v>
      </c>
    </row>
    <row r="1089" spans="1:55" ht="15.5" x14ac:dyDescent="0.35">
      <c r="A1089" s="61" t="str">
        <f>SubmittalData!AY1089</f>
        <v/>
      </c>
      <c r="AS1089" s="89" t="e">
        <f>VLOOKUP(D1089,SubmittalStatus!$A$2:$CF$671,7,FALSE)</f>
        <v>#N/A</v>
      </c>
      <c r="AT1089" s="91" t="str">
        <f t="shared" si="48"/>
        <v/>
      </c>
      <c r="AU1089" s="92" t="e">
        <f>VLOOKUP(D1089,SubmittalSchedule!$A$5:$CF$5125,3,FALSE)</f>
        <v>#N/A</v>
      </c>
      <c r="AV1089" s="92" t="e">
        <f>VLOOKUP(D1089,SubmittalStatus!$A$2:$CF$671,9,FALSE)</f>
        <v>#N/A</v>
      </c>
      <c r="AW1089" s="92" t="e">
        <f>VLOOKUP(D1089,SubmittalStatus!$A$2:$CF$671,10,FALSE)</f>
        <v>#N/A</v>
      </c>
      <c r="AX1089" s="90" t="e">
        <f>VLOOKUP(D1089,SubmittalStatus!$A$2:$CF$671,11,FALSE)</f>
        <v>#N/A</v>
      </c>
      <c r="AY1089" s="91" t="str">
        <f t="shared" si="49"/>
        <v/>
      </c>
      <c r="AZ1089" s="90">
        <f>SubmittalData!D1089</f>
        <v>0</v>
      </c>
      <c r="BA1089" s="90" t="s">
        <v>168</v>
      </c>
      <c r="BB1089" s="90">
        <f>SubmittalData!AR1089</f>
        <v>0</v>
      </c>
      <c r="BC1089" s="60" t="str">
        <f t="shared" si="50"/>
        <v>0-0</v>
      </c>
    </row>
    <row r="1090" spans="1:55" ht="15.5" x14ac:dyDescent="0.35">
      <c r="A1090" s="61" t="str">
        <f>SubmittalData!AY1090</f>
        <v/>
      </c>
      <c r="AS1090" s="89" t="e">
        <f>VLOOKUP(D1090,SubmittalStatus!$A$2:$CF$671,7,FALSE)</f>
        <v>#N/A</v>
      </c>
      <c r="AT1090" s="91" t="str">
        <f t="shared" si="48"/>
        <v/>
      </c>
      <c r="AU1090" s="92" t="e">
        <f>VLOOKUP(D1090,SubmittalSchedule!$A$5:$CF$5125,3,FALSE)</f>
        <v>#N/A</v>
      </c>
      <c r="AV1090" s="92" t="e">
        <f>VLOOKUP(D1090,SubmittalStatus!$A$2:$CF$671,9,FALSE)</f>
        <v>#N/A</v>
      </c>
      <c r="AW1090" s="92" t="e">
        <f>VLOOKUP(D1090,SubmittalStatus!$A$2:$CF$671,10,FALSE)</f>
        <v>#N/A</v>
      </c>
      <c r="AX1090" s="90" t="e">
        <f>VLOOKUP(D1090,SubmittalStatus!$A$2:$CF$671,11,FALSE)</f>
        <v>#N/A</v>
      </c>
      <c r="AY1090" s="91" t="str">
        <f t="shared" si="49"/>
        <v/>
      </c>
      <c r="AZ1090" s="90">
        <f>SubmittalData!D1090</f>
        <v>0</v>
      </c>
      <c r="BA1090" s="90" t="s">
        <v>168</v>
      </c>
      <c r="BB1090" s="90">
        <f>SubmittalData!AR1090</f>
        <v>0</v>
      </c>
      <c r="BC1090" s="60" t="str">
        <f t="shared" si="50"/>
        <v>0-0</v>
      </c>
    </row>
    <row r="1091" spans="1:55" ht="15.5" x14ac:dyDescent="0.35">
      <c r="A1091" s="61" t="str">
        <f>SubmittalData!AY1091</f>
        <v/>
      </c>
      <c r="AS1091" s="89" t="e">
        <f>VLOOKUP(D1091,SubmittalStatus!$A$2:$CF$671,7,FALSE)</f>
        <v>#N/A</v>
      </c>
      <c r="AT1091" s="91" t="str">
        <f t="shared" ref="AT1091:AT1154" si="51">_xlfn.CONCAT(G1091:P1091)</f>
        <v/>
      </c>
      <c r="AU1091" s="92" t="e">
        <f>VLOOKUP(D1091,SubmittalSchedule!$A$5:$CF$5125,3,FALSE)</f>
        <v>#N/A</v>
      </c>
      <c r="AV1091" s="92" t="e">
        <f>VLOOKUP(D1091,SubmittalStatus!$A$2:$CF$671,9,FALSE)</f>
        <v>#N/A</v>
      </c>
      <c r="AW1091" s="92" t="e">
        <f>VLOOKUP(D1091,SubmittalStatus!$A$2:$CF$671,10,FALSE)</f>
        <v>#N/A</v>
      </c>
      <c r="AX1091" s="90" t="e">
        <f>VLOOKUP(D1091,SubmittalStatus!$A$2:$CF$671,11,FALSE)</f>
        <v>#N/A</v>
      </c>
      <c r="AY1091" s="91" t="str">
        <f t="shared" ref="AY1091:AY1154" si="52">_xlfn.CONCAT(AA1091:AJ1091)</f>
        <v/>
      </c>
      <c r="AZ1091" s="90">
        <f>SubmittalData!D1091</f>
        <v>0</v>
      </c>
      <c r="BA1091" s="90" t="s">
        <v>168</v>
      </c>
      <c r="BB1091" s="90">
        <f>SubmittalData!AR1091</f>
        <v>0</v>
      </c>
      <c r="BC1091" s="60" t="str">
        <f t="shared" ref="BC1091:BC1154" si="53">_xlfn.CONCAT(AZ1091:BB1091)</f>
        <v>0-0</v>
      </c>
    </row>
    <row r="1092" spans="1:55" ht="15.5" x14ac:dyDescent="0.35">
      <c r="A1092" s="61" t="str">
        <f>SubmittalData!AY1092</f>
        <v/>
      </c>
      <c r="AS1092" s="89" t="e">
        <f>VLOOKUP(D1092,SubmittalStatus!$A$2:$CF$671,7,FALSE)</f>
        <v>#N/A</v>
      </c>
      <c r="AT1092" s="91" t="str">
        <f t="shared" si="51"/>
        <v/>
      </c>
      <c r="AU1092" s="92" t="e">
        <f>VLOOKUP(D1092,SubmittalSchedule!$A$5:$CF$5125,3,FALSE)</f>
        <v>#N/A</v>
      </c>
      <c r="AV1092" s="92" t="e">
        <f>VLOOKUP(D1092,SubmittalStatus!$A$2:$CF$671,9,FALSE)</f>
        <v>#N/A</v>
      </c>
      <c r="AW1092" s="92" t="e">
        <f>VLOOKUP(D1092,SubmittalStatus!$A$2:$CF$671,10,FALSE)</f>
        <v>#N/A</v>
      </c>
      <c r="AX1092" s="90" t="e">
        <f>VLOOKUP(D1092,SubmittalStatus!$A$2:$CF$671,11,FALSE)</f>
        <v>#N/A</v>
      </c>
      <c r="AY1092" s="91" t="str">
        <f t="shared" si="52"/>
        <v/>
      </c>
      <c r="AZ1092" s="90">
        <f>SubmittalData!D1092</f>
        <v>0</v>
      </c>
      <c r="BA1092" s="90" t="s">
        <v>168</v>
      </c>
      <c r="BB1092" s="90">
        <f>SubmittalData!AR1092</f>
        <v>0</v>
      </c>
      <c r="BC1092" s="60" t="str">
        <f t="shared" si="53"/>
        <v>0-0</v>
      </c>
    </row>
    <row r="1093" spans="1:55" ht="15.5" x14ac:dyDescent="0.35">
      <c r="A1093" s="61" t="str">
        <f>SubmittalData!AY1093</f>
        <v/>
      </c>
      <c r="AS1093" s="89" t="e">
        <f>VLOOKUP(D1093,SubmittalStatus!$A$2:$CF$671,7,FALSE)</f>
        <v>#N/A</v>
      </c>
      <c r="AT1093" s="91" t="str">
        <f t="shared" si="51"/>
        <v/>
      </c>
      <c r="AU1093" s="92" t="e">
        <f>VLOOKUP(D1093,SubmittalSchedule!$A$5:$CF$5125,3,FALSE)</f>
        <v>#N/A</v>
      </c>
      <c r="AV1093" s="92" t="e">
        <f>VLOOKUP(D1093,SubmittalStatus!$A$2:$CF$671,9,FALSE)</f>
        <v>#N/A</v>
      </c>
      <c r="AW1093" s="92" t="e">
        <f>VLOOKUP(D1093,SubmittalStatus!$A$2:$CF$671,10,FALSE)</f>
        <v>#N/A</v>
      </c>
      <c r="AX1093" s="90" t="e">
        <f>VLOOKUP(D1093,SubmittalStatus!$A$2:$CF$671,11,FALSE)</f>
        <v>#N/A</v>
      </c>
      <c r="AY1093" s="91" t="str">
        <f t="shared" si="52"/>
        <v/>
      </c>
      <c r="AZ1093" s="90">
        <f>SubmittalData!D1093</f>
        <v>0</v>
      </c>
      <c r="BA1093" s="90" t="s">
        <v>168</v>
      </c>
      <c r="BB1093" s="90">
        <f>SubmittalData!AR1093</f>
        <v>0</v>
      </c>
      <c r="BC1093" s="60" t="str">
        <f t="shared" si="53"/>
        <v>0-0</v>
      </c>
    </row>
    <row r="1094" spans="1:55" ht="15.5" x14ac:dyDescent="0.35">
      <c r="A1094" s="61" t="str">
        <f>SubmittalData!AY1094</f>
        <v/>
      </c>
      <c r="AS1094" s="89" t="e">
        <f>VLOOKUP(D1094,SubmittalStatus!$A$2:$CF$671,7,FALSE)</f>
        <v>#N/A</v>
      </c>
      <c r="AT1094" s="91" t="str">
        <f t="shared" si="51"/>
        <v/>
      </c>
      <c r="AU1094" s="92" t="e">
        <f>VLOOKUP(D1094,SubmittalSchedule!$A$5:$CF$5125,3,FALSE)</f>
        <v>#N/A</v>
      </c>
      <c r="AV1094" s="92" t="e">
        <f>VLOOKUP(D1094,SubmittalStatus!$A$2:$CF$671,9,FALSE)</f>
        <v>#N/A</v>
      </c>
      <c r="AW1094" s="92" t="e">
        <f>VLOOKUP(D1094,SubmittalStatus!$A$2:$CF$671,10,FALSE)</f>
        <v>#N/A</v>
      </c>
      <c r="AX1094" s="90" t="e">
        <f>VLOOKUP(D1094,SubmittalStatus!$A$2:$CF$671,11,FALSE)</f>
        <v>#N/A</v>
      </c>
      <c r="AY1094" s="91" t="str">
        <f t="shared" si="52"/>
        <v/>
      </c>
      <c r="AZ1094" s="90">
        <f>SubmittalData!D1094</f>
        <v>0</v>
      </c>
      <c r="BA1094" s="90" t="s">
        <v>168</v>
      </c>
      <c r="BB1094" s="90">
        <f>SubmittalData!AR1094</f>
        <v>0</v>
      </c>
      <c r="BC1094" s="60" t="str">
        <f t="shared" si="53"/>
        <v>0-0</v>
      </c>
    </row>
    <row r="1095" spans="1:55" ht="15.5" x14ac:dyDescent="0.35">
      <c r="A1095" s="61" t="str">
        <f>SubmittalData!AY1095</f>
        <v/>
      </c>
      <c r="AS1095" s="89" t="e">
        <f>VLOOKUP(D1095,SubmittalStatus!$A$2:$CF$671,7,FALSE)</f>
        <v>#N/A</v>
      </c>
      <c r="AT1095" s="91" t="str">
        <f t="shared" si="51"/>
        <v/>
      </c>
      <c r="AU1095" s="92" t="e">
        <f>VLOOKUP(D1095,SubmittalSchedule!$A$5:$CF$5125,3,FALSE)</f>
        <v>#N/A</v>
      </c>
      <c r="AV1095" s="92" t="e">
        <f>VLOOKUP(D1095,SubmittalStatus!$A$2:$CF$671,9,FALSE)</f>
        <v>#N/A</v>
      </c>
      <c r="AW1095" s="92" t="e">
        <f>VLOOKUP(D1095,SubmittalStatus!$A$2:$CF$671,10,FALSE)</f>
        <v>#N/A</v>
      </c>
      <c r="AX1095" s="90" t="e">
        <f>VLOOKUP(D1095,SubmittalStatus!$A$2:$CF$671,11,FALSE)</f>
        <v>#N/A</v>
      </c>
      <c r="AY1095" s="91" t="str">
        <f t="shared" si="52"/>
        <v/>
      </c>
      <c r="AZ1095" s="90">
        <f>SubmittalData!D1095</f>
        <v>0</v>
      </c>
      <c r="BA1095" s="90" t="s">
        <v>168</v>
      </c>
      <c r="BB1095" s="90">
        <f>SubmittalData!AR1095</f>
        <v>0</v>
      </c>
      <c r="BC1095" s="60" t="str">
        <f t="shared" si="53"/>
        <v>0-0</v>
      </c>
    </row>
    <row r="1096" spans="1:55" ht="15.5" x14ac:dyDescent="0.35">
      <c r="A1096" s="61" t="str">
        <f>SubmittalData!AY1096</f>
        <v/>
      </c>
      <c r="AS1096" s="89" t="e">
        <f>VLOOKUP(D1096,SubmittalStatus!$A$2:$CF$671,7,FALSE)</f>
        <v>#N/A</v>
      </c>
      <c r="AT1096" s="91" t="str">
        <f t="shared" si="51"/>
        <v/>
      </c>
      <c r="AU1096" s="92" t="e">
        <f>VLOOKUP(D1096,SubmittalSchedule!$A$5:$CF$5125,3,FALSE)</f>
        <v>#N/A</v>
      </c>
      <c r="AV1096" s="92" t="e">
        <f>VLOOKUP(D1096,SubmittalStatus!$A$2:$CF$671,9,FALSE)</f>
        <v>#N/A</v>
      </c>
      <c r="AW1096" s="92" t="e">
        <f>VLOOKUP(D1096,SubmittalStatus!$A$2:$CF$671,10,FALSE)</f>
        <v>#N/A</v>
      </c>
      <c r="AX1096" s="90" t="e">
        <f>VLOOKUP(D1096,SubmittalStatus!$A$2:$CF$671,11,FALSE)</f>
        <v>#N/A</v>
      </c>
      <c r="AY1096" s="91" t="str">
        <f t="shared" si="52"/>
        <v/>
      </c>
      <c r="AZ1096" s="90">
        <f>SubmittalData!D1096</f>
        <v>0</v>
      </c>
      <c r="BA1096" s="90" t="s">
        <v>168</v>
      </c>
      <c r="BB1096" s="90">
        <f>SubmittalData!AR1096</f>
        <v>0</v>
      </c>
      <c r="BC1096" s="60" t="str">
        <f t="shared" si="53"/>
        <v>0-0</v>
      </c>
    </row>
    <row r="1097" spans="1:55" ht="15.5" x14ac:dyDescent="0.35">
      <c r="A1097" s="61" t="str">
        <f>SubmittalData!AY1097</f>
        <v/>
      </c>
      <c r="AS1097" s="89" t="e">
        <f>VLOOKUP(D1097,SubmittalStatus!$A$2:$CF$671,7,FALSE)</f>
        <v>#N/A</v>
      </c>
      <c r="AT1097" s="91" t="str">
        <f t="shared" si="51"/>
        <v/>
      </c>
      <c r="AU1097" s="92" t="e">
        <f>VLOOKUP(D1097,SubmittalSchedule!$A$5:$CF$5125,3,FALSE)</f>
        <v>#N/A</v>
      </c>
      <c r="AV1097" s="92" t="e">
        <f>VLOOKUP(D1097,SubmittalStatus!$A$2:$CF$671,9,FALSE)</f>
        <v>#N/A</v>
      </c>
      <c r="AW1097" s="92" t="e">
        <f>VLOOKUP(D1097,SubmittalStatus!$A$2:$CF$671,10,FALSE)</f>
        <v>#N/A</v>
      </c>
      <c r="AX1097" s="90" t="e">
        <f>VLOOKUP(D1097,SubmittalStatus!$A$2:$CF$671,11,FALSE)</f>
        <v>#N/A</v>
      </c>
      <c r="AY1097" s="91" t="str">
        <f t="shared" si="52"/>
        <v/>
      </c>
      <c r="AZ1097" s="90">
        <f>SubmittalData!D1097</f>
        <v>0</v>
      </c>
      <c r="BA1097" s="90" t="s">
        <v>168</v>
      </c>
      <c r="BB1097" s="90">
        <f>SubmittalData!AR1097</f>
        <v>0</v>
      </c>
      <c r="BC1097" s="60" t="str">
        <f t="shared" si="53"/>
        <v>0-0</v>
      </c>
    </row>
    <row r="1098" spans="1:55" ht="15.5" x14ac:dyDescent="0.35">
      <c r="A1098" s="61" t="str">
        <f>SubmittalData!AY1098</f>
        <v/>
      </c>
      <c r="AS1098" s="89" t="e">
        <f>VLOOKUP(D1098,SubmittalStatus!$A$2:$CF$671,7,FALSE)</f>
        <v>#N/A</v>
      </c>
      <c r="AT1098" s="91" t="str">
        <f t="shared" si="51"/>
        <v/>
      </c>
      <c r="AU1098" s="92" t="e">
        <f>VLOOKUP(D1098,SubmittalSchedule!$A$5:$CF$5125,3,FALSE)</f>
        <v>#N/A</v>
      </c>
      <c r="AV1098" s="92" t="e">
        <f>VLOOKUP(D1098,SubmittalStatus!$A$2:$CF$671,9,FALSE)</f>
        <v>#N/A</v>
      </c>
      <c r="AW1098" s="92" t="e">
        <f>VLOOKUP(D1098,SubmittalStatus!$A$2:$CF$671,10,FALSE)</f>
        <v>#N/A</v>
      </c>
      <c r="AX1098" s="90" t="e">
        <f>VLOOKUP(D1098,SubmittalStatus!$A$2:$CF$671,11,FALSE)</f>
        <v>#N/A</v>
      </c>
      <c r="AY1098" s="91" t="str">
        <f t="shared" si="52"/>
        <v/>
      </c>
      <c r="AZ1098" s="90">
        <f>SubmittalData!D1098</f>
        <v>0</v>
      </c>
      <c r="BA1098" s="90" t="s">
        <v>168</v>
      </c>
      <c r="BB1098" s="90">
        <f>SubmittalData!AR1098</f>
        <v>0</v>
      </c>
      <c r="BC1098" s="60" t="str">
        <f t="shared" si="53"/>
        <v>0-0</v>
      </c>
    </row>
    <row r="1099" spans="1:55" ht="15.5" x14ac:dyDescent="0.35">
      <c r="A1099" s="61" t="str">
        <f>SubmittalData!AY1099</f>
        <v/>
      </c>
      <c r="AS1099" s="89" t="e">
        <f>VLOOKUP(D1099,SubmittalStatus!$A$2:$CF$671,7,FALSE)</f>
        <v>#N/A</v>
      </c>
      <c r="AT1099" s="91" t="str">
        <f t="shared" si="51"/>
        <v/>
      </c>
      <c r="AU1099" s="92" t="e">
        <f>VLOOKUP(D1099,SubmittalSchedule!$A$5:$CF$5125,3,FALSE)</f>
        <v>#N/A</v>
      </c>
      <c r="AV1099" s="92" t="e">
        <f>VLOOKUP(D1099,SubmittalStatus!$A$2:$CF$671,9,FALSE)</f>
        <v>#N/A</v>
      </c>
      <c r="AW1099" s="92" t="e">
        <f>VLOOKUP(D1099,SubmittalStatus!$A$2:$CF$671,10,FALSE)</f>
        <v>#N/A</v>
      </c>
      <c r="AX1099" s="90" t="e">
        <f>VLOOKUP(D1099,SubmittalStatus!$A$2:$CF$671,11,FALSE)</f>
        <v>#N/A</v>
      </c>
      <c r="AY1099" s="91" t="str">
        <f t="shared" si="52"/>
        <v/>
      </c>
      <c r="AZ1099" s="90">
        <f>SubmittalData!D1099</f>
        <v>0</v>
      </c>
      <c r="BA1099" s="90" t="s">
        <v>168</v>
      </c>
      <c r="BB1099" s="90">
        <f>SubmittalData!AR1099</f>
        <v>0</v>
      </c>
      <c r="BC1099" s="60" t="str">
        <f t="shared" si="53"/>
        <v>0-0</v>
      </c>
    </row>
    <row r="1100" spans="1:55" ht="15.5" x14ac:dyDescent="0.35">
      <c r="A1100" s="61" t="str">
        <f>SubmittalData!AY1100</f>
        <v/>
      </c>
      <c r="AS1100" s="89" t="e">
        <f>VLOOKUP(D1100,SubmittalStatus!$A$2:$CF$671,7,FALSE)</f>
        <v>#N/A</v>
      </c>
      <c r="AT1100" s="91" t="str">
        <f t="shared" si="51"/>
        <v/>
      </c>
      <c r="AU1100" s="92" t="e">
        <f>VLOOKUP(D1100,SubmittalSchedule!$A$5:$CF$5125,3,FALSE)</f>
        <v>#N/A</v>
      </c>
      <c r="AV1100" s="92" t="e">
        <f>VLOOKUP(D1100,SubmittalStatus!$A$2:$CF$671,9,FALSE)</f>
        <v>#N/A</v>
      </c>
      <c r="AW1100" s="92" t="e">
        <f>VLOOKUP(D1100,SubmittalStatus!$A$2:$CF$671,10,FALSE)</f>
        <v>#N/A</v>
      </c>
      <c r="AX1100" s="90" t="e">
        <f>VLOOKUP(D1100,SubmittalStatus!$A$2:$CF$671,11,FALSE)</f>
        <v>#N/A</v>
      </c>
      <c r="AY1100" s="91" t="str">
        <f t="shared" si="52"/>
        <v/>
      </c>
      <c r="AZ1100" s="90">
        <f>SubmittalData!D1100</f>
        <v>0</v>
      </c>
      <c r="BA1100" s="90" t="s">
        <v>168</v>
      </c>
      <c r="BB1100" s="90">
        <f>SubmittalData!AR1100</f>
        <v>0</v>
      </c>
      <c r="BC1100" s="60" t="str">
        <f t="shared" si="53"/>
        <v>0-0</v>
      </c>
    </row>
    <row r="1101" spans="1:55" ht="15.5" x14ac:dyDescent="0.35">
      <c r="A1101" s="61" t="str">
        <f>SubmittalData!AY1101</f>
        <v/>
      </c>
      <c r="AS1101" s="89" t="e">
        <f>VLOOKUP(D1101,SubmittalStatus!$A$2:$CF$671,7,FALSE)</f>
        <v>#N/A</v>
      </c>
      <c r="AT1101" s="91" t="str">
        <f t="shared" si="51"/>
        <v/>
      </c>
      <c r="AU1101" s="92" t="e">
        <f>VLOOKUP(D1101,SubmittalSchedule!$A$5:$CF$5125,3,FALSE)</f>
        <v>#N/A</v>
      </c>
      <c r="AV1101" s="92" t="e">
        <f>VLOOKUP(D1101,SubmittalStatus!$A$2:$CF$671,9,FALSE)</f>
        <v>#N/A</v>
      </c>
      <c r="AW1101" s="92" t="e">
        <f>VLOOKUP(D1101,SubmittalStatus!$A$2:$CF$671,10,FALSE)</f>
        <v>#N/A</v>
      </c>
      <c r="AX1101" s="90" t="e">
        <f>VLOOKUP(D1101,SubmittalStatus!$A$2:$CF$671,11,FALSE)</f>
        <v>#N/A</v>
      </c>
      <c r="AY1101" s="91" t="str">
        <f t="shared" si="52"/>
        <v/>
      </c>
      <c r="AZ1101" s="90">
        <f>SubmittalData!D1101</f>
        <v>0</v>
      </c>
      <c r="BA1101" s="90" t="s">
        <v>168</v>
      </c>
      <c r="BB1101" s="90">
        <f>SubmittalData!AR1101</f>
        <v>0</v>
      </c>
      <c r="BC1101" s="60" t="str">
        <f t="shared" si="53"/>
        <v>0-0</v>
      </c>
    </row>
    <row r="1102" spans="1:55" ht="15.5" x14ac:dyDescent="0.35">
      <c r="A1102" s="61" t="str">
        <f>SubmittalData!AY1102</f>
        <v/>
      </c>
      <c r="AS1102" s="89" t="e">
        <f>VLOOKUP(D1102,SubmittalStatus!$A$2:$CF$671,7,FALSE)</f>
        <v>#N/A</v>
      </c>
      <c r="AT1102" s="91" t="str">
        <f t="shared" si="51"/>
        <v/>
      </c>
      <c r="AU1102" s="92" t="e">
        <f>VLOOKUP(D1102,SubmittalSchedule!$A$5:$CF$5125,3,FALSE)</f>
        <v>#N/A</v>
      </c>
      <c r="AV1102" s="92" t="e">
        <f>VLOOKUP(D1102,SubmittalStatus!$A$2:$CF$671,9,FALSE)</f>
        <v>#N/A</v>
      </c>
      <c r="AW1102" s="92" t="e">
        <f>VLOOKUP(D1102,SubmittalStatus!$A$2:$CF$671,10,FALSE)</f>
        <v>#N/A</v>
      </c>
      <c r="AX1102" s="90" t="e">
        <f>VLOOKUP(D1102,SubmittalStatus!$A$2:$CF$671,11,FALSE)</f>
        <v>#N/A</v>
      </c>
      <c r="AY1102" s="91" t="str">
        <f t="shared" si="52"/>
        <v/>
      </c>
      <c r="AZ1102" s="90">
        <f>SubmittalData!D1102</f>
        <v>0</v>
      </c>
      <c r="BA1102" s="90" t="s">
        <v>168</v>
      </c>
      <c r="BB1102" s="90">
        <f>SubmittalData!AR1102</f>
        <v>0</v>
      </c>
      <c r="BC1102" s="60" t="str">
        <f t="shared" si="53"/>
        <v>0-0</v>
      </c>
    </row>
    <row r="1103" spans="1:55" ht="15.5" x14ac:dyDescent="0.35">
      <c r="A1103" s="61" t="str">
        <f>SubmittalData!AY1103</f>
        <v/>
      </c>
      <c r="AS1103" s="89" t="e">
        <f>VLOOKUP(D1103,SubmittalStatus!$A$2:$CF$671,7,FALSE)</f>
        <v>#N/A</v>
      </c>
      <c r="AT1103" s="91" t="str">
        <f t="shared" si="51"/>
        <v/>
      </c>
      <c r="AU1103" s="92" t="e">
        <f>VLOOKUP(D1103,SubmittalSchedule!$A$5:$CF$5125,3,FALSE)</f>
        <v>#N/A</v>
      </c>
      <c r="AV1103" s="92" t="e">
        <f>VLOOKUP(D1103,SubmittalStatus!$A$2:$CF$671,9,FALSE)</f>
        <v>#N/A</v>
      </c>
      <c r="AW1103" s="92" t="e">
        <f>VLOOKUP(D1103,SubmittalStatus!$A$2:$CF$671,10,FALSE)</f>
        <v>#N/A</v>
      </c>
      <c r="AX1103" s="90" t="e">
        <f>VLOOKUP(D1103,SubmittalStatus!$A$2:$CF$671,11,FALSE)</f>
        <v>#N/A</v>
      </c>
      <c r="AY1103" s="91" t="str">
        <f t="shared" si="52"/>
        <v/>
      </c>
      <c r="AZ1103" s="90">
        <f>SubmittalData!D1103</f>
        <v>0</v>
      </c>
      <c r="BA1103" s="90" t="s">
        <v>168</v>
      </c>
      <c r="BB1103" s="90">
        <f>SubmittalData!AR1103</f>
        <v>0</v>
      </c>
      <c r="BC1103" s="60" t="str">
        <f t="shared" si="53"/>
        <v>0-0</v>
      </c>
    </row>
    <row r="1104" spans="1:55" ht="15.5" x14ac:dyDescent="0.35">
      <c r="A1104" s="61" t="str">
        <f>SubmittalData!AY1104</f>
        <v/>
      </c>
      <c r="AS1104" s="89" t="e">
        <f>VLOOKUP(D1104,SubmittalStatus!$A$2:$CF$671,7,FALSE)</f>
        <v>#N/A</v>
      </c>
      <c r="AT1104" s="91" t="str">
        <f t="shared" si="51"/>
        <v/>
      </c>
      <c r="AU1104" s="92" t="e">
        <f>VLOOKUP(D1104,SubmittalSchedule!$A$5:$CF$5125,3,FALSE)</f>
        <v>#N/A</v>
      </c>
      <c r="AV1104" s="92" t="e">
        <f>VLOOKUP(D1104,SubmittalStatus!$A$2:$CF$671,9,FALSE)</f>
        <v>#N/A</v>
      </c>
      <c r="AW1104" s="92" t="e">
        <f>VLOOKUP(D1104,SubmittalStatus!$A$2:$CF$671,10,FALSE)</f>
        <v>#N/A</v>
      </c>
      <c r="AX1104" s="90" t="e">
        <f>VLOOKUP(D1104,SubmittalStatus!$A$2:$CF$671,11,FALSE)</f>
        <v>#N/A</v>
      </c>
      <c r="AY1104" s="91" t="str">
        <f t="shared" si="52"/>
        <v/>
      </c>
      <c r="AZ1104" s="90">
        <f>SubmittalData!D1104</f>
        <v>0</v>
      </c>
      <c r="BA1104" s="90" t="s">
        <v>168</v>
      </c>
      <c r="BB1104" s="90">
        <f>SubmittalData!AR1104</f>
        <v>0</v>
      </c>
      <c r="BC1104" s="60" t="str">
        <f t="shared" si="53"/>
        <v>0-0</v>
      </c>
    </row>
    <row r="1105" spans="1:55" ht="15.5" x14ac:dyDescent="0.35">
      <c r="A1105" s="61" t="str">
        <f>SubmittalData!AY1105</f>
        <v/>
      </c>
      <c r="AS1105" s="89" t="e">
        <f>VLOOKUP(D1105,SubmittalStatus!$A$2:$CF$671,7,FALSE)</f>
        <v>#N/A</v>
      </c>
      <c r="AT1105" s="91" t="str">
        <f t="shared" si="51"/>
        <v/>
      </c>
      <c r="AU1105" s="92" t="e">
        <f>VLOOKUP(D1105,SubmittalSchedule!$A$5:$CF$5125,3,FALSE)</f>
        <v>#N/A</v>
      </c>
      <c r="AV1105" s="92" t="e">
        <f>VLOOKUP(D1105,SubmittalStatus!$A$2:$CF$671,9,FALSE)</f>
        <v>#N/A</v>
      </c>
      <c r="AW1105" s="92" t="e">
        <f>VLOOKUP(D1105,SubmittalStatus!$A$2:$CF$671,10,FALSE)</f>
        <v>#N/A</v>
      </c>
      <c r="AX1105" s="90" t="e">
        <f>VLOOKUP(D1105,SubmittalStatus!$A$2:$CF$671,11,FALSE)</f>
        <v>#N/A</v>
      </c>
      <c r="AY1105" s="91" t="str">
        <f t="shared" si="52"/>
        <v/>
      </c>
      <c r="AZ1105" s="90">
        <f>SubmittalData!D1105</f>
        <v>0</v>
      </c>
      <c r="BA1105" s="90" t="s">
        <v>168</v>
      </c>
      <c r="BB1105" s="90">
        <f>SubmittalData!AR1105</f>
        <v>0</v>
      </c>
      <c r="BC1105" s="60" t="str">
        <f t="shared" si="53"/>
        <v>0-0</v>
      </c>
    </row>
    <row r="1106" spans="1:55" ht="15.5" x14ac:dyDescent="0.35">
      <c r="A1106" s="61" t="str">
        <f>SubmittalData!AY1106</f>
        <v/>
      </c>
      <c r="AS1106" s="89" t="e">
        <f>VLOOKUP(D1106,SubmittalStatus!$A$2:$CF$671,7,FALSE)</f>
        <v>#N/A</v>
      </c>
      <c r="AT1106" s="91" t="str">
        <f t="shared" si="51"/>
        <v/>
      </c>
      <c r="AU1106" s="92" t="e">
        <f>VLOOKUP(D1106,SubmittalSchedule!$A$5:$CF$5125,3,FALSE)</f>
        <v>#N/A</v>
      </c>
      <c r="AV1106" s="92" t="e">
        <f>VLOOKUP(D1106,SubmittalStatus!$A$2:$CF$671,9,FALSE)</f>
        <v>#N/A</v>
      </c>
      <c r="AW1106" s="92" t="e">
        <f>VLOOKUP(D1106,SubmittalStatus!$A$2:$CF$671,10,FALSE)</f>
        <v>#N/A</v>
      </c>
      <c r="AX1106" s="90" t="e">
        <f>VLOOKUP(D1106,SubmittalStatus!$A$2:$CF$671,11,FALSE)</f>
        <v>#N/A</v>
      </c>
      <c r="AY1106" s="91" t="str">
        <f t="shared" si="52"/>
        <v/>
      </c>
      <c r="AZ1106" s="90">
        <f>SubmittalData!D1106</f>
        <v>0</v>
      </c>
      <c r="BA1106" s="90" t="s">
        <v>168</v>
      </c>
      <c r="BB1106" s="90">
        <f>SubmittalData!AR1106</f>
        <v>0</v>
      </c>
      <c r="BC1106" s="60" t="str">
        <f t="shared" si="53"/>
        <v>0-0</v>
      </c>
    </row>
    <row r="1107" spans="1:55" ht="15.5" x14ac:dyDescent="0.35">
      <c r="A1107" s="61" t="str">
        <f>SubmittalData!AY1107</f>
        <v/>
      </c>
      <c r="AS1107" s="89" t="e">
        <f>VLOOKUP(D1107,SubmittalStatus!$A$2:$CF$671,7,FALSE)</f>
        <v>#N/A</v>
      </c>
      <c r="AT1107" s="91" t="str">
        <f t="shared" si="51"/>
        <v/>
      </c>
      <c r="AU1107" s="92" t="e">
        <f>VLOOKUP(D1107,SubmittalSchedule!$A$5:$CF$5125,3,FALSE)</f>
        <v>#N/A</v>
      </c>
      <c r="AV1107" s="92" t="e">
        <f>VLOOKUP(D1107,SubmittalStatus!$A$2:$CF$671,9,FALSE)</f>
        <v>#N/A</v>
      </c>
      <c r="AW1107" s="92" t="e">
        <f>VLOOKUP(D1107,SubmittalStatus!$A$2:$CF$671,10,FALSE)</f>
        <v>#N/A</v>
      </c>
      <c r="AX1107" s="90" t="e">
        <f>VLOOKUP(D1107,SubmittalStatus!$A$2:$CF$671,11,FALSE)</f>
        <v>#N/A</v>
      </c>
      <c r="AY1107" s="91" t="str">
        <f t="shared" si="52"/>
        <v/>
      </c>
      <c r="AZ1107" s="90">
        <f>SubmittalData!D1107</f>
        <v>0</v>
      </c>
      <c r="BA1107" s="90" t="s">
        <v>168</v>
      </c>
      <c r="BB1107" s="90">
        <f>SubmittalData!AR1107</f>
        <v>0</v>
      </c>
      <c r="BC1107" s="60" t="str">
        <f t="shared" si="53"/>
        <v>0-0</v>
      </c>
    </row>
    <row r="1108" spans="1:55" ht="15.5" x14ac:dyDescent="0.35">
      <c r="A1108" s="61" t="str">
        <f>SubmittalData!AY1108</f>
        <v/>
      </c>
      <c r="AS1108" s="89" t="e">
        <f>VLOOKUP(D1108,SubmittalStatus!$A$2:$CF$671,7,FALSE)</f>
        <v>#N/A</v>
      </c>
      <c r="AT1108" s="91" t="str">
        <f t="shared" si="51"/>
        <v/>
      </c>
      <c r="AU1108" s="92" t="e">
        <f>VLOOKUP(D1108,SubmittalSchedule!$A$5:$CF$5125,3,FALSE)</f>
        <v>#N/A</v>
      </c>
      <c r="AV1108" s="92" t="e">
        <f>VLOOKUP(D1108,SubmittalStatus!$A$2:$CF$671,9,FALSE)</f>
        <v>#N/A</v>
      </c>
      <c r="AW1108" s="92" t="e">
        <f>VLOOKUP(D1108,SubmittalStatus!$A$2:$CF$671,10,FALSE)</f>
        <v>#N/A</v>
      </c>
      <c r="AX1108" s="90" t="e">
        <f>VLOOKUP(D1108,SubmittalStatus!$A$2:$CF$671,11,FALSE)</f>
        <v>#N/A</v>
      </c>
      <c r="AY1108" s="91" t="str">
        <f t="shared" si="52"/>
        <v/>
      </c>
      <c r="AZ1108" s="90">
        <f>SubmittalData!D1108</f>
        <v>0</v>
      </c>
      <c r="BA1108" s="90" t="s">
        <v>168</v>
      </c>
      <c r="BB1108" s="90">
        <f>SubmittalData!AR1108</f>
        <v>0</v>
      </c>
      <c r="BC1108" s="60" t="str">
        <f t="shared" si="53"/>
        <v>0-0</v>
      </c>
    </row>
    <row r="1109" spans="1:55" ht="15.5" x14ac:dyDescent="0.35">
      <c r="A1109" s="61" t="str">
        <f>SubmittalData!AY1109</f>
        <v/>
      </c>
      <c r="AS1109" s="89" t="e">
        <f>VLOOKUP(D1109,SubmittalStatus!$A$2:$CF$671,7,FALSE)</f>
        <v>#N/A</v>
      </c>
      <c r="AT1109" s="91" t="str">
        <f t="shared" si="51"/>
        <v/>
      </c>
      <c r="AU1109" s="92" t="e">
        <f>VLOOKUP(D1109,SubmittalSchedule!$A$5:$CF$5125,3,FALSE)</f>
        <v>#N/A</v>
      </c>
      <c r="AV1109" s="92" t="e">
        <f>VLOOKUP(D1109,SubmittalStatus!$A$2:$CF$671,9,FALSE)</f>
        <v>#N/A</v>
      </c>
      <c r="AW1109" s="92" t="e">
        <f>VLOOKUP(D1109,SubmittalStatus!$A$2:$CF$671,10,FALSE)</f>
        <v>#N/A</v>
      </c>
      <c r="AX1109" s="90" t="e">
        <f>VLOOKUP(D1109,SubmittalStatus!$A$2:$CF$671,11,FALSE)</f>
        <v>#N/A</v>
      </c>
      <c r="AY1109" s="91" t="str">
        <f t="shared" si="52"/>
        <v/>
      </c>
      <c r="AZ1109" s="90">
        <f>SubmittalData!D1109</f>
        <v>0</v>
      </c>
      <c r="BA1109" s="90" t="s">
        <v>168</v>
      </c>
      <c r="BB1109" s="90">
        <f>SubmittalData!AR1109</f>
        <v>0</v>
      </c>
      <c r="BC1109" s="60" t="str">
        <f t="shared" si="53"/>
        <v>0-0</v>
      </c>
    </row>
    <row r="1110" spans="1:55" ht="15.5" x14ac:dyDescent="0.35">
      <c r="A1110" s="61" t="str">
        <f>SubmittalData!AY1110</f>
        <v/>
      </c>
      <c r="AS1110" s="89" t="e">
        <f>VLOOKUP(D1110,SubmittalStatus!$A$2:$CF$671,7,FALSE)</f>
        <v>#N/A</v>
      </c>
      <c r="AT1110" s="91" t="str">
        <f t="shared" si="51"/>
        <v/>
      </c>
      <c r="AU1110" s="92" t="e">
        <f>VLOOKUP(D1110,SubmittalSchedule!$A$5:$CF$5125,3,FALSE)</f>
        <v>#N/A</v>
      </c>
      <c r="AV1110" s="92" t="e">
        <f>VLOOKUP(D1110,SubmittalStatus!$A$2:$CF$671,9,FALSE)</f>
        <v>#N/A</v>
      </c>
      <c r="AW1110" s="92" t="e">
        <f>VLOOKUP(D1110,SubmittalStatus!$A$2:$CF$671,10,FALSE)</f>
        <v>#N/A</v>
      </c>
      <c r="AX1110" s="90" t="e">
        <f>VLOOKUP(D1110,SubmittalStatus!$A$2:$CF$671,11,FALSE)</f>
        <v>#N/A</v>
      </c>
      <c r="AY1110" s="91" t="str">
        <f t="shared" si="52"/>
        <v/>
      </c>
      <c r="AZ1110" s="90">
        <f>SubmittalData!D1110</f>
        <v>0</v>
      </c>
      <c r="BA1110" s="90" t="s">
        <v>168</v>
      </c>
      <c r="BB1110" s="90">
        <f>SubmittalData!AR1110</f>
        <v>0</v>
      </c>
      <c r="BC1110" s="60" t="str">
        <f t="shared" si="53"/>
        <v>0-0</v>
      </c>
    </row>
    <row r="1111" spans="1:55" ht="15.5" x14ac:dyDescent="0.35">
      <c r="A1111" s="61" t="str">
        <f>SubmittalData!AY1111</f>
        <v/>
      </c>
      <c r="AS1111" s="89" t="e">
        <f>VLOOKUP(D1111,SubmittalStatus!$A$2:$CF$671,7,FALSE)</f>
        <v>#N/A</v>
      </c>
      <c r="AT1111" s="91" t="str">
        <f t="shared" si="51"/>
        <v/>
      </c>
      <c r="AU1111" s="92" t="e">
        <f>VLOOKUP(D1111,SubmittalSchedule!$A$5:$CF$5125,3,FALSE)</f>
        <v>#N/A</v>
      </c>
      <c r="AV1111" s="92" t="e">
        <f>VLOOKUP(D1111,SubmittalStatus!$A$2:$CF$671,9,FALSE)</f>
        <v>#N/A</v>
      </c>
      <c r="AW1111" s="92" t="e">
        <f>VLOOKUP(D1111,SubmittalStatus!$A$2:$CF$671,10,FALSE)</f>
        <v>#N/A</v>
      </c>
      <c r="AX1111" s="90" t="e">
        <f>VLOOKUP(D1111,SubmittalStatus!$A$2:$CF$671,11,FALSE)</f>
        <v>#N/A</v>
      </c>
      <c r="AY1111" s="91" t="str">
        <f t="shared" si="52"/>
        <v/>
      </c>
      <c r="AZ1111" s="90">
        <f>SubmittalData!D1111</f>
        <v>0</v>
      </c>
      <c r="BA1111" s="90" t="s">
        <v>168</v>
      </c>
      <c r="BB1111" s="90">
        <f>SubmittalData!AR1111</f>
        <v>0</v>
      </c>
      <c r="BC1111" s="60" t="str">
        <f t="shared" si="53"/>
        <v>0-0</v>
      </c>
    </row>
    <row r="1112" spans="1:55" ht="15.5" x14ac:dyDescent="0.35">
      <c r="A1112" s="61" t="str">
        <f>SubmittalData!AY1112</f>
        <v/>
      </c>
      <c r="AS1112" s="89" t="e">
        <f>VLOOKUP(D1112,SubmittalStatus!$A$2:$CF$671,7,FALSE)</f>
        <v>#N/A</v>
      </c>
      <c r="AT1112" s="91" t="str">
        <f t="shared" si="51"/>
        <v/>
      </c>
      <c r="AU1112" s="92" t="e">
        <f>VLOOKUP(D1112,SubmittalSchedule!$A$5:$CF$5125,3,FALSE)</f>
        <v>#N/A</v>
      </c>
      <c r="AV1112" s="92" t="e">
        <f>VLOOKUP(D1112,SubmittalStatus!$A$2:$CF$671,9,FALSE)</f>
        <v>#N/A</v>
      </c>
      <c r="AW1112" s="92" t="e">
        <f>VLOOKUP(D1112,SubmittalStatus!$A$2:$CF$671,10,FALSE)</f>
        <v>#N/A</v>
      </c>
      <c r="AX1112" s="90" t="e">
        <f>VLOOKUP(D1112,SubmittalStatus!$A$2:$CF$671,11,FALSE)</f>
        <v>#N/A</v>
      </c>
      <c r="AY1112" s="91" t="str">
        <f t="shared" si="52"/>
        <v/>
      </c>
      <c r="AZ1112" s="90">
        <f>SubmittalData!D1112</f>
        <v>0</v>
      </c>
      <c r="BA1112" s="90" t="s">
        <v>168</v>
      </c>
      <c r="BB1112" s="90">
        <f>SubmittalData!AR1112</f>
        <v>0</v>
      </c>
      <c r="BC1112" s="60" t="str">
        <f t="shared" si="53"/>
        <v>0-0</v>
      </c>
    </row>
    <row r="1113" spans="1:55" ht="15.5" x14ac:dyDescent="0.35">
      <c r="A1113" s="61" t="str">
        <f>SubmittalData!AY1113</f>
        <v/>
      </c>
      <c r="AS1113" s="89" t="e">
        <f>VLOOKUP(D1113,SubmittalStatus!$A$2:$CF$671,7,FALSE)</f>
        <v>#N/A</v>
      </c>
      <c r="AT1113" s="91" t="str">
        <f t="shared" si="51"/>
        <v/>
      </c>
      <c r="AU1113" s="92" t="e">
        <f>VLOOKUP(D1113,SubmittalSchedule!$A$5:$CF$5125,3,FALSE)</f>
        <v>#N/A</v>
      </c>
      <c r="AV1113" s="92" t="e">
        <f>VLOOKUP(D1113,SubmittalStatus!$A$2:$CF$671,9,FALSE)</f>
        <v>#N/A</v>
      </c>
      <c r="AW1113" s="92" t="e">
        <f>VLOOKUP(D1113,SubmittalStatus!$A$2:$CF$671,10,FALSE)</f>
        <v>#N/A</v>
      </c>
      <c r="AX1113" s="90" t="e">
        <f>VLOOKUP(D1113,SubmittalStatus!$A$2:$CF$671,11,FALSE)</f>
        <v>#N/A</v>
      </c>
      <c r="AY1113" s="91" t="str">
        <f t="shared" si="52"/>
        <v/>
      </c>
      <c r="AZ1113" s="90">
        <f>SubmittalData!D1113</f>
        <v>0</v>
      </c>
      <c r="BA1113" s="90" t="s">
        <v>168</v>
      </c>
      <c r="BB1113" s="90">
        <f>SubmittalData!AR1113</f>
        <v>0</v>
      </c>
      <c r="BC1113" s="60" t="str">
        <f t="shared" si="53"/>
        <v>0-0</v>
      </c>
    </row>
    <row r="1114" spans="1:55" ht="15.5" x14ac:dyDescent="0.35">
      <c r="A1114" s="61" t="str">
        <f>SubmittalData!AY1114</f>
        <v/>
      </c>
      <c r="AS1114" s="89" t="e">
        <f>VLOOKUP(D1114,SubmittalStatus!$A$2:$CF$671,7,FALSE)</f>
        <v>#N/A</v>
      </c>
      <c r="AT1114" s="91" t="str">
        <f t="shared" si="51"/>
        <v/>
      </c>
      <c r="AU1114" s="92" t="e">
        <f>VLOOKUP(D1114,SubmittalSchedule!$A$5:$CF$5125,3,FALSE)</f>
        <v>#N/A</v>
      </c>
      <c r="AV1114" s="92" t="e">
        <f>VLOOKUP(D1114,SubmittalStatus!$A$2:$CF$671,9,FALSE)</f>
        <v>#N/A</v>
      </c>
      <c r="AW1114" s="92" t="e">
        <f>VLOOKUP(D1114,SubmittalStatus!$A$2:$CF$671,10,FALSE)</f>
        <v>#N/A</v>
      </c>
      <c r="AX1114" s="90" t="e">
        <f>VLOOKUP(D1114,SubmittalStatus!$A$2:$CF$671,11,FALSE)</f>
        <v>#N/A</v>
      </c>
      <c r="AY1114" s="91" t="str">
        <f t="shared" si="52"/>
        <v/>
      </c>
      <c r="AZ1114" s="90">
        <f>SubmittalData!D1114</f>
        <v>0</v>
      </c>
      <c r="BA1114" s="90" t="s">
        <v>168</v>
      </c>
      <c r="BB1114" s="90">
        <f>SubmittalData!AR1114</f>
        <v>0</v>
      </c>
      <c r="BC1114" s="60" t="str">
        <f t="shared" si="53"/>
        <v>0-0</v>
      </c>
    </row>
    <row r="1115" spans="1:55" ht="15.5" x14ac:dyDescent="0.35">
      <c r="A1115" s="61" t="str">
        <f>SubmittalData!AY1115</f>
        <v/>
      </c>
      <c r="AS1115" s="89" t="e">
        <f>VLOOKUP(D1115,SubmittalStatus!$A$2:$CF$671,7,FALSE)</f>
        <v>#N/A</v>
      </c>
      <c r="AT1115" s="91" t="str">
        <f t="shared" si="51"/>
        <v/>
      </c>
      <c r="AU1115" s="92" t="e">
        <f>VLOOKUP(D1115,SubmittalSchedule!$A$5:$CF$5125,3,FALSE)</f>
        <v>#N/A</v>
      </c>
      <c r="AV1115" s="92" t="e">
        <f>VLOOKUP(D1115,SubmittalStatus!$A$2:$CF$671,9,FALSE)</f>
        <v>#N/A</v>
      </c>
      <c r="AW1115" s="92" t="e">
        <f>VLOOKUP(D1115,SubmittalStatus!$A$2:$CF$671,10,FALSE)</f>
        <v>#N/A</v>
      </c>
      <c r="AX1115" s="90" t="e">
        <f>VLOOKUP(D1115,SubmittalStatus!$A$2:$CF$671,11,FALSE)</f>
        <v>#N/A</v>
      </c>
      <c r="AY1115" s="91" t="str">
        <f t="shared" si="52"/>
        <v/>
      </c>
      <c r="AZ1115" s="90">
        <f>SubmittalData!D1115</f>
        <v>0</v>
      </c>
      <c r="BA1115" s="90" t="s">
        <v>168</v>
      </c>
      <c r="BB1115" s="90">
        <f>SubmittalData!AR1115</f>
        <v>0</v>
      </c>
      <c r="BC1115" s="60" t="str">
        <f t="shared" si="53"/>
        <v>0-0</v>
      </c>
    </row>
    <row r="1116" spans="1:55" ht="15.5" x14ac:dyDescent="0.35">
      <c r="A1116" s="61" t="str">
        <f>SubmittalData!AY1116</f>
        <v/>
      </c>
      <c r="AS1116" s="89" t="e">
        <f>VLOOKUP(D1116,SubmittalStatus!$A$2:$CF$671,7,FALSE)</f>
        <v>#N/A</v>
      </c>
      <c r="AT1116" s="91" t="str">
        <f t="shared" si="51"/>
        <v/>
      </c>
      <c r="AU1116" s="92" t="e">
        <f>VLOOKUP(D1116,SubmittalSchedule!$A$5:$CF$5125,3,FALSE)</f>
        <v>#N/A</v>
      </c>
      <c r="AV1116" s="92" t="e">
        <f>VLOOKUP(D1116,SubmittalStatus!$A$2:$CF$671,9,FALSE)</f>
        <v>#N/A</v>
      </c>
      <c r="AW1116" s="92" t="e">
        <f>VLOOKUP(D1116,SubmittalStatus!$A$2:$CF$671,10,FALSE)</f>
        <v>#N/A</v>
      </c>
      <c r="AX1116" s="90" t="e">
        <f>VLOOKUP(D1116,SubmittalStatus!$A$2:$CF$671,11,FALSE)</f>
        <v>#N/A</v>
      </c>
      <c r="AY1116" s="91" t="str">
        <f t="shared" si="52"/>
        <v/>
      </c>
      <c r="AZ1116" s="90">
        <f>SubmittalData!D1116</f>
        <v>0</v>
      </c>
      <c r="BA1116" s="90" t="s">
        <v>168</v>
      </c>
      <c r="BB1116" s="90">
        <f>SubmittalData!AR1116</f>
        <v>0</v>
      </c>
      <c r="BC1116" s="60" t="str">
        <f t="shared" si="53"/>
        <v>0-0</v>
      </c>
    </row>
    <row r="1117" spans="1:55" ht="15.5" x14ac:dyDescent="0.35">
      <c r="A1117" s="61" t="str">
        <f>SubmittalData!AY1117</f>
        <v/>
      </c>
      <c r="AS1117" s="89" t="e">
        <f>VLOOKUP(D1117,SubmittalStatus!$A$2:$CF$671,7,FALSE)</f>
        <v>#N/A</v>
      </c>
      <c r="AT1117" s="91" t="str">
        <f t="shared" si="51"/>
        <v/>
      </c>
      <c r="AU1117" s="92" t="e">
        <f>VLOOKUP(D1117,SubmittalSchedule!$A$5:$CF$5125,3,FALSE)</f>
        <v>#N/A</v>
      </c>
      <c r="AV1117" s="92" t="e">
        <f>VLOOKUP(D1117,SubmittalStatus!$A$2:$CF$671,9,FALSE)</f>
        <v>#N/A</v>
      </c>
      <c r="AW1117" s="92" t="e">
        <f>VLOOKUP(D1117,SubmittalStatus!$A$2:$CF$671,10,FALSE)</f>
        <v>#N/A</v>
      </c>
      <c r="AX1117" s="90" t="e">
        <f>VLOOKUP(D1117,SubmittalStatus!$A$2:$CF$671,11,FALSE)</f>
        <v>#N/A</v>
      </c>
      <c r="AY1117" s="91" t="str">
        <f t="shared" si="52"/>
        <v/>
      </c>
      <c r="AZ1117" s="90">
        <f>SubmittalData!D1117</f>
        <v>0</v>
      </c>
      <c r="BA1117" s="90" t="s">
        <v>168</v>
      </c>
      <c r="BB1117" s="90">
        <f>SubmittalData!AR1117</f>
        <v>0</v>
      </c>
      <c r="BC1117" s="60" t="str">
        <f t="shared" si="53"/>
        <v>0-0</v>
      </c>
    </row>
    <row r="1118" spans="1:55" ht="15.5" x14ac:dyDescent="0.35">
      <c r="A1118" s="61" t="str">
        <f>SubmittalData!AY1118</f>
        <v/>
      </c>
      <c r="AS1118" s="89" t="e">
        <f>VLOOKUP(D1118,SubmittalStatus!$A$2:$CF$671,7,FALSE)</f>
        <v>#N/A</v>
      </c>
      <c r="AT1118" s="91" t="str">
        <f t="shared" si="51"/>
        <v/>
      </c>
      <c r="AU1118" s="92" t="e">
        <f>VLOOKUP(D1118,SubmittalSchedule!$A$5:$CF$5125,3,FALSE)</f>
        <v>#N/A</v>
      </c>
      <c r="AV1118" s="92" t="e">
        <f>VLOOKUP(D1118,SubmittalStatus!$A$2:$CF$671,9,FALSE)</f>
        <v>#N/A</v>
      </c>
      <c r="AW1118" s="92" t="e">
        <f>VLOOKUP(D1118,SubmittalStatus!$A$2:$CF$671,10,FALSE)</f>
        <v>#N/A</v>
      </c>
      <c r="AX1118" s="90" t="e">
        <f>VLOOKUP(D1118,SubmittalStatus!$A$2:$CF$671,11,FALSE)</f>
        <v>#N/A</v>
      </c>
      <c r="AY1118" s="91" t="str">
        <f t="shared" si="52"/>
        <v/>
      </c>
      <c r="AZ1118" s="90">
        <f>SubmittalData!D1118</f>
        <v>0</v>
      </c>
      <c r="BA1118" s="90" t="s">
        <v>168</v>
      </c>
      <c r="BB1118" s="90">
        <f>SubmittalData!AR1118</f>
        <v>0</v>
      </c>
      <c r="BC1118" s="60" t="str">
        <f t="shared" si="53"/>
        <v>0-0</v>
      </c>
    </row>
    <row r="1119" spans="1:55" ht="15.5" x14ac:dyDescent="0.35">
      <c r="A1119" s="61" t="str">
        <f>SubmittalData!AY1119</f>
        <v/>
      </c>
      <c r="AS1119" s="89" t="e">
        <f>VLOOKUP(D1119,SubmittalStatus!$A$2:$CF$671,7,FALSE)</f>
        <v>#N/A</v>
      </c>
      <c r="AT1119" s="91" t="str">
        <f t="shared" si="51"/>
        <v/>
      </c>
      <c r="AU1119" s="92" t="e">
        <f>VLOOKUP(D1119,SubmittalSchedule!$A$5:$CF$5125,3,FALSE)</f>
        <v>#N/A</v>
      </c>
      <c r="AV1119" s="92" t="e">
        <f>VLOOKUP(D1119,SubmittalStatus!$A$2:$CF$671,9,FALSE)</f>
        <v>#N/A</v>
      </c>
      <c r="AW1119" s="92" t="e">
        <f>VLOOKUP(D1119,SubmittalStatus!$A$2:$CF$671,10,FALSE)</f>
        <v>#N/A</v>
      </c>
      <c r="AX1119" s="90" t="e">
        <f>VLOOKUP(D1119,SubmittalStatus!$A$2:$CF$671,11,FALSE)</f>
        <v>#N/A</v>
      </c>
      <c r="AY1119" s="91" t="str">
        <f t="shared" si="52"/>
        <v/>
      </c>
      <c r="AZ1119" s="90">
        <f>SubmittalData!D1119</f>
        <v>0</v>
      </c>
      <c r="BA1119" s="90" t="s">
        <v>168</v>
      </c>
      <c r="BB1119" s="90">
        <f>SubmittalData!AR1119</f>
        <v>0</v>
      </c>
      <c r="BC1119" s="60" t="str">
        <f t="shared" si="53"/>
        <v>0-0</v>
      </c>
    </row>
    <row r="1120" spans="1:55" ht="15.5" x14ac:dyDescent="0.35">
      <c r="A1120" s="61" t="str">
        <f>SubmittalData!AY1120</f>
        <v/>
      </c>
      <c r="AS1120" s="89" t="e">
        <f>VLOOKUP(D1120,SubmittalStatus!$A$2:$CF$671,7,FALSE)</f>
        <v>#N/A</v>
      </c>
      <c r="AT1120" s="91" t="str">
        <f t="shared" si="51"/>
        <v/>
      </c>
      <c r="AU1120" s="92" t="e">
        <f>VLOOKUP(D1120,SubmittalSchedule!$A$5:$CF$5125,3,FALSE)</f>
        <v>#N/A</v>
      </c>
      <c r="AV1120" s="92" t="e">
        <f>VLOOKUP(D1120,SubmittalStatus!$A$2:$CF$671,9,FALSE)</f>
        <v>#N/A</v>
      </c>
      <c r="AW1120" s="92" t="e">
        <f>VLOOKUP(D1120,SubmittalStatus!$A$2:$CF$671,10,FALSE)</f>
        <v>#N/A</v>
      </c>
      <c r="AX1120" s="90" t="e">
        <f>VLOOKUP(D1120,SubmittalStatus!$A$2:$CF$671,11,FALSE)</f>
        <v>#N/A</v>
      </c>
      <c r="AY1120" s="91" t="str">
        <f t="shared" si="52"/>
        <v/>
      </c>
      <c r="AZ1120" s="90">
        <f>SubmittalData!D1120</f>
        <v>0</v>
      </c>
      <c r="BA1120" s="90" t="s">
        <v>168</v>
      </c>
      <c r="BB1120" s="90">
        <f>SubmittalData!AR1120</f>
        <v>0</v>
      </c>
      <c r="BC1120" s="60" t="str">
        <f t="shared" si="53"/>
        <v>0-0</v>
      </c>
    </row>
    <row r="1121" spans="1:55" ht="15.5" x14ac:dyDescent="0.35">
      <c r="A1121" s="61" t="str">
        <f>SubmittalData!AY1121</f>
        <v/>
      </c>
      <c r="AS1121" s="89" t="e">
        <f>VLOOKUP(D1121,SubmittalStatus!$A$2:$CF$671,7,FALSE)</f>
        <v>#N/A</v>
      </c>
      <c r="AT1121" s="91" t="str">
        <f t="shared" si="51"/>
        <v/>
      </c>
      <c r="AU1121" s="92" t="e">
        <f>VLOOKUP(D1121,SubmittalSchedule!$A$5:$CF$5125,3,FALSE)</f>
        <v>#N/A</v>
      </c>
      <c r="AV1121" s="92" t="e">
        <f>VLOOKUP(D1121,SubmittalStatus!$A$2:$CF$671,9,FALSE)</f>
        <v>#N/A</v>
      </c>
      <c r="AW1121" s="92" t="e">
        <f>VLOOKUP(D1121,SubmittalStatus!$A$2:$CF$671,10,FALSE)</f>
        <v>#N/A</v>
      </c>
      <c r="AX1121" s="90" t="e">
        <f>VLOOKUP(D1121,SubmittalStatus!$A$2:$CF$671,11,FALSE)</f>
        <v>#N/A</v>
      </c>
      <c r="AY1121" s="91" t="str">
        <f t="shared" si="52"/>
        <v/>
      </c>
      <c r="AZ1121" s="90">
        <f>SubmittalData!D1121</f>
        <v>0</v>
      </c>
      <c r="BA1121" s="90" t="s">
        <v>168</v>
      </c>
      <c r="BB1121" s="90">
        <f>SubmittalData!AR1121</f>
        <v>0</v>
      </c>
      <c r="BC1121" s="60" t="str">
        <f t="shared" si="53"/>
        <v>0-0</v>
      </c>
    </row>
    <row r="1122" spans="1:55" ht="15.5" x14ac:dyDescent="0.35">
      <c r="A1122" s="61" t="str">
        <f>SubmittalData!AY1122</f>
        <v/>
      </c>
      <c r="AS1122" s="89" t="e">
        <f>VLOOKUP(D1122,SubmittalStatus!$A$2:$CF$671,7,FALSE)</f>
        <v>#N/A</v>
      </c>
      <c r="AT1122" s="91" t="str">
        <f t="shared" si="51"/>
        <v/>
      </c>
      <c r="AU1122" s="92" t="e">
        <f>VLOOKUP(D1122,SubmittalSchedule!$A$5:$CF$5125,3,FALSE)</f>
        <v>#N/A</v>
      </c>
      <c r="AV1122" s="92" t="e">
        <f>VLOOKUP(D1122,SubmittalStatus!$A$2:$CF$671,9,FALSE)</f>
        <v>#N/A</v>
      </c>
      <c r="AW1122" s="92" t="e">
        <f>VLOOKUP(D1122,SubmittalStatus!$A$2:$CF$671,10,FALSE)</f>
        <v>#N/A</v>
      </c>
      <c r="AX1122" s="90" t="e">
        <f>VLOOKUP(D1122,SubmittalStatus!$A$2:$CF$671,11,FALSE)</f>
        <v>#N/A</v>
      </c>
      <c r="AY1122" s="91" t="str">
        <f t="shared" si="52"/>
        <v/>
      </c>
      <c r="AZ1122" s="90">
        <f>SubmittalData!D1122</f>
        <v>0</v>
      </c>
      <c r="BA1122" s="90" t="s">
        <v>168</v>
      </c>
      <c r="BB1122" s="90">
        <f>SubmittalData!AR1122</f>
        <v>0</v>
      </c>
      <c r="BC1122" s="60" t="str">
        <f t="shared" si="53"/>
        <v>0-0</v>
      </c>
    </row>
    <row r="1123" spans="1:55" ht="15.5" x14ac:dyDescent="0.35">
      <c r="A1123" s="61" t="str">
        <f>SubmittalData!AY1123</f>
        <v/>
      </c>
      <c r="AS1123" s="89" t="e">
        <f>VLOOKUP(D1123,SubmittalStatus!$A$2:$CF$671,7,FALSE)</f>
        <v>#N/A</v>
      </c>
      <c r="AT1123" s="91" t="str">
        <f t="shared" si="51"/>
        <v/>
      </c>
      <c r="AU1123" s="92" t="e">
        <f>VLOOKUP(D1123,SubmittalSchedule!$A$5:$CF$5125,3,FALSE)</f>
        <v>#N/A</v>
      </c>
      <c r="AV1123" s="92" t="e">
        <f>VLOOKUP(D1123,SubmittalStatus!$A$2:$CF$671,9,FALSE)</f>
        <v>#N/A</v>
      </c>
      <c r="AW1123" s="92" t="e">
        <f>VLOOKUP(D1123,SubmittalStatus!$A$2:$CF$671,10,FALSE)</f>
        <v>#N/A</v>
      </c>
      <c r="AX1123" s="90" t="e">
        <f>VLOOKUP(D1123,SubmittalStatus!$A$2:$CF$671,11,FALSE)</f>
        <v>#N/A</v>
      </c>
      <c r="AY1123" s="91" t="str">
        <f t="shared" si="52"/>
        <v/>
      </c>
      <c r="AZ1123" s="90">
        <f>SubmittalData!D1123</f>
        <v>0</v>
      </c>
      <c r="BA1123" s="90" t="s">
        <v>168</v>
      </c>
      <c r="BB1123" s="90">
        <f>SubmittalData!AR1123</f>
        <v>0</v>
      </c>
      <c r="BC1123" s="60" t="str">
        <f t="shared" si="53"/>
        <v>0-0</v>
      </c>
    </row>
    <row r="1124" spans="1:55" ht="15.5" x14ac:dyDescent="0.35">
      <c r="A1124" s="61" t="str">
        <f>SubmittalData!AY1124</f>
        <v/>
      </c>
      <c r="AS1124" s="89" t="e">
        <f>VLOOKUP(D1124,SubmittalStatus!$A$2:$CF$671,7,FALSE)</f>
        <v>#N/A</v>
      </c>
      <c r="AT1124" s="91" t="str">
        <f t="shared" si="51"/>
        <v/>
      </c>
      <c r="AU1124" s="92" t="e">
        <f>VLOOKUP(D1124,SubmittalSchedule!$A$5:$CF$5125,3,FALSE)</f>
        <v>#N/A</v>
      </c>
      <c r="AV1124" s="92" t="e">
        <f>VLOOKUP(D1124,SubmittalStatus!$A$2:$CF$671,9,FALSE)</f>
        <v>#N/A</v>
      </c>
      <c r="AW1124" s="92" t="e">
        <f>VLOOKUP(D1124,SubmittalStatus!$A$2:$CF$671,10,FALSE)</f>
        <v>#N/A</v>
      </c>
      <c r="AX1124" s="90" t="e">
        <f>VLOOKUP(D1124,SubmittalStatus!$A$2:$CF$671,11,FALSE)</f>
        <v>#N/A</v>
      </c>
      <c r="AY1124" s="91" t="str">
        <f t="shared" si="52"/>
        <v/>
      </c>
      <c r="AZ1124" s="90">
        <f>SubmittalData!D1124</f>
        <v>0</v>
      </c>
      <c r="BA1124" s="90" t="s">
        <v>168</v>
      </c>
      <c r="BB1124" s="90">
        <f>SubmittalData!AR1124</f>
        <v>0</v>
      </c>
      <c r="BC1124" s="60" t="str">
        <f t="shared" si="53"/>
        <v>0-0</v>
      </c>
    </row>
    <row r="1125" spans="1:55" ht="15.5" x14ac:dyDescent="0.35">
      <c r="A1125" s="61" t="str">
        <f>SubmittalData!AY1125</f>
        <v/>
      </c>
      <c r="AS1125" s="89" t="e">
        <f>VLOOKUP(D1125,SubmittalStatus!$A$2:$CF$671,7,FALSE)</f>
        <v>#N/A</v>
      </c>
      <c r="AT1125" s="91" t="str">
        <f t="shared" si="51"/>
        <v/>
      </c>
      <c r="AU1125" s="92" t="e">
        <f>VLOOKUP(D1125,SubmittalSchedule!$A$5:$CF$5125,3,FALSE)</f>
        <v>#N/A</v>
      </c>
      <c r="AV1125" s="92" t="e">
        <f>VLOOKUP(D1125,SubmittalStatus!$A$2:$CF$671,9,FALSE)</f>
        <v>#N/A</v>
      </c>
      <c r="AW1125" s="92" t="e">
        <f>VLOOKUP(D1125,SubmittalStatus!$A$2:$CF$671,10,FALSE)</f>
        <v>#N/A</v>
      </c>
      <c r="AX1125" s="90" t="e">
        <f>VLOOKUP(D1125,SubmittalStatus!$A$2:$CF$671,11,FALSE)</f>
        <v>#N/A</v>
      </c>
      <c r="AY1125" s="91" t="str">
        <f t="shared" si="52"/>
        <v/>
      </c>
      <c r="AZ1125" s="90">
        <f>SubmittalData!D1125</f>
        <v>0</v>
      </c>
      <c r="BA1125" s="90" t="s">
        <v>168</v>
      </c>
      <c r="BB1125" s="90">
        <f>SubmittalData!AR1125</f>
        <v>0</v>
      </c>
      <c r="BC1125" s="60" t="str">
        <f t="shared" si="53"/>
        <v>0-0</v>
      </c>
    </row>
    <row r="1126" spans="1:55" ht="15.5" x14ac:dyDescent="0.35">
      <c r="A1126" s="61" t="str">
        <f>SubmittalData!AY1126</f>
        <v/>
      </c>
      <c r="AS1126" s="89" t="e">
        <f>VLOOKUP(D1126,SubmittalStatus!$A$2:$CF$671,7,FALSE)</f>
        <v>#N/A</v>
      </c>
      <c r="AT1126" s="91" t="str">
        <f t="shared" si="51"/>
        <v/>
      </c>
      <c r="AU1126" s="92" t="e">
        <f>VLOOKUP(D1126,SubmittalSchedule!$A$5:$CF$5125,3,FALSE)</f>
        <v>#N/A</v>
      </c>
      <c r="AV1126" s="92" t="e">
        <f>VLOOKUP(D1126,SubmittalStatus!$A$2:$CF$671,9,FALSE)</f>
        <v>#N/A</v>
      </c>
      <c r="AW1126" s="92" t="e">
        <f>VLOOKUP(D1126,SubmittalStatus!$A$2:$CF$671,10,FALSE)</f>
        <v>#N/A</v>
      </c>
      <c r="AX1126" s="90" t="e">
        <f>VLOOKUP(D1126,SubmittalStatus!$A$2:$CF$671,11,FALSE)</f>
        <v>#N/A</v>
      </c>
      <c r="AY1126" s="91" t="str">
        <f t="shared" si="52"/>
        <v/>
      </c>
      <c r="AZ1126" s="90">
        <f>SubmittalData!D1126</f>
        <v>0</v>
      </c>
      <c r="BA1126" s="90" t="s">
        <v>168</v>
      </c>
      <c r="BB1126" s="90">
        <f>SubmittalData!AR1126</f>
        <v>0</v>
      </c>
      <c r="BC1126" s="60" t="str">
        <f t="shared" si="53"/>
        <v>0-0</v>
      </c>
    </row>
    <row r="1127" spans="1:55" ht="15.5" x14ac:dyDescent="0.35">
      <c r="A1127" s="61" t="str">
        <f>SubmittalData!AY1127</f>
        <v/>
      </c>
      <c r="AS1127" s="89" t="e">
        <f>VLOOKUP(D1127,SubmittalStatus!$A$2:$CF$671,7,FALSE)</f>
        <v>#N/A</v>
      </c>
      <c r="AT1127" s="91" t="str">
        <f t="shared" si="51"/>
        <v/>
      </c>
      <c r="AU1127" s="92" t="e">
        <f>VLOOKUP(D1127,SubmittalSchedule!$A$5:$CF$5125,3,FALSE)</f>
        <v>#N/A</v>
      </c>
      <c r="AV1127" s="92" t="e">
        <f>VLOOKUP(D1127,SubmittalStatus!$A$2:$CF$671,9,FALSE)</f>
        <v>#N/A</v>
      </c>
      <c r="AW1127" s="92" t="e">
        <f>VLOOKUP(D1127,SubmittalStatus!$A$2:$CF$671,10,FALSE)</f>
        <v>#N/A</v>
      </c>
      <c r="AX1127" s="90" t="e">
        <f>VLOOKUP(D1127,SubmittalStatus!$A$2:$CF$671,11,FALSE)</f>
        <v>#N/A</v>
      </c>
      <c r="AY1127" s="91" t="str">
        <f t="shared" si="52"/>
        <v/>
      </c>
      <c r="AZ1127" s="90">
        <f>SubmittalData!D1127</f>
        <v>0</v>
      </c>
      <c r="BA1127" s="90" t="s">
        <v>168</v>
      </c>
      <c r="BB1127" s="90">
        <f>SubmittalData!AR1127</f>
        <v>0</v>
      </c>
      <c r="BC1127" s="60" t="str">
        <f t="shared" si="53"/>
        <v>0-0</v>
      </c>
    </row>
    <row r="1128" spans="1:55" ht="15.5" x14ac:dyDescent="0.35">
      <c r="A1128" s="61" t="str">
        <f>SubmittalData!AY1128</f>
        <v/>
      </c>
      <c r="AS1128" s="89" t="e">
        <f>VLOOKUP(D1128,SubmittalStatus!$A$2:$CF$671,7,FALSE)</f>
        <v>#N/A</v>
      </c>
      <c r="AT1128" s="91" t="str">
        <f t="shared" si="51"/>
        <v/>
      </c>
      <c r="AU1128" s="92" t="e">
        <f>VLOOKUP(D1128,SubmittalSchedule!$A$5:$CF$5125,3,FALSE)</f>
        <v>#N/A</v>
      </c>
      <c r="AV1128" s="92" t="e">
        <f>VLOOKUP(D1128,SubmittalStatus!$A$2:$CF$671,9,FALSE)</f>
        <v>#N/A</v>
      </c>
      <c r="AW1128" s="92" t="e">
        <f>VLOOKUP(D1128,SubmittalStatus!$A$2:$CF$671,10,FALSE)</f>
        <v>#N/A</v>
      </c>
      <c r="AX1128" s="90" t="e">
        <f>VLOOKUP(D1128,SubmittalStatus!$A$2:$CF$671,11,FALSE)</f>
        <v>#N/A</v>
      </c>
      <c r="AY1128" s="91" t="str">
        <f t="shared" si="52"/>
        <v/>
      </c>
      <c r="AZ1128" s="90">
        <f>SubmittalData!D1128</f>
        <v>0</v>
      </c>
      <c r="BA1128" s="90" t="s">
        <v>168</v>
      </c>
      <c r="BB1128" s="90">
        <f>SubmittalData!AR1128</f>
        <v>0</v>
      </c>
      <c r="BC1128" s="60" t="str">
        <f t="shared" si="53"/>
        <v>0-0</v>
      </c>
    </row>
    <row r="1129" spans="1:55" ht="15.5" x14ac:dyDescent="0.35">
      <c r="A1129" s="61" t="str">
        <f>SubmittalData!AY1129</f>
        <v/>
      </c>
      <c r="AS1129" s="89" t="e">
        <f>VLOOKUP(D1129,SubmittalStatus!$A$2:$CF$671,7,FALSE)</f>
        <v>#N/A</v>
      </c>
      <c r="AT1129" s="91" t="str">
        <f t="shared" si="51"/>
        <v/>
      </c>
      <c r="AU1129" s="92" t="e">
        <f>VLOOKUP(D1129,SubmittalSchedule!$A$5:$CF$5125,3,FALSE)</f>
        <v>#N/A</v>
      </c>
      <c r="AV1129" s="92" t="e">
        <f>VLOOKUP(D1129,SubmittalStatus!$A$2:$CF$671,9,FALSE)</f>
        <v>#N/A</v>
      </c>
      <c r="AW1129" s="92" t="e">
        <f>VLOOKUP(D1129,SubmittalStatus!$A$2:$CF$671,10,FALSE)</f>
        <v>#N/A</v>
      </c>
      <c r="AX1129" s="90" t="e">
        <f>VLOOKUP(D1129,SubmittalStatus!$A$2:$CF$671,11,FALSE)</f>
        <v>#N/A</v>
      </c>
      <c r="AY1129" s="91" t="str">
        <f t="shared" si="52"/>
        <v/>
      </c>
      <c r="AZ1129" s="90">
        <f>SubmittalData!D1129</f>
        <v>0</v>
      </c>
      <c r="BA1129" s="90" t="s">
        <v>168</v>
      </c>
      <c r="BB1129" s="90">
        <f>SubmittalData!AR1129</f>
        <v>0</v>
      </c>
      <c r="BC1129" s="60" t="str">
        <f t="shared" si="53"/>
        <v>0-0</v>
      </c>
    </row>
    <row r="1130" spans="1:55" ht="15.5" x14ac:dyDescent="0.35">
      <c r="A1130" s="61" t="str">
        <f>SubmittalData!AY1130</f>
        <v/>
      </c>
      <c r="AS1130" s="89" t="e">
        <f>VLOOKUP(D1130,SubmittalStatus!$A$2:$CF$671,7,FALSE)</f>
        <v>#N/A</v>
      </c>
      <c r="AT1130" s="91" t="str">
        <f t="shared" si="51"/>
        <v/>
      </c>
      <c r="AU1130" s="92" t="e">
        <f>VLOOKUP(D1130,SubmittalSchedule!$A$5:$CF$5125,3,FALSE)</f>
        <v>#N/A</v>
      </c>
      <c r="AV1130" s="92" t="e">
        <f>VLOOKUP(D1130,SubmittalStatus!$A$2:$CF$671,9,FALSE)</f>
        <v>#N/A</v>
      </c>
      <c r="AW1130" s="92" t="e">
        <f>VLOOKUP(D1130,SubmittalStatus!$A$2:$CF$671,10,FALSE)</f>
        <v>#N/A</v>
      </c>
      <c r="AX1130" s="90" t="e">
        <f>VLOOKUP(D1130,SubmittalStatus!$A$2:$CF$671,11,FALSE)</f>
        <v>#N/A</v>
      </c>
      <c r="AY1130" s="91" t="str">
        <f t="shared" si="52"/>
        <v/>
      </c>
      <c r="AZ1130" s="90">
        <f>SubmittalData!D1130</f>
        <v>0</v>
      </c>
      <c r="BA1130" s="90" t="s">
        <v>168</v>
      </c>
      <c r="BB1130" s="90">
        <f>SubmittalData!AR1130</f>
        <v>0</v>
      </c>
      <c r="BC1130" s="60" t="str">
        <f t="shared" si="53"/>
        <v>0-0</v>
      </c>
    </row>
    <row r="1131" spans="1:55" ht="15.5" x14ac:dyDescent="0.35">
      <c r="A1131" s="61" t="str">
        <f>SubmittalData!AY1131</f>
        <v/>
      </c>
      <c r="AS1131" s="89" t="e">
        <f>VLOOKUP(D1131,SubmittalStatus!$A$2:$CF$671,7,FALSE)</f>
        <v>#N/A</v>
      </c>
      <c r="AT1131" s="91" t="str">
        <f t="shared" si="51"/>
        <v/>
      </c>
      <c r="AU1131" s="92" t="e">
        <f>VLOOKUP(D1131,SubmittalSchedule!$A$5:$CF$5125,3,FALSE)</f>
        <v>#N/A</v>
      </c>
      <c r="AV1131" s="92" t="e">
        <f>VLOOKUP(D1131,SubmittalStatus!$A$2:$CF$671,9,FALSE)</f>
        <v>#N/A</v>
      </c>
      <c r="AW1131" s="92" t="e">
        <f>VLOOKUP(D1131,SubmittalStatus!$A$2:$CF$671,10,FALSE)</f>
        <v>#N/A</v>
      </c>
      <c r="AX1131" s="90" t="e">
        <f>VLOOKUP(D1131,SubmittalStatus!$A$2:$CF$671,11,FALSE)</f>
        <v>#N/A</v>
      </c>
      <c r="AY1131" s="91" t="str">
        <f t="shared" si="52"/>
        <v/>
      </c>
      <c r="AZ1131" s="90">
        <f>SubmittalData!D1131</f>
        <v>0</v>
      </c>
      <c r="BA1131" s="90" t="s">
        <v>168</v>
      </c>
      <c r="BB1131" s="90">
        <f>SubmittalData!AR1131</f>
        <v>0</v>
      </c>
      <c r="BC1131" s="60" t="str">
        <f t="shared" si="53"/>
        <v>0-0</v>
      </c>
    </row>
    <row r="1132" spans="1:55" ht="15.5" x14ac:dyDescent="0.35">
      <c r="A1132" s="61" t="str">
        <f>SubmittalData!AY1132</f>
        <v/>
      </c>
      <c r="AS1132" s="89" t="e">
        <f>VLOOKUP(D1132,SubmittalStatus!$A$2:$CF$671,7,FALSE)</f>
        <v>#N/A</v>
      </c>
      <c r="AT1132" s="91" t="str">
        <f t="shared" si="51"/>
        <v/>
      </c>
      <c r="AU1132" s="92" t="e">
        <f>VLOOKUP(D1132,SubmittalSchedule!$A$5:$CF$5125,3,FALSE)</f>
        <v>#N/A</v>
      </c>
      <c r="AV1132" s="92" t="e">
        <f>VLOOKUP(D1132,SubmittalStatus!$A$2:$CF$671,9,FALSE)</f>
        <v>#N/A</v>
      </c>
      <c r="AW1132" s="92" t="e">
        <f>VLOOKUP(D1132,SubmittalStatus!$A$2:$CF$671,10,FALSE)</f>
        <v>#N/A</v>
      </c>
      <c r="AX1132" s="90" t="e">
        <f>VLOOKUP(D1132,SubmittalStatus!$A$2:$CF$671,11,FALSE)</f>
        <v>#N/A</v>
      </c>
      <c r="AY1132" s="91" t="str">
        <f t="shared" si="52"/>
        <v/>
      </c>
      <c r="AZ1132" s="90">
        <f>SubmittalData!D1132</f>
        <v>0</v>
      </c>
      <c r="BA1132" s="90" t="s">
        <v>168</v>
      </c>
      <c r="BB1132" s="90">
        <f>SubmittalData!AR1132</f>
        <v>0</v>
      </c>
      <c r="BC1132" s="60" t="str">
        <f t="shared" si="53"/>
        <v>0-0</v>
      </c>
    </row>
    <row r="1133" spans="1:55" ht="15.5" x14ac:dyDescent="0.35">
      <c r="A1133" s="61" t="str">
        <f>SubmittalData!AY1133</f>
        <v/>
      </c>
      <c r="AS1133" s="89" t="e">
        <f>VLOOKUP(D1133,SubmittalStatus!$A$2:$CF$671,7,FALSE)</f>
        <v>#N/A</v>
      </c>
      <c r="AT1133" s="91" t="str">
        <f t="shared" si="51"/>
        <v/>
      </c>
      <c r="AU1133" s="92" t="e">
        <f>VLOOKUP(D1133,SubmittalSchedule!$A$5:$CF$5125,3,FALSE)</f>
        <v>#N/A</v>
      </c>
      <c r="AV1133" s="92" t="e">
        <f>VLOOKUP(D1133,SubmittalStatus!$A$2:$CF$671,9,FALSE)</f>
        <v>#N/A</v>
      </c>
      <c r="AW1133" s="92" t="e">
        <f>VLOOKUP(D1133,SubmittalStatus!$A$2:$CF$671,10,FALSE)</f>
        <v>#N/A</v>
      </c>
      <c r="AX1133" s="90" t="e">
        <f>VLOOKUP(D1133,SubmittalStatus!$A$2:$CF$671,11,FALSE)</f>
        <v>#N/A</v>
      </c>
      <c r="AY1133" s="91" t="str">
        <f t="shared" si="52"/>
        <v/>
      </c>
      <c r="AZ1133" s="90">
        <f>SubmittalData!D1133</f>
        <v>0</v>
      </c>
      <c r="BA1133" s="90" t="s">
        <v>168</v>
      </c>
      <c r="BB1133" s="90">
        <f>SubmittalData!AR1133</f>
        <v>0</v>
      </c>
      <c r="BC1133" s="60" t="str">
        <f t="shared" si="53"/>
        <v>0-0</v>
      </c>
    </row>
    <row r="1134" spans="1:55" ht="15.5" x14ac:dyDescent="0.35">
      <c r="A1134" s="61" t="str">
        <f>SubmittalData!AY1134</f>
        <v/>
      </c>
      <c r="AS1134" s="89" t="e">
        <f>VLOOKUP(D1134,SubmittalStatus!$A$2:$CF$671,7,FALSE)</f>
        <v>#N/A</v>
      </c>
      <c r="AT1134" s="91" t="str">
        <f t="shared" si="51"/>
        <v/>
      </c>
      <c r="AU1134" s="92" t="e">
        <f>VLOOKUP(D1134,SubmittalSchedule!$A$5:$CF$5125,3,FALSE)</f>
        <v>#N/A</v>
      </c>
      <c r="AV1134" s="92" t="e">
        <f>VLOOKUP(D1134,SubmittalStatus!$A$2:$CF$671,9,FALSE)</f>
        <v>#N/A</v>
      </c>
      <c r="AW1134" s="92" t="e">
        <f>VLOOKUP(D1134,SubmittalStatus!$A$2:$CF$671,10,FALSE)</f>
        <v>#N/A</v>
      </c>
      <c r="AX1134" s="90" t="e">
        <f>VLOOKUP(D1134,SubmittalStatus!$A$2:$CF$671,11,FALSE)</f>
        <v>#N/A</v>
      </c>
      <c r="AY1134" s="91" t="str">
        <f t="shared" si="52"/>
        <v/>
      </c>
      <c r="AZ1134" s="90">
        <f>SubmittalData!D1134</f>
        <v>0</v>
      </c>
      <c r="BA1134" s="90" t="s">
        <v>168</v>
      </c>
      <c r="BB1134" s="90">
        <f>SubmittalData!AR1134</f>
        <v>0</v>
      </c>
      <c r="BC1134" s="60" t="str">
        <f t="shared" si="53"/>
        <v>0-0</v>
      </c>
    </row>
    <row r="1135" spans="1:55" ht="15.5" x14ac:dyDescent="0.35">
      <c r="A1135" s="61" t="str">
        <f>SubmittalData!AY1135</f>
        <v/>
      </c>
      <c r="AS1135" s="89" t="e">
        <f>VLOOKUP(D1135,SubmittalStatus!$A$2:$CF$671,7,FALSE)</f>
        <v>#N/A</v>
      </c>
      <c r="AT1135" s="91" t="str">
        <f t="shared" si="51"/>
        <v/>
      </c>
      <c r="AU1135" s="92" t="e">
        <f>VLOOKUP(D1135,SubmittalSchedule!$A$5:$CF$5125,3,FALSE)</f>
        <v>#N/A</v>
      </c>
      <c r="AV1135" s="92" t="e">
        <f>VLOOKUP(D1135,SubmittalStatus!$A$2:$CF$671,9,FALSE)</f>
        <v>#N/A</v>
      </c>
      <c r="AW1135" s="92" t="e">
        <f>VLOOKUP(D1135,SubmittalStatus!$A$2:$CF$671,10,FALSE)</f>
        <v>#N/A</v>
      </c>
      <c r="AX1135" s="90" t="e">
        <f>VLOOKUP(D1135,SubmittalStatus!$A$2:$CF$671,11,FALSE)</f>
        <v>#N/A</v>
      </c>
      <c r="AY1135" s="91" t="str">
        <f t="shared" si="52"/>
        <v/>
      </c>
      <c r="AZ1135" s="90">
        <f>SubmittalData!D1135</f>
        <v>0</v>
      </c>
      <c r="BA1135" s="90" t="s">
        <v>168</v>
      </c>
      <c r="BB1135" s="90">
        <f>SubmittalData!AR1135</f>
        <v>0</v>
      </c>
      <c r="BC1135" s="60" t="str">
        <f t="shared" si="53"/>
        <v>0-0</v>
      </c>
    </row>
    <row r="1136" spans="1:55" ht="15.5" x14ac:dyDescent="0.35">
      <c r="A1136" s="61" t="str">
        <f>SubmittalData!AY1136</f>
        <v/>
      </c>
      <c r="AS1136" s="89" t="e">
        <f>VLOOKUP(D1136,SubmittalStatus!$A$2:$CF$671,7,FALSE)</f>
        <v>#N/A</v>
      </c>
      <c r="AT1136" s="91" t="str">
        <f t="shared" si="51"/>
        <v/>
      </c>
      <c r="AU1136" s="92" t="e">
        <f>VLOOKUP(D1136,SubmittalSchedule!$A$5:$CF$5125,3,FALSE)</f>
        <v>#N/A</v>
      </c>
      <c r="AV1136" s="92" t="e">
        <f>VLOOKUP(D1136,SubmittalStatus!$A$2:$CF$671,9,FALSE)</f>
        <v>#N/A</v>
      </c>
      <c r="AW1136" s="92" t="e">
        <f>VLOOKUP(D1136,SubmittalStatus!$A$2:$CF$671,10,FALSE)</f>
        <v>#N/A</v>
      </c>
      <c r="AX1136" s="90" t="e">
        <f>VLOOKUP(D1136,SubmittalStatus!$A$2:$CF$671,11,FALSE)</f>
        <v>#N/A</v>
      </c>
      <c r="AY1136" s="91" t="str">
        <f t="shared" si="52"/>
        <v/>
      </c>
      <c r="AZ1136" s="90">
        <f>SubmittalData!D1136</f>
        <v>0</v>
      </c>
      <c r="BA1136" s="90" t="s">
        <v>168</v>
      </c>
      <c r="BB1136" s="90">
        <f>SubmittalData!AR1136</f>
        <v>0</v>
      </c>
      <c r="BC1136" s="60" t="str">
        <f t="shared" si="53"/>
        <v>0-0</v>
      </c>
    </row>
    <row r="1137" spans="1:55" ht="15.5" x14ac:dyDescent="0.35">
      <c r="A1137" s="61" t="str">
        <f>SubmittalData!AY1137</f>
        <v/>
      </c>
      <c r="AS1137" s="89" t="e">
        <f>VLOOKUP(D1137,SubmittalStatus!$A$2:$CF$671,7,FALSE)</f>
        <v>#N/A</v>
      </c>
      <c r="AT1137" s="91" t="str">
        <f t="shared" si="51"/>
        <v/>
      </c>
      <c r="AU1137" s="92" t="e">
        <f>VLOOKUP(D1137,SubmittalSchedule!$A$5:$CF$5125,3,FALSE)</f>
        <v>#N/A</v>
      </c>
      <c r="AV1137" s="92" t="e">
        <f>VLOOKUP(D1137,SubmittalStatus!$A$2:$CF$671,9,FALSE)</f>
        <v>#N/A</v>
      </c>
      <c r="AW1137" s="92" t="e">
        <f>VLOOKUP(D1137,SubmittalStatus!$A$2:$CF$671,10,FALSE)</f>
        <v>#N/A</v>
      </c>
      <c r="AX1137" s="90" t="e">
        <f>VLOOKUP(D1137,SubmittalStatus!$A$2:$CF$671,11,FALSE)</f>
        <v>#N/A</v>
      </c>
      <c r="AY1137" s="91" t="str">
        <f t="shared" si="52"/>
        <v/>
      </c>
      <c r="AZ1137" s="90">
        <f>SubmittalData!D1137</f>
        <v>0</v>
      </c>
      <c r="BA1137" s="90" t="s">
        <v>168</v>
      </c>
      <c r="BB1137" s="90">
        <f>SubmittalData!AR1137</f>
        <v>0</v>
      </c>
      <c r="BC1137" s="60" t="str">
        <f t="shared" si="53"/>
        <v>0-0</v>
      </c>
    </row>
    <row r="1138" spans="1:55" ht="15.5" x14ac:dyDescent="0.35">
      <c r="A1138" s="61" t="str">
        <f>SubmittalData!AY1138</f>
        <v/>
      </c>
      <c r="AS1138" s="89" t="e">
        <f>VLOOKUP(D1138,SubmittalStatus!$A$2:$CF$671,7,FALSE)</f>
        <v>#N/A</v>
      </c>
      <c r="AT1138" s="91" t="str">
        <f t="shared" si="51"/>
        <v/>
      </c>
      <c r="AU1138" s="92" t="e">
        <f>VLOOKUP(D1138,SubmittalSchedule!$A$5:$CF$5125,3,FALSE)</f>
        <v>#N/A</v>
      </c>
      <c r="AV1138" s="92" t="e">
        <f>VLOOKUP(D1138,SubmittalStatus!$A$2:$CF$671,9,FALSE)</f>
        <v>#N/A</v>
      </c>
      <c r="AW1138" s="92" t="e">
        <f>VLOOKUP(D1138,SubmittalStatus!$A$2:$CF$671,10,FALSE)</f>
        <v>#N/A</v>
      </c>
      <c r="AX1138" s="90" t="e">
        <f>VLOOKUP(D1138,SubmittalStatus!$A$2:$CF$671,11,FALSE)</f>
        <v>#N/A</v>
      </c>
      <c r="AY1138" s="91" t="str">
        <f t="shared" si="52"/>
        <v/>
      </c>
      <c r="AZ1138" s="90">
        <f>SubmittalData!D1138</f>
        <v>0</v>
      </c>
      <c r="BA1138" s="90" t="s">
        <v>168</v>
      </c>
      <c r="BB1138" s="90">
        <f>SubmittalData!AR1138</f>
        <v>0</v>
      </c>
      <c r="BC1138" s="60" t="str">
        <f t="shared" si="53"/>
        <v>0-0</v>
      </c>
    </row>
    <row r="1139" spans="1:55" ht="15.5" x14ac:dyDescent="0.35">
      <c r="A1139" s="61" t="str">
        <f>SubmittalData!AY1139</f>
        <v/>
      </c>
      <c r="AS1139" s="89" t="e">
        <f>VLOOKUP(D1139,SubmittalStatus!$A$2:$CF$671,7,FALSE)</f>
        <v>#N/A</v>
      </c>
      <c r="AT1139" s="91" t="str">
        <f t="shared" si="51"/>
        <v/>
      </c>
      <c r="AU1139" s="92" t="e">
        <f>VLOOKUP(D1139,SubmittalSchedule!$A$5:$CF$5125,3,FALSE)</f>
        <v>#N/A</v>
      </c>
      <c r="AV1139" s="92" t="e">
        <f>VLOOKUP(D1139,SubmittalStatus!$A$2:$CF$671,9,FALSE)</f>
        <v>#N/A</v>
      </c>
      <c r="AW1139" s="92" t="e">
        <f>VLOOKUP(D1139,SubmittalStatus!$A$2:$CF$671,10,FALSE)</f>
        <v>#N/A</v>
      </c>
      <c r="AX1139" s="90" t="e">
        <f>VLOOKUP(D1139,SubmittalStatus!$A$2:$CF$671,11,FALSE)</f>
        <v>#N/A</v>
      </c>
      <c r="AY1139" s="91" t="str">
        <f t="shared" si="52"/>
        <v/>
      </c>
      <c r="AZ1139" s="90">
        <f>SubmittalData!D1139</f>
        <v>0</v>
      </c>
      <c r="BA1139" s="90" t="s">
        <v>168</v>
      </c>
      <c r="BB1139" s="90">
        <f>SubmittalData!AR1139</f>
        <v>0</v>
      </c>
      <c r="BC1139" s="60" t="str">
        <f t="shared" si="53"/>
        <v>0-0</v>
      </c>
    </row>
    <row r="1140" spans="1:55" ht="15.5" x14ac:dyDescent="0.35">
      <c r="A1140" s="61" t="str">
        <f>SubmittalData!AY1140</f>
        <v/>
      </c>
      <c r="AS1140" s="89" t="e">
        <f>VLOOKUP(D1140,SubmittalStatus!$A$2:$CF$671,7,FALSE)</f>
        <v>#N/A</v>
      </c>
      <c r="AT1140" s="91" t="str">
        <f t="shared" si="51"/>
        <v/>
      </c>
      <c r="AU1140" s="92" t="e">
        <f>VLOOKUP(D1140,SubmittalSchedule!$A$5:$CF$5125,3,FALSE)</f>
        <v>#N/A</v>
      </c>
      <c r="AV1140" s="92" t="e">
        <f>VLOOKUP(D1140,SubmittalStatus!$A$2:$CF$671,9,FALSE)</f>
        <v>#N/A</v>
      </c>
      <c r="AW1140" s="92" t="e">
        <f>VLOOKUP(D1140,SubmittalStatus!$A$2:$CF$671,10,FALSE)</f>
        <v>#N/A</v>
      </c>
      <c r="AX1140" s="90" t="e">
        <f>VLOOKUP(D1140,SubmittalStatus!$A$2:$CF$671,11,FALSE)</f>
        <v>#N/A</v>
      </c>
      <c r="AY1140" s="91" t="str">
        <f t="shared" si="52"/>
        <v/>
      </c>
      <c r="AZ1140" s="90">
        <f>SubmittalData!D1140</f>
        <v>0</v>
      </c>
      <c r="BA1140" s="90" t="s">
        <v>168</v>
      </c>
      <c r="BB1140" s="90">
        <f>SubmittalData!AR1140</f>
        <v>0</v>
      </c>
      <c r="BC1140" s="60" t="str">
        <f t="shared" si="53"/>
        <v>0-0</v>
      </c>
    </row>
    <row r="1141" spans="1:55" ht="15.5" x14ac:dyDescent="0.35">
      <c r="A1141" s="61" t="str">
        <f>SubmittalData!AY1141</f>
        <v/>
      </c>
      <c r="AS1141" s="89" t="e">
        <f>VLOOKUP(D1141,SubmittalStatus!$A$2:$CF$671,7,FALSE)</f>
        <v>#N/A</v>
      </c>
      <c r="AT1141" s="91" t="str">
        <f t="shared" si="51"/>
        <v/>
      </c>
      <c r="AU1141" s="92" t="e">
        <f>VLOOKUP(D1141,SubmittalSchedule!$A$5:$CF$5125,3,FALSE)</f>
        <v>#N/A</v>
      </c>
      <c r="AV1141" s="92" t="e">
        <f>VLOOKUP(D1141,SubmittalStatus!$A$2:$CF$671,9,FALSE)</f>
        <v>#N/A</v>
      </c>
      <c r="AW1141" s="92" t="e">
        <f>VLOOKUP(D1141,SubmittalStatus!$A$2:$CF$671,10,FALSE)</f>
        <v>#N/A</v>
      </c>
      <c r="AX1141" s="90" t="e">
        <f>VLOOKUP(D1141,SubmittalStatus!$A$2:$CF$671,11,FALSE)</f>
        <v>#N/A</v>
      </c>
      <c r="AY1141" s="91" t="str">
        <f t="shared" si="52"/>
        <v/>
      </c>
      <c r="AZ1141" s="90">
        <f>SubmittalData!D1141</f>
        <v>0</v>
      </c>
      <c r="BA1141" s="90" t="s">
        <v>168</v>
      </c>
      <c r="BB1141" s="90">
        <f>SubmittalData!AR1141</f>
        <v>0</v>
      </c>
      <c r="BC1141" s="60" t="str">
        <f t="shared" si="53"/>
        <v>0-0</v>
      </c>
    </row>
    <row r="1142" spans="1:55" ht="15.5" x14ac:dyDescent="0.35">
      <c r="A1142" s="61" t="str">
        <f>SubmittalData!AY1142</f>
        <v/>
      </c>
      <c r="AS1142" s="89" t="e">
        <f>VLOOKUP(D1142,SubmittalStatus!$A$2:$CF$671,7,FALSE)</f>
        <v>#N/A</v>
      </c>
      <c r="AT1142" s="91" t="str">
        <f t="shared" si="51"/>
        <v/>
      </c>
      <c r="AU1142" s="92" t="e">
        <f>VLOOKUP(D1142,SubmittalSchedule!$A$5:$CF$5125,3,FALSE)</f>
        <v>#N/A</v>
      </c>
      <c r="AV1142" s="92" t="e">
        <f>VLOOKUP(D1142,SubmittalStatus!$A$2:$CF$671,9,FALSE)</f>
        <v>#N/A</v>
      </c>
      <c r="AW1142" s="92" t="e">
        <f>VLOOKUP(D1142,SubmittalStatus!$A$2:$CF$671,10,FALSE)</f>
        <v>#N/A</v>
      </c>
      <c r="AX1142" s="90" t="e">
        <f>VLOOKUP(D1142,SubmittalStatus!$A$2:$CF$671,11,FALSE)</f>
        <v>#N/A</v>
      </c>
      <c r="AY1142" s="91" t="str">
        <f t="shared" si="52"/>
        <v/>
      </c>
      <c r="AZ1142" s="90">
        <f>SubmittalData!D1142</f>
        <v>0</v>
      </c>
      <c r="BA1142" s="90" t="s">
        <v>168</v>
      </c>
      <c r="BB1142" s="90">
        <f>SubmittalData!AR1142</f>
        <v>0</v>
      </c>
      <c r="BC1142" s="60" t="str">
        <f t="shared" si="53"/>
        <v>0-0</v>
      </c>
    </row>
    <row r="1143" spans="1:55" ht="15.5" x14ac:dyDescent="0.35">
      <c r="A1143" s="61" t="str">
        <f>SubmittalData!AY1143</f>
        <v/>
      </c>
      <c r="AS1143" s="89" t="e">
        <f>VLOOKUP(D1143,SubmittalStatus!$A$2:$CF$671,7,FALSE)</f>
        <v>#N/A</v>
      </c>
      <c r="AT1143" s="91" t="str">
        <f t="shared" si="51"/>
        <v/>
      </c>
      <c r="AU1143" s="92" t="e">
        <f>VLOOKUP(D1143,SubmittalSchedule!$A$5:$CF$5125,3,FALSE)</f>
        <v>#N/A</v>
      </c>
      <c r="AV1143" s="92" t="e">
        <f>VLOOKUP(D1143,SubmittalStatus!$A$2:$CF$671,9,FALSE)</f>
        <v>#N/A</v>
      </c>
      <c r="AW1143" s="92" t="e">
        <f>VLOOKUP(D1143,SubmittalStatus!$A$2:$CF$671,10,FALSE)</f>
        <v>#N/A</v>
      </c>
      <c r="AX1143" s="90" t="e">
        <f>VLOOKUP(D1143,SubmittalStatus!$A$2:$CF$671,11,FALSE)</f>
        <v>#N/A</v>
      </c>
      <c r="AY1143" s="91" t="str">
        <f t="shared" si="52"/>
        <v/>
      </c>
      <c r="AZ1143" s="90">
        <f>SubmittalData!D1143</f>
        <v>0</v>
      </c>
      <c r="BA1143" s="90" t="s">
        <v>168</v>
      </c>
      <c r="BB1143" s="90">
        <f>SubmittalData!AR1143</f>
        <v>0</v>
      </c>
      <c r="BC1143" s="60" t="str">
        <f t="shared" si="53"/>
        <v>0-0</v>
      </c>
    </row>
    <row r="1144" spans="1:55" ht="15.5" x14ac:dyDescent="0.35">
      <c r="A1144" s="61" t="str">
        <f>SubmittalData!AY1144</f>
        <v/>
      </c>
      <c r="AS1144" s="89" t="e">
        <f>VLOOKUP(D1144,SubmittalStatus!$A$2:$CF$671,7,FALSE)</f>
        <v>#N/A</v>
      </c>
      <c r="AT1144" s="91" t="str">
        <f t="shared" si="51"/>
        <v/>
      </c>
      <c r="AU1144" s="92" t="e">
        <f>VLOOKUP(D1144,SubmittalSchedule!$A$5:$CF$5125,3,FALSE)</f>
        <v>#N/A</v>
      </c>
      <c r="AV1144" s="92" t="e">
        <f>VLOOKUP(D1144,SubmittalStatus!$A$2:$CF$671,9,FALSE)</f>
        <v>#N/A</v>
      </c>
      <c r="AW1144" s="92" t="e">
        <f>VLOOKUP(D1144,SubmittalStatus!$A$2:$CF$671,10,FALSE)</f>
        <v>#N/A</v>
      </c>
      <c r="AX1144" s="90" t="e">
        <f>VLOOKUP(D1144,SubmittalStatus!$A$2:$CF$671,11,FALSE)</f>
        <v>#N/A</v>
      </c>
      <c r="AY1144" s="91" t="str">
        <f t="shared" si="52"/>
        <v/>
      </c>
      <c r="AZ1144" s="90">
        <f>SubmittalData!D1144</f>
        <v>0</v>
      </c>
      <c r="BA1144" s="90" t="s">
        <v>168</v>
      </c>
      <c r="BB1144" s="90">
        <f>SubmittalData!AR1144</f>
        <v>0</v>
      </c>
      <c r="BC1144" s="60" t="str">
        <f t="shared" si="53"/>
        <v>0-0</v>
      </c>
    </row>
    <row r="1145" spans="1:55" ht="15.5" x14ac:dyDescent="0.35">
      <c r="A1145" s="61" t="str">
        <f>SubmittalData!AY1145</f>
        <v/>
      </c>
      <c r="AS1145" s="89" t="e">
        <f>VLOOKUP(D1145,SubmittalStatus!$A$2:$CF$671,7,FALSE)</f>
        <v>#N/A</v>
      </c>
      <c r="AT1145" s="91" t="str">
        <f t="shared" si="51"/>
        <v/>
      </c>
      <c r="AU1145" s="92" t="e">
        <f>VLOOKUP(D1145,SubmittalSchedule!$A$5:$CF$5125,3,FALSE)</f>
        <v>#N/A</v>
      </c>
      <c r="AV1145" s="92" t="e">
        <f>VLOOKUP(D1145,SubmittalStatus!$A$2:$CF$671,9,FALSE)</f>
        <v>#N/A</v>
      </c>
      <c r="AW1145" s="92" t="e">
        <f>VLOOKUP(D1145,SubmittalStatus!$A$2:$CF$671,10,FALSE)</f>
        <v>#N/A</v>
      </c>
      <c r="AX1145" s="90" t="e">
        <f>VLOOKUP(D1145,SubmittalStatus!$A$2:$CF$671,11,FALSE)</f>
        <v>#N/A</v>
      </c>
      <c r="AY1145" s="91" t="str">
        <f t="shared" si="52"/>
        <v/>
      </c>
      <c r="AZ1145" s="90">
        <f>SubmittalData!D1145</f>
        <v>0</v>
      </c>
      <c r="BA1145" s="90" t="s">
        <v>168</v>
      </c>
      <c r="BB1145" s="90">
        <f>SubmittalData!AR1145</f>
        <v>0</v>
      </c>
      <c r="BC1145" s="60" t="str">
        <f t="shared" si="53"/>
        <v>0-0</v>
      </c>
    </row>
    <row r="1146" spans="1:55" ht="15.5" x14ac:dyDescent="0.35">
      <c r="A1146" s="61" t="str">
        <f>SubmittalData!AY1146</f>
        <v/>
      </c>
      <c r="AS1146" s="89" t="e">
        <f>VLOOKUP(D1146,SubmittalStatus!$A$2:$CF$671,7,FALSE)</f>
        <v>#N/A</v>
      </c>
      <c r="AT1146" s="91" t="str">
        <f t="shared" si="51"/>
        <v/>
      </c>
      <c r="AU1146" s="92" t="e">
        <f>VLOOKUP(D1146,SubmittalSchedule!$A$5:$CF$5125,3,FALSE)</f>
        <v>#N/A</v>
      </c>
      <c r="AV1146" s="92" t="e">
        <f>VLOOKUP(D1146,SubmittalStatus!$A$2:$CF$671,9,FALSE)</f>
        <v>#N/A</v>
      </c>
      <c r="AW1146" s="92" t="e">
        <f>VLOOKUP(D1146,SubmittalStatus!$A$2:$CF$671,10,FALSE)</f>
        <v>#N/A</v>
      </c>
      <c r="AX1146" s="90" t="e">
        <f>VLOOKUP(D1146,SubmittalStatus!$A$2:$CF$671,11,FALSE)</f>
        <v>#N/A</v>
      </c>
      <c r="AY1146" s="91" t="str">
        <f t="shared" si="52"/>
        <v/>
      </c>
      <c r="AZ1146" s="90">
        <f>SubmittalData!D1146</f>
        <v>0</v>
      </c>
      <c r="BA1146" s="90" t="s">
        <v>168</v>
      </c>
      <c r="BB1146" s="90">
        <f>SubmittalData!AR1146</f>
        <v>0</v>
      </c>
      <c r="BC1146" s="60" t="str">
        <f t="shared" si="53"/>
        <v>0-0</v>
      </c>
    </row>
    <row r="1147" spans="1:55" ht="15.5" x14ac:dyDescent="0.35">
      <c r="A1147" s="61" t="str">
        <f>SubmittalData!AY1147</f>
        <v/>
      </c>
      <c r="AS1147" s="89" t="e">
        <f>VLOOKUP(D1147,SubmittalStatus!$A$2:$CF$671,7,FALSE)</f>
        <v>#N/A</v>
      </c>
      <c r="AT1147" s="91" t="str">
        <f t="shared" si="51"/>
        <v/>
      </c>
      <c r="AU1147" s="92" t="e">
        <f>VLOOKUP(D1147,SubmittalSchedule!$A$5:$CF$5125,3,FALSE)</f>
        <v>#N/A</v>
      </c>
      <c r="AV1147" s="92" t="e">
        <f>VLOOKUP(D1147,SubmittalStatus!$A$2:$CF$671,9,FALSE)</f>
        <v>#N/A</v>
      </c>
      <c r="AW1147" s="92" t="e">
        <f>VLOOKUP(D1147,SubmittalStatus!$A$2:$CF$671,10,FALSE)</f>
        <v>#N/A</v>
      </c>
      <c r="AX1147" s="90" t="e">
        <f>VLOOKUP(D1147,SubmittalStatus!$A$2:$CF$671,11,FALSE)</f>
        <v>#N/A</v>
      </c>
      <c r="AY1147" s="91" t="str">
        <f t="shared" si="52"/>
        <v/>
      </c>
      <c r="AZ1147" s="90">
        <f>SubmittalData!D1147</f>
        <v>0</v>
      </c>
      <c r="BA1147" s="90" t="s">
        <v>168</v>
      </c>
      <c r="BB1147" s="90">
        <f>SubmittalData!AR1147</f>
        <v>0</v>
      </c>
      <c r="BC1147" s="60" t="str">
        <f t="shared" si="53"/>
        <v>0-0</v>
      </c>
    </row>
    <row r="1148" spans="1:55" ht="15.5" x14ac:dyDescent="0.35">
      <c r="A1148" s="61" t="str">
        <f>SubmittalData!AY1148</f>
        <v/>
      </c>
      <c r="AS1148" s="89" t="e">
        <f>VLOOKUP(D1148,SubmittalStatus!$A$2:$CF$671,7,FALSE)</f>
        <v>#N/A</v>
      </c>
      <c r="AT1148" s="91" t="str">
        <f t="shared" si="51"/>
        <v/>
      </c>
      <c r="AU1148" s="92" t="e">
        <f>VLOOKUP(D1148,SubmittalSchedule!$A$5:$CF$5125,3,FALSE)</f>
        <v>#N/A</v>
      </c>
      <c r="AV1148" s="92" t="e">
        <f>VLOOKUP(D1148,SubmittalStatus!$A$2:$CF$671,9,FALSE)</f>
        <v>#N/A</v>
      </c>
      <c r="AW1148" s="92" t="e">
        <f>VLOOKUP(D1148,SubmittalStatus!$A$2:$CF$671,10,FALSE)</f>
        <v>#N/A</v>
      </c>
      <c r="AX1148" s="90" t="e">
        <f>VLOOKUP(D1148,SubmittalStatus!$A$2:$CF$671,11,FALSE)</f>
        <v>#N/A</v>
      </c>
      <c r="AY1148" s="91" t="str">
        <f t="shared" si="52"/>
        <v/>
      </c>
      <c r="AZ1148" s="90">
        <f>SubmittalData!D1148</f>
        <v>0</v>
      </c>
      <c r="BA1148" s="90" t="s">
        <v>168</v>
      </c>
      <c r="BB1148" s="90">
        <f>SubmittalData!AR1148</f>
        <v>0</v>
      </c>
      <c r="BC1148" s="60" t="str">
        <f t="shared" si="53"/>
        <v>0-0</v>
      </c>
    </row>
    <row r="1149" spans="1:55" ht="15.5" x14ac:dyDescent="0.35">
      <c r="A1149" s="61" t="str">
        <f>SubmittalData!AY1149</f>
        <v/>
      </c>
      <c r="AS1149" s="89" t="e">
        <f>VLOOKUP(D1149,SubmittalStatus!$A$2:$CF$671,7,FALSE)</f>
        <v>#N/A</v>
      </c>
      <c r="AT1149" s="91" t="str">
        <f t="shared" si="51"/>
        <v/>
      </c>
      <c r="AU1149" s="92" t="e">
        <f>VLOOKUP(D1149,SubmittalSchedule!$A$5:$CF$5125,3,FALSE)</f>
        <v>#N/A</v>
      </c>
      <c r="AV1149" s="92" t="e">
        <f>VLOOKUP(D1149,SubmittalStatus!$A$2:$CF$671,9,FALSE)</f>
        <v>#N/A</v>
      </c>
      <c r="AW1149" s="92" t="e">
        <f>VLOOKUP(D1149,SubmittalStatus!$A$2:$CF$671,10,FALSE)</f>
        <v>#N/A</v>
      </c>
      <c r="AX1149" s="90" t="e">
        <f>VLOOKUP(D1149,SubmittalStatus!$A$2:$CF$671,11,FALSE)</f>
        <v>#N/A</v>
      </c>
      <c r="AY1149" s="91" t="str">
        <f t="shared" si="52"/>
        <v/>
      </c>
      <c r="AZ1149" s="90">
        <f>SubmittalData!D1149</f>
        <v>0</v>
      </c>
      <c r="BA1149" s="90" t="s">
        <v>168</v>
      </c>
      <c r="BB1149" s="90">
        <f>SubmittalData!AR1149</f>
        <v>0</v>
      </c>
      <c r="BC1149" s="60" t="str">
        <f t="shared" si="53"/>
        <v>0-0</v>
      </c>
    </row>
    <row r="1150" spans="1:55" ht="15.5" x14ac:dyDescent="0.35">
      <c r="A1150" s="61" t="str">
        <f>SubmittalData!AY1150</f>
        <v/>
      </c>
      <c r="AS1150" s="89" t="e">
        <f>VLOOKUP(D1150,SubmittalStatus!$A$2:$CF$671,7,FALSE)</f>
        <v>#N/A</v>
      </c>
      <c r="AT1150" s="91" t="str">
        <f t="shared" si="51"/>
        <v/>
      </c>
      <c r="AU1150" s="92" t="e">
        <f>VLOOKUP(D1150,SubmittalSchedule!$A$5:$CF$5125,3,FALSE)</f>
        <v>#N/A</v>
      </c>
      <c r="AV1150" s="92" t="e">
        <f>VLOOKUP(D1150,SubmittalStatus!$A$2:$CF$671,9,FALSE)</f>
        <v>#N/A</v>
      </c>
      <c r="AW1150" s="92" t="e">
        <f>VLOOKUP(D1150,SubmittalStatus!$A$2:$CF$671,10,FALSE)</f>
        <v>#N/A</v>
      </c>
      <c r="AX1150" s="90" t="e">
        <f>VLOOKUP(D1150,SubmittalStatus!$A$2:$CF$671,11,FALSE)</f>
        <v>#N/A</v>
      </c>
      <c r="AY1150" s="91" t="str">
        <f t="shared" si="52"/>
        <v/>
      </c>
      <c r="AZ1150" s="90">
        <f>SubmittalData!D1150</f>
        <v>0</v>
      </c>
      <c r="BA1150" s="90" t="s">
        <v>168</v>
      </c>
      <c r="BB1150" s="90">
        <f>SubmittalData!AR1150</f>
        <v>0</v>
      </c>
      <c r="BC1150" s="60" t="str">
        <f t="shared" si="53"/>
        <v>0-0</v>
      </c>
    </row>
    <row r="1151" spans="1:55" ht="15.5" x14ac:dyDescent="0.35">
      <c r="A1151" s="61" t="str">
        <f>SubmittalData!AY1151</f>
        <v/>
      </c>
      <c r="AS1151" s="89" t="e">
        <f>VLOOKUP(D1151,SubmittalStatus!$A$2:$CF$671,7,FALSE)</f>
        <v>#N/A</v>
      </c>
      <c r="AT1151" s="91" t="str">
        <f t="shared" si="51"/>
        <v/>
      </c>
      <c r="AU1151" s="92" t="e">
        <f>VLOOKUP(D1151,SubmittalSchedule!$A$5:$CF$5125,3,FALSE)</f>
        <v>#N/A</v>
      </c>
      <c r="AV1151" s="92" t="e">
        <f>VLOOKUP(D1151,SubmittalStatus!$A$2:$CF$671,9,FALSE)</f>
        <v>#N/A</v>
      </c>
      <c r="AW1151" s="92" t="e">
        <f>VLOOKUP(D1151,SubmittalStatus!$A$2:$CF$671,10,FALSE)</f>
        <v>#N/A</v>
      </c>
      <c r="AX1151" s="90" t="e">
        <f>VLOOKUP(D1151,SubmittalStatus!$A$2:$CF$671,11,FALSE)</f>
        <v>#N/A</v>
      </c>
      <c r="AY1151" s="91" t="str">
        <f t="shared" si="52"/>
        <v/>
      </c>
      <c r="AZ1151" s="90">
        <f>SubmittalData!D1151</f>
        <v>0</v>
      </c>
      <c r="BA1151" s="90" t="s">
        <v>168</v>
      </c>
      <c r="BB1151" s="90">
        <f>SubmittalData!AR1151</f>
        <v>0</v>
      </c>
      <c r="BC1151" s="60" t="str">
        <f t="shared" si="53"/>
        <v>0-0</v>
      </c>
    </row>
    <row r="1152" spans="1:55" ht="15.5" x14ac:dyDescent="0.35">
      <c r="A1152" s="61" t="str">
        <f>SubmittalData!AY1152</f>
        <v/>
      </c>
      <c r="AS1152" s="89" t="e">
        <f>VLOOKUP(D1152,SubmittalStatus!$A$2:$CF$671,7,FALSE)</f>
        <v>#N/A</v>
      </c>
      <c r="AT1152" s="91" t="str">
        <f t="shared" si="51"/>
        <v/>
      </c>
      <c r="AU1152" s="92" t="e">
        <f>VLOOKUP(D1152,SubmittalSchedule!$A$5:$CF$5125,3,FALSE)</f>
        <v>#N/A</v>
      </c>
      <c r="AV1152" s="92" t="e">
        <f>VLOOKUP(D1152,SubmittalStatus!$A$2:$CF$671,9,FALSE)</f>
        <v>#N/A</v>
      </c>
      <c r="AW1152" s="92" t="e">
        <f>VLOOKUP(D1152,SubmittalStatus!$A$2:$CF$671,10,FALSE)</f>
        <v>#N/A</v>
      </c>
      <c r="AX1152" s="90" t="e">
        <f>VLOOKUP(D1152,SubmittalStatus!$A$2:$CF$671,11,FALSE)</f>
        <v>#N/A</v>
      </c>
      <c r="AY1152" s="91" t="str">
        <f t="shared" si="52"/>
        <v/>
      </c>
      <c r="AZ1152" s="90">
        <f>SubmittalData!D1152</f>
        <v>0</v>
      </c>
      <c r="BA1152" s="90" t="s">
        <v>168</v>
      </c>
      <c r="BB1152" s="90">
        <f>SubmittalData!AR1152</f>
        <v>0</v>
      </c>
      <c r="BC1152" s="60" t="str">
        <f t="shared" si="53"/>
        <v>0-0</v>
      </c>
    </row>
    <row r="1153" spans="1:55" ht="15.5" x14ac:dyDescent="0.35">
      <c r="A1153" s="61" t="str">
        <f>SubmittalData!AY1153</f>
        <v/>
      </c>
      <c r="AS1153" s="89" t="e">
        <f>VLOOKUP(D1153,SubmittalStatus!$A$2:$CF$671,7,FALSE)</f>
        <v>#N/A</v>
      </c>
      <c r="AT1153" s="91" t="str">
        <f t="shared" si="51"/>
        <v/>
      </c>
      <c r="AU1153" s="92" t="e">
        <f>VLOOKUP(D1153,SubmittalSchedule!$A$5:$CF$5125,3,FALSE)</f>
        <v>#N/A</v>
      </c>
      <c r="AV1153" s="92" t="e">
        <f>VLOOKUP(D1153,SubmittalStatus!$A$2:$CF$671,9,FALSE)</f>
        <v>#N/A</v>
      </c>
      <c r="AW1153" s="92" t="e">
        <f>VLOOKUP(D1153,SubmittalStatus!$A$2:$CF$671,10,FALSE)</f>
        <v>#N/A</v>
      </c>
      <c r="AX1153" s="90" t="e">
        <f>VLOOKUP(D1153,SubmittalStatus!$A$2:$CF$671,11,FALSE)</f>
        <v>#N/A</v>
      </c>
      <c r="AY1153" s="91" t="str">
        <f t="shared" si="52"/>
        <v/>
      </c>
      <c r="AZ1153" s="90">
        <f>SubmittalData!D1153</f>
        <v>0</v>
      </c>
      <c r="BA1153" s="90" t="s">
        <v>168</v>
      </c>
      <c r="BB1153" s="90">
        <f>SubmittalData!AR1153</f>
        <v>0</v>
      </c>
      <c r="BC1153" s="60" t="str">
        <f t="shared" si="53"/>
        <v>0-0</v>
      </c>
    </row>
    <row r="1154" spans="1:55" ht="15.5" x14ac:dyDescent="0.35">
      <c r="A1154" s="61" t="str">
        <f>SubmittalData!AY1154</f>
        <v/>
      </c>
      <c r="AS1154" s="89" t="e">
        <f>VLOOKUP(D1154,SubmittalStatus!$A$2:$CF$671,7,FALSE)</f>
        <v>#N/A</v>
      </c>
      <c r="AT1154" s="91" t="str">
        <f t="shared" si="51"/>
        <v/>
      </c>
      <c r="AU1154" s="92" t="e">
        <f>VLOOKUP(D1154,SubmittalSchedule!$A$5:$CF$5125,3,FALSE)</f>
        <v>#N/A</v>
      </c>
      <c r="AV1154" s="92" t="e">
        <f>VLOOKUP(D1154,SubmittalStatus!$A$2:$CF$671,9,FALSE)</f>
        <v>#N/A</v>
      </c>
      <c r="AW1154" s="92" t="e">
        <f>VLOOKUP(D1154,SubmittalStatus!$A$2:$CF$671,10,FALSE)</f>
        <v>#N/A</v>
      </c>
      <c r="AX1154" s="90" t="e">
        <f>VLOOKUP(D1154,SubmittalStatus!$A$2:$CF$671,11,FALSE)</f>
        <v>#N/A</v>
      </c>
      <c r="AY1154" s="91" t="str">
        <f t="shared" si="52"/>
        <v/>
      </c>
      <c r="AZ1154" s="90">
        <f>SubmittalData!D1154</f>
        <v>0</v>
      </c>
      <c r="BA1154" s="90" t="s">
        <v>168</v>
      </c>
      <c r="BB1154" s="90">
        <f>SubmittalData!AR1154</f>
        <v>0</v>
      </c>
      <c r="BC1154" s="60" t="str">
        <f t="shared" si="53"/>
        <v>0-0</v>
      </c>
    </row>
    <row r="1155" spans="1:55" ht="15.5" x14ac:dyDescent="0.35">
      <c r="A1155" s="61" t="str">
        <f>SubmittalData!AY1155</f>
        <v/>
      </c>
      <c r="AS1155" s="89" t="e">
        <f>VLOOKUP(D1155,SubmittalStatus!$A$2:$CF$671,7,FALSE)</f>
        <v>#N/A</v>
      </c>
      <c r="AT1155" s="91" t="str">
        <f t="shared" ref="AT1155:AT1218" si="54">_xlfn.CONCAT(G1155:P1155)</f>
        <v/>
      </c>
      <c r="AU1155" s="92" t="e">
        <f>VLOOKUP(D1155,SubmittalSchedule!$A$5:$CF$5125,3,FALSE)</f>
        <v>#N/A</v>
      </c>
      <c r="AV1155" s="92" t="e">
        <f>VLOOKUP(D1155,SubmittalStatus!$A$2:$CF$671,9,FALSE)</f>
        <v>#N/A</v>
      </c>
      <c r="AW1155" s="92" t="e">
        <f>VLOOKUP(D1155,SubmittalStatus!$A$2:$CF$671,10,FALSE)</f>
        <v>#N/A</v>
      </c>
      <c r="AX1155" s="90" t="e">
        <f>VLOOKUP(D1155,SubmittalStatus!$A$2:$CF$671,11,FALSE)</f>
        <v>#N/A</v>
      </c>
      <c r="AY1155" s="91" t="str">
        <f t="shared" ref="AY1155:AY1218" si="55">_xlfn.CONCAT(AA1155:AJ1155)</f>
        <v/>
      </c>
      <c r="AZ1155" s="90">
        <f>SubmittalData!D1155</f>
        <v>0</v>
      </c>
      <c r="BA1155" s="90" t="s">
        <v>168</v>
      </c>
      <c r="BB1155" s="90">
        <f>SubmittalData!AR1155</f>
        <v>0</v>
      </c>
      <c r="BC1155" s="60" t="str">
        <f t="shared" ref="BC1155:BC1218" si="56">_xlfn.CONCAT(AZ1155:BB1155)</f>
        <v>0-0</v>
      </c>
    </row>
    <row r="1156" spans="1:55" ht="15.5" x14ac:dyDescent="0.35">
      <c r="A1156" s="61" t="str">
        <f>SubmittalData!AY1156</f>
        <v/>
      </c>
      <c r="AS1156" s="89" t="e">
        <f>VLOOKUP(D1156,SubmittalStatus!$A$2:$CF$671,7,FALSE)</f>
        <v>#N/A</v>
      </c>
      <c r="AT1156" s="91" t="str">
        <f t="shared" si="54"/>
        <v/>
      </c>
      <c r="AU1156" s="92" t="e">
        <f>VLOOKUP(D1156,SubmittalSchedule!$A$5:$CF$5125,3,FALSE)</f>
        <v>#N/A</v>
      </c>
      <c r="AV1156" s="92" t="e">
        <f>VLOOKUP(D1156,SubmittalStatus!$A$2:$CF$671,9,FALSE)</f>
        <v>#N/A</v>
      </c>
      <c r="AW1156" s="92" t="e">
        <f>VLOOKUP(D1156,SubmittalStatus!$A$2:$CF$671,10,FALSE)</f>
        <v>#N/A</v>
      </c>
      <c r="AX1156" s="90" t="e">
        <f>VLOOKUP(D1156,SubmittalStatus!$A$2:$CF$671,11,FALSE)</f>
        <v>#N/A</v>
      </c>
      <c r="AY1156" s="91" t="str">
        <f t="shared" si="55"/>
        <v/>
      </c>
      <c r="AZ1156" s="90">
        <f>SubmittalData!D1156</f>
        <v>0</v>
      </c>
      <c r="BA1156" s="90" t="s">
        <v>168</v>
      </c>
      <c r="BB1156" s="90">
        <f>SubmittalData!AR1156</f>
        <v>0</v>
      </c>
      <c r="BC1156" s="60" t="str">
        <f t="shared" si="56"/>
        <v>0-0</v>
      </c>
    </row>
    <row r="1157" spans="1:55" ht="15.5" x14ac:dyDescent="0.35">
      <c r="A1157" s="61" t="str">
        <f>SubmittalData!AY1157</f>
        <v/>
      </c>
      <c r="AS1157" s="89" t="e">
        <f>VLOOKUP(D1157,SubmittalStatus!$A$2:$CF$671,7,FALSE)</f>
        <v>#N/A</v>
      </c>
      <c r="AT1157" s="91" t="str">
        <f t="shared" si="54"/>
        <v/>
      </c>
      <c r="AU1157" s="92" t="e">
        <f>VLOOKUP(D1157,SubmittalSchedule!$A$5:$CF$5125,3,FALSE)</f>
        <v>#N/A</v>
      </c>
      <c r="AV1157" s="92" t="e">
        <f>VLOOKUP(D1157,SubmittalStatus!$A$2:$CF$671,9,FALSE)</f>
        <v>#N/A</v>
      </c>
      <c r="AW1157" s="92" t="e">
        <f>VLOOKUP(D1157,SubmittalStatus!$A$2:$CF$671,10,FALSE)</f>
        <v>#N/A</v>
      </c>
      <c r="AX1157" s="90" t="e">
        <f>VLOOKUP(D1157,SubmittalStatus!$A$2:$CF$671,11,FALSE)</f>
        <v>#N/A</v>
      </c>
      <c r="AY1157" s="91" t="str">
        <f t="shared" si="55"/>
        <v/>
      </c>
      <c r="AZ1157" s="90">
        <f>SubmittalData!D1157</f>
        <v>0</v>
      </c>
      <c r="BA1157" s="90" t="s">
        <v>168</v>
      </c>
      <c r="BB1157" s="90">
        <f>SubmittalData!AR1157</f>
        <v>0</v>
      </c>
      <c r="BC1157" s="60" t="str">
        <f t="shared" si="56"/>
        <v>0-0</v>
      </c>
    </row>
    <row r="1158" spans="1:55" ht="15.5" x14ac:dyDescent="0.35">
      <c r="A1158" s="61" t="str">
        <f>SubmittalData!AY1158</f>
        <v/>
      </c>
      <c r="AS1158" s="89" t="e">
        <f>VLOOKUP(D1158,SubmittalStatus!$A$2:$CF$671,7,FALSE)</f>
        <v>#N/A</v>
      </c>
      <c r="AT1158" s="91" t="str">
        <f t="shared" si="54"/>
        <v/>
      </c>
      <c r="AU1158" s="92" t="e">
        <f>VLOOKUP(D1158,SubmittalSchedule!$A$5:$CF$5125,3,FALSE)</f>
        <v>#N/A</v>
      </c>
      <c r="AV1158" s="92" t="e">
        <f>VLOOKUP(D1158,SubmittalStatus!$A$2:$CF$671,9,FALSE)</f>
        <v>#N/A</v>
      </c>
      <c r="AW1158" s="92" t="e">
        <f>VLOOKUP(D1158,SubmittalStatus!$A$2:$CF$671,10,FALSE)</f>
        <v>#N/A</v>
      </c>
      <c r="AX1158" s="90" t="e">
        <f>VLOOKUP(D1158,SubmittalStatus!$A$2:$CF$671,11,FALSE)</f>
        <v>#N/A</v>
      </c>
      <c r="AY1158" s="91" t="str">
        <f t="shared" si="55"/>
        <v/>
      </c>
      <c r="AZ1158" s="90">
        <f>SubmittalData!D1158</f>
        <v>0</v>
      </c>
      <c r="BA1158" s="90" t="s">
        <v>168</v>
      </c>
      <c r="BB1158" s="90">
        <f>SubmittalData!AR1158</f>
        <v>0</v>
      </c>
      <c r="BC1158" s="60" t="str">
        <f t="shared" si="56"/>
        <v>0-0</v>
      </c>
    </row>
    <row r="1159" spans="1:55" ht="15.5" x14ac:dyDescent="0.35">
      <c r="A1159" s="61" t="str">
        <f>SubmittalData!AY1159</f>
        <v/>
      </c>
      <c r="AS1159" s="89" t="e">
        <f>VLOOKUP(D1159,SubmittalStatus!$A$2:$CF$671,7,FALSE)</f>
        <v>#N/A</v>
      </c>
      <c r="AT1159" s="91" t="str">
        <f t="shared" si="54"/>
        <v/>
      </c>
      <c r="AU1159" s="92" t="e">
        <f>VLOOKUP(D1159,SubmittalSchedule!$A$5:$CF$5125,3,FALSE)</f>
        <v>#N/A</v>
      </c>
      <c r="AV1159" s="92" t="e">
        <f>VLOOKUP(D1159,SubmittalStatus!$A$2:$CF$671,9,FALSE)</f>
        <v>#N/A</v>
      </c>
      <c r="AW1159" s="92" t="e">
        <f>VLOOKUP(D1159,SubmittalStatus!$A$2:$CF$671,10,FALSE)</f>
        <v>#N/A</v>
      </c>
      <c r="AX1159" s="90" t="e">
        <f>VLOOKUP(D1159,SubmittalStatus!$A$2:$CF$671,11,FALSE)</f>
        <v>#N/A</v>
      </c>
      <c r="AY1159" s="91" t="str">
        <f t="shared" si="55"/>
        <v/>
      </c>
      <c r="AZ1159" s="90">
        <f>SubmittalData!D1159</f>
        <v>0</v>
      </c>
      <c r="BA1159" s="90" t="s">
        <v>168</v>
      </c>
      <c r="BB1159" s="90">
        <f>SubmittalData!AR1159</f>
        <v>0</v>
      </c>
      <c r="BC1159" s="60" t="str">
        <f t="shared" si="56"/>
        <v>0-0</v>
      </c>
    </row>
    <row r="1160" spans="1:55" ht="15.5" x14ac:dyDescent="0.35">
      <c r="A1160" s="61" t="str">
        <f>SubmittalData!AY1160</f>
        <v/>
      </c>
      <c r="AS1160" s="89" t="e">
        <f>VLOOKUP(D1160,SubmittalStatus!$A$2:$CF$671,7,FALSE)</f>
        <v>#N/A</v>
      </c>
      <c r="AT1160" s="91" t="str">
        <f t="shared" si="54"/>
        <v/>
      </c>
      <c r="AU1160" s="92" t="e">
        <f>VLOOKUP(D1160,SubmittalSchedule!$A$5:$CF$5125,3,FALSE)</f>
        <v>#N/A</v>
      </c>
      <c r="AV1160" s="92" t="e">
        <f>VLOOKUP(D1160,SubmittalStatus!$A$2:$CF$671,9,FALSE)</f>
        <v>#N/A</v>
      </c>
      <c r="AW1160" s="92" t="e">
        <f>VLOOKUP(D1160,SubmittalStatus!$A$2:$CF$671,10,FALSE)</f>
        <v>#N/A</v>
      </c>
      <c r="AX1160" s="90" t="e">
        <f>VLOOKUP(D1160,SubmittalStatus!$A$2:$CF$671,11,FALSE)</f>
        <v>#N/A</v>
      </c>
      <c r="AY1160" s="91" t="str">
        <f t="shared" si="55"/>
        <v/>
      </c>
      <c r="AZ1160" s="90">
        <f>SubmittalData!D1160</f>
        <v>0</v>
      </c>
      <c r="BA1160" s="90" t="s">
        <v>168</v>
      </c>
      <c r="BB1160" s="90">
        <f>SubmittalData!AR1160</f>
        <v>0</v>
      </c>
      <c r="BC1160" s="60" t="str">
        <f t="shared" si="56"/>
        <v>0-0</v>
      </c>
    </row>
    <row r="1161" spans="1:55" ht="15.5" x14ac:dyDescent="0.35">
      <c r="A1161" s="61" t="str">
        <f>SubmittalData!AY1161</f>
        <v/>
      </c>
      <c r="AS1161" s="89" t="e">
        <f>VLOOKUP(D1161,SubmittalStatus!$A$2:$CF$671,7,FALSE)</f>
        <v>#N/A</v>
      </c>
      <c r="AT1161" s="91" t="str">
        <f t="shared" si="54"/>
        <v/>
      </c>
      <c r="AU1161" s="92" t="e">
        <f>VLOOKUP(D1161,SubmittalSchedule!$A$5:$CF$5125,3,FALSE)</f>
        <v>#N/A</v>
      </c>
      <c r="AV1161" s="92" t="e">
        <f>VLOOKUP(D1161,SubmittalStatus!$A$2:$CF$671,9,FALSE)</f>
        <v>#N/A</v>
      </c>
      <c r="AW1161" s="92" t="e">
        <f>VLOOKUP(D1161,SubmittalStatus!$A$2:$CF$671,10,FALSE)</f>
        <v>#N/A</v>
      </c>
      <c r="AX1161" s="90" t="e">
        <f>VLOOKUP(D1161,SubmittalStatus!$A$2:$CF$671,11,FALSE)</f>
        <v>#N/A</v>
      </c>
      <c r="AY1161" s="91" t="str">
        <f t="shared" si="55"/>
        <v/>
      </c>
      <c r="AZ1161" s="90">
        <f>SubmittalData!D1161</f>
        <v>0</v>
      </c>
      <c r="BA1161" s="90" t="s">
        <v>168</v>
      </c>
      <c r="BB1161" s="90">
        <f>SubmittalData!AR1161</f>
        <v>0</v>
      </c>
      <c r="BC1161" s="60" t="str">
        <f t="shared" si="56"/>
        <v>0-0</v>
      </c>
    </row>
    <row r="1162" spans="1:55" ht="15.5" x14ac:dyDescent="0.35">
      <c r="A1162" s="61" t="str">
        <f>SubmittalData!AY1162</f>
        <v/>
      </c>
      <c r="AS1162" s="89" t="e">
        <f>VLOOKUP(D1162,SubmittalStatus!$A$2:$CF$671,7,FALSE)</f>
        <v>#N/A</v>
      </c>
      <c r="AT1162" s="91" t="str">
        <f t="shared" si="54"/>
        <v/>
      </c>
      <c r="AU1162" s="92" t="e">
        <f>VLOOKUP(D1162,SubmittalSchedule!$A$5:$CF$5125,3,FALSE)</f>
        <v>#N/A</v>
      </c>
      <c r="AV1162" s="92" t="e">
        <f>VLOOKUP(D1162,SubmittalStatus!$A$2:$CF$671,9,FALSE)</f>
        <v>#N/A</v>
      </c>
      <c r="AW1162" s="92" t="e">
        <f>VLOOKUP(D1162,SubmittalStatus!$A$2:$CF$671,10,FALSE)</f>
        <v>#N/A</v>
      </c>
      <c r="AX1162" s="90" t="e">
        <f>VLOOKUP(D1162,SubmittalStatus!$A$2:$CF$671,11,FALSE)</f>
        <v>#N/A</v>
      </c>
      <c r="AY1162" s="91" t="str">
        <f t="shared" si="55"/>
        <v/>
      </c>
      <c r="AZ1162" s="90">
        <f>SubmittalData!D1162</f>
        <v>0</v>
      </c>
      <c r="BA1162" s="90" t="s">
        <v>168</v>
      </c>
      <c r="BB1162" s="90">
        <f>SubmittalData!AR1162</f>
        <v>0</v>
      </c>
      <c r="BC1162" s="60" t="str">
        <f t="shared" si="56"/>
        <v>0-0</v>
      </c>
    </row>
    <row r="1163" spans="1:55" ht="15.5" x14ac:dyDescent="0.35">
      <c r="A1163" s="61" t="str">
        <f>SubmittalData!AY1163</f>
        <v/>
      </c>
      <c r="AS1163" s="89" t="e">
        <f>VLOOKUP(D1163,SubmittalStatus!$A$2:$CF$671,7,FALSE)</f>
        <v>#N/A</v>
      </c>
      <c r="AT1163" s="91" t="str">
        <f t="shared" si="54"/>
        <v/>
      </c>
      <c r="AU1163" s="92" t="e">
        <f>VLOOKUP(D1163,SubmittalSchedule!$A$5:$CF$5125,3,FALSE)</f>
        <v>#N/A</v>
      </c>
      <c r="AV1163" s="92" t="e">
        <f>VLOOKUP(D1163,SubmittalStatus!$A$2:$CF$671,9,FALSE)</f>
        <v>#N/A</v>
      </c>
      <c r="AW1163" s="92" t="e">
        <f>VLOOKUP(D1163,SubmittalStatus!$A$2:$CF$671,10,FALSE)</f>
        <v>#N/A</v>
      </c>
      <c r="AX1163" s="90" t="e">
        <f>VLOOKUP(D1163,SubmittalStatus!$A$2:$CF$671,11,FALSE)</f>
        <v>#N/A</v>
      </c>
      <c r="AY1163" s="91" t="str">
        <f t="shared" si="55"/>
        <v/>
      </c>
      <c r="AZ1163" s="90">
        <f>SubmittalData!D1163</f>
        <v>0</v>
      </c>
      <c r="BA1163" s="90" t="s">
        <v>168</v>
      </c>
      <c r="BB1163" s="90">
        <f>SubmittalData!AR1163</f>
        <v>0</v>
      </c>
      <c r="BC1163" s="60" t="str">
        <f t="shared" si="56"/>
        <v>0-0</v>
      </c>
    </row>
    <row r="1164" spans="1:55" ht="15.5" x14ac:dyDescent="0.35">
      <c r="A1164" s="61" t="str">
        <f>SubmittalData!AY1164</f>
        <v/>
      </c>
      <c r="AS1164" s="89" t="e">
        <f>VLOOKUP(D1164,SubmittalStatus!$A$2:$CF$671,7,FALSE)</f>
        <v>#N/A</v>
      </c>
      <c r="AT1164" s="91" t="str">
        <f t="shared" si="54"/>
        <v/>
      </c>
      <c r="AU1164" s="92" t="e">
        <f>VLOOKUP(D1164,SubmittalSchedule!$A$5:$CF$5125,3,FALSE)</f>
        <v>#N/A</v>
      </c>
      <c r="AV1164" s="92" t="e">
        <f>VLOOKUP(D1164,SubmittalStatus!$A$2:$CF$671,9,FALSE)</f>
        <v>#N/A</v>
      </c>
      <c r="AW1164" s="92" t="e">
        <f>VLOOKUP(D1164,SubmittalStatus!$A$2:$CF$671,10,FALSE)</f>
        <v>#N/A</v>
      </c>
      <c r="AX1164" s="90" t="e">
        <f>VLOOKUP(D1164,SubmittalStatus!$A$2:$CF$671,11,FALSE)</f>
        <v>#N/A</v>
      </c>
      <c r="AY1164" s="91" t="str">
        <f t="shared" si="55"/>
        <v/>
      </c>
      <c r="AZ1164" s="90">
        <f>SubmittalData!D1164</f>
        <v>0</v>
      </c>
      <c r="BA1164" s="90" t="s">
        <v>168</v>
      </c>
      <c r="BB1164" s="90">
        <f>SubmittalData!AR1164</f>
        <v>0</v>
      </c>
      <c r="BC1164" s="60" t="str">
        <f t="shared" si="56"/>
        <v>0-0</v>
      </c>
    </row>
    <row r="1165" spans="1:55" ht="15.5" x14ac:dyDescent="0.35">
      <c r="A1165" s="61" t="str">
        <f>SubmittalData!AY1165</f>
        <v/>
      </c>
      <c r="AS1165" s="89" t="e">
        <f>VLOOKUP(D1165,SubmittalStatus!$A$2:$CF$671,7,FALSE)</f>
        <v>#N/A</v>
      </c>
      <c r="AT1165" s="91" t="str">
        <f t="shared" si="54"/>
        <v/>
      </c>
      <c r="AU1165" s="92" t="e">
        <f>VLOOKUP(D1165,SubmittalSchedule!$A$5:$CF$5125,3,FALSE)</f>
        <v>#N/A</v>
      </c>
      <c r="AV1165" s="92" t="e">
        <f>VLOOKUP(D1165,SubmittalStatus!$A$2:$CF$671,9,FALSE)</f>
        <v>#N/A</v>
      </c>
      <c r="AW1165" s="92" t="e">
        <f>VLOOKUP(D1165,SubmittalStatus!$A$2:$CF$671,10,FALSE)</f>
        <v>#N/A</v>
      </c>
      <c r="AX1165" s="90" t="e">
        <f>VLOOKUP(D1165,SubmittalStatus!$A$2:$CF$671,11,FALSE)</f>
        <v>#N/A</v>
      </c>
      <c r="AY1165" s="91" t="str">
        <f t="shared" si="55"/>
        <v/>
      </c>
      <c r="AZ1165" s="90">
        <f>SubmittalData!D1165</f>
        <v>0</v>
      </c>
      <c r="BA1165" s="90" t="s">
        <v>168</v>
      </c>
      <c r="BB1165" s="90">
        <f>SubmittalData!AR1165</f>
        <v>0</v>
      </c>
      <c r="BC1165" s="60" t="str">
        <f t="shared" si="56"/>
        <v>0-0</v>
      </c>
    </row>
    <row r="1166" spans="1:55" ht="15.5" x14ac:dyDescent="0.35">
      <c r="A1166" s="61" t="str">
        <f>SubmittalData!AY1166</f>
        <v/>
      </c>
      <c r="AS1166" s="89" t="e">
        <f>VLOOKUP(D1166,SubmittalStatus!$A$2:$CF$671,7,FALSE)</f>
        <v>#N/A</v>
      </c>
      <c r="AT1166" s="91" t="str">
        <f t="shared" si="54"/>
        <v/>
      </c>
      <c r="AU1166" s="92" t="e">
        <f>VLOOKUP(D1166,SubmittalSchedule!$A$5:$CF$5125,3,FALSE)</f>
        <v>#N/A</v>
      </c>
      <c r="AV1166" s="92" t="e">
        <f>VLOOKUP(D1166,SubmittalStatus!$A$2:$CF$671,9,FALSE)</f>
        <v>#N/A</v>
      </c>
      <c r="AW1166" s="92" t="e">
        <f>VLOOKUP(D1166,SubmittalStatus!$A$2:$CF$671,10,FALSE)</f>
        <v>#N/A</v>
      </c>
      <c r="AX1166" s="90" t="e">
        <f>VLOOKUP(D1166,SubmittalStatus!$A$2:$CF$671,11,FALSE)</f>
        <v>#N/A</v>
      </c>
      <c r="AY1166" s="91" t="str">
        <f t="shared" si="55"/>
        <v/>
      </c>
      <c r="AZ1166" s="90">
        <f>SubmittalData!D1166</f>
        <v>0</v>
      </c>
      <c r="BA1166" s="90" t="s">
        <v>168</v>
      </c>
      <c r="BB1166" s="90">
        <f>SubmittalData!AR1166</f>
        <v>0</v>
      </c>
      <c r="BC1166" s="60" t="str">
        <f t="shared" si="56"/>
        <v>0-0</v>
      </c>
    </row>
    <row r="1167" spans="1:55" ht="15.5" x14ac:dyDescent="0.35">
      <c r="A1167" s="61" t="str">
        <f>SubmittalData!AY1167</f>
        <v/>
      </c>
      <c r="AS1167" s="89" t="e">
        <f>VLOOKUP(D1167,SubmittalStatus!$A$2:$CF$671,7,FALSE)</f>
        <v>#N/A</v>
      </c>
      <c r="AT1167" s="91" t="str">
        <f t="shared" si="54"/>
        <v/>
      </c>
      <c r="AU1167" s="92" t="e">
        <f>VLOOKUP(D1167,SubmittalSchedule!$A$5:$CF$5125,3,FALSE)</f>
        <v>#N/A</v>
      </c>
      <c r="AV1167" s="92" t="e">
        <f>VLOOKUP(D1167,SubmittalStatus!$A$2:$CF$671,9,FALSE)</f>
        <v>#N/A</v>
      </c>
      <c r="AW1167" s="92" t="e">
        <f>VLOOKUP(D1167,SubmittalStatus!$A$2:$CF$671,10,FALSE)</f>
        <v>#N/A</v>
      </c>
      <c r="AX1167" s="90" t="e">
        <f>VLOOKUP(D1167,SubmittalStatus!$A$2:$CF$671,11,FALSE)</f>
        <v>#N/A</v>
      </c>
      <c r="AY1167" s="91" t="str">
        <f t="shared" si="55"/>
        <v/>
      </c>
      <c r="AZ1167" s="90">
        <f>SubmittalData!D1167</f>
        <v>0</v>
      </c>
      <c r="BA1167" s="90" t="s">
        <v>168</v>
      </c>
      <c r="BB1167" s="90">
        <f>SubmittalData!AR1167</f>
        <v>0</v>
      </c>
      <c r="BC1167" s="60" t="str">
        <f t="shared" si="56"/>
        <v>0-0</v>
      </c>
    </row>
    <row r="1168" spans="1:55" ht="15.5" x14ac:dyDescent="0.35">
      <c r="A1168" s="61" t="str">
        <f>SubmittalData!AY1168</f>
        <v/>
      </c>
      <c r="AS1168" s="89" t="e">
        <f>VLOOKUP(D1168,SubmittalStatus!$A$2:$CF$671,7,FALSE)</f>
        <v>#N/A</v>
      </c>
      <c r="AT1168" s="91" t="str">
        <f t="shared" si="54"/>
        <v/>
      </c>
      <c r="AU1168" s="92" t="e">
        <f>VLOOKUP(D1168,SubmittalSchedule!$A$5:$CF$5125,3,FALSE)</f>
        <v>#N/A</v>
      </c>
      <c r="AV1168" s="92" t="e">
        <f>VLOOKUP(D1168,SubmittalStatus!$A$2:$CF$671,9,FALSE)</f>
        <v>#N/A</v>
      </c>
      <c r="AW1168" s="92" t="e">
        <f>VLOOKUP(D1168,SubmittalStatus!$A$2:$CF$671,10,FALSE)</f>
        <v>#N/A</v>
      </c>
      <c r="AX1168" s="90" t="e">
        <f>VLOOKUP(D1168,SubmittalStatus!$A$2:$CF$671,11,FALSE)</f>
        <v>#N/A</v>
      </c>
      <c r="AY1168" s="91" t="str">
        <f t="shared" si="55"/>
        <v/>
      </c>
      <c r="AZ1168" s="90">
        <f>SubmittalData!D1168</f>
        <v>0</v>
      </c>
      <c r="BA1168" s="90" t="s">
        <v>168</v>
      </c>
      <c r="BB1168" s="90">
        <f>SubmittalData!AR1168</f>
        <v>0</v>
      </c>
      <c r="BC1168" s="60" t="str">
        <f t="shared" si="56"/>
        <v>0-0</v>
      </c>
    </row>
    <row r="1169" spans="1:55" ht="15.5" x14ac:dyDescent="0.35">
      <c r="A1169" s="61" t="str">
        <f>SubmittalData!AY1169</f>
        <v/>
      </c>
      <c r="AS1169" s="89" t="e">
        <f>VLOOKUP(D1169,SubmittalStatus!$A$2:$CF$671,7,FALSE)</f>
        <v>#N/A</v>
      </c>
      <c r="AT1169" s="91" t="str">
        <f t="shared" si="54"/>
        <v/>
      </c>
      <c r="AU1169" s="92" t="e">
        <f>VLOOKUP(D1169,SubmittalSchedule!$A$5:$CF$5125,3,FALSE)</f>
        <v>#N/A</v>
      </c>
      <c r="AV1169" s="92" t="e">
        <f>VLOOKUP(D1169,SubmittalStatus!$A$2:$CF$671,9,FALSE)</f>
        <v>#N/A</v>
      </c>
      <c r="AW1169" s="92" t="e">
        <f>VLOOKUP(D1169,SubmittalStatus!$A$2:$CF$671,10,FALSE)</f>
        <v>#N/A</v>
      </c>
      <c r="AX1169" s="90" t="e">
        <f>VLOOKUP(D1169,SubmittalStatus!$A$2:$CF$671,11,FALSE)</f>
        <v>#N/A</v>
      </c>
      <c r="AY1169" s="91" t="str">
        <f t="shared" si="55"/>
        <v/>
      </c>
      <c r="AZ1169" s="90">
        <f>SubmittalData!D1169</f>
        <v>0</v>
      </c>
      <c r="BA1169" s="90" t="s">
        <v>168</v>
      </c>
      <c r="BB1169" s="90">
        <f>SubmittalData!AR1169</f>
        <v>0</v>
      </c>
      <c r="BC1169" s="60" t="str">
        <f t="shared" si="56"/>
        <v>0-0</v>
      </c>
    </row>
    <row r="1170" spans="1:55" ht="15.5" x14ac:dyDescent="0.35">
      <c r="A1170" s="61" t="str">
        <f>SubmittalData!AY1170</f>
        <v/>
      </c>
      <c r="AS1170" s="89" t="e">
        <f>VLOOKUP(D1170,SubmittalStatus!$A$2:$CF$671,7,FALSE)</f>
        <v>#N/A</v>
      </c>
      <c r="AT1170" s="91" t="str">
        <f t="shared" si="54"/>
        <v/>
      </c>
      <c r="AU1170" s="92" t="e">
        <f>VLOOKUP(D1170,SubmittalSchedule!$A$5:$CF$5125,3,FALSE)</f>
        <v>#N/A</v>
      </c>
      <c r="AV1170" s="92" t="e">
        <f>VLOOKUP(D1170,SubmittalStatus!$A$2:$CF$671,9,FALSE)</f>
        <v>#N/A</v>
      </c>
      <c r="AW1170" s="92" t="e">
        <f>VLOOKUP(D1170,SubmittalStatus!$A$2:$CF$671,10,FALSE)</f>
        <v>#N/A</v>
      </c>
      <c r="AX1170" s="90" t="e">
        <f>VLOOKUP(D1170,SubmittalStatus!$A$2:$CF$671,11,FALSE)</f>
        <v>#N/A</v>
      </c>
      <c r="AY1170" s="91" t="str">
        <f t="shared" si="55"/>
        <v/>
      </c>
      <c r="AZ1170" s="90">
        <f>SubmittalData!D1170</f>
        <v>0</v>
      </c>
      <c r="BA1170" s="90" t="s">
        <v>168</v>
      </c>
      <c r="BB1170" s="90">
        <f>SubmittalData!AR1170</f>
        <v>0</v>
      </c>
      <c r="BC1170" s="60" t="str">
        <f t="shared" si="56"/>
        <v>0-0</v>
      </c>
    </row>
    <row r="1171" spans="1:55" ht="15.5" x14ac:dyDescent="0.35">
      <c r="A1171" s="61" t="str">
        <f>SubmittalData!AY1171</f>
        <v/>
      </c>
      <c r="AS1171" s="89" t="e">
        <f>VLOOKUP(D1171,SubmittalStatus!$A$2:$CF$671,7,FALSE)</f>
        <v>#N/A</v>
      </c>
      <c r="AT1171" s="91" t="str">
        <f t="shared" si="54"/>
        <v/>
      </c>
      <c r="AU1171" s="92" t="e">
        <f>VLOOKUP(D1171,SubmittalSchedule!$A$5:$CF$5125,3,FALSE)</f>
        <v>#N/A</v>
      </c>
      <c r="AV1171" s="92" t="e">
        <f>VLOOKUP(D1171,SubmittalStatus!$A$2:$CF$671,9,FALSE)</f>
        <v>#N/A</v>
      </c>
      <c r="AW1171" s="92" t="e">
        <f>VLOOKUP(D1171,SubmittalStatus!$A$2:$CF$671,10,FALSE)</f>
        <v>#N/A</v>
      </c>
      <c r="AX1171" s="90" t="e">
        <f>VLOOKUP(D1171,SubmittalStatus!$A$2:$CF$671,11,FALSE)</f>
        <v>#N/A</v>
      </c>
      <c r="AY1171" s="91" t="str">
        <f t="shared" si="55"/>
        <v/>
      </c>
      <c r="AZ1171" s="90">
        <f>SubmittalData!D1171</f>
        <v>0</v>
      </c>
      <c r="BA1171" s="90" t="s">
        <v>168</v>
      </c>
      <c r="BB1171" s="90">
        <f>SubmittalData!AR1171</f>
        <v>0</v>
      </c>
      <c r="BC1171" s="60" t="str">
        <f t="shared" si="56"/>
        <v>0-0</v>
      </c>
    </row>
    <row r="1172" spans="1:55" ht="15.5" x14ac:dyDescent="0.35">
      <c r="A1172" s="61" t="str">
        <f>SubmittalData!AY1172</f>
        <v/>
      </c>
      <c r="AS1172" s="89" t="e">
        <f>VLOOKUP(D1172,SubmittalStatus!$A$2:$CF$671,7,FALSE)</f>
        <v>#N/A</v>
      </c>
      <c r="AT1172" s="91" t="str">
        <f t="shared" si="54"/>
        <v/>
      </c>
      <c r="AU1172" s="92" t="e">
        <f>VLOOKUP(D1172,SubmittalSchedule!$A$5:$CF$5125,3,FALSE)</f>
        <v>#N/A</v>
      </c>
      <c r="AV1172" s="92" t="e">
        <f>VLOOKUP(D1172,SubmittalStatus!$A$2:$CF$671,9,FALSE)</f>
        <v>#N/A</v>
      </c>
      <c r="AW1172" s="92" t="e">
        <f>VLOOKUP(D1172,SubmittalStatus!$A$2:$CF$671,10,FALSE)</f>
        <v>#N/A</v>
      </c>
      <c r="AX1172" s="90" t="e">
        <f>VLOOKUP(D1172,SubmittalStatus!$A$2:$CF$671,11,FALSE)</f>
        <v>#N/A</v>
      </c>
      <c r="AY1172" s="91" t="str">
        <f t="shared" si="55"/>
        <v/>
      </c>
      <c r="AZ1172" s="90">
        <f>SubmittalData!D1172</f>
        <v>0</v>
      </c>
      <c r="BA1172" s="90" t="s">
        <v>168</v>
      </c>
      <c r="BB1172" s="90">
        <f>SubmittalData!AR1172</f>
        <v>0</v>
      </c>
      <c r="BC1172" s="60" t="str">
        <f t="shared" si="56"/>
        <v>0-0</v>
      </c>
    </row>
    <row r="1173" spans="1:55" ht="15.5" x14ac:dyDescent="0.35">
      <c r="A1173" s="61" t="str">
        <f>SubmittalData!AY1173</f>
        <v/>
      </c>
      <c r="AS1173" s="89" t="e">
        <f>VLOOKUP(D1173,SubmittalStatus!$A$2:$CF$671,7,FALSE)</f>
        <v>#N/A</v>
      </c>
      <c r="AT1173" s="91" t="str">
        <f t="shared" si="54"/>
        <v/>
      </c>
      <c r="AU1173" s="92" t="e">
        <f>VLOOKUP(D1173,SubmittalSchedule!$A$5:$CF$5125,3,FALSE)</f>
        <v>#N/A</v>
      </c>
      <c r="AV1173" s="92" t="e">
        <f>VLOOKUP(D1173,SubmittalStatus!$A$2:$CF$671,9,FALSE)</f>
        <v>#N/A</v>
      </c>
      <c r="AW1173" s="92" t="e">
        <f>VLOOKUP(D1173,SubmittalStatus!$A$2:$CF$671,10,FALSE)</f>
        <v>#N/A</v>
      </c>
      <c r="AX1173" s="90" t="e">
        <f>VLOOKUP(D1173,SubmittalStatus!$A$2:$CF$671,11,FALSE)</f>
        <v>#N/A</v>
      </c>
      <c r="AY1173" s="91" t="str">
        <f t="shared" si="55"/>
        <v/>
      </c>
      <c r="AZ1173" s="90">
        <f>SubmittalData!D1173</f>
        <v>0</v>
      </c>
      <c r="BA1173" s="90" t="s">
        <v>168</v>
      </c>
      <c r="BB1173" s="90">
        <f>SubmittalData!AR1173</f>
        <v>0</v>
      </c>
      <c r="BC1173" s="60" t="str">
        <f t="shared" si="56"/>
        <v>0-0</v>
      </c>
    </row>
    <row r="1174" spans="1:55" ht="15.5" x14ac:dyDescent="0.35">
      <c r="A1174" s="61" t="str">
        <f>SubmittalData!AY1174</f>
        <v/>
      </c>
      <c r="AS1174" s="89" t="e">
        <f>VLOOKUP(D1174,SubmittalStatus!$A$2:$CF$671,7,FALSE)</f>
        <v>#N/A</v>
      </c>
      <c r="AT1174" s="91" t="str">
        <f t="shared" si="54"/>
        <v/>
      </c>
      <c r="AU1174" s="92" t="e">
        <f>VLOOKUP(D1174,SubmittalSchedule!$A$5:$CF$5125,3,FALSE)</f>
        <v>#N/A</v>
      </c>
      <c r="AV1174" s="92" t="e">
        <f>VLOOKUP(D1174,SubmittalStatus!$A$2:$CF$671,9,FALSE)</f>
        <v>#N/A</v>
      </c>
      <c r="AW1174" s="92" t="e">
        <f>VLOOKUP(D1174,SubmittalStatus!$A$2:$CF$671,10,FALSE)</f>
        <v>#N/A</v>
      </c>
      <c r="AX1174" s="90" t="e">
        <f>VLOOKUP(D1174,SubmittalStatus!$A$2:$CF$671,11,FALSE)</f>
        <v>#N/A</v>
      </c>
      <c r="AY1174" s="91" t="str">
        <f t="shared" si="55"/>
        <v/>
      </c>
      <c r="AZ1174" s="90">
        <f>SubmittalData!D1174</f>
        <v>0</v>
      </c>
      <c r="BA1174" s="90" t="s">
        <v>168</v>
      </c>
      <c r="BB1174" s="90">
        <f>SubmittalData!AR1174</f>
        <v>0</v>
      </c>
      <c r="BC1174" s="60" t="str">
        <f t="shared" si="56"/>
        <v>0-0</v>
      </c>
    </row>
    <row r="1175" spans="1:55" ht="15.5" x14ac:dyDescent="0.35">
      <c r="A1175" s="61" t="str">
        <f>SubmittalData!AY1175</f>
        <v/>
      </c>
      <c r="AS1175" s="89" t="e">
        <f>VLOOKUP(D1175,SubmittalStatus!$A$2:$CF$671,7,FALSE)</f>
        <v>#N/A</v>
      </c>
      <c r="AT1175" s="91" t="str">
        <f t="shared" si="54"/>
        <v/>
      </c>
      <c r="AU1175" s="92" t="e">
        <f>VLOOKUP(D1175,SubmittalSchedule!$A$5:$CF$5125,3,FALSE)</f>
        <v>#N/A</v>
      </c>
      <c r="AV1175" s="92" t="e">
        <f>VLOOKUP(D1175,SubmittalStatus!$A$2:$CF$671,9,FALSE)</f>
        <v>#N/A</v>
      </c>
      <c r="AW1175" s="92" t="e">
        <f>VLOOKUP(D1175,SubmittalStatus!$A$2:$CF$671,10,FALSE)</f>
        <v>#N/A</v>
      </c>
      <c r="AX1175" s="90" t="e">
        <f>VLOOKUP(D1175,SubmittalStatus!$A$2:$CF$671,11,FALSE)</f>
        <v>#N/A</v>
      </c>
      <c r="AY1175" s="91" t="str">
        <f t="shared" si="55"/>
        <v/>
      </c>
      <c r="AZ1175" s="90">
        <f>SubmittalData!D1175</f>
        <v>0</v>
      </c>
      <c r="BA1175" s="90" t="s">
        <v>168</v>
      </c>
      <c r="BB1175" s="90">
        <f>SubmittalData!AR1175</f>
        <v>0</v>
      </c>
      <c r="BC1175" s="60" t="str">
        <f t="shared" si="56"/>
        <v>0-0</v>
      </c>
    </row>
    <row r="1176" spans="1:55" ht="15.5" x14ac:dyDescent="0.35">
      <c r="A1176" s="61" t="str">
        <f>SubmittalData!AY1176</f>
        <v/>
      </c>
      <c r="AS1176" s="89" t="e">
        <f>VLOOKUP(D1176,SubmittalStatus!$A$2:$CF$671,7,FALSE)</f>
        <v>#N/A</v>
      </c>
      <c r="AT1176" s="91" t="str">
        <f t="shared" si="54"/>
        <v/>
      </c>
      <c r="AU1176" s="92" t="e">
        <f>VLOOKUP(D1176,SubmittalSchedule!$A$5:$CF$5125,3,FALSE)</f>
        <v>#N/A</v>
      </c>
      <c r="AV1176" s="92" t="e">
        <f>VLOOKUP(D1176,SubmittalStatus!$A$2:$CF$671,9,FALSE)</f>
        <v>#N/A</v>
      </c>
      <c r="AW1176" s="92" t="e">
        <f>VLOOKUP(D1176,SubmittalStatus!$A$2:$CF$671,10,FALSE)</f>
        <v>#N/A</v>
      </c>
      <c r="AX1176" s="90" t="e">
        <f>VLOOKUP(D1176,SubmittalStatus!$A$2:$CF$671,11,FALSE)</f>
        <v>#N/A</v>
      </c>
      <c r="AY1176" s="91" t="str">
        <f t="shared" si="55"/>
        <v/>
      </c>
      <c r="AZ1176" s="90">
        <f>SubmittalData!D1176</f>
        <v>0</v>
      </c>
      <c r="BA1176" s="90" t="s">
        <v>168</v>
      </c>
      <c r="BB1176" s="90">
        <f>SubmittalData!AR1176</f>
        <v>0</v>
      </c>
      <c r="BC1176" s="60" t="str">
        <f t="shared" si="56"/>
        <v>0-0</v>
      </c>
    </row>
    <row r="1177" spans="1:55" ht="15.5" x14ac:dyDescent="0.35">
      <c r="A1177" s="61" t="str">
        <f>SubmittalData!AY1177</f>
        <v/>
      </c>
      <c r="AS1177" s="89" t="e">
        <f>VLOOKUP(D1177,SubmittalStatus!$A$2:$CF$671,7,FALSE)</f>
        <v>#N/A</v>
      </c>
      <c r="AT1177" s="91" t="str">
        <f t="shared" si="54"/>
        <v/>
      </c>
      <c r="AU1177" s="92" t="e">
        <f>VLOOKUP(D1177,SubmittalSchedule!$A$5:$CF$5125,3,FALSE)</f>
        <v>#N/A</v>
      </c>
      <c r="AV1177" s="92" t="e">
        <f>VLOOKUP(D1177,SubmittalStatus!$A$2:$CF$671,9,FALSE)</f>
        <v>#N/A</v>
      </c>
      <c r="AW1177" s="92" t="e">
        <f>VLOOKUP(D1177,SubmittalStatus!$A$2:$CF$671,10,FALSE)</f>
        <v>#N/A</v>
      </c>
      <c r="AX1177" s="90" t="e">
        <f>VLOOKUP(D1177,SubmittalStatus!$A$2:$CF$671,11,FALSE)</f>
        <v>#N/A</v>
      </c>
      <c r="AY1177" s="91" t="str">
        <f t="shared" si="55"/>
        <v/>
      </c>
      <c r="AZ1177" s="90">
        <f>SubmittalData!D1177</f>
        <v>0</v>
      </c>
      <c r="BA1177" s="90" t="s">
        <v>168</v>
      </c>
      <c r="BB1177" s="90">
        <f>SubmittalData!AR1177</f>
        <v>0</v>
      </c>
      <c r="BC1177" s="60" t="str">
        <f t="shared" si="56"/>
        <v>0-0</v>
      </c>
    </row>
    <row r="1178" spans="1:55" ht="15.5" x14ac:dyDescent="0.35">
      <c r="A1178" s="61" t="str">
        <f>SubmittalData!AY1178</f>
        <v/>
      </c>
      <c r="AS1178" s="89" t="e">
        <f>VLOOKUP(D1178,SubmittalStatus!$A$2:$CF$671,7,FALSE)</f>
        <v>#N/A</v>
      </c>
      <c r="AT1178" s="91" t="str">
        <f t="shared" si="54"/>
        <v/>
      </c>
      <c r="AU1178" s="92" t="e">
        <f>VLOOKUP(D1178,SubmittalSchedule!$A$5:$CF$5125,3,FALSE)</f>
        <v>#N/A</v>
      </c>
      <c r="AV1178" s="92" t="e">
        <f>VLOOKUP(D1178,SubmittalStatus!$A$2:$CF$671,9,FALSE)</f>
        <v>#N/A</v>
      </c>
      <c r="AW1178" s="92" t="e">
        <f>VLOOKUP(D1178,SubmittalStatus!$A$2:$CF$671,10,FALSE)</f>
        <v>#N/A</v>
      </c>
      <c r="AX1178" s="90" t="e">
        <f>VLOOKUP(D1178,SubmittalStatus!$A$2:$CF$671,11,FALSE)</f>
        <v>#N/A</v>
      </c>
      <c r="AY1178" s="91" t="str">
        <f t="shared" si="55"/>
        <v/>
      </c>
      <c r="AZ1178" s="90">
        <f>SubmittalData!D1178</f>
        <v>0</v>
      </c>
      <c r="BA1178" s="90" t="s">
        <v>168</v>
      </c>
      <c r="BB1178" s="90">
        <f>SubmittalData!AR1178</f>
        <v>0</v>
      </c>
      <c r="BC1178" s="60" t="str">
        <f t="shared" si="56"/>
        <v>0-0</v>
      </c>
    </row>
    <row r="1179" spans="1:55" ht="15.5" x14ac:dyDescent="0.35">
      <c r="A1179" s="61" t="str">
        <f>SubmittalData!AY1179</f>
        <v/>
      </c>
      <c r="AS1179" s="89" t="e">
        <f>VLOOKUP(D1179,SubmittalStatus!$A$2:$CF$671,7,FALSE)</f>
        <v>#N/A</v>
      </c>
      <c r="AT1179" s="91" t="str">
        <f t="shared" si="54"/>
        <v/>
      </c>
      <c r="AU1179" s="92" t="e">
        <f>VLOOKUP(D1179,SubmittalSchedule!$A$5:$CF$5125,3,FALSE)</f>
        <v>#N/A</v>
      </c>
      <c r="AV1179" s="92" t="e">
        <f>VLOOKUP(D1179,SubmittalStatus!$A$2:$CF$671,9,FALSE)</f>
        <v>#N/A</v>
      </c>
      <c r="AW1179" s="92" t="e">
        <f>VLOOKUP(D1179,SubmittalStatus!$A$2:$CF$671,10,FALSE)</f>
        <v>#N/A</v>
      </c>
      <c r="AX1179" s="90" t="e">
        <f>VLOOKUP(D1179,SubmittalStatus!$A$2:$CF$671,11,FALSE)</f>
        <v>#N/A</v>
      </c>
      <c r="AY1179" s="91" t="str">
        <f t="shared" si="55"/>
        <v/>
      </c>
      <c r="AZ1179" s="90">
        <f>SubmittalData!D1179</f>
        <v>0</v>
      </c>
      <c r="BA1179" s="90" t="s">
        <v>168</v>
      </c>
      <c r="BB1179" s="90">
        <f>SubmittalData!AR1179</f>
        <v>0</v>
      </c>
      <c r="BC1179" s="60" t="str">
        <f t="shared" si="56"/>
        <v>0-0</v>
      </c>
    </row>
    <row r="1180" spans="1:55" ht="15.5" x14ac:dyDescent="0.35">
      <c r="A1180" s="61" t="str">
        <f>SubmittalData!AY1180</f>
        <v/>
      </c>
      <c r="AS1180" s="89" t="e">
        <f>VLOOKUP(D1180,SubmittalStatus!$A$2:$CF$671,7,FALSE)</f>
        <v>#N/A</v>
      </c>
      <c r="AT1180" s="91" t="str">
        <f t="shared" si="54"/>
        <v/>
      </c>
      <c r="AU1180" s="92" t="e">
        <f>VLOOKUP(D1180,SubmittalSchedule!$A$5:$CF$5125,3,FALSE)</f>
        <v>#N/A</v>
      </c>
      <c r="AV1180" s="92" t="e">
        <f>VLOOKUP(D1180,SubmittalStatus!$A$2:$CF$671,9,FALSE)</f>
        <v>#N/A</v>
      </c>
      <c r="AW1180" s="92" t="e">
        <f>VLOOKUP(D1180,SubmittalStatus!$A$2:$CF$671,10,FALSE)</f>
        <v>#N/A</v>
      </c>
      <c r="AX1180" s="90" t="e">
        <f>VLOOKUP(D1180,SubmittalStatus!$A$2:$CF$671,11,FALSE)</f>
        <v>#N/A</v>
      </c>
      <c r="AY1180" s="91" t="str">
        <f t="shared" si="55"/>
        <v/>
      </c>
      <c r="AZ1180" s="90">
        <f>SubmittalData!D1180</f>
        <v>0</v>
      </c>
      <c r="BA1180" s="90" t="s">
        <v>168</v>
      </c>
      <c r="BB1180" s="90">
        <f>SubmittalData!AR1180</f>
        <v>0</v>
      </c>
      <c r="BC1180" s="60" t="str">
        <f t="shared" si="56"/>
        <v>0-0</v>
      </c>
    </row>
    <row r="1181" spans="1:55" ht="15.5" x14ac:dyDescent="0.35">
      <c r="A1181" s="61" t="str">
        <f>SubmittalData!AY1181</f>
        <v/>
      </c>
      <c r="AS1181" s="89" t="e">
        <f>VLOOKUP(D1181,SubmittalStatus!$A$2:$CF$671,7,FALSE)</f>
        <v>#N/A</v>
      </c>
      <c r="AT1181" s="91" t="str">
        <f t="shared" si="54"/>
        <v/>
      </c>
      <c r="AU1181" s="92" t="e">
        <f>VLOOKUP(D1181,SubmittalSchedule!$A$5:$CF$5125,3,FALSE)</f>
        <v>#N/A</v>
      </c>
      <c r="AV1181" s="92" t="e">
        <f>VLOOKUP(D1181,SubmittalStatus!$A$2:$CF$671,9,FALSE)</f>
        <v>#N/A</v>
      </c>
      <c r="AW1181" s="92" t="e">
        <f>VLOOKUP(D1181,SubmittalStatus!$A$2:$CF$671,10,FALSE)</f>
        <v>#N/A</v>
      </c>
      <c r="AX1181" s="90" t="e">
        <f>VLOOKUP(D1181,SubmittalStatus!$A$2:$CF$671,11,FALSE)</f>
        <v>#N/A</v>
      </c>
      <c r="AY1181" s="91" t="str">
        <f t="shared" si="55"/>
        <v/>
      </c>
      <c r="AZ1181" s="90">
        <f>SubmittalData!D1181</f>
        <v>0</v>
      </c>
      <c r="BA1181" s="90" t="s">
        <v>168</v>
      </c>
      <c r="BB1181" s="90">
        <f>SubmittalData!AR1181</f>
        <v>0</v>
      </c>
      <c r="BC1181" s="60" t="str">
        <f t="shared" si="56"/>
        <v>0-0</v>
      </c>
    </row>
    <row r="1182" spans="1:55" ht="15.5" x14ac:dyDescent="0.35">
      <c r="A1182" s="61" t="str">
        <f>SubmittalData!AY1182</f>
        <v/>
      </c>
      <c r="AS1182" s="89" t="e">
        <f>VLOOKUP(D1182,SubmittalStatus!$A$2:$CF$671,7,FALSE)</f>
        <v>#N/A</v>
      </c>
      <c r="AT1182" s="91" t="str">
        <f t="shared" si="54"/>
        <v/>
      </c>
      <c r="AU1182" s="92" t="e">
        <f>VLOOKUP(D1182,SubmittalSchedule!$A$5:$CF$5125,3,FALSE)</f>
        <v>#N/A</v>
      </c>
      <c r="AV1182" s="92" t="e">
        <f>VLOOKUP(D1182,SubmittalStatus!$A$2:$CF$671,9,FALSE)</f>
        <v>#N/A</v>
      </c>
      <c r="AW1182" s="92" t="e">
        <f>VLOOKUP(D1182,SubmittalStatus!$A$2:$CF$671,10,FALSE)</f>
        <v>#N/A</v>
      </c>
      <c r="AX1182" s="90" t="e">
        <f>VLOOKUP(D1182,SubmittalStatus!$A$2:$CF$671,11,FALSE)</f>
        <v>#N/A</v>
      </c>
      <c r="AY1182" s="91" t="str">
        <f t="shared" si="55"/>
        <v/>
      </c>
      <c r="AZ1182" s="90">
        <f>SubmittalData!D1182</f>
        <v>0</v>
      </c>
      <c r="BA1182" s="90" t="s">
        <v>168</v>
      </c>
      <c r="BB1182" s="90">
        <f>SubmittalData!AR1182</f>
        <v>0</v>
      </c>
      <c r="BC1182" s="60" t="str">
        <f t="shared" si="56"/>
        <v>0-0</v>
      </c>
    </row>
    <row r="1183" spans="1:55" ht="15.5" x14ac:dyDescent="0.35">
      <c r="A1183" s="61" t="str">
        <f>SubmittalData!AY1183</f>
        <v/>
      </c>
      <c r="AS1183" s="89" t="e">
        <f>VLOOKUP(D1183,SubmittalStatus!$A$2:$CF$671,7,FALSE)</f>
        <v>#N/A</v>
      </c>
      <c r="AT1183" s="91" t="str">
        <f t="shared" si="54"/>
        <v/>
      </c>
      <c r="AU1183" s="92" t="e">
        <f>VLOOKUP(D1183,SubmittalSchedule!$A$5:$CF$5125,3,FALSE)</f>
        <v>#N/A</v>
      </c>
      <c r="AV1183" s="92" t="e">
        <f>VLOOKUP(D1183,SubmittalStatus!$A$2:$CF$671,9,FALSE)</f>
        <v>#N/A</v>
      </c>
      <c r="AW1183" s="92" t="e">
        <f>VLOOKUP(D1183,SubmittalStatus!$A$2:$CF$671,10,FALSE)</f>
        <v>#N/A</v>
      </c>
      <c r="AX1183" s="90" t="e">
        <f>VLOOKUP(D1183,SubmittalStatus!$A$2:$CF$671,11,FALSE)</f>
        <v>#N/A</v>
      </c>
      <c r="AY1183" s="91" t="str">
        <f t="shared" si="55"/>
        <v/>
      </c>
      <c r="AZ1183" s="90">
        <f>SubmittalData!D1183</f>
        <v>0</v>
      </c>
      <c r="BA1183" s="90" t="s">
        <v>168</v>
      </c>
      <c r="BB1183" s="90">
        <f>SubmittalData!AR1183</f>
        <v>0</v>
      </c>
      <c r="BC1183" s="60" t="str">
        <f t="shared" si="56"/>
        <v>0-0</v>
      </c>
    </row>
    <row r="1184" spans="1:55" ht="15.5" x14ac:dyDescent="0.35">
      <c r="A1184" s="61" t="str">
        <f>SubmittalData!AY1184</f>
        <v/>
      </c>
      <c r="AS1184" s="89" t="e">
        <f>VLOOKUP(D1184,SubmittalStatus!$A$2:$CF$671,7,FALSE)</f>
        <v>#N/A</v>
      </c>
      <c r="AT1184" s="91" t="str">
        <f t="shared" si="54"/>
        <v/>
      </c>
      <c r="AU1184" s="92" t="e">
        <f>VLOOKUP(D1184,SubmittalSchedule!$A$5:$CF$5125,3,FALSE)</f>
        <v>#N/A</v>
      </c>
      <c r="AV1184" s="92" t="e">
        <f>VLOOKUP(D1184,SubmittalStatus!$A$2:$CF$671,9,FALSE)</f>
        <v>#N/A</v>
      </c>
      <c r="AW1184" s="92" t="e">
        <f>VLOOKUP(D1184,SubmittalStatus!$A$2:$CF$671,10,FALSE)</f>
        <v>#N/A</v>
      </c>
      <c r="AX1184" s="90" t="e">
        <f>VLOOKUP(D1184,SubmittalStatus!$A$2:$CF$671,11,FALSE)</f>
        <v>#N/A</v>
      </c>
      <c r="AY1184" s="91" t="str">
        <f t="shared" si="55"/>
        <v/>
      </c>
      <c r="AZ1184" s="90">
        <f>SubmittalData!D1184</f>
        <v>0</v>
      </c>
      <c r="BA1184" s="90" t="s">
        <v>168</v>
      </c>
      <c r="BB1184" s="90">
        <f>SubmittalData!AR1184</f>
        <v>0</v>
      </c>
      <c r="BC1184" s="60" t="str">
        <f t="shared" si="56"/>
        <v>0-0</v>
      </c>
    </row>
    <row r="1185" spans="1:55" ht="15.5" x14ac:dyDescent="0.35">
      <c r="A1185" s="61" t="str">
        <f>SubmittalData!AY1185</f>
        <v/>
      </c>
      <c r="AS1185" s="89" t="e">
        <f>VLOOKUP(D1185,SubmittalStatus!$A$2:$CF$671,7,FALSE)</f>
        <v>#N/A</v>
      </c>
      <c r="AT1185" s="91" t="str">
        <f t="shared" si="54"/>
        <v/>
      </c>
      <c r="AU1185" s="92" t="e">
        <f>VLOOKUP(D1185,SubmittalSchedule!$A$5:$CF$5125,3,FALSE)</f>
        <v>#N/A</v>
      </c>
      <c r="AV1185" s="92" t="e">
        <f>VLOOKUP(D1185,SubmittalStatus!$A$2:$CF$671,9,FALSE)</f>
        <v>#N/A</v>
      </c>
      <c r="AW1185" s="92" t="e">
        <f>VLOOKUP(D1185,SubmittalStatus!$A$2:$CF$671,10,FALSE)</f>
        <v>#N/A</v>
      </c>
      <c r="AX1185" s="90" t="e">
        <f>VLOOKUP(D1185,SubmittalStatus!$A$2:$CF$671,11,FALSE)</f>
        <v>#N/A</v>
      </c>
      <c r="AY1185" s="91" t="str">
        <f t="shared" si="55"/>
        <v/>
      </c>
      <c r="AZ1185" s="90">
        <f>SubmittalData!D1185</f>
        <v>0</v>
      </c>
      <c r="BA1185" s="90" t="s">
        <v>168</v>
      </c>
      <c r="BB1185" s="90">
        <f>SubmittalData!AR1185</f>
        <v>0</v>
      </c>
      <c r="BC1185" s="60" t="str">
        <f t="shared" si="56"/>
        <v>0-0</v>
      </c>
    </row>
    <row r="1186" spans="1:55" ht="15.5" x14ac:dyDescent="0.35">
      <c r="A1186" s="61" t="str">
        <f>SubmittalData!AY1186</f>
        <v/>
      </c>
      <c r="AS1186" s="89" t="e">
        <f>VLOOKUP(D1186,SubmittalStatus!$A$2:$CF$671,7,FALSE)</f>
        <v>#N/A</v>
      </c>
      <c r="AT1186" s="91" t="str">
        <f t="shared" si="54"/>
        <v/>
      </c>
      <c r="AU1186" s="92" t="e">
        <f>VLOOKUP(D1186,SubmittalSchedule!$A$5:$CF$5125,3,FALSE)</f>
        <v>#N/A</v>
      </c>
      <c r="AV1186" s="92" t="e">
        <f>VLOOKUP(D1186,SubmittalStatus!$A$2:$CF$671,9,FALSE)</f>
        <v>#N/A</v>
      </c>
      <c r="AW1186" s="92" t="e">
        <f>VLOOKUP(D1186,SubmittalStatus!$A$2:$CF$671,10,FALSE)</f>
        <v>#N/A</v>
      </c>
      <c r="AX1186" s="90" t="e">
        <f>VLOOKUP(D1186,SubmittalStatus!$A$2:$CF$671,11,FALSE)</f>
        <v>#N/A</v>
      </c>
      <c r="AY1186" s="91" t="str">
        <f t="shared" si="55"/>
        <v/>
      </c>
      <c r="AZ1186" s="90">
        <f>SubmittalData!D1186</f>
        <v>0</v>
      </c>
      <c r="BA1186" s="90" t="s">
        <v>168</v>
      </c>
      <c r="BB1186" s="90">
        <f>SubmittalData!AR1186</f>
        <v>0</v>
      </c>
      <c r="BC1186" s="60" t="str">
        <f t="shared" si="56"/>
        <v>0-0</v>
      </c>
    </row>
    <row r="1187" spans="1:55" ht="15.5" x14ac:dyDescent="0.35">
      <c r="A1187" s="61" t="str">
        <f>SubmittalData!AY1187</f>
        <v/>
      </c>
      <c r="AS1187" s="89" t="e">
        <f>VLOOKUP(D1187,SubmittalStatus!$A$2:$CF$671,7,FALSE)</f>
        <v>#N/A</v>
      </c>
      <c r="AT1187" s="91" t="str">
        <f t="shared" si="54"/>
        <v/>
      </c>
      <c r="AU1187" s="92" t="e">
        <f>VLOOKUP(D1187,SubmittalSchedule!$A$5:$CF$5125,3,FALSE)</f>
        <v>#N/A</v>
      </c>
      <c r="AV1187" s="92" t="e">
        <f>VLOOKUP(D1187,SubmittalStatus!$A$2:$CF$671,9,FALSE)</f>
        <v>#N/A</v>
      </c>
      <c r="AW1187" s="92" t="e">
        <f>VLOOKUP(D1187,SubmittalStatus!$A$2:$CF$671,10,FALSE)</f>
        <v>#N/A</v>
      </c>
      <c r="AX1187" s="90" t="e">
        <f>VLOOKUP(D1187,SubmittalStatus!$A$2:$CF$671,11,FALSE)</f>
        <v>#N/A</v>
      </c>
      <c r="AY1187" s="91" t="str">
        <f t="shared" si="55"/>
        <v/>
      </c>
      <c r="AZ1187" s="90">
        <f>SubmittalData!D1187</f>
        <v>0</v>
      </c>
      <c r="BA1187" s="90" t="s">
        <v>168</v>
      </c>
      <c r="BB1187" s="90">
        <f>SubmittalData!AR1187</f>
        <v>0</v>
      </c>
      <c r="BC1187" s="60" t="str">
        <f t="shared" si="56"/>
        <v>0-0</v>
      </c>
    </row>
    <row r="1188" spans="1:55" ht="15.5" x14ac:dyDescent="0.35">
      <c r="A1188" s="61" t="str">
        <f>SubmittalData!AY1188</f>
        <v/>
      </c>
      <c r="AS1188" s="89" t="e">
        <f>VLOOKUP(D1188,SubmittalStatus!$A$2:$CF$671,7,FALSE)</f>
        <v>#N/A</v>
      </c>
      <c r="AT1188" s="91" t="str">
        <f t="shared" si="54"/>
        <v/>
      </c>
      <c r="AU1188" s="92" t="e">
        <f>VLOOKUP(D1188,SubmittalSchedule!$A$5:$CF$5125,3,FALSE)</f>
        <v>#N/A</v>
      </c>
      <c r="AV1188" s="92" t="e">
        <f>VLOOKUP(D1188,SubmittalStatus!$A$2:$CF$671,9,FALSE)</f>
        <v>#N/A</v>
      </c>
      <c r="AW1188" s="92" t="e">
        <f>VLOOKUP(D1188,SubmittalStatus!$A$2:$CF$671,10,FALSE)</f>
        <v>#N/A</v>
      </c>
      <c r="AX1188" s="90" t="e">
        <f>VLOOKUP(D1188,SubmittalStatus!$A$2:$CF$671,11,FALSE)</f>
        <v>#N/A</v>
      </c>
      <c r="AY1188" s="91" t="str">
        <f t="shared" si="55"/>
        <v/>
      </c>
      <c r="AZ1188" s="90">
        <f>SubmittalData!D1188</f>
        <v>0</v>
      </c>
      <c r="BA1188" s="90" t="s">
        <v>168</v>
      </c>
      <c r="BB1188" s="90">
        <f>SubmittalData!AR1188</f>
        <v>0</v>
      </c>
      <c r="BC1188" s="60" t="str">
        <f t="shared" si="56"/>
        <v>0-0</v>
      </c>
    </row>
    <row r="1189" spans="1:55" ht="15.5" x14ac:dyDescent="0.35">
      <c r="A1189" s="61" t="str">
        <f>SubmittalData!AY1189</f>
        <v/>
      </c>
      <c r="AS1189" s="89" t="e">
        <f>VLOOKUP(D1189,SubmittalStatus!$A$2:$CF$671,7,FALSE)</f>
        <v>#N/A</v>
      </c>
      <c r="AT1189" s="91" t="str">
        <f t="shared" si="54"/>
        <v/>
      </c>
      <c r="AU1189" s="92" t="e">
        <f>VLOOKUP(D1189,SubmittalSchedule!$A$5:$CF$5125,3,FALSE)</f>
        <v>#N/A</v>
      </c>
      <c r="AV1189" s="92" t="e">
        <f>VLOOKUP(D1189,SubmittalStatus!$A$2:$CF$671,9,FALSE)</f>
        <v>#N/A</v>
      </c>
      <c r="AW1189" s="92" t="e">
        <f>VLOOKUP(D1189,SubmittalStatus!$A$2:$CF$671,10,FALSE)</f>
        <v>#N/A</v>
      </c>
      <c r="AX1189" s="90" t="e">
        <f>VLOOKUP(D1189,SubmittalStatus!$A$2:$CF$671,11,FALSE)</f>
        <v>#N/A</v>
      </c>
      <c r="AY1189" s="91" t="str">
        <f t="shared" si="55"/>
        <v/>
      </c>
      <c r="AZ1189" s="90">
        <f>SubmittalData!D1189</f>
        <v>0</v>
      </c>
      <c r="BA1189" s="90" t="s">
        <v>168</v>
      </c>
      <c r="BB1189" s="90">
        <f>SubmittalData!AR1189</f>
        <v>0</v>
      </c>
      <c r="BC1189" s="60" t="str">
        <f t="shared" si="56"/>
        <v>0-0</v>
      </c>
    </row>
    <row r="1190" spans="1:55" ht="15.5" x14ac:dyDescent="0.35">
      <c r="A1190" s="61" t="str">
        <f>SubmittalData!AY1190</f>
        <v/>
      </c>
      <c r="AS1190" s="89" t="e">
        <f>VLOOKUP(D1190,SubmittalStatus!$A$2:$CF$671,7,FALSE)</f>
        <v>#N/A</v>
      </c>
      <c r="AT1190" s="91" t="str">
        <f t="shared" si="54"/>
        <v/>
      </c>
      <c r="AU1190" s="92" t="e">
        <f>VLOOKUP(D1190,SubmittalSchedule!$A$5:$CF$5125,3,FALSE)</f>
        <v>#N/A</v>
      </c>
      <c r="AV1190" s="92" t="e">
        <f>VLOOKUP(D1190,SubmittalStatus!$A$2:$CF$671,9,FALSE)</f>
        <v>#N/A</v>
      </c>
      <c r="AW1190" s="92" t="e">
        <f>VLOOKUP(D1190,SubmittalStatus!$A$2:$CF$671,10,FALSE)</f>
        <v>#N/A</v>
      </c>
      <c r="AX1190" s="90" t="e">
        <f>VLOOKUP(D1190,SubmittalStatus!$A$2:$CF$671,11,FALSE)</f>
        <v>#N/A</v>
      </c>
      <c r="AY1190" s="91" t="str">
        <f t="shared" si="55"/>
        <v/>
      </c>
      <c r="AZ1190" s="90">
        <f>SubmittalData!D1190</f>
        <v>0</v>
      </c>
      <c r="BA1190" s="90" t="s">
        <v>168</v>
      </c>
      <c r="BB1190" s="90">
        <f>SubmittalData!AR1190</f>
        <v>0</v>
      </c>
      <c r="BC1190" s="60" t="str">
        <f t="shared" si="56"/>
        <v>0-0</v>
      </c>
    </row>
    <row r="1191" spans="1:55" ht="15.5" x14ac:dyDescent="0.35">
      <c r="A1191" s="61" t="str">
        <f>SubmittalData!AY1191</f>
        <v/>
      </c>
      <c r="AS1191" s="89" t="e">
        <f>VLOOKUP(D1191,SubmittalStatus!$A$2:$CF$671,7,FALSE)</f>
        <v>#N/A</v>
      </c>
      <c r="AT1191" s="91" t="str">
        <f t="shared" si="54"/>
        <v/>
      </c>
      <c r="AU1191" s="92" t="e">
        <f>VLOOKUP(D1191,SubmittalSchedule!$A$5:$CF$5125,3,FALSE)</f>
        <v>#N/A</v>
      </c>
      <c r="AV1191" s="92" t="e">
        <f>VLOOKUP(D1191,SubmittalStatus!$A$2:$CF$671,9,FALSE)</f>
        <v>#N/A</v>
      </c>
      <c r="AW1191" s="92" t="e">
        <f>VLOOKUP(D1191,SubmittalStatus!$A$2:$CF$671,10,FALSE)</f>
        <v>#N/A</v>
      </c>
      <c r="AX1191" s="90" t="e">
        <f>VLOOKUP(D1191,SubmittalStatus!$A$2:$CF$671,11,FALSE)</f>
        <v>#N/A</v>
      </c>
      <c r="AY1191" s="91" t="str">
        <f t="shared" si="55"/>
        <v/>
      </c>
      <c r="AZ1191" s="90">
        <f>SubmittalData!D1191</f>
        <v>0</v>
      </c>
      <c r="BA1191" s="90" t="s">
        <v>168</v>
      </c>
      <c r="BB1191" s="90">
        <f>SubmittalData!AR1191</f>
        <v>0</v>
      </c>
      <c r="BC1191" s="60" t="str">
        <f t="shared" si="56"/>
        <v>0-0</v>
      </c>
    </row>
    <row r="1192" spans="1:55" ht="15.5" x14ac:dyDescent="0.35">
      <c r="A1192" s="61" t="str">
        <f>SubmittalData!AY1192</f>
        <v/>
      </c>
      <c r="AS1192" s="89" t="e">
        <f>VLOOKUP(D1192,SubmittalStatus!$A$2:$CF$671,7,FALSE)</f>
        <v>#N/A</v>
      </c>
      <c r="AT1192" s="91" t="str">
        <f t="shared" si="54"/>
        <v/>
      </c>
      <c r="AU1192" s="92" t="e">
        <f>VLOOKUP(D1192,SubmittalSchedule!$A$5:$CF$5125,3,FALSE)</f>
        <v>#N/A</v>
      </c>
      <c r="AV1192" s="92" t="e">
        <f>VLOOKUP(D1192,SubmittalStatus!$A$2:$CF$671,9,FALSE)</f>
        <v>#N/A</v>
      </c>
      <c r="AW1192" s="92" t="e">
        <f>VLOOKUP(D1192,SubmittalStatus!$A$2:$CF$671,10,FALSE)</f>
        <v>#N/A</v>
      </c>
      <c r="AX1192" s="90" t="e">
        <f>VLOOKUP(D1192,SubmittalStatus!$A$2:$CF$671,11,FALSE)</f>
        <v>#N/A</v>
      </c>
      <c r="AY1192" s="91" t="str">
        <f t="shared" si="55"/>
        <v/>
      </c>
      <c r="AZ1192" s="90">
        <f>SubmittalData!D1192</f>
        <v>0</v>
      </c>
      <c r="BA1192" s="90" t="s">
        <v>168</v>
      </c>
      <c r="BB1192" s="90">
        <f>SubmittalData!AR1192</f>
        <v>0</v>
      </c>
      <c r="BC1192" s="60" t="str">
        <f t="shared" si="56"/>
        <v>0-0</v>
      </c>
    </row>
    <row r="1193" spans="1:55" ht="15.5" x14ac:dyDescent="0.35">
      <c r="A1193" s="61" t="str">
        <f>SubmittalData!AY1193</f>
        <v/>
      </c>
      <c r="AS1193" s="89" t="e">
        <f>VLOOKUP(D1193,SubmittalStatus!$A$2:$CF$671,7,FALSE)</f>
        <v>#N/A</v>
      </c>
      <c r="AT1193" s="91" t="str">
        <f t="shared" si="54"/>
        <v/>
      </c>
      <c r="AU1193" s="92" t="e">
        <f>VLOOKUP(D1193,SubmittalSchedule!$A$5:$CF$5125,3,FALSE)</f>
        <v>#N/A</v>
      </c>
      <c r="AV1193" s="92" t="e">
        <f>VLOOKUP(D1193,SubmittalStatus!$A$2:$CF$671,9,FALSE)</f>
        <v>#N/A</v>
      </c>
      <c r="AW1193" s="92" t="e">
        <f>VLOOKUP(D1193,SubmittalStatus!$A$2:$CF$671,10,FALSE)</f>
        <v>#N/A</v>
      </c>
      <c r="AX1193" s="90" t="e">
        <f>VLOOKUP(D1193,SubmittalStatus!$A$2:$CF$671,11,FALSE)</f>
        <v>#N/A</v>
      </c>
      <c r="AY1193" s="91" t="str">
        <f t="shared" si="55"/>
        <v/>
      </c>
      <c r="AZ1193" s="90">
        <f>SubmittalData!D1193</f>
        <v>0</v>
      </c>
      <c r="BA1193" s="90" t="s">
        <v>168</v>
      </c>
      <c r="BB1193" s="90">
        <f>SubmittalData!AR1193</f>
        <v>0</v>
      </c>
      <c r="BC1193" s="60" t="str">
        <f t="shared" si="56"/>
        <v>0-0</v>
      </c>
    </row>
    <row r="1194" spans="1:55" ht="15.5" x14ac:dyDescent="0.35">
      <c r="A1194" s="61" t="str">
        <f>SubmittalData!AY1194</f>
        <v/>
      </c>
      <c r="AS1194" s="89" t="e">
        <f>VLOOKUP(D1194,SubmittalStatus!$A$2:$CF$671,7,FALSE)</f>
        <v>#N/A</v>
      </c>
      <c r="AT1194" s="91" t="str">
        <f t="shared" si="54"/>
        <v/>
      </c>
      <c r="AU1194" s="92" t="e">
        <f>VLOOKUP(D1194,SubmittalSchedule!$A$5:$CF$5125,3,FALSE)</f>
        <v>#N/A</v>
      </c>
      <c r="AV1194" s="92" t="e">
        <f>VLOOKUP(D1194,SubmittalStatus!$A$2:$CF$671,9,FALSE)</f>
        <v>#N/A</v>
      </c>
      <c r="AW1194" s="92" t="e">
        <f>VLOOKUP(D1194,SubmittalStatus!$A$2:$CF$671,10,FALSE)</f>
        <v>#N/A</v>
      </c>
      <c r="AX1194" s="90" t="e">
        <f>VLOOKUP(D1194,SubmittalStatus!$A$2:$CF$671,11,FALSE)</f>
        <v>#N/A</v>
      </c>
      <c r="AY1194" s="91" t="str">
        <f t="shared" si="55"/>
        <v/>
      </c>
      <c r="AZ1194" s="90">
        <f>SubmittalData!D1194</f>
        <v>0</v>
      </c>
      <c r="BA1194" s="90" t="s">
        <v>168</v>
      </c>
      <c r="BB1194" s="90">
        <f>SubmittalData!AR1194</f>
        <v>0</v>
      </c>
      <c r="BC1194" s="60" t="str">
        <f t="shared" si="56"/>
        <v>0-0</v>
      </c>
    </row>
    <row r="1195" spans="1:55" ht="15.5" x14ac:dyDescent="0.35">
      <c r="A1195" s="61" t="str">
        <f>SubmittalData!AY1195</f>
        <v/>
      </c>
      <c r="AS1195" s="89" t="e">
        <f>VLOOKUP(D1195,SubmittalStatus!$A$2:$CF$671,7,FALSE)</f>
        <v>#N/A</v>
      </c>
      <c r="AT1195" s="91" t="str">
        <f t="shared" si="54"/>
        <v/>
      </c>
      <c r="AU1195" s="92" t="e">
        <f>VLOOKUP(D1195,SubmittalSchedule!$A$5:$CF$5125,3,FALSE)</f>
        <v>#N/A</v>
      </c>
      <c r="AV1195" s="92" t="e">
        <f>VLOOKUP(D1195,SubmittalStatus!$A$2:$CF$671,9,FALSE)</f>
        <v>#N/A</v>
      </c>
      <c r="AW1195" s="92" t="e">
        <f>VLOOKUP(D1195,SubmittalStatus!$A$2:$CF$671,10,FALSE)</f>
        <v>#N/A</v>
      </c>
      <c r="AX1195" s="90" t="e">
        <f>VLOOKUP(D1195,SubmittalStatus!$A$2:$CF$671,11,FALSE)</f>
        <v>#N/A</v>
      </c>
      <c r="AY1195" s="91" t="str">
        <f t="shared" si="55"/>
        <v/>
      </c>
      <c r="AZ1195" s="90">
        <f>SubmittalData!D1195</f>
        <v>0</v>
      </c>
      <c r="BA1195" s="90" t="s">
        <v>168</v>
      </c>
      <c r="BB1195" s="90">
        <f>SubmittalData!AR1195</f>
        <v>0</v>
      </c>
      <c r="BC1195" s="60" t="str">
        <f t="shared" si="56"/>
        <v>0-0</v>
      </c>
    </row>
    <row r="1196" spans="1:55" ht="15.5" x14ac:dyDescent="0.35">
      <c r="A1196" s="61" t="str">
        <f>SubmittalData!AY1196</f>
        <v/>
      </c>
      <c r="AS1196" s="89" t="e">
        <f>VLOOKUP(D1196,SubmittalStatus!$A$2:$CF$671,7,FALSE)</f>
        <v>#N/A</v>
      </c>
      <c r="AT1196" s="91" t="str">
        <f t="shared" si="54"/>
        <v/>
      </c>
      <c r="AU1196" s="92" t="e">
        <f>VLOOKUP(D1196,SubmittalSchedule!$A$5:$CF$5125,3,FALSE)</f>
        <v>#N/A</v>
      </c>
      <c r="AV1196" s="92" t="e">
        <f>VLOOKUP(D1196,SubmittalStatus!$A$2:$CF$671,9,FALSE)</f>
        <v>#N/A</v>
      </c>
      <c r="AW1196" s="92" t="e">
        <f>VLOOKUP(D1196,SubmittalStatus!$A$2:$CF$671,10,FALSE)</f>
        <v>#N/A</v>
      </c>
      <c r="AX1196" s="90" t="e">
        <f>VLOOKUP(D1196,SubmittalStatus!$A$2:$CF$671,11,FALSE)</f>
        <v>#N/A</v>
      </c>
      <c r="AY1196" s="91" t="str">
        <f t="shared" si="55"/>
        <v/>
      </c>
      <c r="AZ1196" s="90">
        <f>SubmittalData!D1196</f>
        <v>0</v>
      </c>
      <c r="BA1196" s="90" t="s">
        <v>168</v>
      </c>
      <c r="BB1196" s="90">
        <f>SubmittalData!AR1196</f>
        <v>0</v>
      </c>
      <c r="BC1196" s="60" t="str">
        <f t="shared" si="56"/>
        <v>0-0</v>
      </c>
    </row>
    <row r="1197" spans="1:55" ht="15.5" x14ac:dyDescent="0.35">
      <c r="A1197" s="61" t="str">
        <f>SubmittalData!AY1197</f>
        <v/>
      </c>
      <c r="AS1197" s="89" t="e">
        <f>VLOOKUP(D1197,SubmittalStatus!$A$2:$CF$671,7,FALSE)</f>
        <v>#N/A</v>
      </c>
      <c r="AT1197" s="91" t="str">
        <f t="shared" si="54"/>
        <v/>
      </c>
      <c r="AU1197" s="92" t="e">
        <f>VLOOKUP(D1197,SubmittalSchedule!$A$5:$CF$5125,3,FALSE)</f>
        <v>#N/A</v>
      </c>
      <c r="AV1197" s="92" t="e">
        <f>VLOOKUP(D1197,SubmittalStatus!$A$2:$CF$671,9,FALSE)</f>
        <v>#N/A</v>
      </c>
      <c r="AW1197" s="92" t="e">
        <f>VLOOKUP(D1197,SubmittalStatus!$A$2:$CF$671,10,FALSE)</f>
        <v>#N/A</v>
      </c>
      <c r="AX1197" s="90" t="e">
        <f>VLOOKUP(D1197,SubmittalStatus!$A$2:$CF$671,11,FALSE)</f>
        <v>#N/A</v>
      </c>
      <c r="AY1197" s="91" t="str">
        <f t="shared" si="55"/>
        <v/>
      </c>
      <c r="AZ1197" s="90">
        <f>SubmittalData!D1197</f>
        <v>0</v>
      </c>
      <c r="BA1197" s="90" t="s">
        <v>168</v>
      </c>
      <c r="BB1197" s="90">
        <f>SubmittalData!AR1197</f>
        <v>0</v>
      </c>
      <c r="BC1197" s="60" t="str">
        <f t="shared" si="56"/>
        <v>0-0</v>
      </c>
    </row>
    <row r="1198" spans="1:55" ht="15.5" x14ac:dyDescent="0.35">
      <c r="A1198" s="61" t="str">
        <f>SubmittalData!AY1198</f>
        <v/>
      </c>
      <c r="AS1198" s="89" t="e">
        <f>VLOOKUP(D1198,SubmittalStatus!$A$2:$CF$671,7,FALSE)</f>
        <v>#N/A</v>
      </c>
      <c r="AT1198" s="91" t="str">
        <f t="shared" si="54"/>
        <v/>
      </c>
      <c r="AU1198" s="92" t="e">
        <f>VLOOKUP(D1198,SubmittalSchedule!$A$5:$CF$5125,3,FALSE)</f>
        <v>#N/A</v>
      </c>
      <c r="AV1198" s="92" t="e">
        <f>VLOOKUP(D1198,SubmittalStatus!$A$2:$CF$671,9,FALSE)</f>
        <v>#N/A</v>
      </c>
      <c r="AW1198" s="92" t="e">
        <f>VLOOKUP(D1198,SubmittalStatus!$A$2:$CF$671,10,FALSE)</f>
        <v>#N/A</v>
      </c>
      <c r="AX1198" s="90" t="e">
        <f>VLOOKUP(D1198,SubmittalStatus!$A$2:$CF$671,11,FALSE)</f>
        <v>#N/A</v>
      </c>
      <c r="AY1198" s="91" t="str">
        <f t="shared" si="55"/>
        <v/>
      </c>
      <c r="AZ1198" s="90">
        <f>SubmittalData!D1198</f>
        <v>0</v>
      </c>
      <c r="BA1198" s="90" t="s">
        <v>168</v>
      </c>
      <c r="BB1198" s="90">
        <f>SubmittalData!AR1198</f>
        <v>0</v>
      </c>
      <c r="BC1198" s="60" t="str">
        <f t="shared" si="56"/>
        <v>0-0</v>
      </c>
    </row>
    <row r="1199" spans="1:55" ht="15.5" x14ac:dyDescent="0.35">
      <c r="A1199" s="61" t="str">
        <f>SubmittalData!AY1199</f>
        <v/>
      </c>
      <c r="AS1199" s="89" t="e">
        <f>VLOOKUP(D1199,SubmittalStatus!$A$2:$CF$671,7,FALSE)</f>
        <v>#N/A</v>
      </c>
      <c r="AT1199" s="91" t="str">
        <f t="shared" si="54"/>
        <v/>
      </c>
      <c r="AU1199" s="92" t="e">
        <f>VLOOKUP(D1199,SubmittalSchedule!$A$5:$CF$5125,3,FALSE)</f>
        <v>#N/A</v>
      </c>
      <c r="AV1199" s="92" t="e">
        <f>VLOOKUP(D1199,SubmittalStatus!$A$2:$CF$671,9,FALSE)</f>
        <v>#N/A</v>
      </c>
      <c r="AW1199" s="92" t="e">
        <f>VLOOKUP(D1199,SubmittalStatus!$A$2:$CF$671,10,FALSE)</f>
        <v>#N/A</v>
      </c>
      <c r="AX1199" s="90" t="e">
        <f>VLOOKUP(D1199,SubmittalStatus!$A$2:$CF$671,11,FALSE)</f>
        <v>#N/A</v>
      </c>
      <c r="AY1199" s="91" t="str">
        <f t="shared" si="55"/>
        <v/>
      </c>
      <c r="AZ1199" s="90">
        <f>SubmittalData!D1199</f>
        <v>0</v>
      </c>
      <c r="BA1199" s="90" t="s">
        <v>168</v>
      </c>
      <c r="BB1199" s="90">
        <f>SubmittalData!AR1199</f>
        <v>0</v>
      </c>
      <c r="BC1199" s="60" t="str">
        <f t="shared" si="56"/>
        <v>0-0</v>
      </c>
    </row>
    <row r="1200" spans="1:55" ht="15.5" x14ac:dyDescent="0.35">
      <c r="A1200" s="61" t="str">
        <f>SubmittalData!AY1200</f>
        <v/>
      </c>
      <c r="AS1200" s="89" t="e">
        <f>VLOOKUP(D1200,SubmittalStatus!$A$2:$CF$671,7,FALSE)</f>
        <v>#N/A</v>
      </c>
      <c r="AT1200" s="91" t="str">
        <f t="shared" si="54"/>
        <v/>
      </c>
      <c r="AU1200" s="92" t="e">
        <f>VLOOKUP(D1200,SubmittalSchedule!$A$5:$CF$5125,3,FALSE)</f>
        <v>#N/A</v>
      </c>
      <c r="AV1200" s="92" t="e">
        <f>VLOOKUP(D1200,SubmittalStatus!$A$2:$CF$671,9,FALSE)</f>
        <v>#N/A</v>
      </c>
      <c r="AW1200" s="92" t="e">
        <f>VLOOKUP(D1200,SubmittalStatus!$A$2:$CF$671,10,FALSE)</f>
        <v>#N/A</v>
      </c>
      <c r="AX1200" s="90" t="e">
        <f>VLOOKUP(D1200,SubmittalStatus!$A$2:$CF$671,11,FALSE)</f>
        <v>#N/A</v>
      </c>
      <c r="AY1200" s="91" t="str">
        <f t="shared" si="55"/>
        <v/>
      </c>
      <c r="AZ1200" s="90">
        <f>SubmittalData!D1200</f>
        <v>0</v>
      </c>
      <c r="BA1200" s="90" t="s">
        <v>168</v>
      </c>
      <c r="BB1200" s="90">
        <f>SubmittalData!AR1200</f>
        <v>0</v>
      </c>
      <c r="BC1200" s="60" t="str">
        <f t="shared" si="56"/>
        <v>0-0</v>
      </c>
    </row>
    <row r="1201" spans="1:55" ht="15.5" x14ac:dyDescent="0.35">
      <c r="A1201" s="61" t="str">
        <f>SubmittalData!AY1201</f>
        <v/>
      </c>
      <c r="AS1201" s="89" t="e">
        <f>VLOOKUP(D1201,SubmittalStatus!$A$2:$CF$671,7,FALSE)</f>
        <v>#N/A</v>
      </c>
      <c r="AT1201" s="91" t="str">
        <f t="shared" si="54"/>
        <v/>
      </c>
      <c r="AU1201" s="92" t="e">
        <f>VLOOKUP(D1201,SubmittalSchedule!$A$5:$CF$5125,3,FALSE)</f>
        <v>#N/A</v>
      </c>
      <c r="AV1201" s="92" t="e">
        <f>VLOOKUP(D1201,SubmittalStatus!$A$2:$CF$671,9,FALSE)</f>
        <v>#N/A</v>
      </c>
      <c r="AW1201" s="92" t="e">
        <f>VLOOKUP(D1201,SubmittalStatus!$A$2:$CF$671,10,FALSE)</f>
        <v>#N/A</v>
      </c>
      <c r="AX1201" s="90" t="e">
        <f>VLOOKUP(D1201,SubmittalStatus!$A$2:$CF$671,11,FALSE)</f>
        <v>#N/A</v>
      </c>
      <c r="AY1201" s="91" t="str">
        <f t="shared" si="55"/>
        <v/>
      </c>
      <c r="AZ1201" s="90">
        <f>SubmittalData!D1201</f>
        <v>0</v>
      </c>
      <c r="BA1201" s="90" t="s">
        <v>168</v>
      </c>
      <c r="BB1201" s="90">
        <f>SubmittalData!AR1201</f>
        <v>0</v>
      </c>
      <c r="BC1201" s="60" t="str">
        <f t="shared" si="56"/>
        <v>0-0</v>
      </c>
    </row>
    <row r="1202" spans="1:55" ht="15.5" x14ac:dyDescent="0.35">
      <c r="A1202" s="61" t="str">
        <f>SubmittalData!AY1202</f>
        <v/>
      </c>
      <c r="AS1202" s="89" t="e">
        <f>VLOOKUP(D1202,SubmittalStatus!$A$2:$CF$671,7,FALSE)</f>
        <v>#N/A</v>
      </c>
      <c r="AT1202" s="91" t="str">
        <f t="shared" si="54"/>
        <v/>
      </c>
      <c r="AU1202" s="92" t="e">
        <f>VLOOKUP(D1202,SubmittalSchedule!$A$5:$CF$5125,3,FALSE)</f>
        <v>#N/A</v>
      </c>
      <c r="AV1202" s="92" t="e">
        <f>VLOOKUP(D1202,SubmittalStatus!$A$2:$CF$671,9,FALSE)</f>
        <v>#N/A</v>
      </c>
      <c r="AW1202" s="92" t="e">
        <f>VLOOKUP(D1202,SubmittalStatus!$A$2:$CF$671,10,FALSE)</f>
        <v>#N/A</v>
      </c>
      <c r="AX1202" s="90" t="e">
        <f>VLOOKUP(D1202,SubmittalStatus!$A$2:$CF$671,11,FALSE)</f>
        <v>#N/A</v>
      </c>
      <c r="AY1202" s="91" t="str">
        <f t="shared" si="55"/>
        <v/>
      </c>
      <c r="AZ1202" s="90">
        <f>SubmittalData!D1202</f>
        <v>0</v>
      </c>
      <c r="BA1202" s="90" t="s">
        <v>168</v>
      </c>
      <c r="BB1202" s="90">
        <f>SubmittalData!AR1202</f>
        <v>0</v>
      </c>
      <c r="BC1202" s="60" t="str">
        <f t="shared" si="56"/>
        <v>0-0</v>
      </c>
    </row>
    <row r="1203" spans="1:55" ht="15.5" x14ac:dyDescent="0.35">
      <c r="A1203" s="61" t="str">
        <f>SubmittalData!AY1203</f>
        <v/>
      </c>
      <c r="AS1203" s="89" t="e">
        <f>VLOOKUP(D1203,SubmittalStatus!$A$2:$CF$671,7,FALSE)</f>
        <v>#N/A</v>
      </c>
      <c r="AT1203" s="91" t="str">
        <f t="shared" si="54"/>
        <v/>
      </c>
      <c r="AU1203" s="92" t="e">
        <f>VLOOKUP(D1203,SubmittalSchedule!$A$5:$CF$5125,3,FALSE)</f>
        <v>#N/A</v>
      </c>
      <c r="AV1203" s="92" t="e">
        <f>VLOOKUP(D1203,SubmittalStatus!$A$2:$CF$671,9,FALSE)</f>
        <v>#N/A</v>
      </c>
      <c r="AW1203" s="92" t="e">
        <f>VLOOKUP(D1203,SubmittalStatus!$A$2:$CF$671,10,FALSE)</f>
        <v>#N/A</v>
      </c>
      <c r="AX1203" s="90" t="e">
        <f>VLOOKUP(D1203,SubmittalStatus!$A$2:$CF$671,11,FALSE)</f>
        <v>#N/A</v>
      </c>
      <c r="AY1203" s="91" t="str">
        <f t="shared" si="55"/>
        <v/>
      </c>
      <c r="AZ1203" s="90">
        <f>SubmittalData!D1203</f>
        <v>0</v>
      </c>
      <c r="BA1203" s="90" t="s">
        <v>168</v>
      </c>
      <c r="BB1203" s="90">
        <f>SubmittalData!AR1203</f>
        <v>0</v>
      </c>
      <c r="BC1203" s="60" t="str">
        <f t="shared" si="56"/>
        <v>0-0</v>
      </c>
    </row>
    <row r="1204" spans="1:55" ht="15.5" x14ac:dyDescent="0.35">
      <c r="A1204" s="61" t="str">
        <f>SubmittalData!AY1204</f>
        <v/>
      </c>
      <c r="AS1204" s="89" t="e">
        <f>VLOOKUP(D1204,SubmittalStatus!$A$2:$CF$671,7,FALSE)</f>
        <v>#N/A</v>
      </c>
      <c r="AT1204" s="91" t="str">
        <f t="shared" si="54"/>
        <v/>
      </c>
      <c r="AU1204" s="92" t="e">
        <f>VLOOKUP(D1204,SubmittalSchedule!$A$5:$CF$5125,3,FALSE)</f>
        <v>#N/A</v>
      </c>
      <c r="AV1204" s="92" t="e">
        <f>VLOOKUP(D1204,SubmittalStatus!$A$2:$CF$671,9,FALSE)</f>
        <v>#N/A</v>
      </c>
      <c r="AW1204" s="92" t="e">
        <f>VLOOKUP(D1204,SubmittalStatus!$A$2:$CF$671,10,FALSE)</f>
        <v>#N/A</v>
      </c>
      <c r="AX1204" s="90" t="e">
        <f>VLOOKUP(D1204,SubmittalStatus!$A$2:$CF$671,11,FALSE)</f>
        <v>#N/A</v>
      </c>
      <c r="AY1204" s="91" t="str">
        <f t="shared" si="55"/>
        <v/>
      </c>
      <c r="AZ1204" s="90">
        <f>SubmittalData!D1204</f>
        <v>0</v>
      </c>
      <c r="BA1204" s="90" t="s">
        <v>168</v>
      </c>
      <c r="BB1204" s="90">
        <f>SubmittalData!AR1204</f>
        <v>0</v>
      </c>
      <c r="BC1204" s="60" t="str">
        <f t="shared" si="56"/>
        <v>0-0</v>
      </c>
    </row>
    <row r="1205" spans="1:55" ht="15.5" x14ac:dyDescent="0.35">
      <c r="A1205" s="61" t="str">
        <f>SubmittalData!AY1205</f>
        <v/>
      </c>
      <c r="AS1205" s="89" t="e">
        <f>VLOOKUP(D1205,SubmittalStatus!$A$2:$CF$671,7,FALSE)</f>
        <v>#N/A</v>
      </c>
      <c r="AT1205" s="91" t="str">
        <f t="shared" si="54"/>
        <v/>
      </c>
      <c r="AU1205" s="92" t="e">
        <f>VLOOKUP(D1205,SubmittalSchedule!$A$5:$CF$5125,3,FALSE)</f>
        <v>#N/A</v>
      </c>
      <c r="AV1205" s="92" t="e">
        <f>VLOOKUP(D1205,SubmittalStatus!$A$2:$CF$671,9,FALSE)</f>
        <v>#N/A</v>
      </c>
      <c r="AW1205" s="92" t="e">
        <f>VLOOKUP(D1205,SubmittalStatus!$A$2:$CF$671,10,FALSE)</f>
        <v>#N/A</v>
      </c>
      <c r="AX1205" s="90" t="e">
        <f>VLOOKUP(D1205,SubmittalStatus!$A$2:$CF$671,11,FALSE)</f>
        <v>#N/A</v>
      </c>
      <c r="AY1205" s="91" t="str">
        <f t="shared" si="55"/>
        <v/>
      </c>
      <c r="AZ1205" s="90">
        <f>SubmittalData!D1205</f>
        <v>0</v>
      </c>
      <c r="BA1205" s="90" t="s">
        <v>168</v>
      </c>
      <c r="BB1205" s="90">
        <f>SubmittalData!AR1205</f>
        <v>0</v>
      </c>
      <c r="BC1205" s="60" t="str">
        <f t="shared" si="56"/>
        <v>0-0</v>
      </c>
    </row>
    <row r="1206" spans="1:55" ht="15.5" x14ac:dyDescent="0.35">
      <c r="A1206" s="61" t="str">
        <f>SubmittalData!AY1206</f>
        <v/>
      </c>
      <c r="AS1206" s="89" t="e">
        <f>VLOOKUP(D1206,SubmittalStatus!$A$2:$CF$671,7,FALSE)</f>
        <v>#N/A</v>
      </c>
      <c r="AT1206" s="91" t="str">
        <f t="shared" si="54"/>
        <v/>
      </c>
      <c r="AU1206" s="92" t="e">
        <f>VLOOKUP(D1206,SubmittalSchedule!$A$5:$CF$5125,3,FALSE)</f>
        <v>#N/A</v>
      </c>
      <c r="AV1206" s="92" t="e">
        <f>VLOOKUP(D1206,SubmittalStatus!$A$2:$CF$671,9,FALSE)</f>
        <v>#N/A</v>
      </c>
      <c r="AW1206" s="92" t="e">
        <f>VLOOKUP(D1206,SubmittalStatus!$A$2:$CF$671,10,FALSE)</f>
        <v>#N/A</v>
      </c>
      <c r="AX1206" s="90" t="e">
        <f>VLOOKUP(D1206,SubmittalStatus!$A$2:$CF$671,11,FALSE)</f>
        <v>#N/A</v>
      </c>
      <c r="AY1206" s="91" t="str">
        <f t="shared" si="55"/>
        <v/>
      </c>
      <c r="AZ1206" s="90">
        <f>SubmittalData!D1206</f>
        <v>0</v>
      </c>
      <c r="BA1206" s="90" t="s">
        <v>168</v>
      </c>
      <c r="BB1206" s="90">
        <f>SubmittalData!AR1206</f>
        <v>0</v>
      </c>
      <c r="BC1206" s="60" t="str">
        <f t="shared" si="56"/>
        <v>0-0</v>
      </c>
    </row>
    <row r="1207" spans="1:55" ht="15.5" x14ac:dyDescent="0.35">
      <c r="A1207" s="61" t="str">
        <f>SubmittalData!AY1207</f>
        <v/>
      </c>
      <c r="AS1207" s="89" t="e">
        <f>VLOOKUP(D1207,SubmittalStatus!$A$2:$CF$671,7,FALSE)</f>
        <v>#N/A</v>
      </c>
      <c r="AT1207" s="91" t="str">
        <f t="shared" si="54"/>
        <v/>
      </c>
      <c r="AU1207" s="92" t="e">
        <f>VLOOKUP(D1207,SubmittalSchedule!$A$5:$CF$5125,3,FALSE)</f>
        <v>#N/A</v>
      </c>
      <c r="AV1207" s="92" t="e">
        <f>VLOOKUP(D1207,SubmittalStatus!$A$2:$CF$671,9,FALSE)</f>
        <v>#N/A</v>
      </c>
      <c r="AW1207" s="92" t="e">
        <f>VLOOKUP(D1207,SubmittalStatus!$A$2:$CF$671,10,FALSE)</f>
        <v>#N/A</v>
      </c>
      <c r="AX1207" s="90" t="e">
        <f>VLOOKUP(D1207,SubmittalStatus!$A$2:$CF$671,11,FALSE)</f>
        <v>#N/A</v>
      </c>
      <c r="AY1207" s="91" t="str">
        <f t="shared" si="55"/>
        <v/>
      </c>
      <c r="AZ1207" s="90">
        <f>SubmittalData!D1207</f>
        <v>0</v>
      </c>
      <c r="BA1207" s="90" t="s">
        <v>168</v>
      </c>
      <c r="BB1207" s="90">
        <f>SubmittalData!AR1207</f>
        <v>0</v>
      </c>
      <c r="BC1207" s="60" t="str">
        <f t="shared" si="56"/>
        <v>0-0</v>
      </c>
    </row>
    <row r="1208" spans="1:55" ht="15.5" x14ac:dyDescent="0.35">
      <c r="A1208" s="61" t="str">
        <f>SubmittalData!AY1208</f>
        <v/>
      </c>
      <c r="AS1208" s="89" t="e">
        <f>VLOOKUP(D1208,SubmittalStatus!$A$2:$CF$671,7,FALSE)</f>
        <v>#N/A</v>
      </c>
      <c r="AT1208" s="91" t="str">
        <f t="shared" si="54"/>
        <v/>
      </c>
      <c r="AU1208" s="92" t="e">
        <f>VLOOKUP(D1208,SubmittalSchedule!$A$5:$CF$5125,3,FALSE)</f>
        <v>#N/A</v>
      </c>
      <c r="AV1208" s="92" t="e">
        <f>VLOOKUP(D1208,SubmittalStatus!$A$2:$CF$671,9,FALSE)</f>
        <v>#N/A</v>
      </c>
      <c r="AW1208" s="92" t="e">
        <f>VLOOKUP(D1208,SubmittalStatus!$A$2:$CF$671,10,FALSE)</f>
        <v>#N/A</v>
      </c>
      <c r="AX1208" s="90" t="e">
        <f>VLOOKUP(D1208,SubmittalStatus!$A$2:$CF$671,11,FALSE)</f>
        <v>#N/A</v>
      </c>
      <c r="AY1208" s="91" t="str">
        <f t="shared" si="55"/>
        <v/>
      </c>
      <c r="AZ1208" s="90">
        <f>SubmittalData!D1208</f>
        <v>0</v>
      </c>
      <c r="BA1208" s="90" t="s">
        <v>168</v>
      </c>
      <c r="BB1208" s="90">
        <f>SubmittalData!AR1208</f>
        <v>0</v>
      </c>
      <c r="BC1208" s="60" t="str">
        <f t="shared" si="56"/>
        <v>0-0</v>
      </c>
    </row>
    <row r="1209" spans="1:55" ht="15.5" x14ac:dyDescent="0.35">
      <c r="A1209" s="61" t="str">
        <f>SubmittalData!AY1209</f>
        <v/>
      </c>
      <c r="AS1209" s="89" t="e">
        <f>VLOOKUP(D1209,SubmittalStatus!$A$2:$CF$671,7,FALSE)</f>
        <v>#N/A</v>
      </c>
      <c r="AT1209" s="91" t="str">
        <f t="shared" si="54"/>
        <v/>
      </c>
      <c r="AU1209" s="92" t="e">
        <f>VLOOKUP(D1209,SubmittalSchedule!$A$5:$CF$5125,3,FALSE)</f>
        <v>#N/A</v>
      </c>
      <c r="AV1209" s="92" t="e">
        <f>VLOOKUP(D1209,SubmittalStatus!$A$2:$CF$671,9,FALSE)</f>
        <v>#N/A</v>
      </c>
      <c r="AW1209" s="92" t="e">
        <f>VLOOKUP(D1209,SubmittalStatus!$A$2:$CF$671,10,FALSE)</f>
        <v>#N/A</v>
      </c>
      <c r="AX1209" s="90" t="e">
        <f>VLOOKUP(D1209,SubmittalStatus!$A$2:$CF$671,11,FALSE)</f>
        <v>#N/A</v>
      </c>
      <c r="AY1209" s="91" t="str">
        <f t="shared" si="55"/>
        <v/>
      </c>
      <c r="AZ1209" s="90">
        <f>SubmittalData!D1209</f>
        <v>0</v>
      </c>
      <c r="BA1209" s="90" t="s">
        <v>168</v>
      </c>
      <c r="BB1209" s="90">
        <f>SubmittalData!AR1209</f>
        <v>0</v>
      </c>
      <c r="BC1209" s="60" t="str">
        <f t="shared" si="56"/>
        <v>0-0</v>
      </c>
    </row>
    <row r="1210" spans="1:55" ht="15.5" x14ac:dyDescent="0.35">
      <c r="A1210" s="61" t="str">
        <f>SubmittalData!AY1210</f>
        <v/>
      </c>
      <c r="AS1210" s="89" t="e">
        <f>VLOOKUP(D1210,SubmittalStatus!$A$2:$CF$671,7,FALSE)</f>
        <v>#N/A</v>
      </c>
      <c r="AT1210" s="91" t="str">
        <f t="shared" si="54"/>
        <v/>
      </c>
      <c r="AU1210" s="92" t="e">
        <f>VLOOKUP(D1210,SubmittalSchedule!$A$5:$CF$5125,3,FALSE)</f>
        <v>#N/A</v>
      </c>
      <c r="AV1210" s="92" t="e">
        <f>VLOOKUP(D1210,SubmittalStatus!$A$2:$CF$671,9,FALSE)</f>
        <v>#N/A</v>
      </c>
      <c r="AW1210" s="92" t="e">
        <f>VLOOKUP(D1210,SubmittalStatus!$A$2:$CF$671,10,FALSE)</f>
        <v>#N/A</v>
      </c>
      <c r="AX1210" s="90" t="e">
        <f>VLOOKUP(D1210,SubmittalStatus!$A$2:$CF$671,11,FALSE)</f>
        <v>#N/A</v>
      </c>
      <c r="AY1210" s="91" t="str">
        <f t="shared" si="55"/>
        <v/>
      </c>
      <c r="AZ1210" s="90">
        <f>SubmittalData!D1210</f>
        <v>0</v>
      </c>
      <c r="BA1210" s="90" t="s">
        <v>168</v>
      </c>
      <c r="BB1210" s="90">
        <f>SubmittalData!AR1210</f>
        <v>0</v>
      </c>
      <c r="BC1210" s="60" t="str">
        <f t="shared" si="56"/>
        <v>0-0</v>
      </c>
    </row>
    <row r="1211" spans="1:55" ht="15.5" x14ac:dyDescent="0.35">
      <c r="A1211" s="61" t="str">
        <f>SubmittalData!AY1211</f>
        <v/>
      </c>
      <c r="AS1211" s="89" t="e">
        <f>VLOOKUP(D1211,SubmittalStatus!$A$2:$CF$671,7,FALSE)</f>
        <v>#N/A</v>
      </c>
      <c r="AT1211" s="91" t="str">
        <f t="shared" si="54"/>
        <v/>
      </c>
      <c r="AU1211" s="92" t="e">
        <f>VLOOKUP(D1211,SubmittalSchedule!$A$5:$CF$5125,3,FALSE)</f>
        <v>#N/A</v>
      </c>
      <c r="AV1211" s="92" t="e">
        <f>VLOOKUP(D1211,SubmittalStatus!$A$2:$CF$671,9,FALSE)</f>
        <v>#N/A</v>
      </c>
      <c r="AW1211" s="92" t="e">
        <f>VLOOKUP(D1211,SubmittalStatus!$A$2:$CF$671,10,FALSE)</f>
        <v>#N/A</v>
      </c>
      <c r="AX1211" s="90" t="e">
        <f>VLOOKUP(D1211,SubmittalStatus!$A$2:$CF$671,11,FALSE)</f>
        <v>#N/A</v>
      </c>
      <c r="AY1211" s="91" t="str">
        <f t="shared" si="55"/>
        <v/>
      </c>
      <c r="AZ1211" s="90">
        <f>SubmittalData!D1211</f>
        <v>0</v>
      </c>
      <c r="BA1211" s="90" t="s">
        <v>168</v>
      </c>
      <c r="BB1211" s="90">
        <f>SubmittalData!AR1211</f>
        <v>0</v>
      </c>
      <c r="BC1211" s="60" t="str">
        <f t="shared" si="56"/>
        <v>0-0</v>
      </c>
    </row>
    <row r="1212" spans="1:55" ht="15.5" x14ac:dyDescent="0.35">
      <c r="A1212" s="61" t="str">
        <f>SubmittalData!AY1212</f>
        <v/>
      </c>
      <c r="AS1212" s="89" t="e">
        <f>VLOOKUP(D1212,SubmittalStatus!$A$2:$CF$671,7,FALSE)</f>
        <v>#N/A</v>
      </c>
      <c r="AT1212" s="91" t="str">
        <f t="shared" si="54"/>
        <v/>
      </c>
      <c r="AU1212" s="92" t="e">
        <f>VLOOKUP(D1212,SubmittalSchedule!$A$5:$CF$5125,3,FALSE)</f>
        <v>#N/A</v>
      </c>
      <c r="AV1212" s="92" t="e">
        <f>VLOOKUP(D1212,SubmittalStatus!$A$2:$CF$671,9,FALSE)</f>
        <v>#N/A</v>
      </c>
      <c r="AW1212" s="92" t="e">
        <f>VLOOKUP(D1212,SubmittalStatus!$A$2:$CF$671,10,FALSE)</f>
        <v>#N/A</v>
      </c>
      <c r="AX1212" s="90" t="e">
        <f>VLOOKUP(D1212,SubmittalStatus!$A$2:$CF$671,11,FALSE)</f>
        <v>#N/A</v>
      </c>
      <c r="AY1212" s="91" t="str">
        <f t="shared" si="55"/>
        <v/>
      </c>
      <c r="AZ1212" s="90">
        <f>SubmittalData!D1212</f>
        <v>0</v>
      </c>
      <c r="BA1212" s="90" t="s">
        <v>168</v>
      </c>
      <c r="BB1212" s="90">
        <f>SubmittalData!AR1212</f>
        <v>0</v>
      </c>
      <c r="BC1212" s="60" t="str">
        <f t="shared" si="56"/>
        <v>0-0</v>
      </c>
    </row>
    <row r="1213" spans="1:55" ht="15.5" x14ac:dyDescent="0.35">
      <c r="A1213" s="61" t="str">
        <f>SubmittalData!AY1213</f>
        <v/>
      </c>
      <c r="AS1213" s="89" t="e">
        <f>VLOOKUP(D1213,SubmittalStatus!$A$2:$CF$671,7,FALSE)</f>
        <v>#N/A</v>
      </c>
      <c r="AT1213" s="91" t="str">
        <f t="shared" si="54"/>
        <v/>
      </c>
      <c r="AU1213" s="92" t="e">
        <f>VLOOKUP(D1213,SubmittalSchedule!$A$5:$CF$5125,3,FALSE)</f>
        <v>#N/A</v>
      </c>
      <c r="AV1213" s="92" t="e">
        <f>VLOOKUP(D1213,SubmittalStatus!$A$2:$CF$671,9,FALSE)</f>
        <v>#N/A</v>
      </c>
      <c r="AW1213" s="92" t="e">
        <f>VLOOKUP(D1213,SubmittalStatus!$A$2:$CF$671,10,FALSE)</f>
        <v>#N/A</v>
      </c>
      <c r="AX1213" s="90" t="e">
        <f>VLOOKUP(D1213,SubmittalStatus!$A$2:$CF$671,11,FALSE)</f>
        <v>#N/A</v>
      </c>
      <c r="AY1213" s="91" t="str">
        <f t="shared" si="55"/>
        <v/>
      </c>
      <c r="AZ1213" s="90">
        <f>SubmittalData!D1213</f>
        <v>0</v>
      </c>
      <c r="BA1213" s="90" t="s">
        <v>168</v>
      </c>
      <c r="BB1213" s="90">
        <f>SubmittalData!AR1213</f>
        <v>0</v>
      </c>
      <c r="BC1213" s="60" t="str">
        <f t="shared" si="56"/>
        <v>0-0</v>
      </c>
    </row>
    <row r="1214" spans="1:55" ht="15.5" x14ac:dyDescent="0.35">
      <c r="A1214" s="61" t="str">
        <f>SubmittalData!AY1214</f>
        <v/>
      </c>
      <c r="AS1214" s="89" t="e">
        <f>VLOOKUP(D1214,SubmittalStatus!$A$2:$CF$671,7,FALSE)</f>
        <v>#N/A</v>
      </c>
      <c r="AT1214" s="91" t="str">
        <f t="shared" si="54"/>
        <v/>
      </c>
      <c r="AU1214" s="92" t="e">
        <f>VLOOKUP(D1214,SubmittalSchedule!$A$5:$CF$5125,3,FALSE)</f>
        <v>#N/A</v>
      </c>
      <c r="AV1214" s="92" t="e">
        <f>VLOOKUP(D1214,SubmittalStatus!$A$2:$CF$671,9,FALSE)</f>
        <v>#N/A</v>
      </c>
      <c r="AW1214" s="92" t="e">
        <f>VLOOKUP(D1214,SubmittalStatus!$A$2:$CF$671,10,FALSE)</f>
        <v>#N/A</v>
      </c>
      <c r="AX1214" s="90" t="e">
        <f>VLOOKUP(D1214,SubmittalStatus!$A$2:$CF$671,11,FALSE)</f>
        <v>#N/A</v>
      </c>
      <c r="AY1214" s="91" t="str">
        <f t="shared" si="55"/>
        <v/>
      </c>
      <c r="AZ1214" s="90">
        <f>SubmittalData!D1214</f>
        <v>0</v>
      </c>
      <c r="BA1214" s="90" t="s">
        <v>168</v>
      </c>
      <c r="BB1214" s="90">
        <f>SubmittalData!AR1214</f>
        <v>0</v>
      </c>
      <c r="BC1214" s="60" t="str">
        <f t="shared" si="56"/>
        <v>0-0</v>
      </c>
    </row>
    <row r="1215" spans="1:55" ht="15.5" x14ac:dyDescent="0.35">
      <c r="A1215" s="61" t="str">
        <f>SubmittalData!AY1215</f>
        <v/>
      </c>
      <c r="AS1215" s="89" t="e">
        <f>VLOOKUP(D1215,SubmittalStatus!$A$2:$CF$671,7,FALSE)</f>
        <v>#N/A</v>
      </c>
      <c r="AT1215" s="91" t="str">
        <f t="shared" si="54"/>
        <v/>
      </c>
      <c r="AU1215" s="92" t="e">
        <f>VLOOKUP(D1215,SubmittalSchedule!$A$5:$CF$5125,3,FALSE)</f>
        <v>#N/A</v>
      </c>
      <c r="AV1215" s="92" t="e">
        <f>VLOOKUP(D1215,SubmittalStatus!$A$2:$CF$671,9,FALSE)</f>
        <v>#N/A</v>
      </c>
      <c r="AW1215" s="92" t="e">
        <f>VLOOKUP(D1215,SubmittalStatus!$A$2:$CF$671,10,FALSE)</f>
        <v>#N/A</v>
      </c>
      <c r="AX1215" s="90" t="e">
        <f>VLOOKUP(D1215,SubmittalStatus!$A$2:$CF$671,11,FALSE)</f>
        <v>#N/A</v>
      </c>
      <c r="AY1215" s="91" t="str">
        <f t="shared" si="55"/>
        <v/>
      </c>
      <c r="AZ1215" s="90">
        <f>SubmittalData!D1215</f>
        <v>0</v>
      </c>
      <c r="BA1215" s="90" t="s">
        <v>168</v>
      </c>
      <c r="BB1215" s="90">
        <f>SubmittalData!AR1215</f>
        <v>0</v>
      </c>
      <c r="BC1215" s="60" t="str">
        <f t="shared" si="56"/>
        <v>0-0</v>
      </c>
    </row>
    <row r="1216" spans="1:55" ht="15.5" x14ac:dyDescent="0.35">
      <c r="A1216" s="61" t="str">
        <f>SubmittalData!AY1216</f>
        <v/>
      </c>
      <c r="AS1216" s="89" t="e">
        <f>VLOOKUP(D1216,SubmittalStatus!$A$2:$CF$671,7,FALSE)</f>
        <v>#N/A</v>
      </c>
      <c r="AT1216" s="91" t="str">
        <f t="shared" si="54"/>
        <v/>
      </c>
      <c r="AU1216" s="92" t="e">
        <f>VLOOKUP(D1216,SubmittalSchedule!$A$5:$CF$5125,3,FALSE)</f>
        <v>#N/A</v>
      </c>
      <c r="AV1216" s="92" t="e">
        <f>VLOOKUP(D1216,SubmittalStatus!$A$2:$CF$671,9,FALSE)</f>
        <v>#N/A</v>
      </c>
      <c r="AW1216" s="92" t="e">
        <f>VLOOKUP(D1216,SubmittalStatus!$A$2:$CF$671,10,FALSE)</f>
        <v>#N/A</v>
      </c>
      <c r="AX1216" s="90" t="e">
        <f>VLOOKUP(D1216,SubmittalStatus!$A$2:$CF$671,11,FALSE)</f>
        <v>#N/A</v>
      </c>
      <c r="AY1216" s="91" t="str">
        <f t="shared" si="55"/>
        <v/>
      </c>
      <c r="AZ1216" s="90">
        <f>SubmittalData!D1216</f>
        <v>0</v>
      </c>
      <c r="BA1216" s="90" t="s">
        <v>168</v>
      </c>
      <c r="BB1216" s="90">
        <f>SubmittalData!AR1216</f>
        <v>0</v>
      </c>
      <c r="BC1216" s="60" t="str">
        <f t="shared" si="56"/>
        <v>0-0</v>
      </c>
    </row>
    <row r="1217" spans="1:55" ht="15.5" x14ac:dyDescent="0.35">
      <c r="A1217" s="61" t="str">
        <f>SubmittalData!AY1217</f>
        <v/>
      </c>
      <c r="AS1217" s="89" t="e">
        <f>VLOOKUP(D1217,SubmittalStatus!$A$2:$CF$671,7,FALSE)</f>
        <v>#N/A</v>
      </c>
      <c r="AT1217" s="91" t="str">
        <f t="shared" si="54"/>
        <v/>
      </c>
      <c r="AU1217" s="92" t="e">
        <f>VLOOKUP(D1217,SubmittalSchedule!$A$5:$CF$5125,3,FALSE)</f>
        <v>#N/A</v>
      </c>
      <c r="AV1217" s="92" t="e">
        <f>VLOOKUP(D1217,SubmittalStatus!$A$2:$CF$671,9,FALSE)</f>
        <v>#N/A</v>
      </c>
      <c r="AW1217" s="92" t="e">
        <f>VLOOKUP(D1217,SubmittalStatus!$A$2:$CF$671,10,FALSE)</f>
        <v>#N/A</v>
      </c>
      <c r="AX1217" s="90" t="e">
        <f>VLOOKUP(D1217,SubmittalStatus!$A$2:$CF$671,11,FALSE)</f>
        <v>#N/A</v>
      </c>
      <c r="AY1217" s="91" t="str">
        <f t="shared" si="55"/>
        <v/>
      </c>
      <c r="AZ1217" s="90">
        <f>SubmittalData!D1217</f>
        <v>0</v>
      </c>
      <c r="BA1217" s="90" t="s">
        <v>168</v>
      </c>
      <c r="BB1217" s="90">
        <f>SubmittalData!AR1217</f>
        <v>0</v>
      </c>
      <c r="BC1217" s="60" t="str">
        <f t="shared" si="56"/>
        <v>0-0</v>
      </c>
    </row>
    <row r="1218" spans="1:55" ht="15.5" x14ac:dyDescent="0.35">
      <c r="A1218" s="61" t="str">
        <f>SubmittalData!AY1218</f>
        <v/>
      </c>
      <c r="AS1218" s="89" t="e">
        <f>VLOOKUP(D1218,SubmittalStatus!$A$2:$CF$671,7,FALSE)</f>
        <v>#N/A</v>
      </c>
      <c r="AT1218" s="91" t="str">
        <f t="shared" si="54"/>
        <v/>
      </c>
      <c r="AU1218" s="92" t="e">
        <f>VLOOKUP(D1218,SubmittalSchedule!$A$5:$CF$5125,3,FALSE)</f>
        <v>#N/A</v>
      </c>
      <c r="AV1218" s="92" t="e">
        <f>VLOOKUP(D1218,SubmittalStatus!$A$2:$CF$671,9,FALSE)</f>
        <v>#N/A</v>
      </c>
      <c r="AW1218" s="92" t="e">
        <f>VLOOKUP(D1218,SubmittalStatus!$A$2:$CF$671,10,FALSE)</f>
        <v>#N/A</v>
      </c>
      <c r="AX1218" s="90" t="e">
        <f>VLOOKUP(D1218,SubmittalStatus!$A$2:$CF$671,11,FALSE)</f>
        <v>#N/A</v>
      </c>
      <c r="AY1218" s="91" t="str">
        <f t="shared" si="55"/>
        <v/>
      </c>
      <c r="AZ1218" s="90">
        <f>SubmittalData!D1218</f>
        <v>0</v>
      </c>
      <c r="BA1218" s="90" t="s">
        <v>168</v>
      </c>
      <c r="BB1218" s="90">
        <f>SubmittalData!AR1218</f>
        <v>0</v>
      </c>
      <c r="BC1218" s="60" t="str">
        <f t="shared" si="56"/>
        <v>0-0</v>
      </c>
    </row>
    <row r="1219" spans="1:55" ht="15.5" x14ac:dyDescent="0.35">
      <c r="A1219" s="61" t="str">
        <f>SubmittalData!AY1219</f>
        <v/>
      </c>
      <c r="AS1219" s="89" t="e">
        <f>VLOOKUP(D1219,SubmittalStatus!$A$2:$CF$671,7,FALSE)</f>
        <v>#N/A</v>
      </c>
      <c r="AT1219" s="91" t="str">
        <f t="shared" ref="AT1219:AT1282" si="57">_xlfn.CONCAT(G1219:P1219)</f>
        <v/>
      </c>
      <c r="AU1219" s="92" t="e">
        <f>VLOOKUP(D1219,SubmittalSchedule!$A$5:$CF$5125,3,FALSE)</f>
        <v>#N/A</v>
      </c>
      <c r="AV1219" s="92" t="e">
        <f>VLOOKUP(D1219,SubmittalStatus!$A$2:$CF$671,9,FALSE)</f>
        <v>#N/A</v>
      </c>
      <c r="AW1219" s="92" t="e">
        <f>VLOOKUP(D1219,SubmittalStatus!$A$2:$CF$671,10,FALSE)</f>
        <v>#N/A</v>
      </c>
      <c r="AX1219" s="90" t="e">
        <f>VLOOKUP(D1219,SubmittalStatus!$A$2:$CF$671,11,FALSE)</f>
        <v>#N/A</v>
      </c>
      <c r="AY1219" s="91" t="str">
        <f t="shared" ref="AY1219:AY1282" si="58">_xlfn.CONCAT(AA1219:AJ1219)</f>
        <v/>
      </c>
      <c r="AZ1219" s="90">
        <f>SubmittalData!D1219</f>
        <v>0</v>
      </c>
      <c r="BA1219" s="90" t="s">
        <v>168</v>
      </c>
      <c r="BB1219" s="90">
        <f>SubmittalData!AR1219</f>
        <v>0</v>
      </c>
      <c r="BC1219" s="60" t="str">
        <f t="shared" ref="BC1219:BC1282" si="59">_xlfn.CONCAT(AZ1219:BB1219)</f>
        <v>0-0</v>
      </c>
    </row>
    <row r="1220" spans="1:55" ht="15.5" x14ac:dyDescent="0.35">
      <c r="A1220" s="61" t="str">
        <f>SubmittalData!AY1220</f>
        <v/>
      </c>
      <c r="AS1220" s="89" t="e">
        <f>VLOOKUP(D1220,SubmittalStatus!$A$2:$CF$671,7,FALSE)</f>
        <v>#N/A</v>
      </c>
      <c r="AT1220" s="91" t="str">
        <f t="shared" si="57"/>
        <v/>
      </c>
      <c r="AU1220" s="92" t="e">
        <f>VLOOKUP(D1220,SubmittalSchedule!$A$5:$CF$5125,3,FALSE)</f>
        <v>#N/A</v>
      </c>
      <c r="AV1220" s="92" t="e">
        <f>VLOOKUP(D1220,SubmittalStatus!$A$2:$CF$671,9,FALSE)</f>
        <v>#N/A</v>
      </c>
      <c r="AW1220" s="92" t="e">
        <f>VLOOKUP(D1220,SubmittalStatus!$A$2:$CF$671,10,FALSE)</f>
        <v>#N/A</v>
      </c>
      <c r="AX1220" s="90" t="e">
        <f>VLOOKUP(D1220,SubmittalStatus!$A$2:$CF$671,11,FALSE)</f>
        <v>#N/A</v>
      </c>
      <c r="AY1220" s="91" t="str">
        <f t="shared" si="58"/>
        <v/>
      </c>
      <c r="AZ1220" s="90">
        <f>SubmittalData!D1220</f>
        <v>0</v>
      </c>
      <c r="BA1220" s="90" t="s">
        <v>168</v>
      </c>
      <c r="BB1220" s="90">
        <f>SubmittalData!AR1220</f>
        <v>0</v>
      </c>
      <c r="BC1220" s="60" t="str">
        <f t="shared" si="59"/>
        <v>0-0</v>
      </c>
    </row>
    <row r="1221" spans="1:55" ht="15.5" x14ac:dyDescent="0.35">
      <c r="A1221" s="61" t="str">
        <f>SubmittalData!AY1221</f>
        <v/>
      </c>
      <c r="AS1221" s="89" t="e">
        <f>VLOOKUP(D1221,SubmittalStatus!$A$2:$CF$671,7,FALSE)</f>
        <v>#N/A</v>
      </c>
      <c r="AT1221" s="91" t="str">
        <f t="shared" si="57"/>
        <v/>
      </c>
      <c r="AU1221" s="92" t="e">
        <f>VLOOKUP(D1221,SubmittalSchedule!$A$5:$CF$5125,3,FALSE)</f>
        <v>#N/A</v>
      </c>
      <c r="AV1221" s="92" t="e">
        <f>VLOOKUP(D1221,SubmittalStatus!$A$2:$CF$671,9,FALSE)</f>
        <v>#N/A</v>
      </c>
      <c r="AW1221" s="92" t="e">
        <f>VLOOKUP(D1221,SubmittalStatus!$A$2:$CF$671,10,FALSE)</f>
        <v>#N/A</v>
      </c>
      <c r="AX1221" s="90" t="e">
        <f>VLOOKUP(D1221,SubmittalStatus!$A$2:$CF$671,11,FALSE)</f>
        <v>#N/A</v>
      </c>
      <c r="AY1221" s="91" t="str">
        <f t="shared" si="58"/>
        <v/>
      </c>
      <c r="AZ1221" s="90">
        <f>SubmittalData!D1221</f>
        <v>0</v>
      </c>
      <c r="BA1221" s="90" t="s">
        <v>168</v>
      </c>
      <c r="BB1221" s="90">
        <f>SubmittalData!AR1221</f>
        <v>0</v>
      </c>
      <c r="BC1221" s="60" t="str">
        <f t="shared" si="59"/>
        <v>0-0</v>
      </c>
    </row>
    <row r="1222" spans="1:55" ht="15.5" x14ac:dyDescent="0.35">
      <c r="A1222" s="61" t="str">
        <f>SubmittalData!AY1222</f>
        <v/>
      </c>
      <c r="AS1222" s="89" t="e">
        <f>VLOOKUP(D1222,SubmittalStatus!$A$2:$CF$671,7,FALSE)</f>
        <v>#N/A</v>
      </c>
      <c r="AT1222" s="91" t="str">
        <f t="shared" si="57"/>
        <v/>
      </c>
      <c r="AU1222" s="92" t="e">
        <f>VLOOKUP(D1222,SubmittalSchedule!$A$5:$CF$5125,3,FALSE)</f>
        <v>#N/A</v>
      </c>
      <c r="AV1222" s="92" t="e">
        <f>VLOOKUP(D1222,SubmittalStatus!$A$2:$CF$671,9,FALSE)</f>
        <v>#N/A</v>
      </c>
      <c r="AW1222" s="92" t="e">
        <f>VLOOKUP(D1222,SubmittalStatus!$A$2:$CF$671,10,FALSE)</f>
        <v>#N/A</v>
      </c>
      <c r="AX1222" s="90" t="e">
        <f>VLOOKUP(D1222,SubmittalStatus!$A$2:$CF$671,11,FALSE)</f>
        <v>#N/A</v>
      </c>
      <c r="AY1222" s="91" t="str">
        <f t="shared" si="58"/>
        <v/>
      </c>
      <c r="AZ1222" s="90">
        <f>SubmittalData!D1222</f>
        <v>0</v>
      </c>
      <c r="BA1222" s="90" t="s">
        <v>168</v>
      </c>
      <c r="BB1222" s="90">
        <f>SubmittalData!AR1222</f>
        <v>0</v>
      </c>
      <c r="BC1222" s="60" t="str">
        <f t="shared" si="59"/>
        <v>0-0</v>
      </c>
    </row>
    <row r="1223" spans="1:55" ht="15.5" x14ac:dyDescent="0.35">
      <c r="A1223" s="61" t="str">
        <f>SubmittalData!AY1223</f>
        <v/>
      </c>
      <c r="AS1223" s="89" t="e">
        <f>VLOOKUP(D1223,SubmittalStatus!$A$2:$CF$671,7,FALSE)</f>
        <v>#N/A</v>
      </c>
      <c r="AT1223" s="91" t="str">
        <f t="shared" si="57"/>
        <v/>
      </c>
      <c r="AU1223" s="92" t="e">
        <f>VLOOKUP(D1223,SubmittalSchedule!$A$5:$CF$5125,3,FALSE)</f>
        <v>#N/A</v>
      </c>
      <c r="AV1223" s="92" t="e">
        <f>VLOOKUP(D1223,SubmittalStatus!$A$2:$CF$671,9,FALSE)</f>
        <v>#N/A</v>
      </c>
      <c r="AW1223" s="92" t="e">
        <f>VLOOKUP(D1223,SubmittalStatus!$A$2:$CF$671,10,FALSE)</f>
        <v>#N/A</v>
      </c>
      <c r="AX1223" s="90" t="e">
        <f>VLOOKUP(D1223,SubmittalStatus!$A$2:$CF$671,11,FALSE)</f>
        <v>#N/A</v>
      </c>
      <c r="AY1223" s="91" t="str">
        <f t="shared" si="58"/>
        <v/>
      </c>
      <c r="AZ1223" s="90">
        <f>SubmittalData!D1223</f>
        <v>0</v>
      </c>
      <c r="BA1223" s="90" t="s">
        <v>168</v>
      </c>
      <c r="BB1223" s="90">
        <f>SubmittalData!AR1223</f>
        <v>0</v>
      </c>
      <c r="BC1223" s="60" t="str">
        <f t="shared" si="59"/>
        <v>0-0</v>
      </c>
    </row>
    <row r="1224" spans="1:55" ht="15.5" x14ac:dyDescent="0.35">
      <c r="A1224" s="61" t="str">
        <f>SubmittalData!AY1224</f>
        <v/>
      </c>
      <c r="AS1224" s="89" t="e">
        <f>VLOOKUP(D1224,SubmittalStatus!$A$2:$CF$671,7,FALSE)</f>
        <v>#N/A</v>
      </c>
      <c r="AT1224" s="91" t="str">
        <f t="shared" si="57"/>
        <v/>
      </c>
      <c r="AU1224" s="92" t="e">
        <f>VLOOKUP(D1224,SubmittalSchedule!$A$5:$CF$5125,3,FALSE)</f>
        <v>#N/A</v>
      </c>
      <c r="AV1224" s="92" t="e">
        <f>VLOOKUP(D1224,SubmittalStatus!$A$2:$CF$671,9,FALSE)</f>
        <v>#N/A</v>
      </c>
      <c r="AW1224" s="92" t="e">
        <f>VLOOKUP(D1224,SubmittalStatus!$A$2:$CF$671,10,FALSE)</f>
        <v>#N/A</v>
      </c>
      <c r="AX1224" s="90" t="e">
        <f>VLOOKUP(D1224,SubmittalStatus!$A$2:$CF$671,11,FALSE)</f>
        <v>#N/A</v>
      </c>
      <c r="AY1224" s="91" t="str">
        <f t="shared" si="58"/>
        <v/>
      </c>
      <c r="AZ1224" s="90">
        <f>SubmittalData!D1224</f>
        <v>0</v>
      </c>
      <c r="BA1224" s="90" t="s">
        <v>168</v>
      </c>
      <c r="BB1224" s="90">
        <f>SubmittalData!AR1224</f>
        <v>0</v>
      </c>
      <c r="BC1224" s="60" t="str">
        <f t="shared" si="59"/>
        <v>0-0</v>
      </c>
    </row>
    <row r="1225" spans="1:55" ht="15.5" x14ac:dyDescent="0.35">
      <c r="A1225" s="61" t="str">
        <f>SubmittalData!AY1225</f>
        <v/>
      </c>
      <c r="AS1225" s="89" t="e">
        <f>VLOOKUP(D1225,SubmittalStatus!$A$2:$CF$671,7,FALSE)</f>
        <v>#N/A</v>
      </c>
      <c r="AT1225" s="91" t="str">
        <f t="shared" si="57"/>
        <v/>
      </c>
      <c r="AU1225" s="92" t="e">
        <f>VLOOKUP(D1225,SubmittalSchedule!$A$5:$CF$5125,3,FALSE)</f>
        <v>#N/A</v>
      </c>
      <c r="AV1225" s="92" t="e">
        <f>VLOOKUP(D1225,SubmittalStatus!$A$2:$CF$671,9,FALSE)</f>
        <v>#N/A</v>
      </c>
      <c r="AW1225" s="92" t="e">
        <f>VLOOKUP(D1225,SubmittalStatus!$A$2:$CF$671,10,FALSE)</f>
        <v>#N/A</v>
      </c>
      <c r="AX1225" s="90" t="e">
        <f>VLOOKUP(D1225,SubmittalStatus!$A$2:$CF$671,11,FALSE)</f>
        <v>#N/A</v>
      </c>
      <c r="AY1225" s="91" t="str">
        <f t="shared" si="58"/>
        <v/>
      </c>
      <c r="AZ1225" s="90">
        <f>SubmittalData!D1225</f>
        <v>0</v>
      </c>
      <c r="BA1225" s="90" t="s">
        <v>168</v>
      </c>
      <c r="BB1225" s="90">
        <f>SubmittalData!AR1225</f>
        <v>0</v>
      </c>
      <c r="BC1225" s="60" t="str">
        <f t="shared" si="59"/>
        <v>0-0</v>
      </c>
    </row>
    <row r="1226" spans="1:55" ht="15.5" x14ac:dyDescent="0.35">
      <c r="A1226" s="61" t="str">
        <f>SubmittalData!AY1226</f>
        <v/>
      </c>
      <c r="AS1226" s="89" t="e">
        <f>VLOOKUP(D1226,SubmittalStatus!$A$2:$CF$671,7,FALSE)</f>
        <v>#N/A</v>
      </c>
      <c r="AT1226" s="91" t="str">
        <f t="shared" si="57"/>
        <v/>
      </c>
      <c r="AU1226" s="92" t="e">
        <f>VLOOKUP(D1226,SubmittalSchedule!$A$5:$CF$5125,3,FALSE)</f>
        <v>#N/A</v>
      </c>
      <c r="AV1226" s="92" t="e">
        <f>VLOOKUP(D1226,SubmittalStatus!$A$2:$CF$671,9,FALSE)</f>
        <v>#N/A</v>
      </c>
      <c r="AW1226" s="92" t="e">
        <f>VLOOKUP(D1226,SubmittalStatus!$A$2:$CF$671,10,FALSE)</f>
        <v>#N/A</v>
      </c>
      <c r="AX1226" s="90" t="e">
        <f>VLOOKUP(D1226,SubmittalStatus!$A$2:$CF$671,11,FALSE)</f>
        <v>#N/A</v>
      </c>
      <c r="AY1226" s="91" t="str">
        <f t="shared" si="58"/>
        <v/>
      </c>
      <c r="AZ1226" s="90">
        <f>SubmittalData!D1226</f>
        <v>0</v>
      </c>
      <c r="BA1226" s="90" t="s">
        <v>168</v>
      </c>
      <c r="BB1226" s="90">
        <f>SubmittalData!AR1226</f>
        <v>0</v>
      </c>
      <c r="BC1226" s="60" t="str">
        <f t="shared" si="59"/>
        <v>0-0</v>
      </c>
    </row>
    <row r="1227" spans="1:55" ht="15.5" x14ac:dyDescent="0.35">
      <c r="A1227" s="61" t="str">
        <f>SubmittalData!AY1227</f>
        <v/>
      </c>
      <c r="AS1227" s="89" t="e">
        <f>VLOOKUP(D1227,SubmittalStatus!$A$2:$CF$671,7,FALSE)</f>
        <v>#N/A</v>
      </c>
      <c r="AT1227" s="91" t="str">
        <f t="shared" si="57"/>
        <v/>
      </c>
      <c r="AU1227" s="92" t="e">
        <f>VLOOKUP(D1227,SubmittalSchedule!$A$5:$CF$5125,3,FALSE)</f>
        <v>#N/A</v>
      </c>
      <c r="AV1227" s="92" t="e">
        <f>VLOOKUP(D1227,SubmittalStatus!$A$2:$CF$671,9,FALSE)</f>
        <v>#N/A</v>
      </c>
      <c r="AW1227" s="92" t="e">
        <f>VLOOKUP(D1227,SubmittalStatus!$A$2:$CF$671,10,FALSE)</f>
        <v>#N/A</v>
      </c>
      <c r="AX1227" s="90" t="e">
        <f>VLOOKUP(D1227,SubmittalStatus!$A$2:$CF$671,11,FALSE)</f>
        <v>#N/A</v>
      </c>
      <c r="AY1227" s="91" t="str">
        <f t="shared" si="58"/>
        <v/>
      </c>
      <c r="AZ1227" s="90">
        <f>SubmittalData!D1227</f>
        <v>0</v>
      </c>
      <c r="BA1227" s="90" t="s">
        <v>168</v>
      </c>
      <c r="BB1227" s="90">
        <f>SubmittalData!AR1227</f>
        <v>0</v>
      </c>
      <c r="BC1227" s="60" t="str">
        <f t="shared" si="59"/>
        <v>0-0</v>
      </c>
    </row>
    <row r="1228" spans="1:55" ht="15.5" x14ac:dyDescent="0.35">
      <c r="A1228" s="61" t="str">
        <f>SubmittalData!AY1228</f>
        <v/>
      </c>
      <c r="AS1228" s="89" t="e">
        <f>VLOOKUP(D1228,SubmittalStatus!$A$2:$CF$671,7,FALSE)</f>
        <v>#N/A</v>
      </c>
      <c r="AT1228" s="91" t="str">
        <f t="shared" si="57"/>
        <v/>
      </c>
      <c r="AU1228" s="92" t="e">
        <f>VLOOKUP(D1228,SubmittalSchedule!$A$5:$CF$5125,3,FALSE)</f>
        <v>#N/A</v>
      </c>
      <c r="AV1228" s="92" t="e">
        <f>VLOOKUP(D1228,SubmittalStatus!$A$2:$CF$671,9,FALSE)</f>
        <v>#N/A</v>
      </c>
      <c r="AW1228" s="92" t="e">
        <f>VLOOKUP(D1228,SubmittalStatus!$A$2:$CF$671,10,FALSE)</f>
        <v>#N/A</v>
      </c>
      <c r="AX1228" s="90" t="e">
        <f>VLOOKUP(D1228,SubmittalStatus!$A$2:$CF$671,11,FALSE)</f>
        <v>#N/A</v>
      </c>
      <c r="AY1228" s="91" t="str">
        <f t="shared" si="58"/>
        <v/>
      </c>
      <c r="AZ1228" s="90">
        <f>SubmittalData!D1228</f>
        <v>0</v>
      </c>
      <c r="BA1228" s="90" t="s">
        <v>168</v>
      </c>
      <c r="BB1228" s="90">
        <f>SubmittalData!AR1228</f>
        <v>0</v>
      </c>
      <c r="BC1228" s="60" t="str">
        <f t="shared" si="59"/>
        <v>0-0</v>
      </c>
    </row>
    <row r="1229" spans="1:55" ht="15.5" x14ac:dyDescent="0.35">
      <c r="A1229" s="61" t="str">
        <f>SubmittalData!AY1229</f>
        <v/>
      </c>
      <c r="AS1229" s="89" t="e">
        <f>VLOOKUP(D1229,SubmittalStatus!$A$2:$CF$671,7,FALSE)</f>
        <v>#N/A</v>
      </c>
      <c r="AT1229" s="91" t="str">
        <f t="shared" si="57"/>
        <v/>
      </c>
      <c r="AU1229" s="92" t="e">
        <f>VLOOKUP(D1229,SubmittalSchedule!$A$5:$CF$5125,3,FALSE)</f>
        <v>#N/A</v>
      </c>
      <c r="AV1229" s="92" t="e">
        <f>VLOOKUP(D1229,SubmittalStatus!$A$2:$CF$671,9,FALSE)</f>
        <v>#N/A</v>
      </c>
      <c r="AW1229" s="92" t="e">
        <f>VLOOKUP(D1229,SubmittalStatus!$A$2:$CF$671,10,FALSE)</f>
        <v>#N/A</v>
      </c>
      <c r="AX1229" s="90" t="e">
        <f>VLOOKUP(D1229,SubmittalStatus!$A$2:$CF$671,11,FALSE)</f>
        <v>#N/A</v>
      </c>
      <c r="AY1229" s="91" t="str">
        <f t="shared" si="58"/>
        <v/>
      </c>
      <c r="AZ1229" s="90">
        <f>SubmittalData!D1229</f>
        <v>0</v>
      </c>
      <c r="BA1229" s="90" t="s">
        <v>168</v>
      </c>
      <c r="BB1229" s="90">
        <f>SubmittalData!AR1229</f>
        <v>0</v>
      </c>
      <c r="BC1229" s="60" t="str">
        <f t="shared" si="59"/>
        <v>0-0</v>
      </c>
    </row>
    <row r="1230" spans="1:55" ht="15.5" x14ac:dyDescent="0.35">
      <c r="A1230" s="61" t="str">
        <f>SubmittalData!AY1230</f>
        <v/>
      </c>
      <c r="AS1230" s="89" t="e">
        <f>VLOOKUP(D1230,SubmittalStatus!$A$2:$CF$671,7,FALSE)</f>
        <v>#N/A</v>
      </c>
      <c r="AT1230" s="91" t="str">
        <f t="shared" si="57"/>
        <v/>
      </c>
      <c r="AU1230" s="92" t="e">
        <f>VLOOKUP(D1230,SubmittalSchedule!$A$5:$CF$5125,3,FALSE)</f>
        <v>#N/A</v>
      </c>
      <c r="AV1230" s="92" t="e">
        <f>VLOOKUP(D1230,SubmittalStatus!$A$2:$CF$671,9,FALSE)</f>
        <v>#N/A</v>
      </c>
      <c r="AW1230" s="92" t="e">
        <f>VLOOKUP(D1230,SubmittalStatus!$A$2:$CF$671,10,FALSE)</f>
        <v>#N/A</v>
      </c>
      <c r="AX1230" s="90" t="e">
        <f>VLOOKUP(D1230,SubmittalStatus!$A$2:$CF$671,11,FALSE)</f>
        <v>#N/A</v>
      </c>
      <c r="AY1230" s="91" t="str">
        <f t="shared" si="58"/>
        <v/>
      </c>
      <c r="AZ1230" s="90">
        <f>SubmittalData!D1230</f>
        <v>0</v>
      </c>
      <c r="BA1230" s="90" t="s">
        <v>168</v>
      </c>
      <c r="BB1230" s="90">
        <f>SubmittalData!AR1230</f>
        <v>0</v>
      </c>
      <c r="BC1230" s="60" t="str">
        <f t="shared" si="59"/>
        <v>0-0</v>
      </c>
    </row>
    <row r="1231" spans="1:55" ht="15.5" x14ac:dyDescent="0.35">
      <c r="A1231" s="61" t="str">
        <f>SubmittalData!AY1231</f>
        <v/>
      </c>
      <c r="AS1231" s="89" t="e">
        <f>VLOOKUP(D1231,SubmittalStatus!$A$2:$CF$671,7,FALSE)</f>
        <v>#N/A</v>
      </c>
      <c r="AT1231" s="91" t="str">
        <f t="shared" si="57"/>
        <v/>
      </c>
      <c r="AU1231" s="92" t="e">
        <f>VLOOKUP(D1231,SubmittalSchedule!$A$5:$CF$5125,3,FALSE)</f>
        <v>#N/A</v>
      </c>
      <c r="AV1231" s="92" t="e">
        <f>VLOOKUP(D1231,SubmittalStatus!$A$2:$CF$671,9,FALSE)</f>
        <v>#N/A</v>
      </c>
      <c r="AW1231" s="92" t="e">
        <f>VLOOKUP(D1231,SubmittalStatus!$A$2:$CF$671,10,FALSE)</f>
        <v>#N/A</v>
      </c>
      <c r="AX1231" s="90" t="e">
        <f>VLOOKUP(D1231,SubmittalStatus!$A$2:$CF$671,11,FALSE)</f>
        <v>#N/A</v>
      </c>
      <c r="AY1231" s="91" t="str">
        <f t="shared" si="58"/>
        <v/>
      </c>
      <c r="AZ1231" s="90">
        <f>SubmittalData!D1231</f>
        <v>0</v>
      </c>
      <c r="BA1231" s="90" t="s">
        <v>168</v>
      </c>
      <c r="BB1231" s="90">
        <f>SubmittalData!AR1231</f>
        <v>0</v>
      </c>
      <c r="BC1231" s="60" t="str">
        <f t="shared" si="59"/>
        <v>0-0</v>
      </c>
    </row>
    <row r="1232" spans="1:55" ht="15.5" x14ac:dyDescent="0.35">
      <c r="A1232" s="61" t="str">
        <f>SubmittalData!AY1232</f>
        <v/>
      </c>
      <c r="AS1232" s="89" t="e">
        <f>VLOOKUP(D1232,SubmittalStatus!$A$2:$CF$671,7,FALSE)</f>
        <v>#N/A</v>
      </c>
      <c r="AT1232" s="91" t="str">
        <f t="shared" si="57"/>
        <v/>
      </c>
      <c r="AU1232" s="92" t="e">
        <f>VLOOKUP(D1232,SubmittalSchedule!$A$5:$CF$5125,3,FALSE)</f>
        <v>#N/A</v>
      </c>
      <c r="AV1232" s="92" t="e">
        <f>VLOOKUP(D1232,SubmittalStatus!$A$2:$CF$671,9,FALSE)</f>
        <v>#N/A</v>
      </c>
      <c r="AW1232" s="92" t="e">
        <f>VLOOKUP(D1232,SubmittalStatus!$A$2:$CF$671,10,FALSE)</f>
        <v>#N/A</v>
      </c>
      <c r="AX1232" s="90" t="e">
        <f>VLOOKUP(D1232,SubmittalStatus!$A$2:$CF$671,11,FALSE)</f>
        <v>#N/A</v>
      </c>
      <c r="AY1232" s="91" t="str">
        <f t="shared" si="58"/>
        <v/>
      </c>
      <c r="AZ1232" s="90">
        <f>SubmittalData!D1232</f>
        <v>0</v>
      </c>
      <c r="BA1232" s="90" t="s">
        <v>168</v>
      </c>
      <c r="BB1232" s="90">
        <f>SubmittalData!AR1232</f>
        <v>0</v>
      </c>
      <c r="BC1232" s="60" t="str">
        <f t="shared" si="59"/>
        <v>0-0</v>
      </c>
    </row>
    <row r="1233" spans="1:55" ht="15.5" x14ac:dyDescent="0.35">
      <c r="A1233" s="61" t="str">
        <f>SubmittalData!AY1233</f>
        <v/>
      </c>
      <c r="AS1233" s="89" t="e">
        <f>VLOOKUP(D1233,SubmittalStatus!$A$2:$CF$671,7,FALSE)</f>
        <v>#N/A</v>
      </c>
      <c r="AT1233" s="91" t="str">
        <f t="shared" si="57"/>
        <v/>
      </c>
      <c r="AU1233" s="92" t="e">
        <f>VLOOKUP(D1233,SubmittalSchedule!$A$5:$CF$5125,3,FALSE)</f>
        <v>#N/A</v>
      </c>
      <c r="AV1233" s="92" t="e">
        <f>VLOOKUP(D1233,SubmittalStatus!$A$2:$CF$671,9,FALSE)</f>
        <v>#N/A</v>
      </c>
      <c r="AW1233" s="92" t="e">
        <f>VLOOKUP(D1233,SubmittalStatus!$A$2:$CF$671,10,FALSE)</f>
        <v>#N/A</v>
      </c>
      <c r="AX1233" s="90" t="e">
        <f>VLOOKUP(D1233,SubmittalStatus!$A$2:$CF$671,11,FALSE)</f>
        <v>#N/A</v>
      </c>
      <c r="AY1233" s="91" t="str">
        <f t="shared" si="58"/>
        <v/>
      </c>
      <c r="AZ1233" s="90">
        <f>SubmittalData!D1233</f>
        <v>0</v>
      </c>
      <c r="BA1233" s="90" t="s">
        <v>168</v>
      </c>
      <c r="BB1233" s="90">
        <f>SubmittalData!AR1233</f>
        <v>0</v>
      </c>
      <c r="BC1233" s="60" t="str">
        <f t="shared" si="59"/>
        <v>0-0</v>
      </c>
    </row>
    <row r="1234" spans="1:55" ht="15.5" x14ac:dyDescent="0.35">
      <c r="A1234" s="61" t="str">
        <f>SubmittalData!AY1234</f>
        <v/>
      </c>
      <c r="AS1234" s="89" t="e">
        <f>VLOOKUP(D1234,SubmittalStatus!$A$2:$CF$671,7,FALSE)</f>
        <v>#N/A</v>
      </c>
      <c r="AT1234" s="91" t="str">
        <f t="shared" si="57"/>
        <v/>
      </c>
      <c r="AU1234" s="92" t="e">
        <f>VLOOKUP(D1234,SubmittalSchedule!$A$5:$CF$5125,3,FALSE)</f>
        <v>#N/A</v>
      </c>
      <c r="AV1234" s="92" t="e">
        <f>VLOOKUP(D1234,SubmittalStatus!$A$2:$CF$671,9,FALSE)</f>
        <v>#N/A</v>
      </c>
      <c r="AW1234" s="92" t="e">
        <f>VLOOKUP(D1234,SubmittalStatus!$A$2:$CF$671,10,FALSE)</f>
        <v>#N/A</v>
      </c>
      <c r="AX1234" s="90" t="e">
        <f>VLOOKUP(D1234,SubmittalStatus!$A$2:$CF$671,11,FALSE)</f>
        <v>#N/A</v>
      </c>
      <c r="AY1234" s="91" t="str">
        <f t="shared" si="58"/>
        <v/>
      </c>
      <c r="AZ1234" s="90">
        <f>SubmittalData!D1234</f>
        <v>0</v>
      </c>
      <c r="BA1234" s="90" t="s">
        <v>168</v>
      </c>
      <c r="BB1234" s="90">
        <f>SubmittalData!AR1234</f>
        <v>0</v>
      </c>
      <c r="BC1234" s="60" t="str">
        <f t="shared" si="59"/>
        <v>0-0</v>
      </c>
    </row>
    <row r="1235" spans="1:55" ht="15.5" x14ac:dyDescent="0.35">
      <c r="A1235" s="61" t="str">
        <f>SubmittalData!AY1235</f>
        <v/>
      </c>
      <c r="AS1235" s="89" t="e">
        <f>VLOOKUP(D1235,SubmittalStatus!$A$2:$CF$671,7,FALSE)</f>
        <v>#N/A</v>
      </c>
      <c r="AT1235" s="91" t="str">
        <f t="shared" si="57"/>
        <v/>
      </c>
      <c r="AU1235" s="92" t="e">
        <f>VLOOKUP(D1235,SubmittalSchedule!$A$5:$CF$5125,3,FALSE)</f>
        <v>#N/A</v>
      </c>
      <c r="AV1235" s="92" t="e">
        <f>VLOOKUP(D1235,SubmittalStatus!$A$2:$CF$671,9,FALSE)</f>
        <v>#N/A</v>
      </c>
      <c r="AW1235" s="92" t="e">
        <f>VLOOKUP(D1235,SubmittalStatus!$A$2:$CF$671,10,FALSE)</f>
        <v>#N/A</v>
      </c>
      <c r="AX1235" s="90" t="e">
        <f>VLOOKUP(D1235,SubmittalStatus!$A$2:$CF$671,11,FALSE)</f>
        <v>#N/A</v>
      </c>
      <c r="AY1235" s="91" t="str">
        <f t="shared" si="58"/>
        <v/>
      </c>
      <c r="AZ1235" s="90">
        <f>SubmittalData!D1235</f>
        <v>0</v>
      </c>
      <c r="BA1235" s="90" t="s">
        <v>168</v>
      </c>
      <c r="BB1235" s="90">
        <f>SubmittalData!AR1235</f>
        <v>0</v>
      </c>
      <c r="BC1235" s="60" t="str">
        <f t="shared" si="59"/>
        <v>0-0</v>
      </c>
    </row>
    <row r="1236" spans="1:55" ht="15.5" x14ac:dyDescent="0.35">
      <c r="A1236" s="61" t="str">
        <f>SubmittalData!AY1236</f>
        <v/>
      </c>
      <c r="AS1236" s="89" t="e">
        <f>VLOOKUP(D1236,SubmittalStatus!$A$2:$CF$671,7,FALSE)</f>
        <v>#N/A</v>
      </c>
      <c r="AT1236" s="91" t="str">
        <f t="shared" si="57"/>
        <v/>
      </c>
      <c r="AU1236" s="92" t="e">
        <f>VLOOKUP(D1236,SubmittalSchedule!$A$5:$CF$5125,3,FALSE)</f>
        <v>#N/A</v>
      </c>
      <c r="AV1236" s="92" t="e">
        <f>VLOOKUP(D1236,SubmittalStatus!$A$2:$CF$671,9,FALSE)</f>
        <v>#N/A</v>
      </c>
      <c r="AW1236" s="92" t="e">
        <f>VLOOKUP(D1236,SubmittalStatus!$A$2:$CF$671,10,FALSE)</f>
        <v>#N/A</v>
      </c>
      <c r="AX1236" s="90" t="e">
        <f>VLOOKUP(D1236,SubmittalStatus!$A$2:$CF$671,11,FALSE)</f>
        <v>#N/A</v>
      </c>
      <c r="AY1236" s="91" t="str">
        <f t="shared" si="58"/>
        <v/>
      </c>
      <c r="AZ1236" s="90">
        <f>SubmittalData!D1236</f>
        <v>0</v>
      </c>
      <c r="BA1236" s="90" t="s">
        <v>168</v>
      </c>
      <c r="BB1236" s="90">
        <f>SubmittalData!AR1236</f>
        <v>0</v>
      </c>
      <c r="BC1236" s="60" t="str">
        <f t="shared" si="59"/>
        <v>0-0</v>
      </c>
    </row>
    <row r="1237" spans="1:55" ht="15.5" x14ac:dyDescent="0.35">
      <c r="A1237" s="61" t="str">
        <f>SubmittalData!AY1237</f>
        <v/>
      </c>
      <c r="AS1237" s="89" t="e">
        <f>VLOOKUP(D1237,SubmittalStatus!$A$2:$CF$671,7,FALSE)</f>
        <v>#N/A</v>
      </c>
      <c r="AT1237" s="91" t="str">
        <f t="shared" si="57"/>
        <v/>
      </c>
      <c r="AU1237" s="92" t="e">
        <f>VLOOKUP(D1237,SubmittalSchedule!$A$5:$CF$5125,3,FALSE)</f>
        <v>#N/A</v>
      </c>
      <c r="AV1237" s="92" t="e">
        <f>VLOOKUP(D1237,SubmittalStatus!$A$2:$CF$671,9,FALSE)</f>
        <v>#N/A</v>
      </c>
      <c r="AW1237" s="92" t="e">
        <f>VLOOKUP(D1237,SubmittalStatus!$A$2:$CF$671,10,FALSE)</f>
        <v>#N/A</v>
      </c>
      <c r="AX1237" s="90" t="e">
        <f>VLOOKUP(D1237,SubmittalStatus!$A$2:$CF$671,11,FALSE)</f>
        <v>#N/A</v>
      </c>
      <c r="AY1237" s="91" t="str">
        <f t="shared" si="58"/>
        <v/>
      </c>
      <c r="AZ1237" s="90">
        <f>SubmittalData!D1237</f>
        <v>0</v>
      </c>
      <c r="BA1237" s="90" t="s">
        <v>168</v>
      </c>
      <c r="BB1237" s="90">
        <f>SubmittalData!AR1237</f>
        <v>0</v>
      </c>
      <c r="BC1237" s="60" t="str">
        <f t="shared" si="59"/>
        <v>0-0</v>
      </c>
    </row>
    <row r="1238" spans="1:55" ht="15.5" x14ac:dyDescent="0.35">
      <c r="A1238" s="61" t="str">
        <f>SubmittalData!AY1238</f>
        <v/>
      </c>
      <c r="AS1238" s="89" t="e">
        <f>VLOOKUP(D1238,SubmittalStatus!$A$2:$CF$671,7,FALSE)</f>
        <v>#N/A</v>
      </c>
      <c r="AT1238" s="91" t="str">
        <f t="shared" si="57"/>
        <v/>
      </c>
      <c r="AU1238" s="92" t="e">
        <f>VLOOKUP(D1238,SubmittalSchedule!$A$5:$CF$5125,3,FALSE)</f>
        <v>#N/A</v>
      </c>
      <c r="AV1238" s="92" t="e">
        <f>VLOOKUP(D1238,SubmittalStatus!$A$2:$CF$671,9,FALSE)</f>
        <v>#N/A</v>
      </c>
      <c r="AW1238" s="92" t="e">
        <f>VLOOKUP(D1238,SubmittalStatus!$A$2:$CF$671,10,FALSE)</f>
        <v>#N/A</v>
      </c>
      <c r="AX1238" s="90" t="e">
        <f>VLOOKUP(D1238,SubmittalStatus!$A$2:$CF$671,11,FALSE)</f>
        <v>#N/A</v>
      </c>
      <c r="AY1238" s="91" t="str">
        <f t="shared" si="58"/>
        <v/>
      </c>
      <c r="AZ1238" s="90">
        <f>SubmittalData!D1238</f>
        <v>0</v>
      </c>
      <c r="BA1238" s="90" t="s">
        <v>168</v>
      </c>
      <c r="BB1238" s="90">
        <f>SubmittalData!AR1238</f>
        <v>0</v>
      </c>
      <c r="BC1238" s="60" t="str">
        <f t="shared" si="59"/>
        <v>0-0</v>
      </c>
    </row>
    <row r="1239" spans="1:55" ht="15.5" x14ac:dyDescent="0.35">
      <c r="A1239" s="61" t="str">
        <f>SubmittalData!AY1239</f>
        <v/>
      </c>
      <c r="AS1239" s="89" t="e">
        <f>VLOOKUP(D1239,SubmittalStatus!$A$2:$CF$671,7,FALSE)</f>
        <v>#N/A</v>
      </c>
      <c r="AT1239" s="91" t="str">
        <f t="shared" si="57"/>
        <v/>
      </c>
      <c r="AU1239" s="92" t="e">
        <f>VLOOKUP(D1239,SubmittalSchedule!$A$5:$CF$5125,3,FALSE)</f>
        <v>#N/A</v>
      </c>
      <c r="AV1239" s="92" t="e">
        <f>VLOOKUP(D1239,SubmittalStatus!$A$2:$CF$671,9,FALSE)</f>
        <v>#N/A</v>
      </c>
      <c r="AW1239" s="92" t="e">
        <f>VLOOKUP(D1239,SubmittalStatus!$A$2:$CF$671,10,FALSE)</f>
        <v>#N/A</v>
      </c>
      <c r="AX1239" s="90" t="e">
        <f>VLOOKUP(D1239,SubmittalStatus!$A$2:$CF$671,11,FALSE)</f>
        <v>#N/A</v>
      </c>
      <c r="AY1239" s="91" t="str">
        <f t="shared" si="58"/>
        <v/>
      </c>
      <c r="AZ1239" s="90">
        <f>SubmittalData!D1239</f>
        <v>0</v>
      </c>
      <c r="BA1239" s="90" t="s">
        <v>168</v>
      </c>
      <c r="BB1239" s="90">
        <f>SubmittalData!AR1239</f>
        <v>0</v>
      </c>
      <c r="BC1239" s="60" t="str">
        <f t="shared" si="59"/>
        <v>0-0</v>
      </c>
    </row>
    <row r="1240" spans="1:55" ht="15.5" x14ac:dyDescent="0.35">
      <c r="A1240" s="61" t="str">
        <f>SubmittalData!AY1240</f>
        <v/>
      </c>
      <c r="AS1240" s="89" t="e">
        <f>VLOOKUP(D1240,SubmittalStatus!$A$2:$CF$671,7,FALSE)</f>
        <v>#N/A</v>
      </c>
      <c r="AT1240" s="91" t="str">
        <f t="shared" si="57"/>
        <v/>
      </c>
      <c r="AU1240" s="92" t="e">
        <f>VLOOKUP(D1240,SubmittalSchedule!$A$5:$CF$5125,3,FALSE)</f>
        <v>#N/A</v>
      </c>
      <c r="AV1240" s="92" t="e">
        <f>VLOOKUP(D1240,SubmittalStatus!$A$2:$CF$671,9,FALSE)</f>
        <v>#N/A</v>
      </c>
      <c r="AW1240" s="92" t="e">
        <f>VLOOKUP(D1240,SubmittalStatus!$A$2:$CF$671,10,FALSE)</f>
        <v>#N/A</v>
      </c>
      <c r="AX1240" s="90" t="e">
        <f>VLOOKUP(D1240,SubmittalStatus!$A$2:$CF$671,11,FALSE)</f>
        <v>#N/A</v>
      </c>
      <c r="AY1240" s="91" t="str">
        <f t="shared" si="58"/>
        <v/>
      </c>
      <c r="AZ1240" s="90">
        <f>SubmittalData!D1240</f>
        <v>0</v>
      </c>
      <c r="BA1240" s="90" t="s">
        <v>168</v>
      </c>
      <c r="BB1240" s="90">
        <f>SubmittalData!AR1240</f>
        <v>0</v>
      </c>
      <c r="BC1240" s="60" t="str">
        <f t="shared" si="59"/>
        <v>0-0</v>
      </c>
    </row>
    <row r="1241" spans="1:55" ht="15.5" x14ac:dyDescent="0.35">
      <c r="A1241" s="61" t="str">
        <f>SubmittalData!AY1241</f>
        <v/>
      </c>
      <c r="AS1241" s="89" t="e">
        <f>VLOOKUP(D1241,SubmittalStatus!$A$2:$CF$671,7,FALSE)</f>
        <v>#N/A</v>
      </c>
      <c r="AT1241" s="91" t="str">
        <f t="shared" si="57"/>
        <v/>
      </c>
      <c r="AU1241" s="92" t="e">
        <f>VLOOKUP(D1241,SubmittalSchedule!$A$5:$CF$5125,3,FALSE)</f>
        <v>#N/A</v>
      </c>
      <c r="AV1241" s="92" t="e">
        <f>VLOOKUP(D1241,SubmittalStatus!$A$2:$CF$671,9,FALSE)</f>
        <v>#N/A</v>
      </c>
      <c r="AW1241" s="92" t="e">
        <f>VLOOKUP(D1241,SubmittalStatus!$A$2:$CF$671,10,FALSE)</f>
        <v>#N/A</v>
      </c>
      <c r="AX1241" s="90" t="e">
        <f>VLOOKUP(D1241,SubmittalStatus!$A$2:$CF$671,11,FALSE)</f>
        <v>#N/A</v>
      </c>
      <c r="AY1241" s="91" t="str">
        <f t="shared" si="58"/>
        <v/>
      </c>
      <c r="AZ1241" s="90">
        <f>SubmittalData!D1241</f>
        <v>0</v>
      </c>
      <c r="BA1241" s="90" t="s">
        <v>168</v>
      </c>
      <c r="BB1241" s="90">
        <f>SubmittalData!AR1241</f>
        <v>0</v>
      </c>
      <c r="BC1241" s="60" t="str">
        <f t="shared" si="59"/>
        <v>0-0</v>
      </c>
    </row>
    <row r="1242" spans="1:55" ht="15.5" x14ac:dyDescent="0.35">
      <c r="A1242" s="61" t="str">
        <f>SubmittalData!AY1242</f>
        <v/>
      </c>
      <c r="AS1242" s="89" t="e">
        <f>VLOOKUP(D1242,SubmittalStatus!$A$2:$CF$671,7,FALSE)</f>
        <v>#N/A</v>
      </c>
      <c r="AT1242" s="91" t="str">
        <f t="shared" si="57"/>
        <v/>
      </c>
      <c r="AU1242" s="92" t="e">
        <f>VLOOKUP(D1242,SubmittalSchedule!$A$5:$CF$5125,3,FALSE)</f>
        <v>#N/A</v>
      </c>
      <c r="AV1242" s="92" t="e">
        <f>VLOOKUP(D1242,SubmittalStatus!$A$2:$CF$671,9,FALSE)</f>
        <v>#N/A</v>
      </c>
      <c r="AW1242" s="92" t="e">
        <f>VLOOKUP(D1242,SubmittalStatus!$A$2:$CF$671,10,FALSE)</f>
        <v>#N/A</v>
      </c>
      <c r="AX1242" s="90" t="e">
        <f>VLOOKUP(D1242,SubmittalStatus!$A$2:$CF$671,11,FALSE)</f>
        <v>#N/A</v>
      </c>
      <c r="AY1242" s="91" t="str">
        <f t="shared" si="58"/>
        <v/>
      </c>
      <c r="AZ1242" s="90">
        <f>SubmittalData!D1242</f>
        <v>0</v>
      </c>
      <c r="BA1242" s="90" t="s">
        <v>168</v>
      </c>
      <c r="BB1242" s="90">
        <f>SubmittalData!AR1242</f>
        <v>0</v>
      </c>
      <c r="BC1242" s="60" t="str">
        <f t="shared" si="59"/>
        <v>0-0</v>
      </c>
    </row>
    <row r="1243" spans="1:55" ht="15.5" x14ac:dyDescent="0.35">
      <c r="A1243" s="61" t="str">
        <f>SubmittalData!AY1243</f>
        <v/>
      </c>
      <c r="AS1243" s="89" t="e">
        <f>VLOOKUP(D1243,SubmittalStatus!$A$2:$CF$671,7,FALSE)</f>
        <v>#N/A</v>
      </c>
      <c r="AT1243" s="91" t="str">
        <f t="shared" si="57"/>
        <v/>
      </c>
      <c r="AU1243" s="92" t="e">
        <f>VLOOKUP(D1243,SubmittalSchedule!$A$5:$CF$5125,3,FALSE)</f>
        <v>#N/A</v>
      </c>
      <c r="AV1243" s="92" t="e">
        <f>VLOOKUP(D1243,SubmittalStatus!$A$2:$CF$671,9,FALSE)</f>
        <v>#N/A</v>
      </c>
      <c r="AW1243" s="92" t="e">
        <f>VLOOKUP(D1243,SubmittalStatus!$A$2:$CF$671,10,FALSE)</f>
        <v>#N/A</v>
      </c>
      <c r="AX1243" s="90" t="e">
        <f>VLOOKUP(D1243,SubmittalStatus!$A$2:$CF$671,11,FALSE)</f>
        <v>#N/A</v>
      </c>
      <c r="AY1243" s="91" t="str">
        <f t="shared" si="58"/>
        <v/>
      </c>
      <c r="AZ1243" s="90">
        <f>SubmittalData!D1243</f>
        <v>0</v>
      </c>
      <c r="BA1243" s="90" t="s">
        <v>168</v>
      </c>
      <c r="BB1243" s="90">
        <f>SubmittalData!AR1243</f>
        <v>0</v>
      </c>
      <c r="BC1243" s="60" t="str">
        <f t="shared" si="59"/>
        <v>0-0</v>
      </c>
    </row>
    <row r="1244" spans="1:55" ht="15.5" x14ac:dyDescent="0.35">
      <c r="A1244" s="61" t="str">
        <f>SubmittalData!AY1244</f>
        <v/>
      </c>
      <c r="AS1244" s="89" t="e">
        <f>VLOOKUP(D1244,SubmittalStatus!$A$2:$CF$671,7,FALSE)</f>
        <v>#N/A</v>
      </c>
      <c r="AT1244" s="91" t="str">
        <f t="shared" si="57"/>
        <v/>
      </c>
      <c r="AU1244" s="92" t="e">
        <f>VLOOKUP(D1244,SubmittalSchedule!$A$5:$CF$5125,3,FALSE)</f>
        <v>#N/A</v>
      </c>
      <c r="AV1244" s="92" t="e">
        <f>VLOOKUP(D1244,SubmittalStatus!$A$2:$CF$671,9,FALSE)</f>
        <v>#N/A</v>
      </c>
      <c r="AW1244" s="92" t="e">
        <f>VLOOKUP(D1244,SubmittalStatus!$A$2:$CF$671,10,FALSE)</f>
        <v>#N/A</v>
      </c>
      <c r="AX1244" s="90" t="e">
        <f>VLOOKUP(D1244,SubmittalStatus!$A$2:$CF$671,11,FALSE)</f>
        <v>#N/A</v>
      </c>
      <c r="AY1244" s="91" t="str">
        <f t="shared" si="58"/>
        <v/>
      </c>
      <c r="AZ1244" s="90">
        <f>SubmittalData!D1244</f>
        <v>0</v>
      </c>
      <c r="BA1244" s="90" t="s">
        <v>168</v>
      </c>
      <c r="BB1244" s="90">
        <f>SubmittalData!AR1244</f>
        <v>0</v>
      </c>
      <c r="BC1244" s="60" t="str">
        <f t="shared" si="59"/>
        <v>0-0</v>
      </c>
    </row>
    <row r="1245" spans="1:55" ht="15.5" x14ac:dyDescent="0.35">
      <c r="A1245" s="61" t="str">
        <f>SubmittalData!AY1245</f>
        <v/>
      </c>
      <c r="AS1245" s="89" t="e">
        <f>VLOOKUP(D1245,SubmittalStatus!$A$2:$CF$671,7,FALSE)</f>
        <v>#N/A</v>
      </c>
      <c r="AT1245" s="91" t="str">
        <f t="shared" si="57"/>
        <v/>
      </c>
      <c r="AU1245" s="92" t="e">
        <f>VLOOKUP(D1245,SubmittalSchedule!$A$5:$CF$5125,3,FALSE)</f>
        <v>#N/A</v>
      </c>
      <c r="AV1245" s="92" t="e">
        <f>VLOOKUP(D1245,SubmittalStatus!$A$2:$CF$671,9,FALSE)</f>
        <v>#N/A</v>
      </c>
      <c r="AW1245" s="92" t="e">
        <f>VLOOKUP(D1245,SubmittalStatus!$A$2:$CF$671,10,FALSE)</f>
        <v>#N/A</v>
      </c>
      <c r="AX1245" s="90" t="e">
        <f>VLOOKUP(D1245,SubmittalStatus!$A$2:$CF$671,11,FALSE)</f>
        <v>#N/A</v>
      </c>
      <c r="AY1245" s="91" t="str">
        <f t="shared" si="58"/>
        <v/>
      </c>
      <c r="AZ1245" s="90">
        <f>SubmittalData!D1245</f>
        <v>0</v>
      </c>
      <c r="BA1245" s="90" t="s">
        <v>168</v>
      </c>
      <c r="BB1245" s="90">
        <f>SubmittalData!AR1245</f>
        <v>0</v>
      </c>
      <c r="BC1245" s="60" t="str">
        <f t="shared" si="59"/>
        <v>0-0</v>
      </c>
    </row>
    <row r="1246" spans="1:55" ht="15.5" x14ac:dyDescent="0.35">
      <c r="A1246" s="61" t="str">
        <f>SubmittalData!AY1246</f>
        <v/>
      </c>
      <c r="AS1246" s="89" t="e">
        <f>VLOOKUP(D1246,SubmittalStatus!$A$2:$CF$671,7,FALSE)</f>
        <v>#N/A</v>
      </c>
      <c r="AT1246" s="91" t="str">
        <f t="shared" si="57"/>
        <v/>
      </c>
      <c r="AU1246" s="92" t="e">
        <f>VLOOKUP(D1246,SubmittalSchedule!$A$5:$CF$5125,3,FALSE)</f>
        <v>#N/A</v>
      </c>
      <c r="AV1246" s="92" t="e">
        <f>VLOOKUP(D1246,SubmittalStatus!$A$2:$CF$671,9,FALSE)</f>
        <v>#N/A</v>
      </c>
      <c r="AW1246" s="92" t="e">
        <f>VLOOKUP(D1246,SubmittalStatus!$A$2:$CF$671,10,FALSE)</f>
        <v>#N/A</v>
      </c>
      <c r="AX1246" s="90" t="e">
        <f>VLOOKUP(D1246,SubmittalStatus!$A$2:$CF$671,11,FALSE)</f>
        <v>#N/A</v>
      </c>
      <c r="AY1246" s="91" t="str">
        <f t="shared" si="58"/>
        <v/>
      </c>
      <c r="AZ1246" s="90">
        <f>SubmittalData!D1246</f>
        <v>0</v>
      </c>
      <c r="BA1246" s="90" t="s">
        <v>168</v>
      </c>
      <c r="BB1246" s="90">
        <f>SubmittalData!AR1246</f>
        <v>0</v>
      </c>
      <c r="BC1246" s="60" t="str">
        <f t="shared" si="59"/>
        <v>0-0</v>
      </c>
    </row>
    <row r="1247" spans="1:55" ht="15.5" x14ac:dyDescent="0.35">
      <c r="A1247" s="61" t="str">
        <f>SubmittalData!AY1247</f>
        <v/>
      </c>
      <c r="AS1247" s="89" t="e">
        <f>VLOOKUP(D1247,SubmittalStatus!$A$2:$CF$671,7,FALSE)</f>
        <v>#N/A</v>
      </c>
      <c r="AT1247" s="91" t="str">
        <f t="shared" si="57"/>
        <v/>
      </c>
      <c r="AU1247" s="92" t="e">
        <f>VLOOKUP(D1247,SubmittalSchedule!$A$5:$CF$5125,3,FALSE)</f>
        <v>#N/A</v>
      </c>
      <c r="AV1247" s="92" t="e">
        <f>VLOOKUP(D1247,SubmittalStatus!$A$2:$CF$671,9,FALSE)</f>
        <v>#N/A</v>
      </c>
      <c r="AW1247" s="92" t="e">
        <f>VLOOKUP(D1247,SubmittalStatus!$A$2:$CF$671,10,FALSE)</f>
        <v>#N/A</v>
      </c>
      <c r="AX1247" s="90" t="e">
        <f>VLOOKUP(D1247,SubmittalStatus!$A$2:$CF$671,11,FALSE)</f>
        <v>#N/A</v>
      </c>
      <c r="AY1247" s="91" t="str">
        <f t="shared" si="58"/>
        <v/>
      </c>
      <c r="AZ1247" s="90">
        <f>SubmittalData!D1247</f>
        <v>0</v>
      </c>
      <c r="BA1247" s="90" t="s">
        <v>168</v>
      </c>
      <c r="BB1247" s="90">
        <f>SubmittalData!AR1247</f>
        <v>0</v>
      </c>
      <c r="BC1247" s="60" t="str">
        <f t="shared" si="59"/>
        <v>0-0</v>
      </c>
    </row>
    <row r="1248" spans="1:55" ht="15.5" x14ac:dyDescent="0.35">
      <c r="A1248" s="61" t="str">
        <f>SubmittalData!AY1248</f>
        <v/>
      </c>
      <c r="AS1248" s="89" t="e">
        <f>VLOOKUP(D1248,SubmittalStatus!$A$2:$CF$671,7,FALSE)</f>
        <v>#N/A</v>
      </c>
      <c r="AT1248" s="91" t="str">
        <f t="shared" si="57"/>
        <v/>
      </c>
      <c r="AU1248" s="92" t="e">
        <f>VLOOKUP(D1248,SubmittalSchedule!$A$5:$CF$5125,3,FALSE)</f>
        <v>#N/A</v>
      </c>
      <c r="AV1248" s="92" t="e">
        <f>VLOOKUP(D1248,SubmittalStatus!$A$2:$CF$671,9,FALSE)</f>
        <v>#N/A</v>
      </c>
      <c r="AW1248" s="92" t="e">
        <f>VLOOKUP(D1248,SubmittalStatus!$A$2:$CF$671,10,FALSE)</f>
        <v>#N/A</v>
      </c>
      <c r="AX1248" s="90" t="e">
        <f>VLOOKUP(D1248,SubmittalStatus!$A$2:$CF$671,11,FALSE)</f>
        <v>#N/A</v>
      </c>
      <c r="AY1248" s="91" t="str">
        <f t="shared" si="58"/>
        <v/>
      </c>
      <c r="AZ1248" s="90">
        <f>SubmittalData!D1248</f>
        <v>0</v>
      </c>
      <c r="BA1248" s="90" t="s">
        <v>168</v>
      </c>
      <c r="BB1248" s="90">
        <f>SubmittalData!AR1248</f>
        <v>0</v>
      </c>
      <c r="BC1248" s="60" t="str">
        <f t="shared" si="59"/>
        <v>0-0</v>
      </c>
    </row>
    <row r="1249" spans="1:55" ht="15.5" x14ac:dyDescent="0.35">
      <c r="A1249" s="61" t="str">
        <f>SubmittalData!AY1249</f>
        <v/>
      </c>
      <c r="AS1249" s="89" t="e">
        <f>VLOOKUP(D1249,SubmittalStatus!$A$2:$CF$671,7,FALSE)</f>
        <v>#N/A</v>
      </c>
      <c r="AT1249" s="91" t="str">
        <f t="shared" si="57"/>
        <v/>
      </c>
      <c r="AU1249" s="92" t="e">
        <f>VLOOKUP(D1249,SubmittalSchedule!$A$5:$CF$5125,3,FALSE)</f>
        <v>#N/A</v>
      </c>
      <c r="AV1249" s="92" t="e">
        <f>VLOOKUP(D1249,SubmittalStatus!$A$2:$CF$671,9,FALSE)</f>
        <v>#N/A</v>
      </c>
      <c r="AW1249" s="92" t="e">
        <f>VLOOKUP(D1249,SubmittalStatus!$A$2:$CF$671,10,FALSE)</f>
        <v>#N/A</v>
      </c>
      <c r="AX1249" s="90" t="e">
        <f>VLOOKUP(D1249,SubmittalStatus!$A$2:$CF$671,11,FALSE)</f>
        <v>#N/A</v>
      </c>
      <c r="AY1249" s="91" t="str">
        <f t="shared" si="58"/>
        <v/>
      </c>
      <c r="AZ1249" s="90">
        <f>SubmittalData!D1249</f>
        <v>0</v>
      </c>
      <c r="BA1249" s="90" t="s">
        <v>168</v>
      </c>
      <c r="BB1249" s="90">
        <f>SubmittalData!AR1249</f>
        <v>0</v>
      </c>
      <c r="BC1249" s="60" t="str">
        <f t="shared" si="59"/>
        <v>0-0</v>
      </c>
    </row>
    <row r="1250" spans="1:55" ht="15.5" x14ac:dyDescent="0.35">
      <c r="A1250" s="61" t="str">
        <f>SubmittalData!AY1250</f>
        <v/>
      </c>
      <c r="AS1250" s="89" t="e">
        <f>VLOOKUP(D1250,SubmittalStatus!$A$2:$CF$671,7,FALSE)</f>
        <v>#N/A</v>
      </c>
      <c r="AT1250" s="91" t="str">
        <f t="shared" si="57"/>
        <v/>
      </c>
      <c r="AU1250" s="92" t="e">
        <f>VLOOKUP(D1250,SubmittalSchedule!$A$5:$CF$5125,3,FALSE)</f>
        <v>#N/A</v>
      </c>
      <c r="AV1250" s="92" t="e">
        <f>VLOOKUP(D1250,SubmittalStatus!$A$2:$CF$671,9,FALSE)</f>
        <v>#N/A</v>
      </c>
      <c r="AW1250" s="92" t="e">
        <f>VLOOKUP(D1250,SubmittalStatus!$A$2:$CF$671,10,FALSE)</f>
        <v>#N/A</v>
      </c>
      <c r="AX1250" s="90" t="e">
        <f>VLOOKUP(D1250,SubmittalStatus!$A$2:$CF$671,11,FALSE)</f>
        <v>#N/A</v>
      </c>
      <c r="AY1250" s="91" t="str">
        <f t="shared" si="58"/>
        <v/>
      </c>
      <c r="AZ1250" s="90">
        <f>SubmittalData!D1250</f>
        <v>0</v>
      </c>
      <c r="BA1250" s="90" t="s">
        <v>168</v>
      </c>
      <c r="BB1250" s="90">
        <f>SubmittalData!AR1250</f>
        <v>0</v>
      </c>
      <c r="BC1250" s="60" t="str">
        <f t="shared" si="59"/>
        <v>0-0</v>
      </c>
    </row>
    <row r="1251" spans="1:55" ht="15.5" x14ac:dyDescent="0.35">
      <c r="A1251" s="61" t="str">
        <f>SubmittalData!AY1251</f>
        <v/>
      </c>
      <c r="AS1251" s="89" t="e">
        <f>VLOOKUP(D1251,SubmittalStatus!$A$2:$CF$671,7,FALSE)</f>
        <v>#N/A</v>
      </c>
      <c r="AT1251" s="91" t="str">
        <f t="shared" si="57"/>
        <v/>
      </c>
      <c r="AU1251" s="92" t="e">
        <f>VLOOKUP(D1251,SubmittalSchedule!$A$5:$CF$5125,3,FALSE)</f>
        <v>#N/A</v>
      </c>
      <c r="AV1251" s="92" t="e">
        <f>VLOOKUP(D1251,SubmittalStatus!$A$2:$CF$671,9,FALSE)</f>
        <v>#N/A</v>
      </c>
      <c r="AW1251" s="92" t="e">
        <f>VLOOKUP(D1251,SubmittalStatus!$A$2:$CF$671,10,FALSE)</f>
        <v>#N/A</v>
      </c>
      <c r="AX1251" s="90" t="e">
        <f>VLOOKUP(D1251,SubmittalStatus!$A$2:$CF$671,11,FALSE)</f>
        <v>#N/A</v>
      </c>
      <c r="AY1251" s="91" t="str">
        <f t="shared" si="58"/>
        <v/>
      </c>
      <c r="AZ1251" s="90">
        <f>SubmittalData!D1251</f>
        <v>0</v>
      </c>
      <c r="BA1251" s="90" t="s">
        <v>168</v>
      </c>
      <c r="BB1251" s="90">
        <f>SubmittalData!AR1251</f>
        <v>0</v>
      </c>
      <c r="BC1251" s="60" t="str">
        <f t="shared" si="59"/>
        <v>0-0</v>
      </c>
    </row>
    <row r="1252" spans="1:55" ht="15.5" x14ac:dyDescent="0.35">
      <c r="A1252" s="61" t="str">
        <f>SubmittalData!AY1252</f>
        <v/>
      </c>
      <c r="AS1252" s="89" t="e">
        <f>VLOOKUP(D1252,SubmittalStatus!$A$2:$CF$671,7,FALSE)</f>
        <v>#N/A</v>
      </c>
      <c r="AT1252" s="91" t="str">
        <f t="shared" si="57"/>
        <v/>
      </c>
      <c r="AU1252" s="92" t="e">
        <f>VLOOKUP(D1252,SubmittalSchedule!$A$5:$CF$5125,3,FALSE)</f>
        <v>#N/A</v>
      </c>
      <c r="AV1252" s="92" t="e">
        <f>VLOOKUP(D1252,SubmittalStatus!$A$2:$CF$671,9,FALSE)</f>
        <v>#N/A</v>
      </c>
      <c r="AW1252" s="92" t="e">
        <f>VLOOKUP(D1252,SubmittalStatus!$A$2:$CF$671,10,FALSE)</f>
        <v>#N/A</v>
      </c>
      <c r="AX1252" s="90" t="e">
        <f>VLOOKUP(D1252,SubmittalStatus!$A$2:$CF$671,11,FALSE)</f>
        <v>#N/A</v>
      </c>
      <c r="AY1252" s="91" t="str">
        <f t="shared" si="58"/>
        <v/>
      </c>
      <c r="AZ1252" s="90">
        <f>SubmittalData!D1252</f>
        <v>0</v>
      </c>
      <c r="BA1252" s="90" t="s">
        <v>168</v>
      </c>
      <c r="BB1252" s="90">
        <f>SubmittalData!AR1252</f>
        <v>0</v>
      </c>
      <c r="BC1252" s="60" t="str">
        <f t="shared" si="59"/>
        <v>0-0</v>
      </c>
    </row>
    <row r="1253" spans="1:55" ht="15.5" x14ac:dyDescent="0.35">
      <c r="A1253" s="61" t="str">
        <f>SubmittalData!AY1253</f>
        <v/>
      </c>
      <c r="AS1253" s="89" t="e">
        <f>VLOOKUP(D1253,SubmittalStatus!$A$2:$CF$671,7,FALSE)</f>
        <v>#N/A</v>
      </c>
      <c r="AT1253" s="91" t="str">
        <f t="shared" si="57"/>
        <v/>
      </c>
      <c r="AU1253" s="92" t="e">
        <f>VLOOKUP(D1253,SubmittalSchedule!$A$5:$CF$5125,3,FALSE)</f>
        <v>#N/A</v>
      </c>
      <c r="AV1253" s="92" t="e">
        <f>VLOOKUP(D1253,SubmittalStatus!$A$2:$CF$671,9,FALSE)</f>
        <v>#N/A</v>
      </c>
      <c r="AW1253" s="92" t="e">
        <f>VLOOKUP(D1253,SubmittalStatus!$A$2:$CF$671,10,FALSE)</f>
        <v>#N/A</v>
      </c>
      <c r="AX1253" s="90" t="e">
        <f>VLOOKUP(D1253,SubmittalStatus!$A$2:$CF$671,11,FALSE)</f>
        <v>#N/A</v>
      </c>
      <c r="AY1253" s="91" t="str">
        <f t="shared" si="58"/>
        <v/>
      </c>
      <c r="AZ1253" s="90">
        <f>SubmittalData!D1253</f>
        <v>0</v>
      </c>
      <c r="BA1253" s="90" t="s">
        <v>168</v>
      </c>
      <c r="BB1253" s="90">
        <f>SubmittalData!AR1253</f>
        <v>0</v>
      </c>
      <c r="BC1253" s="60" t="str">
        <f t="shared" si="59"/>
        <v>0-0</v>
      </c>
    </row>
    <row r="1254" spans="1:55" ht="15.5" x14ac:dyDescent="0.35">
      <c r="A1254" s="61" t="str">
        <f>SubmittalData!AY1254</f>
        <v/>
      </c>
      <c r="AS1254" s="89" t="e">
        <f>VLOOKUP(D1254,SubmittalStatus!$A$2:$CF$671,7,FALSE)</f>
        <v>#N/A</v>
      </c>
      <c r="AT1254" s="91" t="str">
        <f t="shared" si="57"/>
        <v/>
      </c>
      <c r="AU1254" s="92" t="e">
        <f>VLOOKUP(D1254,SubmittalSchedule!$A$5:$CF$5125,3,FALSE)</f>
        <v>#N/A</v>
      </c>
      <c r="AV1254" s="92" t="e">
        <f>VLOOKUP(D1254,SubmittalStatus!$A$2:$CF$671,9,FALSE)</f>
        <v>#N/A</v>
      </c>
      <c r="AW1254" s="92" t="e">
        <f>VLOOKUP(D1254,SubmittalStatus!$A$2:$CF$671,10,FALSE)</f>
        <v>#N/A</v>
      </c>
      <c r="AX1254" s="90" t="e">
        <f>VLOOKUP(D1254,SubmittalStatus!$A$2:$CF$671,11,FALSE)</f>
        <v>#N/A</v>
      </c>
      <c r="AY1254" s="91" t="str">
        <f t="shared" si="58"/>
        <v/>
      </c>
      <c r="AZ1254" s="90">
        <f>SubmittalData!D1254</f>
        <v>0</v>
      </c>
      <c r="BA1254" s="90" t="s">
        <v>168</v>
      </c>
      <c r="BB1254" s="90">
        <f>SubmittalData!AR1254</f>
        <v>0</v>
      </c>
      <c r="BC1254" s="60" t="str">
        <f t="shared" si="59"/>
        <v>0-0</v>
      </c>
    </row>
    <row r="1255" spans="1:55" ht="15.5" x14ac:dyDescent="0.35">
      <c r="A1255" s="61" t="str">
        <f>SubmittalData!AY1255</f>
        <v/>
      </c>
      <c r="AS1255" s="89" t="e">
        <f>VLOOKUP(D1255,SubmittalStatus!$A$2:$CF$671,7,FALSE)</f>
        <v>#N/A</v>
      </c>
      <c r="AT1255" s="91" t="str">
        <f t="shared" si="57"/>
        <v/>
      </c>
      <c r="AU1255" s="92" t="e">
        <f>VLOOKUP(D1255,SubmittalSchedule!$A$5:$CF$5125,3,FALSE)</f>
        <v>#N/A</v>
      </c>
      <c r="AV1255" s="92" t="e">
        <f>VLOOKUP(D1255,SubmittalStatus!$A$2:$CF$671,9,FALSE)</f>
        <v>#N/A</v>
      </c>
      <c r="AW1255" s="92" t="e">
        <f>VLOOKUP(D1255,SubmittalStatus!$A$2:$CF$671,10,FALSE)</f>
        <v>#N/A</v>
      </c>
      <c r="AX1255" s="90" t="e">
        <f>VLOOKUP(D1255,SubmittalStatus!$A$2:$CF$671,11,FALSE)</f>
        <v>#N/A</v>
      </c>
      <c r="AY1255" s="91" t="str">
        <f t="shared" si="58"/>
        <v/>
      </c>
      <c r="AZ1255" s="90">
        <f>SubmittalData!D1255</f>
        <v>0</v>
      </c>
      <c r="BA1255" s="90" t="s">
        <v>168</v>
      </c>
      <c r="BB1255" s="90">
        <f>SubmittalData!AR1255</f>
        <v>0</v>
      </c>
      <c r="BC1255" s="60" t="str">
        <f t="shared" si="59"/>
        <v>0-0</v>
      </c>
    </row>
    <row r="1256" spans="1:55" ht="15.5" x14ac:dyDescent="0.35">
      <c r="A1256" s="61" t="str">
        <f>SubmittalData!AY1256</f>
        <v/>
      </c>
      <c r="AS1256" s="89" t="e">
        <f>VLOOKUP(D1256,SubmittalStatus!$A$2:$CF$671,7,FALSE)</f>
        <v>#N/A</v>
      </c>
      <c r="AT1256" s="91" t="str">
        <f t="shared" si="57"/>
        <v/>
      </c>
      <c r="AU1256" s="92" t="e">
        <f>VLOOKUP(D1256,SubmittalSchedule!$A$5:$CF$5125,3,FALSE)</f>
        <v>#N/A</v>
      </c>
      <c r="AV1256" s="92" t="e">
        <f>VLOOKUP(D1256,SubmittalStatus!$A$2:$CF$671,9,FALSE)</f>
        <v>#N/A</v>
      </c>
      <c r="AW1256" s="92" t="e">
        <f>VLOOKUP(D1256,SubmittalStatus!$A$2:$CF$671,10,FALSE)</f>
        <v>#N/A</v>
      </c>
      <c r="AX1256" s="90" t="e">
        <f>VLOOKUP(D1256,SubmittalStatus!$A$2:$CF$671,11,FALSE)</f>
        <v>#N/A</v>
      </c>
      <c r="AY1256" s="91" t="str">
        <f t="shared" si="58"/>
        <v/>
      </c>
      <c r="AZ1256" s="90">
        <f>SubmittalData!D1256</f>
        <v>0</v>
      </c>
      <c r="BA1256" s="90" t="s">
        <v>168</v>
      </c>
      <c r="BB1256" s="90">
        <f>SubmittalData!AR1256</f>
        <v>0</v>
      </c>
      <c r="BC1256" s="60" t="str">
        <f t="shared" si="59"/>
        <v>0-0</v>
      </c>
    </row>
    <row r="1257" spans="1:55" ht="15.5" x14ac:dyDescent="0.35">
      <c r="A1257" s="61" t="str">
        <f>SubmittalData!AY1257</f>
        <v/>
      </c>
      <c r="AS1257" s="89" t="e">
        <f>VLOOKUP(D1257,SubmittalStatus!$A$2:$CF$671,7,FALSE)</f>
        <v>#N/A</v>
      </c>
      <c r="AT1257" s="91" t="str">
        <f t="shared" si="57"/>
        <v/>
      </c>
      <c r="AU1257" s="92" t="e">
        <f>VLOOKUP(D1257,SubmittalSchedule!$A$5:$CF$5125,3,FALSE)</f>
        <v>#N/A</v>
      </c>
      <c r="AV1257" s="92" t="e">
        <f>VLOOKUP(D1257,SubmittalStatus!$A$2:$CF$671,9,FALSE)</f>
        <v>#N/A</v>
      </c>
      <c r="AW1257" s="92" t="e">
        <f>VLOOKUP(D1257,SubmittalStatus!$A$2:$CF$671,10,FALSE)</f>
        <v>#N/A</v>
      </c>
      <c r="AX1257" s="90" t="e">
        <f>VLOOKUP(D1257,SubmittalStatus!$A$2:$CF$671,11,FALSE)</f>
        <v>#N/A</v>
      </c>
      <c r="AY1257" s="91" t="str">
        <f t="shared" si="58"/>
        <v/>
      </c>
      <c r="AZ1257" s="90">
        <f>SubmittalData!D1257</f>
        <v>0</v>
      </c>
      <c r="BA1257" s="90" t="s">
        <v>168</v>
      </c>
      <c r="BB1257" s="90">
        <f>SubmittalData!AR1257</f>
        <v>0</v>
      </c>
      <c r="BC1257" s="60" t="str">
        <f t="shared" si="59"/>
        <v>0-0</v>
      </c>
    </row>
    <row r="1258" spans="1:55" ht="15.5" x14ac:dyDescent="0.35">
      <c r="A1258" s="61" t="str">
        <f>SubmittalData!AY1258</f>
        <v/>
      </c>
      <c r="AS1258" s="89" t="e">
        <f>VLOOKUP(D1258,SubmittalStatus!$A$2:$CF$671,7,FALSE)</f>
        <v>#N/A</v>
      </c>
      <c r="AT1258" s="91" t="str">
        <f t="shared" si="57"/>
        <v/>
      </c>
      <c r="AU1258" s="92" t="e">
        <f>VLOOKUP(D1258,SubmittalSchedule!$A$5:$CF$5125,3,FALSE)</f>
        <v>#N/A</v>
      </c>
      <c r="AV1258" s="92" t="e">
        <f>VLOOKUP(D1258,SubmittalStatus!$A$2:$CF$671,9,FALSE)</f>
        <v>#N/A</v>
      </c>
      <c r="AW1258" s="92" t="e">
        <f>VLOOKUP(D1258,SubmittalStatus!$A$2:$CF$671,10,FALSE)</f>
        <v>#N/A</v>
      </c>
      <c r="AX1258" s="90" t="e">
        <f>VLOOKUP(D1258,SubmittalStatus!$A$2:$CF$671,11,FALSE)</f>
        <v>#N/A</v>
      </c>
      <c r="AY1258" s="91" t="str">
        <f t="shared" si="58"/>
        <v/>
      </c>
      <c r="AZ1258" s="90">
        <f>SubmittalData!D1258</f>
        <v>0</v>
      </c>
      <c r="BA1258" s="90" t="s">
        <v>168</v>
      </c>
      <c r="BB1258" s="90">
        <f>SubmittalData!AR1258</f>
        <v>0</v>
      </c>
      <c r="BC1258" s="60" t="str">
        <f t="shared" si="59"/>
        <v>0-0</v>
      </c>
    </row>
    <row r="1259" spans="1:55" ht="15.5" x14ac:dyDescent="0.35">
      <c r="A1259" s="61" t="str">
        <f>SubmittalData!AY1259</f>
        <v/>
      </c>
      <c r="AS1259" s="89" t="e">
        <f>VLOOKUP(D1259,SubmittalStatus!$A$2:$CF$671,7,FALSE)</f>
        <v>#N/A</v>
      </c>
      <c r="AT1259" s="91" t="str">
        <f t="shared" si="57"/>
        <v/>
      </c>
      <c r="AU1259" s="92" t="e">
        <f>VLOOKUP(D1259,SubmittalSchedule!$A$5:$CF$5125,3,FALSE)</f>
        <v>#N/A</v>
      </c>
      <c r="AV1259" s="92" t="e">
        <f>VLOOKUP(D1259,SubmittalStatus!$A$2:$CF$671,9,FALSE)</f>
        <v>#N/A</v>
      </c>
      <c r="AW1259" s="92" t="e">
        <f>VLOOKUP(D1259,SubmittalStatus!$A$2:$CF$671,10,FALSE)</f>
        <v>#N/A</v>
      </c>
      <c r="AX1259" s="90" t="e">
        <f>VLOOKUP(D1259,SubmittalStatus!$A$2:$CF$671,11,FALSE)</f>
        <v>#N/A</v>
      </c>
      <c r="AY1259" s="91" t="str">
        <f t="shared" si="58"/>
        <v/>
      </c>
      <c r="AZ1259" s="90">
        <f>SubmittalData!D1259</f>
        <v>0</v>
      </c>
      <c r="BA1259" s="90" t="s">
        <v>168</v>
      </c>
      <c r="BB1259" s="90">
        <f>SubmittalData!AR1259</f>
        <v>0</v>
      </c>
      <c r="BC1259" s="60" t="str">
        <f t="shared" si="59"/>
        <v>0-0</v>
      </c>
    </row>
    <row r="1260" spans="1:55" ht="15.5" x14ac:dyDescent="0.35">
      <c r="A1260" s="61" t="str">
        <f>SubmittalData!AY1260</f>
        <v/>
      </c>
      <c r="AS1260" s="89" t="e">
        <f>VLOOKUP(D1260,SubmittalStatus!$A$2:$CF$671,7,FALSE)</f>
        <v>#N/A</v>
      </c>
      <c r="AT1260" s="91" t="str">
        <f t="shared" si="57"/>
        <v/>
      </c>
      <c r="AU1260" s="92" t="e">
        <f>VLOOKUP(D1260,SubmittalSchedule!$A$5:$CF$5125,3,FALSE)</f>
        <v>#N/A</v>
      </c>
      <c r="AV1260" s="92" t="e">
        <f>VLOOKUP(D1260,SubmittalStatus!$A$2:$CF$671,9,FALSE)</f>
        <v>#N/A</v>
      </c>
      <c r="AW1260" s="92" t="e">
        <f>VLOOKUP(D1260,SubmittalStatus!$A$2:$CF$671,10,FALSE)</f>
        <v>#N/A</v>
      </c>
      <c r="AX1260" s="90" t="e">
        <f>VLOOKUP(D1260,SubmittalStatus!$A$2:$CF$671,11,FALSE)</f>
        <v>#N/A</v>
      </c>
      <c r="AY1260" s="91" t="str">
        <f t="shared" si="58"/>
        <v/>
      </c>
      <c r="AZ1260" s="90">
        <f>SubmittalData!D1260</f>
        <v>0</v>
      </c>
      <c r="BA1260" s="90" t="s">
        <v>168</v>
      </c>
      <c r="BB1260" s="90">
        <f>SubmittalData!AR1260</f>
        <v>0</v>
      </c>
      <c r="BC1260" s="60" t="str">
        <f t="shared" si="59"/>
        <v>0-0</v>
      </c>
    </row>
    <row r="1261" spans="1:55" ht="15.5" x14ac:dyDescent="0.35">
      <c r="A1261" s="61" t="str">
        <f>SubmittalData!AY1261</f>
        <v/>
      </c>
      <c r="AS1261" s="89" t="e">
        <f>VLOOKUP(D1261,SubmittalStatus!$A$2:$CF$671,7,FALSE)</f>
        <v>#N/A</v>
      </c>
      <c r="AT1261" s="91" t="str">
        <f t="shared" si="57"/>
        <v/>
      </c>
      <c r="AU1261" s="92" t="e">
        <f>VLOOKUP(D1261,SubmittalSchedule!$A$5:$CF$5125,3,FALSE)</f>
        <v>#N/A</v>
      </c>
      <c r="AV1261" s="92" t="e">
        <f>VLOOKUP(D1261,SubmittalStatus!$A$2:$CF$671,9,FALSE)</f>
        <v>#N/A</v>
      </c>
      <c r="AW1261" s="92" t="e">
        <f>VLOOKUP(D1261,SubmittalStatus!$A$2:$CF$671,10,FALSE)</f>
        <v>#N/A</v>
      </c>
      <c r="AX1261" s="90" t="e">
        <f>VLOOKUP(D1261,SubmittalStatus!$A$2:$CF$671,11,FALSE)</f>
        <v>#N/A</v>
      </c>
      <c r="AY1261" s="91" t="str">
        <f t="shared" si="58"/>
        <v/>
      </c>
      <c r="AZ1261" s="90">
        <f>SubmittalData!D1261</f>
        <v>0</v>
      </c>
      <c r="BA1261" s="90" t="s">
        <v>168</v>
      </c>
      <c r="BB1261" s="90">
        <f>SubmittalData!AR1261</f>
        <v>0</v>
      </c>
      <c r="BC1261" s="60" t="str">
        <f t="shared" si="59"/>
        <v>0-0</v>
      </c>
    </row>
    <row r="1262" spans="1:55" ht="15.5" x14ac:dyDescent="0.35">
      <c r="A1262" s="61" t="str">
        <f>SubmittalData!AY1262</f>
        <v/>
      </c>
      <c r="AS1262" s="89" t="e">
        <f>VLOOKUP(D1262,SubmittalStatus!$A$2:$CF$671,7,FALSE)</f>
        <v>#N/A</v>
      </c>
      <c r="AT1262" s="91" t="str">
        <f t="shared" si="57"/>
        <v/>
      </c>
      <c r="AU1262" s="92" t="e">
        <f>VLOOKUP(D1262,SubmittalSchedule!$A$5:$CF$5125,3,FALSE)</f>
        <v>#N/A</v>
      </c>
      <c r="AV1262" s="92" t="e">
        <f>VLOOKUP(D1262,SubmittalStatus!$A$2:$CF$671,9,FALSE)</f>
        <v>#N/A</v>
      </c>
      <c r="AW1262" s="92" t="e">
        <f>VLOOKUP(D1262,SubmittalStatus!$A$2:$CF$671,10,FALSE)</f>
        <v>#N/A</v>
      </c>
      <c r="AX1262" s="90" t="e">
        <f>VLOOKUP(D1262,SubmittalStatus!$A$2:$CF$671,11,FALSE)</f>
        <v>#N/A</v>
      </c>
      <c r="AY1262" s="91" t="str">
        <f t="shared" si="58"/>
        <v/>
      </c>
      <c r="AZ1262" s="90">
        <f>SubmittalData!D1262</f>
        <v>0</v>
      </c>
      <c r="BA1262" s="90" t="s">
        <v>168</v>
      </c>
      <c r="BB1262" s="90">
        <f>SubmittalData!AR1262</f>
        <v>0</v>
      </c>
      <c r="BC1262" s="60" t="str">
        <f t="shared" si="59"/>
        <v>0-0</v>
      </c>
    </row>
    <row r="1263" spans="1:55" ht="15.5" x14ac:dyDescent="0.35">
      <c r="A1263" s="61" t="str">
        <f>SubmittalData!AY1263</f>
        <v/>
      </c>
      <c r="AS1263" s="89" t="e">
        <f>VLOOKUP(D1263,SubmittalStatus!$A$2:$CF$671,7,FALSE)</f>
        <v>#N/A</v>
      </c>
      <c r="AT1263" s="91" t="str">
        <f t="shared" si="57"/>
        <v/>
      </c>
      <c r="AU1263" s="92" t="e">
        <f>VLOOKUP(D1263,SubmittalSchedule!$A$5:$CF$5125,3,FALSE)</f>
        <v>#N/A</v>
      </c>
      <c r="AV1263" s="92" t="e">
        <f>VLOOKUP(D1263,SubmittalStatus!$A$2:$CF$671,9,FALSE)</f>
        <v>#N/A</v>
      </c>
      <c r="AW1263" s="92" t="e">
        <f>VLOOKUP(D1263,SubmittalStatus!$A$2:$CF$671,10,FALSE)</f>
        <v>#N/A</v>
      </c>
      <c r="AX1263" s="90" t="e">
        <f>VLOOKUP(D1263,SubmittalStatus!$A$2:$CF$671,11,FALSE)</f>
        <v>#N/A</v>
      </c>
      <c r="AY1263" s="91" t="str">
        <f t="shared" si="58"/>
        <v/>
      </c>
      <c r="AZ1263" s="90">
        <f>SubmittalData!D1263</f>
        <v>0</v>
      </c>
      <c r="BA1263" s="90" t="s">
        <v>168</v>
      </c>
      <c r="BB1263" s="90">
        <f>SubmittalData!AR1263</f>
        <v>0</v>
      </c>
      <c r="BC1263" s="60" t="str">
        <f t="shared" si="59"/>
        <v>0-0</v>
      </c>
    </row>
    <row r="1264" spans="1:55" ht="15.5" x14ac:dyDescent="0.35">
      <c r="A1264" s="61" t="str">
        <f>SubmittalData!AY1264</f>
        <v/>
      </c>
      <c r="AS1264" s="89" t="e">
        <f>VLOOKUP(D1264,SubmittalStatus!$A$2:$CF$671,7,FALSE)</f>
        <v>#N/A</v>
      </c>
      <c r="AT1264" s="91" t="str">
        <f t="shared" si="57"/>
        <v/>
      </c>
      <c r="AU1264" s="92" t="e">
        <f>VLOOKUP(D1264,SubmittalSchedule!$A$5:$CF$5125,3,FALSE)</f>
        <v>#N/A</v>
      </c>
      <c r="AV1264" s="92" t="e">
        <f>VLOOKUP(D1264,SubmittalStatus!$A$2:$CF$671,9,FALSE)</f>
        <v>#N/A</v>
      </c>
      <c r="AW1264" s="92" t="e">
        <f>VLOOKUP(D1264,SubmittalStatus!$A$2:$CF$671,10,FALSE)</f>
        <v>#N/A</v>
      </c>
      <c r="AX1264" s="90" t="e">
        <f>VLOOKUP(D1264,SubmittalStatus!$A$2:$CF$671,11,FALSE)</f>
        <v>#N/A</v>
      </c>
      <c r="AY1264" s="91" t="str">
        <f t="shared" si="58"/>
        <v/>
      </c>
      <c r="AZ1264" s="90">
        <f>SubmittalData!D1264</f>
        <v>0</v>
      </c>
      <c r="BA1264" s="90" t="s">
        <v>168</v>
      </c>
      <c r="BB1264" s="90">
        <f>SubmittalData!AR1264</f>
        <v>0</v>
      </c>
      <c r="BC1264" s="60" t="str">
        <f t="shared" si="59"/>
        <v>0-0</v>
      </c>
    </row>
    <row r="1265" spans="1:55" ht="15.5" x14ac:dyDescent="0.35">
      <c r="A1265" s="61" t="str">
        <f>SubmittalData!AY1265</f>
        <v/>
      </c>
      <c r="AS1265" s="89" t="e">
        <f>VLOOKUP(D1265,SubmittalStatus!$A$2:$CF$671,7,FALSE)</f>
        <v>#N/A</v>
      </c>
      <c r="AT1265" s="91" t="str">
        <f t="shared" si="57"/>
        <v/>
      </c>
      <c r="AU1265" s="92" t="e">
        <f>VLOOKUP(D1265,SubmittalSchedule!$A$5:$CF$5125,3,FALSE)</f>
        <v>#N/A</v>
      </c>
      <c r="AV1265" s="92" t="e">
        <f>VLOOKUP(D1265,SubmittalStatus!$A$2:$CF$671,9,FALSE)</f>
        <v>#N/A</v>
      </c>
      <c r="AW1265" s="92" t="e">
        <f>VLOOKUP(D1265,SubmittalStatus!$A$2:$CF$671,10,FALSE)</f>
        <v>#N/A</v>
      </c>
      <c r="AX1265" s="90" t="e">
        <f>VLOOKUP(D1265,SubmittalStatus!$A$2:$CF$671,11,FALSE)</f>
        <v>#N/A</v>
      </c>
      <c r="AY1265" s="91" t="str">
        <f t="shared" si="58"/>
        <v/>
      </c>
      <c r="AZ1265" s="90">
        <f>SubmittalData!D1265</f>
        <v>0</v>
      </c>
      <c r="BA1265" s="90" t="s">
        <v>168</v>
      </c>
      <c r="BB1265" s="90">
        <f>SubmittalData!AR1265</f>
        <v>0</v>
      </c>
      <c r="BC1265" s="60" t="str">
        <f t="shared" si="59"/>
        <v>0-0</v>
      </c>
    </row>
    <row r="1266" spans="1:55" ht="15.5" x14ac:dyDescent="0.35">
      <c r="A1266" s="61" t="str">
        <f>SubmittalData!AY1266</f>
        <v/>
      </c>
      <c r="AS1266" s="89" t="e">
        <f>VLOOKUP(D1266,SubmittalStatus!$A$2:$CF$671,7,FALSE)</f>
        <v>#N/A</v>
      </c>
      <c r="AT1266" s="91" t="str">
        <f t="shared" si="57"/>
        <v/>
      </c>
      <c r="AU1266" s="92" t="e">
        <f>VLOOKUP(D1266,SubmittalSchedule!$A$5:$CF$5125,3,FALSE)</f>
        <v>#N/A</v>
      </c>
      <c r="AV1266" s="92" t="e">
        <f>VLOOKUP(D1266,SubmittalStatus!$A$2:$CF$671,9,FALSE)</f>
        <v>#N/A</v>
      </c>
      <c r="AW1266" s="92" t="e">
        <f>VLOOKUP(D1266,SubmittalStatus!$A$2:$CF$671,10,FALSE)</f>
        <v>#N/A</v>
      </c>
      <c r="AX1266" s="90" t="e">
        <f>VLOOKUP(D1266,SubmittalStatus!$A$2:$CF$671,11,FALSE)</f>
        <v>#N/A</v>
      </c>
      <c r="AY1266" s="91" t="str">
        <f t="shared" si="58"/>
        <v/>
      </c>
      <c r="AZ1266" s="90">
        <f>SubmittalData!D1266</f>
        <v>0</v>
      </c>
      <c r="BA1266" s="90" t="s">
        <v>168</v>
      </c>
      <c r="BB1266" s="90">
        <f>SubmittalData!AR1266</f>
        <v>0</v>
      </c>
      <c r="BC1266" s="60" t="str">
        <f t="shared" si="59"/>
        <v>0-0</v>
      </c>
    </row>
    <row r="1267" spans="1:55" ht="15.5" x14ac:dyDescent="0.35">
      <c r="A1267" s="61" t="str">
        <f>SubmittalData!AY1267</f>
        <v/>
      </c>
      <c r="AS1267" s="89" t="e">
        <f>VLOOKUP(D1267,SubmittalStatus!$A$2:$CF$671,7,FALSE)</f>
        <v>#N/A</v>
      </c>
      <c r="AT1267" s="91" t="str">
        <f t="shared" si="57"/>
        <v/>
      </c>
      <c r="AU1267" s="92" t="e">
        <f>VLOOKUP(D1267,SubmittalSchedule!$A$5:$CF$5125,3,FALSE)</f>
        <v>#N/A</v>
      </c>
      <c r="AV1267" s="92" t="e">
        <f>VLOOKUP(D1267,SubmittalStatus!$A$2:$CF$671,9,FALSE)</f>
        <v>#N/A</v>
      </c>
      <c r="AW1267" s="92" t="e">
        <f>VLOOKUP(D1267,SubmittalStatus!$A$2:$CF$671,10,FALSE)</f>
        <v>#N/A</v>
      </c>
      <c r="AX1267" s="90" t="e">
        <f>VLOOKUP(D1267,SubmittalStatus!$A$2:$CF$671,11,FALSE)</f>
        <v>#N/A</v>
      </c>
      <c r="AY1267" s="91" t="str">
        <f t="shared" si="58"/>
        <v/>
      </c>
      <c r="AZ1267" s="90">
        <f>SubmittalData!D1267</f>
        <v>0</v>
      </c>
      <c r="BA1267" s="90" t="s">
        <v>168</v>
      </c>
      <c r="BB1267" s="90">
        <f>SubmittalData!AR1267</f>
        <v>0</v>
      </c>
      <c r="BC1267" s="60" t="str">
        <f t="shared" si="59"/>
        <v>0-0</v>
      </c>
    </row>
    <row r="1268" spans="1:55" ht="15.5" x14ac:dyDescent="0.35">
      <c r="A1268" s="61" t="str">
        <f>SubmittalData!AY1268</f>
        <v/>
      </c>
      <c r="AS1268" s="89" t="e">
        <f>VLOOKUP(D1268,SubmittalStatus!$A$2:$CF$671,7,FALSE)</f>
        <v>#N/A</v>
      </c>
      <c r="AT1268" s="91" t="str">
        <f t="shared" si="57"/>
        <v/>
      </c>
      <c r="AU1268" s="92" t="e">
        <f>VLOOKUP(D1268,SubmittalSchedule!$A$5:$CF$5125,3,FALSE)</f>
        <v>#N/A</v>
      </c>
      <c r="AV1268" s="92" t="e">
        <f>VLOOKUP(D1268,SubmittalStatus!$A$2:$CF$671,9,FALSE)</f>
        <v>#N/A</v>
      </c>
      <c r="AW1268" s="92" t="e">
        <f>VLOOKUP(D1268,SubmittalStatus!$A$2:$CF$671,10,FALSE)</f>
        <v>#N/A</v>
      </c>
      <c r="AX1268" s="90" t="e">
        <f>VLOOKUP(D1268,SubmittalStatus!$A$2:$CF$671,11,FALSE)</f>
        <v>#N/A</v>
      </c>
      <c r="AY1268" s="91" t="str">
        <f t="shared" si="58"/>
        <v/>
      </c>
      <c r="AZ1268" s="90">
        <f>SubmittalData!D1268</f>
        <v>0</v>
      </c>
      <c r="BA1268" s="90" t="s">
        <v>168</v>
      </c>
      <c r="BB1268" s="90">
        <f>SubmittalData!AR1268</f>
        <v>0</v>
      </c>
      <c r="BC1268" s="60" t="str">
        <f t="shared" si="59"/>
        <v>0-0</v>
      </c>
    </row>
    <row r="1269" spans="1:55" ht="15.5" x14ac:dyDescent="0.35">
      <c r="A1269" s="61" t="str">
        <f>SubmittalData!AY1269</f>
        <v/>
      </c>
      <c r="AS1269" s="89" t="e">
        <f>VLOOKUP(D1269,SubmittalStatus!$A$2:$CF$671,7,FALSE)</f>
        <v>#N/A</v>
      </c>
      <c r="AT1269" s="91" t="str">
        <f t="shared" si="57"/>
        <v/>
      </c>
      <c r="AU1269" s="92" t="e">
        <f>VLOOKUP(D1269,SubmittalSchedule!$A$5:$CF$5125,3,FALSE)</f>
        <v>#N/A</v>
      </c>
      <c r="AV1269" s="92" t="e">
        <f>VLOOKUP(D1269,SubmittalStatus!$A$2:$CF$671,9,FALSE)</f>
        <v>#N/A</v>
      </c>
      <c r="AW1269" s="92" t="e">
        <f>VLOOKUP(D1269,SubmittalStatus!$A$2:$CF$671,10,FALSE)</f>
        <v>#N/A</v>
      </c>
      <c r="AX1269" s="90" t="e">
        <f>VLOOKUP(D1269,SubmittalStatus!$A$2:$CF$671,11,FALSE)</f>
        <v>#N/A</v>
      </c>
      <c r="AY1269" s="91" t="str">
        <f t="shared" si="58"/>
        <v/>
      </c>
      <c r="AZ1269" s="90">
        <f>SubmittalData!D1269</f>
        <v>0</v>
      </c>
      <c r="BA1269" s="90" t="s">
        <v>168</v>
      </c>
      <c r="BB1269" s="90">
        <f>SubmittalData!AR1269</f>
        <v>0</v>
      </c>
      <c r="BC1269" s="60" t="str">
        <f t="shared" si="59"/>
        <v>0-0</v>
      </c>
    </row>
    <row r="1270" spans="1:55" ht="15.5" x14ac:dyDescent="0.35">
      <c r="A1270" s="61" t="str">
        <f>SubmittalData!AY1270</f>
        <v/>
      </c>
      <c r="AS1270" s="89" t="e">
        <f>VLOOKUP(D1270,SubmittalStatus!$A$2:$CF$671,7,FALSE)</f>
        <v>#N/A</v>
      </c>
      <c r="AT1270" s="91" t="str">
        <f t="shared" si="57"/>
        <v/>
      </c>
      <c r="AU1270" s="92" t="e">
        <f>VLOOKUP(D1270,SubmittalSchedule!$A$5:$CF$5125,3,FALSE)</f>
        <v>#N/A</v>
      </c>
      <c r="AV1270" s="92" t="e">
        <f>VLOOKUP(D1270,SubmittalStatus!$A$2:$CF$671,9,FALSE)</f>
        <v>#N/A</v>
      </c>
      <c r="AW1270" s="92" t="e">
        <f>VLOOKUP(D1270,SubmittalStatus!$A$2:$CF$671,10,FALSE)</f>
        <v>#N/A</v>
      </c>
      <c r="AX1270" s="90" t="e">
        <f>VLOOKUP(D1270,SubmittalStatus!$A$2:$CF$671,11,FALSE)</f>
        <v>#N/A</v>
      </c>
      <c r="AY1270" s="91" t="str">
        <f t="shared" si="58"/>
        <v/>
      </c>
      <c r="AZ1270" s="90">
        <f>SubmittalData!D1270</f>
        <v>0</v>
      </c>
      <c r="BA1270" s="90" t="s">
        <v>168</v>
      </c>
      <c r="BB1270" s="90">
        <f>SubmittalData!AR1270</f>
        <v>0</v>
      </c>
      <c r="BC1270" s="60" t="str">
        <f t="shared" si="59"/>
        <v>0-0</v>
      </c>
    </row>
    <row r="1271" spans="1:55" ht="15.5" x14ac:dyDescent="0.35">
      <c r="A1271" s="61" t="str">
        <f>SubmittalData!AY1271</f>
        <v/>
      </c>
      <c r="AS1271" s="89" t="e">
        <f>VLOOKUP(D1271,SubmittalStatus!$A$2:$CF$671,7,FALSE)</f>
        <v>#N/A</v>
      </c>
      <c r="AT1271" s="91" t="str">
        <f t="shared" si="57"/>
        <v/>
      </c>
      <c r="AU1271" s="92" t="e">
        <f>VLOOKUP(D1271,SubmittalSchedule!$A$5:$CF$5125,3,FALSE)</f>
        <v>#N/A</v>
      </c>
      <c r="AV1271" s="92" t="e">
        <f>VLOOKUP(D1271,SubmittalStatus!$A$2:$CF$671,9,FALSE)</f>
        <v>#N/A</v>
      </c>
      <c r="AW1271" s="92" t="e">
        <f>VLOOKUP(D1271,SubmittalStatus!$A$2:$CF$671,10,FALSE)</f>
        <v>#N/A</v>
      </c>
      <c r="AX1271" s="90" t="e">
        <f>VLOOKUP(D1271,SubmittalStatus!$A$2:$CF$671,11,FALSE)</f>
        <v>#N/A</v>
      </c>
      <c r="AY1271" s="91" t="str">
        <f t="shared" si="58"/>
        <v/>
      </c>
      <c r="AZ1271" s="90">
        <f>SubmittalData!D1271</f>
        <v>0</v>
      </c>
      <c r="BA1271" s="90" t="s">
        <v>168</v>
      </c>
      <c r="BB1271" s="90">
        <f>SubmittalData!AR1271</f>
        <v>0</v>
      </c>
      <c r="BC1271" s="60" t="str">
        <f t="shared" si="59"/>
        <v>0-0</v>
      </c>
    </row>
    <row r="1272" spans="1:55" ht="15.5" x14ac:dyDescent="0.35">
      <c r="A1272" s="61" t="str">
        <f>SubmittalData!AY1272</f>
        <v/>
      </c>
      <c r="AS1272" s="89" t="e">
        <f>VLOOKUP(D1272,SubmittalStatus!$A$2:$CF$671,7,FALSE)</f>
        <v>#N/A</v>
      </c>
      <c r="AT1272" s="91" t="str">
        <f t="shared" si="57"/>
        <v/>
      </c>
      <c r="AU1272" s="92" t="e">
        <f>VLOOKUP(D1272,SubmittalSchedule!$A$5:$CF$5125,3,FALSE)</f>
        <v>#N/A</v>
      </c>
      <c r="AV1272" s="92" t="e">
        <f>VLOOKUP(D1272,SubmittalStatus!$A$2:$CF$671,9,FALSE)</f>
        <v>#N/A</v>
      </c>
      <c r="AW1272" s="92" t="e">
        <f>VLOOKUP(D1272,SubmittalStatus!$A$2:$CF$671,10,FALSE)</f>
        <v>#N/A</v>
      </c>
      <c r="AX1272" s="90" t="e">
        <f>VLOOKUP(D1272,SubmittalStatus!$A$2:$CF$671,11,FALSE)</f>
        <v>#N/A</v>
      </c>
      <c r="AY1272" s="91" t="str">
        <f t="shared" si="58"/>
        <v/>
      </c>
      <c r="AZ1272" s="90">
        <f>SubmittalData!D1272</f>
        <v>0</v>
      </c>
      <c r="BA1272" s="90" t="s">
        <v>168</v>
      </c>
      <c r="BB1272" s="90">
        <f>SubmittalData!AR1272</f>
        <v>0</v>
      </c>
      <c r="BC1272" s="60" t="str">
        <f t="shared" si="59"/>
        <v>0-0</v>
      </c>
    </row>
    <row r="1273" spans="1:55" ht="15.5" x14ac:dyDescent="0.35">
      <c r="A1273" s="61" t="str">
        <f>SubmittalData!AY1273</f>
        <v/>
      </c>
      <c r="AS1273" s="89" t="e">
        <f>VLOOKUP(D1273,SubmittalStatus!$A$2:$CF$671,7,FALSE)</f>
        <v>#N/A</v>
      </c>
      <c r="AT1273" s="91" t="str">
        <f t="shared" si="57"/>
        <v/>
      </c>
      <c r="AU1273" s="92" t="e">
        <f>VLOOKUP(D1273,SubmittalSchedule!$A$5:$CF$5125,3,FALSE)</f>
        <v>#N/A</v>
      </c>
      <c r="AV1273" s="92" t="e">
        <f>VLOOKUP(D1273,SubmittalStatus!$A$2:$CF$671,9,FALSE)</f>
        <v>#N/A</v>
      </c>
      <c r="AW1273" s="92" t="e">
        <f>VLOOKUP(D1273,SubmittalStatus!$A$2:$CF$671,10,FALSE)</f>
        <v>#N/A</v>
      </c>
      <c r="AX1273" s="90" t="e">
        <f>VLOOKUP(D1273,SubmittalStatus!$A$2:$CF$671,11,FALSE)</f>
        <v>#N/A</v>
      </c>
      <c r="AY1273" s="91" t="str">
        <f t="shared" si="58"/>
        <v/>
      </c>
      <c r="AZ1273" s="90">
        <f>SubmittalData!D1273</f>
        <v>0</v>
      </c>
      <c r="BA1273" s="90" t="s">
        <v>168</v>
      </c>
      <c r="BB1273" s="90">
        <f>SubmittalData!AR1273</f>
        <v>0</v>
      </c>
      <c r="BC1273" s="60" t="str">
        <f t="shared" si="59"/>
        <v>0-0</v>
      </c>
    </row>
    <row r="1274" spans="1:55" ht="15.5" x14ac:dyDescent="0.35">
      <c r="A1274" s="61" t="str">
        <f>SubmittalData!AY1274</f>
        <v/>
      </c>
      <c r="AS1274" s="89" t="e">
        <f>VLOOKUP(D1274,SubmittalStatus!$A$2:$CF$671,7,FALSE)</f>
        <v>#N/A</v>
      </c>
      <c r="AT1274" s="91" t="str">
        <f t="shared" si="57"/>
        <v/>
      </c>
      <c r="AU1274" s="92" t="e">
        <f>VLOOKUP(D1274,SubmittalSchedule!$A$5:$CF$5125,3,FALSE)</f>
        <v>#N/A</v>
      </c>
      <c r="AV1274" s="92" t="e">
        <f>VLOOKUP(D1274,SubmittalStatus!$A$2:$CF$671,9,FALSE)</f>
        <v>#N/A</v>
      </c>
      <c r="AW1274" s="92" t="e">
        <f>VLOOKUP(D1274,SubmittalStatus!$A$2:$CF$671,10,FALSE)</f>
        <v>#N/A</v>
      </c>
      <c r="AX1274" s="90" t="e">
        <f>VLOOKUP(D1274,SubmittalStatus!$A$2:$CF$671,11,FALSE)</f>
        <v>#N/A</v>
      </c>
      <c r="AY1274" s="91" t="str">
        <f t="shared" si="58"/>
        <v/>
      </c>
      <c r="AZ1274" s="90">
        <f>SubmittalData!D1274</f>
        <v>0</v>
      </c>
      <c r="BA1274" s="90" t="s">
        <v>168</v>
      </c>
      <c r="BB1274" s="90">
        <f>SubmittalData!AR1274</f>
        <v>0</v>
      </c>
      <c r="BC1274" s="60" t="str">
        <f t="shared" si="59"/>
        <v>0-0</v>
      </c>
    </row>
    <row r="1275" spans="1:55" ht="15.5" x14ac:dyDescent="0.35">
      <c r="A1275" s="61" t="str">
        <f>SubmittalData!AY1275</f>
        <v/>
      </c>
      <c r="AS1275" s="89" t="e">
        <f>VLOOKUP(D1275,SubmittalStatus!$A$2:$CF$671,7,FALSE)</f>
        <v>#N/A</v>
      </c>
      <c r="AT1275" s="91" t="str">
        <f t="shared" si="57"/>
        <v/>
      </c>
      <c r="AU1275" s="92" t="e">
        <f>VLOOKUP(D1275,SubmittalSchedule!$A$5:$CF$5125,3,FALSE)</f>
        <v>#N/A</v>
      </c>
      <c r="AV1275" s="92" t="e">
        <f>VLOOKUP(D1275,SubmittalStatus!$A$2:$CF$671,9,FALSE)</f>
        <v>#N/A</v>
      </c>
      <c r="AW1275" s="92" t="e">
        <f>VLOOKUP(D1275,SubmittalStatus!$A$2:$CF$671,10,FALSE)</f>
        <v>#N/A</v>
      </c>
      <c r="AX1275" s="90" t="e">
        <f>VLOOKUP(D1275,SubmittalStatus!$A$2:$CF$671,11,FALSE)</f>
        <v>#N/A</v>
      </c>
      <c r="AY1275" s="91" t="str">
        <f t="shared" si="58"/>
        <v/>
      </c>
      <c r="AZ1275" s="90">
        <f>SubmittalData!D1275</f>
        <v>0</v>
      </c>
      <c r="BA1275" s="90" t="s">
        <v>168</v>
      </c>
      <c r="BB1275" s="90">
        <f>SubmittalData!AR1275</f>
        <v>0</v>
      </c>
      <c r="BC1275" s="60" t="str">
        <f t="shared" si="59"/>
        <v>0-0</v>
      </c>
    </row>
    <row r="1276" spans="1:55" ht="15.5" x14ac:dyDescent="0.35">
      <c r="A1276" s="61" t="str">
        <f>SubmittalData!AY1276</f>
        <v/>
      </c>
      <c r="AS1276" s="89" t="e">
        <f>VLOOKUP(D1276,SubmittalStatus!$A$2:$CF$671,7,FALSE)</f>
        <v>#N/A</v>
      </c>
      <c r="AT1276" s="91" t="str">
        <f t="shared" si="57"/>
        <v/>
      </c>
      <c r="AU1276" s="92" t="e">
        <f>VLOOKUP(D1276,SubmittalSchedule!$A$5:$CF$5125,3,FALSE)</f>
        <v>#N/A</v>
      </c>
      <c r="AV1276" s="92" t="e">
        <f>VLOOKUP(D1276,SubmittalStatus!$A$2:$CF$671,9,FALSE)</f>
        <v>#N/A</v>
      </c>
      <c r="AW1276" s="92" t="e">
        <f>VLOOKUP(D1276,SubmittalStatus!$A$2:$CF$671,10,FALSE)</f>
        <v>#N/A</v>
      </c>
      <c r="AX1276" s="90" t="e">
        <f>VLOOKUP(D1276,SubmittalStatus!$A$2:$CF$671,11,FALSE)</f>
        <v>#N/A</v>
      </c>
      <c r="AY1276" s="91" t="str">
        <f t="shared" si="58"/>
        <v/>
      </c>
      <c r="AZ1276" s="90">
        <f>SubmittalData!D1276</f>
        <v>0</v>
      </c>
      <c r="BA1276" s="90" t="s">
        <v>168</v>
      </c>
      <c r="BB1276" s="90">
        <f>SubmittalData!AR1276</f>
        <v>0</v>
      </c>
      <c r="BC1276" s="60" t="str">
        <f t="shared" si="59"/>
        <v>0-0</v>
      </c>
    </row>
    <row r="1277" spans="1:55" ht="15.5" x14ac:dyDescent="0.35">
      <c r="A1277" s="61" t="str">
        <f>SubmittalData!AY1277</f>
        <v/>
      </c>
      <c r="AS1277" s="89" t="e">
        <f>VLOOKUP(D1277,SubmittalStatus!$A$2:$CF$671,7,FALSE)</f>
        <v>#N/A</v>
      </c>
      <c r="AT1277" s="91" t="str">
        <f t="shared" si="57"/>
        <v/>
      </c>
      <c r="AU1277" s="92" t="e">
        <f>VLOOKUP(D1277,SubmittalSchedule!$A$5:$CF$5125,3,FALSE)</f>
        <v>#N/A</v>
      </c>
      <c r="AV1277" s="92" t="e">
        <f>VLOOKUP(D1277,SubmittalStatus!$A$2:$CF$671,9,FALSE)</f>
        <v>#N/A</v>
      </c>
      <c r="AW1277" s="92" t="e">
        <f>VLOOKUP(D1277,SubmittalStatus!$A$2:$CF$671,10,FALSE)</f>
        <v>#N/A</v>
      </c>
      <c r="AX1277" s="90" t="e">
        <f>VLOOKUP(D1277,SubmittalStatus!$A$2:$CF$671,11,FALSE)</f>
        <v>#N/A</v>
      </c>
      <c r="AY1277" s="91" t="str">
        <f t="shared" si="58"/>
        <v/>
      </c>
      <c r="AZ1277" s="90">
        <f>SubmittalData!D1277</f>
        <v>0</v>
      </c>
      <c r="BA1277" s="90" t="s">
        <v>168</v>
      </c>
      <c r="BB1277" s="90">
        <f>SubmittalData!AR1277</f>
        <v>0</v>
      </c>
      <c r="BC1277" s="60" t="str">
        <f t="shared" si="59"/>
        <v>0-0</v>
      </c>
    </row>
    <row r="1278" spans="1:55" ht="15.5" x14ac:dyDescent="0.35">
      <c r="A1278" s="61" t="str">
        <f>SubmittalData!AY1278</f>
        <v/>
      </c>
      <c r="AS1278" s="89" t="e">
        <f>VLOOKUP(D1278,SubmittalStatus!$A$2:$CF$671,7,FALSE)</f>
        <v>#N/A</v>
      </c>
      <c r="AT1278" s="91" t="str">
        <f t="shared" si="57"/>
        <v/>
      </c>
      <c r="AU1278" s="92" t="e">
        <f>VLOOKUP(D1278,SubmittalSchedule!$A$5:$CF$5125,3,FALSE)</f>
        <v>#N/A</v>
      </c>
      <c r="AV1278" s="92" t="e">
        <f>VLOOKUP(D1278,SubmittalStatus!$A$2:$CF$671,9,FALSE)</f>
        <v>#N/A</v>
      </c>
      <c r="AW1278" s="92" t="e">
        <f>VLOOKUP(D1278,SubmittalStatus!$A$2:$CF$671,10,FALSE)</f>
        <v>#N/A</v>
      </c>
      <c r="AX1278" s="90" t="e">
        <f>VLOOKUP(D1278,SubmittalStatus!$A$2:$CF$671,11,FALSE)</f>
        <v>#N/A</v>
      </c>
      <c r="AY1278" s="91" t="str">
        <f t="shared" si="58"/>
        <v/>
      </c>
      <c r="AZ1278" s="90">
        <f>SubmittalData!D1278</f>
        <v>0</v>
      </c>
      <c r="BA1278" s="90" t="s">
        <v>168</v>
      </c>
      <c r="BB1278" s="90">
        <f>SubmittalData!AR1278</f>
        <v>0</v>
      </c>
      <c r="BC1278" s="60" t="str">
        <f t="shared" si="59"/>
        <v>0-0</v>
      </c>
    </row>
    <row r="1279" spans="1:55" ht="15.5" x14ac:dyDescent="0.35">
      <c r="A1279" s="61" t="str">
        <f>SubmittalData!AY1279</f>
        <v/>
      </c>
      <c r="AS1279" s="89" t="e">
        <f>VLOOKUP(D1279,SubmittalStatus!$A$2:$CF$671,7,FALSE)</f>
        <v>#N/A</v>
      </c>
      <c r="AT1279" s="91" t="str">
        <f t="shared" si="57"/>
        <v/>
      </c>
      <c r="AU1279" s="92" t="e">
        <f>VLOOKUP(D1279,SubmittalSchedule!$A$5:$CF$5125,3,FALSE)</f>
        <v>#N/A</v>
      </c>
      <c r="AV1279" s="92" t="e">
        <f>VLOOKUP(D1279,SubmittalStatus!$A$2:$CF$671,9,FALSE)</f>
        <v>#N/A</v>
      </c>
      <c r="AW1279" s="92" t="e">
        <f>VLOOKUP(D1279,SubmittalStatus!$A$2:$CF$671,10,FALSE)</f>
        <v>#N/A</v>
      </c>
      <c r="AX1279" s="90" t="e">
        <f>VLOOKUP(D1279,SubmittalStatus!$A$2:$CF$671,11,FALSE)</f>
        <v>#N/A</v>
      </c>
      <c r="AY1279" s="91" t="str">
        <f t="shared" si="58"/>
        <v/>
      </c>
      <c r="AZ1279" s="90">
        <f>SubmittalData!D1279</f>
        <v>0</v>
      </c>
      <c r="BA1279" s="90" t="s">
        <v>168</v>
      </c>
      <c r="BB1279" s="90">
        <f>SubmittalData!AR1279</f>
        <v>0</v>
      </c>
      <c r="BC1279" s="60" t="str">
        <f t="shared" si="59"/>
        <v>0-0</v>
      </c>
    </row>
    <row r="1280" spans="1:55" ht="15.5" x14ac:dyDescent="0.35">
      <c r="A1280" s="61" t="str">
        <f>SubmittalData!AY1280</f>
        <v/>
      </c>
      <c r="AS1280" s="89" t="e">
        <f>VLOOKUP(D1280,SubmittalStatus!$A$2:$CF$671,7,FALSE)</f>
        <v>#N/A</v>
      </c>
      <c r="AT1280" s="91" t="str">
        <f t="shared" si="57"/>
        <v/>
      </c>
      <c r="AU1280" s="92" t="e">
        <f>VLOOKUP(D1280,SubmittalSchedule!$A$5:$CF$5125,3,FALSE)</f>
        <v>#N/A</v>
      </c>
      <c r="AV1280" s="92" t="e">
        <f>VLOOKUP(D1280,SubmittalStatus!$A$2:$CF$671,9,FALSE)</f>
        <v>#N/A</v>
      </c>
      <c r="AW1280" s="92" t="e">
        <f>VLOOKUP(D1280,SubmittalStatus!$A$2:$CF$671,10,FALSE)</f>
        <v>#N/A</v>
      </c>
      <c r="AX1280" s="90" t="e">
        <f>VLOOKUP(D1280,SubmittalStatus!$A$2:$CF$671,11,FALSE)</f>
        <v>#N/A</v>
      </c>
      <c r="AY1280" s="91" t="str">
        <f t="shared" si="58"/>
        <v/>
      </c>
      <c r="AZ1280" s="90">
        <f>SubmittalData!D1280</f>
        <v>0</v>
      </c>
      <c r="BA1280" s="90" t="s">
        <v>168</v>
      </c>
      <c r="BB1280" s="90">
        <f>SubmittalData!AR1280</f>
        <v>0</v>
      </c>
      <c r="BC1280" s="60" t="str">
        <f t="shared" si="59"/>
        <v>0-0</v>
      </c>
    </row>
    <row r="1281" spans="1:55" ht="15.5" x14ac:dyDescent="0.35">
      <c r="A1281" s="61" t="str">
        <f>SubmittalData!AY1281</f>
        <v/>
      </c>
      <c r="AS1281" s="89" t="e">
        <f>VLOOKUP(D1281,SubmittalStatus!$A$2:$CF$671,7,FALSE)</f>
        <v>#N/A</v>
      </c>
      <c r="AT1281" s="91" t="str">
        <f t="shared" si="57"/>
        <v/>
      </c>
      <c r="AU1281" s="92" t="e">
        <f>VLOOKUP(D1281,SubmittalSchedule!$A$5:$CF$5125,3,FALSE)</f>
        <v>#N/A</v>
      </c>
      <c r="AV1281" s="92" t="e">
        <f>VLOOKUP(D1281,SubmittalStatus!$A$2:$CF$671,9,FALSE)</f>
        <v>#N/A</v>
      </c>
      <c r="AW1281" s="92" t="e">
        <f>VLOOKUP(D1281,SubmittalStatus!$A$2:$CF$671,10,FALSE)</f>
        <v>#N/A</v>
      </c>
      <c r="AX1281" s="90" t="e">
        <f>VLOOKUP(D1281,SubmittalStatus!$A$2:$CF$671,11,FALSE)</f>
        <v>#N/A</v>
      </c>
      <c r="AY1281" s="91" t="str">
        <f t="shared" si="58"/>
        <v/>
      </c>
      <c r="AZ1281" s="90">
        <f>SubmittalData!D1281</f>
        <v>0</v>
      </c>
      <c r="BA1281" s="90" t="s">
        <v>168</v>
      </c>
      <c r="BB1281" s="90">
        <f>SubmittalData!AR1281</f>
        <v>0</v>
      </c>
      <c r="BC1281" s="60" t="str">
        <f t="shared" si="59"/>
        <v>0-0</v>
      </c>
    </row>
    <row r="1282" spans="1:55" ht="15.5" x14ac:dyDescent="0.35">
      <c r="A1282" s="61" t="str">
        <f>SubmittalData!AY1282</f>
        <v/>
      </c>
      <c r="AS1282" s="89" t="e">
        <f>VLOOKUP(D1282,SubmittalStatus!$A$2:$CF$671,7,FALSE)</f>
        <v>#N/A</v>
      </c>
      <c r="AT1282" s="91" t="str">
        <f t="shared" si="57"/>
        <v/>
      </c>
      <c r="AU1282" s="92" t="e">
        <f>VLOOKUP(D1282,SubmittalSchedule!$A$5:$CF$5125,3,FALSE)</f>
        <v>#N/A</v>
      </c>
      <c r="AV1282" s="92" t="e">
        <f>VLOOKUP(D1282,SubmittalStatus!$A$2:$CF$671,9,FALSE)</f>
        <v>#N/A</v>
      </c>
      <c r="AW1282" s="92" t="e">
        <f>VLOOKUP(D1282,SubmittalStatus!$A$2:$CF$671,10,FALSE)</f>
        <v>#N/A</v>
      </c>
      <c r="AX1282" s="90" t="e">
        <f>VLOOKUP(D1282,SubmittalStatus!$A$2:$CF$671,11,FALSE)</f>
        <v>#N/A</v>
      </c>
      <c r="AY1282" s="91" t="str">
        <f t="shared" si="58"/>
        <v/>
      </c>
      <c r="AZ1282" s="90">
        <f>SubmittalData!D1282</f>
        <v>0</v>
      </c>
      <c r="BA1282" s="90" t="s">
        <v>168</v>
      </c>
      <c r="BB1282" s="90">
        <f>SubmittalData!AR1282</f>
        <v>0</v>
      </c>
      <c r="BC1282" s="60" t="str">
        <f t="shared" si="59"/>
        <v>0-0</v>
      </c>
    </row>
    <row r="1283" spans="1:55" ht="15.5" x14ac:dyDescent="0.35">
      <c r="A1283" s="61" t="str">
        <f>SubmittalData!AY1283</f>
        <v/>
      </c>
      <c r="AS1283" s="89" t="e">
        <f>VLOOKUP(D1283,SubmittalStatus!$A$2:$CF$671,7,FALSE)</f>
        <v>#N/A</v>
      </c>
      <c r="AT1283" s="91" t="str">
        <f t="shared" ref="AT1283:AT1346" si="60">_xlfn.CONCAT(G1283:P1283)</f>
        <v/>
      </c>
      <c r="AU1283" s="92" t="e">
        <f>VLOOKUP(D1283,SubmittalSchedule!$A$5:$CF$5125,3,FALSE)</f>
        <v>#N/A</v>
      </c>
      <c r="AV1283" s="92" t="e">
        <f>VLOOKUP(D1283,SubmittalStatus!$A$2:$CF$671,9,FALSE)</f>
        <v>#N/A</v>
      </c>
      <c r="AW1283" s="92" t="e">
        <f>VLOOKUP(D1283,SubmittalStatus!$A$2:$CF$671,10,FALSE)</f>
        <v>#N/A</v>
      </c>
      <c r="AX1283" s="90" t="e">
        <f>VLOOKUP(D1283,SubmittalStatus!$A$2:$CF$671,11,FALSE)</f>
        <v>#N/A</v>
      </c>
      <c r="AY1283" s="91" t="str">
        <f t="shared" ref="AY1283:AY1346" si="61">_xlfn.CONCAT(AA1283:AJ1283)</f>
        <v/>
      </c>
      <c r="AZ1283" s="90">
        <f>SubmittalData!D1283</f>
        <v>0</v>
      </c>
      <c r="BA1283" s="90" t="s">
        <v>168</v>
      </c>
      <c r="BB1283" s="90">
        <f>SubmittalData!AR1283</f>
        <v>0</v>
      </c>
      <c r="BC1283" s="60" t="str">
        <f t="shared" ref="BC1283:BC1346" si="62">_xlfn.CONCAT(AZ1283:BB1283)</f>
        <v>0-0</v>
      </c>
    </row>
    <row r="1284" spans="1:55" ht="15.5" x14ac:dyDescent="0.35">
      <c r="A1284" s="61" t="str">
        <f>SubmittalData!AY1284</f>
        <v/>
      </c>
      <c r="AS1284" s="89" t="e">
        <f>VLOOKUP(D1284,SubmittalStatus!$A$2:$CF$671,7,FALSE)</f>
        <v>#N/A</v>
      </c>
      <c r="AT1284" s="91" t="str">
        <f t="shared" si="60"/>
        <v/>
      </c>
      <c r="AU1284" s="92" t="e">
        <f>VLOOKUP(D1284,SubmittalSchedule!$A$5:$CF$5125,3,FALSE)</f>
        <v>#N/A</v>
      </c>
      <c r="AV1284" s="92" t="e">
        <f>VLOOKUP(D1284,SubmittalStatus!$A$2:$CF$671,9,FALSE)</f>
        <v>#N/A</v>
      </c>
      <c r="AW1284" s="92" t="e">
        <f>VLOOKUP(D1284,SubmittalStatus!$A$2:$CF$671,10,FALSE)</f>
        <v>#N/A</v>
      </c>
      <c r="AX1284" s="90" t="e">
        <f>VLOOKUP(D1284,SubmittalStatus!$A$2:$CF$671,11,FALSE)</f>
        <v>#N/A</v>
      </c>
      <c r="AY1284" s="91" t="str">
        <f t="shared" si="61"/>
        <v/>
      </c>
      <c r="AZ1284" s="90">
        <f>SubmittalData!D1284</f>
        <v>0</v>
      </c>
      <c r="BA1284" s="90" t="s">
        <v>168</v>
      </c>
      <c r="BB1284" s="90">
        <f>SubmittalData!AR1284</f>
        <v>0</v>
      </c>
      <c r="BC1284" s="60" t="str">
        <f t="shared" si="62"/>
        <v>0-0</v>
      </c>
    </row>
    <row r="1285" spans="1:55" ht="15.5" x14ac:dyDescent="0.35">
      <c r="A1285" s="61" t="str">
        <f>SubmittalData!AY1285</f>
        <v/>
      </c>
      <c r="AS1285" s="89" t="e">
        <f>VLOOKUP(D1285,SubmittalStatus!$A$2:$CF$671,7,FALSE)</f>
        <v>#N/A</v>
      </c>
      <c r="AT1285" s="91" t="str">
        <f t="shared" si="60"/>
        <v/>
      </c>
      <c r="AU1285" s="92" t="e">
        <f>VLOOKUP(D1285,SubmittalSchedule!$A$5:$CF$5125,3,FALSE)</f>
        <v>#N/A</v>
      </c>
      <c r="AV1285" s="92" t="e">
        <f>VLOOKUP(D1285,SubmittalStatus!$A$2:$CF$671,9,FALSE)</f>
        <v>#N/A</v>
      </c>
      <c r="AW1285" s="92" t="e">
        <f>VLOOKUP(D1285,SubmittalStatus!$A$2:$CF$671,10,FALSE)</f>
        <v>#N/A</v>
      </c>
      <c r="AX1285" s="90" t="e">
        <f>VLOOKUP(D1285,SubmittalStatus!$A$2:$CF$671,11,FALSE)</f>
        <v>#N/A</v>
      </c>
      <c r="AY1285" s="91" t="str">
        <f t="shared" si="61"/>
        <v/>
      </c>
      <c r="AZ1285" s="90">
        <f>SubmittalData!D1285</f>
        <v>0</v>
      </c>
      <c r="BA1285" s="90" t="s">
        <v>168</v>
      </c>
      <c r="BB1285" s="90">
        <f>SubmittalData!AR1285</f>
        <v>0</v>
      </c>
      <c r="BC1285" s="60" t="str">
        <f t="shared" si="62"/>
        <v>0-0</v>
      </c>
    </row>
    <row r="1286" spans="1:55" ht="15.5" x14ac:dyDescent="0.35">
      <c r="A1286" s="61" t="str">
        <f>SubmittalData!AY1286</f>
        <v/>
      </c>
      <c r="AS1286" s="89" t="e">
        <f>VLOOKUP(D1286,SubmittalStatus!$A$2:$CF$671,7,FALSE)</f>
        <v>#N/A</v>
      </c>
      <c r="AT1286" s="91" t="str">
        <f t="shared" si="60"/>
        <v/>
      </c>
      <c r="AU1286" s="92" t="e">
        <f>VLOOKUP(D1286,SubmittalSchedule!$A$5:$CF$5125,3,FALSE)</f>
        <v>#N/A</v>
      </c>
      <c r="AV1286" s="92" t="e">
        <f>VLOOKUP(D1286,SubmittalStatus!$A$2:$CF$671,9,FALSE)</f>
        <v>#N/A</v>
      </c>
      <c r="AW1286" s="92" t="e">
        <f>VLOOKUP(D1286,SubmittalStatus!$A$2:$CF$671,10,FALSE)</f>
        <v>#N/A</v>
      </c>
      <c r="AX1286" s="90" t="e">
        <f>VLOOKUP(D1286,SubmittalStatus!$A$2:$CF$671,11,FALSE)</f>
        <v>#N/A</v>
      </c>
      <c r="AY1286" s="91" t="str">
        <f t="shared" si="61"/>
        <v/>
      </c>
      <c r="AZ1286" s="90">
        <f>SubmittalData!D1286</f>
        <v>0</v>
      </c>
      <c r="BA1286" s="90" t="s">
        <v>168</v>
      </c>
      <c r="BB1286" s="90">
        <f>SubmittalData!AR1286</f>
        <v>0</v>
      </c>
      <c r="BC1286" s="60" t="str">
        <f t="shared" si="62"/>
        <v>0-0</v>
      </c>
    </row>
    <row r="1287" spans="1:55" ht="15.5" x14ac:dyDescent="0.35">
      <c r="A1287" s="61" t="str">
        <f>SubmittalData!AY1287</f>
        <v/>
      </c>
      <c r="AS1287" s="89" t="e">
        <f>VLOOKUP(D1287,SubmittalStatus!$A$2:$CF$671,7,FALSE)</f>
        <v>#N/A</v>
      </c>
      <c r="AT1287" s="91" t="str">
        <f t="shared" si="60"/>
        <v/>
      </c>
      <c r="AU1287" s="92" t="e">
        <f>VLOOKUP(D1287,SubmittalSchedule!$A$5:$CF$5125,3,FALSE)</f>
        <v>#N/A</v>
      </c>
      <c r="AV1287" s="92" t="e">
        <f>VLOOKUP(D1287,SubmittalStatus!$A$2:$CF$671,9,FALSE)</f>
        <v>#N/A</v>
      </c>
      <c r="AW1287" s="92" t="e">
        <f>VLOOKUP(D1287,SubmittalStatus!$A$2:$CF$671,10,FALSE)</f>
        <v>#N/A</v>
      </c>
      <c r="AX1287" s="90" t="e">
        <f>VLOOKUP(D1287,SubmittalStatus!$A$2:$CF$671,11,FALSE)</f>
        <v>#N/A</v>
      </c>
      <c r="AY1287" s="91" t="str">
        <f t="shared" si="61"/>
        <v/>
      </c>
      <c r="AZ1287" s="90">
        <f>SubmittalData!D1287</f>
        <v>0</v>
      </c>
      <c r="BA1287" s="90" t="s">
        <v>168</v>
      </c>
      <c r="BB1287" s="90">
        <f>SubmittalData!AR1287</f>
        <v>0</v>
      </c>
      <c r="BC1287" s="60" t="str">
        <f t="shared" si="62"/>
        <v>0-0</v>
      </c>
    </row>
    <row r="1288" spans="1:55" ht="15.5" x14ac:dyDescent="0.35">
      <c r="A1288" s="61" t="str">
        <f>SubmittalData!AY1288</f>
        <v/>
      </c>
      <c r="AS1288" s="89" t="e">
        <f>VLOOKUP(D1288,SubmittalStatus!$A$2:$CF$671,7,FALSE)</f>
        <v>#N/A</v>
      </c>
      <c r="AT1288" s="91" t="str">
        <f t="shared" si="60"/>
        <v/>
      </c>
      <c r="AU1288" s="92" t="e">
        <f>VLOOKUP(D1288,SubmittalSchedule!$A$5:$CF$5125,3,FALSE)</f>
        <v>#N/A</v>
      </c>
      <c r="AV1288" s="92" t="e">
        <f>VLOOKUP(D1288,SubmittalStatus!$A$2:$CF$671,9,FALSE)</f>
        <v>#N/A</v>
      </c>
      <c r="AW1288" s="92" t="e">
        <f>VLOOKUP(D1288,SubmittalStatus!$A$2:$CF$671,10,FALSE)</f>
        <v>#N/A</v>
      </c>
      <c r="AX1288" s="90" t="e">
        <f>VLOOKUP(D1288,SubmittalStatus!$A$2:$CF$671,11,FALSE)</f>
        <v>#N/A</v>
      </c>
      <c r="AY1288" s="91" t="str">
        <f t="shared" si="61"/>
        <v/>
      </c>
      <c r="AZ1288" s="90">
        <f>SubmittalData!D1288</f>
        <v>0</v>
      </c>
      <c r="BA1288" s="90" t="s">
        <v>168</v>
      </c>
      <c r="BB1288" s="90">
        <f>SubmittalData!AR1288</f>
        <v>0</v>
      </c>
      <c r="BC1288" s="60" t="str">
        <f t="shared" si="62"/>
        <v>0-0</v>
      </c>
    </row>
    <row r="1289" spans="1:55" ht="15.5" x14ac:dyDescent="0.35">
      <c r="A1289" s="61" t="str">
        <f>SubmittalData!AY1289</f>
        <v/>
      </c>
      <c r="AS1289" s="89" t="e">
        <f>VLOOKUP(D1289,SubmittalStatus!$A$2:$CF$671,7,FALSE)</f>
        <v>#N/A</v>
      </c>
      <c r="AT1289" s="91" t="str">
        <f t="shared" si="60"/>
        <v/>
      </c>
      <c r="AU1289" s="92" t="e">
        <f>VLOOKUP(D1289,SubmittalSchedule!$A$5:$CF$5125,3,FALSE)</f>
        <v>#N/A</v>
      </c>
      <c r="AV1289" s="92" t="e">
        <f>VLOOKUP(D1289,SubmittalStatus!$A$2:$CF$671,9,FALSE)</f>
        <v>#N/A</v>
      </c>
      <c r="AW1289" s="92" t="e">
        <f>VLOOKUP(D1289,SubmittalStatus!$A$2:$CF$671,10,FALSE)</f>
        <v>#N/A</v>
      </c>
      <c r="AX1289" s="90" t="e">
        <f>VLOOKUP(D1289,SubmittalStatus!$A$2:$CF$671,11,FALSE)</f>
        <v>#N/A</v>
      </c>
      <c r="AY1289" s="91" t="str">
        <f t="shared" si="61"/>
        <v/>
      </c>
      <c r="AZ1289" s="90">
        <f>SubmittalData!D1289</f>
        <v>0</v>
      </c>
      <c r="BA1289" s="90" t="s">
        <v>168</v>
      </c>
      <c r="BB1289" s="90">
        <f>SubmittalData!AR1289</f>
        <v>0</v>
      </c>
      <c r="BC1289" s="60" t="str">
        <f t="shared" si="62"/>
        <v>0-0</v>
      </c>
    </row>
    <row r="1290" spans="1:55" ht="15.5" x14ac:dyDescent="0.35">
      <c r="A1290" s="61" t="str">
        <f>SubmittalData!AY1290</f>
        <v/>
      </c>
      <c r="AS1290" s="89" t="e">
        <f>VLOOKUP(D1290,SubmittalStatus!$A$2:$CF$671,7,FALSE)</f>
        <v>#N/A</v>
      </c>
      <c r="AT1290" s="91" t="str">
        <f t="shared" si="60"/>
        <v/>
      </c>
      <c r="AU1290" s="92" t="e">
        <f>VLOOKUP(D1290,SubmittalSchedule!$A$5:$CF$5125,3,FALSE)</f>
        <v>#N/A</v>
      </c>
      <c r="AV1290" s="92" t="e">
        <f>VLOOKUP(D1290,SubmittalStatus!$A$2:$CF$671,9,FALSE)</f>
        <v>#N/A</v>
      </c>
      <c r="AW1290" s="92" t="e">
        <f>VLOOKUP(D1290,SubmittalStatus!$A$2:$CF$671,10,FALSE)</f>
        <v>#N/A</v>
      </c>
      <c r="AX1290" s="90" t="e">
        <f>VLOOKUP(D1290,SubmittalStatus!$A$2:$CF$671,11,FALSE)</f>
        <v>#N/A</v>
      </c>
      <c r="AY1290" s="91" t="str">
        <f t="shared" si="61"/>
        <v/>
      </c>
      <c r="AZ1290" s="90">
        <f>SubmittalData!D1290</f>
        <v>0</v>
      </c>
      <c r="BA1290" s="90" t="s">
        <v>168</v>
      </c>
      <c r="BB1290" s="90">
        <f>SubmittalData!AR1290</f>
        <v>0</v>
      </c>
      <c r="BC1290" s="60" t="str">
        <f t="shared" si="62"/>
        <v>0-0</v>
      </c>
    </row>
    <row r="1291" spans="1:55" ht="15.5" x14ac:dyDescent="0.35">
      <c r="A1291" s="61" t="str">
        <f>SubmittalData!AY1291</f>
        <v/>
      </c>
      <c r="AS1291" s="89" t="e">
        <f>VLOOKUP(D1291,SubmittalStatus!$A$2:$CF$671,7,FALSE)</f>
        <v>#N/A</v>
      </c>
      <c r="AT1291" s="91" t="str">
        <f t="shared" si="60"/>
        <v/>
      </c>
      <c r="AU1291" s="92" t="e">
        <f>VLOOKUP(D1291,SubmittalSchedule!$A$5:$CF$5125,3,FALSE)</f>
        <v>#N/A</v>
      </c>
      <c r="AV1291" s="92" t="e">
        <f>VLOOKUP(D1291,SubmittalStatus!$A$2:$CF$671,9,FALSE)</f>
        <v>#N/A</v>
      </c>
      <c r="AW1291" s="92" t="e">
        <f>VLOOKUP(D1291,SubmittalStatus!$A$2:$CF$671,10,FALSE)</f>
        <v>#N/A</v>
      </c>
      <c r="AX1291" s="90" t="e">
        <f>VLOOKUP(D1291,SubmittalStatus!$A$2:$CF$671,11,FALSE)</f>
        <v>#N/A</v>
      </c>
      <c r="AY1291" s="91" t="str">
        <f t="shared" si="61"/>
        <v/>
      </c>
      <c r="AZ1291" s="90">
        <f>SubmittalData!D1291</f>
        <v>0</v>
      </c>
      <c r="BA1291" s="90" t="s">
        <v>168</v>
      </c>
      <c r="BB1291" s="90">
        <f>SubmittalData!AR1291</f>
        <v>0</v>
      </c>
      <c r="BC1291" s="60" t="str">
        <f t="shared" si="62"/>
        <v>0-0</v>
      </c>
    </row>
    <row r="1292" spans="1:55" ht="15.5" x14ac:dyDescent="0.35">
      <c r="A1292" s="61" t="str">
        <f>SubmittalData!AY1292</f>
        <v/>
      </c>
      <c r="AS1292" s="89" t="e">
        <f>VLOOKUP(D1292,SubmittalStatus!$A$2:$CF$671,7,FALSE)</f>
        <v>#N/A</v>
      </c>
      <c r="AT1292" s="91" t="str">
        <f t="shared" si="60"/>
        <v/>
      </c>
      <c r="AU1292" s="92" t="e">
        <f>VLOOKUP(D1292,SubmittalSchedule!$A$5:$CF$5125,3,FALSE)</f>
        <v>#N/A</v>
      </c>
      <c r="AV1292" s="92" t="e">
        <f>VLOOKUP(D1292,SubmittalStatus!$A$2:$CF$671,9,FALSE)</f>
        <v>#N/A</v>
      </c>
      <c r="AW1292" s="92" t="e">
        <f>VLOOKUP(D1292,SubmittalStatus!$A$2:$CF$671,10,FALSE)</f>
        <v>#N/A</v>
      </c>
      <c r="AX1292" s="90" t="e">
        <f>VLOOKUP(D1292,SubmittalStatus!$A$2:$CF$671,11,FALSE)</f>
        <v>#N/A</v>
      </c>
      <c r="AY1292" s="91" t="str">
        <f t="shared" si="61"/>
        <v/>
      </c>
      <c r="AZ1292" s="90">
        <f>SubmittalData!D1292</f>
        <v>0</v>
      </c>
      <c r="BA1292" s="90" t="s">
        <v>168</v>
      </c>
      <c r="BB1292" s="90">
        <f>SubmittalData!AR1292</f>
        <v>0</v>
      </c>
      <c r="BC1292" s="60" t="str">
        <f t="shared" si="62"/>
        <v>0-0</v>
      </c>
    </row>
    <row r="1293" spans="1:55" ht="15.5" x14ac:dyDescent="0.35">
      <c r="A1293" s="61" t="str">
        <f>SubmittalData!AY1293</f>
        <v/>
      </c>
      <c r="AS1293" s="89" t="e">
        <f>VLOOKUP(D1293,SubmittalStatus!$A$2:$CF$671,7,FALSE)</f>
        <v>#N/A</v>
      </c>
      <c r="AT1293" s="91" t="str">
        <f t="shared" si="60"/>
        <v/>
      </c>
      <c r="AU1293" s="92" t="e">
        <f>VLOOKUP(D1293,SubmittalSchedule!$A$5:$CF$5125,3,FALSE)</f>
        <v>#N/A</v>
      </c>
      <c r="AV1293" s="92" t="e">
        <f>VLOOKUP(D1293,SubmittalStatus!$A$2:$CF$671,9,FALSE)</f>
        <v>#N/A</v>
      </c>
      <c r="AW1293" s="92" t="e">
        <f>VLOOKUP(D1293,SubmittalStatus!$A$2:$CF$671,10,FALSE)</f>
        <v>#N/A</v>
      </c>
      <c r="AX1293" s="90" t="e">
        <f>VLOOKUP(D1293,SubmittalStatus!$A$2:$CF$671,11,FALSE)</f>
        <v>#N/A</v>
      </c>
      <c r="AY1293" s="91" t="str">
        <f t="shared" si="61"/>
        <v/>
      </c>
      <c r="AZ1293" s="90">
        <f>SubmittalData!D1293</f>
        <v>0</v>
      </c>
      <c r="BA1293" s="90" t="s">
        <v>168</v>
      </c>
      <c r="BB1293" s="90">
        <f>SubmittalData!AR1293</f>
        <v>0</v>
      </c>
      <c r="BC1293" s="60" t="str">
        <f t="shared" si="62"/>
        <v>0-0</v>
      </c>
    </row>
    <row r="1294" spans="1:55" ht="15.5" x14ac:dyDescent="0.35">
      <c r="A1294" s="61" t="str">
        <f>SubmittalData!AY1294</f>
        <v/>
      </c>
      <c r="AS1294" s="89" t="e">
        <f>VLOOKUP(D1294,SubmittalStatus!$A$2:$CF$671,7,FALSE)</f>
        <v>#N/A</v>
      </c>
      <c r="AT1294" s="91" t="str">
        <f t="shared" si="60"/>
        <v/>
      </c>
      <c r="AU1294" s="92" t="e">
        <f>VLOOKUP(D1294,SubmittalSchedule!$A$5:$CF$5125,3,FALSE)</f>
        <v>#N/A</v>
      </c>
      <c r="AV1294" s="92" t="e">
        <f>VLOOKUP(D1294,SubmittalStatus!$A$2:$CF$671,9,FALSE)</f>
        <v>#N/A</v>
      </c>
      <c r="AW1294" s="92" t="e">
        <f>VLOOKUP(D1294,SubmittalStatus!$A$2:$CF$671,10,FALSE)</f>
        <v>#N/A</v>
      </c>
      <c r="AX1294" s="90" t="e">
        <f>VLOOKUP(D1294,SubmittalStatus!$A$2:$CF$671,11,FALSE)</f>
        <v>#N/A</v>
      </c>
      <c r="AY1294" s="91" t="str">
        <f t="shared" si="61"/>
        <v/>
      </c>
      <c r="AZ1294" s="90">
        <f>SubmittalData!D1294</f>
        <v>0</v>
      </c>
      <c r="BA1294" s="90" t="s">
        <v>168</v>
      </c>
      <c r="BB1294" s="90">
        <f>SubmittalData!AR1294</f>
        <v>0</v>
      </c>
      <c r="BC1294" s="60" t="str">
        <f t="shared" si="62"/>
        <v>0-0</v>
      </c>
    </row>
    <row r="1295" spans="1:55" ht="15.5" x14ac:dyDescent="0.35">
      <c r="A1295" s="61" t="str">
        <f>SubmittalData!AY1295</f>
        <v/>
      </c>
      <c r="AS1295" s="89" t="e">
        <f>VLOOKUP(D1295,SubmittalStatus!$A$2:$CF$671,7,FALSE)</f>
        <v>#N/A</v>
      </c>
      <c r="AT1295" s="91" t="str">
        <f t="shared" si="60"/>
        <v/>
      </c>
      <c r="AU1295" s="92" t="e">
        <f>VLOOKUP(D1295,SubmittalSchedule!$A$5:$CF$5125,3,FALSE)</f>
        <v>#N/A</v>
      </c>
      <c r="AV1295" s="92" t="e">
        <f>VLOOKUP(D1295,SubmittalStatus!$A$2:$CF$671,9,FALSE)</f>
        <v>#N/A</v>
      </c>
      <c r="AW1295" s="92" t="e">
        <f>VLOOKUP(D1295,SubmittalStatus!$A$2:$CF$671,10,FALSE)</f>
        <v>#N/A</v>
      </c>
      <c r="AX1295" s="90" t="e">
        <f>VLOOKUP(D1295,SubmittalStatus!$A$2:$CF$671,11,FALSE)</f>
        <v>#N/A</v>
      </c>
      <c r="AY1295" s="91" t="str">
        <f t="shared" si="61"/>
        <v/>
      </c>
      <c r="AZ1295" s="90">
        <f>SubmittalData!D1295</f>
        <v>0</v>
      </c>
      <c r="BA1295" s="90" t="s">
        <v>168</v>
      </c>
      <c r="BB1295" s="90">
        <f>SubmittalData!AR1295</f>
        <v>0</v>
      </c>
      <c r="BC1295" s="60" t="str">
        <f t="shared" si="62"/>
        <v>0-0</v>
      </c>
    </row>
    <row r="1296" spans="1:55" ht="15.5" x14ac:dyDescent="0.35">
      <c r="A1296" s="61" t="str">
        <f>SubmittalData!AY1296</f>
        <v/>
      </c>
      <c r="AS1296" s="89" t="e">
        <f>VLOOKUP(D1296,SubmittalStatus!$A$2:$CF$671,7,FALSE)</f>
        <v>#N/A</v>
      </c>
      <c r="AT1296" s="91" t="str">
        <f t="shared" si="60"/>
        <v/>
      </c>
      <c r="AU1296" s="92" t="e">
        <f>VLOOKUP(D1296,SubmittalSchedule!$A$5:$CF$5125,3,FALSE)</f>
        <v>#N/A</v>
      </c>
      <c r="AV1296" s="92" t="e">
        <f>VLOOKUP(D1296,SubmittalStatus!$A$2:$CF$671,9,FALSE)</f>
        <v>#N/A</v>
      </c>
      <c r="AW1296" s="92" t="e">
        <f>VLOOKUP(D1296,SubmittalStatus!$A$2:$CF$671,10,FALSE)</f>
        <v>#N/A</v>
      </c>
      <c r="AX1296" s="90" t="e">
        <f>VLOOKUP(D1296,SubmittalStatus!$A$2:$CF$671,11,FALSE)</f>
        <v>#N/A</v>
      </c>
      <c r="AY1296" s="91" t="str">
        <f t="shared" si="61"/>
        <v/>
      </c>
      <c r="AZ1296" s="90">
        <f>SubmittalData!D1296</f>
        <v>0</v>
      </c>
      <c r="BA1296" s="90" t="s">
        <v>168</v>
      </c>
      <c r="BB1296" s="90">
        <f>SubmittalData!AR1296</f>
        <v>0</v>
      </c>
      <c r="BC1296" s="60" t="str">
        <f t="shared" si="62"/>
        <v>0-0</v>
      </c>
    </row>
    <row r="1297" spans="1:55" ht="15.5" x14ac:dyDescent="0.35">
      <c r="A1297" s="61" t="str">
        <f>SubmittalData!AY1297</f>
        <v/>
      </c>
      <c r="AS1297" s="89" t="e">
        <f>VLOOKUP(D1297,SubmittalStatus!$A$2:$CF$671,7,FALSE)</f>
        <v>#N/A</v>
      </c>
      <c r="AT1297" s="91" t="str">
        <f t="shared" si="60"/>
        <v/>
      </c>
      <c r="AU1297" s="92" t="e">
        <f>VLOOKUP(D1297,SubmittalSchedule!$A$5:$CF$5125,3,FALSE)</f>
        <v>#N/A</v>
      </c>
      <c r="AV1297" s="92" t="e">
        <f>VLOOKUP(D1297,SubmittalStatus!$A$2:$CF$671,9,FALSE)</f>
        <v>#N/A</v>
      </c>
      <c r="AW1297" s="92" t="e">
        <f>VLOOKUP(D1297,SubmittalStatus!$A$2:$CF$671,10,FALSE)</f>
        <v>#N/A</v>
      </c>
      <c r="AX1297" s="90" t="e">
        <f>VLOOKUP(D1297,SubmittalStatus!$A$2:$CF$671,11,FALSE)</f>
        <v>#N/A</v>
      </c>
      <c r="AY1297" s="91" t="str">
        <f t="shared" si="61"/>
        <v/>
      </c>
      <c r="AZ1297" s="90">
        <f>SubmittalData!D1297</f>
        <v>0</v>
      </c>
      <c r="BA1297" s="90" t="s">
        <v>168</v>
      </c>
      <c r="BB1297" s="90">
        <f>SubmittalData!AR1297</f>
        <v>0</v>
      </c>
      <c r="BC1297" s="60" t="str">
        <f t="shared" si="62"/>
        <v>0-0</v>
      </c>
    </row>
    <row r="1298" spans="1:55" ht="15.5" x14ac:dyDescent="0.35">
      <c r="A1298" s="61" t="str">
        <f>SubmittalData!AY1298</f>
        <v/>
      </c>
      <c r="AS1298" s="89" t="e">
        <f>VLOOKUP(D1298,SubmittalStatus!$A$2:$CF$671,7,FALSE)</f>
        <v>#N/A</v>
      </c>
      <c r="AT1298" s="91" t="str">
        <f t="shared" si="60"/>
        <v/>
      </c>
      <c r="AU1298" s="92" t="e">
        <f>VLOOKUP(D1298,SubmittalSchedule!$A$5:$CF$5125,3,FALSE)</f>
        <v>#N/A</v>
      </c>
      <c r="AV1298" s="92" t="e">
        <f>VLOOKUP(D1298,SubmittalStatus!$A$2:$CF$671,9,FALSE)</f>
        <v>#N/A</v>
      </c>
      <c r="AW1298" s="92" t="e">
        <f>VLOOKUP(D1298,SubmittalStatus!$A$2:$CF$671,10,FALSE)</f>
        <v>#N/A</v>
      </c>
      <c r="AX1298" s="90" t="e">
        <f>VLOOKUP(D1298,SubmittalStatus!$A$2:$CF$671,11,FALSE)</f>
        <v>#N/A</v>
      </c>
      <c r="AY1298" s="91" t="str">
        <f t="shared" si="61"/>
        <v/>
      </c>
      <c r="AZ1298" s="90">
        <f>SubmittalData!D1298</f>
        <v>0</v>
      </c>
      <c r="BA1298" s="90" t="s">
        <v>168</v>
      </c>
      <c r="BB1298" s="90">
        <f>SubmittalData!AR1298</f>
        <v>0</v>
      </c>
      <c r="BC1298" s="60" t="str">
        <f t="shared" si="62"/>
        <v>0-0</v>
      </c>
    </row>
    <row r="1299" spans="1:55" ht="15.5" x14ac:dyDescent="0.35">
      <c r="A1299" s="61" t="str">
        <f>SubmittalData!AY1299</f>
        <v/>
      </c>
      <c r="AS1299" s="89" t="e">
        <f>VLOOKUP(D1299,SubmittalStatus!$A$2:$CF$671,7,FALSE)</f>
        <v>#N/A</v>
      </c>
      <c r="AT1299" s="91" t="str">
        <f t="shared" si="60"/>
        <v/>
      </c>
      <c r="AU1299" s="92" t="e">
        <f>VLOOKUP(D1299,SubmittalSchedule!$A$5:$CF$5125,3,FALSE)</f>
        <v>#N/A</v>
      </c>
      <c r="AV1299" s="92" t="e">
        <f>VLOOKUP(D1299,SubmittalStatus!$A$2:$CF$671,9,FALSE)</f>
        <v>#N/A</v>
      </c>
      <c r="AW1299" s="92" t="e">
        <f>VLOOKUP(D1299,SubmittalStatus!$A$2:$CF$671,10,FALSE)</f>
        <v>#N/A</v>
      </c>
      <c r="AX1299" s="90" t="e">
        <f>VLOOKUP(D1299,SubmittalStatus!$A$2:$CF$671,11,FALSE)</f>
        <v>#N/A</v>
      </c>
      <c r="AY1299" s="91" t="str">
        <f t="shared" si="61"/>
        <v/>
      </c>
      <c r="AZ1299" s="90">
        <f>SubmittalData!D1299</f>
        <v>0</v>
      </c>
      <c r="BA1299" s="90" t="s">
        <v>168</v>
      </c>
      <c r="BB1299" s="90">
        <f>SubmittalData!AR1299</f>
        <v>0</v>
      </c>
      <c r="BC1299" s="60" t="str">
        <f t="shared" si="62"/>
        <v>0-0</v>
      </c>
    </row>
    <row r="1300" spans="1:55" ht="15.5" x14ac:dyDescent="0.35">
      <c r="A1300" s="61" t="str">
        <f>SubmittalData!AY1300</f>
        <v/>
      </c>
      <c r="AS1300" s="89" t="e">
        <f>VLOOKUP(D1300,SubmittalStatus!$A$2:$CF$671,7,FALSE)</f>
        <v>#N/A</v>
      </c>
      <c r="AT1300" s="91" t="str">
        <f t="shared" si="60"/>
        <v/>
      </c>
      <c r="AU1300" s="92" t="e">
        <f>VLOOKUP(D1300,SubmittalSchedule!$A$5:$CF$5125,3,FALSE)</f>
        <v>#N/A</v>
      </c>
      <c r="AV1300" s="92" t="e">
        <f>VLOOKUP(D1300,SubmittalStatus!$A$2:$CF$671,9,FALSE)</f>
        <v>#N/A</v>
      </c>
      <c r="AW1300" s="92" t="e">
        <f>VLOOKUP(D1300,SubmittalStatus!$A$2:$CF$671,10,FALSE)</f>
        <v>#N/A</v>
      </c>
      <c r="AX1300" s="90" t="e">
        <f>VLOOKUP(D1300,SubmittalStatus!$A$2:$CF$671,11,FALSE)</f>
        <v>#N/A</v>
      </c>
      <c r="AY1300" s="91" t="str">
        <f t="shared" si="61"/>
        <v/>
      </c>
      <c r="AZ1300" s="90">
        <f>SubmittalData!D1300</f>
        <v>0</v>
      </c>
      <c r="BA1300" s="90" t="s">
        <v>168</v>
      </c>
      <c r="BB1300" s="90">
        <f>SubmittalData!AR1300</f>
        <v>0</v>
      </c>
      <c r="BC1300" s="60" t="str">
        <f t="shared" si="62"/>
        <v>0-0</v>
      </c>
    </row>
    <row r="1301" spans="1:55" ht="15.5" x14ac:dyDescent="0.35">
      <c r="A1301" s="61" t="str">
        <f>SubmittalData!AY1301</f>
        <v/>
      </c>
      <c r="AS1301" s="89" t="e">
        <f>VLOOKUP(D1301,SubmittalStatus!$A$2:$CF$671,7,FALSE)</f>
        <v>#N/A</v>
      </c>
      <c r="AT1301" s="91" t="str">
        <f t="shared" si="60"/>
        <v/>
      </c>
      <c r="AU1301" s="92" t="e">
        <f>VLOOKUP(D1301,SubmittalSchedule!$A$5:$CF$5125,3,FALSE)</f>
        <v>#N/A</v>
      </c>
      <c r="AV1301" s="92" t="e">
        <f>VLOOKUP(D1301,SubmittalStatus!$A$2:$CF$671,9,FALSE)</f>
        <v>#N/A</v>
      </c>
      <c r="AW1301" s="92" t="e">
        <f>VLOOKUP(D1301,SubmittalStatus!$A$2:$CF$671,10,FALSE)</f>
        <v>#N/A</v>
      </c>
      <c r="AX1301" s="90" t="e">
        <f>VLOOKUP(D1301,SubmittalStatus!$A$2:$CF$671,11,FALSE)</f>
        <v>#N/A</v>
      </c>
      <c r="AY1301" s="91" t="str">
        <f t="shared" si="61"/>
        <v/>
      </c>
      <c r="AZ1301" s="90">
        <f>SubmittalData!D1301</f>
        <v>0</v>
      </c>
      <c r="BA1301" s="90" t="s">
        <v>168</v>
      </c>
      <c r="BB1301" s="90">
        <f>SubmittalData!AR1301</f>
        <v>0</v>
      </c>
      <c r="BC1301" s="60" t="str">
        <f t="shared" si="62"/>
        <v>0-0</v>
      </c>
    </row>
    <row r="1302" spans="1:55" ht="15.5" x14ac:dyDescent="0.35">
      <c r="A1302" s="61" t="str">
        <f>SubmittalData!AY1302</f>
        <v/>
      </c>
      <c r="AS1302" s="89" t="e">
        <f>VLOOKUP(D1302,SubmittalStatus!$A$2:$CF$671,7,FALSE)</f>
        <v>#N/A</v>
      </c>
      <c r="AT1302" s="91" t="str">
        <f t="shared" si="60"/>
        <v/>
      </c>
      <c r="AU1302" s="92" t="e">
        <f>VLOOKUP(D1302,SubmittalSchedule!$A$5:$CF$5125,3,FALSE)</f>
        <v>#N/A</v>
      </c>
      <c r="AV1302" s="92" t="e">
        <f>VLOOKUP(D1302,SubmittalStatus!$A$2:$CF$671,9,FALSE)</f>
        <v>#N/A</v>
      </c>
      <c r="AW1302" s="92" t="e">
        <f>VLOOKUP(D1302,SubmittalStatus!$A$2:$CF$671,10,FALSE)</f>
        <v>#N/A</v>
      </c>
      <c r="AX1302" s="90" t="e">
        <f>VLOOKUP(D1302,SubmittalStatus!$A$2:$CF$671,11,FALSE)</f>
        <v>#N/A</v>
      </c>
      <c r="AY1302" s="91" t="str">
        <f t="shared" si="61"/>
        <v/>
      </c>
      <c r="AZ1302" s="90">
        <f>SubmittalData!D1302</f>
        <v>0</v>
      </c>
      <c r="BA1302" s="90" t="s">
        <v>168</v>
      </c>
      <c r="BB1302" s="90">
        <f>SubmittalData!AR1302</f>
        <v>0</v>
      </c>
      <c r="BC1302" s="60" t="str">
        <f t="shared" si="62"/>
        <v>0-0</v>
      </c>
    </row>
    <row r="1303" spans="1:55" ht="15.5" x14ac:dyDescent="0.35">
      <c r="A1303" s="61" t="str">
        <f>SubmittalData!AY1303</f>
        <v/>
      </c>
      <c r="AS1303" s="89" t="e">
        <f>VLOOKUP(D1303,SubmittalStatus!$A$2:$CF$671,7,FALSE)</f>
        <v>#N/A</v>
      </c>
      <c r="AT1303" s="91" t="str">
        <f t="shared" si="60"/>
        <v/>
      </c>
      <c r="AU1303" s="92" t="e">
        <f>VLOOKUP(D1303,SubmittalSchedule!$A$5:$CF$5125,3,FALSE)</f>
        <v>#N/A</v>
      </c>
      <c r="AV1303" s="92" t="e">
        <f>VLOOKUP(D1303,SubmittalStatus!$A$2:$CF$671,9,FALSE)</f>
        <v>#N/A</v>
      </c>
      <c r="AW1303" s="92" t="e">
        <f>VLOOKUP(D1303,SubmittalStatus!$A$2:$CF$671,10,FALSE)</f>
        <v>#N/A</v>
      </c>
      <c r="AX1303" s="90" t="e">
        <f>VLOOKUP(D1303,SubmittalStatus!$A$2:$CF$671,11,FALSE)</f>
        <v>#N/A</v>
      </c>
      <c r="AY1303" s="91" t="str">
        <f t="shared" si="61"/>
        <v/>
      </c>
      <c r="AZ1303" s="90">
        <f>SubmittalData!D1303</f>
        <v>0</v>
      </c>
      <c r="BA1303" s="90" t="s">
        <v>168</v>
      </c>
      <c r="BB1303" s="90">
        <f>SubmittalData!AR1303</f>
        <v>0</v>
      </c>
      <c r="BC1303" s="60" t="str">
        <f t="shared" si="62"/>
        <v>0-0</v>
      </c>
    </row>
    <row r="1304" spans="1:55" ht="15.5" x14ac:dyDescent="0.35">
      <c r="A1304" s="61" t="str">
        <f>SubmittalData!AY1304</f>
        <v/>
      </c>
      <c r="AS1304" s="89" t="e">
        <f>VLOOKUP(D1304,SubmittalStatus!$A$2:$CF$671,7,FALSE)</f>
        <v>#N/A</v>
      </c>
      <c r="AT1304" s="91" t="str">
        <f t="shared" si="60"/>
        <v/>
      </c>
      <c r="AU1304" s="92" t="e">
        <f>VLOOKUP(D1304,SubmittalSchedule!$A$5:$CF$5125,3,FALSE)</f>
        <v>#N/A</v>
      </c>
      <c r="AV1304" s="92" t="e">
        <f>VLOOKUP(D1304,SubmittalStatus!$A$2:$CF$671,9,FALSE)</f>
        <v>#N/A</v>
      </c>
      <c r="AW1304" s="92" t="e">
        <f>VLOOKUP(D1304,SubmittalStatus!$A$2:$CF$671,10,FALSE)</f>
        <v>#N/A</v>
      </c>
      <c r="AX1304" s="90" t="e">
        <f>VLOOKUP(D1304,SubmittalStatus!$A$2:$CF$671,11,FALSE)</f>
        <v>#N/A</v>
      </c>
      <c r="AY1304" s="91" t="str">
        <f t="shared" si="61"/>
        <v/>
      </c>
      <c r="AZ1304" s="90">
        <f>SubmittalData!D1304</f>
        <v>0</v>
      </c>
      <c r="BA1304" s="90" t="s">
        <v>168</v>
      </c>
      <c r="BB1304" s="90">
        <f>SubmittalData!AR1304</f>
        <v>0</v>
      </c>
      <c r="BC1304" s="60" t="str">
        <f t="shared" si="62"/>
        <v>0-0</v>
      </c>
    </row>
    <row r="1305" spans="1:55" ht="15.5" x14ac:dyDescent="0.35">
      <c r="A1305" s="61" t="str">
        <f>SubmittalData!AY1305</f>
        <v/>
      </c>
      <c r="AS1305" s="89" t="e">
        <f>VLOOKUP(D1305,SubmittalStatus!$A$2:$CF$671,7,FALSE)</f>
        <v>#N/A</v>
      </c>
      <c r="AT1305" s="91" t="str">
        <f t="shared" si="60"/>
        <v/>
      </c>
      <c r="AU1305" s="92" t="e">
        <f>VLOOKUP(D1305,SubmittalSchedule!$A$5:$CF$5125,3,FALSE)</f>
        <v>#N/A</v>
      </c>
      <c r="AV1305" s="92" t="e">
        <f>VLOOKUP(D1305,SubmittalStatus!$A$2:$CF$671,9,FALSE)</f>
        <v>#N/A</v>
      </c>
      <c r="AW1305" s="92" t="e">
        <f>VLOOKUP(D1305,SubmittalStatus!$A$2:$CF$671,10,FALSE)</f>
        <v>#N/A</v>
      </c>
      <c r="AX1305" s="90" t="e">
        <f>VLOOKUP(D1305,SubmittalStatus!$A$2:$CF$671,11,FALSE)</f>
        <v>#N/A</v>
      </c>
      <c r="AY1305" s="91" t="str">
        <f t="shared" si="61"/>
        <v/>
      </c>
      <c r="AZ1305" s="90">
        <f>SubmittalData!D1305</f>
        <v>0</v>
      </c>
      <c r="BA1305" s="90" t="s">
        <v>168</v>
      </c>
      <c r="BB1305" s="90">
        <f>SubmittalData!AR1305</f>
        <v>0</v>
      </c>
      <c r="BC1305" s="60" t="str">
        <f t="shared" si="62"/>
        <v>0-0</v>
      </c>
    </row>
    <row r="1306" spans="1:55" ht="15.5" x14ac:dyDescent="0.35">
      <c r="A1306" s="61" t="str">
        <f>SubmittalData!AY1306</f>
        <v/>
      </c>
      <c r="AS1306" s="89" t="e">
        <f>VLOOKUP(D1306,SubmittalStatus!$A$2:$CF$671,7,FALSE)</f>
        <v>#N/A</v>
      </c>
      <c r="AT1306" s="91" t="str">
        <f t="shared" si="60"/>
        <v/>
      </c>
      <c r="AU1306" s="92" t="e">
        <f>VLOOKUP(D1306,SubmittalSchedule!$A$5:$CF$5125,3,FALSE)</f>
        <v>#N/A</v>
      </c>
      <c r="AV1306" s="92" t="e">
        <f>VLOOKUP(D1306,SubmittalStatus!$A$2:$CF$671,9,FALSE)</f>
        <v>#N/A</v>
      </c>
      <c r="AW1306" s="92" t="e">
        <f>VLOOKUP(D1306,SubmittalStatus!$A$2:$CF$671,10,FALSE)</f>
        <v>#N/A</v>
      </c>
      <c r="AX1306" s="90" t="e">
        <f>VLOOKUP(D1306,SubmittalStatus!$A$2:$CF$671,11,FALSE)</f>
        <v>#N/A</v>
      </c>
      <c r="AY1306" s="91" t="str">
        <f t="shared" si="61"/>
        <v/>
      </c>
      <c r="AZ1306" s="90">
        <f>SubmittalData!D1306</f>
        <v>0</v>
      </c>
      <c r="BA1306" s="90" t="s">
        <v>168</v>
      </c>
      <c r="BB1306" s="90">
        <f>SubmittalData!AR1306</f>
        <v>0</v>
      </c>
      <c r="BC1306" s="60" t="str">
        <f t="shared" si="62"/>
        <v>0-0</v>
      </c>
    </row>
    <row r="1307" spans="1:55" ht="15.5" x14ac:dyDescent="0.35">
      <c r="A1307" s="61" t="str">
        <f>SubmittalData!AY1307</f>
        <v/>
      </c>
      <c r="AS1307" s="89" t="e">
        <f>VLOOKUP(D1307,SubmittalStatus!$A$2:$CF$671,7,FALSE)</f>
        <v>#N/A</v>
      </c>
      <c r="AT1307" s="91" t="str">
        <f t="shared" si="60"/>
        <v/>
      </c>
      <c r="AU1307" s="92" t="e">
        <f>VLOOKUP(D1307,SubmittalSchedule!$A$5:$CF$5125,3,FALSE)</f>
        <v>#N/A</v>
      </c>
      <c r="AV1307" s="92" t="e">
        <f>VLOOKUP(D1307,SubmittalStatus!$A$2:$CF$671,9,FALSE)</f>
        <v>#N/A</v>
      </c>
      <c r="AW1307" s="92" t="e">
        <f>VLOOKUP(D1307,SubmittalStatus!$A$2:$CF$671,10,FALSE)</f>
        <v>#N/A</v>
      </c>
      <c r="AX1307" s="90" t="e">
        <f>VLOOKUP(D1307,SubmittalStatus!$A$2:$CF$671,11,FALSE)</f>
        <v>#N/A</v>
      </c>
      <c r="AY1307" s="91" t="str">
        <f t="shared" si="61"/>
        <v/>
      </c>
      <c r="AZ1307" s="90">
        <f>SubmittalData!D1307</f>
        <v>0</v>
      </c>
      <c r="BA1307" s="90" t="s">
        <v>168</v>
      </c>
      <c r="BB1307" s="90">
        <f>SubmittalData!AR1307</f>
        <v>0</v>
      </c>
      <c r="BC1307" s="60" t="str">
        <f t="shared" si="62"/>
        <v>0-0</v>
      </c>
    </row>
    <row r="1308" spans="1:55" ht="15.5" x14ac:dyDescent="0.35">
      <c r="A1308" s="61" t="str">
        <f>SubmittalData!AY1308</f>
        <v/>
      </c>
      <c r="AS1308" s="89" t="e">
        <f>VLOOKUP(D1308,SubmittalStatus!$A$2:$CF$671,7,FALSE)</f>
        <v>#N/A</v>
      </c>
      <c r="AT1308" s="91" t="str">
        <f t="shared" si="60"/>
        <v/>
      </c>
      <c r="AU1308" s="92" t="e">
        <f>VLOOKUP(D1308,SubmittalSchedule!$A$5:$CF$5125,3,FALSE)</f>
        <v>#N/A</v>
      </c>
      <c r="AV1308" s="92" t="e">
        <f>VLOOKUP(D1308,SubmittalStatus!$A$2:$CF$671,9,FALSE)</f>
        <v>#N/A</v>
      </c>
      <c r="AW1308" s="92" t="e">
        <f>VLOOKUP(D1308,SubmittalStatus!$A$2:$CF$671,10,FALSE)</f>
        <v>#N/A</v>
      </c>
      <c r="AX1308" s="90" t="e">
        <f>VLOOKUP(D1308,SubmittalStatus!$A$2:$CF$671,11,FALSE)</f>
        <v>#N/A</v>
      </c>
      <c r="AY1308" s="91" t="str">
        <f t="shared" si="61"/>
        <v/>
      </c>
      <c r="AZ1308" s="90">
        <f>SubmittalData!D1308</f>
        <v>0</v>
      </c>
      <c r="BA1308" s="90" t="s">
        <v>168</v>
      </c>
      <c r="BB1308" s="90">
        <f>SubmittalData!AR1308</f>
        <v>0</v>
      </c>
      <c r="BC1308" s="60" t="str">
        <f t="shared" si="62"/>
        <v>0-0</v>
      </c>
    </row>
    <row r="1309" spans="1:55" ht="15.5" x14ac:dyDescent="0.35">
      <c r="A1309" s="61" t="str">
        <f>SubmittalData!AY1309</f>
        <v/>
      </c>
      <c r="AS1309" s="89" t="e">
        <f>VLOOKUP(D1309,SubmittalStatus!$A$2:$CF$671,7,FALSE)</f>
        <v>#N/A</v>
      </c>
      <c r="AT1309" s="91" t="str">
        <f t="shared" si="60"/>
        <v/>
      </c>
      <c r="AU1309" s="92" t="e">
        <f>VLOOKUP(D1309,SubmittalSchedule!$A$5:$CF$5125,3,FALSE)</f>
        <v>#N/A</v>
      </c>
      <c r="AV1309" s="92" t="e">
        <f>VLOOKUP(D1309,SubmittalStatus!$A$2:$CF$671,9,FALSE)</f>
        <v>#N/A</v>
      </c>
      <c r="AW1309" s="92" t="e">
        <f>VLOOKUP(D1309,SubmittalStatus!$A$2:$CF$671,10,FALSE)</f>
        <v>#N/A</v>
      </c>
      <c r="AX1309" s="90" t="e">
        <f>VLOOKUP(D1309,SubmittalStatus!$A$2:$CF$671,11,FALSE)</f>
        <v>#N/A</v>
      </c>
      <c r="AY1309" s="91" t="str">
        <f t="shared" si="61"/>
        <v/>
      </c>
      <c r="AZ1309" s="90">
        <f>SubmittalData!D1309</f>
        <v>0</v>
      </c>
      <c r="BA1309" s="90" t="s">
        <v>168</v>
      </c>
      <c r="BB1309" s="90">
        <f>SubmittalData!AR1309</f>
        <v>0</v>
      </c>
      <c r="BC1309" s="60" t="str">
        <f t="shared" si="62"/>
        <v>0-0</v>
      </c>
    </row>
    <row r="1310" spans="1:55" ht="15.5" x14ac:dyDescent="0.35">
      <c r="A1310" s="61" t="str">
        <f>SubmittalData!AY1310</f>
        <v/>
      </c>
      <c r="AS1310" s="89" t="e">
        <f>VLOOKUP(D1310,SubmittalStatus!$A$2:$CF$671,7,FALSE)</f>
        <v>#N/A</v>
      </c>
      <c r="AT1310" s="91" t="str">
        <f t="shared" si="60"/>
        <v/>
      </c>
      <c r="AU1310" s="92" t="e">
        <f>VLOOKUP(D1310,SubmittalSchedule!$A$5:$CF$5125,3,FALSE)</f>
        <v>#N/A</v>
      </c>
      <c r="AV1310" s="92" t="e">
        <f>VLOOKUP(D1310,SubmittalStatus!$A$2:$CF$671,9,FALSE)</f>
        <v>#N/A</v>
      </c>
      <c r="AW1310" s="92" t="e">
        <f>VLOOKUP(D1310,SubmittalStatus!$A$2:$CF$671,10,FALSE)</f>
        <v>#N/A</v>
      </c>
      <c r="AX1310" s="90" t="e">
        <f>VLOOKUP(D1310,SubmittalStatus!$A$2:$CF$671,11,FALSE)</f>
        <v>#N/A</v>
      </c>
      <c r="AY1310" s="91" t="str">
        <f t="shared" si="61"/>
        <v/>
      </c>
      <c r="AZ1310" s="90">
        <f>SubmittalData!D1310</f>
        <v>0</v>
      </c>
      <c r="BA1310" s="90" t="s">
        <v>168</v>
      </c>
      <c r="BB1310" s="90">
        <f>SubmittalData!AR1310</f>
        <v>0</v>
      </c>
      <c r="BC1310" s="60" t="str">
        <f t="shared" si="62"/>
        <v>0-0</v>
      </c>
    </row>
    <row r="1311" spans="1:55" ht="15.5" x14ac:dyDescent="0.35">
      <c r="A1311" s="61" t="str">
        <f>SubmittalData!AY1311</f>
        <v/>
      </c>
      <c r="AS1311" s="89" t="e">
        <f>VLOOKUP(D1311,SubmittalStatus!$A$2:$CF$671,7,FALSE)</f>
        <v>#N/A</v>
      </c>
      <c r="AT1311" s="91" t="str">
        <f t="shared" si="60"/>
        <v/>
      </c>
      <c r="AU1311" s="92" t="e">
        <f>VLOOKUP(D1311,SubmittalSchedule!$A$5:$CF$5125,3,FALSE)</f>
        <v>#N/A</v>
      </c>
      <c r="AV1311" s="92" t="e">
        <f>VLOOKUP(D1311,SubmittalStatus!$A$2:$CF$671,9,FALSE)</f>
        <v>#N/A</v>
      </c>
      <c r="AW1311" s="92" t="e">
        <f>VLOOKUP(D1311,SubmittalStatus!$A$2:$CF$671,10,FALSE)</f>
        <v>#N/A</v>
      </c>
      <c r="AX1311" s="90" t="e">
        <f>VLOOKUP(D1311,SubmittalStatus!$A$2:$CF$671,11,FALSE)</f>
        <v>#N/A</v>
      </c>
      <c r="AY1311" s="91" t="str">
        <f t="shared" si="61"/>
        <v/>
      </c>
      <c r="AZ1311" s="90">
        <f>SubmittalData!D1311</f>
        <v>0</v>
      </c>
      <c r="BA1311" s="90" t="s">
        <v>168</v>
      </c>
      <c r="BB1311" s="90">
        <f>SubmittalData!AR1311</f>
        <v>0</v>
      </c>
      <c r="BC1311" s="60" t="str">
        <f t="shared" si="62"/>
        <v>0-0</v>
      </c>
    </row>
    <row r="1312" spans="1:55" ht="15.5" x14ac:dyDescent="0.35">
      <c r="A1312" s="61" t="str">
        <f>SubmittalData!AY1312</f>
        <v/>
      </c>
      <c r="AS1312" s="89" t="e">
        <f>VLOOKUP(D1312,SubmittalStatus!$A$2:$CF$671,7,FALSE)</f>
        <v>#N/A</v>
      </c>
      <c r="AT1312" s="91" t="str">
        <f t="shared" si="60"/>
        <v/>
      </c>
      <c r="AU1312" s="92" t="e">
        <f>VLOOKUP(D1312,SubmittalSchedule!$A$5:$CF$5125,3,FALSE)</f>
        <v>#N/A</v>
      </c>
      <c r="AV1312" s="92" t="e">
        <f>VLOOKUP(D1312,SubmittalStatus!$A$2:$CF$671,9,FALSE)</f>
        <v>#N/A</v>
      </c>
      <c r="AW1312" s="92" t="e">
        <f>VLOOKUP(D1312,SubmittalStatus!$A$2:$CF$671,10,FALSE)</f>
        <v>#N/A</v>
      </c>
      <c r="AX1312" s="90" t="e">
        <f>VLOOKUP(D1312,SubmittalStatus!$A$2:$CF$671,11,FALSE)</f>
        <v>#N/A</v>
      </c>
      <c r="AY1312" s="91" t="str">
        <f t="shared" si="61"/>
        <v/>
      </c>
      <c r="AZ1312" s="90">
        <f>SubmittalData!D1312</f>
        <v>0</v>
      </c>
      <c r="BA1312" s="90" t="s">
        <v>168</v>
      </c>
      <c r="BB1312" s="90">
        <f>SubmittalData!AR1312</f>
        <v>0</v>
      </c>
      <c r="BC1312" s="60" t="str">
        <f t="shared" si="62"/>
        <v>0-0</v>
      </c>
    </row>
    <row r="1313" spans="1:55" ht="15.5" x14ac:dyDescent="0.35">
      <c r="A1313" s="61" t="str">
        <f>SubmittalData!AY1313</f>
        <v/>
      </c>
      <c r="AS1313" s="89" t="e">
        <f>VLOOKUP(D1313,SubmittalStatus!$A$2:$CF$671,7,FALSE)</f>
        <v>#N/A</v>
      </c>
      <c r="AT1313" s="91" t="str">
        <f t="shared" si="60"/>
        <v/>
      </c>
      <c r="AU1313" s="92" t="e">
        <f>VLOOKUP(D1313,SubmittalSchedule!$A$5:$CF$5125,3,FALSE)</f>
        <v>#N/A</v>
      </c>
      <c r="AV1313" s="92" t="e">
        <f>VLOOKUP(D1313,SubmittalStatus!$A$2:$CF$671,9,FALSE)</f>
        <v>#N/A</v>
      </c>
      <c r="AW1313" s="92" t="e">
        <f>VLOOKUP(D1313,SubmittalStatus!$A$2:$CF$671,10,FALSE)</f>
        <v>#N/A</v>
      </c>
      <c r="AX1313" s="90" t="e">
        <f>VLOOKUP(D1313,SubmittalStatus!$A$2:$CF$671,11,FALSE)</f>
        <v>#N/A</v>
      </c>
      <c r="AY1313" s="91" t="str">
        <f t="shared" si="61"/>
        <v/>
      </c>
      <c r="AZ1313" s="90">
        <f>SubmittalData!D1313</f>
        <v>0</v>
      </c>
      <c r="BA1313" s="90" t="s">
        <v>168</v>
      </c>
      <c r="BB1313" s="90">
        <f>SubmittalData!AR1313</f>
        <v>0</v>
      </c>
      <c r="BC1313" s="60" t="str">
        <f t="shared" si="62"/>
        <v>0-0</v>
      </c>
    </row>
    <row r="1314" spans="1:55" ht="15.5" x14ac:dyDescent="0.35">
      <c r="A1314" s="61" t="str">
        <f>SubmittalData!AY1314</f>
        <v/>
      </c>
      <c r="AS1314" s="89" t="e">
        <f>VLOOKUP(D1314,SubmittalStatus!$A$2:$CF$671,7,FALSE)</f>
        <v>#N/A</v>
      </c>
      <c r="AT1314" s="91" t="str">
        <f t="shared" si="60"/>
        <v/>
      </c>
      <c r="AU1314" s="92" t="e">
        <f>VLOOKUP(D1314,SubmittalSchedule!$A$5:$CF$5125,3,FALSE)</f>
        <v>#N/A</v>
      </c>
      <c r="AV1314" s="92" t="e">
        <f>VLOOKUP(D1314,SubmittalStatus!$A$2:$CF$671,9,FALSE)</f>
        <v>#N/A</v>
      </c>
      <c r="AW1314" s="92" t="e">
        <f>VLOOKUP(D1314,SubmittalStatus!$A$2:$CF$671,10,FALSE)</f>
        <v>#N/A</v>
      </c>
      <c r="AX1314" s="90" t="e">
        <f>VLOOKUP(D1314,SubmittalStatus!$A$2:$CF$671,11,FALSE)</f>
        <v>#N/A</v>
      </c>
      <c r="AY1314" s="91" t="str">
        <f t="shared" si="61"/>
        <v/>
      </c>
      <c r="AZ1314" s="90">
        <f>SubmittalData!D1314</f>
        <v>0</v>
      </c>
      <c r="BA1314" s="90" t="s">
        <v>168</v>
      </c>
      <c r="BB1314" s="90">
        <f>SubmittalData!AR1314</f>
        <v>0</v>
      </c>
      <c r="BC1314" s="60" t="str">
        <f t="shared" si="62"/>
        <v>0-0</v>
      </c>
    </row>
    <row r="1315" spans="1:55" ht="15.5" x14ac:dyDescent="0.35">
      <c r="A1315" s="61" t="str">
        <f>SubmittalData!AY1315</f>
        <v/>
      </c>
      <c r="AS1315" s="89" t="e">
        <f>VLOOKUP(D1315,SubmittalStatus!$A$2:$CF$671,7,FALSE)</f>
        <v>#N/A</v>
      </c>
      <c r="AT1315" s="91" t="str">
        <f t="shared" si="60"/>
        <v/>
      </c>
      <c r="AU1315" s="92" t="e">
        <f>VLOOKUP(D1315,SubmittalSchedule!$A$5:$CF$5125,3,FALSE)</f>
        <v>#N/A</v>
      </c>
      <c r="AV1315" s="92" t="e">
        <f>VLOOKUP(D1315,SubmittalStatus!$A$2:$CF$671,9,FALSE)</f>
        <v>#N/A</v>
      </c>
      <c r="AW1315" s="92" t="e">
        <f>VLOOKUP(D1315,SubmittalStatus!$A$2:$CF$671,10,FALSE)</f>
        <v>#N/A</v>
      </c>
      <c r="AX1315" s="90" t="e">
        <f>VLOOKUP(D1315,SubmittalStatus!$A$2:$CF$671,11,FALSE)</f>
        <v>#N/A</v>
      </c>
      <c r="AY1315" s="91" t="str">
        <f t="shared" si="61"/>
        <v/>
      </c>
      <c r="AZ1315" s="90">
        <f>SubmittalData!D1315</f>
        <v>0</v>
      </c>
      <c r="BA1315" s="90" t="s">
        <v>168</v>
      </c>
      <c r="BB1315" s="90">
        <f>SubmittalData!AR1315</f>
        <v>0</v>
      </c>
      <c r="BC1315" s="60" t="str">
        <f t="shared" si="62"/>
        <v>0-0</v>
      </c>
    </row>
    <row r="1316" spans="1:55" ht="15.5" x14ac:dyDescent="0.35">
      <c r="A1316" s="61" t="str">
        <f>SubmittalData!AY1316</f>
        <v/>
      </c>
      <c r="AS1316" s="89" t="e">
        <f>VLOOKUP(D1316,SubmittalStatus!$A$2:$CF$671,7,FALSE)</f>
        <v>#N/A</v>
      </c>
      <c r="AT1316" s="91" t="str">
        <f t="shared" si="60"/>
        <v/>
      </c>
      <c r="AU1316" s="92" t="e">
        <f>VLOOKUP(D1316,SubmittalSchedule!$A$5:$CF$5125,3,FALSE)</f>
        <v>#N/A</v>
      </c>
      <c r="AV1316" s="92" t="e">
        <f>VLOOKUP(D1316,SubmittalStatus!$A$2:$CF$671,9,FALSE)</f>
        <v>#N/A</v>
      </c>
      <c r="AW1316" s="92" t="e">
        <f>VLOOKUP(D1316,SubmittalStatus!$A$2:$CF$671,10,FALSE)</f>
        <v>#N/A</v>
      </c>
      <c r="AX1316" s="90" t="e">
        <f>VLOOKUP(D1316,SubmittalStatus!$A$2:$CF$671,11,FALSE)</f>
        <v>#N/A</v>
      </c>
      <c r="AY1316" s="91" t="str">
        <f t="shared" si="61"/>
        <v/>
      </c>
      <c r="AZ1316" s="90">
        <f>SubmittalData!D1316</f>
        <v>0</v>
      </c>
      <c r="BA1316" s="90" t="s">
        <v>168</v>
      </c>
      <c r="BB1316" s="90">
        <f>SubmittalData!AR1316</f>
        <v>0</v>
      </c>
      <c r="BC1316" s="60" t="str">
        <f t="shared" si="62"/>
        <v>0-0</v>
      </c>
    </row>
    <row r="1317" spans="1:55" ht="15.5" x14ac:dyDescent="0.35">
      <c r="A1317" s="61" t="str">
        <f>SubmittalData!AY1317</f>
        <v/>
      </c>
      <c r="AS1317" s="89" t="e">
        <f>VLOOKUP(D1317,SubmittalStatus!$A$2:$CF$671,7,FALSE)</f>
        <v>#N/A</v>
      </c>
      <c r="AT1317" s="91" t="str">
        <f t="shared" si="60"/>
        <v/>
      </c>
      <c r="AU1317" s="92" t="e">
        <f>VLOOKUP(D1317,SubmittalSchedule!$A$5:$CF$5125,3,FALSE)</f>
        <v>#N/A</v>
      </c>
      <c r="AV1317" s="92" t="e">
        <f>VLOOKUP(D1317,SubmittalStatus!$A$2:$CF$671,9,FALSE)</f>
        <v>#N/A</v>
      </c>
      <c r="AW1317" s="92" t="e">
        <f>VLOOKUP(D1317,SubmittalStatus!$A$2:$CF$671,10,FALSE)</f>
        <v>#N/A</v>
      </c>
      <c r="AX1317" s="90" t="e">
        <f>VLOOKUP(D1317,SubmittalStatus!$A$2:$CF$671,11,FALSE)</f>
        <v>#N/A</v>
      </c>
      <c r="AY1317" s="91" t="str">
        <f t="shared" si="61"/>
        <v/>
      </c>
      <c r="AZ1317" s="90">
        <f>SubmittalData!D1317</f>
        <v>0</v>
      </c>
      <c r="BA1317" s="90" t="s">
        <v>168</v>
      </c>
      <c r="BB1317" s="90">
        <f>SubmittalData!AR1317</f>
        <v>0</v>
      </c>
      <c r="BC1317" s="60" t="str">
        <f t="shared" si="62"/>
        <v>0-0</v>
      </c>
    </row>
    <row r="1318" spans="1:55" ht="15.5" x14ac:dyDescent="0.35">
      <c r="A1318" s="61" t="str">
        <f>SubmittalData!AY1318</f>
        <v/>
      </c>
      <c r="AS1318" s="89" t="e">
        <f>VLOOKUP(D1318,SubmittalStatus!$A$2:$CF$671,7,FALSE)</f>
        <v>#N/A</v>
      </c>
      <c r="AT1318" s="91" t="str">
        <f t="shared" si="60"/>
        <v/>
      </c>
      <c r="AU1318" s="92" t="e">
        <f>VLOOKUP(D1318,SubmittalSchedule!$A$5:$CF$5125,3,FALSE)</f>
        <v>#N/A</v>
      </c>
      <c r="AV1318" s="92" t="e">
        <f>VLOOKUP(D1318,SubmittalStatus!$A$2:$CF$671,9,FALSE)</f>
        <v>#N/A</v>
      </c>
      <c r="AW1318" s="92" t="e">
        <f>VLOOKUP(D1318,SubmittalStatus!$A$2:$CF$671,10,FALSE)</f>
        <v>#N/A</v>
      </c>
      <c r="AX1318" s="90" t="e">
        <f>VLOOKUP(D1318,SubmittalStatus!$A$2:$CF$671,11,FALSE)</f>
        <v>#N/A</v>
      </c>
      <c r="AY1318" s="91" t="str">
        <f t="shared" si="61"/>
        <v/>
      </c>
      <c r="AZ1318" s="90">
        <f>SubmittalData!D1318</f>
        <v>0</v>
      </c>
      <c r="BA1318" s="90" t="s">
        <v>168</v>
      </c>
      <c r="BB1318" s="90">
        <f>SubmittalData!AR1318</f>
        <v>0</v>
      </c>
      <c r="BC1318" s="60" t="str">
        <f t="shared" si="62"/>
        <v>0-0</v>
      </c>
    </row>
    <row r="1319" spans="1:55" ht="15.5" x14ac:dyDescent="0.35">
      <c r="A1319" s="61" t="str">
        <f>SubmittalData!AY1319</f>
        <v/>
      </c>
      <c r="AS1319" s="89" t="e">
        <f>VLOOKUP(D1319,SubmittalStatus!$A$2:$CF$671,7,FALSE)</f>
        <v>#N/A</v>
      </c>
      <c r="AT1319" s="91" t="str">
        <f t="shared" si="60"/>
        <v/>
      </c>
      <c r="AU1319" s="92" t="e">
        <f>VLOOKUP(D1319,SubmittalSchedule!$A$5:$CF$5125,3,FALSE)</f>
        <v>#N/A</v>
      </c>
      <c r="AV1319" s="92" t="e">
        <f>VLOOKUP(D1319,SubmittalStatus!$A$2:$CF$671,9,FALSE)</f>
        <v>#N/A</v>
      </c>
      <c r="AW1319" s="92" t="e">
        <f>VLOOKUP(D1319,SubmittalStatus!$A$2:$CF$671,10,FALSE)</f>
        <v>#N/A</v>
      </c>
      <c r="AX1319" s="90" t="e">
        <f>VLOOKUP(D1319,SubmittalStatus!$A$2:$CF$671,11,FALSE)</f>
        <v>#N/A</v>
      </c>
      <c r="AY1319" s="91" t="str">
        <f t="shared" si="61"/>
        <v/>
      </c>
      <c r="AZ1319" s="90">
        <f>SubmittalData!D1319</f>
        <v>0</v>
      </c>
      <c r="BA1319" s="90" t="s">
        <v>168</v>
      </c>
      <c r="BB1319" s="90">
        <f>SubmittalData!AR1319</f>
        <v>0</v>
      </c>
      <c r="BC1319" s="60" t="str">
        <f t="shared" si="62"/>
        <v>0-0</v>
      </c>
    </row>
    <row r="1320" spans="1:55" ht="15.5" x14ac:dyDescent="0.35">
      <c r="A1320" s="61" t="str">
        <f>SubmittalData!AY1320</f>
        <v/>
      </c>
      <c r="AS1320" s="89" t="e">
        <f>VLOOKUP(D1320,SubmittalStatus!$A$2:$CF$671,7,FALSE)</f>
        <v>#N/A</v>
      </c>
      <c r="AT1320" s="91" t="str">
        <f t="shared" si="60"/>
        <v/>
      </c>
      <c r="AU1320" s="92" t="e">
        <f>VLOOKUP(D1320,SubmittalSchedule!$A$5:$CF$5125,3,FALSE)</f>
        <v>#N/A</v>
      </c>
      <c r="AV1320" s="92" t="e">
        <f>VLOOKUP(D1320,SubmittalStatus!$A$2:$CF$671,9,FALSE)</f>
        <v>#N/A</v>
      </c>
      <c r="AW1320" s="92" t="e">
        <f>VLOOKUP(D1320,SubmittalStatus!$A$2:$CF$671,10,FALSE)</f>
        <v>#N/A</v>
      </c>
      <c r="AX1320" s="90" t="e">
        <f>VLOOKUP(D1320,SubmittalStatus!$A$2:$CF$671,11,FALSE)</f>
        <v>#N/A</v>
      </c>
      <c r="AY1320" s="91" t="str">
        <f t="shared" si="61"/>
        <v/>
      </c>
      <c r="AZ1320" s="90">
        <f>SubmittalData!D1320</f>
        <v>0</v>
      </c>
      <c r="BA1320" s="90" t="s">
        <v>168</v>
      </c>
      <c r="BB1320" s="90">
        <f>SubmittalData!AR1320</f>
        <v>0</v>
      </c>
      <c r="BC1320" s="60" t="str">
        <f t="shared" si="62"/>
        <v>0-0</v>
      </c>
    </row>
    <row r="1321" spans="1:55" ht="15.5" x14ac:dyDescent="0.35">
      <c r="A1321" s="61" t="str">
        <f>SubmittalData!AY1321</f>
        <v/>
      </c>
      <c r="AS1321" s="89" t="e">
        <f>VLOOKUP(D1321,SubmittalStatus!$A$2:$CF$671,7,FALSE)</f>
        <v>#N/A</v>
      </c>
      <c r="AT1321" s="91" t="str">
        <f t="shared" si="60"/>
        <v/>
      </c>
      <c r="AU1321" s="92" t="e">
        <f>VLOOKUP(D1321,SubmittalSchedule!$A$5:$CF$5125,3,FALSE)</f>
        <v>#N/A</v>
      </c>
      <c r="AV1321" s="92" t="e">
        <f>VLOOKUP(D1321,SubmittalStatus!$A$2:$CF$671,9,FALSE)</f>
        <v>#N/A</v>
      </c>
      <c r="AW1321" s="92" t="e">
        <f>VLOOKUP(D1321,SubmittalStatus!$A$2:$CF$671,10,FALSE)</f>
        <v>#N/A</v>
      </c>
      <c r="AX1321" s="90" t="e">
        <f>VLOOKUP(D1321,SubmittalStatus!$A$2:$CF$671,11,FALSE)</f>
        <v>#N/A</v>
      </c>
      <c r="AY1321" s="91" t="str">
        <f t="shared" si="61"/>
        <v/>
      </c>
      <c r="AZ1321" s="90">
        <f>SubmittalData!D1321</f>
        <v>0</v>
      </c>
      <c r="BA1321" s="90" t="s">
        <v>168</v>
      </c>
      <c r="BB1321" s="90">
        <f>SubmittalData!AR1321</f>
        <v>0</v>
      </c>
      <c r="BC1321" s="60" t="str">
        <f t="shared" si="62"/>
        <v>0-0</v>
      </c>
    </row>
    <row r="1322" spans="1:55" ht="15.5" x14ac:dyDescent="0.35">
      <c r="A1322" s="61" t="str">
        <f>SubmittalData!AY1322</f>
        <v/>
      </c>
      <c r="AS1322" s="89" t="e">
        <f>VLOOKUP(D1322,SubmittalStatus!$A$2:$CF$671,7,FALSE)</f>
        <v>#N/A</v>
      </c>
      <c r="AT1322" s="91" t="str">
        <f t="shared" si="60"/>
        <v/>
      </c>
      <c r="AU1322" s="92" t="e">
        <f>VLOOKUP(D1322,SubmittalSchedule!$A$5:$CF$5125,3,FALSE)</f>
        <v>#N/A</v>
      </c>
      <c r="AV1322" s="92" t="e">
        <f>VLOOKUP(D1322,SubmittalStatus!$A$2:$CF$671,9,FALSE)</f>
        <v>#N/A</v>
      </c>
      <c r="AW1322" s="92" t="e">
        <f>VLOOKUP(D1322,SubmittalStatus!$A$2:$CF$671,10,FALSE)</f>
        <v>#N/A</v>
      </c>
      <c r="AX1322" s="90" t="e">
        <f>VLOOKUP(D1322,SubmittalStatus!$A$2:$CF$671,11,FALSE)</f>
        <v>#N/A</v>
      </c>
      <c r="AY1322" s="91" t="str">
        <f t="shared" si="61"/>
        <v/>
      </c>
      <c r="AZ1322" s="90">
        <f>SubmittalData!D1322</f>
        <v>0</v>
      </c>
      <c r="BA1322" s="90" t="s">
        <v>168</v>
      </c>
      <c r="BB1322" s="90">
        <f>SubmittalData!AR1322</f>
        <v>0</v>
      </c>
      <c r="BC1322" s="60" t="str">
        <f t="shared" si="62"/>
        <v>0-0</v>
      </c>
    </row>
    <row r="1323" spans="1:55" ht="15.5" x14ac:dyDescent="0.35">
      <c r="A1323" s="61" t="str">
        <f>SubmittalData!AY1323</f>
        <v/>
      </c>
      <c r="AS1323" s="89" t="e">
        <f>VLOOKUP(D1323,SubmittalStatus!$A$2:$CF$671,7,FALSE)</f>
        <v>#N/A</v>
      </c>
      <c r="AT1323" s="91" t="str">
        <f t="shared" si="60"/>
        <v/>
      </c>
      <c r="AU1323" s="92" t="e">
        <f>VLOOKUP(D1323,SubmittalSchedule!$A$5:$CF$5125,3,FALSE)</f>
        <v>#N/A</v>
      </c>
      <c r="AV1323" s="92" t="e">
        <f>VLOOKUP(D1323,SubmittalStatus!$A$2:$CF$671,9,FALSE)</f>
        <v>#N/A</v>
      </c>
      <c r="AW1323" s="92" t="e">
        <f>VLOOKUP(D1323,SubmittalStatus!$A$2:$CF$671,10,FALSE)</f>
        <v>#N/A</v>
      </c>
      <c r="AX1323" s="90" t="e">
        <f>VLOOKUP(D1323,SubmittalStatus!$A$2:$CF$671,11,FALSE)</f>
        <v>#N/A</v>
      </c>
      <c r="AY1323" s="91" t="str">
        <f t="shared" si="61"/>
        <v/>
      </c>
      <c r="AZ1323" s="90">
        <f>SubmittalData!D1323</f>
        <v>0</v>
      </c>
      <c r="BA1323" s="90" t="s">
        <v>168</v>
      </c>
      <c r="BB1323" s="90">
        <f>SubmittalData!AR1323</f>
        <v>0</v>
      </c>
      <c r="BC1323" s="60" t="str">
        <f t="shared" si="62"/>
        <v>0-0</v>
      </c>
    </row>
    <row r="1324" spans="1:55" ht="15.5" x14ac:dyDescent="0.35">
      <c r="A1324" s="61" t="str">
        <f>SubmittalData!AY1324</f>
        <v/>
      </c>
      <c r="AS1324" s="89" t="e">
        <f>VLOOKUP(D1324,SubmittalStatus!$A$2:$CF$671,7,FALSE)</f>
        <v>#N/A</v>
      </c>
      <c r="AT1324" s="91" t="str">
        <f t="shared" si="60"/>
        <v/>
      </c>
      <c r="AU1324" s="92" t="e">
        <f>VLOOKUP(D1324,SubmittalSchedule!$A$5:$CF$5125,3,FALSE)</f>
        <v>#N/A</v>
      </c>
      <c r="AV1324" s="92" t="e">
        <f>VLOOKUP(D1324,SubmittalStatus!$A$2:$CF$671,9,FALSE)</f>
        <v>#N/A</v>
      </c>
      <c r="AW1324" s="92" t="e">
        <f>VLOOKUP(D1324,SubmittalStatus!$A$2:$CF$671,10,FALSE)</f>
        <v>#N/A</v>
      </c>
      <c r="AX1324" s="90" t="e">
        <f>VLOOKUP(D1324,SubmittalStatus!$A$2:$CF$671,11,FALSE)</f>
        <v>#N/A</v>
      </c>
      <c r="AY1324" s="91" t="str">
        <f t="shared" si="61"/>
        <v/>
      </c>
      <c r="AZ1324" s="90">
        <f>SubmittalData!D1324</f>
        <v>0</v>
      </c>
      <c r="BA1324" s="90" t="s">
        <v>168</v>
      </c>
      <c r="BB1324" s="90">
        <f>SubmittalData!AR1324</f>
        <v>0</v>
      </c>
      <c r="BC1324" s="60" t="str">
        <f t="shared" si="62"/>
        <v>0-0</v>
      </c>
    </row>
    <row r="1325" spans="1:55" ht="15.5" x14ac:dyDescent="0.35">
      <c r="A1325" s="61" t="str">
        <f>SubmittalData!AY1325</f>
        <v/>
      </c>
      <c r="AS1325" s="89" t="e">
        <f>VLOOKUP(D1325,SubmittalStatus!$A$2:$CF$671,7,FALSE)</f>
        <v>#N/A</v>
      </c>
      <c r="AT1325" s="91" t="str">
        <f t="shared" si="60"/>
        <v/>
      </c>
      <c r="AU1325" s="92" t="e">
        <f>VLOOKUP(D1325,SubmittalSchedule!$A$5:$CF$5125,3,FALSE)</f>
        <v>#N/A</v>
      </c>
      <c r="AV1325" s="92" t="e">
        <f>VLOOKUP(D1325,SubmittalStatus!$A$2:$CF$671,9,FALSE)</f>
        <v>#N/A</v>
      </c>
      <c r="AW1325" s="92" t="e">
        <f>VLOOKUP(D1325,SubmittalStatus!$A$2:$CF$671,10,FALSE)</f>
        <v>#N/A</v>
      </c>
      <c r="AX1325" s="90" t="e">
        <f>VLOOKUP(D1325,SubmittalStatus!$A$2:$CF$671,11,FALSE)</f>
        <v>#N/A</v>
      </c>
      <c r="AY1325" s="91" t="str">
        <f t="shared" si="61"/>
        <v/>
      </c>
      <c r="AZ1325" s="90">
        <f>SubmittalData!D1325</f>
        <v>0</v>
      </c>
      <c r="BA1325" s="90" t="s">
        <v>168</v>
      </c>
      <c r="BB1325" s="90">
        <f>SubmittalData!AR1325</f>
        <v>0</v>
      </c>
      <c r="BC1325" s="60" t="str">
        <f t="shared" si="62"/>
        <v>0-0</v>
      </c>
    </row>
    <row r="1326" spans="1:55" ht="15.5" x14ac:dyDescent="0.35">
      <c r="A1326" s="61" t="str">
        <f>SubmittalData!AY1326</f>
        <v/>
      </c>
      <c r="AS1326" s="89" t="e">
        <f>VLOOKUP(D1326,SubmittalStatus!$A$2:$CF$671,7,FALSE)</f>
        <v>#N/A</v>
      </c>
      <c r="AT1326" s="91" t="str">
        <f t="shared" si="60"/>
        <v/>
      </c>
      <c r="AU1326" s="92" t="e">
        <f>VLOOKUP(D1326,SubmittalSchedule!$A$5:$CF$5125,3,FALSE)</f>
        <v>#N/A</v>
      </c>
      <c r="AV1326" s="92" t="e">
        <f>VLOOKUP(D1326,SubmittalStatus!$A$2:$CF$671,9,FALSE)</f>
        <v>#N/A</v>
      </c>
      <c r="AW1326" s="92" t="e">
        <f>VLOOKUP(D1326,SubmittalStatus!$A$2:$CF$671,10,FALSE)</f>
        <v>#N/A</v>
      </c>
      <c r="AX1326" s="90" t="e">
        <f>VLOOKUP(D1326,SubmittalStatus!$A$2:$CF$671,11,FALSE)</f>
        <v>#N/A</v>
      </c>
      <c r="AY1326" s="91" t="str">
        <f t="shared" si="61"/>
        <v/>
      </c>
      <c r="AZ1326" s="90">
        <f>SubmittalData!D1326</f>
        <v>0</v>
      </c>
      <c r="BA1326" s="90" t="s">
        <v>168</v>
      </c>
      <c r="BB1326" s="90">
        <f>SubmittalData!AR1326</f>
        <v>0</v>
      </c>
      <c r="BC1326" s="60" t="str">
        <f t="shared" si="62"/>
        <v>0-0</v>
      </c>
    </row>
    <row r="1327" spans="1:55" ht="15.5" x14ac:dyDescent="0.35">
      <c r="A1327" s="61" t="str">
        <f>SubmittalData!AY1327</f>
        <v/>
      </c>
      <c r="AS1327" s="89" t="e">
        <f>VLOOKUP(D1327,SubmittalStatus!$A$2:$CF$671,7,FALSE)</f>
        <v>#N/A</v>
      </c>
      <c r="AT1327" s="91" t="str">
        <f t="shared" si="60"/>
        <v/>
      </c>
      <c r="AU1327" s="92" t="e">
        <f>VLOOKUP(D1327,SubmittalSchedule!$A$5:$CF$5125,3,FALSE)</f>
        <v>#N/A</v>
      </c>
      <c r="AV1327" s="92" t="e">
        <f>VLOOKUP(D1327,SubmittalStatus!$A$2:$CF$671,9,FALSE)</f>
        <v>#N/A</v>
      </c>
      <c r="AW1327" s="92" t="e">
        <f>VLOOKUP(D1327,SubmittalStatus!$A$2:$CF$671,10,FALSE)</f>
        <v>#N/A</v>
      </c>
      <c r="AX1327" s="90" t="e">
        <f>VLOOKUP(D1327,SubmittalStatus!$A$2:$CF$671,11,FALSE)</f>
        <v>#N/A</v>
      </c>
      <c r="AY1327" s="91" t="str">
        <f t="shared" si="61"/>
        <v/>
      </c>
      <c r="AZ1327" s="90">
        <f>SubmittalData!D1327</f>
        <v>0</v>
      </c>
      <c r="BA1327" s="90" t="s">
        <v>168</v>
      </c>
      <c r="BB1327" s="90">
        <f>SubmittalData!AR1327</f>
        <v>0</v>
      </c>
      <c r="BC1327" s="60" t="str">
        <f t="shared" si="62"/>
        <v>0-0</v>
      </c>
    </row>
    <row r="1328" spans="1:55" ht="15.5" x14ac:dyDescent="0.35">
      <c r="A1328" s="61" t="str">
        <f>SubmittalData!AY1328</f>
        <v/>
      </c>
      <c r="AS1328" s="89" t="e">
        <f>VLOOKUP(D1328,SubmittalStatus!$A$2:$CF$671,7,FALSE)</f>
        <v>#N/A</v>
      </c>
      <c r="AT1328" s="91" t="str">
        <f t="shared" si="60"/>
        <v/>
      </c>
      <c r="AU1328" s="92" t="e">
        <f>VLOOKUP(D1328,SubmittalSchedule!$A$5:$CF$5125,3,FALSE)</f>
        <v>#N/A</v>
      </c>
      <c r="AV1328" s="92" t="e">
        <f>VLOOKUP(D1328,SubmittalStatus!$A$2:$CF$671,9,FALSE)</f>
        <v>#N/A</v>
      </c>
      <c r="AW1328" s="92" t="e">
        <f>VLOOKUP(D1328,SubmittalStatus!$A$2:$CF$671,10,FALSE)</f>
        <v>#N/A</v>
      </c>
      <c r="AX1328" s="90" t="e">
        <f>VLOOKUP(D1328,SubmittalStatus!$A$2:$CF$671,11,FALSE)</f>
        <v>#N/A</v>
      </c>
      <c r="AY1328" s="91" t="str">
        <f t="shared" si="61"/>
        <v/>
      </c>
      <c r="AZ1328" s="90">
        <f>SubmittalData!D1328</f>
        <v>0</v>
      </c>
      <c r="BA1328" s="90" t="s">
        <v>168</v>
      </c>
      <c r="BB1328" s="90">
        <f>SubmittalData!AR1328</f>
        <v>0</v>
      </c>
      <c r="BC1328" s="60" t="str">
        <f t="shared" si="62"/>
        <v>0-0</v>
      </c>
    </row>
    <row r="1329" spans="1:55" ht="15.5" x14ac:dyDescent="0.35">
      <c r="A1329" s="61" t="str">
        <f>SubmittalData!AY1329</f>
        <v/>
      </c>
      <c r="AS1329" s="89" t="e">
        <f>VLOOKUP(D1329,SubmittalStatus!$A$2:$CF$671,7,FALSE)</f>
        <v>#N/A</v>
      </c>
      <c r="AT1329" s="91" t="str">
        <f t="shared" si="60"/>
        <v/>
      </c>
      <c r="AU1329" s="92" t="e">
        <f>VLOOKUP(D1329,SubmittalSchedule!$A$5:$CF$5125,3,FALSE)</f>
        <v>#N/A</v>
      </c>
      <c r="AV1329" s="92" t="e">
        <f>VLOOKUP(D1329,SubmittalStatus!$A$2:$CF$671,9,FALSE)</f>
        <v>#N/A</v>
      </c>
      <c r="AW1329" s="92" t="e">
        <f>VLOOKUP(D1329,SubmittalStatus!$A$2:$CF$671,10,FALSE)</f>
        <v>#N/A</v>
      </c>
      <c r="AX1329" s="90" t="e">
        <f>VLOOKUP(D1329,SubmittalStatus!$A$2:$CF$671,11,FALSE)</f>
        <v>#N/A</v>
      </c>
      <c r="AY1329" s="91" t="str">
        <f t="shared" si="61"/>
        <v/>
      </c>
      <c r="AZ1329" s="90">
        <f>SubmittalData!D1329</f>
        <v>0</v>
      </c>
      <c r="BA1329" s="90" t="s">
        <v>168</v>
      </c>
      <c r="BB1329" s="90">
        <f>SubmittalData!AR1329</f>
        <v>0</v>
      </c>
      <c r="BC1329" s="60" t="str">
        <f t="shared" si="62"/>
        <v>0-0</v>
      </c>
    </row>
    <row r="1330" spans="1:55" ht="15.5" x14ac:dyDescent="0.35">
      <c r="A1330" s="61" t="str">
        <f>SubmittalData!AY1330</f>
        <v/>
      </c>
      <c r="AS1330" s="89" t="e">
        <f>VLOOKUP(D1330,SubmittalStatus!$A$2:$CF$671,7,FALSE)</f>
        <v>#N/A</v>
      </c>
      <c r="AT1330" s="91" t="str">
        <f t="shared" si="60"/>
        <v/>
      </c>
      <c r="AU1330" s="92" t="e">
        <f>VLOOKUP(D1330,SubmittalSchedule!$A$5:$CF$5125,3,FALSE)</f>
        <v>#N/A</v>
      </c>
      <c r="AV1330" s="92" t="e">
        <f>VLOOKUP(D1330,SubmittalStatus!$A$2:$CF$671,9,FALSE)</f>
        <v>#N/A</v>
      </c>
      <c r="AW1330" s="92" t="e">
        <f>VLOOKUP(D1330,SubmittalStatus!$A$2:$CF$671,10,FALSE)</f>
        <v>#N/A</v>
      </c>
      <c r="AX1330" s="90" t="e">
        <f>VLOOKUP(D1330,SubmittalStatus!$A$2:$CF$671,11,FALSE)</f>
        <v>#N/A</v>
      </c>
      <c r="AY1330" s="91" t="str">
        <f t="shared" si="61"/>
        <v/>
      </c>
      <c r="AZ1330" s="90">
        <f>SubmittalData!D1330</f>
        <v>0</v>
      </c>
      <c r="BA1330" s="90" t="s">
        <v>168</v>
      </c>
      <c r="BB1330" s="90">
        <f>SubmittalData!AR1330</f>
        <v>0</v>
      </c>
      <c r="BC1330" s="60" t="str">
        <f t="shared" si="62"/>
        <v>0-0</v>
      </c>
    </row>
    <row r="1331" spans="1:55" ht="15.5" x14ac:dyDescent="0.35">
      <c r="A1331" s="61" t="str">
        <f>SubmittalData!AY1331</f>
        <v/>
      </c>
      <c r="AS1331" s="89" t="e">
        <f>VLOOKUP(D1331,SubmittalStatus!$A$2:$CF$671,7,FALSE)</f>
        <v>#N/A</v>
      </c>
      <c r="AT1331" s="91" t="str">
        <f t="shared" si="60"/>
        <v/>
      </c>
      <c r="AU1331" s="92" t="e">
        <f>VLOOKUP(D1331,SubmittalSchedule!$A$5:$CF$5125,3,FALSE)</f>
        <v>#N/A</v>
      </c>
      <c r="AV1331" s="92" t="e">
        <f>VLOOKUP(D1331,SubmittalStatus!$A$2:$CF$671,9,FALSE)</f>
        <v>#N/A</v>
      </c>
      <c r="AW1331" s="92" t="e">
        <f>VLOOKUP(D1331,SubmittalStatus!$A$2:$CF$671,10,FALSE)</f>
        <v>#N/A</v>
      </c>
      <c r="AX1331" s="90" t="e">
        <f>VLOOKUP(D1331,SubmittalStatus!$A$2:$CF$671,11,FALSE)</f>
        <v>#N/A</v>
      </c>
      <c r="AY1331" s="91" t="str">
        <f t="shared" si="61"/>
        <v/>
      </c>
      <c r="AZ1331" s="90">
        <f>SubmittalData!D1331</f>
        <v>0</v>
      </c>
      <c r="BA1331" s="90" t="s">
        <v>168</v>
      </c>
      <c r="BB1331" s="90">
        <f>SubmittalData!AR1331</f>
        <v>0</v>
      </c>
      <c r="BC1331" s="60" t="str">
        <f t="shared" si="62"/>
        <v>0-0</v>
      </c>
    </row>
    <row r="1332" spans="1:55" ht="15.5" x14ac:dyDescent="0.35">
      <c r="A1332" s="61" t="str">
        <f>SubmittalData!AY1332</f>
        <v/>
      </c>
      <c r="AS1332" s="89" t="e">
        <f>VLOOKUP(D1332,SubmittalStatus!$A$2:$CF$671,7,FALSE)</f>
        <v>#N/A</v>
      </c>
      <c r="AT1332" s="91" t="str">
        <f t="shared" si="60"/>
        <v/>
      </c>
      <c r="AU1332" s="92" t="e">
        <f>VLOOKUP(D1332,SubmittalSchedule!$A$5:$CF$5125,3,FALSE)</f>
        <v>#N/A</v>
      </c>
      <c r="AV1332" s="92" t="e">
        <f>VLOOKUP(D1332,SubmittalStatus!$A$2:$CF$671,9,FALSE)</f>
        <v>#N/A</v>
      </c>
      <c r="AW1332" s="92" t="e">
        <f>VLOOKUP(D1332,SubmittalStatus!$A$2:$CF$671,10,FALSE)</f>
        <v>#N/A</v>
      </c>
      <c r="AX1332" s="90" t="e">
        <f>VLOOKUP(D1332,SubmittalStatus!$A$2:$CF$671,11,FALSE)</f>
        <v>#N/A</v>
      </c>
      <c r="AY1332" s="91" t="str">
        <f t="shared" si="61"/>
        <v/>
      </c>
      <c r="AZ1332" s="90">
        <f>SubmittalData!D1332</f>
        <v>0</v>
      </c>
      <c r="BA1332" s="90" t="s">
        <v>168</v>
      </c>
      <c r="BB1332" s="90">
        <f>SubmittalData!AR1332</f>
        <v>0</v>
      </c>
      <c r="BC1332" s="60" t="str">
        <f t="shared" si="62"/>
        <v>0-0</v>
      </c>
    </row>
    <row r="1333" spans="1:55" ht="15.5" x14ac:dyDescent="0.35">
      <c r="A1333" s="61" t="str">
        <f>SubmittalData!AY1333</f>
        <v/>
      </c>
      <c r="AS1333" s="89" t="e">
        <f>VLOOKUP(D1333,SubmittalStatus!$A$2:$CF$671,7,FALSE)</f>
        <v>#N/A</v>
      </c>
      <c r="AT1333" s="91" t="str">
        <f t="shared" si="60"/>
        <v/>
      </c>
      <c r="AU1333" s="92" t="e">
        <f>VLOOKUP(D1333,SubmittalSchedule!$A$5:$CF$5125,3,FALSE)</f>
        <v>#N/A</v>
      </c>
      <c r="AV1333" s="92" t="e">
        <f>VLOOKUP(D1333,SubmittalStatus!$A$2:$CF$671,9,FALSE)</f>
        <v>#N/A</v>
      </c>
      <c r="AW1333" s="92" t="e">
        <f>VLOOKUP(D1333,SubmittalStatus!$A$2:$CF$671,10,FALSE)</f>
        <v>#N/A</v>
      </c>
      <c r="AX1333" s="90" t="e">
        <f>VLOOKUP(D1333,SubmittalStatus!$A$2:$CF$671,11,FALSE)</f>
        <v>#N/A</v>
      </c>
      <c r="AY1333" s="91" t="str">
        <f t="shared" si="61"/>
        <v/>
      </c>
      <c r="AZ1333" s="90">
        <f>SubmittalData!D1333</f>
        <v>0</v>
      </c>
      <c r="BA1333" s="90" t="s">
        <v>168</v>
      </c>
      <c r="BB1333" s="90">
        <f>SubmittalData!AR1333</f>
        <v>0</v>
      </c>
      <c r="BC1333" s="60" t="str">
        <f t="shared" si="62"/>
        <v>0-0</v>
      </c>
    </row>
    <row r="1334" spans="1:55" ht="15.5" x14ac:dyDescent="0.35">
      <c r="A1334" s="61" t="str">
        <f>SubmittalData!AY1334</f>
        <v/>
      </c>
      <c r="AS1334" s="89" t="e">
        <f>VLOOKUP(D1334,SubmittalStatus!$A$2:$CF$671,7,FALSE)</f>
        <v>#N/A</v>
      </c>
      <c r="AT1334" s="91" t="str">
        <f t="shared" si="60"/>
        <v/>
      </c>
      <c r="AU1334" s="92" t="e">
        <f>VLOOKUP(D1334,SubmittalSchedule!$A$5:$CF$5125,3,FALSE)</f>
        <v>#N/A</v>
      </c>
      <c r="AV1334" s="92" t="e">
        <f>VLOOKUP(D1334,SubmittalStatus!$A$2:$CF$671,9,FALSE)</f>
        <v>#N/A</v>
      </c>
      <c r="AW1334" s="92" t="e">
        <f>VLOOKUP(D1334,SubmittalStatus!$A$2:$CF$671,10,FALSE)</f>
        <v>#N/A</v>
      </c>
      <c r="AX1334" s="90" t="e">
        <f>VLOOKUP(D1334,SubmittalStatus!$A$2:$CF$671,11,FALSE)</f>
        <v>#N/A</v>
      </c>
      <c r="AY1334" s="91" t="str">
        <f t="shared" si="61"/>
        <v/>
      </c>
      <c r="AZ1334" s="90">
        <f>SubmittalData!D1334</f>
        <v>0</v>
      </c>
      <c r="BA1334" s="90" t="s">
        <v>168</v>
      </c>
      <c r="BB1334" s="90">
        <f>SubmittalData!AR1334</f>
        <v>0</v>
      </c>
      <c r="BC1334" s="60" t="str">
        <f t="shared" si="62"/>
        <v>0-0</v>
      </c>
    </row>
    <row r="1335" spans="1:55" ht="15.5" x14ac:dyDescent="0.35">
      <c r="A1335" s="61" t="str">
        <f>SubmittalData!AY1335</f>
        <v/>
      </c>
      <c r="AS1335" s="89" t="e">
        <f>VLOOKUP(D1335,SubmittalStatus!$A$2:$CF$671,7,FALSE)</f>
        <v>#N/A</v>
      </c>
      <c r="AT1335" s="91" t="str">
        <f t="shared" si="60"/>
        <v/>
      </c>
      <c r="AU1335" s="92" t="e">
        <f>VLOOKUP(D1335,SubmittalSchedule!$A$5:$CF$5125,3,FALSE)</f>
        <v>#N/A</v>
      </c>
      <c r="AV1335" s="92" t="e">
        <f>VLOOKUP(D1335,SubmittalStatus!$A$2:$CF$671,9,FALSE)</f>
        <v>#N/A</v>
      </c>
      <c r="AW1335" s="92" t="e">
        <f>VLOOKUP(D1335,SubmittalStatus!$A$2:$CF$671,10,FALSE)</f>
        <v>#N/A</v>
      </c>
      <c r="AX1335" s="90" t="e">
        <f>VLOOKUP(D1335,SubmittalStatus!$A$2:$CF$671,11,FALSE)</f>
        <v>#N/A</v>
      </c>
      <c r="AY1335" s="91" t="str">
        <f t="shared" si="61"/>
        <v/>
      </c>
      <c r="AZ1335" s="90">
        <f>SubmittalData!D1335</f>
        <v>0</v>
      </c>
      <c r="BA1335" s="90" t="s">
        <v>168</v>
      </c>
      <c r="BB1335" s="90">
        <f>SubmittalData!AR1335</f>
        <v>0</v>
      </c>
      <c r="BC1335" s="60" t="str">
        <f t="shared" si="62"/>
        <v>0-0</v>
      </c>
    </row>
    <row r="1336" spans="1:55" ht="15.5" x14ac:dyDescent="0.35">
      <c r="A1336" s="61" t="str">
        <f>SubmittalData!AY1336</f>
        <v/>
      </c>
      <c r="AS1336" s="89" t="e">
        <f>VLOOKUP(D1336,SubmittalStatus!$A$2:$CF$671,7,FALSE)</f>
        <v>#N/A</v>
      </c>
      <c r="AT1336" s="91" t="str">
        <f t="shared" si="60"/>
        <v/>
      </c>
      <c r="AU1336" s="92" t="e">
        <f>VLOOKUP(D1336,SubmittalSchedule!$A$5:$CF$5125,3,FALSE)</f>
        <v>#N/A</v>
      </c>
      <c r="AV1336" s="92" t="e">
        <f>VLOOKUP(D1336,SubmittalStatus!$A$2:$CF$671,9,FALSE)</f>
        <v>#N/A</v>
      </c>
      <c r="AW1336" s="92" t="e">
        <f>VLOOKUP(D1336,SubmittalStatus!$A$2:$CF$671,10,FALSE)</f>
        <v>#N/A</v>
      </c>
      <c r="AX1336" s="90" t="e">
        <f>VLOOKUP(D1336,SubmittalStatus!$A$2:$CF$671,11,FALSE)</f>
        <v>#N/A</v>
      </c>
      <c r="AY1336" s="91" t="str">
        <f t="shared" si="61"/>
        <v/>
      </c>
      <c r="AZ1336" s="90">
        <f>SubmittalData!D1336</f>
        <v>0</v>
      </c>
      <c r="BA1336" s="90" t="s">
        <v>168</v>
      </c>
      <c r="BB1336" s="90">
        <f>SubmittalData!AR1336</f>
        <v>0</v>
      </c>
      <c r="BC1336" s="60" t="str">
        <f t="shared" si="62"/>
        <v>0-0</v>
      </c>
    </row>
    <row r="1337" spans="1:55" ht="15.5" x14ac:dyDescent="0.35">
      <c r="A1337" s="61" t="str">
        <f>SubmittalData!AY1337</f>
        <v/>
      </c>
      <c r="AS1337" s="89" t="e">
        <f>VLOOKUP(D1337,SubmittalStatus!$A$2:$CF$671,7,FALSE)</f>
        <v>#N/A</v>
      </c>
      <c r="AT1337" s="91" t="str">
        <f t="shared" si="60"/>
        <v/>
      </c>
      <c r="AU1337" s="92" t="e">
        <f>VLOOKUP(D1337,SubmittalSchedule!$A$5:$CF$5125,3,FALSE)</f>
        <v>#N/A</v>
      </c>
      <c r="AV1337" s="92" t="e">
        <f>VLOOKUP(D1337,SubmittalStatus!$A$2:$CF$671,9,FALSE)</f>
        <v>#N/A</v>
      </c>
      <c r="AW1337" s="92" t="e">
        <f>VLOOKUP(D1337,SubmittalStatus!$A$2:$CF$671,10,FALSE)</f>
        <v>#N/A</v>
      </c>
      <c r="AX1337" s="90" t="e">
        <f>VLOOKUP(D1337,SubmittalStatus!$A$2:$CF$671,11,FALSE)</f>
        <v>#N/A</v>
      </c>
      <c r="AY1337" s="91" t="str">
        <f t="shared" si="61"/>
        <v/>
      </c>
      <c r="AZ1337" s="90">
        <f>SubmittalData!D1337</f>
        <v>0</v>
      </c>
      <c r="BA1337" s="90" t="s">
        <v>168</v>
      </c>
      <c r="BB1337" s="90">
        <f>SubmittalData!AR1337</f>
        <v>0</v>
      </c>
      <c r="BC1337" s="60" t="str">
        <f t="shared" si="62"/>
        <v>0-0</v>
      </c>
    </row>
    <row r="1338" spans="1:55" ht="15.5" x14ac:dyDescent="0.35">
      <c r="A1338" s="61" t="str">
        <f>SubmittalData!AY1338</f>
        <v/>
      </c>
      <c r="AS1338" s="89" t="e">
        <f>VLOOKUP(D1338,SubmittalStatus!$A$2:$CF$671,7,FALSE)</f>
        <v>#N/A</v>
      </c>
      <c r="AT1338" s="91" t="str">
        <f t="shared" si="60"/>
        <v/>
      </c>
      <c r="AU1338" s="92" t="e">
        <f>VLOOKUP(D1338,SubmittalSchedule!$A$5:$CF$5125,3,FALSE)</f>
        <v>#N/A</v>
      </c>
      <c r="AV1338" s="92" t="e">
        <f>VLOOKUP(D1338,SubmittalStatus!$A$2:$CF$671,9,FALSE)</f>
        <v>#N/A</v>
      </c>
      <c r="AW1338" s="92" t="e">
        <f>VLOOKUP(D1338,SubmittalStatus!$A$2:$CF$671,10,FALSE)</f>
        <v>#N/A</v>
      </c>
      <c r="AX1338" s="90" t="e">
        <f>VLOOKUP(D1338,SubmittalStatus!$A$2:$CF$671,11,FALSE)</f>
        <v>#N/A</v>
      </c>
      <c r="AY1338" s="91" t="str">
        <f t="shared" si="61"/>
        <v/>
      </c>
      <c r="AZ1338" s="90">
        <f>SubmittalData!D1338</f>
        <v>0</v>
      </c>
      <c r="BA1338" s="90" t="s">
        <v>168</v>
      </c>
      <c r="BB1338" s="90">
        <f>SubmittalData!AR1338</f>
        <v>0</v>
      </c>
      <c r="BC1338" s="60" t="str">
        <f t="shared" si="62"/>
        <v>0-0</v>
      </c>
    </row>
    <row r="1339" spans="1:55" ht="15.5" x14ac:dyDescent="0.35">
      <c r="A1339" s="61" t="str">
        <f>SubmittalData!AY1339</f>
        <v/>
      </c>
      <c r="AS1339" s="89" t="e">
        <f>VLOOKUP(D1339,SubmittalStatus!$A$2:$CF$671,7,FALSE)</f>
        <v>#N/A</v>
      </c>
      <c r="AT1339" s="91" t="str">
        <f t="shared" si="60"/>
        <v/>
      </c>
      <c r="AU1339" s="92" t="e">
        <f>VLOOKUP(D1339,SubmittalSchedule!$A$5:$CF$5125,3,FALSE)</f>
        <v>#N/A</v>
      </c>
      <c r="AV1339" s="92" t="e">
        <f>VLOOKUP(D1339,SubmittalStatus!$A$2:$CF$671,9,FALSE)</f>
        <v>#N/A</v>
      </c>
      <c r="AW1339" s="92" t="e">
        <f>VLOOKUP(D1339,SubmittalStatus!$A$2:$CF$671,10,FALSE)</f>
        <v>#N/A</v>
      </c>
      <c r="AX1339" s="90" t="e">
        <f>VLOOKUP(D1339,SubmittalStatus!$A$2:$CF$671,11,FALSE)</f>
        <v>#N/A</v>
      </c>
      <c r="AY1339" s="91" t="str">
        <f t="shared" si="61"/>
        <v/>
      </c>
      <c r="AZ1339" s="90">
        <f>SubmittalData!D1339</f>
        <v>0</v>
      </c>
      <c r="BA1339" s="90" t="s">
        <v>168</v>
      </c>
      <c r="BB1339" s="90">
        <f>SubmittalData!AR1339</f>
        <v>0</v>
      </c>
      <c r="BC1339" s="60" t="str">
        <f t="shared" si="62"/>
        <v>0-0</v>
      </c>
    </row>
    <row r="1340" spans="1:55" ht="15.5" x14ac:dyDescent="0.35">
      <c r="A1340" s="61" t="str">
        <f>SubmittalData!AY1340</f>
        <v/>
      </c>
      <c r="AS1340" s="89" t="e">
        <f>VLOOKUP(D1340,SubmittalStatus!$A$2:$CF$671,7,FALSE)</f>
        <v>#N/A</v>
      </c>
      <c r="AT1340" s="91" t="str">
        <f t="shared" si="60"/>
        <v/>
      </c>
      <c r="AU1340" s="92" t="e">
        <f>VLOOKUP(D1340,SubmittalSchedule!$A$5:$CF$5125,3,FALSE)</f>
        <v>#N/A</v>
      </c>
      <c r="AV1340" s="92" t="e">
        <f>VLOOKUP(D1340,SubmittalStatus!$A$2:$CF$671,9,FALSE)</f>
        <v>#N/A</v>
      </c>
      <c r="AW1340" s="92" t="e">
        <f>VLOOKUP(D1340,SubmittalStatus!$A$2:$CF$671,10,FALSE)</f>
        <v>#N/A</v>
      </c>
      <c r="AX1340" s="90" t="e">
        <f>VLOOKUP(D1340,SubmittalStatus!$A$2:$CF$671,11,FALSE)</f>
        <v>#N/A</v>
      </c>
      <c r="AY1340" s="91" t="str">
        <f t="shared" si="61"/>
        <v/>
      </c>
      <c r="AZ1340" s="90">
        <f>SubmittalData!D1340</f>
        <v>0</v>
      </c>
      <c r="BA1340" s="90" t="s">
        <v>168</v>
      </c>
      <c r="BB1340" s="90">
        <f>SubmittalData!AR1340</f>
        <v>0</v>
      </c>
      <c r="BC1340" s="60" t="str">
        <f t="shared" si="62"/>
        <v>0-0</v>
      </c>
    </row>
    <row r="1341" spans="1:55" ht="15.5" x14ac:dyDescent="0.35">
      <c r="A1341" s="61" t="str">
        <f>SubmittalData!AY1341</f>
        <v/>
      </c>
      <c r="AS1341" s="89" t="e">
        <f>VLOOKUP(D1341,SubmittalStatus!$A$2:$CF$671,7,FALSE)</f>
        <v>#N/A</v>
      </c>
      <c r="AT1341" s="91" t="str">
        <f t="shared" si="60"/>
        <v/>
      </c>
      <c r="AU1341" s="92" t="e">
        <f>VLOOKUP(D1341,SubmittalSchedule!$A$5:$CF$5125,3,FALSE)</f>
        <v>#N/A</v>
      </c>
      <c r="AV1341" s="92" t="e">
        <f>VLOOKUP(D1341,SubmittalStatus!$A$2:$CF$671,9,FALSE)</f>
        <v>#N/A</v>
      </c>
      <c r="AW1341" s="92" t="e">
        <f>VLOOKUP(D1341,SubmittalStatus!$A$2:$CF$671,10,FALSE)</f>
        <v>#N/A</v>
      </c>
      <c r="AX1341" s="90" t="e">
        <f>VLOOKUP(D1341,SubmittalStatus!$A$2:$CF$671,11,FALSE)</f>
        <v>#N/A</v>
      </c>
      <c r="AY1341" s="91" t="str">
        <f t="shared" si="61"/>
        <v/>
      </c>
      <c r="AZ1341" s="90">
        <f>SubmittalData!D1341</f>
        <v>0</v>
      </c>
      <c r="BA1341" s="90" t="s">
        <v>168</v>
      </c>
      <c r="BB1341" s="90">
        <f>SubmittalData!AR1341</f>
        <v>0</v>
      </c>
      <c r="BC1341" s="60" t="str">
        <f t="shared" si="62"/>
        <v>0-0</v>
      </c>
    </row>
    <row r="1342" spans="1:55" ht="15.5" x14ac:dyDescent="0.35">
      <c r="A1342" s="61" t="str">
        <f>SubmittalData!AY1342</f>
        <v/>
      </c>
      <c r="AS1342" s="89" t="e">
        <f>VLOOKUP(D1342,SubmittalStatus!$A$2:$CF$671,7,FALSE)</f>
        <v>#N/A</v>
      </c>
      <c r="AT1342" s="91" t="str">
        <f t="shared" si="60"/>
        <v/>
      </c>
      <c r="AU1342" s="92" t="e">
        <f>VLOOKUP(D1342,SubmittalSchedule!$A$5:$CF$5125,3,FALSE)</f>
        <v>#N/A</v>
      </c>
      <c r="AV1342" s="92" t="e">
        <f>VLOOKUP(D1342,SubmittalStatus!$A$2:$CF$671,9,FALSE)</f>
        <v>#N/A</v>
      </c>
      <c r="AW1342" s="92" t="e">
        <f>VLOOKUP(D1342,SubmittalStatus!$A$2:$CF$671,10,FALSE)</f>
        <v>#N/A</v>
      </c>
      <c r="AX1342" s="90" t="e">
        <f>VLOOKUP(D1342,SubmittalStatus!$A$2:$CF$671,11,FALSE)</f>
        <v>#N/A</v>
      </c>
      <c r="AY1342" s="91" t="str">
        <f t="shared" si="61"/>
        <v/>
      </c>
      <c r="AZ1342" s="90">
        <f>SubmittalData!D1342</f>
        <v>0</v>
      </c>
      <c r="BA1342" s="90" t="s">
        <v>168</v>
      </c>
      <c r="BB1342" s="90">
        <f>SubmittalData!AR1342</f>
        <v>0</v>
      </c>
      <c r="BC1342" s="60" t="str">
        <f t="shared" si="62"/>
        <v>0-0</v>
      </c>
    </row>
    <row r="1343" spans="1:55" ht="15.5" x14ac:dyDescent="0.35">
      <c r="A1343" s="61" t="str">
        <f>SubmittalData!AY1343</f>
        <v/>
      </c>
      <c r="AS1343" s="89" t="e">
        <f>VLOOKUP(D1343,SubmittalStatus!$A$2:$CF$671,7,FALSE)</f>
        <v>#N/A</v>
      </c>
      <c r="AT1343" s="91" t="str">
        <f t="shared" si="60"/>
        <v/>
      </c>
      <c r="AU1343" s="92" t="e">
        <f>VLOOKUP(D1343,SubmittalSchedule!$A$5:$CF$5125,3,FALSE)</f>
        <v>#N/A</v>
      </c>
      <c r="AV1343" s="92" t="e">
        <f>VLOOKUP(D1343,SubmittalStatus!$A$2:$CF$671,9,FALSE)</f>
        <v>#N/A</v>
      </c>
      <c r="AW1343" s="92" t="e">
        <f>VLOOKUP(D1343,SubmittalStatus!$A$2:$CF$671,10,FALSE)</f>
        <v>#N/A</v>
      </c>
      <c r="AX1343" s="90" t="e">
        <f>VLOOKUP(D1343,SubmittalStatus!$A$2:$CF$671,11,FALSE)</f>
        <v>#N/A</v>
      </c>
      <c r="AY1343" s="91" t="str">
        <f t="shared" si="61"/>
        <v/>
      </c>
      <c r="AZ1343" s="90">
        <f>SubmittalData!D1343</f>
        <v>0</v>
      </c>
      <c r="BA1343" s="90" t="s">
        <v>168</v>
      </c>
      <c r="BB1343" s="90">
        <f>SubmittalData!AR1343</f>
        <v>0</v>
      </c>
      <c r="BC1343" s="60" t="str">
        <f t="shared" si="62"/>
        <v>0-0</v>
      </c>
    </row>
    <row r="1344" spans="1:55" ht="15.5" x14ac:dyDescent="0.35">
      <c r="A1344" s="61" t="str">
        <f>SubmittalData!AY1344</f>
        <v/>
      </c>
      <c r="AS1344" s="89" t="e">
        <f>VLOOKUP(D1344,SubmittalStatus!$A$2:$CF$671,7,FALSE)</f>
        <v>#N/A</v>
      </c>
      <c r="AT1344" s="91" t="str">
        <f t="shared" si="60"/>
        <v/>
      </c>
      <c r="AU1344" s="92" t="e">
        <f>VLOOKUP(D1344,SubmittalSchedule!$A$5:$CF$5125,3,FALSE)</f>
        <v>#N/A</v>
      </c>
      <c r="AV1344" s="92" t="e">
        <f>VLOOKUP(D1344,SubmittalStatus!$A$2:$CF$671,9,FALSE)</f>
        <v>#N/A</v>
      </c>
      <c r="AW1344" s="92" t="e">
        <f>VLOOKUP(D1344,SubmittalStatus!$A$2:$CF$671,10,FALSE)</f>
        <v>#N/A</v>
      </c>
      <c r="AX1344" s="90" t="e">
        <f>VLOOKUP(D1344,SubmittalStatus!$A$2:$CF$671,11,FALSE)</f>
        <v>#N/A</v>
      </c>
      <c r="AY1344" s="91" t="str">
        <f t="shared" si="61"/>
        <v/>
      </c>
      <c r="AZ1344" s="90">
        <f>SubmittalData!D1344</f>
        <v>0</v>
      </c>
      <c r="BA1344" s="90" t="s">
        <v>168</v>
      </c>
      <c r="BB1344" s="90">
        <f>SubmittalData!AR1344</f>
        <v>0</v>
      </c>
      <c r="BC1344" s="60" t="str">
        <f t="shared" si="62"/>
        <v>0-0</v>
      </c>
    </row>
    <row r="1345" spans="1:55" ht="15.5" x14ac:dyDescent="0.35">
      <c r="A1345" s="61" t="str">
        <f>SubmittalData!AY1345</f>
        <v/>
      </c>
      <c r="AS1345" s="89" t="e">
        <f>VLOOKUP(D1345,SubmittalStatus!$A$2:$CF$671,7,FALSE)</f>
        <v>#N/A</v>
      </c>
      <c r="AT1345" s="91" t="str">
        <f t="shared" si="60"/>
        <v/>
      </c>
      <c r="AU1345" s="92" t="e">
        <f>VLOOKUP(D1345,SubmittalSchedule!$A$5:$CF$5125,3,FALSE)</f>
        <v>#N/A</v>
      </c>
      <c r="AV1345" s="92" t="e">
        <f>VLOOKUP(D1345,SubmittalStatus!$A$2:$CF$671,9,FALSE)</f>
        <v>#N/A</v>
      </c>
      <c r="AW1345" s="92" t="e">
        <f>VLOOKUP(D1345,SubmittalStatus!$A$2:$CF$671,10,FALSE)</f>
        <v>#N/A</v>
      </c>
      <c r="AX1345" s="90" t="e">
        <f>VLOOKUP(D1345,SubmittalStatus!$A$2:$CF$671,11,FALSE)</f>
        <v>#N/A</v>
      </c>
      <c r="AY1345" s="91" t="str">
        <f t="shared" si="61"/>
        <v/>
      </c>
      <c r="AZ1345" s="90">
        <f>SubmittalData!D1345</f>
        <v>0</v>
      </c>
      <c r="BA1345" s="90" t="s">
        <v>168</v>
      </c>
      <c r="BB1345" s="90">
        <f>SubmittalData!AR1345</f>
        <v>0</v>
      </c>
      <c r="BC1345" s="60" t="str">
        <f t="shared" si="62"/>
        <v>0-0</v>
      </c>
    </row>
    <row r="1346" spans="1:55" ht="15.5" x14ac:dyDescent="0.35">
      <c r="A1346" s="61" t="str">
        <f>SubmittalData!AY1346</f>
        <v/>
      </c>
      <c r="AS1346" s="89" t="e">
        <f>VLOOKUP(D1346,SubmittalStatus!$A$2:$CF$671,7,FALSE)</f>
        <v>#N/A</v>
      </c>
      <c r="AT1346" s="91" t="str">
        <f t="shared" si="60"/>
        <v/>
      </c>
      <c r="AU1346" s="92" t="e">
        <f>VLOOKUP(D1346,SubmittalSchedule!$A$5:$CF$5125,3,FALSE)</f>
        <v>#N/A</v>
      </c>
      <c r="AV1346" s="92" t="e">
        <f>VLOOKUP(D1346,SubmittalStatus!$A$2:$CF$671,9,FALSE)</f>
        <v>#N/A</v>
      </c>
      <c r="AW1346" s="92" t="e">
        <f>VLOOKUP(D1346,SubmittalStatus!$A$2:$CF$671,10,FALSE)</f>
        <v>#N/A</v>
      </c>
      <c r="AX1346" s="90" t="e">
        <f>VLOOKUP(D1346,SubmittalStatus!$A$2:$CF$671,11,FALSE)</f>
        <v>#N/A</v>
      </c>
      <c r="AY1346" s="91" t="str">
        <f t="shared" si="61"/>
        <v/>
      </c>
      <c r="AZ1346" s="90">
        <f>SubmittalData!D1346</f>
        <v>0</v>
      </c>
      <c r="BA1346" s="90" t="s">
        <v>168</v>
      </c>
      <c r="BB1346" s="90">
        <f>SubmittalData!AR1346</f>
        <v>0</v>
      </c>
      <c r="BC1346" s="60" t="str">
        <f t="shared" si="62"/>
        <v>0-0</v>
      </c>
    </row>
    <row r="1347" spans="1:55" ht="15.5" x14ac:dyDescent="0.35">
      <c r="A1347" s="61" t="str">
        <f>SubmittalData!AY1347</f>
        <v/>
      </c>
      <c r="AS1347" s="89" t="e">
        <f>VLOOKUP(D1347,SubmittalStatus!$A$2:$CF$671,7,FALSE)</f>
        <v>#N/A</v>
      </c>
      <c r="AT1347" s="91" t="str">
        <f t="shared" ref="AT1347:AT1410" si="63">_xlfn.CONCAT(G1347:P1347)</f>
        <v/>
      </c>
      <c r="AU1347" s="92" t="e">
        <f>VLOOKUP(D1347,SubmittalSchedule!$A$5:$CF$5125,3,FALSE)</f>
        <v>#N/A</v>
      </c>
      <c r="AV1347" s="92" t="e">
        <f>VLOOKUP(D1347,SubmittalStatus!$A$2:$CF$671,9,FALSE)</f>
        <v>#N/A</v>
      </c>
      <c r="AW1347" s="92" t="e">
        <f>VLOOKUP(D1347,SubmittalStatus!$A$2:$CF$671,10,FALSE)</f>
        <v>#N/A</v>
      </c>
      <c r="AX1347" s="90" t="e">
        <f>VLOOKUP(D1347,SubmittalStatus!$A$2:$CF$671,11,FALSE)</f>
        <v>#N/A</v>
      </c>
      <c r="AY1347" s="91" t="str">
        <f t="shared" ref="AY1347:AY1410" si="64">_xlfn.CONCAT(AA1347:AJ1347)</f>
        <v/>
      </c>
      <c r="AZ1347" s="90">
        <f>SubmittalData!D1347</f>
        <v>0</v>
      </c>
      <c r="BA1347" s="90" t="s">
        <v>168</v>
      </c>
      <c r="BB1347" s="90">
        <f>SubmittalData!AR1347</f>
        <v>0</v>
      </c>
      <c r="BC1347" s="60" t="str">
        <f t="shared" ref="BC1347:BC1410" si="65">_xlfn.CONCAT(AZ1347:BB1347)</f>
        <v>0-0</v>
      </c>
    </row>
    <row r="1348" spans="1:55" ht="15.5" x14ac:dyDescent="0.35">
      <c r="A1348" s="61" t="str">
        <f>SubmittalData!AY1348</f>
        <v/>
      </c>
      <c r="AS1348" s="89" t="e">
        <f>VLOOKUP(D1348,SubmittalStatus!$A$2:$CF$671,7,FALSE)</f>
        <v>#N/A</v>
      </c>
      <c r="AT1348" s="91" t="str">
        <f t="shared" si="63"/>
        <v/>
      </c>
      <c r="AU1348" s="92" t="e">
        <f>VLOOKUP(D1348,SubmittalSchedule!$A$5:$CF$5125,3,FALSE)</f>
        <v>#N/A</v>
      </c>
      <c r="AV1348" s="92" t="e">
        <f>VLOOKUP(D1348,SubmittalStatus!$A$2:$CF$671,9,FALSE)</f>
        <v>#N/A</v>
      </c>
      <c r="AW1348" s="92" t="e">
        <f>VLOOKUP(D1348,SubmittalStatus!$A$2:$CF$671,10,FALSE)</f>
        <v>#N/A</v>
      </c>
      <c r="AX1348" s="90" t="e">
        <f>VLOOKUP(D1348,SubmittalStatus!$A$2:$CF$671,11,FALSE)</f>
        <v>#N/A</v>
      </c>
      <c r="AY1348" s="91" t="str">
        <f t="shared" si="64"/>
        <v/>
      </c>
      <c r="AZ1348" s="90">
        <f>SubmittalData!D1348</f>
        <v>0</v>
      </c>
      <c r="BA1348" s="90" t="s">
        <v>168</v>
      </c>
      <c r="BB1348" s="90">
        <f>SubmittalData!AR1348</f>
        <v>0</v>
      </c>
      <c r="BC1348" s="60" t="str">
        <f t="shared" si="65"/>
        <v>0-0</v>
      </c>
    </row>
    <row r="1349" spans="1:55" ht="15.5" x14ac:dyDescent="0.35">
      <c r="A1349" s="61" t="str">
        <f>SubmittalData!AY1349</f>
        <v/>
      </c>
      <c r="AS1349" s="89" t="e">
        <f>VLOOKUP(D1349,SubmittalStatus!$A$2:$CF$671,7,FALSE)</f>
        <v>#N/A</v>
      </c>
      <c r="AT1349" s="91" t="str">
        <f t="shared" si="63"/>
        <v/>
      </c>
      <c r="AU1349" s="92" t="e">
        <f>VLOOKUP(D1349,SubmittalSchedule!$A$5:$CF$5125,3,FALSE)</f>
        <v>#N/A</v>
      </c>
      <c r="AV1349" s="92" t="e">
        <f>VLOOKUP(D1349,SubmittalStatus!$A$2:$CF$671,9,FALSE)</f>
        <v>#N/A</v>
      </c>
      <c r="AW1349" s="92" t="e">
        <f>VLOOKUP(D1349,SubmittalStatus!$A$2:$CF$671,10,FALSE)</f>
        <v>#N/A</v>
      </c>
      <c r="AX1349" s="90" t="e">
        <f>VLOOKUP(D1349,SubmittalStatus!$A$2:$CF$671,11,FALSE)</f>
        <v>#N/A</v>
      </c>
      <c r="AY1349" s="91" t="str">
        <f t="shared" si="64"/>
        <v/>
      </c>
      <c r="AZ1349" s="90">
        <f>SubmittalData!D1349</f>
        <v>0</v>
      </c>
      <c r="BA1349" s="90" t="s">
        <v>168</v>
      </c>
      <c r="BB1349" s="90">
        <f>SubmittalData!AR1349</f>
        <v>0</v>
      </c>
      <c r="BC1349" s="60" t="str">
        <f t="shared" si="65"/>
        <v>0-0</v>
      </c>
    </row>
    <row r="1350" spans="1:55" ht="15.5" x14ac:dyDescent="0.35">
      <c r="A1350" s="61" t="str">
        <f>SubmittalData!AY1350</f>
        <v/>
      </c>
      <c r="AS1350" s="89" t="e">
        <f>VLOOKUP(D1350,SubmittalStatus!$A$2:$CF$671,7,FALSE)</f>
        <v>#N/A</v>
      </c>
      <c r="AT1350" s="91" t="str">
        <f t="shared" si="63"/>
        <v/>
      </c>
      <c r="AU1350" s="92" t="e">
        <f>VLOOKUP(D1350,SubmittalSchedule!$A$5:$CF$5125,3,FALSE)</f>
        <v>#N/A</v>
      </c>
      <c r="AV1350" s="92" t="e">
        <f>VLOOKUP(D1350,SubmittalStatus!$A$2:$CF$671,9,FALSE)</f>
        <v>#N/A</v>
      </c>
      <c r="AW1350" s="92" t="e">
        <f>VLOOKUP(D1350,SubmittalStatus!$A$2:$CF$671,10,FALSE)</f>
        <v>#N/A</v>
      </c>
      <c r="AX1350" s="90" t="e">
        <f>VLOOKUP(D1350,SubmittalStatus!$A$2:$CF$671,11,FALSE)</f>
        <v>#N/A</v>
      </c>
      <c r="AY1350" s="91" t="str">
        <f t="shared" si="64"/>
        <v/>
      </c>
      <c r="AZ1350" s="90">
        <f>SubmittalData!D1350</f>
        <v>0</v>
      </c>
      <c r="BA1350" s="90" t="s">
        <v>168</v>
      </c>
      <c r="BB1350" s="90">
        <f>SubmittalData!AR1350</f>
        <v>0</v>
      </c>
      <c r="BC1350" s="60" t="str">
        <f t="shared" si="65"/>
        <v>0-0</v>
      </c>
    </row>
    <row r="1351" spans="1:55" ht="15.5" x14ac:dyDescent="0.35">
      <c r="A1351" s="61" t="str">
        <f>SubmittalData!AY1351</f>
        <v/>
      </c>
      <c r="AS1351" s="89" t="e">
        <f>VLOOKUP(D1351,SubmittalStatus!$A$2:$CF$671,7,FALSE)</f>
        <v>#N/A</v>
      </c>
      <c r="AT1351" s="91" t="str">
        <f t="shared" si="63"/>
        <v/>
      </c>
      <c r="AU1351" s="92" t="e">
        <f>VLOOKUP(D1351,SubmittalSchedule!$A$5:$CF$5125,3,FALSE)</f>
        <v>#N/A</v>
      </c>
      <c r="AV1351" s="92" t="e">
        <f>VLOOKUP(D1351,SubmittalStatus!$A$2:$CF$671,9,FALSE)</f>
        <v>#N/A</v>
      </c>
      <c r="AW1351" s="92" t="e">
        <f>VLOOKUP(D1351,SubmittalStatus!$A$2:$CF$671,10,FALSE)</f>
        <v>#N/A</v>
      </c>
      <c r="AX1351" s="90" t="e">
        <f>VLOOKUP(D1351,SubmittalStatus!$A$2:$CF$671,11,FALSE)</f>
        <v>#N/A</v>
      </c>
      <c r="AY1351" s="91" t="str">
        <f t="shared" si="64"/>
        <v/>
      </c>
      <c r="AZ1351" s="90">
        <f>SubmittalData!D1351</f>
        <v>0</v>
      </c>
      <c r="BA1351" s="90" t="s">
        <v>168</v>
      </c>
      <c r="BB1351" s="90">
        <f>SubmittalData!AR1351</f>
        <v>0</v>
      </c>
      <c r="BC1351" s="60" t="str">
        <f t="shared" si="65"/>
        <v>0-0</v>
      </c>
    </row>
    <row r="1352" spans="1:55" ht="15.5" x14ac:dyDescent="0.35">
      <c r="A1352" s="61" t="str">
        <f>SubmittalData!AY1352</f>
        <v/>
      </c>
      <c r="AS1352" s="89" t="e">
        <f>VLOOKUP(D1352,SubmittalStatus!$A$2:$CF$671,7,FALSE)</f>
        <v>#N/A</v>
      </c>
      <c r="AT1352" s="91" t="str">
        <f t="shared" si="63"/>
        <v/>
      </c>
      <c r="AU1352" s="92" t="e">
        <f>VLOOKUP(D1352,SubmittalSchedule!$A$5:$CF$5125,3,FALSE)</f>
        <v>#N/A</v>
      </c>
      <c r="AV1352" s="92" t="e">
        <f>VLOOKUP(D1352,SubmittalStatus!$A$2:$CF$671,9,FALSE)</f>
        <v>#N/A</v>
      </c>
      <c r="AW1352" s="92" t="e">
        <f>VLOOKUP(D1352,SubmittalStatus!$A$2:$CF$671,10,FALSE)</f>
        <v>#N/A</v>
      </c>
      <c r="AX1352" s="90" t="e">
        <f>VLOOKUP(D1352,SubmittalStatus!$A$2:$CF$671,11,FALSE)</f>
        <v>#N/A</v>
      </c>
      <c r="AY1352" s="91" t="str">
        <f t="shared" si="64"/>
        <v/>
      </c>
      <c r="AZ1352" s="90">
        <f>SubmittalData!D1352</f>
        <v>0</v>
      </c>
      <c r="BA1352" s="90" t="s">
        <v>168</v>
      </c>
      <c r="BB1352" s="90">
        <f>SubmittalData!AR1352</f>
        <v>0</v>
      </c>
      <c r="BC1352" s="60" t="str">
        <f t="shared" si="65"/>
        <v>0-0</v>
      </c>
    </row>
    <row r="1353" spans="1:55" ht="15.5" x14ac:dyDescent="0.35">
      <c r="A1353" s="61" t="str">
        <f>SubmittalData!AY1353</f>
        <v/>
      </c>
      <c r="AS1353" s="89" t="e">
        <f>VLOOKUP(D1353,SubmittalStatus!$A$2:$CF$671,7,FALSE)</f>
        <v>#N/A</v>
      </c>
      <c r="AT1353" s="91" t="str">
        <f t="shared" si="63"/>
        <v/>
      </c>
      <c r="AU1353" s="92" t="e">
        <f>VLOOKUP(D1353,SubmittalSchedule!$A$5:$CF$5125,3,FALSE)</f>
        <v>#N/A</v>
      </c>
      <c r="AV1353" s="92" t="e">
        <f>VLOOKUP(D1353,SubmittalStatus!$A$2:$CF$671,9,FALSE)</f>
        <v>#N/A</v>
      </c>
      <c r="AW1353" s="92" t="e">
        <f>VLOOKUP(D1353,SubmittalStatus!$A$2:$CF$671,10,FALSE)</f>
        <v>#N/A</v>
      </c>
      <c r="AX1353" s="90" t="e">
        <f>VLOOKUP(D1353,SubmittalStatus!$A$2:$CF$671,11,FALSE)</f>
        <v>#N/A</v>
      </c>
      <c r="AY1353" s="91" t="str">
        <f t="shared" si="64"/>
        <v/>
      </c>
      <c r="AZ1353" s="90">
        <f>SubmittalData!D1353</f>
        <v>0</v>
      </c>
      <c r="BA1353" s="90" t="s">
        <v>168</v>
      </c>
      <c r="BB1353" s="90">
        <f>SubmittalData!AR1353</f>
        <v>0</v>
      </c>
      <c r="BC1353" s="60" t="str">
        <f t="shared" si="65"/>
        <v>0-0</v>
      </c>
    </row>
    <row r="1354" spans="1:55" ht="15.5" x14ac:dyDescent="0.35">
      <c r="A1354" s="61" t="str">
        <f>SubmittalData!AY1354</f>
        <v/>
      </c>
      <c r="AS1354" s="89" t="e">
        <f>VLOOKUP(D1354,SubmittalStatus!$A$2:$CF$671,7,FALSE)</f>
        <v>#N/A</v>
      </c>
      <c r="AT1354" s="91" t="str">
        <f t="shared" si="63"/>
        <v/>
      </c>
      <c r="AU1354" s="92" t="e">
        <f>VLOOKUP(D1354,SubmittalSchedule!$A$5:$CF$5125,3,FALSE)</f>
        <v>#N/A</v>
      </c>
      <c r="AV1354" s="92" t="e">
        <f>VLOOKUP(D1354,SubmittalStatus!$A$2:$CF$671,9,FALSE)</f>
        <v>#N/A</v>
      </c>
      <c r="AW1354" s="92" t="e">
        <f>VLOOKUP(D1354,SubmittalStatus!$A$2:$CF$671,10,FALSE)</f>
        <v>#N/A</v>
      </c>
      <c r="AX1354" s="90" t="e">
        <f>VLOOKUP(D1354,SubmittalStatus!$A$2:$CF$671,11,FALSE)</f>
        <v>#N/A</v>
      </c>
      <c r="AY1354" s="91" t="str">
        <f t="shared" si="64"/>
        <v/>
      </c>
      <c r="AZ1354" s="90">
        <f>SubmittalData!D1354</f>
        <v>0</v>
      </c>
      <c r="BA1354" s="90" t="s">
        <v>168</v>
      </c>
      <c r="BB1354" s="90">
        <f>SubmittalData!AR1354</f>
        <v>0</v>
      </c>
      <c r="BC1354" s="60" t="str">
        <f t="shared" si="65"/>
        <v>0-0</v>
      </c>
    </row>
    <row r="1355" spans="1:55" ht="15.5" x14ac:dyDescent="0.35">
      <c r="A1355" s="61" t="str">
        <f>SubmittalData!AY1355</f>
        <v/>
      </c>
      <c r="AS1355" s="89" t="e">
        <f>VLOOKUP(D1355,SubmittalStatus!$A$2:$CF$671,7,FALSE)</f>
        <v>#N/A</v>
      </c>
      <c r="AT1355" s="91" t="str">
        <f t="shared" si="63"/>
        <v/>
      </c>
      <c r="AU1355" s="92" t="e">
        <f>VLOOKUP(D1355,SubmittalSchedule!$A$5:$CF$5125,3,FALSE)</f>
        <v>#N/A</v>
      </c>
      <c r="AV1355" s="92" t="e">
        <f>VLOOKUP(D1355,SubmittalStatus!$A$2:$CF$671,9,FALSE)</f>
        <v>#N/A</v>
      </c>
      <c r="AW1355" s="92" t="e">
        <f>VLOOKUP(D1355,SubmittalStatus!$A$2:$CF$671,10,FALSE)</f>
        <v>#N/A</v>
      </c>
      <c r="AX1355" s="90" t="e">
        <f>VLOOKUP(D1355,SubmittalStatus!$A$2:$CF$671,11,FALSE)</f>
        <v>#N/A</v>
      </c>
      <c r="AY1355" s="91" t="str">
        <f t="shared" si="64"/>
        <v/>
      </c>
      <c r="AZ1355" s="90">
        <f>SubmittalData!D1355</f>
        <v>0</v>
      </c>
      <c r="BA1355" s="90" t="s">
        <v>168</v>
      </c>
      <c r="BB1355" s="90">
        <f>SubmittalData!AR1355</f>
        <v>0</v>
      </c>
      <c r="BC1355" s="60" t="str">
        <f t="shared" si="65"/>
        <v>0-0</v>
      </c>
    </row>
    <row r="1356" spans="1:55" ht="15.5" x14ac:dyDescent="0.35">
      <c r="A1356" s="61" t="str">
        <f>SubmittalData!AY1356</f>
        <v/>
      </c>
      <c r="AS1356" s="89" t="e">
        <f>VLOOKUP(D1356,SubmittalStatus!$A$2:$CF$671,7,FALSE)</f>
        <v>#N/A</v>
      </c>
      <c r="AT1356" s="91" t="str">
        <f t="shared" si="63"/>
        <v/>
      </c>
      <c r="AU1356" s="92" t="e">
        <f>VLOOKUP(D1356,SubmittalSchedule!$A$5:$CF$5125,3,FALSE)</f>
        <v>#N/A</v>
      </c>
      <c r="AV1356" s="92" t="e">
        <f>VLOOKUP(D1356,SubmittalStatus!$A$2:$CF$671,9,FALSE)</f>
        <v>#N/A</v>
      </c>
      <c r="AW1356" s="92" t="e">
        <f>VLOOKUP(D1356,SubmittalStatus!$A$2:$CF$671,10,FALSE)</f>
        <v>#N/A</v>
      </c>
      <c r="AX1356" s="90" t="e">
        <f>VLOOKUP(D1356,SubmittalStatus!$A$2:$CF$671,11,FALSE)</f>
        <v>#N/A</v>
      </c>
      <c r="AY1356" s="91" t="str">
        <f t="shared" si="64"/>
        <v/>
      </c>
      <c r="AZ1356" s="90">
        <f>SubmittalData!D1356</f>
        <v>0</v>
      </c>
      <c r="BA1356" s="90" t="s">
        <v>168</v>
      </c>
      <c r="BB1356" s="90">
        <f>SubmittalData!AR1356</f>
        <v>0</v>
      </c>
      <c r="BC1356" s="60" t="str">
        <f t="shared" si="65"/>
        <v>0-0</v>
      </c>
    </row>
    <row r="1357" spans="1:55" ht="15.5" x14ac:dyDescent="0.35">
      <c r="A1357" s="61" t="str">
        <f>SubmittalData!AY1357</f>
        <v/>
      </c>
      <c r="AS1357" s="89" t="e">
        <f>VLOOKUP(D1357,SubmittalStatus!$A$2:$CF$671,7,FALSE)</f>
        <v>#N/A</v>
      </c>
      <c r="AT1357" s="91" t="str">
        <f t="shared" si="63"/>
        <v/>
      </c>
      <c r="AU1357" s="92" t="e">
        <f>VLOOKUP(D1357,SubmittalSchedule!$A$5:$CF$5125,3,FALSE)</f>
        <v>#N/A</v>
      </c>
      <c r="AV1357" s="92" t="e">
        <f>VLOOKUP(D1357,SubmittalStatus!$A$2:$CF$671,9,FALSE)</f>
        <v>#N/A</v>
      </c>
      <c r="AW1357" s="92" t="e">
        <f>VLOOKUP(D1357,SubmittalStatus!$A$2:$CF$671,10,FALSE)</f>
        <v>#N/A</v>
      </c>
      <c r="AX1357" s="90" t="e">
        <f>VLOOKUP(D1357,SubmittalStatus!$A$2:$CF$671,11,FALSE)</f>
        <v>#N/A</v>
      </c>
      <c r="AY1357" s="91" t="str">
        <f t="shared" si="64"/>
        <v/>
      </c>
      <c r="AZ1357" s="90">
        <f>SubmittalData!D1357</f>
        <v>0</v>
      </c>
      <c r="BA1357" s="90" t="s">
        <v>168</v>
      </c>
      <c r="BB1357" s="90">
        <f>SubmittalData!AR1357</f>
        <v>0</v>
      </c>
      <c r="BC1357" s="60" t="str">
        <f t="shared" si="65"/>
        <v>0-0</v>
      </c>
    </row>
    <row r="1358" spans="1:55" ht="15.5" x14ac:dyDescent="0.35">
      <c r="A1358" s="61" t="str">
        <f>SubmittalData!AY1358</f>
        <v/>
      </c>
      <c r="AS1358" s="89" t="e">
        <f>VLOOKUP(D1358,SubmittalStatus!$A$2:$CF$671,7,FALSE)</f>
        <v>#N/A</v>
      </c>
      <c r="AT1358" s="91" t="str">
        <f t="shared" si="63"/>
        <v/>
      </c>
      <c r="AU1358" s="92" t="e">
        <f>VLOOKUP(D1358,SubmittalSchedule!$A$5:$CF$5125,3,FALSE)</f>
        <v>#N/A</v>
      </c>
      <c r="AV1358" s="92" t="e">
        <f>VLOOKUP(D1358,SubmittalStatus!$A$2:$CF$671,9,FALSE)</f>
        <v>#N/A</v>
      </c>
      <c r="AW1358" s="92" t="e">
        <f>VLOOKUP(D1358,SubmittalStatus!$A$2:$CF$671,10,FALSE)</f>
        <v>#N/A</v>
      </c>
      <c r="AX1358" s="90" t="e">
        <f>VLOOKUP(D1358,SubmittalStatus!$A$2:$CF$671,11,FALSE)</f>
        <v>#N/A</v>
      </c>
      <c r="AY1358" s="91" t="str">
        <f t="shared" si="64"/>
        <v/>
      </c>
      <c r="AZ1358" s="90">
        <f>SubmittalData!D1358</f>
        <v>0</v>
      </c>
      <c r="BA1358" s="90" t="s">
        <v>168</v>
      </c>
      <c r="BB1358" s="90">
        <f>SubmittalData!AR1358</f>
        <v>0</v>
      </c>
      <c r="BC1358" s="60" t="str">
        <f t="shared" si="65"/>
        <v>0-0</v>
      </c>
    </row>
    <row r="1359" spans="1:55" ht="15.5" x14ac:dyDescent="0.35">
      <c r="A1359" s="61" t="str">
        <f>SubmittalData!AY1359</f>
        <v/>
      </c>
      <c r="AS1359" s="89" t="e">
        <f>VLOOKUP(D1359,SubmittalStatus!$A$2:$CF$671,7,FALSE)</f>
        <v>#N/A</v>
      </c>
      <c r="AT1359" s="91" t="str">
        <f t="shared" si="63"/>
        <v/>
      </c>
      <c r="AU1359" s="92" t="e">
        <f>VLOOKUP(D1359,SubmittalSchedule!$A$5:$CF$5125,3,FALSE)</f>
        <v>#N/A</v>
      </c>
      <c r="AV1359" s="92" t="e">
        <f>VLOOKUP(D1359,SubmittalStatus!$A$2:$CF$671,9,FALSE)</f>
        <v>#N/A</v>
      </c>
      <c r="AW1359" s="92" t="e">
        <f>VLOOKUP(D1359,SubmittalStatus!$A$2:$CF$671,10,FALSE)</f>
        <v>#N/A</v>
      </c>
      <c r="AX1359" s="90" t="e">
        <f>VLOOKUP(D1359,SubmittalStatus!$A$2:$CF$671,11,FALSE)</f>
        <v>#N/A</v>
      </c>
      <c r="AY1359" s="91" t="str">
        <f t="shared" si="64"/>
        <v/>
      </c>
      <c r="AZ1359" s="90">
        <f>SubmittalData!D1359</f>
        <v>0</v>
      </c>
      <c r="BA1359" s="90" t="s">
        <v>168</v>
      </c>
      <c r="BB1359" s="90">
        <f>SubmittalData!AR1359</f>
        <v>0</v>
      </c>
      <c r="BC1359" s="60" t="str">
        <f t="shared" si="65"/>
        <v>0-0</v>
      </c>
    </row>
    <row r="1360" spans="1:55" ht="15.5" x14ac:dyDescent="0.35">
      <c r="A1360" s="61" t="str">
        <f>SubmittalData!AY1360</f>
        <v/>
      </c>
      <c r="AS1360" s="89" t="e">
        <f>VLOOKUP(D1360,SubmittalStatus!$A$2:$CF$671,7,FALSE)</f>
        <v>#N/A</v>
      </c>
      <c r="AT1360" s="91" t="str">
        <f t="shared" si="63"/>
        <v/>
      </c>
      <c r="AU1360" s="92" t="e">
        <f>VLOOKUP(D1360,SubmittalSchedule!$A$5:$CF$5125,3,FALSE)</f>
        <v>#N/A</v>
      </c>
      <c r="AV1360" s="92" t="e">
        <f>VLOOKUP(D1360,SubmittalStatus!$A$2:$CF$671,9,FALSE)</f>
        <v>#N/A</v>
      </c>
      <c r="AW1360" s="92" t="e">
        <f>VLOOKUP(D1360,SubmittalStatus!$A$2:$CF$671,10,FALSE)</f>
        <v>#N/A</v>
      </c>
      <c r="AX1360" s="90" t="e">
        <f>VLOOKUP(D1360,SubmittalStatus!$A$2:$CF$671,11,FALSE)</f>
        <v>#N/A</v>
      </c>
      <c r="AY1360" s="91" t="str">
        <f t="shared" si="64"/>
        <v/>
      </c>
      <c r="AZ1360" s="90">
        <f>SubmittalData!D1360</f>
        <v>0</v>
      </c>
      <c r="BA1360" s="90" t="s">
        <v>168</v>
      </c>
      <c r="BB1360" s="90">
        <f>SubmittalData!AR1360</f>
        <v>0</v>
      </c>
      <c r="BC1360" s="60" t="str">
        <f t="shared" si="65"/>
        <v>0-0</v>
      </c>
    </row>
    <row r="1361" spans="1:55" ht="15.5" x14ac:dyDescent="0.35">
      <c r="A1361" s="61" t="str">
        <f>SubmittalData!AY1361</f>
        <v/>
      </c>
      <c r="AS1361" s="89" t="e">
        <f>VLOOKUP(D1361,SubmittalStatus!$A$2:$CF$671,7,FALSE)</f>
        <v>#N/A</v>
      </c>
      <c r="AT1361" s="91" t="str">
        <f t="shared" si="63"/>
        <v/>
      </c>
      <c r="AU1361" s="92" t="e">
        <f>VLOOKUP(D1361,SubmittalSchedule!$A$5:$CF$5125,3,FALSE)</f>
        <v>#N/A</v>
      </c>
      <c r="AV1361" s="92" t="e">
        <f>VLOOKUP(D1361,SubmittalStatus!$A$2:$CF$671,9,FALSE)</f>
        <v>#N/A</v>
      </c>
      <c r="AW1361" s="92" t="e">
        <f>VLOOKUP(D1361,SubmittalStatus!$A$2:$CF$671,10,FALSE)</f>
        <v>#N/A</v>
      </c>
      <c r="AX1361" s="90" t="e">
        <f>VLOOKUP(D1361,SubmittalStatus!$A$2:$CF$671,11,FALSE)</f>
        <v>#N/A</v>
      </c>
      <c r="AY1361" s="91" t="str">
        <f t="shared" si="64"/>
        <v/>
      </c>
      <c r="AZ1361" s="90">
        <f>SubmittalData!D1361</f>
        <v>0</v>
      </c>
      <c r="BA1361" s="90" t="s">
        <v>168</v>
      </c>
      <c r="BB1361" s="90">
        <f>SubmittalData!AR1361</f>
        <v>0</v>
      </c>
      <c r="BC1361" s="60" t="str">
        <f t="shared" si="65"/>
        <v>0-0</v>
      </c>
    </row>
    <row r="1362" spans="1:55" ht="15.5" x14ac:dyDescent="0.35">
      <c r="A1362" s="61" t="str">
        <f>SubmittalData!AY1362</f>
        <v/>
      </c>
      <c r="AS1362" s="89" t="e">
        <f>VLOOKUP(D1362,SubmittalStatus!$A$2:$CF$671,7,FALSE)</f>
        <v>#N/A</v>
      </c>
      <c r="AT1362" s="91" t="str">
        <f t="shared" si="63"/>
        <v/>
      </c>
      <c r="AU1362" s="92" t="e">
        <f>VLOOKUP(D1362,SubmittalSchedule!$A$5:$CF$5125,3,FALSE)</f>
        <v>#N/A</v>
      </c>
      <c r="AV1362" s="92" t="e">
        <f>VLOOKUP(D1362,SubmittalStatus!$A$2:$CF$671,9,FALSE)</f>
        <v>#N/A</v>
      </c>
      <c r="AW1362" s="92" t="e">
        <f>VLOOKUP(D1362,SubmittalStatus!$A$2:$CF$671,10,FALSE)</f>
        <v>#N/A</v>
      </c>
      <c r="AX1362" s="90" t="e">
        <f>VLOOKUP(D1362,SubmittalStatus!$A$2:$CF$671,11,FALSE)</f>
        <v>#N/A</v>
      </c>
      <c r="AY1362" s="91" t="str">
        <f t="shared" si="64"/>
        <v/>
      </c>
      <c r="AZ1362" s="90">
        <f>SubmittalData!D1362</f>
        <v>0</v>
      </c>
      <c r="BA1362" s="90" t="s">
        <v>168</v>
      </c>
      <c r="BB1362" s="90">
        <f>SubmittalData!AR1362</f>
        <v>0</v>
      </c>
      <c r="BC1362" s="60" t="str">
        <f t="shared" si="65"/>
        <v>0-0</v>
      </c>
    </row>
    <row r="1363" spans="1:55" ht="15.5" x14ac:dyDescent="0.35">
      <c r="A1363" s="61" t="str">
        <f>SubmittalData!AY1363</f>
        <v/>
      </c>
      <c r="AS1363" s="89" t="e">
        <f>VLOOKUP(D1363,SubmittalStatus!$A$2:$CF$671,7,FALSE)</f>
        <v>#N/A</v>
      </c>
      <c r="AT1363" s="91" t="str">
        <f t="shared" si="63"/>
        <v/>
      </c>
      <c r="AU1363" s="92" t="e">
        <f>VLOOKUP(D1363,SubmittalSchedule!$A$5:$CF$5125,3,FALSE)</f>
        <v>#N/A</v>
      </c>
      <c r="AV1363" s="92" t="e">
        <f>VLOOKUP(D1363,SubmittalStatus!$A$2:$CF$671,9,FALSE)</f>
        <v>#N/A</v>
      </c>
      <c r="AW1363" s="92" t="e">
        <f>VLOOKUP(D1363,SubmittalStatus!$A$2:$CF$671,10,FALSE)</f>
        <v>#N/A</v>
      </c>
      <c r="AX1363" s="90" t="e">
        <f>VLOOKUP(D1363,SubmittalStatus!$A$2:$CF$671,11,FALSE)</f>
        <v>#N/A</v>
      </c>
      <c r="AY1363" s="91" t="str">
        <f t="shared" si="64"/>
        <v/>
      </c>
      <c r="AZ1363" s="90">
        <f>SubmittalData!D1363</f>
        <v>0</v>
      </c>
      <c r="BA1363" s="90" t="s">
        <v>168</v>
      </c>
      <c r="BB1363" s="90">
        <f>SubmittalData!AR1363</f>
        <v>0</v>
      </c>
      <c r="BC1363" s="60" t="str">
        <f t="shared" si="65"/>
        <v>0-0</v>
      </c>
    </row>
    <row r="1364" spans="1:55" ht="15.5" x14ac:dyDescent="0.35">
      <c r="A1364" s="61" t="str">
        <f>SubmittalData!AY1364</f>
        <v/>
      </c>
      <c r="AS1364" s="89" t="e">
        <f>VLOOKUP(D1364,SubmittalStatus!$A$2:$CF$671,7,FALSE)</f>
        <v>#N/A</v>
      </c>
      <c r="AT1364" s="91" t="str">
        <f t="shared" si="63"/>
        <v/>
      </c>
      <c r="AU1364" s="92" t="e">
        <f>VLOOKUP(D1364,SubmittalSchedule!$A$5:$CF$5125,3,FALSE)</f>
        <v>#N/A</v>
      </c>
      <c r="AV1364" s="92" t="e">
        <f>VLOOKUP(D1364,SubmittalStatus!$A$2:$CF$671,9,FALSE)</f>
        <v>#N/A</v>
      </c>
      <c r="AW1364" s="92" t="e">
        <f>VLOOKUP(D1364,SubmittalStatus!$A$2:$CF$671,10,FALSE)</f>
        <v>#N/A</v>
      </c>
      <c r="AX1364" s="90" t="e">
        <f>VLOOKUP(D1364,SubmittalStatus!$A$2:$CF$671,11,FALSE)</f>
        <v>#N/A</v>
      </c>
      <c r="AY1364" s="91" t="str">
        <f t="shared" si="64"/>
        <v/>
      </c>
      <c r="AZ1364" s="90">
        <f>SubmittalData!D1364</f>
        <v>0</v>
      </c>
      <c r="BA1364" s="90" t="s">
        <v>168</v>
      </c>
      <c r="BB1364" s="90">
        <f>SubmittalData!AR1364</f>
        <v>0</v>
      </c>
      <c r="BC1364" s="60" t="str">
        <f t="shared" si="65"/>
        <v>0-0</v>
      </c>
    </row>
    <row r="1365" spans="1:55" ht="15.5" x14ac:dyDescent="0.35">
      <c r="A1365" s="61" t="str">
        <f>SubmittalData!AY1365</f>
        <v/>
      </c>
      <c r="AS1365" s="89" t="e">
        <f>VLOOKUP(D1365,SubmittalStatus!$A$2:$CF$671,7,FALSE)</f>
        <v>#N/A</v>
      </c>
      <c r="AT1365" s="91" t="str">
        <f t="shared" si="63"/>
        <v/>
      </c>
      <c r="AU1365" s="92" t="e">
        <f>VLOOKUP(D1365,SubmittalSchedule!$A$5:$CF$5125,3,FALSE)</f>
        <v>#N/A</v>
      </c>
      <c r="AV1365" s="92" t="e">
        <f>VLOOKUP(D1365,SubmittalStatus!$A$2:$CF$671,9,FALSE)</f>
        <v>#N/A</v>
      </c>
      <c r="AW1365" s="92" t="e">
        <f>VLOOKUP(D1365,SubmittalStatus!$A$2:$CF$671,10,FALSE)</f>
        <v>#N/A</v>
      </c>
      <c r="AX1365" s="90" t="e">
        <f>VLOOKUP(D1365,SubmittalStatus!$A$2:$CF$671,11,FALSE)</f>
        <v>#N/A</v>
      </c>
      <c r="AY1365" s="91" t="str">
        <f t="shared" si="64"/>
        <v/>
      </c>
      <c r="AZ1365" s="90">
        <f>SubmittalData!D1365</f>
        <v>0</v>
      </c>
      <c r="BA1365" s="90" t="s">
        <v>168</v>
      </c>
      <c r="BB1365" s="90">
        <f>SubmittalData!AR1365</f>
        <v>0</v>
      </c>
      <c r="BC1365" s="60" t="str">
        <f t="shared" si="65"/>
        <v>0-0</v>
      </c>
    </row>
    <row r="1366" spans="1:55" ht="15.5" x14ac:dyDescent="0.35">
      <c r="A1366" s="61" t="str">
        <f>SubmittalData!AY1366</f>
        <v/>
      </c>
      <c r="AS1366" s="89" t="e">
        <f>VLOOKUP(D1366,SubmittalStatus!$A$2:$CF$671,7,FALSE)</f>
        <v>#N/A</v>
      </c>
      <c r="AT1366" s="91" t="str">
        <f t="shared" si="63"/>
        <v/>
      </c>
      <c r="AU1366" s="92" t="e">
        <f>VLOOKUP(D1366,SubmittalSchedule!$A$5:$CF$5125,3,FALSE)</f>
        <v>#N/A</v>
      </c>
      <c r="AV1366" s="92" t="e">
        <f>VLOOKUP(D1366,SubmittalStatus!$A$2:$CF$671,9,FALSE)</f>
        <v>#N/A</v>
      </c>
      <c r="AW1366" s="92" t="e">
        <f>VLOOKUP(D1366,SubmittalStatus!$A$2:$CF$671,10,FALSE)</f>
        <v>#N/A</v>
      </c>
      <c r="AX1366" s="90" t="e">
        <f>VLOOKUP(D1366,SubmittalStatus!$A$2:$CF$671,11,FALSE)</f>
        <v>#N/A</v>
      </c>
      <c r="AY1366" s="91" t="str">
        <f t="shared" si="64"/>
        <v/>
      </c>
      <c r="AZ1366" s="90">
        <f>SubmittalData!D1366</f>
        <v>0</v>
      </c>
      <c r="BA1366" s="90" t="s">
        <v>168</v>
      </c>
      <c r="BB1366" s="90">
        <f>SubmittalData!AR1366</f>
        <v>0</v>
      </c>
      <c r="BC1366" s="60" t="str">
        <f t="shared" si="65"/>
        <v>0-0</v>
      </c>
    </row>
    <row r="1367" spans="1:55" ht="15.5" x14ac:dyDescent="0.35">
      <c r="A1367" s="61" t="str">
        <f>SubmittalData!AY1367</f>
        <v/>
      </c>
      <c r="AS1367" s="89" t="e">
        <f>VLOOKUP(D1367,SubmittalStatus!$A$2:$CF$671,7,FALSE)</f>
        <v>#N/A</v>
      </c>
      <c r="AT1367" s="91" t="str">
        <f t="shared" si="63"/>
        <v/>
      </c>
      <c r="AU1367" s="92" t="e">
        <f>VLOOKUP(D1367,SubmittalSchedule!$A$5:$CF$5125,3,FALSE)</f>
        <v>#N/A</v>
      </c>
      <c r="AV1367" s="92" t="e">
        <f>VLOOKUP(D1367,SubmittalStatus!$A$2:$CF$671,9,FALSE)</f>
        <v>#N/A</v>
      </c>
      <c r="AW1367" s="92" t="e">
        <f>VLOOKUP(D1367,SubmittalStatus!$A$2:$CF$671,10,FALSE)</f>
        <v>#N/A</v>
      </c>
      <c r="AX1367" s="90" t="e">
        <f>VLOOKUP(D1367,SubmittalStatus!$A$2:$CF$671,11,FALSE)</f>
        <v>#N/A</v>
      </c>
      <c r="AY1367" s="91" t="str">
        <f t="shared" si="64"/>
        <v/>
      </c>
      <c r="AZ1367" s="90">
        <f>SubmittalData!D1367</f>
        <v>0</v>
      </c>
      <c r="BA1367" s="90" t="s">
        <v>168</v>
      </c>
      <c r="BB1367" s="90">
        <f>SubmittalData!AR1367</f>
        <v>0</v>
      </c>
      <c r="BC1367" s="60" t="str">
        <f t="shared" si="65"/>
        <v>0-0</v>
      </c>
    </row>
    <row r="1368" spans="1:55" ht="15.5" x14ac:dyDescent="0.35">
      <c r="A1368" s="61" t="str">
        <f>SubmittalData!AY1368</f>
        <v/>
      </c>
      <c r="AS1368" s="89" t="e">
        <f>VLOOKUP(D1368,SubmittalStatus!$A$2:$CF$671,7,FALSE)</f>
        <v>#N/A</v>
      </c>
      <c r="AT1368" s="91" t="str">
        <f t="shared" si="63"/>
        <v/>
      </c>
      <c r="AU1368" s="92" t="e">
        <f>VLOOKUP(D1368,SubmittalSchedule!$A$5:$CF$5125,3,FALSE)</f>
        <v>#N/A</v>
      </c>
      <c r="AV1368" s="92" t="e">
        <f>VLOOKUP(D1368,SubmittalStatus!$A$2:$CF$671,9,FALSE)</f>
        <v>#N/A</v>
      </c>
      <c r="AW1368" s="92" t="e">
        <f>VLOOKUP(D1368,SubmittalStatus!$A$2:$CF$671,10,FALSE)</f>
        <v>#N/A</v>
      </c>
      <c r="AX1368" s="90" t="e">
        <f>VLOOKUP(D1368,SubmittalStatus!$A$2:$CF$671,11,FALSE)</f>
        <v>#N/A</v>
      </c>
      <c r="AY1368" s="91" t="str">
        <f t="shared" si="64"/>
        <v/>
      </c>
      <c r="AZ1368" s="90">
        <f>SubmittalData!D1368</f>
        <v>0</v>
      </c>
      <c r="BA1368" s="90" t="s">
        <v>168</v>
      </c>
      <c r="BB1368" s="90">
        <f>SubmittalData!AR1368</f>
        <v>0</v>
      </c>
      <c r="BC1368" s="60" t="str">
        <f t="shared" si="65"/>
        <v>0-0</v>
      </c>
    </row>
    <row r="1369" spans="1:55" ht="15.5" x14ac:dyDescent="0.35">
      <c r="A1369" s="61" t="str">
        <f>SubmittalData!AY1369</f>
        <v/>
      </c>
      <c r="AS1369" s="89" t="e">
        <f>VLOOKUP(D1369,SubmittalStatus!$A$2:$CF$671,7,FALSE)</f>
        <v>#N/A</v>
      </c>
      <c r="AT1369" s="91" t="str">
        <f t="shared" si="63"/>
        <v/>
      </c>
      <c r="AU1369" s="92" t="e">
        <f>VLOOKUP(D1369,SubmittalSchedule!$A$5:$CF$5125,3,FALSE)</f>
        <v>#N/A</v>
      </c>
      <c r="AV1369" s="92" t="e">
        <f>VLOOKUP(D1369,SubmittalStatus!$A$2:$CF$671,9,FALSE)</f>
        <v>#N/A</v>
      </c>
      <c r="AW1369" s="92" t="e">
        <f>VLOOKUP(D1369,SubmittalStatus!$A$2:$CF$671,10,FALSE)</f>
        <v>#N/A</v>
      </c>
      <c r="AX1369" s="90" t="e">
        <f>VLOOKUP(D1369,SubmittalStatus!$A$2:$CF$671,11,FALSE)</f>
        <v>#N/A</v>
      </c>
      <c r="AY1369" s="91" t="str">
        <f t="shared" si="64"/>
        <v/>
      </c>
      <c r="AZ1369" s="90">
        <f>SubmittalData!D1369</f>
        <v>0</v>
      </c>
      <c r="BA1369" s="90" t="s">
        <v>168</v>
      </c>
      <c r="BB1369" s="90">
        <f>SubmittalData!AR1369</f>
        <v>0</v>
      </c>
      <c r="BC1369" s="60" t="str">
        <f t="shared" si="65"/>
        <v>0-0</v>
      </c>
    </row>
    <row r="1370" spans="1:55" ht="15.5" x14ac:dyDescent="0.35">
      <c r="A1370" s="61" t="str">
        <f>SubmittalData!AY1370</f>
        <v/>
      </c>
      <c r="AS1370" s="89" t="e">
        <f>VLOOKUP(D1370,SubmittalStatus!$A$2:$CF$671,7,FALSE)</f>
        <v>#N/A</v>
      </c>
      <c r="AT1370" s="91" t="str">
        <f t="shared" si="63"/>
        <v/>
      </c>
      <c r="AU1370" s="92" t="e">
        <f>VLOOKUP(D1370,SubmittalSchedule!$A$5:$CF$5125,3,FALSE)</f>
        <v>#N/A</v>
      </c>
      <c r="AV1370" s="92" t="e">
        <f>VLOOKUP(D1370,SubmittalStatus!$A$2:$CF$671,9,FALSE)</f>
        <v>#N/A</v>
      </c>
      <c r="AW1370" s="92" t="e">
        <f>VLOOKUP(D1370,SubmittalStatus!$A$2:$CF$671,10,FALSE)</f>
        <v>#N/A</v>
      </c>
      <c r="AX1370" s="90" t="e">
        <f>VLOOKUP(D1370,SubmittalStatus!$A$2:$CF$671,11,FALSE)</f>
        <v>#N/A</v>
      </c>
      <c r="AY1370" s="91" t="str">
        <f t="shared" si="64"/>
        <v/>
      </c>
      <c r="AZ1370" s="90">
        <f>SubmittalData!D1370</f>
        <v>0</v>
      </c>
      <c r="BA1370" s="90" t="s">
        <v>168</v>
      </c>
      <c r="BB1370" s="90">
        <f>SubmittalData!AR1370</f>
        <v>0</v>
      </c>
      <c r="BC1370" s="60" t="str">
        <f t="shared" si="65"/>
        <v>0-0</v>
      </c>
    </row>
    <row r="1371" spans="1:55" ht="15.5" x14ac:dyDescent="0.35">
      <c r="A1371" s="61" t="str">
        <f>SubmittalData!AY1371</f>
        <v/>
      </c>
      <c r="AS1371" s="89" t="e">
        <f>VLOOKUP(D1371,SubmittalStatus!$A$2:$CF$671,7,FALSE)</f>
        <v>#N/A</v>
      </c>
      <c r="AT1371" s="91" t="str">
        <f t="shared" si="63"/>
        <v/>
      </c>
      <c r="AU1371" s="92" t="e">
        <f>VLOOKUP(D1371,SubmittalSchedule!$A$5:$CF$5125,3,FALSE)</f>
        <v>#N/A</v>
      </c>
      <c r="AV1371" s="92" t="e">
        <f>VLOOKUP(D1371,SubmittalStatus!$A$2:$CF$671,9,FALSE)</f>
        <v>#N/A</v>
      </c>
      <c r="AW1371" s="92" t="e">
        <f>VLOOKUP(D1371,SubmittalStatus!$A$2:$CF$671,10,FALSE)</f>
        <v>#N/A</v>
      </c>
      <c r="AX1371" s="90" t="e">
        <f>VLOOKUP(D1371,SubmittalStatus!$A$2:$CF$671,11,FALSE)</f>
        <v>#N/A</v>
      </c>
      <c r="AY1371" s="91" t="str">
        <f t="shared" si="64"/>
        <v/>
      </c>
      <c r="AZ1371" s="90">
        <f>SubmittalData!D1371</f>
        <v>0</v>
      </c>
      <c r="BA1371" s="90" t="s">
        <v>168</v>
      </c>
      <c r="BB1371" s="90">
        <f>SubmittalData!AR1371</f>
        <v>0</v>
      </c>
      <c r="BC1371" s="60" t="str">
        <f t="shared" si="65"/>
        <v>0-0</v>
      </c>
    </row>
    <row r="1372" spans="1:55" ht="15.5" x14ac:dyDescent="0.35">
      <c r="A1372" s="61" t="str">
        <f>SubmittalData!AY1372</f>
        <v/>
      </c>
      <c r="AS1372" s="89" t="e">
        <f>VLOOKUP(D1372,SubmittalStatus!$A$2:$CF$671,7,FALSE)</f>
        <v>#N/A</v>
      </c>
      <c r="AT1372" s="91" t="str">
        <f t="shared" si="63"/>
        <v/>
      </c>
      <c r="AU1372" s="92" t="e">
        <f>VLOOKUP(D1372,SubmittalSchedule!$A$5:$CF$5125,3,FALSE)</f>
        <v>#N/A</v>
      </c>
      <c r="AV1372" s="92" t="e">
        <f>VLOOKUP(D1372,SubmittalStatus!$A$2:$CF$671,9,FALSE)</f>
        <v>#N/A</v>
      </c>
      <c r="AW1372" s="92" t="e">
        <f>VLOOKUP(D1372,SubmittalStatus!$A$2:$CF$671,10,FALSE)</f>
        <v>#N/A</v>
      </c>
      <c r="AX1372" s="90" t="e">
        <f>VLOOKUP(D1372,SubmittalStatus!$A$2:$CF$671,11,FALSE)</f>
        <v>#N/A</v>
      </c>
      <c r="AY1372" s="91" t="str">
        <f t="shared" si="64"/>
        <v/>
      </c>
      <c r="AZ1372" s="90">
        <f>SubmittalData!D1372</f>
        <v>0</v>
      </c>
      <c r="BA1372" s="90" t="s">
        <v>168</v>
      </c>
      <c r="BB1372" s="90">
        <f>SubmittalData!AR1372</f>
        <v>0</v>
      </c>
      <c r="BC1372" s="60" t="str">
        <f t="shared" si="65"/>
        <v>0-0</v>
      </c>
    </row>
    <row r="1373" spans="1:55" ht="15.5" x14ac:dyDescent="0.35">
      <c r="A1373" s="61" t="str">
        <f>SubmittalData!AY1373</f>
        <v/>
      </c>
      <c r="AS1373" s="89" t="e">
        <f>VLOOKUP(D1373,SubmittalStatus!$A$2:$CF$671,7,FALSE)</f>
        <v>#N/A</v>
      </c>
      <c r="AT1373" s="91" t="str">
        <f t="shared" si="63"/>
        <v/>
      </c>
      <c r="AU1373" s="92" t="e">
        <f>VLOOKUP(D1373,SubmittalSchedule!$A$5:$CF$5125,3,FALSE)</f>
        <v>#N/A</v>
      </c>
      <c r="AV1373" s="92" t="e">
        <f>VLOOKUP(D1373,SubmittalStatus!$A$2:$CF$671,9,FALSE)</f>
        <v>#N/A</v>
      </c>
      <c r="AW1373" s="92" t="e">
        <f>VLOOKUP(D1373,SubmittalStatus!$A$2:$CF$671,10,FALSE)</f>
        <v>#N/A</v>
      </c>
      <c r="AX1373" s="90" t="e">
        <f>VLOOKUP(D1373,SubmittalStatus!$A$2:$CF$671,11,FALSE)</f>
        <v>#N/A</v>
      </c>
      <c r="AY1373" s="91" t="str">
        <f t="shared" si="64"/>
        <v/>
      </c>
      <c r="AZ1373" s="90">
        <f>SubmittalData!D1373</f>
        <v>0</v>
      </c>
      <c r="BA1373" s="90" t="s">
        <v>168</v>
      </c>
      <c r="BB1373" s="90">
        <f>SubmittalData!AR1373</f>
        <v>0</v>
      </c>
      <c r="BC1373" s="60" t="str">
        <f t="shared" si="65"/>
        <v>0-0</v>
      </c>
    </row>
    <row r="1374" spans="1:55" ht="15.5" x14ac:dyDescent="0.35">
      <c r="A1374" s="61" t="str">
        <f>SubmittalData!AY1374</f>
        <v/>
      </c>
      <c r="AS1374" s="89" t="e">
        <f>VLOOKUP(D1374,SubmittalStatus!$A$2:$CF$671,7,FALSE)</f>
        <v>#N/A</v>
      </c>
      <c r="AT1374" s="91" t="str">
        <f t="shared" si="63"/>
        <v/>
      </c>
      <c r="AU1374" s="92" t="e">
        <f>VLOOKUP(D1374,SubmittalSchedule!$A$5:$CF$5125,3,FALSE)</f>
        <v>#N/A</v>
      </c>
      <c r="AV1374" s="92" t="e">
        <f>VLOOKUP(D1374,SubmittalStatus!$A$2:$CF$671,9,FALSE)</f>
        <v>#N/A</v>
      </c>
      <c r="AW1374" s="92" t="e">
        <f>VLOOKUP(D1374,SubmittalStatus!$A$2:$CF$671,10,FALSE)</f>
        <v>#N/A</v>
      </c>
      <c r="AX1374" s="90" t="e">
        <f>VLOOKUP(D1374,SubmittalStatus!$A$2:$CF$671,11,FALSE)</f>
        <v>#N/A</v>
      </c>
      <c r="AY1374" s="91" t="str">
        <f t="shared" si="64"/>
        <v/>
      </c>
      <c r="AZ1374" s="90">
        <f>SubmittalData!D1374</f>
        <v>0</v>
      </c>
      <c r="BA1374" s="90" t="s">
        <v>168</v>
      </c>
      <c r="BB1374" s="90">
        <f>SubmittalData!AR1374</f>
        <v>0</v>
      </c>
      <c r="BC1374" s="60" t="str">
        <f t="shared" si="65"/>
        <v>0-0</v>
      </c>
    </row>
    <row r="1375" spans="1:55" ht="15.5" x14ac:dyDescent="0.35">
      <c r="A1375" s="61" t="str">
        <f>SubmittalData!AY1375</f>
        <v/>
      </c>
      <c r="AS1375" s="89" t="e">
        <f>VLOOKUP(D1375,SubmittalStatus!$A$2:$CF$671,7,FALSE)</f>
        <v>#N/A</v>
      </c>
      <c r="AT1375" s="91" t="str">
        <f t="shared" si="63"/>
        <v/>
      </c>
      <c r="AU1375" s="92" t="e">
        <f>VLOOKUP(D1375,SubmittalSchedule!$A$5:$CF$5125,3,FALSE)</f>
        <v>#N/A</v>
      </c>
      <c r="AV1375" s="92" t="e">
        <f>VLOOKUP(D1375,SubmittalStatus!$A$2:$CF$671,9,FALSE)</f>
        <v>#N/A</v>
      </c>
      <c r="AW1375" s="92" t="e">
        <f>VLOOKUP(D1375,SubmittalStatus!$A$2:$CF$671,10,FALSE)</f>
        <v>#N/A</v>
      </c>
      <c r="AX1375" s="90" t="e">
        <f>VLOOKUP(D1375,SubmittalStatus!$A$2:$CF$671,11,FALSE)</f>
        <v>#N/A</v>
      </c>
      <c r="AY1375" s="91" t="str">
        <f t="shared" si="64"/>
        <v/>
      </c>
      <c r="AZ1375" s="90">
        <f>SubmittalData!D1375</f>
        <v>0</v>
      </c>
      <c r="BA1375" s="90" t="s">
        <v>168</v>
      </c>
      <c r="BB1375" s="90">
        <f>SubmittalData!AR1375</f>
        <v>0</v>
      </c>
      <c r="BC1375" s="60" t="str">
        <f t="shared" si="65"/>
        <v>0-0</v>
      </c>
    </row>
    <row r="1376" spans="1:55" ht="15.5" x14ac:dyDescent="0.35">
      <c r="A1376" s="61" t="str">
        <f>SubmittalData!AY1376</f>
        <v/>
      </c>
      <c r="AS1376" s="89" t="e">
        <f>VLOOKUP(D1376,SubmittalStatus!$A$2:$CF$671,7,FALSE)</f>
        <v>#N/A</v>
      </c>
      <c r="AT1376" s="91" t="str">
        <f t="shared" si="63"/>
        <v/>
      </c>
      <c r="AU1376" s="92" t="e">
        <f>VLOOKUP(D1376,SubmittalSchedule!$A$5:$CF$5125,3,FALSE)</f>
        <v>#N/A</v>
      </c>
      <c r="AV1376" s="92" t="e">
        <f>VLOOKUP(D1376,SubmittalStatus!$A$2:$CF$671,9,FALSE)</f>
        <v>#N/A</v>
      </c>
      <c r="AW1376" s="92" t="e">
        <f>VLOOKUP(D1376,SubmittalStatus!$A$2:$CF$671,10,FALSE)</f>
        <v>#N/A</v>
      </c>
      <c r="AX1376" s="90" t="e">
        <f>VLOOKUP(D1376,SubmittalStatus!$A$2:$CF$671,11,FALSE)</f>
        <v>#N/A</v>
      </c>
      <c r="AY1376" s="91" t="str">
        <f t="shared" si="64"/>
        <v/>
      </c>
      <c r="AZ1376" s="90">
        <f>SubmittalData!D1376</f>
        <v>0</v>
      </c>
      <c r="BA1376" s="90" t="s">
        <v>168</v>
      </c>
      <c r="BB1376" s="90">
        <f>SubmittalData!AR1376</f>
        <v>0</v>
      </c>
      <c r="BC1376" s="60" t="str">
        <f t="shared" si="65"/>
        <v>0-0</v>
      </c>
    </row>
    <row r="1377" spans="1:55" ht="15.5" x14ac:dyDescent="0.35">
      <c r="A1377" s="61" t="str">
        <f>SubmittalData!AY1377</f>
        <v/>
      </c>
      <c r="AS1377" s="89" t="e">
        <f>VLOOKUP(D1377,SubmittalStatus!$A$2:$CF$671,7,FALSE)</f>
        <v>#N/A</v>
      </c>
      <c r="AT1377" s="91" t="str">
        <f t="shared" si="63"/>
        <v/>
      </c>
      <c r="AU1377" s="92" t="e">
        <f>VLOOKUP(D1377,SubmittalSchedule!$A$5:$CF$5125,3,FALSE)</f>
        <v>#N/A</v>
      </c>
      <c r="AV1377" s="92" t="e">
        <f>VLOOKUP(D1377,SubmittalStatus!$A$2:$CF$671,9,FALSE)</f>
        <v>#N/A</v>
      </c>
      <c r="AW1377" s="92" t="e">
        <f>VLOOKUP(D1377,SubmittalStatus!$A$2:$CF$671,10,FALSE)</f>
        <v>#N/A</v>
      </c>
      <c r="AX1377" s="90" t="e">
        <f>VLOOKUP(D1377,SubmittalStatus!$A$2:$CF$671,11,FALSE)</f>
        <v>#N/A</v>
      </c>
      <c r="AY1377" s="91" t="str">
        <f t="shared" si="64"/>
        <v/>
      </c>
      <c r="AZ1377" s="90">
        <f>SubmittalData!D1377</f>
        <v>0</v>
      </c>
      <c r="BA1377" s="90" t="s">
        <v>168</v>
      </c>
      <c r="BB1377" s="90">
        <f>SubmittalData!AR1377</f>
        <v>0</v>
      </c>
      <c r="BC1377" s="60" t="str">
        <f t="shared" si="65"/>
        <v>0-0</v>
      </c>
    </row>
    <row r="1378" spans="1:55" ht="15.5" x14ac:dyDescent="0.35">
      <c r="A1378" s="61" t="str">
        <f>SubmittalData!AY1378</f>
        <v/>
      </c>
      <c r="AS1378" s="89" t="e">
        <f>VLOOKUP(D1378,SubmittalStatus!$A$2:$CF$671,7,FALSE)</f>
        <v>#N/A</v>
      </c>
      <c r="AT1378" s="91" t="str">
        <f t="shared" si="63"/>
        <v/>
      </c>
      <c r="AU1378" s="92" t="e">
        <f>VLOOKUP(D1378,SubmittalSchedule!$A$5:$CF$5125,3,FALSE)</f>
        <v>#N/A</v>
      </c>
      <c r="AV1378" s="92" t="e">
        <f>VLOOKUP(D1378,SubmittalStatus!$A$2:$CF$671,9,FALSE)</f>
        <v>#N/A</v>
      </c>
      <c r="AW1378" s="92" t="e">
        <f>VLOOKUP(D1378,SubmittalStatus!$A$2:$CF$671,10,FALSE)</f>
        <v>#N/A</v>
      </c>
      <c r="AX1378" s="90" t="e">
        <f>VLOOKUP(D1378,SubmittalStatus!$A$2:$CF$671,11,FALSE)</f>
        <v>#N/A</v>
      </c>
      <c r="AY1378" s="91" t="str">
        <f t="shared" si="64"/>
        <v/>
      </c>
      <c r="AZ1378" s="90">
        <f>SubmittalData!D1378</f>
        <v>0</v>
      </c>
      <c r="BA1378" s="90" t="s">
        <v>168</v>
      </c>
      <c r="BB1378" s="90">
        <f>SubmittalData!AR1378</f>
        <v>0</v>
      </c>
      <c r="BC1378" s="60" t="str">
        <f t="shared" si="65"/>
        <v>0-0</v>
      </c>
    </row>
    <row r="1379" spans="1:55" ht="15.5" x14ac:dyDescent="0.35">
      <c r="A1379" s="61" t="str">
        <f>SubmittalData!AY1379</f>
        <v/>
      </c>
      <c r="AS1379" s="89" t="e">
        <f>VLOOKUP(D1379,SubmittalStatus!$A$2:$CF$671,7,FALSE)</f>
        <v>#N/A</v>
      </c>
      <c r="AT1379" s="91" t="str">
        <f t="shared" si="63"/>
        <v/>
      </c>
      <c r="AU1379" s="92" t="e">
        <f>VLOOKUP(D1379,SubmittalSchedule!$A$5:$CF$5125,3,FALSE)</f>
        <v>#N/A</v>
      </c>
      <c r="AV1379" s="92" t="e">
        <f>VLOOKUP(D1379,SubmittalStatus!$A$2:$CF$671,9,FALSE)</f>
        <v>#N/A</v>
      </c>
      <c r="AW1379" s="92" t="e">
        <f>VLOOKUP(D1379,SubmittalStatus!$A$2:$CF$671,10,FALSE)</f>
        <v>#N/A</v>
      </c>
      <c r="AX1379" s="90" t="e">
        <f>VLOOKUP(D1379,SubmittalStatus!$A$2:$CF$671,11,FALSE)</f>
        <v>#N/A</v>
      </c>
      <c r="AY1379" s="91" t="str">
        <f t="shared" si="64"/>
        <v/>
      </c>
      <c r="AZ1379" s="90">
        <f>SubmittalData!D1379</f>
        <v>0</v>
      </c>
      <c r="BA1379" s="90" t="s">
        <v>168</v>
      </c>
      <c r="BB1379" s="90">
        <f>SubmittalData!AR1379</f>
        <v>0</v>
      </c>
      <c r="BC1379" s="60" t="str">
        <f t="shared" si="65"/>
        <v>0-0</v>
      </c>
    </row>
    <row r="1380" spans="1:55" ht="15.5" x14ac:dyDescent="0.35">
      <c r="A1380" s="61" t="str">
        <f>SubmittalData!AY1380</f>
        <v/>
      </c>
      <c r="AS1380" s="89" t="e">
        <f>VLOOKUP(D1380,SubmittalStatus!$A$2:$CF$671,7,FALSE)</f>
        <v>#N/A</v>
      </c>
      <c r="AT1380" s="91" t="str">
        <f t="shared" si="63"/>
        <v/>
      </c>
      <c r="AU1380" s="92" t="e">
        <f>VLOOKUP(D1380,SubmittalSchedule!$A$5:$CF$5125,3,FALSE)</f>
        <v>#N/A</v>
      </c>
      <c r="AV1380" s="92" t="e">
        <f>VLOOKUP(D1380,SubmittalStatus!$A$2:$CF$671,9,FALSE)</f>
        <v>#N/A</v>
      </c>
      <c r="AW1380" s="92" t="e">
        <f>VLOOKUP(D1380,SubmittalStatus!$A$2:$CF$671,10,FALSE)</f>
        <v>#N/A</v>
      </c>
      <c r="AX1380" s="90" t="e">
        <f>VLOOKUP(D1380,SubmittalStatus!$A$2:$CF$671,11,FALSE)</f>
        <v>#N/A</v>
      </c>
      <c r="AY1380" s="91" t="str">
        <f t="shared" si="64"/>
        <v/>
      </c>
      <c r="AZ1380" s="90">
        <f>SubmittalData!D1380</f>
        <v>0</v>
      </c>
      <c r="BA1380" s="90" t="s">
        <v>168</v>
      </c>
      <c r="BB1380" s="90">
        <f>SubmittalData!AR1380</f>
        <v>0</v>
      </c>
      <c r="BC1380" s="60" t="str">
        <f t="shared" si="65"/>
        <v>0-0</v>
      </c>
    </row>
    <row r="1381" spans="1:55" ht="15.5" x14ac:dyDescent="0.35">
      <c r="A1381" s="61" t="str">
        <f>SubmittalData!AY1381</f>
        <v/>
      </c>
      <c r="AS1381" s="89" t="e">
        <f>VLOOKUP(D1381,SubmittalStatus!$A$2:$CF$671,7,FALSE)</f>
        <v>#N/A</v>
      </c>
      <c r="AT1381" s="91" t="str">
        <f t="shared" si="63"/>
        <v/>
      </c>
      <c r="AU1381" s="92" t="e">
        <f>VLOOKUP(D1381,SubmittalSchedule!$A$5:$CF$5125,3,FALSE)</f>
        <v>#N/A</v>
      </c>
      <c r="AV1381" s="92" t="e">
        <f>VLOOKUP(D1381,SubmittalStatus!$A$2:$CF$671,9,FALSE)</f>
        <v>#N/A</v>
      </c>
      <c r="AW1381" s="92" t="e">
        <f>VLOOKUP(D1381,SubmittalStatus!$A$2:$CF$671,10,FALSE)</f>
        <v>#N/A</v>
      </c>
      <c r="AX1381" s="90" t="e">
        <f>VLOOKUP(D1381,SubmittalStatus!$A$2:$CF$671,11,FALSE)</f>
        <v>#N/A</v>
      </c>
      <c r="AY1381" s="91" t="str">
        <f t="shared" si="64"/>
        <v/>
      </c>
      <c r="AZ1381" s="90">
        <f>SubmittalData!D1381</f>
        <v>0</v>
      </c>
      <c r="BA1381" s="90" t="s">
        <v>168</v>
      </c>
      <c r="BB1381" s="90">
        <f>SubmittalData!AR1381</f>
        <v>0</v>
      </c>
      <c r="BC1381" s="60" t="str">
        <f t="shared" si="65"/>
        <v>0-0</v>
      </c>
    </row>
    <row r="1382" spans="1:55" ht="15.5" x14ac:dyDescent="0.35">
      <c r="A1382" s="61" t="str">
        <f>SubmittalData!AY1382</f>
        <v/>
      </c>
      <c r="AS1382" s="89" t="e">
        <f>VLOOKUP(D1382,SubmittalStatus!$A$2:$CF$671,7,FALSE)</f>
        <v>#N/A</v>
      </c>
      <c r="AT1382" s="91" t="str">
        <f t="shared" si="63"/>
        <v/>
      </c>
      <c r="AU1382" s="92" t="e">
        <f>VLOOKUP(D1382,SubmittalSchedule!$A$5:$CF$5125,3,FALSE)</f>
        <v>#N/A</v>
      </c>
      <c r="AV1382" s="92" t="e">
        <f>VLOOKUP(D1382,SubmittalStatus!$A$2:$CF$671,9,FALSE)</f>
        <v>#N/A</v>
      </c>
      <c r="AW1382" s="92" t="e">
        <f>VLOOKUP(D1382,SubmittalStatus!$A$2:$CF$671,10,FALSE)</f>
        <v>#N/A</v>
      </c>
      <c r="AX1382" s="90" t="e">
        <f>VLOOKUP(D1382,SubmittalStatus!$A$2:$CF$671,11,FALSE)</f>
        <v>#N/A</v>
      </c>
      <c r="AY1382" s="91" t="str">
        <f t="shared" si="64"/>
        <v/>
      </c>
      <c r="AZ1382" s="90">
        <f>SubmittalData!D1382</f>
        <v>0</v>
      </c>
      <c r="BA1382" s="90" t="s">
        <v>168</v>
      </c>
      <c r="BB1382" s="90">
        <f>SubmittalData!AR1382</f>
        <v>0</v>
      </c>
      <c r="BC1382" s="60" t="str">
        <f t="shared" si="65"/>
        <v>0-0</v>
      </c>
    </row>
    <row r="1383" spans="1:55" ht="15.5" x14ac:dyDescent="0.35">
      <c r="A1383" s="61" t="str">
        <f>SubmittalData!AY1383</f>
        <v/>
      </c>
      <c r="AS1383" s="89" t="e">
        <f>VLOOKUP(D1383,SubmittalStatus!$A$2:$CF$671,7,FALSE)</f>
        <v>#N/A</v>
      </c>
      <c r="AT1383" s="91" t="str">
        <f t="shared" si="63"/>
        <v/>
      </c>
      <c r="AU1383" s="92" t="e">
        <f>VLOOKUP(D1383,SubmittalSchedule!$A$5:$CF$5125,3,FALSE)</f>
        <v>#N/A</v>
      </c>
      <c r="AV1383" s="92" t="e">
        <f>VLOOKUP(D1383,SubmittalStatus!$A$2:$CF$671,9,FALSE)</f>
        <v>#N/A</v>
      </c>
      <c r="AW1383" s="92" t="e">
        <f>VLOOKUP(D1383,SubmittalStatus!$A$2:$CF$671,10,FALSE)</f>
        <v>#N/A</v>
      </c>
      <c r="AX1383" s="90" t="e">
        <f>VLOOKUP(D1383,SubmittalStatus!$A$2:$CF$671,11,FALSE)</f>
        <v>#N/A</v>
      </c>
      <c r="AY1383" s="91" t="str">
        <f t="shared" si="64"/>
        <v/>
      </c>
      <c r="AZ1383" s="90">
        <f>SubmittalData!D1383</f>
        <v>0</v>
      </c>
      <c r="BA1383" s="90" t="s">
        <v>168</v>
      </c>
      <c r="BB1383" s="90">
        <f>SubmittalData!AR1383</f>
        <v>0</v>
      </c>
      <c r="BC1383" s="60" t="str">
        <f t="shared" si="65"/>
        <v>0-0</v>
      </c>
    </row>
    <row r="1384" spans="1:55" ht="15.5" x14ac:dyDescent="0.35">
      <c r="A1384" s="61" t="str">
        <f>SubmittalData!AY1384</f>
        <v/>
      </c>
      <c r="AS1384" s="89" t="e">
        <f>VLOOKUP(D1384,SubmittalStatus!$A$2:$CF$671,7,FALSE)</f>
        <v>#N/A</v>
      </c>
      <c r="AT1384" s="91" t="str">
        <f t="shared" si="63"/>
        <v/>
      </c>
      <c r="AU1384" s="92" t="e">
        <f>VLOOKUP(D1384,SubmittalSchedule!$A$5:$CF$5125,3,FALSE)</f>
        <v>#N/A</v>
      </c>
      <c r="AV1384" s="92" t="e">
        <f>VLOOKUP(D1384,SubmittalStatus!$A$2:$CF$671,9,FALSE)</f>
        <v>#N/A</v>
      </c>
      <c r="AW1384" s="92" t="e">
        <f>VLOOKUP(D1384,SubmittalStatus!$A$2:$CF$671,10,FALSE)</f>
        <v>#N/A</v>
      </c>
      <c r="AX1384" s="90" t="e">
        <f>VLOOKUP(D1384,SubmittalStatus!$A$2:$CF$671,11,FALSE)</f>
        <v>#N/A</v>
      </c>
      <c r="AY1384" s="91" t="str">
        <f t="shared" si="64"/>
        <v/>
      </c>
      <c r="AZ1384" s="90">
        <f>SubmittalData!D1384</f>
        <v>0</v>
      </c>
      <c r="BA1384" s="90" t="s">
        <v>168</v>
      </c>
      <c r="BB1384" s="90">
        <f>SubmittalData!AR1384</f>
        <v>0</v>
      </c>
      <c r="BC1384" s="60" t="str">
        <f t="shared" si="65"/>
        <v>0-0</v>
      </c>
    </row>
    <row r="1385" spans="1:55" ht="15.5" x14ac:dyDescent="0.35">
      <c r="A1385" s="61" t="str">
        <f>SubmittalData!AY1385</f>
        <v/>
      </c>
      <c r="AS1385" s="89" t="e">
        <f>VLOOKUP(D1385,SubmittalStatus!$A$2:$CF$671,7,FALSE)</f>
        <v>#N/A</v>
      </c>
      <c r="AT1385" s="91" t="str">
        <f t="shared" si="63"/>
        <v/>
      </c>
      <c r="AU1385" s="92" t="e">
        <f>VLOOKUP(D1385,SubmittalSchedule!$A$5:$CF$5125,3,FALSE)</f>
        <v>#N/A</v>
      </c>
      <c r="AV1385" s="92" t="e">
        <f>VLOOKUP(D1385,SubmittalStatus!$A$2:$CF$671,9,FALSE)</f>
        <v>#N/A</v>
      </c>
      <c r="AW1385" s="92" t="e">
        <f>VLOOKUP(D1385,SubmittalStatus!$A$2:$CF$671,10,FALSE)</f>
        <v>#N/A</v>
      </c>
      <c r="AX1385" s="90" t="e">
        <f>VLOOKUP(D1385,SubmittalStatus!$A$2:$CF$671,11,FALSE)</f>
        <v>#N/A</v>
      </c>
      <c r="AY1385" s="91" t="str">
        <f t="shared" si="64"/>
        <v/>
      </c>
      <c r="AZ1385" s="90">
        <f>SubmittalData!D1385</f>
        <v>0</v>
      </c>
      <c r="BA1385" s="90" t="s">
        <v>168</v>
      </c>
      <c r="BB1385" s="90">
        <f>SubmittalData!AR1385</f>
        <v>0</v>
      </c>
      <c r="BC1385" s="60" t="str">
        <f t="shared" si="65"/>
        <v>0-0</v>
      </c>
    </row>
    <row r="1386" spans="1:55" ht="15.5" x14ac:dyDescent="0.35">
      <c r="A1386" s="61" t="str">
        <f>SubmittalData!AY1386</f>
        <v/>
      </c>
      <c r="AS1386" s="89" t="e">
        <f>VLOOKUP(D1386,SubmittalStatus!$A$2:$CF$671,7,FALSE)</f>
        <v>#N/A</v>
      </c>
      <c r="AT1386" s="91" t="str">
        <f t="shared" si="63"/>
        <v/>
      </c>
      <c r="AU1386" s="92" t="e">
        <f>VLOOKUP(D1386,SubmittalSchedule!$A$5:$CF$5125,3,FALSE)</f>
        <v>#N/A</v>
      </c>
      <c r="AV1386" s="92" t="e">
        <f>VLOOKUP(D1386,SubmittalStatus!$A$2:$CF$671,9,FALSE)</f>
        <v>#N/A</v>
      </c>
      <c r="AW1386" s="92" t="e">
        <f>VLOOKUP(D1386,SubmittalStatus!$A$2:$CF$671,10,FALSE)</f>
        <v>#N/A</v>
      </c>
      <c r="AX1386" s="90" t="e">
        <f>VLOOKUP(D1386,SubmittalStatus!$A$2:$CF$671,11,FALSE)</f>
        <v>#N/A</v>
      </c>
      <c r="AY1386" s="91" t="str">
        <f t="shared" si="64"/>
        <v/>
      </c>
      <c r="AZ1386" s="90">
        <f>SubmittalData!D1386</f>
        <v>0</v>
      </c>
      <c r="BA1386" s="90" t="s">
        <v>168</v>
      </c>
      <c r="BB1386" s="90">
        <f>SubmittalData!AR1386</f>
        <v>0</v>
      </c>
      <c r="BC1386" s="60" t="str">
        <f t="shared" si="65"/>
        <v>0-0</v>
      </c>
    </row>
    <row r="1387" spans="1:55" ht="15.5" x14ac:dyDescent="0.35">
      <c r="A1387" s="61" t="str">
        <f>SubmittalData!AY1387</f>
        <v/>
      </c>
      <c r="AS1387" s="89" t="e">
        <f>VLOOKUP(D1387,SubmittalStatus!$A$2:$CF$671,7,FALSE)</f>
        <v>#N/A</v>
      </c>
      <c r="AT1387" s="91" t="str">
        <f t="shared" si="63"/>
        <v/>
      </c>
      <c r="AU1387" s="92" t="e">
        <f>VLOOKUP(D1387,SubmittalSchedule!$A$5:$CF$5125,3,FALSE)</f>
        <v>#N/A</v>
      </c>
      <c r="AV1387" s="92" t="e">
        <f>VLOOKUP(D1387,SubmittalStatus!$A$2:$CF$671,9,FALSE)</f>
        <v>#N/A</v>
      </c>
      <c r="AW1387" s="92" t="e">
        <f>VLOOKUP(D1387,SubmittalStatus!$A$2:$CF$671,10,FALSE)</f>
        <v>#N/A</v>
      </c>
      <c r="AX1387" s="90" t="e">
        <f>VLOOKUP(D1387,SubmittalStatus!$A$2:$CF$671,11,FALSE)</f>
        <v>#N/A</v>
      </c>
      <c r="AY1387" s="91" t="str">
        <f t="shared" si="64"/>
        <v/>
      </c>
      <c r="AZ1387" s="90">
        <f>SubmittalData!D1387</f>
        <v>0</v>
      </c>
      <c r="BA1387" s="90" t="s">
        <v>168</v>
      </c>
      <c r="BB1387" s="90">
        <f>SubmittalData!AR1387</f>
        <v>0</v>
      </c>
      <c r="BC1387" s="60" t="str">
        <f t="shared" si="65"/>
        <v>0-0</v>
      </c>
    </row>
    <row r="1388" spans="1:55" ht="15.5" x14ac:dyDescent="0.35">
      <c r="A1388" s="61" t="str">
        <f>SubmittalData!AY1388</f>
        <v/>
      </c>
      <c r="AS1388" s="89" t="e">
        <f>VLOOKUP(D1388,SubmittalStatus!$A$2:$CF$671,7,FALSE)</f>
        <v>#N/A</v>
      </c>
      <c r="AT1388" s="91" t="str">
        <f t="shared" si="63"/>
        <v/>
      </c>
      <c r="AU1388" s="92" t="e">
        <f>VLOOKUP(D1388,SubmittalSchedule!$A$5:$CF$5125,3,FALSE)</f>
        <v>#N/A</v>
      </c>
      <c r="AV1388" s="92" t="e">
        <f>VLOOKUP(D1388,SubmittalStatus!$A$2:$CF$671,9,FALSE)</f>
        <v>#N/A</v>
      </c>
      <c r="AW1388" s="92" t="e">
        <f>VLOOKUP(D1388,SubmittalStatus!$A$2:$CF$671,10,FALSE)</f>
        <v>#N/A</v>
      </c>
      <c r="AX1388" s="90" t="e">
        <f>VLOOKUP(D1388,SubmittalStatus!$A$2:$CF$671,11,FALSE)</f>
        <v>#N/A</v>
      </c>
      <c r="AY1388" s="91" t="str">
        <f t="shared" si="64"/>
        <v/>
      </c>
      <c r="AZ1388" s="90">
        <f>SubmittalData!D1388</f>
        <v>0</v>
      </c>
      <c r="BA1388" s="90" t="s">
        <v>168</v>
      </c>
      <c r="BB1388" s="90">
        <f>SubmittalData!AR1388</f>
        <v>0</v>
      </c>
      <c r="BC1388" s="60" t="str">
        <f t="shared" si="65"/>
        <v>0-0</v>
      </c>
    </row>
    <row r="1389" spans="1:55" ht="15.5" x14ac:dyDescent="0.35">
      <c r="A1389" s="61" t="str">
        <f>SubmittalData!AY1389</f>
        <v/>
      </c>
      <c r="AS1389" s="89" t="e">
        <f>VLOOKUP(D1389,SubmittalStatus!$A$2:$CF$671,7,FALSE)</f>
        <v>#N/A</v>
      </c>
      <c r="AT1389" s="91" t="str">
        <f t="shared" si="63"/>
        <v/>
      </c>
      <c r="AU1389" s="92" t="e">
        <f>VLOOKUP(D1389,SubmittalSchedule!$A$5:$CF$5125,3,FALSE)</f>
        <v>#N/A</v>
      </c>
      <c r="AV1389" s="92" t="e">
        <f>VLOOKUP(D1389,SubmittalStatus!$A$2:$CF$671,9,FALSE)</f>
        <v>#N/A</v>
      </c>
      <c r="AW1389" s="92" t="e">
        <f>VLOOKUP(D1389,SubmittalStatus!$A$2:$CF$671,10,FALSE)</f>
        <v>#N/A</v>
      </c>
      <c r="AX1389" s="90" t="e">
        <f>VLOOKUP(D1389,SubmittalStatus!$A$2:$CF$671,11,FALSE)</f>
        <v>#N/A</v>
      </c>
      <c r="AY1389" s="91" t="str">
        <f t="shared" si="64"/>
        <v/>
      </c>
      <c r="AZ1389" s="90">
        <f>SubmittalData!D1389</f>
        <v>0</v>
      </c>
      <c r="BA1389" s="90" t="s">
        <v>168</v>
      </c>
      <c r="BB1389" s="90">
        <f>SubmittalData!AR1389</f>
        <v>0</v>
      </c>
      <c r="BC1389" s="60" t="str">
        <f t="shared" si="65"/>
        <v>0-0</v>
      </c>
    </row>
    <row r="1390" spans="1:55" ht="15.5" x14ac:dyDescent="0.35">
      <c r="A1390" s="61" t="str">
        <f>SubmittalData!AY1390</f>
        <v/>
      </c>
      <c r="AS1390" s="89" t="e">
        <f>VLOOKUP(D1390,SubmittalStatus!$A$2:$CF$671,7,FALSE)</f>
        <v>#N/A</v>
      </c>
      <c r="AT1390" s="91" t="str">
        <f t="shared" si="63"/>
        <v/>
      </c>
      <c r="AU1390" s="92" t="e">
        <f>VLOOKUP(D1390,SubmittalSchedule!$A$5:$CF$5125,3,FALSE)</f>
        <v>#N/A</v>
      </c>
      <c r="AV1390" s="92" t="e">
        <f>VLOOKUP(D1390,SubmittalStatus!$A$2:$CF$671,9,FALSE)</f>
        <v>#N/A</v>
      </c>
      <c r="AW1390" s="92" t="e">
        <f>VLOOKUP(D1390,SubmittalStatus!$A$2:$CF$671,10,FALSE)</f>
        <v>#N/A</v>
      </c>
      <c r="AX1390" s="90" t="e">
        <f>VLOOKUP(D1390,SubmittalStatus!$A$2:$CF$671,11,FALSE)</f>
        <v>#N/A</v>
      </c>
      <c r="AY1390" s="91" t="str">
        <f t="shared" si="64"/>
        <v/>
      </c>
      <c r="AZ1390" s="90">
        <f>SubmittalData!D1390</f>
        <v>0</v>
      </c>
      <c r="BA1390" s="90" t="s">
        <v>168</v>
      </c>
      <c r="BB1390" s="90">
        <f>SubmittalData!AR1390</f>
        <v>0</v>
      </c>
      <c r="BC1390" s="60" t="str">
        <f t="shared" si="65"/>
        <v>0-0</v>
      </c>
    </row>
    <row r="1391" spans="1:55" ht="15.5" x14ac:dyDescent="0.35">
      <c r="A1391" s="61" t="str">
        <f>SubmittalData!AY1391</f>
        <v/>
      </c>
      <c r="AS1391" s="89" t="e">
        <f>VLOOKUP(D1391,SubmittalStatus!$A$2:$CF$671,7,FALSE)</f>
        <v>#N/A</v>
      </c>
      <c r="AT1391" s="91" t="str">
        <f t="shared" si="63"/>
        <v/>
      </c>
      <c r="AU1391" s="92" t="e">
        <f>VLOOKUP(D1391,SubmittalSchedule!$A$5:$CF$5125,3,FALSE)</f>
        <v>#N/A</v>
      </c>
      <c r="AV1391" s="92" t="e">
        <f>VLOOKUP(D1391,SubmittalStatus!$A$2:$CF$671,9,FALSE)</f>
        <v>#N/A</v>
      </c>
      <c r="AW1391" s="92" t="e">
        <f>VLOOKUP(D1391,SubmittalStatus!$A$2:$CF$671,10,FALSE)</f>
        <v>#N/A</v>
      </c>
      <c r="AX1391" s="90" t="e">
        <f>VLOOKUP(D1391,SubmittalStatus!$A$2:$CF$671,11,FALSE)</f>
        <v>#N/A</v>
      </c>
      <c r="AY1391" s="91" t="str">
        <f t="shared" si="64"/>
        <v/>
      </c>
      <c r="AZ1391" s="90">
        <f>SubmittalData!D1391</f>
        <v>0</v>
      </c>
      <c r="BA1391" s="90" t="s">
        <v>168</v>
      </c>
      <c r="BB1391" s="90">
        <f>SubmittalData!AR1391</f>
        <v>0</v>
      </c>
      <c r="BC1391" s="60" t="str">
        <f t="shared" si="65"/>
        <v>0-0</v>
      </c>
    </row>
    <row r="1392" spans="1:55" ht="15.5" x14ac:dyDescent="0.35">
      <c r="A1392" s="61" t="str">
        <f>SubmittalData!AY1392</f>
        <v/>
      </c>
      <c r="AS1392" s="89" t="e">
        <f>VLOOKUP(D1392,SubmittalStatus!$A$2:$CF$671,7,FALSE)</f>
        <v>#N/A</v>
      </c>
      <c r="AT1392" s="91" t="str">
        <f t="shared" si="63"/>
        <v/>
      </c>
      <c r="AU1392" s="92" t="e">
        <f>VLOOKUP(D1392,SubmittalSchedule!$A$5:$CF$5125,3,FALSE)</f>
        <v>#N/A</v>
      </c>
      <c r="AV1392" s="92" t="e">
        <f>VLOOKUP(D1392,SubmittalStatus!$A$2:$CF$671,9,FALSE)</f>
        <v>#N/A</v>
      </c>
      <c r="AW1392" s="92" t="e">
        <f>VLOOKUP(D1392,SubmittalStatus!$A$2:$CF$671,10,FALSE)</f>
        <v>#N/A</v>
      </c>
      <c r="AX1392" s="90" t="e">
        <f>VLOOKUP(D1392,SubmittalStatus!$A$2:$CF$671,11,FALSE)</f>
        <v>#N/A</v>
      </c>
      <c r="AY1392" s="91" t="str">
        <f t="shared" si="64"/>
        <v/>
      </c>
      <c r="AZ1392" s="90">
        <f>SubmittalData!D1392</f>
        <v>0</v>
      </c>
      <c r="BA1392" s="90" t="s">
        <v>168</v>
      </c>
      <c r="BB1392" s="90">
        <f>SubmittalData!AR1392</f>
        <v>0</v>
      </c>
      <c r="BC1392" s="60" t="str">
        <f t="shared" si="65"/>
        <v>0-0</v>
      </c>
    </row>
    <row r="1393" spans="1:55" ht="15.5" x14ac:dyDescent="0.35">
      <c r="A1393" s="61" t="str">
        <f>SubmittalData!AY1393</f>
        <v/>
      </c>
      <c r="AS1393" s="89" t="e">
        <f>VLOOKUP(D1393,SubmittalStatus!$A$2:$CF$671,7,FALSE)</f>
        <v>#N/A</v>
      </c>
      <c r="AT1393" s="91" t="str">
        <f t="shared" si="63"/>
        <v/>
      </c>
      <c r="AU1393" s="92" t="e">
        <f>VLOOKUP(D1393,SubmittalSchedule!$A$5:$CF$5125,3,FALSE)</f>
        <v>#N/A</v>
      </c>
      <c r="AV1393" s="92" t="e">
        <f>VLOOKUP(D1393,SubmittalStatus!$A$2:$CF$671,9,FALSE)</f>
        <v>#N/A</v>
      </c>
      <c r="AW1393" s="92" t="e">
        <f>VLOOKUP(D1393,SubmittalStatus!$A$2:$CF$671,10,FALSE)</f>
        <v>#N/A</v>
      </c>
      <c r="AX1393" s="90" t="e">
        <f>VLOOKUP(D1393,SubmittalStatus!$A$2:$CF$671,11,FALSE)</f>
        <v>#N/A</v>
      </c>
      <c r="AY1393" s="91" t="str">
        <f t="shared" si="64"/>
        <v/>
      </c>
      <c r="AZ1393" s="90">
        <f>SubmittalData!D1393</f>
        <v>0</v>
      </c>
      <c r="BA1393" s="90" t="s">
        <v>168</v>
      </c>
      <c r="BB1393" s="90">
        <f>SubmittalData!AR1393</f>
        <v>0</v>
      </c>
      <c r="BC1393" s="60" t="str">
        <f t="shared" si="65"/>
        <v>0-0</v>
      </c>
    </row>
    <row r="1394" spans="1:55" ht="15.5" x14ac:dyDescent="0.35">
      <c r="A1394" s="61" t="str">
        <f>SubmittalData!AY1394</f>
        <v/>
      </c>
      <c r="AS1394" s="89" t="e">
        <f>VLOOKUP(D1394,SubmittalStatus!$A$2:$CF$671,7,FALSE)</f>
        <v>#N/A</v>
      </c>
      <c r="AT1394" s="91" t="str">
        <f t="shared" si="63"/>
        <v/>
      </c>
      <c r="AU1394" s="92" t="e">
        <f>VLOOKUP(D1394,SubmittalSchedule!$A$5:$CF$5125,3,FALSE)</f>
        <v>#N/A</v>
      </c>
      <c r="AV1394" s="92" t="e">
        <f>VLOOKUP(D1394,SubmittalStatus!$A$2:$CF$671,9,FALSE)</f>
        <v>#N/A</v>
      </c>
      <c r="AW1394" s="92" t="e">
        <f>VLOOKUP(D1394,SubmittalStatus!$A$2:$CF$671,10,FALSE)</f>
        <v>#N/A</v>
      </c>
      <c r="AX1394" s="90" t="e">
        <f>VLOOKUP(D1394,SubmittalStatus!$A$2:$CF$671,11,FALSE)</f>
        <v>#N/A</v>
      </c>
      <c r="AY1394" s="91" t="str">
        <f t="shared" si="64"/>
        <v/>
      </c>
      <c r="AZ1394" s="90">
        <f>SubmittalData!D1394</f>
        <v>0</v>
      </c>
      <c r="BA1394" s="90" t="s">
        <v>168</v>
      </c>
      <c r="BB1394" s="90">
        <f>SubmittalData!AR1394</f>
        <v>0</v>
      </c>
      <c r="BC1394" s="60" t="str">
        <f t="shared" si="65"/>
        <v>0-0</v>
      </c>
    </row>
    <row r="1395" spans="1:55" ht="15.5" x14ac:dyDescent="0.35">
      <c r="A1395" s="61" t="str">
        <f>SubmittalData!AY1395</f>
        <v/>
      </c>
      <c r="AS1395" s="89" t="e">
        <f>VLOOKUP(D1395,SubmittalStatus!$A$2:$CF$671,7,FALSE)</f>
        <v>#N/A</v>
      </c>
      <c r="AT1395" s="91" t="str">
        <f t="shared" si="63"/>
        <v/>
      </c>
      <c r="AU1395" s="92" t="e">
        <f>VLOOKUP(D1395,SubmittalSchedule!$A$5:$CF$5125,3,FALSE)</f>
        <v>#N/A</v>
      </c>
      <c r="AV1395" s="92" t="e">
        <f>VLOOKUP(D1395,SubmittalStatus!$A$2:$CF$671,9,FALSE)</f>
        <v>#N/A</v>
      </c>
      <c r="AW1395" s="92" t="e">
        <f>VLOOKUP(D1395,SubmittalStatus!$A$2:$CF$671,10,FALSE)</f>
        <v>#N/A</v>
      </c>
      <c r="AX1395" s="90" t="e">
        <f>VLOOKUP(D1395,SubmittalStatus!$A$2:$CF$671,11,FALSE)</f>
        <v>#N/A</v>
      </c>
      <c r="AY1395" s="91" t="str">
        <f t="shared" si="64"/>
        <v/>
      </c>
      <c r="AZ1395" s="90">
        <f>SubmittalData!D1395</f>
        <v>0</v>
      </c>
      <c r="BA1395" s="90" t="s">
        <v>168</v>
      </c>
      <c r="BB1395" s="90">
        <f>SubmittalData!AR1395</f>
        <v>0</v>
      </c>
      <c r="BC1395" s="60" t="str">
        <f t="shared" si="65"/>
        <v>0-0</v>
      </c>
    </row>
    <row r="1396" spans="1:55" ht="15.5" x14ac:dyDescent="0.35">
      <c r="A1396" s="61" t="str">
        <f>SubmittalData!AY1396</f>
        <v/>
      </c>
      <c r="AS1396" s="89" t="e">
        <f>VLOOKUP(D1396,SubmittalStatus!$A$2:$CF$671,7,FALSE)</f>
        <v>#N/A</v>
      </c>
      <c r="AT1396" s="91" t="str">
        <f t="shared" si="63"/>
        <v/>
      </c>
      <c r="AU1396" s="92" t="e">
        <f>VLOOKUP(D1396,SubmittalSchedule!$A$5:$CF$5125,3,FALSE)</f>
        <v>#N/A</v>
      </c>
      <c r="AV1396" s="92" t="e">
        <f>VLOOKUP(D1396,SubmittalStatus!$A$2:$CF$671,9,FALSE)</f>
        <v>#N/A</v>
      </c>
      <c r="AW1396" s="92" t="e">
        <f>VLOOKUP(D1396,SubmittalStatus!$A$2:$CF$671,10,FALSE)</f>
        <v>#N/A</v>
      </c>
      <c r="AX1396" s="90" t="e">
        <f>VLOOKUP(D1396,SubmittalStatus!$A$2:$CF$671,11,FALSE)</f>
        <v>#N/A</v>
      </c>
      <c r="AY1396" s="91" t="str">
        <f t="shared" si="64"/>
        <v/>
      </c>
      <c r="AZ1396" s="90">
        <f>SubmittalData!D1396</f>
        <v>0</v>
      </c>
      <c r="BA1396" s="90" t="s">
        <v>168</v>
      </c>
      <c r="BB1396" s="90">
        <f>SubmittalData!AR1396</f>
        <v>0</v>
      </c>
      <c r="BC1396" s="60" t="str">
        <f t="shared" si="65"/>
        <v>0-0</v>
      </c>
    </row>
    <row r="1397" spans="1:55" ht="15.5" x14ac:dyDescent="0.35">
      <c r="A1397" s="61" t="str">
        <f>SubmittalData!AY1397</f>
        <v/>
      </c>
      <c r="AS1397" s="89" t="e">
        <f>VLOOKUP(D1397,SubmittalStatus!$A$2:$CF$671,7,FALSE)</f>
        <v>#N/A</v>
      </c>
      <c r="AT1397" s="91" t="str">
        <f t="shared" si="63"/>
        <v/>
      </c>
      <c r="AU1397" s="92" t="e">
        <f>VLOOKUP(D1397,SubmittalSchedule!$A$5:$CF$5125,3,FALSE)</f>
        <v>#N/A</v>
      </c>
      <c r="AV1397" s="92" t="e">
        <f>VLOOKUP(D1397,SubmittalStatus!$A$2:$CF$671,9,FALSE)</f>
        <v>#N/A</v>
      </c>
      <c r="AW1397" s="92" t="e">
        <f>VLOOKUP(D1397,SubmittalStatus!$A$2:$CF$671,10,FALSE)</f>
        <v>#N/A</v>
      </c>
      <c r="AX1397" s="90" t="e">
        <f>VLOOKUP(D1397,SubmittalStatus!$A$2:$CF$671,11,FALSE)</f>
        <v>#N/A</v>
      </c>
      <c r="AY1397" s="91" t="str">
        <f t="shared" si="64"/>
        <v/>
      </c>
      <c r="AZ1397" s="90">
        <f>SubmittalData!D1397</f>
        <v>0</v>
      </c>
      <c r="BA1397" s="90" t="s">
        <v>168</v>
      </c>
      <c r="BB1397" s="90">
        <f>SubmittalData!AR1397</f>
        <v>0</v>
      </c>
      <c r="BC1397" s="60" t="str">
        <f t="shared" si="65"/>
        <v>0-0</v>
      </c>
    </row>
    <row r="1398" spans="1:55" ht="15.5" x14ac:dyDescent="0.35">
      <c r="A1398" s="61" t="str">
        <f>SubmittalData!AY1398</f>
        <v/>
      </c>
      <c r="AS1398" s="89" t="e">
        <f>VLOOKUP(D1398,SubmittalStatus!$A$2:$CF$671,7,FALSE)</f>
        <v>#N/A</v>
      </c>
      <c r="AT1398" s="91" t="str">
        <f t="shared" si="63"/>
        <v/>
      </c>
      <c r="AU1398" s="92" t="e">
        <f>VLOOKUP(D1398,SubmittalSchedule!$A$5:$CF$5125,3,FALSE)</f>
        <v>#N/A</v>
      </c>
      <c r="AV1398" s="92" t="e">
        <f>VLOOKUP(D1398,SubmittalStatus!$A$2:$CF$671,9,FALSE)</f>
        <v>#N/A</v>
      </c>
      <c r="AW1398" s="92" t="e">
        <f>VLOOKUP(D1398,SubmittalStatus!$A$2:$CF$671,10,FALSE)</f>
        <v>#N/A</v>
      </c>
      <c r="AX1398" s="90" t="e">
        <f>VLOOKUP(D1398,SubmittalStatus!$A$2:$CF$671,11,FALSE)</f>
        <v>#N/A</v>
      </c>
      <c r="AY1398" s="91" t="str">
        <f t="shared" si="64"/>
        <v/>
      </c>
      <c r="AZ1398" s="90">
        <f>SubmittalData!D1398</f>
        <v>0</v>
      </c>
      <c r="BA1398" s="90" t="s">
        <v>168</v>
      </c>
      <c r="BB1398" s="90">
        <f>SubmittalData!AR1398</f>
        <v>0</v>
      </c>
      <c r="BC1398" s="60" t="str">
        <f t="shared" si="65"/>
        <v>0-0</v>
      </c>
    </row>
    <row r="1399" spans="1:55" ht="15.5" x14ac:dyDescent="0.35">
      <c r="A1399" s="61" t="str">
        <f>SubmittalData!AY1399</f>
        <v/>
      </c>
      <c r="AS1399" s="89" t="e">
        <f>VLOOKUP(D1399,SubmittalStatus!$A$2:$CF$671,7,FALSE)</f>
        <v>#N/A</v>
      </c>
      <c r="AT1399" s="91" t="str">
        <f t="shared" si="63"/>
        <v/>
      </c>
      <c r="AU1399" s="92" t="e">
        <f>VLOOKUP(D1399,SubmittalSchedule!$A$5:$CF$5125,3,FALSE)</f>
        <v>#N/A</v>
      </c>
      <c r="AV1399" s="92" t="e">
        <f>VLOOKUP(D1399,SubmittalStatus!$A$2:$CF$671,9,FALSE)</f>
        <v>#N/A</v>
      </c>
      <c r="AW1399" s="92" t="e">
        <f>VLOOKUP(D1399,SubmittalStatus!$A$2:$CF$671,10,FALSE)</f>
        <v>#N/A</v>
      </c>
      <c r="AX1399" s="90" t="e">
        <f>VLOOKUP(D1399,SubmittalStatus!$A$2:$CF$671,11,FALSE)</f>
        <v>#N/A</v>
      </c>
      <c r="AY1399" s="91" t="str">
        <f t="shared" si="64"/>
        <v/>
      </c>
      <c r="AZ1399" s="90">
        <f>SubmittalData!D1399</f>
        <v>0</v>
      </c>
      <c r="BA1399" s="90" t="s">
        <v>168</v>
      </c>
      <c r="BB1399" s="90">
        <f>SubmittalData!AR1399</f>
        <v>0</v>
      </c>
      <c r="BC1399" s="60" t="str">
        <f t="shared" si="65"/>
        <v>0-0</v>
      </c>
    </row>
    <row r="1400" spans="1:55" ht="15.5" x14ac:dyDescent="0.35">
      <c r="A1400" s="61" t="str">
        <f>SubmittalData!AY1400</f>
        <v/>
      </c>
      <c r="AS1400" s="89" t="e">
        <f>VLOOKUP(D1400,SubmittalStatus!$A$2:$CF$671,7,FALSE)</f>
        <v>#N/A</v>
      </c>
      <c r="AT1400" s="91" t="str">
        <f t="shared" si="63"/>
        <v/>
      </c>
      <c r="AU1400" s="92" t="e">
        <f>VLOOKUP(D1400,SubmittalSchedule!$A$5:$CF$5125,3,FALSE)</f>
        <v>#N/A</v>
      </c>
      <c r="AV1400" s="92" t="e">
        <f>VLOOKUP(D1400,SubmittalStatus!$A$2:$CF$671,9,FALSE)</f>
        <v>#N/A</v>
      </c>
      <c r="AW1400" s="92" t="e">
        <f>VLOOKUP(D1400,SubmittalStatus!$A$2:$CF$671,10,FALSE)</f>
        <v>#N/A</v>
      </c>
      <c r="AX1400" s="90" t="e">
        <f>VLOOKUP(D1400,SubmittalStatus!$A$2:$CF$671,11,FALSE)</f>
        <v>#N/A</v>
      </c>
      <c r="AY1400" s="91" t="str">
        <f t="shared" si="64"/>
        <v/>
      </c>
      <c r="AZ1400" s="90">
        <f>SubmittalData!D1400</f>
        <v>0</v>
      </c>
      <c r="BA1400" s="90" t="s">
        <v>168</v>
      </c>
      <c r="BB1400" s="90">
        <f>SubmittalData!AR1400</f>
        <v>0</v>
      </c>
      <c r="BC1400" s="60" t="str">
        <f t="shared" si="65"/>
        <v>0-0</v>
      </c>
    </row>
    <row r="1401" spans="1:55" ht="15.5" x14ac:dyDescent="0.35">
      <c r="A1401" s="61" t="str">
        <f>SubmittalData!AY1401</f>
        <v/>
      </c>
      <c r="AS1401" s="89" t="e">
        <f>VLOOKUP(D1401,SubmittalStatus!$A$2:$CF$671,7,FALSE)</f>
        <v>#N/A</v>
      </c>
      <c r="AT1401" s="91" t="str">
        <f t="shared" si="63"/>
        <v/>
      </c>
      <c r="AU1401" s="92" t="e">
        <f>VLOOKUP(D1401,SubmittalSchedule!$A$5:$CF$5125,3,FALSE)</f>
        <v>#N/A</v>
      </c>
      <c r="AV1401" s="92" t="e">
        <f>VLOOKUP(D1401,SubmittalStatus!$A$2:$CF$671,9,FALSE)</f>
        <v>#N/A</v>
      </c>
      <c r="AW1401" s="92" t="e">
        <f>VLOOKUP(D1401,SubmittalStatus!$A$2:$CF$671,10,FALSE)</f>
        <v>#N/A</v>
      </c>
      <c r="AX1401" s="90" t="e">
        <f>VLOOKUP(D1401,SubmittalStatus!$A$2:$CF$671,11,FALSE)</f>
        <v>#N/A</v>
      </c>
      <c r="AY1401" s="91" t="str">
        <f t="shared" si="64"/>
        <v/>
      </c>
      <c r="AZ1401" s="90">
        <f>SubmittalData!D1401</f>
        <v>0</v>
      </c>
      <c r="BA1401" s="90" t="s">
        <v>168</v>
      </c>
      <c r="BB1401" s="90">
        <f>SubmittalData!AR1401</f>
        <v>0</v>
      </c>
      <c r="BC1401" s="60" t="str">
        <f t="shared" si="65"/>
        <v>0-0</v>
      </c>
    </row>
    <row r="1402" spans="1:55" ht="15.5" x14ac:dyDescent="0.35">
      <c r="A1402" s="61" t="str">
        <f>SubmittalData!AY1402</f>
        <v/>
      </c>
      <c r="AS1402" s="89" t="e">
        <f>VLOOKUP(D1402,SubmittalStatus!$A$2:$CF$671,7,FALSE)</f>
        <v>#N/A</v>
      </c>
      <c r="AT1402" s="91" t="str">
        <f t="shared" si="63"/>
        <v/>
      </c>
      <c r="AU1402" s="92" t="e">
        <f>VLOOKUP(D1402,SubmittalSchedule!$A$5:$CF$5125,3,FALSE)</f>
        <v>#N/A</v>
      </c>
      <c r="AV1402" s="92" t="e">
        <f>VLOOKUP(D1402,SubmittalStatus!$A$2:$CF$671,9,FALSE)</f>
        <v>#N/A</v>
      </c>
      <c r="AW1402" s="92" t="e">
        <f>VLOOKUP(D1402,SubmittalStatus!$A$2:$CF$671,10,FALSE)</f>
        <v>#N/A</v>
      </c>
      <c r="AX1402" s="90" t="e">
        <f>VLOOKUP(D1402,SubmittalStatus!$A$2:$CF$671,11,FALSE)</f>
        <v>#N/A</v>
      </c>
      <c r="AY1402" s="91" t="str">
        <f t="shared" si="64"/>
        <v/>
      </c>
      <c r="AZ1402" s="90">
        <f>SubmittalData!D1402</f>
        <v>0</v>
      </c>
      <c r="BA1402" s="90" t="s">
        <v>168</v>
      </c>
      <c r="BB1402" s="90">
        <f>SubmittalData!AR1402</f>
        <v>0</v>
      </c>
      <c r="BC1402" s="60" t="str">
        <f t="shared" si="65"/>
        <v>0-0</v>
      </c>
    </row>
    <row r="1403" spans="1:55" ht="15.5" x14ac:dyDescent="0.35">
      <c r="A1403" s="61" t="str">
        <f>SubmittalData!AY1403</f>
        <v/>
      </c>
      <c r="AS1403" s="89" t="e">
        <f>VLOOKUP(D1403,SubmittalStatus!$A$2:$CF$671,7,FALSE)</f>
        <v>#N/A</v>
      </c>
      <c r="AT1403" s="91" t="str">
        <f t="shared" si="63"/>
        <v/>
      </c>
      <c r="AU1403" s="92" t="e">
        <f>VLOOKUP(D1403,SubmittalSchedule!$A$5:$CF$5125,3,FALSE)</f>
        <v>#N/A</v>
      </c>
      <c r="AV1403" s="92" t="e">
        <f>VLOOKUP(D1403,SubmittalStatus!$A$2:$CF$671,9,FALSE)</f>
        <v>#N/A</v>
      </c>
      <c r="AW1403" s="92" t="e">
        <f>VLOOKUP(D1403,SubmittalStatus!$A$2:$CF$671,10,FALSE)</f>
        <v>#N/A</v>
      </c>
      <c r="AX1403" s="90" t="e">
        <f>VLOOKUP(D1403,SubmittalStatus!$A$2:$CF$671,11,FALSE)</f>
        <v>#N/A</v>
      </c>
      <c r="AY1403" s="91" t="str">
        <f t="shared" si="64"/>
        <v/>
      </c>
      <c r="AZ1403" s="90">
        <f>SubmittalData!D1403</f>
        <v>0</v>
      </c>
      <c r="BA1403" s="90" t="s">
        <v>168</v>
      </c>
      <c r="BB1403" s="90">
        <f>SubmittalData!AR1403</f>
        <v>0</v>
      </c>
      <c r="BC1403" s="60" t="str">
        <f t="shared" si="65"/>
        <v>0-0</v>
      </c>
    </row>
    <row r="1404" spans="1:55" ht="15.5" x14ac:dyDescent="0.35">
      <c r="A1404" s="61" t="str">
        <f>SubmittalData!AY1404</f>
        <v/>
      </c>
      <c r="AS1404" s="89" t="e">
        <f>VLOOKUP(D1404,SubmittalStatus!$A$2:$CF$671,7,FALSE)</f>
        <v>#N/A</v>
      </c>
      <c r="AT1404" s="91" t="str">
        <f t="shared" si="63"/>
        <v/>
      </c>
      <c r="AU1404" s="92" t="e">
        <f>VLOOKUP(D1404,SubmittalSchedule!$A$5:$CF$5125,3,FALSE)</f>
        <v>#N/A</v>
      </c>
      <c r="AV1404" s="92" t="e">
        <f>VLOOKUP(D1404,SubmittalStatus!$A$2:$CF$671,9,FALSE)</f>
        <v>#N/A</v>
      </c>
      <c r="AW1404" s="92" t="e">
        <f>VLOOKUP(D1404,SubmittalStatus!$A$2:$CF$671,10,FALSE)</f>
        <v>#N/A</v>
      </c>
      <c r="AX1404" s="90" t="e">
        <f>VLOOKUP(D1404,SubmittalStatus!$A$2:$CF$671,11,FALSE)</f>
        <v>#N/A</v>
      </c>
      <c r="AY1404" s="91" t="str">
        <f t="shared" si="64"/>
        <v/>
      </c>
      <c r="AZ1404" s="90">
        <f>SubmittalData!D1404</f>
        <v>0</v>
      </c>
      <c r="BA1404" s="90" t="s">
        <v>168</v>
      </c>
      <c r="BB1404" s="90">
        <f>SubmittalData!AR1404</f>
        <v>0</v>
      </c>
      <c r="BC1404" s="60" t="str">
        <f t="shared" si="65"/>
        <v>0-0</v>
      </c>
    </row>
    <row r="1405" spans="1:55" ht="15.5" x14ac:dyDescent="0.35">
      <c r="A1405" s="61" t="str">
        <f>SubmittalData!AY1405</f>
        <v/>
      </c>
      <c r="AS1405" s="89" t="e">
        <f>VLOOKUP(D1405,SubmittalStatus!$A$2:$CF$671,7,FALSE)</f>
        <v>#N/A</v>
      </c>
      <c r="AT1405" s="91" t="str">
        <f t="shared" si="63"/>
        <v/>
      </c>
      <c r="AU1405" s="92" t="e">
        <f>VLOOKUP(D1405,SubmittalSchedule!$A$5:$CF$5125,3,FALSE)</f>
        <v>#N/A</v>
      </c>
      <c r="AV1405" s="92" t="e">
        <f>VLOOKUP(D1405,SubmittalStatus!$A$2:$CF$671,9,FALSE)</f>
        <v>#N/A</v>
      </c>
      <c r="AW1405" s="92" t="e">
        <f>VLOOKUP(D1405,SubmittalStatus!$A$2:$CF$671,10,FALSE)</f>
        <v>#N/A</v>
      </c>
      <c r="AX1405" s="90" t="e">
        <f>VLOOKUP(D1405,SubmittalStatus!$A$2:$CF$671,11,FALSE)</f>
        <v>#N/A</v>
      </c>
      <c r="AY1405" s="91" t="str">
        <f t="shared" si="64"/>
        <v/>
      </c>
      <c r="AZ1405" s="90">
        <f>SubmittalData!D1405</f>
        <v>0</v>
      </c>
      <c r="BA1405" s="90" t="s">
        <v>168</v>
      </c>
      <c r="BB1405" s="90">
        <f>SubmittalData!AR1405</f>
        <v>0</v>
      </c>
      <c r="BC1405" s="60" t="str">
        <f t="shared" si="65"/>
        <v>0-0</v>
      </c>
    </row>
    <row r="1406" spans="1:55" ht="15.5" x14ac:dyDescent="0.35">
      <c r="A1406" s="61" t="str">
        <f>SubmittalData!AY1406</f>
        <v/>
      </c>
      <c r="AS1406" s="89" t="e">
        <f>VLOOKUP(D1406,SubmittalStatus!$A$2:$CF$671,7,FALSE)</f>
        <v>#N/A</v>
      </c>
      <c r="AT1406" s="91" t="str">
        <f t="shared" si="63"/>
        <v/>
      </c>
      <c r="AU1406" s="92" t="e">
        <f>VLOOKUP(D1406,SubmittalSchedule!$A$5:$CF$5125,3,FALSE)</f>
        <v>#N/A</v>
      </c>
      <c r="AV1406" s="92" t="e">
        <f>VLOOKUP(D1406,SubmittalStatus!$A$2:$CF$671,9,FALSE)</f>
        <v>#N/A</v>
      </c>
      <c r="AW1406" s="92" t="e">
        <f>VLOOKUP(D1406,SubmittalStatus!$A$2:$CF$671,10,FALSE)</f>
        <v>#N/A</v>
      </c>
      <c r="AX1406" s="90" t="e">
        <f>VLOOKUP(D1406,SubmittalStatus!$A$2:$CF$671,11,FALSE)</f>
        <v>#N/A</v>
      </c>
      <c r="AY1406" s="91" t="str">
        <f t="shared" si="64"/>
        <v/>
      </c>
      <c r="AZ1406" s="90">
        <f>SubmittalData!D1406</f>
        <v>0</v>
      </c>
      <c r="BA1406" s="90" t="s">
        <v>168</v>
      </c>
      <c r="BB1406" s="90">
        <f>SubmittalData!AR1406</f>
        <v>0</v>
      </c>
      <c r="BC1406" s="60" t="str">
        <f t="shared" si="65"/>
        <v>0-0</v>
      </c>
    </row>
    <row r="1407" spans="1:55" ht="15.5" x14ac:dyDescent="0.35">
      <c r="A1407" s="61" t="str">
        <f>SubmittalData!AY1407</f>
        <v/>
      </c>
      <c r="AS1407" s="89" t="e">
        <f>VLOOKUP(D1407,SubmittalStatus!$A$2:$CF$671,7,FALSE)</f>
        <v>#N/A</v>
      </c>
      <c r="AT1407" s="91" t="str">
        <f t="shared" si="63"/>
        <v/>
      </c>
      <c r="AU1407" s="92" t="e">
        <f>VLOOKUP(D1407,SubmittalSchedule!$A$5:$CF$5125,3,FALSE)</f>
        <v>#N/A</v>
      </c>
      <c r="AV1407" s="92" t="e">
        <f>VLOOKUP(D1407,SubmittalStatus!$A$2:$CF$671,9,FALSE)</f>
        <v>#N/A</v>
      </c>
      <c r="AW1407" s="92" t="e">
        <f>VLOOKUP(D1407,SubmittalStatus!$A$2:$CF$671,10,FALSE)</f>
        <v>#N/A</v>
      </c>
      <c r="AX1407" s="90" t="e">
        <f>VLOOKUP(D1407,SubmittalStatus!$A$2:$CF$671,11,FALSE)</f>
        <v>#N/A</v>
      </c>
      <c r="AY1407" s="91" t="str">
        <f t="shared" si="64"/>
        <v/>
      </c>
      <c r="AZ1407" s="90">
        <f>SubmittalData!D1407</f>
        <v>0</v>
      </c>
      <c r="BA1407" s="90" t="s">
        <v>168</v>
      </c>
      <c r="BB1407" s="90">
        <f>SubmittalData!AR1407</f>
        <v>0</v>
      </c>
      <c r="BC1407" s="60" t="str">
        <f t="shared" si="65"/>
        <v>0-0</v>
      </c>
    </row>
    <row r="1408" spans="1:55" ht="15.5" x14ac:dyDescent="0.35">
      <c r="A1408" s="61" t="str">
        <f>SubmittalData!AY1408</f>
        <v/>
      </c>
      <c r="AS1408" s="89" t="e">
        <f>VLOOKUP(D1408,SubmittalStatus!$A$2:$CF$671,7,FALSE)</f>
        <v>#N/A</v>
      </c>
      <c r="AT1408" s="91" t="str">
        <f t="shared" si="63"/>
        <v/>
      </c>
      <c r="AU1408" s="92" t="e">
        <f>VLOOKUP(D1408,SubmittalSchedule!$A$5:$CF$5125,3,FALSE)</f>
        <v>#N/A</v>
      </c>
      <c r="AV1408" s="92" t="e">
        <f>VLOOKUP(D1408,SubmittalStatus!$A$2:$CF$671,9,FALSE)</f>
        <v>#N/A</v>
      </c>
      <c r="AW1408" s="92" t="e">
        <f>VLOOKUP(D1408,SubmittalStatus!$A$2:$CF$671,10,FALSE)</f>
        <v>#N/A</v>
      </c>
      <c r="AX1408" s="90" t="e">
        <f>VLOOKUP(D1408,SubmittalStatus!$A$2:$CF$671,11,FALSE)</f>
        <v>#N/A</v>
      </c>
      <c r="AY1408" s="91" t="str">
        <f t="shared" si="64"/>
        <v/>
      </c>
      <c r="AZ1408" s="90">
        <f>SubmittalData!D1408</f>
        <v>0</v>
      </c>
      <c r="BA1408" s="90" t="s">
        <v>168</v>
      </c>
      <c r="BB1408" s="90">
        <f>SubmittalData!AR1408</f>
        <v>0</v>
      </c>
      <c r="BC1408" s="60" t="str">
        <f t="shared" si="65"/>
        <v>0-0</v>
      </c>
    </row>
    <row r="1409" spans="1:55" ht="15.5" x14ac:dyDescent="0.35">
      <c r="A1409" s="61" t="str">
        <f>SubmittalData!AY1409</f>
        <v/>
      </c>
      <c r="AS1409" s="89" t="e">
        <f>VLOOKUP(D1409,SubmittalStatus!$A$2:$CF$671,7,FALSE)</f>
        <v>#N/A</v>
      </c>
      <c r="AT1409" s="91" t="str">
        <f t="shared" si="63"/>
        <v/>
      </c>
      <c r="AU1409" s="92" t="e">
        <f>VLOOKUP(D1409,SubmittalSchedule!$A$5:$CF$5125,3,FALSE)</f>
        <v>#N/A</v>
      </c>
      <c r="AV1409" s="92" t="e">
        <f>VLOOKUP(D1409,SubmittalStatus!$A$2:$CF$671,9,FALSE)</f>
        <v>#N/A</v>
      </c>
      <c r="AW1409" s="92" t="e">
        <f>VLOOKUP(D1409,SubmittalStatus!$A$2:$CF$671,10,FALSE)</f>
        <v>#N/A</v>
      </c>
      <c r="AX1409" s="90" t="e">
        <f>VLOOKUP(D1409,SubmittalStatus!$A$2:$CF$671,11,FALSE)</f>
        <v>#N/A</v>
      </c>
      <c r="AY1409" s="91" t="str">
        <f t="shared" si="64"/>
        <v/>
      </c>
      <c r="AZ1409" s="90">
        <f>SubmittalData!D1409</f>
        <v>0</v>
      </c>
      <c r="BA1409" s="90" t="s">
        <v>168</v>
      </c>
      <c r="BB1409" s="90">
        <f>SubmittalData!AR1409</f>
        <v>0</v>
      </c>
      <c r="BC1409" s="60" t="str">
        <f t="shared" si="65"/>
        <v>0-0</v>
      </c>
    </row>
    <row r="1410" spans="1:55" ht="15.5" x14ac:dyDescent="0.35">
      <c r="A1410" s="61" t="str">
        <f>SubmittalData!AY1410</f>
        <v/>
      </c>
      <c r="AS1410" s="89" t="e">
        <f>VLOOKUP(D1410,SubmittalStatus!$A$2:$CF$671,7,FALSE)</f>
        <v>#N/A</v>
      </c>
      <c r="AT1410" s="91" t="str">
        <f t="shared" si="63"/>
        <v/>
      </c>
      <c r="AU1410" s="92" t="e">
        <f>VLOOKUP(D1410,SubmittalSchedule!$A$5:$CF$5125,3,FALSE)</f>
        <v>#N/A</v>
      </c>
      <c r="AV1410" s="92" t="e">
        <f>VLOOKUP(D1410,SubmittalStatus!$A$2:$CF$671,9,FALSE)</f>
        <v>#N/A</v>
      </c>
      <c r="AW1410" s="92" t="e">
        <f>VLOOKUP(D1410,SubmittalStatus!$A$2:$CF$671,10,FALSE)</f>
        <v>#N/A</v>
      </c>
      <c r="AX1410" s="90" t="e">
        <f>VLOOKUP(D1410,SubmittalStatus!$A$2:$CF$671,11,FALSE)</f>
        <v>#N/A</v>
      </c>
      <c r="AY1410" s="91" t="str">
        <f t="shared" si="64"/>
        <v/>
      </c>
      <c r="AZ1410" s="90">
        <f>SubmittalData!D1410</f>
        <v>0</v>
      </c>
      <c r="BA1410" s="90" t="s">
        <v>168</v>
      </c>
      <c r="BB1410" s="90">
        <f>SubmittalData!AR1410</f>
        <v>0</v>
      </c>
      <c r="BC1410" s="60" t="str">
        <f t="shared" si="65"/>
        <v>0-0</v>
      </c>
    </row>
    <row r="1411" spans="1:55" ht="15.5" x14ac:dyDescent="0.35">
      <c r="A1411" s="61" t="str">
        <f>SubmittalData!AY1411</f>
        <v/>
      </c>
      <c r="AS1411" s="89" t="e">
        <f>VLOOKUP(D1411,SubmittalStatus!$A$2:$CF$671,7,FALSE)</f>
        <v>#N/A</v>
      </c>
      <c r="AT1411" s="91" t="str">
        <f t="shared" ref="AT1411:AT1474" si="66">_xlfn.CONCAT(G1411:P1411)</f>
        <v/>
      </c>
      <c r="AU1411" s="92" t="e">
        <f>VLOOKUP(D1411,SubmittalSchedule!$A$5:$CF$5125,3,FALSE)</f>
        <v>#N/A</v>
      </c>
      <c r="AV1411" s="92" t="e">
        <f>VLOOKUP(D1411,SubmittalStatus!$A$2:$CF$671,9,FALSE)</f>
        <v>#N/A</v>
      </c>
      <c r="AW1411" s="92" t="e">
        <f>VLOOKUP(D1411,SubmittalStatus!$A$2:$CF$671,10,FALSE)</f>
        <v>#N/A</v>
      </c>
      <c r="AX1411" s="90" t="e">
        <f>VLOOKUP(D1411,SubmittalStatus!$A$2:$CF$671,11,FALSE)</f>
        <v>#N/A</v>
      </c>
      <c r="AY1411" s="91" t="str">
        <f t="shared" ref="AY1411:AY1474" si="67">_xlfn.CONCAT(AA1411:AJ1411)</f>
        <v/>
      </c>
      <c r="AZ1411" s="90">
        <f>SubmittalData!D1411</f>
        <v>0</v>
      </c>
      <c r="BA1411" s="90" t="s">
        <v>168</v>
      </c>
      <c r="BB1411" s="90">
        <f>SubmittalData!AR1411</f>
        <v>0</v>
      </c>
      <c r="BC1411" s="60" t="str">
        <f t="shared" ref="BC1411:BC1474" si="68">_xlfn.CONCAT(AZ1411:BB1411)</f>
        <v>0-0</v>
      </c>
    </row>
    <row r="1412" spans="1:55" ht="15.5" x14ac:dyDescent="0.35">
      <c r="A1412" s="61" t="str">
        <f>SubmittalData!AY1412</f>
        <v/>
      </c>
      <c r="AS1412" s="89" t="e">
        <f>VLOOKUP(D1412,SubmittalStatus!$A$2:$CF$671,7,FALSE)</f>
        <v>#N/A</v>
      </c>
      <c r="AT1412" s="91" t="str">
        <f t="shared" si="66"/>
        <v/>
      </c>
      <c r="AU1412" s="92" t="e">
        <f>VLOOKUP(D1412,SubmittalSchedule!$A$5:$CF$5125,3,FALSE)</f>
        <v>#N/A</v>
      </c>
      <c r="AV1412" s="92" t="e">
        <f>VLOOKUP(D1412,SubmittalStatus!$A$2:$CF$671,9,FALSE)</f>
        <v>#N/A</v>
      </c>
      <c r="AW1412" s="92" t="e">
        <f>VLOOKUP(D1412,SubmittalStatus!$A$2:$CF$671,10,FALSE)</f>
        <v>#N/A</v>
      </c>
      <c r="AX1412" s="90" t="e">
        <f>VLOOKUP(D1412,SubmittalStatus!$A$2:$CF$671,11,FALSE)</f>
        <v>#N/A</v>
      </c>
      <c r="AY1412" s="91" t="str">
        <f t="shared" si="67"/>
        <v/>
      </c>
      <c r="AZ1412" s="90">
        <f>SubmittalData!D1412</f>
        <v>0</v>
      </c>
      <c r="BA1412" s="90" t="s">
        <v>168</v>
      </c>
      <c r="BB1412" s="90">
        <f>SubmittalData!AR1412</f>
        <v>0</v>
      </c>
      <c r="BC1412" s="60" t="str">
        <f t="shared" si="68"/>
        <v>0-0</v>
      </c>
    </row>
    <row r="1413" spans="1:55" ht="15.5" x14ac:dyDescent="0.35">
      <c r="A1413" s="61" t="str">
        <f>SubmittalData!AY1413</f>
        <v/>
      </c>
      <c r="AS1413" s="89" t="e">
        <f>VLOOKUP(D1413,SubmittalStatus!$A$2:$CF$671,7,FALSE)</f>
        <v>#N/A</v>
      </c>
      <c r="AT1413" s="91" t="str">
        <f t="shared" si="66"/>
        <v/>
      </c>
      <c r="AU1413" s="92" t="e">
        <f>VLOOKUP(D1413,SubmittalSchedule!$A$5:$CF$5125,3,FALSE)</f>
        <v>#N/A</v>
      </c>
      <c r="AV1413" s="92" t="e">
        <f>VLOOKUP(D1413,SubmittalStatus!$A$2:$CF$671,9,FALSE)</f>
        <v>#N/A</v>
      </c>
      <c r="AW1413" s="92" t="e">
        <f>VLOOKUP(D1413,SubmittalStatus!$A$2:$CF$671,10,FALSE)</f>
        <v>#N/A</v>
      </c>
      <c r="AX1413" s="90" t="e">
        <f>VLOOKUP(D1413,SubmittalStatus!$A$2:$CF$671,11,FALSE)</f>
        <v>#N/A</v>
      </c>
      <c r="AY1413" s="91" t="str">
        <f t="shared" si="67"/>
        <v/>
      </c>
      <c r="AZ1413" s="90">
        <f>SubmittalData!D1413</f>
        <v>0</v>
      </c>
      <c r="BA1413" s="90" t="s">
        <v>168</v>
      </c>
      <c r="BB1413" s="90">
        <f>SubmittalData!AR1413</f>
        <v>0</v>
      </c>
      <c r="BC1413" s="60" t="str">
        <f t="shared" si="68"/>
        <v>0-0</v>
      </c>
    </row>
    <row r="1414" spans="1:55" ht="15.5" x14ac:dyDescent="0.35">
      <c r="A1414" s="61" t="str">
        <f>SubmittalData!AY1414</f>
        <v/>
      </c>
      <c r="AS1414" s="89" t="e">
        <f>VLOOKUP(D1414,SubmittalStatus!$A$2:$CF$671,7,FALSE)</f>
        <v>#N/A</v>
      </c>
      <c r="AT1414" s="91" t="str">
        <f t="shared" si="66"/>
        <v/>
      </c>
      <c r="AU1414" s="92" t="e">
        <f>VLOOKUP(D1414,SubmittalSchedule!$A$5:$CF$5125,3,FALSE)</f>
        <v>#N/A</v>
      </c>
      <c r="AV1414" s="92" t="e">
        <f>VLOOKUP(D1414,SubmittalStatus!$A$2:$CF$671,9,FALSE)</f>
        <v>#N/A</v>
      </c>
      <c r="AW1414" s="92" t="e">
        <f>VLOOKUP(D1414,SubmittalStatus!$A$2:$CF$671,10,FALSE)</f>
        <v>#N/A</v>
      </c>
      <c r="AX1414" s="90" t="e">
        <f>VLOOKUP(D1414,SubmittalStatus!$A$2:$CF$671,11,FALSE)</f>
        <v>#N/A</v>
      </c>
      <c r="AY1414" s="91" t="str">
        <f t="shared" si="67"/>
        <v/>
      </c>
      <c r="AZ1414" s="90">
        <f>SubmittalData!D1414</f>
        <v>0</v>
      </c>
      <c r="BA1414" s="90" t="s">
        <v>168</v>
      </c>
      <c r="BB1414" s="90">
        <f>SubmittalData!AR1414</f>
        <v>0</v>
      </c>
      <c r="BC1414" s="60" t="str">
        <f t="shared" si="68"/>
        <v>0-0</v>
      </c>
    </row>
    <row r="1415" spans="1:55" ht="15.5" x14ac:dyDescent="0.35">
      <c r="A1415" s="61" t="str">
        <f>SubmittalData!AY1415</f>
        <v/>
      </c>
      <c r="AS1415" s="89" t="e">
        <f>VLOOKUP(D1415,SubmittalStatus!$A$2:$CF$671,7,FALSE)</f>
        <v>#N/A</v>
      </c>
      <c r="AT1415" s="91" t="str">
        <f t="shared" si="66"/>
        <v/>
      </c>
      <c r="AU1415" s="92" t="e">
        <f>VLOOKUP(D1415,SubmittalSchedule!$A$5:$CF$5125,3,FALSE)</f>
        <v>#N/A</v>
      </c>
      <c r="AV1415" s="92" t="e">
        <f>VLOOKUP(D1415,SubmittalStatus!$A$2:$CF$671,9,FALSE)</f>
        <v>#N/A</v>
      </c>
      <c r="AW1415" s="92" t="e">
        <f>VLOOKUP(D1415,SubmittalStatus!$A$2:$CF$671,10,FALSE)</f>
        <v>#N/A</v>
      </c>
      <c r="AX1415" s="90" t="e">
        <f>VLOOKUP(D1415,SubmittalStatus!$A$2:$CF$671,11,FALSE)</f>
        <v>#N/A</v>
      </c>
      <c r="AY1415" s="91" t="str">
        <f t="shared" si="67"/>
        <v/>
      </c>
      <c r="AZ1415" s="90">
        <f>SubmittalData!D1415</f>
        <v>0</v>
      </c>
      <c r="BA1415" s="90" t="s">
        <v>168</v>
      </c>
      <c r="BB1415" s="90">
        <f>SubmittalData!AR1415</f>
        <v>0</v>
      </c>
      <c r="BC1415" s="60" t="str">
        <f t="shared" si="68"/>
        <v>0-0</v>
      </c>
    </row>
    <row r="1416" spans="1:55" ht="15.5" x14ac:dyDescent="0.35">
      <c r="A1416" s="61" t="str">
        <f>SubmittalData!AY1416</f>
        <v/>
      </c>
      <c r="AS1416" s="89" t="e">
        <f>VLOOKUP(D1416,SubmittalStatus!$A$2:$CF$671,7,FALSE)</f>
        <v>#N/A</v>
      </c>
      <c r="AT1416" s="91" t="str">
        <f t="shared" si="66"/>
        <v/>
      </c>
      <c r="AU1416" s="92" t="e">
        <f>VLOOKUP(D1416,SubmittalSchedule!$A$5:$CF$5125,3,FALSE)</f>
        <v>#N/A</v>
      </c>
      <c r="AV1416" s="92" t="e">
        <f>VLOOKUP(D1416,SubmittalStatus!$A$2:$CF$671,9,FALSE)</f>
        <v>#N/A</v>
      </c>
      <c r="AW1416" s="92" t="e">
        <f>VLOOKUP(D1416,SubmittalStatus!$A$2:$CF$671,10,FALSE)</f>
        <v>#N/A</v>
      </c>
      <c r="AX1416" s="90" t="e">
        <f>VLOOKUP(D1416,SubmittalStatus!$A$2:$CF$671,11,FALSE)</f>
        <v>#N/A</v>
      </c>
      <c r="AY1416" s="91" t="str">
        <f t="shared" si="67"/>
        <v/>
      </c>
      <c r="AZ1416" s="90">
        <f>SubmittalData!D1416</f>
        <v>0</v>
      </c>
      <c r="BA1416" s="90" t="s">
        <v>168</v>
      </c>
      <c r="BB1416" s="90">
        <f>SubmittalData!AR1416</f>
        <v>0</v>
      </c>
      <c r="BC1416" s="60" t="str">
        <f t="shared" si="68"/>
        <v>0-0</v>
      </c>
    </row>
    <row r="1417" spans="1:55" ht="15.5" x14ac:dyDescent="0.35">
      <c r="A1417" s="61" t="str">
        <f>SubmittalData!AY1417</f>
        <v/>
      </c>
      <c r="AS1417" s="89" t="e">
        <f>VLOOKUP(D1417,SubmittalStatus!$A$2:$CF$671,7,FALSE)</f>
        <v>#N/A</v>
      </c>
      <c r="AT1417" s="91" t="str">
        <f t="shared" si="66"/>
        <v/>
      </c>
      <c r="AU1417" s="92" t="e">
        <f>VLOOKUP(D1417,SubmittalSchedule!$A$5:$CF$5125,3,FALSE)</f>
        <v>#N/A</v>
      </c>
      <c r="AV1417" s="92" t="e">
        <f>VLOOKUP(D1417,SubmittalStatus!$A$2:$CF$671,9,FALSE)</f>
        <v>#N/A</v>
      </c>
      <c r="AW1417" s="92" t="e">
        <f>VLOOKUP(D1417,SubmittalStatus!$A$2:$CF$671,10,FALSE)</f>
        <v>#N/A</v>
      </c>
      <c r="AX1417" s="90" t="e">
        <f>VLOOKUP(D1417,SubmittalStatus!$A$2:$CF$671,11,FALSE)</f>
        <v>#N/A</v>
      </c>
      <c r="AY1417" s="91" t="str">
        <f t="shared" si="67"/>
        <v/>
      </c>
      <c r="AZ1417" s="90">
        <f>SubmittalData!D1417</f>
        <v>0</v>
      </c>
      <c r="BA1417" s="90" t="s">
        <v>168</v>
      </c>
      <c r="BB1417" s="90">
        <f>SubmittalData!AR1417</f>
        <v>0</v>
      </c>
      <c r="BC1417" s="60" t="str">
        <f t="shared" si="68"/>
        <v>0-0</v>
      </c>
    </row>
    <row r="1418" spans="1:55" ht="15.5" x14ac:dyDescent="0.35">
      <c r="A1418" s="61" t="str">
        <f>SubmittalData!AY1418</f>
        <v/>
      </c>
      <c r="AS1418" s="89" t="e">
        <f>VLOOKUP(D1418,SubmittalStatus!$A$2:$CF$671,7,FALSE)</f>
        <v>#N/A</v>
      </c>
      <c r="AT1418" s="91" t="str">
        <f t="shared" si="66"/>
        <v/>
      </c>
      <c r="AU1418" s="92" t="e">
        <f>VLOOKUP(D1418,SubmittalSchedule!$A$5:$CF$5125,3,FALSE)</f>
        <v>#N/A</v>
      </c>
      <c r="AV1418" s="92" t="e">
        <f>VLOOKUP(D1418,SubmittalStatus!$A$2:$CF$671,9,FALSE)</f>
        <v>#N/A</v>
      </c>
      <c r="AW1418" s="92" t="e">
        <f>VLOOKUP(D1418,SubmittalStatus!$A$2:$CF$671,10,FALSE)</f>
        <v>#N/A</v>
      </c>
      <c r="AX1418" s="90" t="e">
        <f>VLOOKUP(D1418,SubmittalStatus!$A$2:$CF$671,11,FALSE)</f>
        <v>#N/A</v>
      </c>
      <c r="AY1418" s="91" t="str">
        <f t="shared" si="67"/>
        <v/>
      </c>
      <c r="AZ1418" s="90">
        <f>SubmittalData!D1418</f>
        <v>0</v>
      </c>
      <c r="BA1418" s="90" t="s">
        <v>168</v>
      </c>
      <c r="BB1418" s="90">
        <f>SubmittalData!AR1418</f>
        <v>0</v>
      </c>
      <c r="BC1418" s="60" t="str">
        <f t="shared" si="68"/>
        <v>0-0</v>
      </c>
    </row>
    <row r="1419" spans="1:55" ht="15.5" x14ac:dyDescent="0.35">
      <c r="A1419" s="61" t="str">
        <f>SubmittalData!AY1419</f>
        <v/>
      </c>
      <c r="AS1419" s="89" t="e">
        <f>VLOOKUP(D1419,SubmittalStatus!$A$2:$CF$671,7,FALSE)</f>
        <v>#N/A</v>
      </c>
      <c r="AT1419" s="91" t="str">
        <f t="shared" si="66"/>
        <v/>
      </c>
      <c r="AU1419" s="92" t="e">
        <f>VLOOKUP(D1419,SubmittalSchedule!$A$5:$CF$5125,3,FALSE)</f>
        <v>#N/A</v>
      </c>
      <c r="AV1419" s="92" t="e">
        <f>VLOOKUP(D1419,SubmittalStatus!$A$2:$CF$671,9,FALSE)</f>
        <v>#N/A</v>
      </c>
      <c r="AW1419" s="92" t="e">
        <f>VLOOKUP(D1419,SubmittalStatus!$A$2:$CF$671,10,FALSE)</f>
        <v>#N/A</v>
      </c>
      <c r="AX1419" s="90" t="e">
        <f>VLOOKUP(D1419,SubmittalStatus!$A$2:$CF$671,11,FALSE)</f>
        <v>#N/A</v>
      </c>
      <c r="AY1419" s="91" t="str">
        <f t="shared" si="67"/>
        <v/>
      </c>
      <c r="AZ1419" s="90">
        <f>SubmittalData!D1419</f>
        <v>0</v>
      </c>
      <c r="BA1419" s="90" t="s">
        <v>168</v>
      </c>
      <c r="BB1419" s="90">
        <f>SubmittalData!AR1419</f>
        <v>0</v>
      </c>
      <c r="BC1419" s="60" t="str">
        <f t="shared" si="68"/>
        <v>0-0</v>
      </c>
    </row>
    <row r="1420" spans="1:55" ht="15.5" x14ac:dyDescent="0.35">
      <c r="A1420" s="61" t="str">
        <f>SubmittalData!AY1420</f>
        <v/>
      </c>
      <c r="AS1420" s="89" t="e">
        <f>VLOOKUP(D1420,SubmittalStatus!$A$2:$CF$671,7,FALSE)</f>
        <v>#N/A</v>
      </c>
      <c r="AT1420" s="91" t="str">
        <f t="shared" si="66"/>
        <v/>
      </c>
      <c r="AU1420" s="92" t="e">
        <f>VLOOKUP(D1420,SubmittalSchedule!$A$5:$CF$5125,3,FALSE)</f>
        <v>#N/A</v>
      </c>
      <c r="AV1420" s="92" t="e">
        <f>VLOOKUP(D1420,SubmittalStatus!$A$2:$CF$671,9,FALSE)</f>
        <v>#N/A</v>
      </c>
      <c r="AW1420" s="92" t="e">
        <f>VLOOKUP(D1420,SubmittalStatus!$A$2:$CF$671,10,FALSE)</f>
        <v>#N/A</v>
      </c>
      <c r="AX1420" s="90" t="e">
        <f>VLOOKUP(D1420,SubmittalStatus!$A$2:$CF$671,11,FALSE)</f>
        <v>#N/A</v>
      </c>
      <c r="AY1420" s="91" t="str">
        <f t="shared" si="67"/>
        <v/>
      </c>
      <c r="AZ1420" s="90">
        <f>SubmittalData!D1420</f>
        <v>0</v>
      </c>
      <c r="BA1420" s="90" t="s">
        <v>168</v>
      </c>
      <c r="BB1420" s="90">
        <f>SubmittalData!AR1420</f>
        <v>0</v>
      </c>
      <c r="BC1420" s="60" t="str">
        <f t="shared" si="68"/>
        <v>0-0</v>
      </c>
    </row>
    <row r="1421" spans="1:55" ht="15.5" x14ac:dyDescent="0.35">
      <c r="A1421" s="61" t="str">
        <f>SubmittalData!AY1421</f>
        <v/>
      </c>
      <c r="AS1421" s="89" t="e">
        <f>VLOOKUP(D1421,SubmittalStatus!$A$2:$CF$671,7,FALSE)</f>
        <v>#N/A</v>
      </c>
      <c r="AT1421" s="91" t="str">
        <f t="shared" si="66"/>
        <v/>
      </c>
      <c r="AU1421" s="92" t="e">
        <f>VLOOKUP(D1421,SubmittalSchedule!$A$5:$CF$5125,3,FALSE)</f>
        <v>#N/A</v>
      </c>
      <c r="AV1421" s="92" t="e">
        <f>VLOOKUP(D1421,SubmittalStatus!$A$2:$CF$671,9,FALSE)</f>
        <v>#N/A</v>
      </c>
      <c r="AW1421" s="92" t="e">
        <f>VLOOKUP(D1421,SubmittalStatus!$A$2:$CF$671,10,FALSE)</f>
        <v>#N/A</v>
      </c>
      <c r="AX1421" s="90" t="e">
        <f>VLOOKUP(D1421,SubmittalStatus!$A$2:$CF$671,11,FALSE)</f>
        <v>#N/A</v>
      </c>
      <c r="AY1421" s="91" t="str">
        <f t="shared" si="67"/>
        <v/>
      </c>
      <c r="AZ1421" s="90">
        <f>SubmittalData!D1421</f>
        <v>0</v>
      </c>
      <c r="BA1421" s="90" t="s">
        <v>168</v>
      </c>
      <c r="BB1421" s="90">
        <f>SubmittalData!AR1421</f>
        <v>0</v>
      </c>
      <c r="BC1421" s="60" t="str">
        <f t="shared" si="68"/>
        <v>0-0</v>
      </c>
    </row>
    <row r="1422" spans="1:55" ht="15.5" x14ac:dyDescent="0.35">
      <c r="A1422" s="61" t="str">
        <f>SubmittalData!AY1422</f>
        <v/>
      </c>
      <c r="AS1422" s="89" t="e">
        <f>VLOOKUP(D1422,SubmittalStatus!$A$2:$CF$671,7,FALSE)</f>
        <v>#N/A</v>
      </c>
      <c r="AT1422" s="91" t="str">
        <f t="shared" si="66"/>
        <v/>
      </c>
      <c r="AU1422" s="92" t="e">
        <f>VLOOKUP(D1422,SubmittalSchedule!$A$5:$CF$5125,3,FALSE)</f>
        <v>#N/A</v>
      </c>
      <c r="AV1422" s="92" t="e">
        <f>VLOOKUP(D1422,SubmittalStatus!$A$2:$CF$671,9,FALSE)</f>
        <v>#N/A</v>
      </c>
      <c r="AW1422" s="92" t="e">
        <f>VLOOKUP(D1422,SubmittalStatus!$A$2:$CF$671,10,FALSE)</f>
        <v>#N/A</v>
      </c>
      <c r="AX1422" s="90" t="e">
        <f>VLOOKUP(D1422,SubmittalStatus!$A$2:$CF$671,11,FALSE)</f>
        <v>#N/A</v>
      </c>
      <c r="AY1422" s="91" t="str">
        <f t="shared" si="67"/>
        <v/>
      </c>
      <c r="AZ1422" s="90">
        <f>SubmittalData!D1422</f>
        <v>0</v>
      </c>
      <c r="BA1422" s="90" t="s">
        <v>168</v>
      </c>
      <c r="BB1422" s="90">
        <f>SubmittalData!AR1422</f>
        <v>0</v>
      </c>
      <c r="BC1422" s="60" t="str">
        <f t="shared" si="68"/>
        <v>0-0</v>
      </c>
    </row>
    <row r="1423" spans="1:55" ht="15.5" x14ac:dyDescent="0.35">
      <c r="A1423" s="61" t="str">
        <f>SubmittalData!AY1423</f>
        <v/>
      </c>
      <c r="AS1423" s="89" t="e">
        <f>VLOOKUP(D1423,SubmittalStatus!$A$2:$CF$671,7,FALSE)</f>
        <v>#N/A</v>
      </c>
      <c r="AT1423" s="91" t="str">
        <f t="shared" si="66"/>
        <v/>
      </c>
      <c r="AU1423" s="92" t="e">
        <f>VLOOKUP(D1423,SubmittalSchedule!$A$5:$CF$5125,3,FALSE)</f>
        <v>#N/A</v>
      </c>
      <c r="AV1423" s="92" t="e">
        <f>VLOOKUP(D1423,SubmittalStatus!$A$2:$CF$671,9,FALSE)</f>
        <v>#N/A</v>
      </c>
      <c r="AW1423" s="92" t="e">
        <f>VLOOKUP(D1423,SubmittalStatus!$A$2:$CF$671,10,FALSE)</f>
        <v>#N/A</v>
      </c>
      <c r="AX1423" s="90" t="e">
        <f>VLOOKUP(D1423,SubmittalStatus!$A$2:$CF$671,11,FALSE)</f>
        <v>#N/A</v>
      </c>
      <c r="AY1423" s="91" t="str">
        <f t="shared" si="67"/>
        <v/>
      </c>
      <c r="AZ1423" s="90">
        <f>SubmittalData!D1423</f>
        <v>0</v>
      </c>
      <c r="BA1423" s="90" t="s">
        <v>168</v>
      </c>
      <c r="BB1423" s="90">
        <f>SubmittalData!AR1423</f>
        <v>0</v>
      </c>
      <c r="BC1423" s="60" t="str">
        <f t="shared" si="68"/>
        <v>0-0</v>
      </c>
    </row>
    <row r="1424" spans="1:55" ht="15.5" x14ac:dyDescent="0.35">
      <c r="A1424" s="61" t="str">
        <f>SubmittalData!AY1424</f>
        <v/>
      </c>
      <c r="AS1424" s="89" t="e">
        <f>VLOOKUP(D1424,SubmittalStatus!$A$2:$CF$671,7,FALSE)</f>
        <v>#N/A</v>
      </c>
      <c r="AT1424" s="91" t="str">
        <f t="shared" si="66"/>
        <v/>
      </c>
      <c r="AU1424" s="92" t="e">
        <f>VLOOKUP(D1424,SubmittalSchedule!$A$5:$CF$5125,3,FALSE)</f>
        <v>#N/A</v>
      </c>
      <c r="AV1424" s="92" t="e">
        <f>VLOOKUP(D1424,SubmittalStatus!$A$2:$CF$671,9,FALSE)</f>
        <v>#N/A</v>
      </c>
      <c r="AW1424" s="92" t="e">
        <f>VLOOKUP(D1424,SubmittalStatus!$A$2:$CF$671,10,FALSE)</f>
        <v>#N/A</v>
      </c>
      <c r="AX1424" s="90" t="e">
        <f>VLOOKUP(D1424,SubmittalStatus!$A$2:$CF$671,11,FALSE)</f>
        <v>#N/A</v>
      </c>
      <c r="AY1424" s="91" t="str">
        <f t="shared" si="67"/>
        <v/>
      </c>
      <c r="AZ1424" s="90">
        <f>SubmittalData!D1424</f>
        <v>0</v>
      </c>
      <c r="BA1424" s="90" t="s">
        <v>168</v>
      </c>
      <c r="BB1424" s="90">
        <f>SubmittalData!AR1424</f>
        <v>0</v>
      </c>
      <c r="BC1424" s="60" t="str">
        <f t="shared" si="68"/>
        <v>0-0</v>
      </c>
    </row>
    <row r="1425" spans="1:55" ht="15.5" x14ac:dyDescent="0.35">
      <c r="A1425" s="61" t="str">
        <f>SubmittalData!AY1425</f>
        <v/>
      </c>
      <c r="AS1425" s="89" t="e">
        <f>VLOOKUP(D1425,SubmittalStatus!$A$2:$CF$671,7,FALSE)</f>
        <v>#N/A</v>
      </c>
      <c r="AT1425" s="91" t="str">
        <f t="shared" si="66"/>
        <v/>
      </c>
      <c r="AU1425" s="92" t="e">
        <f>VLOOKUP(D1425,SubmittalSchedule!$A$5:$CF$5125,3,FALSE)</f>
        <v>#N/A</v>
      </c>
      <c r="AV1425" s="92" t="e">
        <f>VLOOKUP(D1425,SubmittalStatus!$A$2:$CF$671,9,FALSE)</f>
        <v>#N/A</v>
      </c>
      <c r="AW1425" s="92" t="e">
        <f>VLOOKUP(D1425,SubmittalStatus!$A$2:$CF$671,10,FALSE)</f>
        <v>#N/A</v>
      </c>
      <c r="AX1425" s="90" t="e">
        <f>VLOOKUP(D1425,SubmittalStatus!$A$2:$CF$671,11,FALSE)</f>
        <v>#N/A</v>
      </c>
      <c r="AY1425" s="91" t="str">
        <f t="shared" si="67"/>
        <v/>
      </c>
      <c r="AZ1425" s="90">
        <f>SubmittalData!D1425</f>
        <v>0</v>
      </c>
      <c r="BA1425" s="90" t="s">
        <v>168</v>
      </c>
      <c r="BB1425" s="90">
        <f>SubmittalData!AR1425</f>
        <v>0</v>
      </c>
      <c r="BC1425" s="60" t="str">
        <f t="shared" si="68"/>
        <v>0-0</v>
      </c>
    </row>
    <row r="1426" spans="1:55" ht="15.5" x14ac:dyDescent="0.35">
      <c r="A1426" s="61" t="str">
        <f>SubmittalData!AY1426</f>
        <v/>
      </c>
      <c r="AS1426" s="89" t="e">
        <f>VLOOKUP(D1426,SubmittalStatus!$A$2:$CF$671,7,FALSE)</f>
        <v>#N/A</v>
      </c>
      <c r="AT1426" s="91" t="str">
        <f t="shared" si="66"/>
        <v/>
      </c>
      <c r="AU1426" s="92" t="e">
        <f>VLOOKUP(D1426,SubmittalSchedule!$A$5:$CF$5125,3,FALSE)</f>
        <v>#N/A</v>
      </c>
      <c r="AV1426" s="92" t="e">
        <f>VLOOKUP(D1426,SubmittalStatus!$A$2:$CF$671,9,FALSE)</f>
        <v>#N/A</v>
      </c>
      <c r="AW1426" s="92" t="e">
        <f>VLOOKUP(D1426,SubmittalStatus!$A$2:$CF$671,10,FALSE)</f>
        <v>#N/A</v>
      </c>
      <c r="AX1426" s="90" t="e">
        <f>VLOOKUP(D1426,SubmittalStatus!$A$2:$CF$671,11,FALSE)</f>
        <v>#N/A</v>
      </c>
      <c r="AY1426" s="91" t="str">
        <f t="shared" si="67"/>
        <v/>
      </c>
      <c r="AZ1426" s="90">
        <f>SubmittalData!D1426</f>
        <v>0</v>
      </c>
      <c r="BA1426" s="90" t="s">
        <v>168</v>
      </c>
      <c r="BB1426" s="90">
        <f>SubmittalData!AR1426</f>
        <v>0</v>
      </c>
      <c r="BC1426" s="60" t="str">
        <f t="shared" si="68"/>
        <v>0-0</v>
      </c>
    </row>
    <row r="1427" spans="1:55" ht="15.5" x14ac:dyDescent="0.35">
      <c r="A1427" s="61" t="str">
        <f>SubmittalData!AY1427</f>
        <v/>
      </c>
      <c r="AS1427" s="89" t="e">
        <f>VLOOKUP(D1427,SubmittalStatus!$A$2:$CF$671,7,FALSE)</f>
        <v>#N/A</v>
      </c>
      <c r="AT1427" s="91" t="str">
        <f t="shared" si="66"/>
        <v/>
      </c>
      <c r="AU1427" s="92" t="e">
        <f>VLOOKUP(D1427,SubmittalSchedule!$A$5:$CF$5125,3,FALSE)</f>
        <v>#N/A</v>
      </c>
      <c r="AV1427" s="92" t="e">
        <f>VLOOKUP(D1427,SubmittalStatus!$A$2:$CF$671,9,FALSE)</f>
        <v>#N/A</v>
      </c>
      <c r="AW1427" s="92" t="e">
        <f>VLOOKUP(D1427,SubmittalStatus!$A$2:$CF$671,10,FALSE)</f>
        <v>#N/A</v>
      </c>
      <c r="AX1427" s="90" t="e">
        <f>VLOOKUP(D1427,SubmittalStatus!$A$2:$CF$671,11,FALSE)</f>
        <v>#N/A</v>
      </c>
      <c r="AY1427" s="91" t="str">
        <f t="shared" si="67"/>
        <v/>
      </c>
      <c r="AZ1427" s="90">
        <f>SubmittalData!D1427</f>
        <v>0</v>
      </c>
      <c r="BA1427" s="90" t="s">
        <v>168</v>
      </c>
      <c r="BB1427" s="90">
        <f>SubmittalData!AR1427</f>
        <v>0</v>
      </c>
      <c r="BC1427" s="60" t="str">
        <f t="shared" si="68"/>
        <v>0-0</v>
      </c>
    </row>
    <row r="1428" spans="1:55" ht="15.5" x14ac:dyDescent="0.35">
      <c r="A1428" s="61" t="str">
        <f>SubmittalData!AY1428</f>
        <v/>
      </c>
      <c r="AS1428" s="89" t="e">
        <f>VLOOKUP(D1428,SubmittalStatus!$A$2:$CF$671,7,FALSE)</f>
        <v>#N/A</v>
      </c>
      <c r="AT1428" s="91" t="str">
        <f t="shared" si="66"/>
        <v/>
      </c>
      <c r="AU1428" s="92" t="e">
        <f>VLOOKUP(D1428,SubmittalSchedule!$A$5:$CF$5125,3,FALSE)</f>
        <v>#N/A</v>
      </c>
      <c r="AV1428" s="92" t="e">
        <f>VLOOKUP(D1428,SubmittalStatus!$A$2:$CF$671,9,FALSE)</f>
        <v>#N/A</v>
      </c>
      <c r="AW1428" s="92" t="e">
        <f>VLOOKUP(D1428,SubmittalStatus!$A$2:$CF$671,10,FALSE)</f>
        <v>#N/A</v>
      </c>
      <c r="AX1428" s="90" t="e">
        <f>VLOOKUP(D1428,SubmittalStatus!$A$2:$CF$671,11,FALSE)</f>
        <v>#N/A</v>
      </c>
      <c r="AY1428" s="91" t="str">
        <f t="shared" si="67"/>
        <v/>
      </c>
      <c r="AZ1428" s="90">
        <f>SubmittalData!D1428</f>
        <v>0</v>
      </c>
      <c r="BA1428" s="90" t="s">
        <v>168</v>
      </c>
      <c r="BB1428" s="90">
        <f>SubmittalData!AR1428</f>
        <v>0</v>
      </c>
      <c r="BC1428" s="60" t="str">
        <f t="shared" si="68"/>
        <v>0-0</v>
      </c>
    </row>
    <row r="1429" spans="1:55" ht="15.5" x14ac:dyDescent="0.35">
      <c r="A1429" s="61" t="str">
        <f>SubmittalData!AY1429</f>
        <v/>
      </c>
      <c r="AS1429" s="89" t="e">
        <f>VLOOKUP(D1429,SubmittalStatus!$A$2:$CF$671,7,FALSE)</f>
        <v>#N/A</v>
      </c>
      <c r="AT1429" s="91" t="str">
        <f t="shared" si="66"/>
        <v/>
      </c>
      <c r="AU1429" s="92" t="e">
        <f>VLOOKUP(D1429,SubmittalSchedule!$A$5:$CF$5125,3,FALSE)</f>
        <v>#N/A</v>
      </c>
      <c r="AV1429" s="92" t="e">
        <f>VLOOKUP(D1429,SubmittalStatus!$A$2:$CF$671,9,FALSE)</f>
        <v>#N/A</v>
      </c>
      <c r="AW1429" s="92" t="e">
        <f>VLOOKUP(D1429,SubmittalStatus!$A$2:$CF$671,10,FALSE)</f>
        <v>#N/A</v>
      </c>
      <c r="AX1429" s="90" t="e">
        <f>VLOOKUP(D1429,SubmittalStatus!$A$2:$CF$671,11,FALSE)</f>
        <v>#N/A</v>
      </c>
      <c r="AY1429" s="91" t="str">
        <f t="shared" si="67"/>
        <v/>
      </c>
      <c r="AZ1429" s="90">
        <f>SubmittalData!D1429</f>
        <v>0</v>
      </c>
      <c r="BA1429" s="90" t="s">
        <v>168</v>
      </c>
      <c r="BB1429" s="90">
        <f>SubmittalData!AR1429</f>
        <v>0</v>
      </c>
      <c r="BC1429" s="60" t="str">
        <f t="shared" si="68"/>
        <v>0-0</v>
      </c>
    </row>
    <row r="1430" spans="1:55" ht="15.5" x14ac:dyDescent="0.35">
      <c r="A1430" s="61" t="str">
        <f>SubmittalData!AY1430</f>
        <v/>
      </c>
      <c r="AS1430" s="89" t="e">
        <f>VLOOKUP(D1430,SubmittalStatus!$A$2:$CF$671,7,FALSE)</f>
        <v>#N/A</v>
      </c>
      <c r="AT1430" s="91" t="str">
        <f t="shared" si="66"/>
        <v/>
      </c>
      <c r="AU1430" s="92" t="e">
        <f>VLOOKUP(D1430,SubmittalSchedule!$A$5:$CF$5125,3,FALSE)</f>
        <v>#N/A</v>
      </c>
      <c r="AV1430" s="92" t="e">
        <f>VLOOKUP(D1430,SubmittalStatus!$A$2:$CF$671,9,FALSE)</f>
        <v>#N/A</v>
      </c>
      <c r="AW1430" s="92" t="e">
        <f>VLOOKUP(D1430,SubmittalStatus!$A$2:$CF$671,10,FALSE)</f>
        <v>#N/A</v>
      </c>
      <c r="AX1430" s="90" t="e">
        <f>VLOOKUP(D1430,SubmittalStatus!$A$2:$CF$671,11,FALSE)</f>
        <v>#N/A</v>
      </c>
      <c r="AY1430" s="91" t="str">
        <f t="shared" si="67"/>
        <v/>
      </c>
      <c r="AZ1430" s="90">
        <f>SubmittalData!D1430</f>
        <v>0</v>
      </c>
      <c r="BA1430" s="90" t="s">
        <v>168</v>
      </c>
      <c r="BB1430" s="90">
        <f>SubmittalData!AR1430</f>
        <v>0</v>
      </c>
      <c r="BC1430" s="60" t="str">
        <f t="shared" si="68"/>
        <v>0-0</v>
      </c>
    </row>
    <row r="1431" spans="1:55" ht="15.5" x14ac:dyDescent="0.35">
      <c r="A1431" s="61" t="str">
        <f>SubmittalData!AY1431</f>
        <v/>
      </c>
      <c r="AS1431" s="89" t="e">
        <f>VLOOKUP(D1431,SubmittalStatus!$A$2:$CF$671,7,FALSE)</f>
        <v>#N/A</v>
      </c>
      <c r="AT1431" s="91" t="str">
        <f t="shared" si="66"/>
        <v/>
      </c>
      <c r="AU1431" s="92" t="e">
        <f>VLOOKUP(D1431,SubmittalSchedule!$A$5:$CF$5125,3,FALSE)</f>
        <v>#N/A</v>
      </c>
      <c r="AV1431" s="92" t="e">
        <f>VLOOKUP(D1431,SubmittalStatus!$A$2:$CF$671,9,FALSE)</f>
        <v>#N/A</v>
      </c>
      <c r="AW1431" s="92" t="e">
        <f>VLOOKUP(D1431,SubmittalStatus!$A$2:$CF$671,10,FALSE)</f>
        <v>#N/A</v>
      </c>
      <c r="AX1431" s="90" t="e">
        <f>VLOOKUP(D1431,SubmittalStatus!$A$2:$CF$671,11,FALSE)</f>
        <v>#N/A</v>
      </c>
      <c r="AY1431" s="91" t="str">
        <f t="shared" si="67"/>
        <v/>
      </c>
      <c r="AZ1431" s="90">
        <f>SubmittalData!D1431</f>
        <v>0</v>
      </c>
      <c r="BA1431" s="90" t="s">
        <v>168</v>
      </c>
      <c r="BB1431" s="90">
        <f>SubmittalData!AR1431</f>
        <v>0</v>
      </c>
      <c r="BC1431" s="60" t="str">
        <f t="shared" si="68"/>
        <v>0-0</v>
      </c>
    </row>
    <row r="1432" spans="1:55" ht="15.5" x14ac:dyDescent="0.35">
      <c r="A1432" s="61" t="str">
        <f>SubmittalData!AY1432</f>
        <v/>
      </c>
      <c r="AS1432" s="89" t="e">
        <f>VLOOKUP(D1432,SubmittalStatus!$A$2:$CF$671,7,FALSE)</f>
        <v>#N/A</v>
      </c>
      <c r="AT1432" s="91" t="str">
        <f t="shared" si="66"/>
        <v/>
      </c>
      <c r="AU1432" s="92" t="e">
        <f>VLOOKUP(D1432,SubmittalSchedule!$A$5:$CF$5125,3,FALSE)</f>
        <v>#N/A</v>
      </c>
      <c r="AV1432" s="92" t="e">
        <f>VLOOKUP(D1432,SubmittalStatus!$A$2:$CF$671,9,FALSE)</f>
        <v>#N/A</v>
      </c>
      <c r="AW1432" s="92" t="e">
        <f>VLOOKUP(D1432,SubmittalStatus!$A$2:$CF$671,10,FALSE)</f>
        <v>#N/A</v>
      </c>
      <c r="AX1432" s="90" t="e">
        <f>VLOOKUP(D1432,SubmittalStatus!$A$2:$CF$671,11,FALSE)</f>
        <v>#N/A</v>
      </c>
      <c r="AY1432" s="91" t="str">
        <f t="shared" si="67"/>
        <v/>
      </c>
      <c r="AZ1432" s="90">
        <f>SubmittalData!D1432</f>
        <v>0</v>
      </c>
      <c r="BA1432" s="90" t="s">
        <v>168</v>
      </c>
      <c r="BB1432" s="90">
        <f>SubmittalData!AR1432</f>
        <v>0</v>
      </c>
      <c r="BC1432" s="60" t="str">
        <f t="shared" si="68"/>
        <v>0-0</v>
      </c>
    </row>
    <row r="1433" spans="1:55" ht="15.5" x14ac:dyDescent="0.35">
      <c r="A1433" s="61" t="str">
        <f>SubmittalData!AY1433</f>
        <v/>
      </c>
      <c r="AS1433" s="89" t="e">
        <f>VLOOKUP(D1433,SubmittalStatus!$A$2:$CF$671,7,FALSE)</f>
        <v>#N/A</v>
      </c>
      <c r="AT1433" s="91" t="str">
        <f t="shared" si="66"/>
        <v/>
      </c>
      <c r="AU1433" s="92" t="e">
        <f>VLOOKUP(D1433,SubmittalSchedule!$A$5:$CF$5125,3,FALSE)</f>
        <v>#N/A</v>
      </c>
      <c r="AV1433" s="92" t="e">
        <f>VLOOKUP(D1433,SubmittalStatus!$A$2:$CF$671,9,FALSE)</f>
        <v>#N/A</v>
      </c>
      <c r="AW1433" s="92" t="e">
        <f>VLOOKUP(D1433,SubmittalStatus!$A$2:$CF$671,10,FALSE)</f>
        <v>#N/A</v>
      </c>
      <c r="AX1433" s="90" t="e">
        <f>VLOOKUP(D1433,SubmittalStatus!$A$2:$CF$671,11,FALSE)</f>
        <v>#N/A</v>
      </c>
      <c r="AY1433" s="91" t="str">
        <f t="shared" si="67"/>
        <v/>
      </c>
      <c r="AZ1433" s="90">
        <f>SubmittalData!D1433</f>
        <v>0</v>
      </c>
      <c r="BA1433" s="90" t="s">
        <v>168</v>
      </c>
      <c r="BB1433" s="90">
        <f>SubmittalData!AR1433</f>
        <v>0</v>
      </c>
      <c r="BC1433" s="60" t="str">
        <f t="shared" si="68"/>
        <v>0-0</v>
      </c>
    </row>
    <row r="1434" spans="1:55" ht="15.5" x14ac:dyDescent="0.35">
      <c r="A1434" s="61" t="str">
        <f>SubmittalData!AY1434</f>
        <v/>
      </c>
      <c r="AS1434" s="89" t="e">
        <f>VLOOKUP(D1434,SubmittalStatus!$A$2:$CF$671,7,FALSE)</f>
        <v>#N/A</v>
      </c>
      <c r="AT1434" s="91" t="str">
        <f t="shared" si="66"/>
        <v/>
      </c>
      <c r="AU1434" s="92" t="e">
        <f>VLOOKUP(D1434,SubmittalSchedule!$A$5:$CF$5125,3,FALSE)</f>
        <v>#N/A</v>
      </c>
      <c r="AV1434" s="92" t="e">
        <f>VLOOKUP(D1434,SubmittalStatus!$A$2:$CF$671,9,FALSE)</f>
        <v>#N/A</v>
      </c>
      <c r="AW1434" s="92" t="e">
        <f>VLOOKUP(D1434,SubmittalStatus!$A$2:$CF$671,10,FALSE)</f>
        <v>#N/A</v>
      </c>
      <c r="AX1434" s="90" t="e">
        <f>VLOOKUP(D1434,SubmittalStatus!$A$2:$CF$671,11,FALSE)</f>
        <v>#N/A</v>
      </c>
      <c r="AY1434" s="91" t="str">
        <f t="shared" si="67"/>
        <v/>
      </c>
      <c r="AZ1434" s="90">
        <f>SubmittalData!D1434</f>
        <v>0</v>
      </c>
      <c r="BA1434" s="90" t="s">
        <v>168</v>
      </c>
      <c r="BB1434" s="90">
        <f>SubmittalData!AR1434</f>
        <v>0</v>
      </c>
      <c r="BC1434" s="60" t="str">
        <f t="shared" si="68"/>
        <v>0-0</v>
      </c>
    </row>
    <row r="1435" spans="1:55" ht="15.5" x14ac:dyDescent="0.35">
      <c r="A1435" s="61" t="str">
        <f>SubmittalData!AY1435</f>
        <v/>
      </c>
      <c r="AS1435" s="89" t="e">
        <f>VLOOKUP(D1435,SubmittalStatus!$A$2:$CF$671,7,FALSE)</f>
        <v>#N/A</v>
      </c>
      <c r="AT1435" s="91" t="str">
        <f t="shared" si="66"/>
        <v/>
      </c>
      <c r="AU1435" s="92" t="e">
        <f>VLOOKUP(D1435,SubmittalSchedule!$A$5:$CF$5125,3,FALSE)</f>
        <v>#N/A</v>
      </c>
      <c r="AV1435" s="92" t="e">
        <f>VLOOKUP(D1435,SubmittalStatus!$A$2:$CF$671,9,FALSE)</f>
        <v>#N/A</v>
      </c>
      <c r="AW1435" s="92" t="e">
        <f>VLOOKUP(D1435,SubmittalStatus!$A$2:$CF$671,10,FALSE)</f>
        <v>#N/A</v>
      </c>
      <c r="AX1435" s="90" t="e">
        <f>VLOOKUP(D1435,SubmittalStatus!$A$2:$CF$671,11,FALSE)</f>
        <v>#N/A</v>
      </c>
      <c r="AY1435" s="91" t="str">
        <f t="shared" si="67"/>
        <v/>
      </c>
      <c r="AZ1435" s="90">
        <f>SubmittalData!D1435</f>
        <v>0</v>
      </c>
      <c r="BA1435" s="90" t="s">
        <v>168</v>
      </c>
      <c r="BB1435" s="90">
        <f>SubmittalData!AR1435</f>
        <v>0</v>
      </c>
      <c r="BC1435" s="60" t="str">
        <f t="shared" si="68"/>
        <v>0-0</v>
      </c>
    </row>
    <row r="1436" spans="1:55" ht="15.5" x14ac:dyDescent="0.35">
      <c r="A1436" s="61" t="str">
        <f>SubmittalData!AY1436</f>
        <v/>
      </c>
      <c r="AS1436" s="89" t="e">
        <f>VLOOKUP(D1436,SubmittalStatus!$A$2:$CF$671,7,FALSE)</f>
        <v>#N/A</v>
      </c>
      <c r="AT1436" s="91" t="str">
        <f t="shared" si="66"/>
        <v/>
      </c>
      <c r="AU1436" s="92" t="e">
        <f>VLOOKUP(D1436,SubmittalSchedule!$A$5:$CF$5125,3,FALSE)</f>
        <v>#N/A</v>
      </c>
      <c r="AV1436" s="92" t="e">
        <f>VLOOKUP(D1436,SubmittalStatus!$A$2:$CF$671,9,FALSE)</f>
        <v>#N/A</v>
      </c>
      <c r="AW1436" s="92" t="e">
        <f>VLOOKUP(D1436,SubmittalStatus!$A$2:$CF$671,10,FALSE)</f>
        <v>#N/A</v>
      </c>
      <c r="AX1436" s="90" t="e">
        <f>VLOOKUP(D1436,SubmittalStatus!$A$2:$CF$671,11,FALSE)</f>
        <v>#N/A</v>
      </c>
      <c r="AY1436" s="91" t="str">
        <f t="shared" si="67"/>
        <v/>
      </c>
      <c r="AZ1436" s="90">
        <f>SubmittalData!D1436</f>
        <v>0</v>
      </c>
      <c r="BA1436" s="90" t="s">
        <v>168</v>
      </c>
      <c r="BB1436" s="90">
        <f>SubmittalData!AR1436</f>
        <v>0</v>
      </c>
      <c r="BC1436" s="60" t="str">
        <f t="shared" si="68"/>
        <v>0-0</v>
      </c>
    </row>
    <row r="1437" spans="1:55" ht="15.5" x14ac:dyDescent="0.35">
      <c r="A1437" s="61" t="str">
        <f>SubmittalData!AY1437</f>
        <v/>
      </c>
      <c r="AS1437" s="89" t="e">
        <f>VLOOKUP(D1437,SubmittalStatus!$A$2:$CF$671,7,FALSE)</f>
        <v>#N/A</v>
      </c>
      <c r="AT1437" s="91" t="str">
        <f t="shared" si="66"/>
        <v/>
      </c>
      <c r="AU1437" s="92" t="e">
        <f>VLOOKUP(D1437,SubmittalSchedule!$A$5:$CF$5125,3,FALSE)</f>
        <v>#N/A</v>
      </c>
      <c r="AV1437" s="92" t="e">
        <f>VLOOKUP(D1437,SubmittalStatus!$A$2:$CF$671,9,FALSE)</f>
        <v>#N/A</v>
      </c>
      <c r="AW1437" s="92" t="e">
        <f>VLOOKUP(D1437,SubmittalStatus!$A$2:$CF$671,10,FALSE)</f>
        <v>#N/A</v>
      </c>
      <c r="AX1437" s="90" t="e">
        <f>VLOOKUP(D1437,SubmittalStatus!$A$2:$CF$671,11,FALSE)</f>
        <v>#N/A</v>
      </c>
      <c r="AY1437" s="91" t="str">
        <f t="shared" si="67"/>
        <v/>
      </c>
      <c r="AZ1437" s="90">
        <f>SubmittalData!D1437</f>
        <v>0</v>
      </c>
      <c r="BA1437" s="90" t="s">
        <v>168</v>
      </c>
      <c r="BB1437" s="90">
        <f>SubmittalData!AR1437</f>
        <v>0</v>
      </c>
      <c r="BC1437" s="60" t="str">
        <f t="shared" si="68"/>
        <v>0-0</v>
      </c>
    </row>
    <row r="1438" spans="1:55" ht="15.5" x14ac:dyDescent="0.35">
      <c r="A1438" s="61" t="str">
        <f>SubmittalData!AY1438</f>
        <v/>
      </c>
      <c r="AS1438" s="89" t="e">
        <f>VLOOKUP(D1438,SubmittalStatus!$A$2:$CF$671,7,FALSE)</f>
        <v>#N/A</v>
      </c>
      <c r="AT1438" s="91" t="str">
        <f t="shared" si="66"/>
        <v/>
      </c>
      <c r="AU1438" s="92" t="e">
        <f>VLOOKUP(D1438,SubmittalSchedule!$A$5:$CF$5125,3,FALSE)</f>
        <v>#N/A</v>
      </c>
      <c r="AV1438" s="92" t="e">
        <f>VLOOKUP(D1438,SubmittalStatus!$A$2:$CF$671,9,FALSE)</f>
        <v>#N/A</v>
      </c>
      <c r="AW1438" s="92" t="e">
        <f>VLOOKUP(D1438,SubmittalStatus!$A$2:$CF$671,10,FALSE)</f>
        <v>#N/A</v>
      </c>
      <c r="AX1438" s="90" t="e">
        <f>VLOOKUP(D1438,SubmittalStatus!$A$2:$CF$671,11,FALSE)</f>
        <v>#N/A</v>
      </c>
      <c r="AY1438" s="91" t="str">
        <f t="shared" si="67"/>
        <v/>
      </c>
      <c r="AZ1438" s="90">
        <f>SubmittalData!D1438</f>
        <v>0</v>
      </c>
      <c r="BA1438" s="90" t="s">
        <v>168</v>
      </c>
      <c r="BB1438" s="90">
        <f>SubmittalData!AR1438</f>
        <v>0</v>
      </c>
      <c r="BC1438" s="60" t="str">
        <f t="shared" si="68"/>
        <v>0-0</v>
      </c>
    </row>
    <row r="1439" spans="1:55" ht="15.5" x14ac:dyDescent="0.35">
      <c r="A1439" s="61" t="str">
        <f>SubmittalData!AY1439</f>
        <v/>
      </c>
      <c r="AS1439" s="89" t="e">
        <f>VLOOKUP(D1439,SubmittalStatus!$A$2:$CF$671,7,FALSE)</f>
        <v>#N/A</v>
      </c>
      <c r="AT1439" s="91" t="str">
        <f t="shared" si="66"/>
        <v/>
      </c>
      <c r="AU1439" s="92" t="e">
        <f>VLOOKUP(D1439,SubmittalSchedule!$A$5:$CF$5125,3,FALSE)</f>
        <v>#N/A</v>
      </c>
      <c r="AV1439" s="92" t="e">
        <f>VLOOKUP(D1439,SubmittalStatus!$A$2:$CF$671,9,FALSE)</f>
        <v>#N/A</v>
      </c>
      <c r="AW1439" s="92" t="e">
        <f>VLOOKUP(D1439,SubmittalStatus!$A$2:$CF$671,10,FALSE)</f>
        <v>#N/A</v>
      </c>
      <c r="AX1439" s="90" t="e">
        <f>VLOOKUP(D1439,SubmittalStatus!$A$2:$CF$671,11,FALSE)</f>
        <v>#N/A</v>
      </c>
      <c r="AY1439" s="91" t="str">
        <f t="shared" si="67"/>
        <v/>
      </c>
      <c r="AZ1439" s="90">
        <f>SubmittalData!D1439</f>
        <v>0</v>
      </c>
      <c r="BA1439" s="90" t="s">
        <v>168</v>
      </c>
      <c r="BB1439" s="90">
        <f>SubmittalData!AR1439</f>
        <v>0</v>
      </c>
      <c r="BC1439" s="60" t="str">
        <f t="shared" si="68"/>
        <v>0-0</v>
      </c>
    </row>
    <row r="1440" spans="1:55" ht="15.5" x14ac:dyDescent="0.35">
      <c r="A1440" s="61" t="str">
        <f>SubmittalData!AY1440</f>
        <v/>
      </c>
      <c r="AS1440" s="89" t="e">
        <f>VLOOKUP(D1440,SubmittalStatus!$A$2:$CF$671,7,FALSE)</f>
        <v>#N/A</v>
      </c>
      <c r="AT1440" s="91" t="str">
        <f t="shared" si="66"/>
        <v/>
      </c>
      <c r="AU1440" s="92" t="e">
        <f>VLOOKUP(D1440,SubmittalSchedule!$A$5:$CF$5125,3,FALSE)</f>
        <v>#N/A</v>
      </c>
      <c r="AV1440" s="92" t="e">
        <f>VLOOKUP(D1440,SubmittalStatus!$A$2:$CF$671,9,FALSE)</f>
        <v>#N/A</v>
      </c>
      <c r="AW1440" s="92" t="e">
        <f>VLOOKUP(D1440,SubmittalStatus!$A$2:$CF$671,10,FALSE)</f>
        <v>#N/A</v>
      </c>
      <c r="AX1440" s="90" t="e">
        <f>VLOOKUP(D1440,SubmittalStatus!$A$2:$CF$671,11,FALSE)</f>
        <v>#N/A</v>
      </c>
      <c r="AY1440" s="91" t="str">
        <f t="shared" si="67"/>
        <v/>
      </c>
      <c r="AZ1440" s="90">
        <f>SubmittalData!D1440</f>
        <v>0</v>
      </c>
      <c r="BA1440" s="90" t="s">
        <v>168</v>
      </c>
      <c r="BB1440" s="90">
        <f>SubmittalData!AR1440</f>
        <v>0</v>
      </c>
      <c r="BC1440" s="60" t="str">
        <f t="shared" si="68"/>
        <v>0-0</v>
      </c>
    </row>
    <row r="1441" spans="1:55" ht="15.5" x14ac:dyDescent="0.35">
      <c r="A1441" s="61" t="str">
        <f>SubmittalData!AY1441</f>
        <v/>
      </c>
      <c r="AS1441" s="89" t="e">
        <f>VLOOKUP(D1441,SubmittalStatus!$A$2:$CF$671,7,FALSE)</f>
        <v>#N/A</v>
      </c>
      <c r="AT1441" s="91" t="str">
        <f t="shared" si="66"/>
        <v/>
      </c>
      <c r="AU1441" s="92" t="e">
        <f>VLOOKUP(D1441,SubmittalSchedule!$A$5:$CF$5125,3,FALSE)</f>
        <v>#N/A</v>
      </c>
      <c r="AV1441" s="92" t="e">
        <f>VLOOKUP(D1441,SubmittalStatus!$A$2:$CF$671,9,FALSE)</f>
        <v>#N/A</v>
      </c>
      <c r="AW1441" s="92" t="e">
        <f>VLOOKUP(D1441,SubmittalStatus!$A$2:$CF$671,10,FALSE)</f>
        <v>#N/A</v>
      </c>
      <c r="AX1441" s="90" t="e">
        <f>VLOOKUP(D1441,SubmittalStatus!$A$2:$CF$671,11,FALSE)</f>
        <v>#N/A</v>
      </c>
      <c r="AY1441" s="91" t="str">
        <f t="shared" si="67"/>
        <v/>
      </c>
      <c r="AZ1441" s="90">
        <f>SubmittalData!D1441</f>
        <v>0</v>
      </c>
      <c r="BA1441" s="90" t="s">
        <v>168</v>
      </c>
      <c r="BB1441" s="90">
        <f>SubmittalData!AR1441</f>
        <v>0</v>
      </c>
      <c r="BC1441" s="60" t="str">
        <f t="shared" si="68"/>
        <v>0-0</v>
      </c>
    </row>
    <row r="1442" spans="1:55" ht="15.5" x14ac:dyDescent="0.35">
      <c r="A1442" s="61" t="str">
        <f>SubmittalData!AY1442</f>
        <v/>
      </c>
      <c r="AS1442" s="89" t="e">
        <f>VLOOKUP(D1442,SubmittalStatus!$A$2:$CF$671,7,FALSE)</f>
        <v>#N/A</v>
      </c>
      <c r="AT1442" s="91" t="str">
        <f t="shared" si="66"/>
        <v/>
      </c>
      <c r="AU1442" s="92" t="e">
        <f>VLOOKUP(D1442,SubmittalSchedule!$A$5:$CF$5125,3,FALSE)</f>
        <v>#N/A</v>
      </c>
      <c r="AV1442" s="92" t="e">
        <f>VLOOKUP(D1442,SubmittalStatus!$A$2:$CF$671,9,FALSE)</f>
        <v>#N/A</v>
      </c>
      <c r="AW1442" s="92" t="e">
        <f>VLOOKUP(D1442,SubmittalStatus!$A$2:$CF$671,10,FALSE)</f>
        <v>#N/A</v>
      </c>
      <c r="AX1442" s="90" t="e">
        <f>VLOOKUP(D1442,SubmittalStatus!$A$2:$CF$671,11,FALSE)</f>
        <v>#N/A</v>
      </c>
      <c r="AY1442" s="91" t="str">
        <f t="shared" si="67"/>
        <v/>
      </c>
      <c r="AZ1442" s="90">
        <f>SubmittalData!D1442</f>
        <v>0</v>
      </c>
      <c r="BA1442" s="90" t="s">
        <v>168</v>
      </c>
      <c r="BB1442" s="90">
        <f>SubmittalData!AR1442</f>
        <v>0</v>
      </c>
      <c r="BC1442" s="60" t="str">
        <f t="shared" si="68"/>
        <v>0-0</v>
      </c>
    </row>
    <row r="1443" spans="1:55" ht="15.5" x14ac:dyDescent="0.35">
      <c r="A1443" s="61" t="str">
        <f>SubmittalData!AY1443</f>
        <v/>
      </c>
      <c r="AS1443" s="89" t="e">
        <f>VLOOKUP(D1443,SubmittalStatus!$A$2:$CF$671,7,FALSE)</f>
        <v>#N/A</v>
      </c>
      <c r="AT1443" s="91" t="str">
        <f t="shared" si="66"/>
        <v/>
      </c>
      <c r="AU1443" s="92" t="e">
        <f>VLOOKUP(D1443,SubmittalSchedule!$A$5:$CF$5125,3,FALSE)</f>
        <v>#N/A</v>
      </c>
      <c r="AV1443" s="92" t="e">
        <f>VLOOKUP(D1443,SubmittalStatus!$A$2:$CF$671,9,FALSE)</f>
        <v>#N/A</v>
      </c>
      <c r="AW1443" s="92" t="e">
        <f>VLOOKUP(D1443,SubmittalStatus!$A$2:$CF$671,10,FALSE)</f>
        <v>#N/A</v>
      </c>
      <c r="AX1443" s="90" t="e">
        <f>VLOOKUP(D1443,SubmittalStatus!$A$2:$CF$671,11,FALSE)</f>
        <v>#N/A</v>
      </c>
      <c r="AY1443" s="91" t="str">
        <f t="shared" si="67"/>
        <v/>
      </c>
      <c r="AZ1443" s="90">
        <f>SubmittalData!D1443</f>
        <v>0</v>
      </c>
      <c r="BA1443" s="90" t="s">
        <v>168</v>
      </c>
      <c r="BB1443" s="90">
        <f>SubmittalData!AR1443</f>
        <v>0</v>
      </c>
      <c r="BC1443" s="60" t="str">
        <f t="shared" si="68"/>
        <v>0-0</v>
      </c>
    </row>
    <row r="1444" spans="1:55" ht="15.5" x14ac:dyDescent="0.35">
      <c r="A1444" s="61" t="str">
        <f>SubmittalData!AY1444</f>
        <v/>
      </c>
      <c r="AS1444" s="89" t="e">
        <f>VLOOKUP(D1444,SubmittalStatus!$A$2:$CF$671,7,FALSE)</f>
        <v>#N/A</v>
      </c>
      <c r="AT1444" s="91" t="str">
        <f t="shared" si="66"/>
        <v/>
      </c>
      <c r="AU1444" s="92" t="e">
        <f>VLOOKUP(D1444,SubmittalSchedule!$A$5:$CF$5125,3,FALSE)</f>
        <v>#N/A</v>
      </c>
      <c r="AV1444" s="92" t="e">
        <f>VLOOKUP(D1444,SubmittalStatus!$A$2:$CF$671,9,FALSE)</f>
        <v>#N/A</v>
      </c>
      <c r="AW1444" s="92" t="e">
        <f>VLOOKUP(D1444,SubmittalStatus!$A$2:$CF$671,10,FALSE)</f>
        <v>#N/A</v>
      </c>
      <c r="AX1444" s="90" t="e">
        <f>VLOOKUP(D1444,SubmittalStatus!$A$2:$CF$671,11,FALSE)</f>
        <v>#N/A</v>
      </c>
      <c r="AY1444" s="91" t="str">
        <f t="shared" si="67"/>
        <v/>
      </c>
      <c r="AZ1444" s="90">
        <f>SubmittalData!D1444</f>
        <v>0</v>
      </c>
      <c r="BA1444" s="90" t="s">
        <v>168</v>
      </c>
      <c r="BB1444" s="90">
        <f>SubmittalData!AR1444</f>
        <v>0</v>
      </c>
      <c r="BC1444" s="60" t="str">
        <f t="shared" si="68"/>
        <v>0-0</v>
      </c>
    </row>
    <row r="1445" spans="1:55" ht="15.5" x14ac:dyDescent="0.35">
      <c r="A1445" s="61" t="str">
        <f>SubmittalData!AY1445</f>
        <v/>
      </c>
      <c r="AS1445" s="89" t="e">
        <f>VLOOKUP(D1445,SubmittalStatus!$A$2:$CF$671,7,FALSE)</f>
        <v>#N/A</v>
      </c>
      <c r="AT1445" s="91" t="str">
        <f t="shared" si="66"/>
        <v/>
      </c>
      <c r="AU1445" s="92" t="e">
        <f>VLOOKUP(D1445,SubmittalSchedule!$A$5:$CF$5125,3,FALSE)</f>
        <v>#N/A</v>
      </c>
      <c r="AV1445" s="92" t="e">
        <f>VLOOKUP(D1445,SubmittalStatus!$A$2:$CF$671,9,FALSE)</f>
        <v>#N/A</v>
      </c>
      <c r="AW1445" s="92" t="e">
        <f>VLOOKUP(D1445,SubmittalStatus!$A$2:$CF$671,10,FALSE)</f>
        <v>#N/A</v>
      </c>
      <c r="AX1445" s="90" t="e">
        <f>VLOOKUP(D1445,SubmittalStatus!$A$2:$CF$671,11,FALSE)</f>
        <v>#N/A</v>
      </c>
      <c r="AY1445" s="91" t="str">
        <f t="shared" si="67"/>
        <v/>
      </c>
      <c r="AZ1445" s="90">
        <f>SubmittalData!D1445</f>
        <v>0</v>
      </c>
      <c r="BA1445" s="90" t="s">
        <v>168</v>
      </c>
      <c r="BB1445" s="90">
        <f>SubmittalData!AR1445</f>
        <v>0</v>
      </c>
      <c r="BC1445" s="60" t="str">
        <f t="shared" si="68"/>
        <v>0-0</v>
      </c>
    </row>
    <row r="1446" spans="1:55" ht="15.5" x14ac:dyDescent="0.35">
      <c r="A1446" s="61" t="str">
        <f>SubmittalData!AY1446</f>
        <v/>
      </c>
      <c r="AS1446" s="89" t="e">
        <f>VLOOKUP(D1446,SubmittalStatus!$A$2:$CF$671,7,FALSE)</f>
        <v>#N/A</v>
      </c>
      <c r="AT1446" s="91" t="str">
        <f t="shared" si="66"/>
        <v/>
      </c>
      <c r="AU1446" s="92" t="e">
        <f>VLOOKUP(D1446,SubmittalSchedule!$A$5:$CF$5125,3,FALSE)</f>
        <v>#N/A</v>
      </c>
      <c r="AV1446" s="92" t="e">
        <f>VLOOKUP(D1446,SubmittalStatus!$A$2:$CF$671,9,FALSE)</f>
        <v>#N/A</v>
      </c>
      <c r="AW1446" s="92" t="e">
        <f>VLOOKUP(D1446,SubmittalStatus!$A$2:$CF$671,10,FALSE)</f>
        <v>#N/A</v>
      </c>
      <c r="AX1446" s="90" t="e">
        <f>VLOOKUP(D1446,SubmittalStatus!$A$2:$CF$671,11,FALSE)</f>
        <v>#N/A</v>
      </c>
      <c r="AY1446" s="91" t="str">
        <f t="shared" si="67"/>
        <v/>
      </c>
      <c r="AZ1446" s="90">
        <f>SubmittalData!D1446</f>
        <v>0</v>
      </c>
      <c r="BA1446" s="90" t="s">
        <v>168</v>
      </c>
      <c r="BB1446" s="90">
        <f>SubmittalData!AR1446</f>
        <v>0</v>
      </c>
      <c r="BC1446" s="60" t="str">
        <f t="shared" si="68"/>
        <v>0-0</v>
      </c>
    </row>
    <row r="1447" spans="1:55" ht="15.5" x14ac:dyDescent="0.35">
      <c r="A1447" s="61" t="str">
        <f>SubmittalData!AY1447</f>
        <v/>
      </c>
      <c r="AS1447" s="89" t="e">
        <f>VLOOKUP(D1447,SubmittalStatus!$A$2:$CF$671,7,FALSE)</f>
        <v>#N/A</v>
      </c>
      <c r="AT1447" s="91" t="str">
        <f t="shared" si="66"/>
        <v/>
      </c>
      <c r="AU1447" s="92" t="e">
        <f>VLOOKUP(D1447,SubmittalSchedule!$A$5:$CF$5125,3,FALSE)</f>
        <v>#N/A</v>
      </c>
      <c r="AV1447" s="92" t="e">
        <f>VLOOKUP(D1447,SubmittalStatus!$A$2:$CF$671,9,FALSE)</f>
        <v>#N/A</v>
      </c>
      <c r="AW1447" s="92" t="e">
        <f>VLOOKUP(D1447,SubmittalStatus!$A$2:$CF$671,10,FALSE)</f>
        <v>#N/A</v>
      </c>
      <c r="AX1447" s="90" t="e">
        <f>VLOOKUP(D1447,SubmittalStatus!$A$2:$CF$671,11,FALSE)</f>
        <v>#N/A</v>
      </c>
      <c r="AY1447" s="91" t="str">
        <f t="shared" si="67"/>
        <v/>
      </c>
      <c r="AZ1447" s="90">
        <f>SubmittalData!D1447</f>
        <v>0</v>
      </c>
      <c r="BA1447" s="90" t="s">
        <v>168</v>
      </c>
      <c r="BB1447" s="90">
        <f>SubmittalData!AR1447</f>
        <v>0</v>
      </c>
      <c r="BC1447" s="60" t="str">
        <f t="shared" si="68"/>
        <v>0-0</v>
      </c>
    </row>
    <row r="1448" spans="1:55" ht="15.5" x14ac:dyDescent="0.35">
      <c r="A1448" s="61" t="str">
        <f>SubmittalData!AY1448</f>
        <v/>
      </c>
      <c r="AS1448" s="89" t="e">
        <f>VLOOKUP(D1448,SubmittalStatus!$A$2:$CF$671,7,FALSE)</f>
        <v>#N/A</v>
      </c>
      <c r="AT1448" s="91" t="str">
        <f t="shared" si="66"/>
        <v/>
      </c>
      <c r="AU1448" s="92" t="e">
        <f>VLOOKUP(D1448,SubmittalSchedule!$A$5:$CF$5125,3,FALSE)</f>
        <v>#N/A</v>
      </c>
      <c r="AV1448" s="92" t="e">
        <f>VLOOKUP(D1448,SubmittalStatus!$A$2:$CF$671,9,FALSE)</f>
        <v>#N/A</v>
      </c>
      <c r="AW1448" s="92" t="e">
        <f>VLOOKUP(D1448,SubmittalStatus!$A$2:$CF$671,10,FALSE)</f>
        <v>#N/A</v>
      </c>
      <c r="AX1448" s="90" t="e">
        <f>VLOOKUP(D1448,SubmittalStatus!$A$2:$CF$671,11,FALSE)</f>
        <v>#N/A</v>
      </c>
      <c r="AY1448" s="91" t="str">
        <f t="shared" si="67"/>
        <v/>
      </c>
      <c r="AZ1448" s="90">
        <f>SubmittalData!D1448</f>
        <v>0</v>
      </c>
      <c r="BA1448" s="90" t="s">
        <v>168</v>
      </c>
      <c r="BB1448" s="90">
        <f>SubmittalData!AR1448</f>
        <v>0</v>
      </c>
      <c r="BC1448" s="60" t="str">
        <f t="shared" si="68"/>
        <v>0-0</v>
      </c>
    </row>
    <row r="1449" spans="1:55" ht="15.5" x14ac:dyDescent="0.35">
      <c r="A1449" s="61" t="str">
        <f>SubmittalData!AY1449</f>
        <v/>
      </c>
      <c r="AS1449" s="89" t="e">
        <f>VLOOKUP(D1449,SubmittalStatus!$A$2:$CF$671,7,FALSE)</f>
        <v>#N/A</v>
      </c>
      <c r="AT1449" s="91" t="str">
        <f t="shared" si="66"/>
        <v/>
      </c>
      <c r="AU1449" s="92" t="e">
        <f>VLOOKUP(D1449,SubmittalSchedule!$A$5:$CF$5125,3,FALSE)</f>
        <v>#N/A</v>
      </c>
      <c r="AV1449" s="92" t="e">
        <f>VLOOKUP(D1449,SubmittalStatus!$A$2:$CF$671,9,FALSE)</f>
        <v>#N/A</v>
      </c>
      <c r="AW1449" s="92" t="e">
        <f>VLOOKUP(D1449,SubmittalStatus!$A$2:$CF$671,10,FALSE)</f>
        <v>#N/A</v>
      </c>
      <c r="AX1449" s="90" t="e">
        <f>VLOOKUP(D1449,SubmittalStatus!$A$2:$CF$671,11,FALSE)</f>
        <v>#N/A</v>
      </c>
      <c r="AY1449" s="91" t="str">
        <f t="shared" si="67"/>
        <v/>
      </c>
      <c r="AZ1449" s="90">
        <f>SubmittalData!D1449</f>
        <v>0</v>
      </c>
      <c r="BA1449" s="90" t="s">
        <v>168</v>
      </c>
      <c r="BB1449" s="90">
        <f>SubmittalData!AR1449</f>
        <v>0</v>
      </c>
      <c r="BC1449" s="60" t="str">
        <f t="shared" si="68"/>
        <v>0-0</v>
      </c>
    </row>
    <row r="1450" spans="1:55" ht="15.5" x14ac:dyDescent="0.35">
      <c r="A1450" s="61" t="str">
        <f>SubmittalData!AY1450</f>
        <v/>
      </c>
      <c r="AS1450" s="89" t="e">
        <f>VLOOKUP(D1450,SubmittalStatus!$A$2:$CF$671,7,FALSE)</f>
        <v>#N/A</v>
      </c>
      <c r="AT1450" s="91" t="str">
        <f t="shared" si="66"/>
        <v/>
      </c>
      <c r="AU1450" s="92" t="e">
        <f>VLOOKUP(D1450,SubmittalSchedule!$A$5:$CF$5125,3,FALSE)</f>
        <v>#N/A</v>
      </c>
      <c r="AV1450" s="92" t="e">
        <f>VLOOKUP(D1450,SubmittalStatus!$A$2:$CF$671,9,FALSE)</f>
        <v>#N/A</v>
      </c>
      <c r="AW1450" s="92" t="e">
        <f>VLOOKUP(D1450,SubmittalStatus!$A$2:$CF$671,10,FALSE)</f>
        <v>#N/A</v>
      </c>
      <c r="AX1450" s="90" t="e">
        <f>VLOOKUP(D1450,SubmittalStatus!$A$2:$CF$671,11,FALSE)</f>
        <v>#N/A</v>
      </c>
      <c r="AY1450" s="91" t="str">
        <f t="shared" si="67"/>
        <v/>
      </c>
      <c r="AZ1450" s="90">
        <f>SubmittalData!D1450</f>
        <v>0</v>
      </c>
      <c r="BA1450" s="90" t="s">
        <v>168</v>
      </c>
      <c r="BB1450" s="90">
        <f>SubmittalData!AR1450</f>
        <v>0</v>
      </c>
      <c r="BC1450" s="60" t="str">
        <f t="shared" si="68"/>
        <v>0-0</v>
      </c>
    </row>
    <row r="1451" spans="1:55" ht="15.5" x14ac:dyDescent="0.35">
      <c r="A1451" s="61" t="str">
        <f>SubmittalData!AY1451</f>
        <v/>
      </c>
      <c r="AS1451" s="89" t="e">
        <f>VLOOKUP(D1451,SubmittalStatus!$A$2:$CF$671,7,FALSE)</f>
        <v>#N/A</v>
      </c>
      <c r="AT1451" s="91" t="str">
        <f t="shared" si="66"/>
        <v/>
      </c>
      <c r="AU1451" s="92" t="e">
        <f>VLOOKUP(D1451,SubmittalSchedule!$A$5:$CF$5125,3,FALSE)</f>
        <v>#N/A</v>
      </c>
      <c r="AV1451" s="92" t="e">
        <f>VLOOKUP(D1451,SubmittalStatus!$A$2:$CF$671,9,FALSE)</f>
        <v>#N/A</v>
      </c>
      <c r="AW1451" s="92" t="e">
        <f>VLOOKUP(D1451,SubmittalStatus!$A$2:$CF$671,10,FALSE)</f>
        <v>#N/A</v>
      </c>
      <c r="AX1451" s="90" t="e">
        <f>VLOOKUP(D1451,SubmittalStatus!$A$2:$CF$671,11,FALSE)</f>
        <v>#N/A</v>
      </c>
      <c r="AY1451" s="91" t="str">
        <f t="shared" si="67"/>
        <v/>
      </c>
      <c r="AZ1451" s="90">
        <f>SubmittalData!D1451</f>
        <v>0</v>
      </c>
      <c r="BA1451" s="90" t="s">
        <v>168</v>
      </c>
      <c r="BB1451" s="90">
        <f>SubmittalData!AR1451</f>
        <v>0</v>
      </c>
      <c r="BC1451" s="60" t="str">
        <f t="shared" si="68"/>
        <v>0-0</v>
      </c>
    </row>
    <row r="1452" spans="1:55" ht="15.5" x14ac:dyDescent="0.35">
      <c r="A1452" s="61" t="str">
        <f>SubmittalData!AY1452</f>
        <v/>
      </c>
      <c r="AS1452" s="89" t="e">
        <f>VLOOKUP(D1452,SubmittalStatus!$A$2:$CF$671,7,FALSE)</f>
        <v>#N/A</v>
      </c>
      <c r="AT1452" s="91" t="str">
        <f t="shared" si="66"/>
        <v/>
      </c>
      <c r="AU1452" s="92" t="e">
        <f>VLOOKUP(D1452,SubmittalSchedule!$A$5:$CF$5125,3,FALSE)</f>
        <v>#N/A</v>
      </c>
      <c r="AV1452" s="92" t="e">
        <f>VLOOKUP(D1452,SubmittalStatus!$A$2:$CF$671,9,FALSE)</f>
        <v>#N/A</v>
      </c>
      <c r="AW1452" s="92" t="e">
        <f>VLOOKUP(D1452,SubmittalStatus!$A$2:$CF$671,10,FALSE)</f>
        <v>#N/A</v>
      </c>
      <c r="AX1452" s="90" t="e">
        <f>VLOOKUP(D1452,SubmittalStatus!$A$2:$CF$671,11,FALSE)</f>
        <v>#N/A</v>
      </c>
      <c r="AY1452" s="91" t="str">
        <f t="shared" si="67"/>
        <v/>
      </c>
      <c r="AZ1452" s="90">
        <f>SubmittalData!D1452</f>
        <v>0</v>
      </c>
      <c r="BA1452" s="90" t="s">
        <v>168</v>
      </c>
      <c r="BB1452" s="90">
        <f>SubmittalData!AR1452</f>
        <v>0</v>
      </c>
      <c r="BC1452" s="60" t="str">
        <f t="shared" si="68"/>
        <v>0-0</v>
      </c>
    </row>
    <row r="1453" spans="1:55" ht="15.5" x14ac:dyDescent="0.35">
      <c r="A1453" s="61" t="str">
        <f>SubmittalData!AY1453</f>
        <v/>
      </c>
      <c r="AS1453" s="89" t="e">
        <f>VLOOKUP(D1453,SubmittalStatus!$A$2:$CF$671,7,FALSE)</f>
        <v>#N/A</v>
      </c>
      <c r="AT1453" s="91" t="str">
        <f t="shared" si="66"/>
        <v/>
      </c>
      <c r="AU1453" s="92" t="e">
        <f>VLOOKUP(D1453,SubmittalSchedule!$A$5:$CF$5125,3,FALSE)</f>
        <v>#N/A</v>
      </c>
      <c r="AV1453" s="92" t="e">
        <f>VLOOKUP(D1453,SubmittalStatus!$A$2:$CF$671,9,FALSE)</f>
        <v>#N/A</v>
      </c>
      <c r="AW1453" s="92" t="e">
        <f>VLOOKUP(D1453,SubmittalStatus!$A$2:$CF$671,10,FALSE)</f>
        <v>#N/A</v>
      </c>
      <c r="AX1453" s="90" t="e">
        <f>VLOOKUP(D1453,SubmittalStatus!$A$2:$CF$671,11,FALSE)</f>
        <v>#N/A</v>
      </c>
      <c r="AY1453" s="91" t="str">
        <f t="shared" si="67"/>
        <v/>
      </c>
      <c r="AZ1453" s="90">
        <f>SubmittalData!D1453</f>
        <v>0</v>
      </c>
      <c r="BA1453" s="90" t="s">
        <v>168</v>
      </c>
      <c r="BB1453" s="90">
        <f>SubmittalData!AR1453</f>
        <v>0</v>
      </c>
      <c r="BC1453" s="60" t="str">
        <f t="shared" si="68"/>
        <v>0-0</v>
      </c>
    </row>
    <row r="1454" spans="1:55" ht="15.5" x14ac:dyDescent="0.35">
      <c r="A1454" s="61" t="str">
        <f>SubmittalData!AY1454</f>
        <v/>
      </c>
      <c r="AS1454" s="89" t="e">
        <f>VLOOKUP(D1454,SubmittalStatus!$A$2:$CF$671,7,FALSE)</f>
        <v>#N/A</v>
      </c>
      <c r="AT1454" s="91" t="str">
        <f t="shared" si="66"/>
        <v/>
      </c>
      <c r="AU1454" s="92" t="e">
        <f>VLOOKUP(D1454,SubmittalSchedule!$A$5:$CF$5125,3,FALSE)</f>
        <v>#N/A</v>
      </c>
      <c r="AV1454" s="92" t="e">
        <f>VLOOKUP(D1454,SubmittalStatus!$A$2:$CF$671,9,FALSE)</f>
        <v>#N/A</v>
      </c>
      <c r="AW1454" s="92" t="e">
        <f>VLOOKUP(D1454,SubmittalStatus!$A$2:$CF$671,10,FALSE)</f>
        <v>#N/A</v>
      </c>
      <c r="AX1454" s="90" t="e">
        <f>VLOOKUP(D1454,SubmittalStatus!$A$2:$CF$671,11,FALSE)</f>
        <v>#N/A</v>
      </c>
      <c r="AY1454" s="91" t="str">
        <f t="shared" si="67"/>
        <v/>
      </c>
      <c r="AZ1454" s="90">
        <f>SubmittalData!D1454</f>
        <v>0</v>
      </c>
      <c r="BA1454" s="90" t="s">
        <v>168</v>
      </c>
      <c r="BB1454" s="90">
        <f>SubmittalData!AR1454</f>
        <v>0</v>
      </c>
      <c r="BC1454" s="60" t="str">
        <f t="shared" si="68"/>
        <v>0-0</v>
      </c>
    </row>
    <row r="1455" spans="1:55" ht="15.5" x14ac:dyDescent="0.35">
      <c r="A1455" s="61" t="str">
        <f>SubmittalData!AY1455</f>
        <v/>
      </c>
      <c r="AS1455" s="89" t="e">
        <f>VLOOKUP(D1455,SubmittalStatus!$A$2:$CF$671,7,FALSE)</f>
        <v>#N/A</v>
      </c>
      <c r="AT1455" s="91" t="str">
        <f t="shared" si="66"/>
        <v/>
      </c>
      <c r="AU1455" s="92" t="e">
        <f>VLOOKUP(D1455,SubmittalSchedule!$A$5:$CF$5125,3,FALSE)</f>
        <v>#N/A</v>
      </c>
      <c r="AV1455" s="92" t="e">
        <f>VLOOKUP(D1455,SubmittalStatus!$A$2:$CF$671,9,FALSE)</f>
        <v>#N/A</v>
      </c>
      <c r="AW1455" s="92" t="e">
        <f>VLOOKUP(D1455,SubmittalStatus!$A$2:$CF$671,10,FALSE)</f>
        <v>#N/A</v>
      </c>
      <c r="AX1455" s="90" t="e">
        <f>VLOOKUP(D1455,SubmittalStatus!$A$2:$CF$671,11,FALSE)</f>
        <v>#N/A</v>
      </c>
      <c r="AY1455" s="91" t="str">
        <f t="shared" si="67"/>
        <v/>
      </c>
      <c r="AZ1455" s="90">
        <f>SubmittalData!D1455</f>
        <v>0</v>
      </c>
      <c r="BA1455" s="90" t="s">
        <v>168</v>
      </c>
      <c r="BB1455" s="90">
        <f>SubmittalData!AR1455</f>
        <v>0</v>
      </c>
      <c r="BC1455" s="60" t="str">
        <f t="shared" si="68"/>
        <v>0-0</v>
      </c>
    </row>
    <row r="1456" spans="1:55" ht="15.5" x14ac:dyDescent="0.35">
      <c r="A1456" s="61" t="str">
        <f>SubmittalData!AY1456</f>
        <v/>
      </c>
      <c r="AS1456" s="89" t="e">
        <f>VLOOKUP(D1456,SubmittalStatus!$A$2:$CF$671,7,FALSE)</f>
        <v>#N/A</v>
      </c>
      <c r="AT1456" s="91" t="str">
        <f t="shared" si="66"/>
        <v/>
      </c>
      <c r="AU1456" s="92" t="e">
        <f>VLOOKUP(D1456,SubmittalSchedule!$A$5:$CF$5125,3,FALSE)</f>
        <v>#N/A</v>
      </c>
      <c r="AV1456" s="92" t="e">
        <f>VLOOKUP(D1456,SubmittalStatus!$A$2:$CF$671,9,FALSE)</f>
        <v>#N/A</v>
      </c>
      <c r="AW1456" s="92" t="e">
        <f>VLOOKUP(D1456,SubmittalStatus!$A$2:$CF$671,10,FALSE)</f>
        <v>#N/A</v>
      </c>
      <c r="AX1456" s="90" t="e">
        <f>VLOOKUP(D1456,SubmittalStatus!$A$2:$CF$671,11,FALSE)</f>
        <v>#N/A</v>
      </c>
      <c r="AY1456" s="91" t="str">
        <f t="shared" si="67"/>
        <v/>
      </c>
      <c r="AZ1456" s="90">
        <f>SubmittalData!D1456</f>
        <v>0</v>
      </c>
      <c r="BA1456" s="90" t="s">
        <v>168</v>
      </c>
      <c r="BB1456" s="90">
        <f>SubmittalData!AR1456</f>
        <v>0</v>
      </c>
      <c r="BC1456" s="60" t="str">
        <f t="shared" si="68"/>
        <v>0-0</v>
      </c>
    </row>
    <row r="1457" spans="1:55" ht="15.5" x14ac:dyDescent="0.35">
      <c r="A1457" s="61" t="str">
        <f>SubmittalData!AY1457</f>
        <v/>
      </c>
      <c r="AS1457" s="89" t="e">
        <f>VLOOKUP(D1457,SubmittalStatus!$A$2:$CF$671,7,FALSE)</f>
        <v>#N/A</v>
      </c>
      <c r="AT1457" s="91" t="str">
        <f t="shared" si="66"/>
        <v/>
      </c>
      <c r="AU1457" s="92" t="e">
        <f>VLOOKUP(D1457,SubmittalSchedule!$A$5:$CF$5125,3,FALSE)</f>
        <v>#N/A</v>
      </c>
      <c r="AV1457" s="92" t="e">
        <f>VLOOKUP(D1457,SubmittalStatus!$A$2:$CF$671,9,FALSE)</f>
        <v>#N/A</v>
      </c>
      <c r="AW1457" s="92" t="e">
        <f>VLOOKUP(D1457,SubmittalStatus!$A$2:$CF$671,10,FALSE)</f>
        <v>#N/A</v>
      </c>
      <c r="AX1457" s="90" t="e">
        <f>VLOOKUP(D1457,SubmittalStatus!$A$2:$CF$671,11,FALSE)</f>
        <v>#N/A</v>
      </c>
      <c r="AY1457" s="91" t="str">
        <f t="shared" si="67"/>
        <v/>
      </c>
      <c r="AZ1457" s="90">
        <f>SubmittalData!D1457</f>
        <v>0</v>
      </c>
      <c r="BA1457" s="90" t="s">
        <v>168</v>
      </c>
      <c r="BB1457" s="90">
        <f>SubmittalData!AR1457</f>
        <v>0</v>
      </c>
      <c r="BC1457" s="60" t="str">
        <f t="shared" si="68"/>
        <v>0-0</v>
      </c>
    </row>
    <row r="1458" spans="1:55" ht="15.5" x14ac:dyDescent="0.35">
      <c r="A1458" s="61" t="str">
        <f>SubmittalData!AY1458</f>
        <v/>
      </c>
      <c r="AS1458" s="89" t="e">
        <f>VLOOKUP(D1458,SubmittalStatus!$A$2:$CF$671,7,FALSE)</f>
        <v>#N/A</v>
      </c>
      <c r="AT1458" s="91" t="str">
        <f t="shared" si="66"/>
        <v/>
      </c>
      <c r="AU1458" s="92" t="e">
        <f>VLOOKUP(D1458,SubmittalSchedule!$A$5:$CF$5125,3,FALSE)</f>
        <v>#N/A</v>
      </c>
      <c r="AV1458" s="92" t="e">
        <f>VLOOKUP(D1458,SubmittalStatus!$A$2:$CF$671,9,FALSE)</f>
        <v>#N/A</v>
      </c>
      <c r="AW1458" s="92" t="e">
        <f>VLOOKUP(D1458,SubmittalStatus!$A$2:$CF$671,10,FALSE)</f>
        <v>#N/A</v>
      </c>
      <c r="AX1458" s="90" t="e">
        <f>VLOOKUP(D1458,SubmittalStatus!$A$2:$CF$671,11,FALSE)</f>
        <v>#N/A</v>
      </c>
      <c r="AY1458" s="91" t="str">
        <f t="shared" si="67"/>
        <v/>
      </c>
      <c r="AZ1458" s="90">
        <f>SubmittalData!D1458</f>
        <v>0</v>
      </c>
      <c r="BA1458" s="90" t="s">
        <v>168</v>
      </c>
      <c r="BB1458" s="90">
        <f>SubmittalData!AR1458</f>
        <v>0</v>
      </c>
      <c r="BC1458" s="60" t="str">
        <f t="shared" si="68"/>
        <v>0-0</v>
      </c>
    </row>
    <row r="1459" spans="1:55" ht="15.5" x14ac:dyDescent="0.35">
      <c r="A1459" s="61" t="str">
        <f>SubmittalData!AY1459</f>
        <v/>
      </c>
      <c r="AS1459" s="89" t="e">
        <f>VLOOKUP(D1459,SubmittalStatus!$A$2:$CF$671,7,FALSE)</f>
        <v>#N/A</v>
      </c>
      <c r="AT1459" s="91" t="str">
        <f t="shared" si="66"/>
        <v/>
      </c>
      <c r="AU1459" s="92" t="e">
        <f>VLOOKUP(D1459,SubmittalSchedule!$A$5:$CF$5125,3,FALSE)</f>
        <v>#N/A</v>
      </c>
      <c r="AV1459" s="92" t="e">
        <f>VLOOKUP(D1459,SubmittalStatus!$A$2:$CF$671,9,FALSE)</f>
        <v>#N/A</v>
      </c>
      <c r="AW1459" s="92" t="e">
        <f>VLOOKUP(D1459,SubmittalStatus!$A$2:$CF$671,10,FALSE)</f>
        <v>#N/A</v>
      </c>
      <c r="AX1459" s="90" t="e">
        <f>VLOOKUP(D1459,SubmittalStatus!$A$2:$CF$671,11,FALSE)</f>
        <v>#N/A</v>
      </c>
      <c r="AY1459" s="91" t="str">
        <f t="shared" si="67"/>
        <v/>
      </c>
      <c r="AZ1459" s="90">
        <f>SubmittalData!D1459</f>
        <v>0</v>
      </c>
      <c r="BA1459" s="90" t="s">
        <v>168</v>
      </c>
      <c r="BB1459" s="90">
        <f>SubmittalData!AR1459</f>
        <v>0</v>
      </c>
      <c r="BC1459" s="60" t="str">
        <f t="shared" si="68"/>
        <v>0-0</v>
      </c>
    </row>
    <row r="1460" spans="1:55" ht="15.5" x14ac:dyDescent="0.35">
      <c r="A1460" s="61" t="str">
        <f>SubmittalData!AY1460</f>
        <v/>
      </c>
      <c r="AS1460" s="89" t="e">
        <f>VLOOKUP(D1460,SubmittalStatus!$A$2:$CF$671,7,FALSE)</f>
        <v>#N/A</v>
      </c>
      <c r="AT1460" s="91" t="str">
        <f t="shared" si="66"/>
        <v/>
      </c>
      <c r="AU1460" s="92" t="e">
        <f>VLOOKUP(D1460,SubmittalSchedule!$A$5:$CF$5125,3,FALSE)</f>
        <v>#N/A</v>
      </c>
      <c r="AV1460" s="92" t="e">
        <f>VLOOKUP(D1460,SubmittalStatus!$A$2:$CF$671,9,FALSE)</f>
        <v>#N/A</v>
      </c>
      <c r="AW1460" s="92" t="e">
        <f>VLOOKUP(D1460,SubmittalStatus!$A$2:$CF$671,10,FALSE)</f>
        <v>#N/A</v>
      </c>
      <c r="AX1460" s="90" t="e">
        <f>VLOOKUP(D1460,SubmittalStatus!$A$2:$CF$671,11,FALSE)</f>
        <v>#N/A</v>
      </c>
      <c r="AY1460" s="91" t="str">
        <f t="shared" si="67"/>
        <v/>
      </c>
      <c r="AZ1460" s="90">
        <f>SubmittalData!D1460</f>
        <v>0</v>
      </c>
      <c r="BA1460" s="90" t="s">
        <v>168</v>
      </c>
      <c r="BB1460" s="90">
        <f>SubmittalData!AR1460</f>
        <v>0</v>
      </c>
      <c r="BC1460" s="60" t="str">
        <f t="shared" si="68"/>
        <v>0-0</v>
      </c>
    </row>
    <row r="1461" spans="1:55" ht="15.5" x14ac:dyDescent="0.35">
      <c r="A1461" s="61" t="str">
        <f>SubmittalData!AY1461</f>
        <v/>
      </c>
      <c r="AS1461" s="89" t="e">
        <f>VLOOKUP(D1461,SubmittalStatus!$A$2:$CF$671,7,FALSE)</f>
        <v>#N/A</v>
      </c>
      <c r="AT1461" s="91" t="str">
        <f t="shared" si="66"/>
        <v/>
      </c>
      <c r="AU1461" s="92" t="e">
        <f>VLOOKUP(D1461,SubmittalSchedule!$A$5:$CF$5125,3,FALSE)</f>
        <v>#N/A</v>
      </c>
      <c r="AV1461" s="92" t="e">
        <f>VLOOKUP(D1461,SubmittalStatus!$A$2:$CF$671,9,FALSE)</f>
        <v>#N/A</v>
      </c>
      <c r="AW1461" s="92" t="e">
        <f>VLOOKUP(D1461,SubmittalStatus!$A$2:$CF$671,10,FALSE)</f>
        <v>#N/A</v>
      </c>
      <c r="AX1461" s="90" t="e">
        <f>VLOOKUP(D1461,SubmittalStatus!$A$2:$CF$671,11,FALSE)</f>
        <v>#N/A</v>
      </c>
      <c r="AY1461" s="91" t="str">
        <f t="shared" si="67"/>
        <v/>
      </c>
      <c r="AZ1461" s="90">
        <f>SubmittalData!D1461</f>
        <v>0</v>
      </c>
      <c r="BA1461" s="90" t="s">
        <v>168</v>
      </c>
      <c r="BB1461" s="90">
        <f>SubmittalData!AR1461</f>
        <v>0</v>
      </c>
      <c r="BC1461" s="60" t="str">
        <f t="shared" si="68"/>
        <v>0-0</v>
      </c>
    </row>
    <row r="1462" spans="1:55" ht="15.5" x14ac:dyDescent="0.35">
      <c r="A1462" s="61" t="str">
        <f>SubmittalData!AY1462</f>
        <v/>
      </c>
      <c r="AS1462" s="89" t="e">
        <f>VLOOKUP(D1462,SubmittalStatus!$A$2:$CF$671,7,FALSE)</f>
        <v>#N/A</v>
      </c>
      <c r="AT1462" s="91" t="str">
        <f t="shared" si="66"/>
        <v/>
      </c>
      <c r="AU1462" s="92" t="e">
        <f>VLOOKUP(D1462,SubmittalSchedule!$A$5:$CF$5125,3,FALSE)</f>
        <v>#N/A</v>
      </c>
      <c r="AV1462" s="92" t="e">
        <f>VLOOKUP(D1462,SubmittalStatus!$A$2:$CF$671,9,FALSE)</f>
        <v>#N/A</v>
      </c>
      <c r="AW1462" s="92" t="e">
        <f>VLOOKUP(D1462,SubmittalStatus!$A$2:$CF$671,10,FALSE)</f>
        <v>#N/A</v>
      </c>
      <c r="AX1462" s="90" t="e">
        <f>VLOOKUP(D1462,SubmittalStatus!$A$2:$CF$671,11,FALSE)</f>
        <v>#N/A</v>
      </c>
      <c r="AY1462" s="91" t="str">
        <f t="shared" si="67"/>
        <v/>
      </c>
      <c r="AZ1462" s="90">
        <f>SubmittalData!D1462</f>
        <v>0</v>
      </c>
      <c r="BA1462" s="90" t="s">
        <v>168</v>
      </c>
      <c r="BB1462" s="90">
        <f>SubmittalData!AR1462</f>
        <v>0</v>
      </c>
      <c r="BC1462" s="60" t="str">
        <f t="shared" si="68"/>
        <v>0-0</v>
      </c>
    </row>
    <row r="1463" spans="1:55" ht="15.5" x14ac:dyDescent="0.35">
      <c r="A1463" s="61" t="str">
        <f>SubmittalData!AY1463</f>
        <v/>
      </c>
      <c r="AS1463" s="89" t="e">
        <f>VLOOKUP(D1463,SubmittalStatus!$A$2:$CF$671,7,FALSE)</f>
        <v>#N/A</v>
      </c>
      <c r="AT1463" s="91" t="str">
        <f t="shared" si="66"/>
        <v/>
      </c>
      <c r="AU1463" s="92" t="e">
        <f>VLOOKUP(D1463,SubmittalSchedule!$A$5:$CF$5125,3,FALSE)</f>
        <v>#N/A</v>
      </c>
      <c r="AV1463" s="92" t="e">
        <f>VLOOKUP(D1463,SubmittalStatus!$A$2:$CF$671,9,FALSE)</f>
        <v>#N/A</v>
      </c>
      <c r="AW1463" s="92" t="e">
        <f>VLOOKUP(D1463,SubmittalStatus!$A$2:$CF$671,10,FALSE)</f>
        <v>#N/A</v>
      </c>
      <c r="AX1463" s="90" t="e">
        <f>VLOOKUP(D1463,SubmittalStatus!$A$2:$CF$671,11,FALSE)</f>
        <v>#N/A</v>
      </c>
      <c r="AY1463" s="91" t="str">
        <f t="shared" si="67"/>
        <v/>
      </c>
      <c r="AZ1463" s="90">
        <f>SubmittalData!D1463</f>
        <v>0</v>
      </c>
      <c r="BA1463" s="90" t="s">
        <v>168</v>
      </c>
      <c r="BB1463" s="90">
        <f>SubmittalData!AR1463</f>
        <v>0</v>
      </c>
      <c r="BC1463" s="60" t="str">
        <f t="shared" si="68"/>
        <v>0-0</v>
      </c>
    </row>
    <row r="1464" spans="1:55" ht="15.5" x14ac:dyDescent="0.35">
      <c r="A1464" s="61" t="str">
        <f>SubmittalData!AY1464</f>
        <v/>
      </c>
      <c r="AS1464" s="89" t="e">
        <f>VLOOKUP(D1464,SubmittalStatus!$A$2:$CF$671,7,FALSE)</f>
        <v>#N/A</v>
      </c>
      <c r="AT1464" s="91" t="str">
        <f t="shared" si="66"/>
        <v/>
      </c>
      <c r="AU1464" s="92" t="e">
        <f>VLOOKUP(D1464,SubmittalSchedule!$A$5:$CF$5125,3,FALSE)</f>
        <v>#N/A</v>
      </c>
      <c r="AV1464" s="92" t="e">
        <f>VLOOKUP(D1464,SubmittalStatus!$A$2:$CF$671,9,FALSE)</f>
        <v>#N/A</v>
      </c>
      <c r="AW1464" s="92" t="e">
        <f>VLOOKUP(D1464,SubmittalStatus!$A$2:$CF$671,10,FALSE)</f>
        <v>#N/A</v>
      </c>
      <c r="AX1464" s="90" t="e">
        <f>VLOOKUP(D1464,SubmittalStatus!$A$2:$CF$671,11,FALSE)</f>
        <v>#N/A</v>
      </c>
      <c r="AY1464" s="91" t="str">
        <f t="shared" si="67"/>
        <v/>
      </c>
      <c r="AZ1464" s="90">
        <f>SubmittalData!D1464</f>
        <v>0</v>
      </c>
      <c r="BA1464" s="90" t="s">
        <v>168</v>
      </c>
      <c r="BB1464" s="90">
        <f>SubmittalData!AR1464</f>
        <v>0</v>
      </c>
      <c r="BC1464" s="60" t="str">
        <f t="shared" si="68"/>
        <v>0-0</v>
      </c>
    </row>
    <row r="1465" spans="1:55" ht="15.5" x14ac:dyDescent="0.35">
      <c r="A1465" s="61" t="str">
        <f>SubmittalData!AY1465</f>
        <v/>
      </c>
      <c r="AS1465" s="89" t="e">
        <f>VLOOKUP(D1465,SubmittalStatus!$A$2:$CF$671,7,FALSE)</f>
        <v>#N/A</v>
      </c>
      <c r="AT1465" s="91" t="str">
        <f t="shared" si="66"/>
        <v/>
      </c>
      <c r="AU1465" s="92" t="e">
        <f>VLOOKUP(D1465,SubmittalSchedule!$A$5:$CF$5125,3,FALSE)</f>
        <v>#N/A</v>
      </c>
      <c r="AV1465" s="92" t="e">
        <f>VLOOKUP(D1465,SubmittalStatus!$A$2:$CF$671,9,FALSE)</f>
        <v>#N/A</v>
      </c>
      <c r="AW1465" s="92" t="e">
        <f>VLOOKUP(D1465,SubmittalStatus!$A$2:$CF$671,10,FALSE)</f>
        <v>#N/A</v>
      </c>
      <c r="AX1465" s="90" t="e">
        <f>VLOOKUP(D1465,SubmittalStatus!$A$2:$CF$671,11,FALSE)</f>
        <v>#N/A</v>
      </c>
      <c r="AY1465" s="91" t="str">
        <f t="shared" si="67"/>
        <v/>
      </c>
      <c r="AZ1465" s="90">
        <f>SubmittalData!D1465</f>
        <v>0</v>
      </c>
      <c r="BA1465" s="90" t="s">
        <v>168</v>
      </c>
      <c r="BB1465" s="90">
        <f>SubmittalData!AR1465</f>
        <v>0</v>
      </c>
      <c r="BC1465" s="60" t="str">
        <f t="shared" si="68"/>
        <v>0-0</v>
      </c>
    </row>
    <row r="1466" spans="1:55" ht="15.5" x14ac:dyDescent="0.35">
      <c r="A1466" s="61" t="str">
        <f>SubmittalData!AY1466</f>
        <v/>
      </c>
      <c r="AS1466" s="89" t="e">
        <f>VLOOKUP(D1466,SubmittalStatus!$A$2:$CF$671,7,FALSE)</f>
        <v>#N/A</v>
      </c>
      <c r="AT1466" s="91" t="str">
        <f t="shared" si="66"/>
        <v/>
      </c>
      <c r="AU1466" s="92" t="e">
        <f>VLOOKUP(D1466,SubmittalSchedule!$A$5:$CF$5125,3,FALSE)</f>
        <v>#N/A</v>
      </c>
      <c r="AV1466" s="92" t="e">
        <f>VLOOKUP(D1466,SubmittalStatus!$A$2:$CF$671,9,FALSE)</f>
        <v>#N/A</v>
      </c>
      <c r="AW1466" s="92" t="e">
        <f>VLOOKUP(D1466,SubmittalStatus!$A$2:$CF$671,10,FALSE)</f>
        <v>#N/A</v>
      </c>
      <c r="AX1466" s="90" t="e">
        <f>VLOOKUP(D1466,SubmittalStatus!$A$2:$CF$671,11,FALSE)</f>
        <v>#N/A</v>
      </c>
      <c r="AY1466" s="91" t="str">
        <f t="shared" si="67"/>
        <v/>
      </c>
      <c r="AZ1466" s="90">
        <f>SubmittalData!D1466</f>
        <v>0</v>
      </c>
      <c r="BA1466" s="90" t="s">
        <v>168</v>
      </c>
      <c r="BB1466" s="90">
        <f>SubmittalData!AR1466</f>
        <v>0</v>
      </c>
      <c r="BC1466" s="60" t="str">
        <f t="shared" si="68"/>
        <v>0-0</v>
      </c>
    </row>
    <row r="1467" spans="1:55" ht="15.5" x14ac:dyDescent="0.35">
      <c r="A1467" s="61" t="str">
        <f>SubmittalData!AY1467</f>
        <v/>
      </c>
      <c r="AS1467" s="89" t="e">
        <f>VLOOKUP(D1467,SubmittalStatus!$A$2:$CF$671,7,FALSE)</f>
        <v>#N/A</v>
      </c>
      <c r="AT1467" s="91" t="str">
        <f t="shared" si="66"/>
        <v/>
      </c>
      <c r="AU1467" s="92" t="e">
        <f>VLOOKUP(D1467,SubmittalSchedule!$A$5:$CF$5125,3,FALSE)</f>
        <v>#N/A</v>
      </c>
      <c r="AV1467" s="92" t="e">
        <f>VLOOKUP(D1467,SubmittalStatus!$A$2:$CF$671,9,FALSE)</f>
        <v>#N/A</v>
      </c>
      <c r="AW1467" s="92" t="e">
        <f>VLOOKUP(D1467,SubmittalStatus!$A$2:$CF$671,10,FALSE)</f>
        <v>#N/A</v>
      </c>
      <c r="AX1467" s="90" t="e">
        <f>VLOOKUP(D1467,SubmittalStatus!$A$2:$CF$671,11,FALSE)</f>
        <v>#N/A</v>
      </c>
      <c r="AY1467" s="91" t="str">
        <f t="shared" si="67"/>
        <v/>
      </c>
      <c r="AZ1467" s="90">
        <f>SubmittalData!D1467</f>
        <v>0</v>
      </c>
      <c r="BA1467" s="90" t="s">
        <v>168</v>
      </c>
      <c r="BB1467" s="90">
        <f>SubmittalData!AR1467</f>
        <v>0</v>
      </c>
      <c r="BC1467" s="60" t="str">
        <f t="shared" si="68"/>
        <v>0-0</v>
      </c>
    </row>
    <row r="1468" spans="1:55" ht="15.5" x14ac:dyDescent="0.35">
      <c r="A1468" s="61" t="str">
        <f>SubmittalData!AY1468</f>
        <v/>
      </c>
      <c r="AS1468" s="89" t="e">
        <f>VLOOKUP(D1468,SubmittalStatus!$A$2:$CF$671,7,FALSE)</f>
        <v>#N/A</v>
      </c>
      <c r="AT1468" s="91" t="str">
        <f t="shared" si="66"/>
        <v/>
      </c>
      <c r="AU1468" s="92" t="e">
        <f>VLOOKUP(D1468,SubmittalSchedule!$A$5:$CF$5125,3,FALSE)</f>
        <v>#N/A</v>
      </c>
      <c r="AV1468" s="92" t="e">
        <f>VLOOKUP(D1468,SubmittalStatus!$A$2:$CF$671,9,FALSE)</f>
        <v>#N/A</v>
      </c>
      <c r="AW1468" s="92" t="e">
        <f>VLOOKUP(D1468,SubmittalStatus!$A$2:$CF$671,10,FALSE)</f>
        <v>#N/A</v>
      </c>
      <c r="AX1468" s="90" t="e">
        <f>VLOOKUP(D1468,SubmittalStatus!$A$2:$CF$671,11,FALSE)</f>
        <v>#N/A</v>
      </c>
      <c r="AY1468" s="91" t="str">
        <f t="shared" si="67"/>
        <v/>
      </c>
      <c r="AZ1468" s="90">
        <f>SubmittalData!D1468</f>
        <v>0</v>
      </c>
      <c r="BA1468" s="90" t="s">
        <v>168</v>
      </c>
      <c r="BB1468" s="90">
        <f>SubmittalData!AR1468</f>
        <v>0</v>
      </c>
      <c r="BC1468" s="60" t="str">
        <f t="shared" si="68"/>
        <v>0-0</v>
      </c>
    </row>
    <row r="1469" spans="1:55" ht="15.5" x14ac:dyDescent="0.35">
      <c r="A1469" s="61" t="str">
        <f>SubmittalData!AY1469</f>
        <v/>
      </c>
      <c r="AS1469" s="89" t="e">
        <f>VLOOKUP(D1469,SubmittalStatus!$A$2:$CF$671,7,FALSE)</f>
        <v>#N/A</v>
      </c>
      <c r="AT1469" s="91" t="str">
        <f t="shared" si="66"/>
        <v/>
      </c>
      <c r="AU1469" s="92" t="e">
        <f>VLOOKUP(D1469,SubmittalSchedule!$A$5:$CF$5125,3,FALSE)</f>
        <v>#N/A</v>
      </c>
      <c r="AV1469" s="92" t="e">
        <f>VLOOKUP(D1469,SubmittalStatus!$A$2:$CF$671,9,FALSE)</f>
        <v>#N/A</v>
      </c>
      <c r="AW1469" s="92" t="e">
        <f>VLOOKUP(D1469,SubmittalStatus!$A$2:$CF$671,10,FALSE)</f>
        <v>#N/A</v>
      </c>
      <c r="AX1469" s="90" t="e">
        <f>VLOOKUP(D1469,SubmittalStatus!$A$2:$CF$671,11,FALSE)</f>
        <v>#N/A</v>
      </c>
      <c r="AY1469" s="91" t="str">
        <f t="shared" si="67"/>
        <v/>
      </c>
      <c r="AZ1469" s="90">
        <f>SubmittalData!D1469</f>
        <v>0</v>
      </c>
      <c r="BA1469" s="90" t="s">
        <v>168</v>
      </c>
      <c r="BB1469" s="90">
        <f>SubmittalData!AR1469</f>
        <v>0</v>
      </c>
      <c r="BC1469" s="60" t="str">
        <f t="shared" si="68"/>
        <v>0-0</v>
      </c>
    </row>
    <row r="1470" spans="1:55" ht="15.5" x14ac:dyDescent="0.35">
      <c r="A1470" s="61" t="str">
        <f>SubmittalData!AY1470</f>
        <v/>
      </c>
      <c r="AS1470" s="89" t="e">
        <f>VLOOKUP(D1470,SubmittalStatus!$A$2:$CF$671,7,FALSE)</f>
        <v>#N/A</v>
      </c>
      <c r="AT1470" s="91" t="str">
        <f t="shared" si="66"/>
        <v/>
      </c>
      <c r="AU1470" s="92" t="e">
        <f>VLOOKUP(D1470,SubmittalSchedule!$A$5:$CF$5125,3,FALSE)</f>
        <v>#N/A</v>
      </c>
      <c r="AV1470" s="92" t="e">
        <f>VLOOKUP(D1470,SubmittalStatus!$A$2:$CF$671,9,FALSE)</f>
        <v>#N/A</v>
      </c>
      <c r="AW1470" s="92" t="e">
        <f>VLOOKUP(D1470,SubmittalStatus!$A$2:$CF$671,10,FALSE)</f>
        <v>#N/A</v>
      </c>
      <c r="AX1470" s="90" t="e">
        <f>VLOOKUP(D1470,SubmittalStatus!$A$2:$CF$671,11,FALSE)</f>
        <v>#N/A</v>
      </c>
      <c r="AY1470" s="91" t="str">
        <f t="shared" si="67"/>
        <v/>
      </c>
      <c r="AZ1470" s="90">
        <f>SubmittalData!D1470</f>
        <v>0</v>
      </c>
      <c r="BA1470" s="90" t="s">
        <v>168</v>
      </c>
      <c r="BB1470" s="90">
        <f>SubmittalData!AR1470</f>
        <v>0</v>
      </c>
      <c r="BC1470" s="60" t="str">
        <f t="shared" si="68"/>
        <v>0-0</v>
      </c>
    </row>
    <row r="1471" spans="1:55" ht="15.5" x14ac:dyDescent="0.35">
      <c r="A1471" s="61" t="str">
        <f>SubmittalData!AY1471</f>
        <v/>
      </c>
      <c r="AS1471" s="89" t="e">
        <f>VLOOKUP(D1471,SubmittalStatus!$A$2:$CF$671,7,FALSE)</f>
        <v>#N/A</v>
      </c>
      <c r="AT1471" s="91" t="str">
        <f t="shared" si="66"/>
        <v/>
      </c>
      <c r="AU1471" s="92" t="e">
        <f>VLOOKUP(D1471,SubmittalSchedule!$A$5:$CF$5125,3,FALSE)</f>
        <v>#N/A</v>
      </c>
      <c r="AV1471" s="92" t="e">
        <f>VLOOKUP(D1471,SubmittalStatus!$A$2:$CF$671,9,FALSE)</f>
        <v>#N/A</v>
      </c>
      <c r="AW1471" s="92" t="e">
        <f>VLOOKUP(D1471,SubmittalStatus!$A$2:$CF$671,10,FALSE)</f>
        <v>#N/A</v>
      </c>
      <c r="AX1471" s="90" t="e">
        <f>VLOOKUP(D1471,SubmittalStatus!$A$2:$CF$671,11,FALSE)</f>
        <v>#N/A</v>
      </c>
      <c r="AY1471" s="91" t="str">
        <f t="shared" si="67"/>
        <v/>
      </c>
      <c r="AZ1471" s="90">
        <f>SubmittalData!D1471</f>
        <v>0</v>
      </c>
      <c r="BA1471" s="90" t="s">
        <v>168</v>
      </c>
      <c r="BB1471" s="90">
        <f>SubmittalData!AR1471</f>
        <v>0</v>
      </c>
      <c r="BC1471" s="60" t="str">
        <f t="shared" si="68"/>
        <v>0-0</v>
      </c>
    </row>
    <row r="1472" spans="1:55" ht="15.5" x14ac:dyDescent="0.35">
      <c r="A1472" s="61" t="str">
        <f>SubmittalData!AY1472</f>
        <v/>
      </c>
      <c r="AS1472" s="89" t="e">
        <f>VLOOKUP(D1472,SubmittalStatus!$A$2:$CF$671,7,FALSE)</f>
        <v>#N/A</v>
      </c>
      <c r="AT1472" s="91" t="str">
        <f t="shared" si="66"/>
        <v/>
      </c>
      <c r="AU1472" s="92" t="e">
        <f>VLOOKUP(D1472,SubmittalSchedule!$A$5:$CF$5125,3,FALSE)</f>
        <v>#N/A</v>
      </c>
      <c r="AV1472" s="92" t="e">
        <f>VLOOKUP(D1472,SubmittalStatus!$A$2:$CF$671,9,FALSE)</f>
        <v>#N/A</v>
      </c>
      <c r="AW1472" s="92" t="e">
        <f>VLOOKUP(D1472,SubmittalStatus!$A$2:$CF$671,10,FALSE)</f>
        <v>#N/A</v>
      </c>
      <c r="AX1472" s="90" t="e">
        <f>VLOOKUP(D1472,SubmittalStatus!$A$2:$CF$671,11,FALSE)</f>
        <v>#N/A</v>
      </c>
      <c r="AY1472" s="91" t="str">
        <f t="shared" si="67"/>
        <v/>
      </c>
      <c r="AZ1472" s="90">
        <f>SubmittalData!D1472</f>
        <v>0</v>
      </c>
      <c r="BA1472" s="90" t="s">
        <v>168</v>
      </c>
      <c r="BB1472" s="90">
        <f>SubmittalData!AR1472</f>
        <v>0</v>
      </c>
      <c r="BC1472" s="60" t="str">
        <f t="shared" si="68"/>
        <v>0-0</v>
      </c>
    </row>
    <row r="1473" spans="1:55" ht="15.5" x14ac:dyDescent="0.35">
      <c r="A1473" s="61" t="str">
        <f>SubmittalData!AY1473</f>
        <v/>
      </c>
      <c r="AS1473" s="89" t="e">
        <f>VLOOKUP(D1473,SubmittalStatus!$A$2:$CF$671,7,FALSE)</f>
        <v>#N/A</v>
      </c>
      <c r="AT1473" s="91" t="str">
        <f t="shared" si="66"/>
        <v/>
      </c>
      <c r="AU1473" s="92" t="e">
        <f>VLOOKUP(D1473,SubmittalSchedule!$A$5:$CF$5125,3,FALSE)</f>
        <v>#N/A</v>
      </c>
      <c r="AV1473" s="92" t="e">
        <f>VLOOKUP(D1473,SubmittalStatus!$A$2:$CF$671,9,FALSE)</f>
        <v>#N/A</v>
      </c>
      <c r="AW1473" s="92" t="e">
        <f>VLOOKUP(D1473,SubmittalStatus!$A$2:$CF$671,10,FALSE)</f>
        <v>#N/A</v>
      </c>
      <c r="AX1473" s="90" t="e">
        <f>VLOOKUP(D1473,SubmittalStatus!$A$2:$CF$671,11,FALSE)</f>
        <v>#N/A</v>
      </c>
      <c r="AY1473" s="91" t="str">
        <f t="shared" si="67"/>
        <v/>
      </c>
      <c r="AZ1473" s="90">
        <f>SubmittalData!D1473</f>
        <v>0</v>
      </c>
      <c r="BA1473" s="90" t="s">
        <v>168</v>
      </c>
      <c r="BB1473" s="90">
        <f>SubmittalData!AR1473</f>
        <v>0</v>
      </c>
      <c r="BC1473" s="60" t="str">
        <f t="shared" si="68"/>
        <v>0-0</v>
      </c>
    </row>
    <row r="1474" spans="1:55" ht="15.5" x14ac:dyDescent="0.35">
      <c r="A1474" s="61" t="str">
        <f>SubmittalData!AY1474</f>
        <v/>
      </c>
      <c r="AS1474" s="89" t="e">
        <f>VLOOKUP(D1474,SubmittalStatus!$A$2:$CF$671,7,FALSE)</f>
        <v>#N/A</v>
      </c>
      <c r="AT1474" s="91" t="str">
        <f t="shared" si="66"/>
        <v/>
      </c>
      <c r="AU1474" s="92" t="e">
        <f>VLOOKUP(D1474,SubmittalSchedule!$A$5:$CF$5125,3,FALSE)</f>
        <v>#N/A</v>
      </c>
      <c r="AV1474" s="92" t="e">
        <f>VLOOKUP(D1474,SubmittalStatus!$A$2:$CF$671,9,FALSE)</f>
        <v>#N/A</v>
      </c>
      <c r="AW1474" s="92" t="e">
        <f>VLOOKUP(D1474,SubmittalStatus!$A$2:$CF$671,10,FALSE)</f>
        <v>#N/A</v>
      </c>
      <c r="AX1474" s="90" t="e">
        <f>VLOOKUP(D1474,SubmittalStatus!$A$2:$CF$671,11,FALSE)</f>
        <v>#N/A</v>
      </c>
      <c r="AY1474" s="91" t="str">
        <f t="shared" si="67"/>
        <v/>
      </c>
      <c r="AZ1474" s="90">
        <f>SubmittalData!D1474</f>
        <v>0</v>
      </c>
      <c r="BA1474" s="90" t="s">
        <v>168</v>
      </c>
      <c r="BB1474" s="90">
        <f>SubmittalData!AR1474</f>
        <v>0</v>
      </c>
      <c r="BC1474" s="60" t="str">
        <f t="shared" si="68"/>
        <v>0-0</v>
      </c>
    </row>
    <row r="1475" spans="1:55" ht="15.5" x14ac:dyDescent="0.35">
      <c r="A1475" s="61" t="str">
        <f>SubmittalData!AY1475</f>
        <v/>
      </c>
      <c r="AS1475" s="89" t="e">
        <f>VLOOKUP(D1475,SubmittalStatus!$A$2:$CF$671,7,FALSE)</f>
        <v>#N/A</v>
      </c>
      <c r="AT1475" s="91" t="str">
        <f t="shared" ref="AT1475:AT1538" si="69">_xlfn.CONCAT(G1475:P1475)</f>
        <v/>
      </c>
      <c r="AU1475" s="92" t="e">
        <f>VLOOKUP(D1475,SubmittalSchedule!$A$5:$CF$5125,3,FALSE)</f>
        <v>#N/A</v>
      </c>
      <c r="AV1475" s="92" t="e">
        <f>VLOOKUP(D1475,SubmittalStatus!$A$2:$CF$671,9,FALSE)</f>
        <v>#N/A</v>
      </c>
      <c r="AW1475" s="92" t="e">
        <f>VLOOKUP(D1475,SubmittalStatus!$A$2:$CF$671,10,FALSE)</f>
        <v>#N/A</v>
      </c>
      <c r="AX1475" s="90" t="e">
        <f>VLOOKUP(D1475,SubmittalStatus!$A$2:$CF$671,11,FALSE)</f>
        <v>#N/A</v>
      </c>
      <c r="AY1475" s="91" t="str">
        <f t="shared" ref="AY1475:AY1538" si="70">_xlfn.CONCAT(AA1475:AJ1475)</f>
        <v/>
      </c>
      <c r="AZ1475" s="90">
        <f>SubmittalData!D1475</f>
        <v>0</v>
      </c>
      <c r="BA1475" s="90" t="s">
        <v>168</v>
      </c>
      <c r="BB1475" s="90">
        <f>SubmittalData!AR1475</f>
        <v>0</v>
      </c>
      <c r="BC1475" s="60" t="str">
        <f t="shared" ref="BC1475:BC1538" si="71">_xlfn.CONCAT(AZ1475:BB1475)</f>
        <v>0-0</v>
      </c>
    </row>
    <row r="1476" spans="1:55" ht="15.5" x14ac:dyDescent="0.35">
      <c r="A1476" s="61" t="str">
        <f>SubmittalData!AY1476</f>
        <v/>
      </c>
      <c r="AS1476" s="89" t="e">
        <f>VLOOKUP(D1476,SubmittalStatus!$A$2:$CF$671,7,FALSE)</f>
        <v>#N/A</v>
      </c>
      <c r="AT1476" s="91" t="str">
        <f t="shared" si="69"/>
        <v/>
      </c>
      <c r="AU1476" s="92" t="e">
        <f>VLOOKUP(D1476,SubmittalSchedule!$A$5:$CF$5125,3,FALSE)</f>
        <v>#N/A</v>
      </c>
      <c r="AV1476" s="92" t="e">
        <f>VLOOKUP(D1476,SubmittalStatus!$A$2:$CF$671,9,FALSE)</f>
        <v>#N/A</v>
      </c>
      <c r="AW1476" s="92" t="e">
        <f>VLOOKUP(D1476,SubmittalStatus!$A$2:$CF$671,10,FALSE)</f>
        <v>#N/A</v>
      </c>
      <c r="AX1476" s="90" t="e">
        <f>VLOOKUP(D1476,SubmittalStatus!$A$2:$CF$671,11,FALSE)</f>
        <v>#N/A</v>
      </c>
      <c r="AY1476" s="91" t="str">
        <f t="shared" si="70"/>
        <v/>
      </c>
      <c r="AZ1476" s="90">
        <f>SubmittalData!D1476</f>
        <v>0</v>
      </c>
      <c r="BA1476" s="90" t="s">
        <v>168</v>
      </c>
      <c r="BB1476" s="90">
        <f>SubmittalData!AR1476</f>
        <v>0</v>
      </c>
      <c r="BC1476" s="60" t="str">
        <f t="shared" si="71"/>
        <v>0-0</v>
      </c>
    </row>
    <row r="1477" spans="1:55" ht="15.5" x14ac:dyDescent="0.35">
      <c r="A1477" s="61" t="str">
        <f>SubmittalData!AY1477</f>
        <v/>
      </c>
      <c r="AS1477" s="89" t="e">
        <f>VLOOKUP(D1477,SubmittalStatus!$A$2:$CF$671,7,FALSE)</f>
        <v>#N/A</v>
      </c>
      <c r="AT1477" s="91" t="str">
        <f t="shared" si="69"/>
        <v/>
      </c>
      <c r="AU1477" s="92" t="e">
        <f>VLOOKUP(D1477,SubmittalSchedule!$A$5:$CF$5125,3,FALSE)</f>
        <v>#N/A</v>
      </c>
      <c r="AV1477" s="92" t="e">
        <f>VLOOKUP(D1477,SubmittalStatus!$A$2:$CF$671,9,FALSE)</f>
        <v>#N/A</v>
      </c>
      <c r="AW1477" s="92" t="e">
        <f>VLOOKUP(D1477,SubmittalStatus!$A$2:$CF$671,10,FALSE)</f>
        <v>#N/A</v>
      </c>
      <c r="AX1477" s="90" t="e">
        <f>VLOOKUP(D1477,SubmittalStatus!$A$2:$CF$671,11,FALSE)</f>
        <v>#N/A</v>
      </c>
      <c r="AY1477" s="91" t="str">
        <f t="shared" si="70"/>
        <v/>
      </c>
      <c r="AZ1477" s="90">
        <f>SubmittalData!D1477</f>
        <v>0</v>
      </c>
      <c r="BA1477" s="90" t="s">
        <v>168</v>
      </c>
      <c r="BB1477" s="90">
        <f>SubmittalData!AR1477</f>
        <v>0</v>
      </c>
      <c r="BC1477" s="60" t="str">
        <f t="shared" si="71"/>
        <v>0-0</v>
      </c>
    </row>
    <row r="1478" spans="1:55" ht="15.5" x14ac:dyDescent="0.35">
      <c r="A1478" s="61" t="str">
        <f>SubmittalData!AY1478</f>
        <v/>
      </c>
      <c r="AS1478" s="89" t="e">
        <f>VLOOKUP(D1478,SubmittalStatus!$A$2:$CF$671,7,FALSE)</f>
        <v>#N/A</v>
      </c>
      <c r="AT1478" s="91" t="str">
        <f t="shared" si="69"/>
        <v/>
      </c>
      <c r="AU1478" s="92" t="e">
        <f>VLOOKUP(D1478,SubmittalSchedule!$A$5:$CF$5125,3,FALSE)</f>
        <v>#N/A</v>
      </c>
      <c r="AV1478" s="92" t="e">
        <f>VLOOKUP(D1478,SubmittalStatus!$A$2:$CF$671,9,FALSE)</f>
        <v>#N/A</v>
      </c>
      <c r="AW1478" s="92" t="e">
        <f>VLOOKUP(D1478,SubmittalStatus!$A$2:$CF$671,10,FALSE)</f>
        <v>#N/A</v>
      </c>
      <c r="AX1478" s="90" t="e">
        <f>VLOOKUP(D1478,SubmittalStatus!$A$2:$CF$671,11,FALSE)</f>
        <v>#N/A</v>
      </c>
      <c r="AY1478" s="91" t="str">
        <f t="shared" si="70"/>
        <v/>
      </c>
      <c r="AZ1478" s="90">
        <f>SubmittalData!D1478</f>
        <v>0</v>
      </c>
      <c r="BA1478" s="90" t="s">
        <v>168</v>
      </c>
      <c r="BB1478" s="90">
        <f>SubmittalData!AR1478</f>
        <v>0</v>
      </c>
      <c r="BC1478" s="60" t="str">
        <f t="shared" si="71"/>
        <v>0-0</v>
      </c>
    </row>
    <row r="1479" spans="1:55" ht="15.5" x14ac:dyDescent="0.35">
      <c r="A1479" s="61" t="str">
        <f>SubmittalData!AY1479</f>
        <v/>
      </c>
      <c r="AS1479" s="89" t="e">
        <f>VLOOKUP(D1479,SubmittalStatus!$A$2:$CF$671,7,FALSE)</f>
        <v>#N/A</v>
      </c>
      <c r="AT1479" s="91" t="str">
        <f t="shared" si="69"/>
        <v/>
      </c>
      <c r="AU1479" s="92" t="e">
        <f>VLOOKUP(D1479,SubmittalSchedule!$A$5:$CF$5125,3,FALSE)</f>
        <v>#N/A</v>
      </c>
      <c r="AV1479" s="92" t="e">
        <f>VLOOKUP(D1479,SubmittalStatus!$A$2:$CF$671,9,FALSE)</f>
        <v>#N/A</v>
      </c>
      <c r="AW1479" s="92" t="e">
        <f>VLOOKUP(D1479,SubmittalStatus!$A$2:$CF$671,10,FALSE)</f>
        <v>#N/A</v>
      </c>
      <c r="AX1479" s="90" t="e">
        <f>VLOOKUP(D1479,SubmittalStatus!$A$2:$CF$671,11,FALSE)</f>
        <v>#N/A</v>
      </c>
      <c r="AY1479" s="91" t="str">
        <f t="shared" si="70"/>
        <v/>
      </c>
      <c r="AZ1479" s="90">
        <f>SubmittalData!D1479</f>
        <v>0</v>
      </c>
      <c r="BA1479" s="90" t="s">
        <v>168</v>
      </c>
      <c r="BB1479" s="90">
        <f>SubmittalData!AR1479</f>
        <v>0</v>
      </c>
      <c r="BC1479" s="60" t="str">
        <f t="shared" si="71"/>
        <v>0-0</v>
      </c>
    </row>
    <row r="1480" spans="1:55" ht="15.5" x14ac:dyDescent="0.35">
      <c r="A1480" s="61" t="str">
        <f>SubmittalData!AY1480</f>
        <v/>
      </c>
      <c r="AS1480" s="89" t="e">
        <f>VLOOKUP(D1480,SubmittalStatus!$A$2:$CF$671,7,FALSE)</f>
        <v>#N/A</v>
      </c>
      <c r="AT1480" s="91" t="str">
        <f t="shared" si="69"/>
        <v/>
      </c>
      <c r="AU1480" s="92" t="e">
        <f>VLOOKUP(D1480,SubmittalSchedule!$A$5:$CF$5125,3,FALSE)</f>
        <v>#N/A</v>
      </c>
      <c r="AV1480" s="92" t="e">
        <f>VLOOKUP(D1480,SubmittalStatus!$A$2:$CF$671,9,FALSE)</f>
        <v>#N/A</v>
      </c>
      <c r="AW1480" s="92" t="e">
        <f>VLOOKUP(D1480,SubmittalStatus!$A$2:$CF$671,10,FALSE)</f>
        <v>#N/A</v>
      </c>
      <c r="AX1480" s="90" t="e">
        <f>VLOOKUP(D1480,SubmittalStatus!$A$2:$CF$671,11,FALSE)</f>
        <v>#N/A</v>
      </c>
      <c r="AY1480" s="91" t="str">
        <f t="shared" si="70"/>
        <v/>
      </c>
      <c r="AZ1480" s="90">
        <f>SubmittalData!D1480</f>
        <v>0</v>
      </c>
      <c r="BA1480" s="90" t="s">
        <v>168</v>
      </c>
      <c r="BB1480" s="90">
        <f>SubmittalData!AR1480</f>
        <v>0</v>
      </c>
      <c r="BC1480" s="60" t="str">
        <f t="shared" si="71"/>
        <v>0-0</v>
      </c>
    </row>
    <row r="1481" spans="1:55" ht="15.5" x14ac:dyDescent="0.35">
      <c r="A1481" s="61" t="str">
        <f>SubmittalData!AY1481</f>
        <v/>
      </c>
      <c r="AS1481" s="89" t="e">
        <f>VLOOKUP(D1481,SubmittalStatus!$A$2:$CF$671,7,FALSE)</f>
        <v>#N/A</v>
      </c>
      <c r="AT1481" s="91" t="str">
        <f t="shared" si="69"/>
        <v/>
      </c>
      <c r="AU1481" s="92" t="e">
        <f>VLOOKUP(D1481,SubmittalSchedule!$A$5:$CF$5125,3,FALSE)</f>
        <v>#N/A</v>
      </c>
      <c r="AV1481" s="92" t="e">
        <f>VLOOKUP(D1481,SubmittalStatus!$A$2:$CF$671,9,FALSE)</f>
        <v>#N/A</v>
      </c>
      <c r="AW1481" s="92" t="e">
        <f>VLOOKUP(D1481,SubmittalStatus!$A$2:$CF$671,10,FALSE)</f>
        <v>#N/A</v>
      </c>
      <c r="AX1481" s="90" t="e">
        <f>VLOOKUP(D1481,SubmittalStatus!$A$2:$CF$671,11,FALSE)</f>
        <v>#N/A</v>
      </c>
      <c r="AY1481" s="91" t="str">
        <f t="shared" si="70"/>
        <v/>
      </c>
      <c r="AZ1481" s="90">
        <f>SubmittalData!D1481</f>
        <v>0</v>
      </c>
      <c r="BA1481" s="90" t="s">
        <v>168</v>
      </c>
      <c r="BB1481" s="90">
        <f>SubmittalData!AR1481</f>
        <v>0</v>
      </c>
      <c r="BC1481" s="60" t="str">
        <f t="shared" si="71"/>
        <v>0-0</v>
      </c>
    </row>
    <row r="1482" spans="1:55" ht="15.5" x14ac:dyDescent="0.35">
      <c r="A1482" s="61" t="str">
        <f>SubmittalData!AY1482</f>
        <v/>
      </c>
      <c r="AS1482" s="89" t="e">
        <f>VLOOKUP(D1482,SubmittalStatus!$A$2:$CF$671,7,FALSE)</f>
        <v>#N/A</v>
      </c>
      <c r="AT1482" s="91" t="str">
        <f t="shared" si="69"/>
        <v/>
      </c>
      <c r="AU1482" s="92" t="e">
        <f>VLOOKUP(D1482,SubmittalSchedule!$A$5:$CF$5125,3,FALSE)</f>
        <v>#N/A</v>
      </c>
      <c r="AV1482" s="92" t="e">
        <f>VLOOKUP(D1482,SubmittalStatus!$A$2:$CF$671,9,FALSE)</f>
        <v>#N/A</v>
      </c>
      <c r="AW1482" s="92" t="e">
        <f>VLOOKUP(D1482,SubmittalStatus!$A$2:$CF$671,10,FALSE)</f>
        <v>#N/A</v>
      </c>
      <c r="AX1482" s="90" t="e">
        <f>VLOOKUP(D1482,SubmittalStatus!$A$2:$CF$671,11,FALSE)</f>
        <v>#N/A</v>
      </c>
      <c r="AY1482" s="91" t="str">
        <f t="shared" si="70"/>
        <v/>
      </c>
      <c r="AZ1482" s="90">
        <f>SubmittalData!D1482</f>
        <v>0</v>
      </c>
      <c r="BA1482" s="90" t="s">
        <v>168</v>
      </c>
      <c r="BB1482" s="90">
        <f>SubmittalData!AR1482</f>
        <v>0</v>
      </c>
      <c r="BC1482" s="60" t="str">
        <f t="shared" si="71"/>
        <v>0-0</v>
      </c>
    </row>
    <row r="1483" spans="1:55" ht="15.5" x14ac:dyDescent="0.35">
      <c r="A1483" s="61" t="str">
        <f>SubmittalData!AY1483</f>
        <v/>
      </c>
      <c r="AS1483" s="89" t="e">
        <f>VLOOKUP(D1483,SubmittalStatus!$A$2:$CF$671,7,FALSE)</f>
        <v>#N/A</v>
      </c>
      <c r="AT1483" s="91" t="str">
        <f t="shared" si="69"/>
        <v/>
      </c>
      <c r="AU1483" s="92" t="e">
        <f>VLOOKUP(D1483,SubmittalSchedule!$A$5:$CF$5125,3,FALSE)</f>
        <v>#N/A</v>
      </c>
      <c r="AV1483" s="92" t="e">
        <f>VLOOKUP(D1483,SubmittalStatus!$A$2:$CF$671,9,FALSE)</f>
        <v>#N/A</v>
      </c>
      <c r="AW1483" s="92" t="e">
        <f>VLOOKUP(D1483,SubmittalStatus!$A$2:$CF$671,10,FALSE)</f>
        <v>#N/A</v>
      </c>
      <c r="AX1483" s="90" t="e">
        <f>VLOOKUP(D1483,SubmittalStatus!$A$2:$CF$671,11,FALSE)</f>
        <v>#N/A</v>
      </c>
      <c r="AY1483" s="91" t="str">
        <f t="shared" si="70"/>
        <v/>
      </c>
      <c r="AZ1483" s="90">
        <f>SubmittalData!D1483</f>
        <v>0</v>
      </c>
      <c r="BA1483" s="90" t="s">
        <v>168</v>
      </c>
      <c r="BB1483" s="90">
        <f>SubmittalData!AR1483</f>
        <v>0</v>
      </c>
      <c r="BC1483" s="60" t="str">
        <f t="shared" si="71"/>
        <v>0-0</v>
      </c>
    </row>
    <row r="1484" spans="1:55" ht="15.5" x14ac:dyDescent="0.35">
      <c r="A1484" s="61" t="str">
        <f>SubmittalData!AY1484</f>
        <v/>
      </c>
      <c r="AS1484" s="89" t="e">
        <f>VLOOKUP(D1484,SubmittalStatus!$A$2:$CF$671,7,FALSE)</f>
        <v>#N/A</v>
      </c>
      <c r="AT1484" s="91" t="str">
        <f t="shared" si="69"/>
        <v/>
      </c>
      <c r="AU1484" s="92" t="e">
        <f>VLOOKUP(D1484,SubmittalSchedule!$A$5:$CF$5125,3,FALSE)</f>
        <v>#N/A</v>
      </c>
      <c r="AV1484" s="92" t="e">
        <f>VLOOKUP(D1484,SubmittalStatus!$A$2:$CF$671,9,FALSE)</f>
        <v>#N/A</v>
      </c>
      <c r="AW1484" s="92" t="e">
        <f>VLOOKUP(D1484,SubmittalStatus!$A$2:$CF$671,10,FALSE)</f>
        <v>#N/A</v>
      </c>
      <c r="AX1484" s="90" t="e">
        <f>VLOOKUP(D1484,SubmittalStatus!$A$2:$CF$671,11,FALSE)</f>
        <v>#N/A</v>
      </c>
      <c r="AY1484" s="91" t="str">
        <f t="shared" si="70"/>
        <v/>
      </c>
      <c r="AZ1484" s="90">
        <f>SubmittalData!D1484</f>
        <v>0</v>
      </c>
      <c r="BA1484" s="90" t="s">
        <v>168</v>
      </c>
      <c r="BB1484" s="90">
        <f>SubmittalData!AR1484</f>
        <v>0</v>
      </c>
      <c r="BC1484" s="60" t="str">
        <f t="shared" si="71"/>
        <v>0-0</v>
      </c>
    </row>
    <row r="1485" spans="1:55" ht="15.5" x14ac:dyDescent="0.35">
      <c r="A1485" s="61" t="str">
        <f>SubmittalData!AY1485</f>
        <v/>
      </c>
      <c r="AS1485" s="89" t="e">
        <f>VLOOKUP(D1485,SubmittalStatus!$A$2:$CF$671,7,FALSE)</f>
        <v>#N/A</v>
      </c>
      <c r="AT1485" s="91" t="str">
        <f t="shared" si="69"/>
        <v/>
      </c>
      <c r="AU1485" s="92" t="e">
        <f>VLOOKUP(D1485,SubmittalSchedule!$A$5:$CF$5125,3,FALSE)</f>
        <v>#N/A</v>
      </c>
      <c r="AV1485" s="92" t="e">
        <f>VLOOKUP(D1485,SubmittalStatus!$A$2:$CF$671,9,FALSE)</f>
        <v>#N/A</v>
      </c>
      <c r="AW1485" s="92" t="e">
        <f>VLOOKUP(D1485,SubmittalStatus!$A$2:$CF$671,10,FALSE)</f>
        <v>#N/A</v>
      </c>
      <c r="AX1485" s="90" t="e">
        <f>VLOOKUP(D1485,SubmittalStatus!$A$2:$CF$671,11,FALSE)</f>
        <v>#N/A</v>
      </c>
      <c r="AY1485" s="91" t="str">
        <f t="shared" si="70"/>
        <v/>
      </c>
      <c r="AZ1485" s="90">
        <f>SubmittalData!D1485</f>
        <v>0</v>
      </c>
      <c r="BA1485" s="90" t="s">
        <v>168</v>
      </c>
      <c r="BB1485" s="90">
        <f>SubmittalData!AR1485</f>
        <v>0</v>
      </c>
      <c r="BC1485" s="60" t="str">
        <f t="shared" si="71"/>
        <v>0-0</v>
      </c>
    </row>
    <row r="1486" spans="1:55" ht="15.5" x14ac:dyDescent="0.35">
      <c r="A1486" s="61" t="str">
        <f>SubmittalData!AY1486</f>
        <v/>
      </c>
      <c r="AS1486" s="89" t="e">
        <f>VLOOKUP(D1486,SubmittalStatus!$A$2:$CF$671,7,FALSE)</f>
        <v>#N/A</v>
      </c>
      <c r="AT1486" s="91" t="str">
        <f t="shared" si="69"/>
        <v/>
      </c>
      <c r="AU1486" s="92" t="e">
        <f>VLOOKUP(D1486,SubmittalSchedule!$A$5:$CF$5125,3,FALSE)</f>
        <v>#N/A</v>
      </c>
      <c r="AV1486" s="92" t="e">
        <f>VLOOKUP(D1486,SubmittalStatus!$A$2:$CF$671,9,FALSE)</f>
        <v>#N/A</v>
      </c>
      <c r="AW1486" s="92" t="e">
        <f>VLOOKUP(D1486,SubmittalStatus!$A$2:$CF$671,10,FALSE)</f>
        <v>#N/A</v>
      </c>
      <c r="AX1486" s="90" t="e">
        <f>VLOOKUP(D1486,SubmittalStatus!$A$2:$CF$671,11,FALSE)</f>
        <v>#N/A</v>
      </c>
      <c r="AY1486" s="91" t="str">
        <f t="shared" si="70"/>
        <v/>
      </c>
      <c r="AZ1486" s="90">
        <f>SubmittalData!D1486</f>
        <v>0</v>
      </c>
      <c r="BA1486" s="90" t="s">
        <v>168</v>
      </c>
      <c r="BB1486" s="90">
        <f>SubmittalData!AR1486</f>
        <v>0</v>
      </c>
      <c r="BC1486" s="60" t="str">
        <f t="shared" si="71"/>
        <v>0-0</v>
      </c>
    </row>
    <row r="1487" spans="1:55" ht="15.5" x14ac:dyDescent="0.35">
      <c r="A1487" s="61" t="str">
        <f>SubmittalData!AY1487</f>
        <v/>
      </c>
      <c r="AS1487" s="89" t="e">
        <f>VLOOKUP(D1487,SubmittalStatus!$A$2:$CF$671,7,FALSE)</f>
        <v>#N/A</v>
      </c>
      <c r="AT1487" s="91" t="str">
        <f t="shared" si="69"/>
        <v/>
      </c>
      <c r="AU1487" s="92" t="e">
        <f>VLOOKUP(D1487,SubmittalSchedule!$A$5:$CF$5125,3,FALSE)</f>
        <v>#N/A</v>
      </c>
      <c r="AV1487" s="92" t="e">
        <f>VLOOKUP(D1487,SubmittalStatus!$A$2:$CF$671,9,FALSE)</f>
        <v>#N/A</v>
      </c>
      <c r="AW1487" s="92" t="e">
        <f>VLOOKUP(D1487,SubmittalStatus!$A$2:$CF$671,10,FALSE)</f>
        <v>#N/A</v>
      </c>
      <c r="AX1487" s="90" t="e">
        <f>VLOOKUP(D1487,SubmittalStatus!$A$2:$CF$671,11,FALSE)</f>
        <v>#N/A</v>
      </c>
      <c r="AY1487" s="91" t="str">
        <f t="shared" si="70"/>
        <v/>
      </c>
      <c r="AZ1487" s="90">
        <f>SubmittalData!D1487</f>
        <v>0</v>
      </c>
      <c r="BA1487" s="90" t="s">
        <v>168</v>
      </c>
      <c r="BB1487" s="90">
        <f>SubmittalData!AR1487</f>
        <v>0</v>
      </c>
      <c r="BC1487" s="60" t="str">
        <f t="shared" si="71"/>
        <v>0-0</v>
      </c>
    </row>
    <row r="1488" spans="1:55" ht="15.5" x14ac:dyDescent="0.35">
      <c r="A1488" s="61" t="str">
        <f>SubmittalData!AY1488</f>
        <v/>
      </c>
      <c r="AS1488" s="89" t="e">
        <f>VLOOKUP(D1488,SubmittalStatus!$A$2:$CF$671,7,FALSE)</f>
        <v>#N/A</v>
      </c>
      <c r="AT1488" s="91" t="str">
        <f t="shared" si="69"/>
        <v/>
      </c>
      <c r="AU1488" s="92" t="e">
        <f>VLOOKUP(D1488,SubmittalSchedule!$A$5:$CF$5125,3,FALSE)</f>
        <v>#N/A</v>
      </c>
      <c r="AV1488" s="92" t="e">
        <f>VLOOKUP(D1488,SubmittalStatus!$A$2:$CF$671,9,FALSE)</f>
        <v>#N/A</v>
      </c>
      <c r="AW1488" s="92" t="e">
        <f>VLOOKUP(D1488,SubmittalStatus!$A$2:$CF$671,10,FALSE)</f>
        <v>#N/A</v>
      </c>
      <c r="AX1488" s="90" t="e">
        <f>VLOOKUP(D1488,SubmittalStatus!$A$2:$CF$671,11,FALSE)</f>
        <v>#N/A</v>
      </c>
      <c r="AY1488" s="91" t="str">
        <f t="shared" si="70"/>
        <v/>
      </c>
      <c r="AZ1488" s="90">
        <f>SubmittalData!D1488</f>
        <v>0</v>
      </c>
      <c r="BA1488" s="90" t="s">
        <v>168</v>
      </c>
      <c r="BB1488" s="90">
        <f>SubmittalData!AR1488</f>
        <v>0</v>
      </c>
      <c r="BC1488" s="60" t="str">
        <f t="shared" si="71"/>
        <v>0-0</v>
      </c>
    </row>
    <row r="1489" spans="1:55" ht="15.5" x14ac:dyDescent="0.35">
      <c r="A1489" s="61" t="str">
        <f>SubmittalData!AY1489</f>
        <v/>
      </c>
      <c r="AS1489" s="89" t="e">
        <f>VLOOKUP(D1489,SubmittalStatus!$A$2:$CF$671,7,FALSE)</f>
        <v>#N/A</v>
      </c>
      <c r="AT1489" s="91" t="str">
        <f t="shared" si="69"/>
        <v/>
      </c>
      <c r="AU1489" s="92" t="e">
        <f>VLOOKUP(D1489,SubmittalSchedule!$A$5:$CF$5125,3,FALSE)</f>
        <v>#N/A</v>
      </c>
      <c r="AV1489" s="92" t="e">
        <f>VLOOKUP(D1489,SubmittalStatus!$A$2:$CF$671,9,FALSE)</f>
        <v>#N/A</v>
      </c>
      <c r="AW1489" s="92" t="e">
        <f>VLOOKUP(D1489,SubmittalStatus!$A$2:$CF$671,10,FALSE)</f>
        <v>#N/A</v>
      </c>
      <c r="AX1489" s="90" t="e">
        <f>VLOOKUP(D1489,SubmittalStatus!$A$2:$CF$671,11,FALSE)</f>
        <v>#N/A</v>
      </c>
      <c r="AY1489" s="91" t="str">
        <f t="shared" si="70"/>
        <v/>
      </c>
      <c r="AZ1489" s="90">
        <f>SubmittalData!D1489</f>
        <v>0</v>
      </c>
      <c r="BA1489" s="90" t="s">
        <v>168</v>
      </c>
      <c r="BB1489" s="90">
        <f>SubmittalData!AR1489</f>
        <v>0</v>
      </c>
      <c r="BC1489" s="60" t="str">
        <f t="shared" si="71"/>
        <v>0-0</v>
      </c>
    </row>
    <row r="1490" spans="1:55" ht="15.5" x14ac:dyDescent="0.35">
      <c r="A1490" s="61" t="str">
        <f>SubmittalData!AY1490</f>
        <v/>
      </c>
      <c r="AS1490" s="89" t="e">
        <f>VLOOKUP(D1490,SubmittalStatus!$A$2:$CF$671,7,FALSE)</f>
        <v>#N/A</v>
      </c>
      <c r="AT1490" s="91" t="str">
        <f t="shared" si="69"/>
        <v/>
      </c>
      <c r="AU1490" s="92" t="e">
        <f>VLOOKUP(D1490,SubmittalSchedule!$A$5:$CF$5125,3,FALSE)</f>
        <v>#N/A</v>
      </c>
      <c r="AV1490" s="92" t="e">
        <f>VLOOKUP(D1490,SubmittalStatus!$A$2:$CF$671,9,FALSE)</f>
        <v>#N/A</v>
      </c>
      <c r="AW1490" s="92" t="e">
        <f>VLOOKUP(D1490,SubmittalStatus!$A$2:$CF$671,10,FALSE)</f>
        <v>#N/A</v>
      </c>
      <c r="AX1490" s="90" t="e">
        <f>VLOOKUP(D1490,SubmittalStatus!$A$2:$CF$671,11,FALSE)</f>
        <v>#N/A</v>
      </c>
      <c r="AY1490" s="91" t="str">
        <f t="shared" si="70"/>
        <v/>
      </c>
      <c r="AZ1490" s="90">
        <f>SubmittalData!D1490</f>
        <v>0</v>
      </c>
      <c r="BA1490" s="90" t="s">
        <v>168</v>
      </c>
      <c r="BB1490" s="90">
        <f>SubmittalData!AR1490</f>
        <v>0</v>
      </c>
      <c r="BC1490" s="60" t="str">
        <f t="shared" si="71"/>
        <v>0-0</v>
      </c>
    </row>
    <row r="1491" spans="1:55" ht="15.5" x14ac:dyDescent="0.35">
      <c r="A1491" s="61" t="str">
        <f>SubmittalData!AY1491</f>
        <v/>
      </c>
      <c r="AS1491" s="89" t="e">
        <f>VLOOKUP(D1491,SubmittalStatus!$A$2:$CF$671,7,FALSE)</f>
        <v>#N/A</v>
      </c>
      <c r="AT1491" s="91" t="str">
        <f t="shared" si="69"/>
        <v/>
      </c>
      <c r="AU1491" s="92" t="e">
        <f>VLOOKUP(D1491,SubmittalSchedule!$A$5:$CF$5125,3,FALSE)</f>
        <v>#N/A</v>
      </c>
      <c r="AV1491" s="92" t="e">
        <f>VLOOKUP(D1491,SubmittalStatus!$A$2:$CF$671,9,FALSE)</f>
        <v>#N/A</v>
      </c>
      <c r="AW1491" s="92" t="e">
        <f>VLOOKUP(D1491,SubmittalStatus!$A$2:$CF$671,10,FALSE)</f>
        <v>#N/A</v>
      </c>
      <c r="AX1491" s="90" t="e">
        <f>VLOOKUP(D1491,SubmittalStatus!$A$2:$CF$671,11,FALSE)</f>
        <v>#N/A</v>
      </c>
      <c r="AY1491" s="91" t="str">
        <f t="shared" si="70"/>
        <v/>
      </c>
      <c r="AZ1491" s="90">
        <f>SubmittalData!D1491</f>
        <v>0</v>
      </c>
      <c r="BA1491" s="90" t="s">
        <v>168</v>
      </c>
      <c r="BB1491" s="90">
        <f>SubmittalData!AR1491</f>
        <v>0</v>
      </c>
      <c r="BC1491" s="60" t="str">
        <f t="shared" si="71"/>
        <v>0-0</v>
      </c>
    </row>
    <row r="1492" spans="1:55" ht="15.5" x14ac:dyDescent="0.35">
      <c r="A1492" s="61" t="str">
        <f>SubmittalData!AY1492</f>
        <v/>
      </c>
      <c r="AS1492" s="89" t="e">
        <f>VLOOKUP(D1492,SubmittalStatus!$A$2:$CF$671,7,FALSE)</f>
        <v>#N/A</v>
      </c>
      <c r="AT1492" s="91" t="str">
        <f t="shared" si="69"/>
        <v/>
      </c>
      <c r="AU1492" s="92" t="e">
        <f>VLOOKUP(D1492,SubmittalSchedule!$A$5:$CF$5125,3,FALSE)</f>
        <v>#N/A</v>
      </c>
      <c r="AV1492" s="92" t="e">
        <f>VLOOKUP(D1492,SubmittalStatus!$A$2:$CF$671,9,FALSE)</f>
        <v>#N/A</v>
      </c>
      <c r="AW1492" s="92" t="e">
        <f>VLOOKUP(D1492,SubmittalStatus!$A$2:$CF$671,10,FALSE)</f>
        <v>#N/A</v>
      </c>
      <c r="AX1492" s="90" t="e">
        <f>VLOOKUP(D1492,SubmittalStatus!$A$2:$CF$671,11,FALSE)</f>
        <v>#N/A</v>
      </c>
      <c r="AY1492" s="91" t="str">
        <f t="shared" si="70"/>
        <v/>
      </c>
      <c r="AZ1492" s="90">
        <f>SubmittalData!D1492</f>
        <v>0</v>
      </c>
      <c r="BA1492" s="90" t="s">
        <v>168</v>
      </c>
      <c r="BB1492" s="90">
        <f>SubmittalData!AR1492</f>
        <v>0</v>
      </c>
      <c r="BC1492" s="60" t="str">
        <f t="shared" si="71"/>
        <v>0-0</v>
      </c>
    </row>
    <row r="1493" spans="1:55" ht="15.5" x14ac:dyDescent="0.35">
      <c r="A1493" s="61" t="str">
        <f>SubmittalData!AY1493</f>
        <v/>
      </c>
      <c r="AS1493" s="89" t="e">
        <f>VLOOKUP(D1493,SubmittalStatus!$A$2:$CF$671,7,FALSE)</f>
        <v>#N/A</v>
      </c>
      <c r="AT1493" s="91" t="str">
        <f t="shared" si="69"/>
        <v/>
      </c>
      <c r="AU1493" s="92" t="e">
        <f>VLOOKUP(D1493,SubmittalSchedule!$A$5:$CF$5125,3,FALSE)</f>
        <v>#N/A</v>
      </c>
      <c r="AV1493" s="92" t="e">
        <f>VLOOKUP(D1493,SubmittalStatus!$A$2:$CF$671,9,FALSE)</f>
        <v>#N/A</v>
      </c>
      <c r="AW1493" s="92" t="e">
        <f>VLOOKUP(D1493,SubmittalStatus!$A$2:$CF$671,10,FALSE)</f>
        <v>#N/A</v>
      </c>
      <c r="AX1493" s="90" t="e">
        <f>VLOOKUP(D1493,SubmittalStatus!$A$2:$CF$671,11,FALSE)</f>
        <v>#N/A</v>
      </c>
      <c r="AY1493" s="91" t="str">
        <f t="shared" si="70"/>
        <v/>
      </c>
      <c r="AZ1493" s="90">
        <f>SubmittalData!D1493</f>
        <v>0</v>
      </c>
      <c r="BA1493" s="90" t="s">
        <v>168</v>
      </c>
      <c r="BB1493" s="90">
        <f>SubmittalData!AR1493</f>
        <v>0</v>
      </c>
      <c r="BC1493" s="60" t="str">
        <f t="shared" si="71"/>
        <v>0-0</v>
      </c>
    </row>
    <row r="1494" spans="1:55" ht="15.5" x14ac:dyDescent="0.35">
      <c r="A1494" s="61" t="str">
        <f>SubmittalData!AY1494</f>
        <v/>
      </c>
      <c r="AS1494" s="89" t="e">
        <f>VLOOKUP(D1494,SubmittalStatus!$A$2:$CF$671,7,FALSE)</f>
        <v>#N/A</v>
      </c>
      <c r="AT1494" s="91" t="str">
        <f t="shared" si="69"/>
        <v/>
      </c>
      <c r="AU1494" s="92" t="e">
        <f>VLOOKUP(D1494,SubmittalSchedule!$A$5:$CF$5125,3,FALSE)</f>
        <v>#N/A</v>
      </c>
      <c r="AV1494" s="92" t="e">
        <f>VLOOKUP(D1494,SubmittalStatus!$A$2:$CF$671,9,FALSE)</f>
        <v>#N/A</v>
      </c>
      <c r="AW1494" s="92" t="e">
        <f>VLOOKUP(D1494,SubmittalStatus!$A$2:$CF$671,10,FALSE)</f>
        <v>#N/A</v>
      </c>
      <c r="AX1494" s="90" t="e">
        <f>VLOOKUP(D1494,SubmittalStatus!$A$2:$CF$671,11,FALSE)</f>
        <v>#N/A</v>
      </c>
      <c r="AY1494" s="91" t="str">
        <f t="shared" si="70"/>
        <v/>
      </c>
      <c r="AZ1494" s="90">
        <f>SubmittalData!D1494</f>
        <v>0</v>
      </c>
      <c r="BA1494" s="90" t="s">
        <v>168</v>
      </c>
      <c r="BB1494" s="90">
        <f>SubmittalData!AR1494</f>
        <v>0</v>
      </c>
      <c r="BC1494" s="60" t="str">
        <f t="shared" si="71"/>
        <v>0-0</v>
      </c>
    </row>
    <row r="1495" spans="1:55" ht="15.5" x14ac:dyDescent="0.35">
      <c r="A1495" s="61" t="str">
        <f>SubmittalData!AY1495</f>
        <v/>
      </c>
      <c r="AS1495" s="89" t="e">
        <f>VLOOKUP(D1495,SubmittalStatus!$A$2:$CF$671,7,FALSE)</f>
        <v>#N/A</v>
      </c>
      <c r="AT1495" s="91" t="str">
        <f t="shared" si="69"/>
        <v/>
      </c>
      <c r="AU1495" s="92" t="e">
        <f>VLOOKUP(D1495,SubmittalSchedule!$A$5:$CF$5125,3,FALSE)</f>
        <v>#N/A</v>
      </c>
      <c r="AV1495" s="92" t="e">
        <f>VLOOKUP(D1495,SubmittalStatus!$A$2:$CF$671,9,FALSE)</f>
        <v>#N/A</v>
      </c>
      <c r="AW1495" s="92" t="e">
        <f>VLOOKUP(D1495,SubmittalStatus!$A$2:$CF$671,10,FALSE)</f>
        <v>#N/A</v>
      </c>
      <c r="AX1495" s="90" t="e">
        <f>VLOOKUP(D1495,SubmittalStatus!$A$2:$CF$671,11,FALSE)</f>
        <v>#N/A</v>
      </c>
      <c r="AY1495" s="91" t="str">
        <f t="shared" si="70"/>
        <v/>
      </c>
      <c r="AZ1495" s="90">
        <f>SubmittalData!D1495</f>
        <v>0</v>
      </c>
      <c r="BA1495" s="90" t="s">
        <v>168</v>
      </c>
      <c r="BB1495" s="90">
        <f>SubmittalData!AR1495</f>
        <v>0</v>
      </c>
      <c r="BC1495" s="60" t="str">
        <f t="shared" si="71"/>
        <v>0-0</v>
      </c>
    </row>
    <row r="1496" spans="1:55" ht="15.5" x14ac:dyDescent="0.35">
      <c r="A1496" s="61" t="str">
        <f>SubmittalData!AY1496</f>
        <v/>
      </c>
      <c r="AS1496" s="89" t="e">
        <f>VLOOKUP(D1496,SubmittalStatus!$A$2:$CF$671,7,FALSE)</f>
        <v>#N/A</v>
      </c>
      <c r="AT1496" s="91" t="str">
        <f t="shared" si="69"/>
        <v/>
      </c>
      <c r="AU1496" s="92" t="e">
        <f>VLOOKUP(D1496,SubmittalSchedule!$A$5:$CF$5125,3,FALSE)</f>
        <v>#N/A</v>
      </c>
      <c r="AV1496" s="92" t="e">
        <f>VLOOKUP(D1496,SubmittalStatus!$A$2:$CF$671,9,FALSE)</f>
        <v>#N/A</v>
      </c>
      <c r="AW1496" s="92" t="e">
        <f>VLOOKUP(D1496,SubmittalStatus!$A$2:$CF$671,10,FALSE)</f>
        <v>#N/A</v>
      </c>
      <c r="AX1496" s="90" t="e">
        <f>VLOOKUP(D1496,SubmittalStatus!$A$2:$CF$671,11,FALSE)</f>
        <v>#N/A</v>
      </c>
      <c r="AY1496" s="91" t="str">
        <f t="shared" si="70"/>
        <v/>
      </c>
      <c r="AZ1496" s="90">
        <f>SubmittalData!D1496</f>
        <v>0</v>
      </c>
      <c r="BA1496" s="90" t="s">
        <v>168</v>
      </c>
      <c r="BB1496" s="90">
        <f>SubmittalData!AR1496</f>
        <v>0</v>
      </c>
      <c r="BC1496" s="60" t="str">
        <f t="shared" si="71"/>
        <v>0-0</v>
      </c>
    </row>
    <row r="1497" spans="1:55" ht="15.5" x14ac:dyDescent="0.35">
      <c r="A1497" s="61" t="str">
        <f>SubmittalData!AY1497</f>
        <v/>
      </c>
      <c r="AS1497" s="89" t="e">
        <f>VLOOKUP(D1497,SubmittalStatus!$A$2:$CF$671,7,FALSE)</f>
        <v>#N/A</v>
      </c>
      <c r="AT1497" s="91" t="str">
        <f t="shared" si="69"/>
        <v/>
      </c>
      <c r="AU1497" s="92" t="e">
        <f>VLOOKUP(D1497,SubmittalSchedule!$A$5:$CF$5125,3,FALSE)</f>
        <v>#N/A</v>
      </c>
      <c r="AV1497" s="92" t="e">
        <f>VLOOKUP(D1497,SubmittalStatus!$A$2:$CF$671,9,FALSE)</f>
        <v>#N/A</v>
      </c>
      <c r="AW1497" s="92" t="e">
        <f>VLOOKUP(D1497,SubmittalStatus!$A$2:$CF$671,10,FALSE)</f>
        <v>#N/A</v>
      </c>
      <c r="AX1497" s="90" t="e">
        <f>VLOOKUP(D1497,SubmittalStatus!$A$2:$CF$671,11,FALSE)</f>
        <v>#N/A</v>
      </c>
      <c r="AY1497" s="91" t="str">
        <f t="shared" si="70"/>
        <v/>
      </c>
      <c r="AZ1497" s="90">
        <f>SubmittalData!D1497</f>
        <v>0</v>
      </c>
      <c r="BA1497" s="90" t="s">
        <v>168</v>
      </c>
      <c r="BB1497" s="90">
        <f>SubmittalData!AR1497</f>
        <v>0</v>
      </c>
      <c r="BC1497" s="60" t="str">
        <f t="shared" si="71"/>
        <v>0-0</v>
      </c>
    </row>
    <row r="1498" spans="1:55" ht="15.5" x14ac:dyDescent="0.35">
      <c r="A1498" s="61" t="str">
        <f>SubmittalData!AY1498</f>
        <v/>
      </c>
      <c r="AS1498" s="89" t="e">
        <f>VLOOKUP(D1498,SubmittalStatus!$A$2:$CF$671,7,FALSE)</f>
        <v>#N/A</v>
      </c>
      <c r="AT1498" s="91" t="str">
        <f t="shared" si="69"/>
        <v/>
      </c>
      <c r="AU1498" s="92" t="e">
        <f>VLOOKUP(D1498,SubmittalSchedule!$A$5:$CF$5125,3,FALSE)</f>
        <v>#N/A</v>
      </c>
      <c r="AV1498" s="92" t="e">
        <f>VLOOKUP(D1498,SubmittalStatus!$A$2:$CF$671,9,FALSE)</f>
        <v>#N/A</v>
      </c>
      <c r="AW1498" s="92" t="e">
        <f>VLOOKUP(D1498,SubmittalStatus!$A$2:$CF$671,10,FALSE)</f>
        <v>#N/A</v>
      </c>
      <c r="AX1498" s="90" t="e">
        <f>VLOOKUP(D1498,SubmittalStatus!$A$2:$CF$671,11,FALSE)</f>
        <v>#N/A</v>
      </c>
      <c r="AY1498" s="91" t="str">
        <f t="shared" si="70"/>
        <v/>
      </c>
      <c r="AZ1498" s="90">
        <f>SubmittalData!D1498</f>
        <v>0</v>
      </c>
      <c r="BA1498" s="90" t="s">
        <v>168</v>
      </c>
      <c r="BB1498" s="90">
        <f>SubmittalData!AR1498</f>
        <v>0</v>
      </c>
      <c r="BC1498" s="60" t="str">
        <f t="shared" si="71"/>
        <v>0-0</v>
      </c>
    </row>
    <row r="1499" spans="1:55" ht="15.5" x14ac:dyDescent="0.35">
      <c r="A1499" s="61" t="str">
        <f>SubmittalData!AY1499</f>
        <v/>
      </c>
      <c r="AS1499" s="89" t="e">
        <f>VLOOKUP(D1499,SubmittalStatus!$A$2:$CF$671,7,FALSE)</f>
        <v>#N/A</v>
      </c>
      <c r="AT1499" s="91" t="str">
        <f t="shared" si="69"/>
        <v/>
      </c>
      <c r="AU1499" s="92" t="e">
        <f>VLOOKUP(D1499,SubmittalSchedule!$A$5:$CF$5125,3,FALSE)</f>
        <v>#N/A</v>
      </c>
      <c r="AV1499" s="92" t="e">
        <f>VLOOKUP(D1499,SubmittalStatus!$A$2:$CF$671,9,FALSE)</f>
        <v>#N/A</v>
      </c>
      <c r="AW1499" s="92" t="e">
        <f>VLOOKUP(D1499,SubmittalStatus!$A$2:$CF$671,10,FALSE)</f>
        <v>#N/A</v>
      </c>
      <c r="AX1499" s="90" t="e">
        <f>VLOOKUP(D1499,SubmittalStatus!$A$2:$CF$671,11,FALSE)</f>
        <v>#N/A</v>
      </c>
      <c r="AY1499" s="91" t="str">
        <f t="shared" si="70"/>
        <v/>
      </c>
      <c r="AZ1499" s="90">
        <f>SubmittalData!D1499</f>
        <v>0</v>
      </c>
      <c r="BA1499" s="90" t="s">
        <v>168</v>
      </c>
      <c r="BB1499" s="90">
        <f>SubmittalData!AR1499</f>
        <v>0</v>
      </c>
      <c r="BC1499" s="60" t="str">
        <f t="shared" si="71"/>
        <v>0-0</v>
      </c>
    </row>
    <row r="1500" spans="1:55" ht="15.5" x14ac:dyDescent="0.35">
      <c r="A1500" s="61" t="str">
        <f>SubmittalData!AY1500</f>
        <v/>
      </c>
      <c r="AS1500" s="89" t="e">
        <f>VLOOKUP(D1500,SubmittalStatus!$A$2:$CF$671,7,FALSE)</f>
        <v>#N/A</v>
      </c>
      <c r="AT1500" s="91" t="str">
        <f t="shared" si="69"/>
        <v/>
      </c>
      <c r="AU1500" s="92" t="e">
        <f>VLOOKUP(D1500,SubmittalSchedule!$A$5:$CF$5125,3,FALSE)</f>
        <v>#N/A</v>
      </c>
      <c r="AV1500" s="92" t="e">
        <f>VLOOKUP(D1500,SubmittalStatus!$A$2:$CF$671,9,FALSE)</f>
        <v>#N/A</v>
      </c>
      <c r="AW1500" s="92" t="e">
        <f>VLOOKUP(D1500,SubmittalStatus!$A$2:$CF$671,10,FALSE)</f>
        <v>#N/A</v>
      </c>
      <c r="AX1500" s="90" t="e">
        <f>VLOOKUP(D1500,SubmittalStatus!$A$2:$CF$671,11,FALSE)</f>
        <v>#N/A</v>
      </c>
      <c r="AY1500" s="91" t="str">
        <f t="shared" si="70"/>
        <v/>
      </c>
      <c r="AZ1500" s="90">
        <f>SubmittalData!D1500</f>
        <v>0</v>
      </c>
      <c r="BA1500" s="90" t="s">
        <v>168</v>
      </c>
      <c r="BB1500" s="90">
        <f>SubmittalData!AR1500</f>
        <v>0</v>
      </c>
      <c r="BC1500" s="60" t="str">
        <f t="shared" si="71"/>
        <v>0-0</v>
      </c>
    </row>
    <row r="1501" spans="1:55" ht="15.5" x14ac:dyDescent="0.35">
      <c r="A1501" s="61" t="str">
        <f>SubmittalData!AY1501</f>
        <v/>
      </c>
      <c r="AS1501" s="89" t="e">
        <f>VLOOKUP(D1501,SubmittalStatus!$A$2:$CF$671,7,FALSE)</f>
        <v>#N/A</v>
      </c>
      <c r="AT1501" s="91" t="str">
        <f t="shared" si="69"/>
        <v/>
      </c>
      <c r="AU1501" s="92" t="e">
        <f>VLOOKUP(D1501,SubmittalSchedule!$A$5:$CF$5125,3,FALSE)</f>
        <v>#N/A</v>
      </c>
      <c r="AV1501" s="92" t="e">
        <f>VLOOKUP(D1501,SubmittalStatus!$A$2:$CF$671,9,FALSE)</f>
        <v>#N/A</v>
      </c>
      <c r="AW1501" s="92" t="e">
        <f>VLOOKUP(D1501,SubmittalStatus!$A$2:$CF$671,10,FALSE)</f>
        <v>#N/A</v>
      </c>
      <c r="AX1501" s="90" t="e">
        <f>VLOOKUP(D1501,SubmittalStatus!$A$2:$CF$671,11,FALSE)</f>
        <v>#N/A</v>
      </c>
      <c r="AY1501" s="91" t="str">
        <f t="shared" si="70"/>
        <v/>
      </c>
      <c r="AZ1501" s="90">
        <f>SubmittalData!D1501</f>
        <v>0</v>
      </c>
      <c r="BA1501" s="90" t="s">
        <v>168</v>
      </c>
      <c r="BB1501" s="90">
        <f>SubmittalData!AR1501</f>
        <v>0</v>
      </c>
      <c r="BC1501" s="60" t="str">
        <f t="shared" si="71"/>
        <v>0-0</v>
      </c>
    </row>
    <row r="1502" spans="1:55" ht="15.5" x14ac:dyDescent="0.35">
      <c r="A1502" s="61" t="str">
        <f>SubmittalData!AY1502</f>
        <v/>
      </c>
      <c r="AS1502" s="89" t="e">
        <f>VLOOKUP(D1502,SubmittalStatus!$A$2:$CF$671,7,FALSE)</f>
        <v>#N/A</v>
      </c>
      <c r="AT1502" s="91" t="str">
        <f t="shared" si="69"/>
        <v/>
      </c>
      <c r="AU1502" s="92" t="e">
        <f>VLOOKUP(D1502,SubmittalSchedule!$A$5:$CF$5125,3,FALSE)</f>
        <v>#N/A</v>
      </c>
      <c r="AV1502" s="92" t="e">
        <f>VLOOKUP(D1502,SubmittalStatus!$A$2:$CF$671,9,FALSE)</f>
        <v>#N/A</v>
      </c>
      <c r="AW1502" s="92" t="e">
        <f>VLOOKUP(D1502,SubmittalStatus!$A$2:$CF$671,10,FALSE)</f>
        <v>#N/A</v>
      </c>
      <c r="AX1502" s="90" t="e">
        <f>VLOOKUP(D1502,SubmittalStatus!$A$2:$CF$671,11,FALSE)</f>
        <v>#N/A</v>
      </c>
      <c r="AY1502" s="91" t="str">
        <f t="shared" si="70"/>
        <v/>
      </c>
      <c r="AZ1502" s="90">
        <f>SubmittalData!D1502</f>
        <v>0</v>
      </c>
      <c r="BA1502" s="90" t="s">
        <v>168</v>
      </c>
      <c r="BB1502" s="90">
        <f>SubmittalData!AR1502</f>
        <v>0</v>
      </c>
      <c r="BC1502" s="60" t="str">
        <f t="shared" si="71"/>
        <v>0-0</v>
      </c>
    </row>
    <row r="1503" spans="1:55" ht="15.5" x14ac:dyDescent="0.35">
      <c r="A1503" s="61" t="str">
        <f>SubmittalData!AY1503</f>
        <v/>
      </c>
      <c r="AS1503" s="89" t="e">
        <f>VLOOKUP(D1503,SubmittalStatus!$A$2:$CF$671,7,FALSE)</f>
        <v>#N/A</v>
      </c>
      <c r="AT1503" s="91" t="str">
        <f t="shared" si="69"/>
        <v/>
      </c>
      <c r="AU1503" s="92" t="e">
        <f>VLOOKUP(D1503,SubmittalSchedule!$A$5:$CF$5125,3,FALSE)</f>
        <v>#N/A</v>
      </c>
      <c r="AV1503" s="92" t="e">
        <f>VLOOKUP(D1503,SubmittalStatus!$A$2:$CF$671,9,FALSE)</f>
        <v>#N/A</v>
      </c>
      <c r="AW1503" s="92" t="e">
        <f>VLOOKUP(D1503,SubmittalStatus!$A$2:$CF$671,10,FALSE)</f>
        <v>#N/A</v>
      </c>
      <c r="AX1503" s="90" t="e">
        <f>VLOOKUP(D1503,SubmittalStatus!$A$2:$CF$671,11,FALSE)</f>
        <v>#N/A</v>
      </c>
      <c r="AY1503" s="91" t="str">
        <f t="shared" si="70"/>
        <v/>
      </c>
      <c r="AZ1503" s="90">
        <f>SubmittalData!D1503</f>
        <v>0</v>
      </c>
      <c r="BA1503" s="90" t="s">
        <v>168</v>
      </c>
      <c r="BB1503" s="90">
        <f>SubmittalData!AR1503</f>
        <v>0</v>
      </c>
      <c r="BC1503" s="60" t="str">
        <f t="shared" si="71"/>
        <v>0-0</v>
      </c>
    </row>
    <row r="1504" spans="1:55" ht="15.5" x14ac:dyDescent="0.35">
      <c r="A1504" s="61" t="str">
        <f>SubmittalData!AY1504</f>
        <v/>
      </c>
      <c r="AS1504" s="89" t="e">
        <f>VLOOKUP(D1504,SubmittalStatus!$A$2:$CF$671,7,FALSE)</f>
        <v>#N/A</v>
      </c>
      <c r="AT1504" s="91" t="str">
        <f t="shared" si="69"/>
        <v/>
      </c>
      <c r="AU1504" s="92" t="e">
        <f>VLOOKUP(D1504,SubmittalSchedule!$A$5:$CF$5125,3,FALSE)</f>
        <v>#N/A</v>
      </c>
      <c r="AV1504" s="92" t="e">
        <f>VLOOKUP(D1504,SubmittalStatus!$A$2:$CF$671,9,FALSE)</f>
        <v>#N/A</v>
      </c>
      <c r="AW1504" s="92" t="e">
        <f>VLOOKUP(D1504,SubmittalStatus!$A$2:$CF$671,10,FALSE)</f>
        <v>#N/A</v>
      </c>
      <c r="AX1504" s="90" t="e">
        <f>VLOOKUP(D1504,SubmittalStatus!$A$2:$CF$671,11,FALSE)</f>
        <v>#N/A</v>
      </c>
      <c r="AY1504" s="91" t="str">
        <f t="shared" si="70"/>
        <v/>
      </c>
      <c r="AZ1504" s="90">
        <f>SubmittalData!D1504</f>
        <v>0</v>
      </c>
      <c r="BA1504" s="90" t="s">
        <v>168</v>
      </c>
      <c r="BB1504" s="90">
        <f>SubmittalData!AR1504</f>
        <v>0</v>
      </c>
      <c r="BC1504" s="60" t="str">
        <f t="shared" si="71"/>
        <v>0-0</v>
      </c>
    </row>
    <row r="1505" spans="1:55" ht="15.5" x14ac:dyDescent="0.35">
      <c r="A1505" s="61" t="str">
        <f>SubmittalData!AY1505</f>
        <v/>
      </c>
      <c r="AS1505" s="89" t="e">
        <f>VLOOKUP(D1505,SubmittalStatus!$A$2:$CF$671,7,FALSE)</f>
        <v>#N/A</v>
      </c>
      <c r="AT1505" s="91" t="str">
        <f t="shared" si="69"/>
        <v/>
      </c>
      <c r="AU1505" s="92" t="e">
        <f>VLOOKUP(D1505,SubmittalSchedule!$A$5:$CF$5125,3,FALSE)</f>
        <v>#N/A</v>
      </c>
      <c r="AV1505" s="92" t="e">
        <f>VLOOKUP(D1505,SubmittalStatus!$A$2:$CF$671,9,FALSE)</f>
        <v>#N/A</v>
      </c>
      <c r="AW1505" s="92" t="e">
        <f>VLOOKUP(D1505,SubmittalStatus!$A$2:$CF$671,10,FALSE)</f>
        <v>#N/A</v>
      </c>
      <c r="AX1505" s="90" t="e">
        <f>VLOOKUP(D1505,SubmittalStatus!$A$2:$CF$671,11,FALSE)</f>
        <v>#N/A</v>
      </c>
      <c r="AY1505" s="91" t="str">
        <f t="shared" si="70"/>
        <v/>
      </c>
      <c r="AZ1505" s="90">
        <f>SubmittalData!D1505</f>
        <v>0</v>
      </c>
      <c r="BA1505" s="90" t="s">
        <v>168</v>
      </c>
      <c r="BB1505" s="90">
        <f>SubmittalData!AR1505</f>
        <v>0</v>
      </c>
      <c r="BC1505" s="60" t="str">
        <f t="shared" si="71"/>
        <v>0-0</v>
      </c>
    </row>
    <row r="1506" spans="1:55" ht="15.5" x14ac:dyDescent="0.35">
      <c r="A1506" s="61" t="str">
        <f>SubmittalData!AY1506</f>
        <v/>
      </c>
      <c r="AS1506" s="89" t="e">
        <f>VLOOKUP(D1506,SubmittalStatus!$A$2:$CF$671,7,FALSE)</f>
        <v>#N/A</v>
      </c>
      <c r="AT1506" s="91" t="str">
        <f t="shared" si="69"/>
        <v/>
      </c>
      <c r="AU1506" s="92" t="e">
        <f>VLOOKUP(D1506,SubmittalSchedule!$A$5:$CF$5125,3,FALSE)</f>
        <v>#N/A</v>
      </c>
      <c r="AV1506" s="92" t="e">
        <f>VLOOKUP(D1506,SubmittalStatus!$A$2:$CF$671,9,FALSE)</f>
        <v>#N/A</v>
      </c>
      <c r="AW1506" s="92" t="e">
        <f>VLOOKUP(D1506,SubmittalStatus!$A$2:$CF$671,10,FALSE)</f>
        <v>#N/A</v>
      </c>
      <c r="AX1506" s="90" t="e">
        <f>VLOOKUP(D1506,SubmittalStatus!$A$2:$CF$671,11,FALSE)</f>
        <v>#N/A</v>
      </c>
      <c r="AY1506" s="91" t="str">
        <f t="shared" si="70"/>
        <v/>
      </c>
      <c r="AZ1506" s="90">
        <f>SubmittalData!D1506</f>
        <v>0</v>
      </c>
      <c r="BA1506" s="90" t="s">
        <v>168</v>
      </c>
      <c r="BB1506" s="90">
        <f>SubmittalData!AR1506</f>
        <v>0</v>
      </c>
      <c r="BC1506" s="60" t="str">
        <f t="shared" si="71"/>
        <v>0-0</v>
      </c>
    </row>
    <row r="1507" spans="1:55" ht="15.5" x14ac:dyDescent="0.35">
      <c r="A1507" s="61" t="str">
        <f>SubmittalData!AY1507</f>
        <v/>
      </c>
      <c r="AS1507" s="89" t="e">
        <f>VLOOKUP(D1507,SubmittalStatus!$A$2:$CF$671,7,FALSE)</f>
        <v>#N/A</v>
      </c>
      <c r="AT1507" s="91" t="str">
        <f t="shared" si="69"/>
        <v/>
      </c>
      <c r="AU1507" s="92" t="e">
        <f>VLOOKUP(D1507,SubmittalSchedule!$A$5:$CF$5125,3,FALSE)</f>
        <v>#N/A</v>
      </c>
      <c r="AV1507" s="92" t="e">
        <f>VLOOKUP(D1507,SubmittalStatus!$A$2:$CF$671,9,FALSE)</f>
        <v>#N/A</v>
      </c>
      <c r="AW1507" s="92" t="e">
        <f>VLOOKUP(D1507,SubmittalStatus!$A$2:$CF$671,10,FALSE)</f>
        <v>#N/A</v>
      </c>
      <c r="AX1507" s="90" t="e">
        <f>VLOOKUP(D1507,SubmittalStatus!$A$2:$CF$671,11,FALSE)</f>
        <v>#N/A</v>
      </c>
      <c r="AY1507" s="91" t="str">
        <f t="shared" si="70"/>
        <v/>
      </c>
      <c r="AZ1507" s="90">
        <f>SubmittalData!D1507</f>
        <v>0</v>
      </c>
      <c r="BA1507" s="90" t="s">
        <v>168</v>
      </c>
      <c r="BB1507" s="90">
        <f>SubmittalData!AR1507</f>
        <v>0</v>
      </c>
      <c r="BC1507" s="60" t="str">
        <f t="shared" si="71"/>
        <v>0-0</v>
      </c>
    </row>
    <row r="1508" spans="1:55" ht="15.5" x14ac:dyDescent="0.35">
      <c r="A1508" s="61" t="str">
        <f>SubmittalData!AY1508</f>
        <v/>
      </c>
      <c r="AS1508" s="89" t="e">
        <f>VLOOKUP(D1508,SubmittalStatus!$A$2:$CF$671,7,FALSE)</f>
        <v>#N/A</v>
      </c>
      <c r="AT1508" s="91" t="str">
        <f t="shared" si="69"/>
        <v/>
      </c>
      <c r="AU1508" s="92" t="e">
        <f>VLOOKUP(D1508,SubmittalSchedule!$A$5:$CF$5125,3,FALSE)</f>
        <v>#N/A</v>
      </c>
      <c r="AV1508" s="92" t="e">
        <f>VLOOKUP(D1508,SubmittalStatus!$A$2:$CF$671,9,FALSE)</f>
        <v>#N/A</v>
      </c>
      <c r="AW1508" s="92" t="e">
        <f>VLOOKUP(D1508,SubmittalStatus!$A$2:$CF$671,10,FALSE)</f>
        <v>#N/A</v>
      </c>
      <c r="AX1508" s="90" t="e">
        <f>VLOOKUP(D1508,SubmittalStatus!$A$2:$CF$671,11,FALSE)</f>
        <v>#N/A</v>
      </c>
      <c r="AY1508" s="91" t="str">
        <f t="shared" si="70"/>
        <v/>
      </c>
      <c r="AZ1508" s="90">
        <f>SubmittalData!D1508</f>
        <v>0</v>
      </c>
      <c r="BA1508" s="90" t="s">
        <v>168</v>
      </c>
      <c r="BB1508" s="90">
        <f>SubmittalData!AR1508</f>
        <v>0</v>
      </c>
      <c r="BC1508" s="60" t="str">
        <f t="shared" si="71"/>
        <v>0-0</v>
      </c>
    </row>
    <row r="1509" spans="1:55" ht="15.5" x14ac:dyDescent="0.35">
      <c r="A1509" s="61" t="str">
        <f>SubmittalData!AY1509</f>
        <v/>
      </c>
      <c r="AS1509" s="89" t="e">
        <f>VLOOKUP(D1509,SubmittalStatus!$A$2:$CF$671,7,FALSE)</f>
        <v>#N/A</v>
      </c>
      <c r="AT1509" s="91" t="str">
        <f t="shared" si="69"/>
        <v/>
      </c>
      <c r="AU1509" s="92" t="e">
        <f>VLOOKUP(D1509,SubmittalSchedule!$A$5:$CF$5125,3,FALSE)</f>
        <v>#N/A</v>
      </c>
      <c r="AV1509" s="92" t="e">
        <f>VLOOKUP(D1509,SubmittalStatus!$A$2:$CF$671,9,FALSE)</f>
        <v>#N/A</v>
      </c>
      <c r="AW1509" s="92" t="e">
        <f>VLOOKUP(D1509,SubmittalStatus!$A$2:$CF$671,10,FALSE)</f>
        <v>#N/A</v>
      </c>
      <c r="AX1509" s="90" t="e">
        <f>VLOOKUP(D1509,SubmittalStatus!$A$2:$CF$671,11,FALSE)</f>
        <v>#N/A</v>
      </c>
      <c r="AY1509" s="91" t="str">
        <f t="shared" si="70"/>
        <v/>
      </c>
      <c r="AZ1509" s="90">
        <f>SubmittalData!D1509</f>
        <v>0</v>
      </c>
      <c r="BA1509" s="90" t="s">
        <v>168</v>
      </c>
      <c r="BB1509" s="90">
        <f>SubmittalData!AR1509</f>
        <v>0</v>
      </c>
      <c r="BC1509" s="60" t="str">
        <f t="shared" si="71"/>
        <v>0-0</v>
      </c>
    </row>
    <row r="1510" spans="1:55" ht="15.5" x14ac:dyDescent="0.35">
      <c r="A1510" s="61" t="str">
        <f>SubmittalData!AY1510</f>
        <v/>
      </c>
      <c r="AS1510" s="89" t="e">
        <f>VLOOKUP(D1510,SubmittalStatus!$A$2:$CF$671,7,FALSE)</f>
        <v>#N/A</v>
      </c>
      <c r="AT1510" s="91" t="str">
        <f t="shared" si="69"/>
        <v/>
      </c>
      <c r="AU1510" s="92" t="e">
        <f>VLOOKUP(D1510,SubmittalSchedule!$A$5:$CF$5125,3,FALSE)</f>
        <v>#N/A</v>
      </c>
      <c r="AV1510" s="92" t="e">
        <f>VLOOKUP(D1510,SubmittalStatus!$A$2:$CF$671,9,FALSE)</f>
        <v>#N/A</v>
      </c>
      <c r="AW1510" s="92" t="e">
        <f>VLOOKUP(D1510,SubmittalStatus!$A$2:$CF$671,10,FALSE)</f>
        <v>#N/A</v>
      </c>
      <c r="AX1510" s="90" t="e">
        <f>VLOOKUP(D1510,SubmittalStatus!$A$2:$CF$671,11,FALSE)</f>
        <v>#N/A</v>
      </c>
      <c r="AY1510" s="91" t="str">
        <f t="shared" si="70"/>
        <v/>
      </c>
      <c r="AZ1510" s="90">
        <f>SubmittalData!D1510</f>
        <v>0</v>
      </c>
      <c r="BA1510" s="90" t="s">
        <v>168</v>
      </c>
      <c r="BB1510" s="90">
        <f>SubmittalData!AR1510</f>
        <v>0</v>
      </c>
      <c r="BC1510" s="60" t="str">
        <f t="shared" si="71"/>
        <v>0-0</v>
      </c>
    </row>
    <row r="1511" spans="1:55" ht="15.5" x14ac:dyDescent="0.35">
      <c r="A1511" s="61" t="str">
        <f>SubmittalData!AY1511</f>
        <v/>
      </c>
      <c r="AS1511" s="89" t="e">
        <f>VLOOKUP(D1511,SubmittalStatus!$A$2:$CF$671,7,FALSE)</f>
        <v>#N/A</v>
      </c>
      <c r="AT1511" s="91" t="str">
        <f t="shared" si="69"/>
        <v/>
      </c>
      <c r="AU1511" s="92" t="e">
        <f>VLOOKUP(D1511,SubmittalSchedule!$A$5:$CF$5125,3,FALSE)</f>
        <v>#N/A</v>
      </c>
      <c r="AV1511" s="92" t="e">
        <f>VLOOKUP(D1511,SubmittalStatus!$A$2:$CF$671,9,FALSE)</f>
        <v>#N/A</v>
      </c>
      <c r="AW1511" s="92" t="e">
        <f>VLOOKUP(D1511,SubmittalStatus!$A$2:$CF$671,10,FALSE)</f>
        <v>#N/A</v>
      </c>
      <c r="AX1511" s="90" t="e">
        <f>VLOOKUP(D1511,SubmittalStatus!$A$2:$CF$671,11,FALSE)</f>
        <v>#N/A</v>
      </c>
      <c r="AY1511" s="91" t="str">
        <f t="shared" si="70"/>
        <v/>
      </c>
      <c r="AZ1511" s="90">
        <f>SubmittalData!D1511</f>
        <v>0</v>
      </c>
      <c r="BA1511" s="90" t="s">
        <v>168</v>
      </c>
      <c r="BB1511" s="90">
        <f>SubmittalData!AR1511</f>
        <v>0</v>
      </c>
      <c r="BC1511" s="60" t="str">
        <f t="shared" si="71"/>
        <v>0-0</v>
      </c>
    </row>
    <row r="1512" spans="1:55" ht="15.5" x14ac:dyDescent="0.35">
      <c r="A1512" s="61" t="str">
        <f>SubmittalData!AY1512</f>
        <v/>
      </c>
      <c r="AS1512" s="89" t="e">
        <f>VLOOKUP(D1512,SubmittalStatus!$A$2:$CF$671,7,FALSE)</f>
        <v>#N/A</v>
      </c>
      <c r="AT1512" s="91" t="str">
        <f t="shared" si="69"/>
        <v/>
      </c>
      <c r="AU1512" s="92" t="e">
        <f>VLOOKUP(D1512,SubmittalSchedule!$A$5:$CF$5125,3,FALSE)</f>
        <v>#N/A</v>
      </c>
      <c r="AV1512" s="92" t="e">
        <f>VLOOKUP(D1512,SubmittalStatus!$A$2:$CF$671,9,FALSE)</f>
        <v>#N/A</v>
      </c>
      <c r="AW1512" s="92" t="e">
        <f>VLOOKUP(D1512,SubmittalStatus!$A$2:$CF$671,10,FALSE)</f>
        <v>#N/A</v>
      </c>
      <c r="AX1512" s="90" t="e">
        <f>VLOOKUP(D1512,SubmittalStatus!$A$2:$CF$671,11,FALSE)</f>
        <v>#N/A</v>
      </c>
      <c r="AY1512" s="91" t="str">
        <f t="shared" si="70"/>
        <v/>
      </c>
      <c r="AZ1512" s="90">
        <f>SubmittalData!D1512</f>
        <v>0</v>
      </c>
      <c r="BA1512" s="90" t="s">
        <v>168</v>
      </c>
      <c r="BB1512" s="90">
        <f>SubmittalData!AR1512</f>
        <v>0</v>
      </c>
      <c r="BC1512" s="60" t="str">
        <f t="shared" si="71"/>
        <v>0-0</v>
      </c>
    </row>
    <row r="1513" spans="1:55" ht="15.5" x14ac:dyDescent="0.35">
      <c r="A1513" s="61" t="str">
        <f>SubmittalData!AY1513</f>
        <v/>
      </c>
      <c r="AS1513" s="89" t="e">
        <f>VLOOKUP(D1513,SubmittalStatus!$A$2:$CF$671,7,FALSE)</f>
        <v>#N/A</v>
      </c>
      <c r="AT1513" s="91" t="str">
        <f t="shared" si="69"/>
        <v/>
      </c>
      <c r="AU1513" s="92" t="e">
        <f>VLOOKUP(D1513,SubmittalSchedule!$A$5:$CF$5125,3,FALSE)</f>
        <v>#N/A</v>
      </c>
      <c r="AV1513" s="92" t="e">
        <f>VLOOKUP(D1513,SubmittalStatus!$A$2:$CF$671,9,FALSE)</f>
        <v>#N/A</v>
      </c>
      <c r="AW1513" s="92" t="e">
        <f>VLOOKUP(D1513,SubmittalStatus!$A$2:$CF$671,10,FALSE)</f>
        <v>#N/A</v>
      </c>
      <c r="AX1513" s="90" t="e">
        <f>VLOOKUP(D1513,SubmittalStatus!$A$2:$CF$671,11,FALSE)</f>
        <v>#N/A</v>
      </c>
      <c r="AY1513" s="91" t="str">
        <f t="shared" si="70"/>
        <v/>
      </c>
      <c r="AZ1513" s="90">
        <f>SubmittalData!D1513</f>
        <v>0</v>
      </c>
      <c r="BA1513" s="90" t="s">
        <v>168</v>
      </c>
      <c r="BB1513" s="90">
        <f>SubmittalData!AR1513</f>
        <v>0</v>
      </c>
      <c r="BC1513" s="60" t="str">
        <f t="shared" si="71"/>
        <v>0-0</v>
      </c>
    </row>
    <row r="1514" spans="1:55" ht="15.5" x14ac:dyDescent="0.35">
      <c r="A1514" s="61" t="str">
        <f>SubmittalData!AY1514</f>
        <v/>
      </c>
      <c r="AS1514" s="89" t="e">
        <f>VLOOKUP(D1514,SubmittalStatus!$A$2:$CF$671,7,FALSE)</f>
        <v>#N/A</v>
      </c>
      <c r="AT1514" s="91" t="str">
        <f t="shared" si="69"/>
        <v/>
      </c>
      <c r="AU1514" s="92" t="e">
        <f>VLOOKUP(D1514,SubmittalSchedule!$A$5:$CF$5125,3,FALSE)</f>
        <v>#N/A</v>
      </c>
      <c r="AV1514" s="92" t="e">
        <f>VLOOKUP(D1514,SubmittalStatus!$A$2:$CF$671,9,FALSE)</f>
        <v>#N/A</v>
      </c>
      <c r="AW1514" s="92" t="e">
        <f>VLOOKUP(D1514,SubmittalStatus!$A$2:$CF$671,10,FALSE)</f>
        <v>#N/A</v>
      </c>
      <c r="AX1514" s="90" t="e">
        <f>VLOOKUP(D1514,SubmittalStatus!$A$2:$CF$671,11,FALSE)</f>
        <v>#N/A</v>
      </c>
      <c r="AY1514" s="91" t="str">
        <f t="shared" si="70"/>
        <v/>
      </c>
      <c r="AZ1514" s="90">
        <f>SubmittalData!D1514</f>
        <v>0</v>
      </c>
      <c r="BA1514" s="90" t="s">
        <v>168</v>
      </c>
      <c r="BB1514" s="90">
        <f>SubmittalData!AR1514</f>
        <v>0</v>
      </c>
      <c r="BC1514" s="60" t="str">
        <f t="shared" si="71"/>
        <v>0-0</v>
      </c>
    </row>
    <row r="1515" spans="1:55" ht="15.5" x14ac:dyDescent="0.35">
      <c r="A1515" s="61" t="str">
        <f>SubmittalData!AY1515</f>
        <v/>
      </c>
      <c r="AS1515" s="89" t="e">
        <f>VLOOKUP(D1515,SubmittalStatus!$A$2:$CF$671,7,FALSE)</f>
        <v>#N/A</v>
      </c>
      <c r="AT1515" s="91" t="str">
        <f t="shared" si="69"/>
        <v/>
      </c>
      <c r="AU1515" s="92" t="e">
        <f>VLOOKUP(D1515,SubmittalSchedule!$A$5:$CF$5125,3,FALSE)</f>
        <v>#N/A</v>
      </c>
      <c r="AV1515" s="92" t="e">
        <f>VLOOKUP(D1515,SubmittalStatus!$A$2:$CF$671,9,FALSE)</f>
        <v>#N/A</v>
      </c>
      <c r="AW1515" s="92" t="e">
        <f>VLOOKUP(D1515,SubmittalStatus!$A$2:$CF$671,10,FALSE)</f>
        <v>#N/A</v>
      </c>
      <c r="AX1515" s="90" t="e">
        <f>VLOOKUP(D1515,SubmittalStatus!$A$2:$CF$671,11,FALSE)</f>
        <v>#N/A</v>
      </c>
      <c r="AY1515" s="91" t="str">
        <f t="shared" si="70"/>
        <v/>
      </c>
      <c r="AZ1515" s="90">
        <f>SubmittalData!D1515</f>
        <v>0</v>
      </c>
      <c r="BA1515" s="90" t="s">
        <v>168</v>
      </c>
      <c r="BB1515" s="90">
        <f>SubmittalData!AR1515</f>
        <v>0</v>
      </c>
      <c r="BC1515" s="60" t="str">
        <f t="shared" si="71"/>
        <v>0-0</v>
      </c>
    </row>
    <row r="1516" spans="1:55" ht="15.5" x14ac:dyDescent="0.35">
      <c r="A1516" s="61" t="str">
        <f>SubmittalData!AY1516</f>
        <v/>
      </c>
      <c r="AS1516" s="89" t="e">
        <f>VLOOKUP(D1516,SubmittalStatus!$A$2:$CF$671,7,FALSE)</f>
        <v>#N/A</v>
      </c>
      <c r="AT1516" s="91" t="str">
        <f t="shared" si="69"/>
        <v/>
      </c>
      <c r="AU1516" s="92" t="e">
        <f>VLOOKUP(D1516,SubmittalSchedule!$A$5:$CF$5125,3,FALSE)</f>
        <v>#N/A</v>
      </c>
      <c r="AV1516" s="92" t="e">
        <f>VLOOKUP(D1516,SubmittalStatus!$A$2:$CF$671,9,FALSE)</f>
        <v>#N/A</v>
      </c>
      <c r="AW1516" s="92" t="e">
        <f>VLOOKUP(D1516,SubmittalStatus!$A$2:$CF$671,10,FALSE)</f>
        <v>#N/A</v>
      </c>
      <c r="AX1516" s="90" t="e">
        <f>VLOOKUP(D1516,SubmittalStatus!$A$2:$CF$671,11,FALSE)</f>
        <v>#N/A</v>
      </c>
      <c r="AY1516" s="91" t="str">
        <f t="shared" si="70"/>
        <v/>
      </c>
      <c r="AZ1516" s="90">
        <f>SubmittalData!D1516</f>
        <v>0</v>
      </c>
      <c r="BA1516" s="90" t="s">
        <v>168</v>
      </c>
      <c r="BB1516" s="90">
        <f>SubmittalData!AR1516</f>
        <v>0</v>
      </c>
      <c r="BC1516" s="60" t="str">
        <f t="shared" si="71"/>
        <v>0-0</v>
      </c>
    </row>
    <row r="1517" spans="1:55" ht="15.5" x14ac:dyDescent="0.35">
      <c r="A1517" s="61" t="str">
        <f>SubmittalData!AY1517</f>
        <v/>
      </c>
      <c r="AS1517" s="89" t="e">
        <f>VLOOKUP(D1517,SubmittalStatus!$A$2:$CF$671,7,FALSE)</f>
        <v>#N/A</v>
      </c>
      <c r="AT1517" s="91" t="str">
        <f t="shared" si="69"/>
        <v/>
      </c>
      <c r="AU1517" s="92" t="e">
        <f>VLOOKUP(D1517,SubmittalSchedule!$A$5:$CF$5125,3,FALSE)</f>
        <v>#N/A</v>
      </c>
      <c r="AV1517" s="92" t="e">
        <f>VLOOKUP(D1517,SubmittalStatus!$A$2:$CF$671,9,FALSE)</f>
        <v>#N/A</v>
      </c>
      <c r="AW1517" s="92" t="e">
        <f>VLOOKUP(D1517,SubmittalStatus!$A$2:$CF$671,10,FALSE)</f>
        <v>#N/A</v>
      </c>
      <c r="AX1517" s="90" t="e">
        <f>VLOOKUP(D1517,SubmittalStatus!$A$2:$CF$671,11,FALSE)</f>
        <v>#N/A</v>
      </c>
      <c r="AY1517" s="91" t="str">
        <f t="shared" si="70"/>
        <v/>
      </c>
      <c r="AZ1517" s="90">
        <f>SubmittalData!D1517</f>
        <v>0</v>
      </c>
      <c r="BA1517" s="90" t="s">
        <v>168</v>
      </c>
      <c r="BB1517" s="90">
        <f>SubmittalData!AR1517</f>
        <v>0</v>
      </c>
      <c r="BC1517" s="60" t="str">
        <f t="shared" si="71"/>
        <v>0-0</v>
      </c>
    </row>
    <row r="1518" spans="1:55" ht="15.5" x14ac:dyDescent="0.35">
      <c r="A1518" s="61" t="str">
        <f>SubmittalData!AY1518</f>
        <v/>
      </c>
      <c r="AS1518" s="89" t="e">
        <f>VLOOKUP(D1518,SubmittalStatus!$A$2:$CF$671,7,FALSE)</f>
        <v>#N/A</v>
      </c>
      <c r="AT1518" s="91" t="str">
        <f t="shared" si="69"/>
        <v/>
      </c>
      <c r="AU1518" s="92" t="e">
        <f>VLOOKUP(D1518,SubmittalSchedule!$A$5:$CF$5125,3,FALSE)</f>
        <v>#N/A</v>
      </c>
      <c r="AV1518" s="92" t="e">
        <f>VLOOKUP(D1518,SubmittalStatus!$A$2:$CF$671,9,FALSE)</f>
        <v>#N/A</v>
      </c>
      <c r="AW1518" s="92" t="e">
        <f>VLOOKUP(D1518,SubmittalStatus!$A$2:$CF$671,10,FALSE)</f>
        <v>#N/A</v>
      </c>
      <c r="AX1518" s="90" t="e">
        <f>VLOOKUP(D1518,SubmittalStatus!$A$2:$CF$671,11,FALSE)</f>
        <v>#N/A</v>
      </c>
      <c r="AY1518" s="91" t="str">
        <f t="shared" si="70"/>
        <v/>
      </c>
      <c r="AZ1518" s="90">
        <f>SubmittalData!D1518</f>
        <v>0</v>
      </c>
      <c r="BA1518" s="90" t="s">
        <v>168</v>
      </c>
      <c r="BB1518" s="90">
        <f>SubmittalData!AR1518</f>
        <v>0</v>
      </c>
      <c r="BC1518" s="60" t="str">
        <f t="shared" si="71"/>
        <v>0-0</v>
      </c>
    </row>
    <row r="1519" spans="1:55" ht="15.5" x14ac:dyDescent="0.35">
      <c r="A1519" s="61" t="str">
        <f>SubmittalData!AY1519</f>
        <v/>
      </c>
      <c r="AS1519" s="89" t="e">
        <f>VLOOKUP(D1519,SubmittalStatus!$A$2:$CF$671,7,FALSE)</f>
        <v>#N/A</v>
      </c>
      <c r="AT1519" s="91" t="str">
        <f t="shared" si="69"/>
        <v/>
      </c>
      <c r="AU1519" s="92" t="e">
        <f>VLOOKUP(D1519,SubmittalSchedule!$A$5:$CF$5125,3,FALSE)</f>
        <v>#N/A</v>
      </c>
      <c r="AV1519" s="92" t="e">
        <f>VLOOKUP(D1519,SubmittalStatus!$A$2:$CF$671,9,FALSE)</f>
        <v>#N/A</v>
      </c>
      <c r="AW1519" s="92" t="e">
        <f>VLOOKUP(D1519,SubmittalStatus!$A$2:$CF$671,10,FALSE)</f>
        <v>#N/A</v>
      </c>
      <c r="AX1519" s="90" t="e">
        <f>VLOOKUP(D1519,SubmittalStatus!$A$2:$CF$671,11,FALSE)</f>
        <v>#N/A</v>
      </c>
      <c r="AY1519" s="91" t="str">
        <f t="shared" si="70"/>
        <v/>
      </c>
      <c r="AZ1519" s="90">
        <f>SubmittalData!D1519</f>
        <v>0</v>
      </c>
      <c r="BA1519" s="90" t="s">
        <v>168</v>
      </c>
      <c r="BB1519" s="90">
        <f>SubmittalData!AR1519</f>
        <v>0</v>
      </c>
      <c r="BC1519" s="60" t="str">
        <f t="shared" si="71"/>
        <v>0-0</v>
      </c>
    </row>
    <row r="1520" spans="1:55" ht="15.5" x14ac:dyDescent="0.35">
      <c r="A1520" s="61" t="str">
        <f>SubmittalData!AY1520</f>
        <v/>
      </c>
      <c r="AS1520" s="89" t="e">
        <f>VLOOKUP(D1520,SubmittalStatus!$A$2:$CF$671,7,FALSE)</f>
        <v>#N/A</v>
      </c>
      <c r="AT1520" s="91" t="str">
        <f t="shared" si="69"/>
        <v/>
      </c>
      <c r="AU1520" s="92" t="e">
        <f>VLOOKUP(D1520,SubmittalSchedule!$A$5:$CF$5125,3,FALSE)</f>
        <v>#N/A</v>
      </c>
      <c r="AV1520" s="92" t="e">
        <f>VLOOKUP(D1520,SubmittalStatus!$A$2:$CF$671,9,FALSE)</f>
        <v>#N/A</v>
      </c>
      <c r="AW1520" s="92" t="e">
        <f>VLOOKUP(D1520,SubmittalStatus!$A$2:$CF$671,10,FALSE)</f>
        <v>#N/A</v>
      </c>
      <c r="AX1520" s="90" t="e">
        <f>VLOOKUP(D1520,SubmittalStatus!$A$2:$CF$671,11,FALSE)</f>
        <v>#N/A</v>
      </c>
      <c r="AY1520" s="91" t="str">
        <f t="shared" si="70"/>
        <v/>
      </c>
      <c r="AZ1520" s="90">
        <f>SubmittalData!D1520</f>
        <v>0</v>
      </c>
      <c r="BA1520" s="90" t="s">
        <v>168</v>
      </c>
      <c r="BB1520" s="90">
        <f>SubmittalData!AR1520</f>
        <v>0</v>
      </c>
      <c r="BC1520" s="60" t="str">
        <f t="shared" si="71"/>
        <v>0-0</v>
      </c>
    </row>
    <row r="1521" spans="1:55" ht="15.5" x14ac:dyDescent="0.35">
      <c r="A1521" s="61" t="str">
        <f>SubmittalData!AY1521</f>
        <v/>
      </c>
      <c r="AS1521" s="89" t="e">
        <f>VLOOKUP(D1521,SubmittalStatus!$A$2:$CF$671,7,FALSE)</f>
        <v>#N/A</v>
      </c>
      <c r="AT1521" s="91" t="str">
        <f t="shared" si="69"/>
        <v/>
      </c>
      <c r="AU1521" s="92" t="e">
        <f>VLOOKUP(D1521,SubmittalSchedule!$A$5:$CF$5125,3,FALSE)</f>
        <v>#N/A</v>
      </c>
      <c r="AV1521" s="92" t="e">
        <f>VLOOKUP(D1521,SubmittalStatus!$A$2:$CF$671,9,FALSE)</f>
        <v>#N/A</v>
      </c>
      <c r="AW1521" s="92" t="e">
        <f>VLOOKUP(D1521,SubmittalStatus!$A$2:$CF$671,10,FALSE)</f>
        <v>#N/A</v>
      </c>
      <c r="AX1521" s="90" t="e">
        <f>VLOOKUP(D1521,SubmittalStatus!$A$2:$CF$671,11,FALSE)</f>
        <v>#N/A</v>
      </c>
      <c r="AY1521" s="91" t="str">
        <f t="shared" si="70"/>
        <v/>
      </c>
      <c r="AZ1521" s="90">
        <f>SubmittalData!D1521</f>
        <v>0</v>
      </c>
      <c r="BA1521" s="90" t="s">
        <v>168</v>
      </c>
      <c r="BB1521" s="90">
        <f>SubmittalData!AR1521</f>
        <v>0</v>
      </c>
      <c r="BC1521" s="60" t="str">
        <f t="shared" si="71"/>
        <v>0-0</v>
      </c>
    </row>
    <row r="1522" spans="1:55" ht="15.5" x14ac:dyDescent="0.35">
      <c r="A1522" s="61" t="str">
        <f>SubmittalData!AY1522</f>
        <v/>
      </c>
      <c r="AS1522" s="89" t="e">
        <f>VLOOKUP(D1522,SubmittalStatus!$A$2:$CF$671,7,FALSE)</f>
        <v>#N/A</v>
      </c>
      <c r="AT1522" s="91" t="str">
        <f t="shared" si="69"/>
        <v/>
      </c>
      <c r="AU1522" s="92" t="e">
        <f>VLOOKUP(D1522,SubmittalSchedule!$A$5:$CF$5125,3,FALSE)</f>
        <v>#N/A</v>
      </c>
      <c r="AV1522" s="92" t="e">
        <f>VLOOKUP(D1522,SubmittalStatus!$A$2:$CF$671,9,FALSE)</f>
        <v>#N/A</v>
      </c>
      <c r="AW1522" s="92" t="e">
        <f>VLOOKUP(D1522,SubmittalStatus!$A$2:$CF$671,10,FALSE)</f>
        <v>#N/A</v>
      </c>
      <c r="AX1522" s="90" t="e">
        <f>VLOOKUP(D1522,SubmittalStatus!$A$2:$CF$671,11,FALSE)</f>
        <v>#N/A</v>
      </c>
      <c r="AY1522" s="91" t="str">
        <f t="shared" si="70"/>
        <v/>
      </c>
      <c r="AZ1522" s="90">
        <f>SubmittalData!D1522</f>
        <v>0</v>
      </c>
      <c r="BA1522" s="90" t="s">
        <v>168</v>
      </c>
      <c r="BB1522" s="90">
        <f>SubmittalData!AR1522</f>
        <v>0</v>
      </c>
      <c r="BC1522" s="60" t="str">
        <f t="shared" si="71"/>
        <v>0-0</v>
      </c>
    </row>
    <row r="1523" spans="1:55" ht="15.5" x14ac:dyDescent="0.35">
      <c r="A1523" s="61" t="str">
        <f>SubmittalData!AY1523</f>
        <v/>
      </c>
      <c r="AS1523" s="89" t="e">
        <f>VLOOKUP(D1523,SubmittalStatus!$A$2:$CF$671,7,FALSE)</f>
        <v>#N/A</v>
      </c>
      <c r="AT1523" s="91" t="str">
        <f t="shared" si="69"/>
        <v/>
      </c>
      <c r="AU1523" s="92" t="e">
        <f>VLOOKUP(D1523,SubmittalSchedule!$A$5:$CF$5125,3,FALSE)</f>
        <v>#N/A</v>
      </c>
      <c r="AV1523" s="92" t="e">
        <f>VLOOKUP(D1523,SubmittalStatus!$A$2:$CF$671,9,FALSE)</f>
        <v>#N/A</v>
      </c>
      <c r="AW1523" s="92" t="e">
        <f>VLOOKUP(D1523,SubmittalStatus!$A$2:$CF$671,10,FALSE)</f>
        <v>#N/A</v>
      </c>
      <c r="AX1523" s="90" t="e">
        <f>VLOOKUP(D1523,SubmittalStatus!$A$2:$CF$671,11,FALSE)</f>
        <v>#N/A</v>
      </c>
      <c r="AY1523" s="91" t="str">
        <f t="shared" si="70"/>
        <v/>
      </c>
      <c r="AZ1523" s="90">
        <f>SubmittalData!D1523</f>
        <v>0</v>
      </c>
      <c r="BA1523" s="90" t="s">
        <v>168</v>
      </c>
      <c r="BB1523" s="90">
        <f>SubmittalData!AR1523</f>
        <v>0</v>
      </c>
      <c r="BC1523" s="60" t="str">
        <f t="shared" si="71"/>
        <v>0-0</v>
      </c>
    </row>
    <row r="1524" spans="1:55" ht="15.5" x14ac:dyDescent="0.35">
      <c r="A1524" s="61" t="str">
        <f>SubmittalData!AY1524</f>
        <v/>
      </c>
      <c r="AS1524" s="89" t="e">
        <f>VLOOKUP(D1524,SubmittalStatus!$A$2:$CF$671,7,FALSE)</f>
        <v>#N/A</v>
      </c>
      <c r="AT1524" s="91" t="str">
        <f t="shared" si="69"/>
        <v/>
      </c>
      <c r="AU1524" s="92" t="e">
        <f>VLOOKUP(D1524,SubmittalSchedule!$A$5:$CF$5125,3,FALSE)</f>
        <v>#N/A</v>
      </c>
      <c r="AV1524" s="92" t="e">
        <f>VLOOKUP(D1524,SubmittalStatus!$A$2:$CF$671,9,FALSE)</f>
        <v>#N/A</v>
      </c>
      <c r="AW1524" s="92" t="e">
        <f>VLOOKUP(D1524,SubmittalStatus!$A$2:$CF$671,10,FALSE)</f>
        <v>#N/A</v>
      </c>
      <c r="AX1524" s="90" t="e">
        <f>VLOOKUP(D1524,SubmittalStatus!$A$2:$CF$671,11,FALSE)</f>
        <v>#N/A</v>
      </c>
      <c r="AY1524" s="91" t="str">
        <f t="shared" si="70"/>
        <v/>
      </c>
      <c r="AZ1524" s="90">
        <f>SubmittalData!D1524</f>
        <v>0</v>
      </c>
      <c r="BA1524" s="90" t="s">
        <v>168</v>
      </c>
      <c r="BB1524" s="90">
        <f>SubmittalData!AR1524</f>
        <v>0</v>
      </c>
      <c r="BC1524" s="60" t="str">
        <f t="shared" si="71"/>
        <v>0-0</v>
      </c>
    </row>
    <row r="1525" spans="1:55" ht="15.5" x14ac:dyDescent="0.35">
      <c r="A1525" s="61" t="str">
        <f>SubmittalData!AY1525</f>
        <v/>
      </c>
      <c r="AS1525" s="89" t="e">
        <f>VLOOKUP(D1525,SubmittalStatus!$A$2:$CF$671,7,FALSE)</f>
        <v>#N/A</v>
      </c>
      <c r="AT1525" s="91" t="str">
        <f t="shared" si="69"/>
        <v/>
      </c>
      <c r="AU1525" s="92" t="e">
        <f>VLOOKUP(D1525,SubmittalSchedule!$A$5:$CF$5125,3,FALSE)</f>
        <v>#N/A</v>
      </c>
      <c r="AV1525" s="92" t="e">
        <f>VLOOKUP(D1525,SubmittalStatus!$A$2:$CF$671,9,FALSE)</f>
        <v>#N/A</v>
      </c>
      <c r="AW1525" s="92" t="e">
        <f>VLOOKUP(D1525,SubmittalStatus!$A$2:$CF$671,10,FALSE)</f>
        <v>#N/A</v>
      </c>
      <c r="AX1525" s="90" t="e">
        <f>VLOOKUP(D1525,SubmittalStatus!$A$2:$CF$671,11,FALSE)</f>
        <v>#N/A</v>
      </c>
      <c r="AY1525" s="91" t="str">
        <f t="shared" si="70"/>
        <v/>
      </c>
      <c r="AZ1525" s="90">
        <f>SubmittalData!D1525</f>
        <v>0</v>
      </c>
      <c r="BA1525" s="90" t="s">
        <v>168</v>
      </c>
      <c r="BB1525" s="90">
        <f>SubmittalData!AR1525</f>
        <v>0</v>
      </c>
      <c r="BC1525" s="60" t="str">
        <f t="shared" si="71"/>
        <v>0-0</v>
      </c>
    </row>
    <row r="1526" spans="1:55" ht="15.5" x14ac:dyDescent="0.35">
      <c r="A1526" s="61" t="str">
        <f>SubmittalData!AY1526</f>
        <v/>
      </c>
      <c r="AS1526" s="89" t="e">
        <f>VLOOKUP(D1526,SubmittalStatus!$A$2:$CF$671,7,FALSE)</f>
        <v>#N/A</v>
      </c>
      <c r="AT1526" s="91" t="str">
        <f t="shared" si="69"/>
        <v/>
      </c>
      <c r="AU1526" s="92" t="e">
        <f>VLOOKUP(D1526,SubmittalSchedule!$A$5:$CF$5125,3,FALSE)</f>
        <v>#N/A</v>
      </c>
      <c r="AV1526" s="92" t="e">
        <f>VLOOKUP(D1526,SubmittalStatus!$A$2:$CF$671,9,FALSE)</f>
        <v>#N/A</v>
      </c>
      <c r="AW1526" s="92" t="e">
        <f>VLOOKUP(D1526,SubmittalStatus!$A$2:$CF$671,10,FALSE)</f>
        <v>#N/A</v>
      </c>
      <c r="AX1526" s="90" t="e">
        <f>VLOOKUP(D1526,SubmittalStatus!$A$2:$CF$671,11,FALSE)</f>
        <v>#N/A</v>
      </c>
      <c r="AY1526" s="91" t="str">
        <f t="shared" si="70"/>
        <v/>
      </c>
      <c r="AZ1526" s="90">
        <f>SubmittalData!D1526</f>
        <v>0</v>
      </c>
      <c r="BA1526" s="90" t="s">
        <v>168</v>
      </c>
      <c r="BB1526" s="90">
        <f>SubmittalData!AR1526</f>
        <v>0</v>
      </c>
      <c r="BC1526" s="60" t="str">
        <f t="shared" si="71"/>
        <v>0-0</v>
      </c>
    </row>
    <row r="1527" spans="1:55" ht="15.5" x14ac:dyDescent="0.35">
      <c r="A1527" s="61" t="str">
        <f>SubmittalData!AY1527</f>
        <v/>
      </c>
      <c r="AS1527" s="89" t="e">
        <f>VLOOKUP(D1527,SubmittalStatus!$A$2:$CF$671,7,FALSE)</f>
        <v>#N/A</v>
      </c>
      <c r="AT1527" s="91" t="str">
        <f t="shared" si="69"/>
        <v/>
      </c>
      <c r="AU1527" s="92" t="e">
        <f>VLOOKUP(D1527,SubmittalSchedule!$A$5:$CF$5125,3,FALSE)</f>
        <v>#N/A</v>
      </c>
      <c r="AV1527" s="92" t="e">
        <f>VLOOKUP(D1527,SubmittalStatus!$A$2:$CF$671,9,FALSE)</f>
        <v>#N/A</v>
      </c>
      <c r="AW1527" s="92" t="e">
        <f>VLOOKUP(D1527,SubmittalStatus!$A$2:$CF$671,10,FALSE)</f>
        <v>#N/A</v>
      </c>
      <c r="AX1527" s="90" t="e">
        <f>VLOOKUP(D1527,SubmittalStatus!$A$2:$CF$671,11,FALSE)</f>
        <v>#N/A</v>
      </c>
      <c r="AY1527" s="91" t="str">
        <f t="shared" si="70"/>
        <v/>
      </c>
      <c r="AZ1527" s="90">
        <f>SubmittalData!D1527</f>
        <v>0</v>
      </c>
      <c r="BA1527" s="90" t="s">
        <v>168</v>
      </c>
      <c r="BB1527" s="90">
        <f>SubmittalData!AR1527</f>
        <v>0</v>
      </c>
      <c r="BC1527" s="60" t="str">
        <f t="shared" si="71"/>
        <v>0-0</v>
      </c>
    </row>
    <row r="1528" spans="1:55" ht="15.5" x14ac:dyDescent="0.35">
      <c r="A1528" s="61" t="str">
        <f>SubmittalData!AY1528</f>
        <v/>
      </c>
      <c r="AS1528" s="89" t="e">
        <f>VLOOKUP(D1528,SubmittalStatus!$A$2:$CF$671,7,FALSE)</f>
        <v>#N/A</v>
      </c>
      <c r="AT1528" s="91" t="str">
        <f t="shared" si="69"/>
        <v/>
      </c>
      <c r="AU1528" s="92" t="e">
        <f>VLOOKUP(D1528,SubmittalSchedule!$A$5:$CF$5125,3,FALSE)</f>
        <v>#N/A</v>
      </c>
      <c r="AV1528" s="92" t="e">
        <f>VLOOKUP(D1528,SubmittalStatus!$A$2:$CF$671,9,FALSE)</f>
        <v>#N/A</v>
      </c>
      <c r="AW1528" s="92" t="e">
        <f>VLOOKUP(D1528,SubmittalStatus!$A$2:$CF$671,10,FALSE)</f>
        <v>#N/A</v>
      </c>
      <c r="AX1528" s="90" t="e">
        <f>VLOOKUP(D1528,SubmittalStatus!$A$2:$CF$671,11,FALSE)</f>
        <v>#N/A</v>
      </c>
      <c r="AY1528" s="91" t="str">
        <f t="shared" si="70"/>
        <v/>
      </c>
      <c r="AZ1528" s="90">
        <f>SubmittalData!D1528</f>
        <v>0</v>
      </c>
      <c r="BA1528" s="90" t="s">
        <v>168</v>
      </c>
      <c r="BB1528" s="90">
        <f>SubmittalData!AR1528</f>
        <v>0</v>
      </c>
      <c r="BC1528" s="60" t="str">
        <f t="shared" si="71"/>
        <v>0-0</v>
      </c>
    </row>
    <row r="1529" spans="1:55" ht="15.5" x14ac:dyDescent="0.35">
      <c r="A1529" s="61" t="str">
        <f>SubmittalData!AY1529</f>
        <v/>
      </c>
      <c r="AS1529" s="89" t="e">
        <f>VLOOKUP(D1529,SubmittalStatus!$A$2:$CF$671,7,FALSE)</f>
        <v>#N/A</v>
      </c>
      <c r="AT1529" s="91" t="str">
        <f t="shared" si="69"/>
        <v/>
      </c>
      <c r="AU1529" s="92" t="e">
        <f>VLOOKUP(D1529,SubmittalSchedule!$A$5:$CF$5125,3,FALSE)</f>
        <v>#N/A</v>
      </c>
      <c r="AV1529" s="92" t="e">
        <f>VLOOKUP(D1529,SubmittalStatus!$A$2:$CF$671,9,FALSE)</f>
        <v>#N/A</v>
      </c>
      <c r="AW1529" s="92" t="e">
        <f>VLOOKUP(D1529,SubmittalStatus!$A$2:$CF$671,10,FALSE)</f>
        <v>#N/A</v>
      </c>
      <c r="AX1529" s="90" t="e">
        <f>VLOOKUP(D1529,SubmittalStatus!$A$2:$CF$671,11,FALSE)</f>
        <v>#N/A</v>
      </c>
      <c r="AY1529" s="91" t="str">
        <f t="shared" si="70"/>
        <v/>
      </c>
      <c r="AZ1529" s="90">
        <f>SubmittalData!D1529</f>
        <v>0</v>
      </c>
      <c r="BA1529" s="90" t="s">
        <v>168</v>
      </c>
      <c r="BB1529" s="90">
        <f>SubmittalData!AR1529</f>
        <v>0</v>
      </c>
      <c r="BC1529" s="60" t="str">
        <f t="shared" si="71"/>
        <v>0-0</v>
      </c>
    </row>
    <row r="1530" spans="1:55" ht="15.5" x14ac:dyDescent="0.35">
      <c r="A1530" s="61" t="str">
        <f>SubmittalData!AY1530</f>
        <v/>
      </c>
      <c r="AS1530" s="89" t="e">
        <f>VLOOKUP(D1530,SubmittalStatus!$A$2:$CF$671,7,FALSE)</f>
        <v>#N/A</v>
      </c>
      <c r="AT1530" s="91" t="str">
        <f t="shared" si="69"/>
        <v/>
      </c>
      <c r="AU1530" s="92" t="e">
        <f>VLOOKUP(D1530,SubmittalSchedule!$A$5:$CF$5125,3,FALSE)</f>
        <v>#N/A</v>
      </c>
      <c r="AV1530" s="92" t="e">
        <f>VLOOKUP(D1530,SubmittalStatus!$A$2:$CF$671,9,FALSE)</f>
        <v>#N/A</v>
      </c>
      <c r="AW1530" s="92" t="e">
        <f>VLOOKUP(D1530,SubmittalStatus!$A$2:$CF$671,10,FALSE)</f>
        <v>#N/A</v>
      </c>
      <c r="AX1530" s="90" t="e">
        <f>VLOOKUP(D1530,SubmittalStatus!$A$2:$CF$671,11,FALSE)</f>
        <v>#N/A</v>
      </c>
      <c r="AY1530" s="91" t="str">
        <f t="shared" si="70"/>
        <v/>
      </c>
      <c r="AZ1530" s="90">
        <f>SubmittalData!D1530</f>
        <v>0</v>
      </c>
      <c r="BA1530" s="90" t="s">
        <v>168</v>
      </c>
      <c r="BB1530" s="90">
        <f>SubmittalData!AR1530</f>
        <v>0</v>
      </c>
      <c r="BC1530" s="60" t="str">
        <f t="shared" si="71"/>
        <v>0-0</v>
      </c>
    </row>
    <row r="1531" spans="1:55" ht="15.5" x14ac:dyDescent="0.35">
      <c r="A1531" s="61" t="str">
        <f>SubmittalData!AY1531</f>
        <v/>
      </c>
      <c r="AS1531" s="89" t="e">
        <f>VLOOKUP(D1531,SubmittalStatus!$A$2:$CF$671,7,FALSE)</f>
        <v>#N/A</v>
      </c>
      <c r="AT1531" s="91" t="str">
        <f t="shared" si="69"/>
        <v/>
      </c>
      <c r="AU1531" s="92" t="e">
        <f>VLOOKUP(D1531,SubmittalSchedule!$A$5:$CF$5125,3,FALSE)</f>
        <v>#N/A</v>
      </c>
      <c r="AV1531" s="92" t="e">
        <f>VLOOKUP(D1531,SubmittalStatus!$A$2:$CF$671,9,FALSE)</f>
        <v>#N/A</v>
      </c>
      <c r="AW1531" s="92" t="e">
        <f>VLOOKUP(D1531,SubmittalStatus!$A$2:$CF$671,10,FALSE)</f>
        <v>#N/A</v>
      </c>
      <c r="AX1531" s="90" t="e">
        <f>VLOOKUP(D1531,SubmittalStatus!$A$2:$CF$671,11,FALSE)</f>
        <v>#N/A</v>
      </c>
      <c r="AY1531" s="91" t="str">
        <f t="shared" si="70"/>
        <v/>
      </c>
      <c r="AZ1531" s="90">
        <f>SubmittalData!D1531</f>
        <v>0</v>
      </c>
      <c r="BA1531" s="90" t="s">
        <v>168</v>
      </c>
      <c r="BB1531" s="90">
        <f>SubmittalData!AR1531</f>
        <v>0</v>
      </c>
      <c r="BC1531" s="60" t="str">
        <f t="shared" si="71"/>
        <v>0-0</v>
      </c>
    </row>
    <row r="1532" spans="1:55" ht="15.5" x14ac:dyDescent="0.35">
      <c r="A1532" s="61" t="str">
        <f>SubmittalData!AY1532</f>
        <v/>
      </c>
      <c r="AS1532" s="89" t="e">
        <f>VLOOKUP(D1532,SubmittalStatus!$A$2:$CF$671,7,FALSE)</f>
        <v>#N/A</v>
      </c>
      <c r="AT1532" s="91" t="str">
        <f t="shared" si="69"/>
        <v/>
      </c>
      <c r="AU1532" s="92" t="e">
        <f>VLOOKUP(D1532,SubmittalSchedule!$A$5:$CF$5125,3,FALSE)</f>
        <v>#N/A</v>
      </c>
      <c r="AV1532" s="92" t="e">
        <f>VLOOKUP(D1532,SubmittalStatus!$A$2:$CF$671,9,FALSE)</f>
        <v>#N/A</v>
      </c>
      <c r="AW1532" s="92" t="e">
        <f>VLOOKUP(D1532,SubmittalStatus!$A$2:$CF$671,10,FALSE)</f>
        <v>#N/A</v>
      </c>
      <c r="AX1532" s="90" t="e">
        <f>VLOOKUP(D1532,SubmittalStatus!$A$2:$CF$671,11,FALSE)</f>
        <v>#N/A</v>
      </c>
      <c r="AY1532" s="91" t="str">
        <f t="shared" si="70"/>
        <v/>
      </c>
      <c r="AZ1532" s="90">
        <f>SubmittalData!D1532</f>
        <v>0</v>
      </c>
      <c r="BA1532" s="90" t="s">
        <v>168</v>
      </c>
      <c r="BB1532" s="90">
        <f>SubmittalData!AR1532</f>
        <v>0</v>
      </c>
      <c r="BC1532" s="60" t="str">
        <f t="shared" si="71"/>
        <v>0-0</v>
      </c>
    </row>
    <row r="1533" spans="1:55" ht="15.5" x14ac:dyDescent="0.35">
      <c r="A1533" s="61" t="str">
        <f>SubmittalData!AY1533</f>
        <v/>
      </c>
      <c r="AS1533" s="89" t="e">
        <f>VLOOKUP(D1533,SubmittalStatus!$A$2:$CF$671,7,FALSE)</f>
        <v>#N/A</v>
      </c>
      <c r="AT1533" s="91" t="str">
        <f t="shared" si="69"/>
        <v/>
      </c>
      <c r="AU1533" s="92" t="e">
        <f>VLOOKUP(D1533,SubmittalSchedule!$A$5:$CF$5125,3,FALSE)</f>
        <v>#N/A</v>
      </c>
      <c r="AV1533" s="92" t="e">
        <f>VLOOKUP(D1533,SubmittalStatus!$A$2:$CF$671,9,FALSE)</f>
        <v>#N/A</v>
      </c>
      <c r="AW1533" s="92" t="e">
        <f>VLOOKUP(D1533,SubmittalStatus!$A$2:$CF$671,10,FALSE)</f>
        <v>#N/A</v>
      </c>
      <c r="AX1533" s="90" t="e">
        <f>VLOOKUP(D1533,SubmittalStatus!$A$2:$CF$671,11,FALSE)</f>
        <v>#N/A</v>
      </c>
      <c r="AY1533" s="91" t="str">
        <f t="shared" si="70"/>
        <v/>
      </c>
      <c r="AZ1533" s="90">
        <f>SubmittalData!D1533</f>
        <v>0</v>
      </c>
      <c r="BA1533" s="90" t="s">
        <v>168</v>
      </c>
      <c r="BB1533" s="90">
        <f>SubmittalData!AR1533</f>
        <v>0</v>
      </c>
      <c r="BC1533" s="60" t="str">
        <f t="shared" si="71"/>
        <v>0-0</v>
      </c>
    </row>
    <row r="1534" spans="1:55" ht="15.5" x14ac:dyDescent="0.35">
      <c r="A1534" s="61" t="str">
        <f>SubmittalData!AY1534</f>
        <v/>
      </c>
      <c r="AS1534" s="89" t="e">
        <f>VLOOKUP(D1534,SubmittalStatus!$A$2:$CF$671,7,FALSE)</f>
        <v>#N/A</v>
      </c>
      <c r="AT1534" s="91" t="str">
        <f t="shared" si="69"/>
        <v/>
      </c>
      <c r="AU1534" s="92" t="e">
        <f>VLOOKUP(D1534,SubmittalSchedule!$A$5:$CF$5125,3,FALSE)</f>
        <v>#N/A</v>
      </c>
      <c r="AV1534" s="92" t="e">
        <f>VLOOKUP(D1534,SubmittalStatus!$A$2:$CF$671,9,FALSE)</f>
        <v>#N/A</v>
      </c>
      <c r="AW1534" s="92" t="e">
        <f>VLOOKUP(D1534,SubmittalStatus!$A$2:$CF$671,10,FALSE)</f>
        <v>#N/A</v>
      </c>
      <c r="AX1534" s="90" t="e">
        <f>VLOOKUP(D1534,SubmittalStatus!$A$2:$CF$671,11,FALSE)</f>
        <v>#N/A</v>
      </c>
      <c r="AY1534" s="91" t="str">
        <f t="shared" si="70"/>
        <v/>
      </c>
      <c r="AZ1534" s="90">
        <f>SubmittalData!D1534</f>
        <v>0</v>
      </c>
      <c r="BA1534" s="90" t="s">
        <v>168</v>
      </c>
      <c r="BB1534" s="90">
        <f>SubmittalData!AR1534</f>
        <v>0</v>
      </c>
      <c r="BC1534" s="60" t="str">
        <f t="shared" si="71"/>
        <v>0-0</v>
      </c>
    </row>
    <row r="1535" spans="1:55" ht="15.5" x14ac:dyDescent="0.35">
      <c r="A1535" s="61" t="str">
        <f>SubmittalData!AY1535</f>
        <v/>
      </c>
      <c r="AS1535" s="89" t="e">
        <f>VLOOKUP(D1535,SubmittalStatus!$A$2:$CF$671,7,FALSE)</f>
        <v>#N/A</v>
      </c>
      <c r="AT1535" s="91" t="str">
        <f t="shared" si="69"/>
        <v/>
      </c>
      <c r="AU1535" s="92" t="e">
        <f>VLOOKUP(D1535,SubmittalSchedule!$A$5:$CF$5125,3,FALSE)</f>
        <v>#N/A</v>
      </c>
      <c r="AV1535" s="92" t="e">
        <f>VLOOKUP(D1535,SubmittalStatus!$A$2:$CF$671,9,FALSE)</f>
        <v>#N/A</v>
      </c>
      <c r="AW1535" s="92" t="e">
        <f>VLOOKUP(D1535,SubmittalStatus!$A$2:$CF$671,10,FALSE)</f>
        <v>#N/A</v>
      </c>
      <c r="AX1535" s="90" t="e">
        <f>VLOOKUP(D1535,SubmittalStatus!$A$2:$CF$671,11,FALSE)</f>
        <v>#N/A</v>
      </c>
      <c r="AY1535" s="91" t="str">
        <f t="shared" si="70"/>
        <v/>
      </c>
      <c r="AZ1535" s="90">
        <f>SubmittalData!D1535</f>
        <v>0</v>
      </c>
      <c r="BA1535" s="90" t="s">
        <v>168</v>
      </c>
      <c r="BB1535" s="90">
        <f>SubmittalData!AR1535</f>
        <v>0</v>
      </c>
      <c r="BC1535" s="60" t="str">
        <f t="shared" si="71"/>
        <v>0-0</v>
      </c>
    </row>
    <row r="1536" spans="1:55" ht="15.5" x14ac:dyDescent="0.35">
      <c r="A1536" s="61" t="str">
        <f>SubmittalData!AY1536</f>
        <v/>
      </c>
      <c r="AS1536" s="89" t="e">
        <f>VLOOKUP(D1536,SubmittalStatus!$A$2:$CF$671,7,FALSE)</f>
        <v>#N/A</v>
      </c>
      <c r="AT1536" s="91" t="str">
        <f t="shared" si="69"/>
        <v/>
      </c>
      <c r="AU1536" s="92" t="e">
        <f>VLOOKUP(D1536,SubmittalSchedule!$A$5:$CF$5125,3,FALSE)</f>
        <v>#N/A</v>
      </c>
      <c r="AV1536" s="92" t="e">
        <f>VLOOKUP(D1536,SubmittalStatus!$A$2:$CF$671,9,FALSE)</f>
        <v>#N/A</v>
      </c>
      <c r="AW1536" s="92" t="e">
        <f>VLOOKUP(D1536,SubmittalStatus!$A$2:$CF$671,10,FALSE)</f>
        <v>#N/A</v>
      </c>
      <c r="AX1536" s="90" t="e">
        <f>VLOOKUP(D1536,SubmittalStatus!$A$2:$CF$671,11,FALSE)</f>
        <v>#N/A</v>
      </c>
      <c r="AY1536" s="91" t="str">
        <f t="shared" si="70"/>
        <v/>
      </c>
      <c r="AZ1536" s="90">
        <f>SubmittalData!D1536</f>
        <v>0</v>
      </c>
      <c r="BA1536" s="90" t="s">
        <v>168</v>
      </c>
      <c r="BB1536" s="90">
        <f>SubmittalData!AR1536</f>
        <v>0</v>
      </c>
      <c r="BC1536" s="60" t="str">
        <f t="shared" si="71"/>
        <v>0-0</v>
      </c>
    </row>
    <row r="1537" spans="1:55" ht="15.5" x14ac:dyDescent="0.35">
      <c r="A1537" s="61" t="str">
        <f>SubmittalData!AY1537</f>
        <v/>
      </c>
      <c r="AS1537" s="89" t="e">
        <f>VLOOKUP(D1537,SubmittalStatus!$A$2:$CF$671,7,FALSE)</f>
        <v>#N/A</v>
      </c>
      <c r="AT1537" s="91" t="str">
        <f t="shared" si="69"/>
        <v/>
      </c>
      <c r="AU1537" s="92" t="e">
        <f>VLOOKUP(D1537,SubmittalSchedule!$A$5:$CF$5125,3,FALSE)</f>
        <v>#N/A</v>
      </c>
      <c r="AV1537" s="92" t="e">
        <f>VLOOKUP(D1537,SubmittalStatus!$A$2:$CF$671,9,FALSE)</f>
        <v>#N/A</v>
      </c>
      <c r="AW1537" s="92" t="e">
        <f>VLOOKUP(D1537,SubmittalStatus!$A$2:$CF$671,10,FALSE)</f>
        <v>#N/A</v>
      </c>
      <c r="AX1537" s="90" t="e">
        <f>VLOOKUP(D1537,SubmittalStatus!$A$2:$CF$671,11,FALSE)</f>
        <v>#N/A</v>
      </c>
      <c r="AY1537" s="91" t="str">
        <f t="shared" si="70"/>
        <v/>
      </c>
      <c r="AZ1537" s="90">
        <f>SubmittalData!D1537</f>
        <v>0</v>
      </c>
      <c r="BA1537" s="90" t="s">
        <v>168</v>
      </c>
      <c r="BB1537" s="90">
        <f>SubmittalData!AR1537</f>
        <v>0</v>
      </c>
      <c r="BC1537" s="60" t="str">
        <f t="shared" si="71"/>
        <v>0-0</v>
      </c>
    </row>
    <row r="1538" spans="1:55" ht="15.5" x14ac:dyDescent="0.35">
      <c r="A1538" s="61" t="str">
        <f>SubmittalData!AY1538</f>
        <v/>
      </c>
      <c r="AS1538" s="89" t="e">
        <f>VLOOKUP(D1538,SubmittalStatus!$A$2:$CF$671,7,FALSE)</f>
        <v>#N/A</v>
      </c>
      <c r="AT1538" s="91" t="str">
        <f t="shared" si="69"/>
        <v/>
      </c>
      <c r="AU1538" s="92" t="e">
        <f>VLOOKUP(D1538,SubmittalSchedule!$A$5:$CF$5125,3,FALSE)</f>
        <v>#N/A</v>
      </c>
      <c r="AV1538" s="92" t="e">
        <f>VLOOKUP(D1538,SubmittalStatus!$A$2:$CF$671,9,FALSE)</f>
        <v>#N/A</v>
      </c>
      <c r="AW1538" s="92" t="e">
        <f>VLOOKUP(D1538,SubmittalStatus!$A$2:$CF$671,10,FALSE)</f>
        <v>#N/A</v>
      </c>
      <c r="AX1538" s="90" t="e">
        <f>VLOOKUP(D1538,SubmittalStatus!$A$2:$CF$671,11,FALSE)</f>
        <v>#N/A</v>
      </c>
      <c r="AY1538" s="91" t="str">
        <f t="shared" si="70"/>
        <v/>
      </c>
      <c r="AZ1538" s="90">
        <f>SubmittalData!D1538</f>
        <v>0</v>
      </c>
      <c r="BA1538" s="90" t="s">
        <v>168</v>
      </c>
      <c r="BB1538" s="90">
        <f>SubmittalData!AR1538</f>
        <v>0</v>
      </c>
      <c r="BC1538" s="60" t="str">
        <f t="shared" si="71"/>
        <v>0-0</v>
      </c>
    </row>
    <row r="1539" spans="1:55" ht="15.5" x14ac:dyDescent="0.35">
      <c r="A1539" s="61" t="str">
        <f>SubmittalData!AY1539</f>
        <v/>
      </c>
      <c r="AS1539" s="89" t="e">
        <f>VLOOKUP(D1539,SubmittalStatus!$A$2:$CF$671,7,FALSE)</f>
        <v>#N/A</v>
      </c>
      <c r="AT1539" s="91" t="str">
        <f t="shared" ref="AT1539:AT1602" si="72">_xlfn.CONCAT(G1539:P1539)</f>
        <v/>
      </c>
      <c r="AU1539" s="92" t="e">
        <f>VLOOKUP(D1539,SubmittalSchedule!$A$5:$CF$5125,3,FALSE)</f>
        <v>#N/A</v>
      </c>
      <c r="AV1539" s="92" t="e">
        <f>VLOOKUP(D1539,SubmittalStatus!$A$2:$CF$671,9,FALSE)</f>
        <v>#N/A</v>
      </c>
      <c r="AW1539" s="92" t="e">
        <f>VLOOKUP(D1539,SubmittalStatus!$A$2:$CF$671,10,FALSE)</f>
        <v>#N/A</v>
      </c>
      <c r="AX1539" s="90" t="e">
        <f>VLOOKUP(D1539,SubmittalStatus!$A$2:$CF$671,11,FALSE)</f>
        <v>#N/A</v>
      </c>
      <c r="AY1539" s="91" t="str">
        <f t="shared" ref="AY1539:AY1602" si="73">_xlfn.CONCAT(AA1539:AJ1539)</f>
        <v/>
      </c>
      <c r="AZ1539" s="90">
        <f>SubmittalData!D1539</f>
        <v>0</v>
      </c>
      <c r="BA1539" s="90" t="s">
        <v>168</v>
      </c>
      <c r="BB1539" s="90">
        <f>SubmittalData!AR1539</f>
        <v>0</v>
      </c>
      <c r="BC1539" s="60" t="str">
        <f t="shared" ref="BC1539:BC1602" si="74">_xlfn.CONCAT(AZ1539:BB1539)</f>
        <v>0-0</v>
      </c>
    </row>
    <row r="1540" spans="1:55" ht="15.5" x14ac:dyDescent="0.35">
      <c r="A1540" s="61" t="str">
        <f>SubmittalData!AY1540</f>
        <v/>
      </c>
      <c r="AS1540" s="89" t="e">
        <f>VLOOKUP(D1540,SubmittalStatus!$A$2:$CF$671,7,FALSE)</f>
        <v>#N/A</v>
      </c>
      <c r="AT1540" s="91" t="str">
        <f t="shared" si="72"/>
        <v/>
      </c>
      <c r="AU1540" s="92" t="e">
        <f>VLOOKUP(D1540,SubmittalSchedule!$A$5:$CF$5125,3,FALSE)</f>
        <v>#N/A</v>
      </c>
      <c r="AV1540" s="92" t="e">
        <f>VLOOKUP(D1540,SubmittalStatus!$A$2:$CF$671,9,FALSE)</f>
        <v>#N/A</v>
      </c>
      <c r="AW1540" s="92" t="e">
        <f>VLOOKUP(D1540,SubmittalStatus!$A$2:$CF$671,10,FALSE)</f>
        <v>#N/A</v>
      </c>
      <c r="AX1540" s="90" t="e">
        <f>VLOOKUP(D1540,SubmittalStatus!$A$2:$CF$671,11,FALSE)</f>
        <v>#N/A</v>
      </c>
      <c r="AY1540" s="91" t="str">
        <f t="shared" si="73"/>
        <v/>
      </c>
      <c r="AZ1540" s="90">
        <f>SubmittalData!D1540</f>
        <v>0</v>
      </c>
      <c r="BA1540" s="90" t="s">
        <v>168</v>
      </c>
      <c r="BB1540" s="90">
        <f>SubmittalData!AR1540</f>
        <v>0</v>
      </c>
      <c r="BC1540" s="60" t="str">
        <f t="shared" si="74"/>
        <v>0-0</v>
      </c>
    </row>
    <row r="1541" spans="1:55" ht="15.5" x14ac:dyDescent="0.35">
      <c r="A1541" s="61" t="str">
        <f>SubmittalData!AY1541</f>
        <v/>
      </c>
      <c r="AS1541" s="89" t="e">
        <f>VLOOKUP(D1541,SubmittalStatus!$A$2:$CF$671,7,FALSE)</f>
        <v>#N/A</v>
      </c>
      <c r="AT1541" s="91" t="str">
        <f t="shared" si="72"/>
        <v/>
      </c>
      <c r="AU1541" s="92" t="e">
        <f>VLOOKUP(D1541,SubmittalSchedule!$A$5:$CF$5125,3,FALSE)</f>
        <v>#N/A</v>
      </c>
      <c r="AV1541" s="92" t="e">
        <f>VLOOKUP(D1541,SubmittalStatus!$A$2:$CF$671,9,FALSE)</f>
        <v>#N/A</v>
      </c>
      <c r="AW1541" s="92" t="e">
        <f>VLOOKUP(D1541,SubmittalStatus!$A$2:$CF$671,10,FALSE)</f>
        <v>#N/A</v>
      </c>
      <c r="AX1541" s="90" t="e">
        <f>VLOOKUP(D1541,SubmittalStatus!$A$2:$CF$671,11,FALSE)</f>
        <v>#N/A</v>
      </c>
      <c r="AY1541" s="91" t="str">
        <f t="shared" si="73"/>
        <v/>
      </c>
      <c r="AZ1541" s="90">
        <f>SubmittalData!D1541</f>
        <v>0</v>
      </c>
      <c r="BA1541" s="90" t="s">
        <v>168</v>
      </c>
      <c r="BB1541" s="90">
        <f>SubmittalData!AR1541</f>
        <v>0</v>
      </c>
      <c r="BC1541" s="60" t="str">
        <f t="shared" si="74"/>
        <v>0-0</v>
      </c>
    </row>
    <row r="1542" spans="1:55" ht="15.5" x14ac:dyDescent="0.35">
      <c r="A1542" s="61" t="str">
        <f>SubmittalData!AY1542</f>
        <v/>
      </c>
      <c r="AS1542" s="89" t="e">
        <f>VLOOKUP(D1542,SubmittalStatus!$A$2:$CF$671,7,FALSE)</f>
        <v>#N/A</v>
      </c>
      <c r="AT1542" s="91" t="str">
        <f t="shared" si="72"/>
        <v/>
      </c>
      <c r="AU1542" s="92" t="e">
        <f>VLOOKUP(D1542,SubmittalSchedule!$A$5:$CF$5125,3,FALSE)</f>
        <v>#N/A</v>
      </c>
      <c r="AV1542" s="92" t="e">
        <f>VLOOKUP(D1542,SubmittalStatus!$A$2:$CF$671,9,FALSE)</f>
        <v>#N/A</v>
      </c>
      <c r="AW1542" s="92" t="e">
        <f>VLOOKUP(D1542,SubmittalStatus!$A$2:$CF$671,10,FALSE)</f>
        <v>#N/A</v>
      </c>
      <c r="AX1542" s="90" t="e">
        <f>VLOOKUP(D1542,SubmittalStatus!$A$2:$CF$671,11,FALSE)</f>
        <v>#N/A</v>
      </c>
      <c r="AY1542" s="91" t="str">
        <f t="shared" si="73"/>
        <v/>
      </c>
      <c r="AZ1542" s="90">
        <f>SubmittalData!D1542</f>
        <v>0</v>
      </c>
      <c r="BA1542" s="90" t="s">
        <v>168</v>
      </c>
      <c r="BB1542" s="90">
        <f>SubmittalData!AR1542</f>
        <v>0</v>
      </c>
      <c r="BC1542" s="60" t="str">
        <f t="shared" si="74"/>
        <v>0-0</v>
      </c>
    </row>
    <row r="1543" spans="1:55" ht="15.5" x14ac:dyDescent="0.35">
      <c r="A1543" s="61" t="str">
        <f>SubmittalData!AY1543</f>
        <v/>
      </c>
      <c r="AS1543" s="89" t="e">
        <f>VLOOKUP(D1543,SubmittalStatus!$A$2:$CF$671,7,FALSE)</f>
        <v>#N/A</v>
      </c>
      <c r="AT1543" s="91" t="str">
        <f t="shared" si="72"/>
        <v/>
      </c>
      <c r="AU1543" s="92" t="e">
        <f>VLOOKUP(D1543,SubmittalSchedule!$A$5:$CF$5125,3,FALSE)</f>
        <v>#N/A</v>
      </c>
      <c r="AV1543" s="92" t="e">
        <f>VLOOKUP(D1543,SubmittalStatus!$A$2:$CF$671,9,FALSE)</f>
        <v>#N/A</v>
      </c>
      <c r="AW1543" s="92" t="e">
        <f>VLOOKUP(D1543,SubmittalStatus!$A$2:$CF$671,10,FALSE)</f>
        <v>#N/A</v>
      </c>
      <c r="AX1543" s="90" t="e">
        <f>VLOOKUP(D1543,SubmittalStatus!$A$2:$CF$671,11,FALSE)</f>
        <v>#N/A</v>
      </c>
      <c r="AY1543" s="91" t="str">
        <f t="shared" si="73"/>
        <v/>
      </c>
      <c r="AZ1543" s="90">
        <f>SubmittalData!D1543</f>
        <v>0</v>
      </c>
      <c r="BA1543" s="90" t="s">
        <v>168</v>
      </c>
      <c r="BB1543" s="90">
        <f>SubmittalData!AR1543</f>
        <v>0</v>
      </c>
      <c r="BC1543" s="60" t="str">
        <f t="shared" si="74"/>
        <v>0-0</v>
      </c>
    </row>
    <row r="1544" spans="1:55" ht="15.5" x14ac:dyDescent="0.35">
      <c r="A1544" s="61" t="str">
        <f>SubmittalData!AY1544</f>
        <v/>
      </c>
      <c r="AS1544" s="89" t="e">
        <f>VLOOKUP(D1544,SubmittalStatus!$A$2:$CF$671,7,FALSE)</f>
        <v>#N/A</v>
      </c>
      <c r="AT1544" s="91" t="str">
        <f t="shared" si="72"/>
        <v/>
      </c>
      <c r="AU1544" s="92" t="e">
        <f>VLOOKUP(D1544,SubmittalSchedule!$A$5:$CF$5125,3,FALSE)</f>
        <v>#N/A</v>
      </c>
      <c r="AV1544" s="92" t="e">
        <f>VLOOKUP(D1544,SubmittalStatus!$A$2:$CF$671,9,FALSE)</f>
        <v>#N/A</v>
      </c>
      <c r="AW1544" s="92" t="e">
        <f>VLOOKUP(D1544,SubmittalStatus!$A$2:$CF$671,10,FALSE)</f>
        <v>#N/A</v>
      </c>
      <c r="AX1544" s="90" t="e">
        <f>VLOOKUP(D1544,SubmittalStatus!$A$2:$CF$671,11,FALSE)</f>
        <v>#N/A</v>
      </c>
      <c r="AY1544" s="91" t="str">
        <f t="shared" si="73"/>
        <v/>
      </c>
      <c r="AZ1544" s="90">
        <f>SubmittalData!D1544</f>
        <v>0</v>
      </c>
      <c r="BA1544" s="90" t="s">
        <v>168</v>
      </c>
      <c r="BB1544" s="90">
        <f>SubmittalData!AR1544</f>
        <v>0</v>
      </c>
      <c r="BC1544" s="60" t="str">
        <f t="shared" si="74"/>
        <v>0-0</v>
      </c>
    </row>
    <row r="1545" spans="1:55" ht="15.5" x14ac:dyDescent="0.35">
      <c r="A1545" s="61" t="str">
        <f>SubmittalData!AY1545</f>
        <v/>
      </c>
      <c r="AS1545" s="89" t="e">
        <f>VLOOKUP(D1545,SubmittalStatus!$A$2:$CF$671,7,FALSE)</f>
        <v>#N/A</v>
      </c>
      <c r="AT1545" s="91" t="str">
        <f t="shared" si="72"/>
        <v/>
      </c>
      <c r="AU1545" s="92" t="e">
        <f>VLOOKUP(D1545,SubmittalSchedule!$A$5:$CF$5125,3,FALSE)</f>
        <v>#N/A</v>
      </c>
      <c r="AV1545" s="92" t="e">
        <f>VLOOKUP(D1545,SubmittalStatus!$A$2:$CF$671,9,FALSE)</f>
        <v>#N/A</v>
      </c>
      <c r="AW1545" s="92" t="e">
        <f>VLOOKUP(D1545,SubmittalStatus!$A$2:$CF$671,10,FALSE)</f>
        <v>#N/A</v>
      </c>
      <c r="AX1545" s="90" t="e">
        <f>VLOOKUP(D1545,SubmittalStatus!$A$2:$CF$671,11,FALSE)</f>
        <v>#N/A</v>
      </c>
      <c r="AY1545" s="91" t="str">
        <f t="shared" si="73"/>
        <v/>
      </c>
      <c r="AZ1545" s="90">
        <f>SubmittalData!D1545</f>
        <v>0</v>
      </c>
      <c r="BA1545" s="90" t="s">
        <v>168</v>
      </c>
      <c r="BB1545" s="90">
        <f>SubmittalData!AR1545</f>
        <v>0</v>
      </c>
      <c r="BC1545" s="60" t="str">
        <f t="shared" si="74"/>
        <v>0-0</v>
      </c>
    </row>
    <row r="1546" spans="1:55" ht="15.5" x14ac:dyDescent="0.35">
      <c r="A1546" s="61" t="str">
        <f>SubmittalData!AY1546</f>
        <v/>
      </c>
      <c r="AS1546" s="89" t="e">
        <f>VLOOKUP(D1546,SubmittalStatus!$A$2:$CF$671,7,FALSE)</f>
        <v>#N/A</v>
      </c>
      <c r="AT1546" s="91" t="str">
        <f t="shared" si="72"/>
        <v/>
      </c>
      <c r="AU1546" s="92" t="e">
        <f>VLOOKUP(D1546,SubmittalSchedule!$A$5:$CF$5125,3,FALSE)</f>
        <v>#N/A</v>
      </c>
      <c r="AV1546" s="92" t="e">
        <f>VLOOKUP(D1546,SubmittalStatus!$A$2:$CF$671,9,FALSE)</f>
        <v>#N/A</v>
      </c>
      <c r="AW1546" s="92" t="e">
        <f>VLOOKUP(D1546,SubmittalStatus!$A$2:$CF$671,10,FALSE)</f>
        <v>#N/A</v>
      </c>
      <c r="AX1546" s="90" t="e">
        <f>VLOOKUP(D1546,SubmittalStatus!$A$2:$CF$671,11,FALSE)</f>
        <v>#N/A</v>
      </c>
      <c r="AY1546" s="91" t="str">
        <f t="shared" si="73"/>
        <v/>
      </c>
      <c r="AZ1546" s="90">
        <f>SubmittalData!D1546</f>
        <v>0</v>
      </c>
      <c r="BA1546" s="90" t="s">
        <v>168</v>
      </c>
      <c r="BB1546" s="90">
        <f>SubmittalData!AR1546</f>
        <v>0</v>
      </c>
      <c r="BC1546" s="60" t="str">
        <f t="shared" si="74"/>
        <v>0-0</v>
      </c>
    </row>
    <row r="1547" spans="1:55" ht="15.5" x14ac:dyDescent="0.35">
      <c r="A1547" s="61" t="str">
        <f>SubmittalData!AY1547</f>
        <v/>
      </c>
      <c r="AS1547" s="89" t="e">
        <f>VLOOKUP(D1547,SubmittalStatus!$A$2:$CF$671,7,FALSE)</f>
        <v>#N/A</v>
      </c>
      <c r="AT1547" s="91" t="str">
        <f t="shared" si="72"/>
        <v/>
      </c>
      <c r="AU1547" s="92" t="e">
        <f>VLOOKUP(D1547,SubmittalSchedule!$A$5:$CF$5125,3,FALSE)</f>
        <v>#N/A</v>
      </c>
      <c r="AV1547" s="92" t="e">
        <f>VLOOKUP(D1547,SubmittalStatus!$A$2:$CF$671,9,FALSE)</f>
        <v>#N/A</v>
      </c>
      <c r="AW1547" s="92" t="e">
        <f>VLOOKUP(D1547,SubmittalStatus!$A$2:$CF$671,10,FALSE)</f>
        <v>#N/A</v>
      </c>
      <c r="AX1547" s="90" t="e">
        <f>VLOOKUP(D1547,SubmittalStatus!$A$2:$CF$671,11,FALSE)</f>
        <v>#N/A</v>
      </c>
      <c r="AY1547" s="91" t="str">
        <f t="shared" si="73"/>
        <v/>
      </c>
      <c r="AZ1547" s="90">
        <f>SubmittalData!D1547</f>
        <v>0</v>
      </c>
      <c r="BA1547" s="90" t="s">
        <v>168</v>
      </c>
      <c r="BB1547" s="90">
        <f>SubmittalData!AR1547</f>
        <v>0</v>
      </c>
      <c r="BC1547" s="60" t="str">
        <f t="shared" si="74"/>
        <v>0-0</v>
      </c>
    </row>
    <row r="1548" spans="1:55" ht="15.5" x14ac:dyDescent="0.35">
      <c r="A1548" s="61" t="str">
        <f>SubmittalData!AY1548</f>
        <v/>
      </c>
      <c r="AS1548" s="89" t="e">
        <f>VLOOKUP(D1548,SubmittalStatus!$A$2:$CF$671,7,FALSE)</f>
        <v>#N/A</v>
      </c>
      <c r="AT1548" s="91" t="str">
        <f t="shared" si="72"/>
        <v/>
      </c>
      <c r="AU1548" s="92" t="e">
        <f>VLOOKUP(D1548,SubmittalSchedule!$A$5:$CF$5125,3,FALSE)</f>
        <v>#N/A</v>
      </c>
      <c r="AV1548" s="92" t="e">
        <f>VLOOKUP(D1548,SubmittalStatus!$A$2:$CF$671,9,FALSE)</f>
        <v>#N/A</v>
      </c>
      <c r="AW1548" s="92" t="e">
        <f>VLOOKUP(D1548,SubmittalStatus!$A$2:$CF$671,10,FALSE)</f>
        <v>#N/A</v>
      </c>
      <c r="AX1548" s="90" t="e">
        <f>VLOOKUP(D1548,SubmittalStatus!$A$2:$CF$671,11,FALSE)</f>
        <v>#N/A</v>
      </c>
      <c r="AY1548" s="91" t="str">
        <f t="shared" si="73"/>
        <v/>
      </c>
      <c r="AZ1548" s="90">
        <f>SubmittalData!D1548</f>
        <v>0</v>
      </c>
      <c r="BA1548" s="90" t="s">
        <v>168</v>
      </c>
      <c r="BB1548" s="90">
        <f>SubmittalData!AR1548</f>
        <v>0</v>
      </c>
      <c r="BC1548" s="60" t="str">
        <f t="shared" si="74"/>
        <v>0-0</v>
      </c>
    </row>
    <row r="1549" spans="1:55" ht="15.5" x14ac:dyDescent="0.35">
      <c r="A1549" s="61" t="str">
        <f>SubmittalData!AY1549</f>
        <v/>
      </c>
      <c r="AS1549" s="89" t="e">
        <f>VLOOKUP(D1549,SubmittalStatus!$A$2:$CF$671,7,FALSE)</f>
        <v>#N/A</v>
      </c>
      <c r="AT1549" s="91" t="str">
        <f t="shared" si="72"/>
        <v/>
      </c>
      <c r="AU1549" s="92" t="e">
        <f>VLOOKUP(D1549,SubmittalSchedule!$A$5:$CF$5125,3,FALSE)</f>
        <v>#N/A</v>
      </c>
      <c r="AV1549" s="92" t="e">
        <f>VLOOKUP(D1549,SubmittalStatus!$A$2:$CF$671,9,FALSE)</f>
        <v>#N/A</v>
      </c>
      <c r="AW1549" s="92" t="e">
        <f>VLOOKUP(D1549,SubmittalStatus!$A$2:$CF$671,10,FALSE)</f>
        <v>#N/A</v>
      </c>
      <c r="AX1549" s="90" t="e">
        <f>VLOOKUP(D1549,SubmittalStatus!$A$2:$CF$671,11,FALSE)</f>
        <v>#N/A</v>
      </c>
      <c r="AY1549" s="91" t="str">
        <f t="shared" si="73"/>
        <v/>
      </c>
      <c r="AZ1549" s="90">
        <f>SubmittalData!D1549</f>
        <v>0</v>
      </c>
      <c r="BA1549" s="90" t="s">
        <v>168</v>
      </c>
      <c r="BB1549" s="90">
        <f>SubmittalData!AR1549</f>
        <v>0</v>
      </c>
      <c r="BC1549" s="60" t="str">
        <f t="shared" si="74"/>
        <v>0-0</v>
      </c>
    </row>
    <row r="1550" spans="1:55" ht="15.5" x14ac:dyDescent="0.35">
      <c r="A1550" s="61" t="str">
        <f>SubmittalData!AY1550</f>
        <v/>
      </c>
      <c r="AS1550" s="89" t="e">
        <f>VLOOKUP(D1550,SubmittalStatus!$A$2:$CF$671,7,FALSE)</f>
        <v>#N/A</v>
      </c>
      <c r="AT1550" s="91" t="str">
        <f t="shared" si="72"/>
        <v/>
      </c>
      <c r="AU1550" s="92" t="e">
        <f>VLOOKUP(D1550,SubmittalSchedule!$A$5:$CF$5125,3,FALSE)</f>
        <v>#N/A</v>
      </c>
      <c r="AV1550" s="92" t="e">
        <f>VLOOKUP(D1550,SubmittalStatus!$A$2:$CF$671,9,FALSE)</f>
        <v>#N/A</v>
      </c>
      <c r="AW1550" s="92" t="e">
        <f>VLOOKUP(D1550,SubmittalStatus!$A$2:$CF$671,10,FALSE)</f>
        <v>#N/A</v>
      </c>
      <c r="AX1550" s="90" t="e">
        <f>VLOOKUP(D1550,SubmittalStatus!$A$2:$CF$671,11,FALSE)</f>
        <v>#N/A</v>
      </c>
      <c r="AY1550" s="91" t="str">
        <f t="shared" si="73"/>
        <v/>
      </c>
      <c r="AZ1550" s="90">
        <f>SubmittalData!D1550</f>
        <v>0</v>
      </c>
      <c r="BA1550" s="90" t="s">
        <v>168</v>
      </c>
      <c r="BB1550" s="90">
        <f>SubmittalData!AR1550</f>
        <v>0</v>
      </c>
      <c r="BC1550" s="60" t="str">
        <f t="shared" si="74"/>
        <v>0-0</v>
      </c>
    </row>
    <row r="1551" spans="1:55" ht="15.5" x14ac:dyDescent="0.35">
      <c r="A1551" s="61" t="str">
        <f>SubmittalData!AY1551</f>
        <v/>
      </c>
      <c r="AS1551" s="89" t="e">
        <f>VLOOKUP(D1551,SubmittalStatus!$A$2:$CF$671,7,FALSE)</f>
        <v>#N/A</v>
      </c>
      <c r="AT1551" s="91" t="str">
        <f t="shared" si="72"/>
        <v/>
      </c>
      <c r="AU1551" s="92" t="e">
        <f>VLOOKUP(D1551,SubmittalSchedule!$A$5:$CF$5125,3,FALSE)</f>
        <v>#N/A</v>
      </c>
      <c r="AV1551" s="92" t="e">
        <f>VLOOKUP(D1551,SubmittalStatus!$A$2:$CF$671,9,FALSE)</f>
        <v>#N/A</v>
      </c>
      <c r="AW1551" s="92" t="e">
        <f>VLOOKUP(D1551,SubmittalStatus!$A$2:$CF$671,10,FALSE)</f>
        <v>#N/A</v>
      </c>
      <c r="AX1551" s="90" t="e">
        <f>VLOOKUP(D1551,SubmittalStatus!$A$2:$CF$671,11,FALSE)</f>
        <v>#N/A</v>
      </c>
      <c r="AY1551" s="91" t="str">
        <f t="shared" si="73"/>
        <v/>
      </c>
      <c r="AZ1551" s="90">
        <f>SubmittalData!D1551</f>
        <v>0</v>
      </c>
      <c r="BA1551" s="90" t="s">
        <v>168</v>
      </c>
      <c r="BB1551" s="90">
        <f>SubmittalData!AR1551</f>
        <v>0</v>
      </c>
      <c r="BC1551" s="60" t="str">
        <f t="shared" si="74"/>
        <v>0-0</v>
      </c>
    </row>
    <row r="1552" spans="1:55" ht="15.5" x14ac:dyDescent="0.35">
      <c r="A1552" s="61" t="str">
        <f>SubmittalData!AY1552</f>
        <v/>
      </c>
      <c r="AS1552" s="89" t="e">
        <f>VLOOKUP(D1552,SubmittalStatus!$A$2:$CF$671,7,FALSE)</f>
        <v>#N/A</v>
      </c>
      <c r="AT1552" s="91" t="str">
        <f t="shared" si="72"/>
        <v/>
      </c>
      <c r="AU1552" s="92" t="e">
        <f>VLOOKUP(D1552,SubmittalSchedule!$A$5:$CF$5125,3,FALSE)</f>
        <v>#N/A</v>
      </c>
      <c r="AV1552" s="92" t="e">
        <f>VLOOKUP(D1552,SubmittalStatus!$A$2:$CF$671,9,FALSE)</f>
        <v>#N/A</v>
      </c>
      <c r="AW1552" s="92" t="e">
        <f>VLOOKUP(D1552,SubmittalStatus!$A$2:$CF$671,10,FALSE)</f>
        <v>#N/A</v>
      </c>
      <c r="AX1552" s="90" t="e">
        <f>VLOOKUP(D1552,SubmittalStatus!$A$2:$CF$671,11,FALSE)</f>
        <v>#N/A</v>
      </c>
      <c r="AY1552" s="91" t="str">
        <f t="shared" si="73"/>
        <v/>
      </c>
      <c r="AZ1552" s="90">
        <f>SubmittalData!D1552</f>
        <v>0</v>
      </c>
      <c r="BA1552" s="90" t="s">
        <v>168</v>
      </c>
      <c r="BB1552" s="90">
        <f>SubmittalData!AR1552</f>
        <v>0</v>
      </c>
      <c r="BC1552" s="60" t="str">
        <f t="shared" si="74"/>
        <v>0-0</v>
      </c>
    </row>
    <row r="1553" spans="1:55" ht="15.5" x14ac:dyDescent="0.35">
      <c r="A1553" s="61" t="str">
        <f>SubmittalData!AY1553</f>
        <v/>
      </c>
      <c r="AS1553" s="89" t="e">
        <f>VLOOKUP(D1553,SubmittalStatus!$A$2:$CF$671,7,FALSE)</f>
        <v>#N/A</v>
      </c>
      <c r="AT1553" s="91" t="str">
        <f t="shared" si="72"/>
        <v/>
      </c>
      <c r="AU1553" s="92" t="e">
        <f>VLOOKUP(D1553,SubmittalSchedule!$A$5:$CF$5125,3,FALSE)</f>
        <v>#N/A</v>
      </c>
      <c r="AV1553" s="92" t="e">
        <f>VLOOKUP(D1553,SubmittalStatus!$A$2:$CF$671,9,FALSE)</f>
        <v>#N/A</v>
      </c>
      <c r="AW1553" s="92" t="e">
        <f>VLOOKUP(D1553,SubmittalStatus!$A$2:$CF$671,10,FALSE)</f>
        <v>#N/A</v>
      </c>
      <c r="AX1553" s="90" t="e">
        <f>VLOOKUP(D1553,SubmittalStatus!$A$2:$CF$671,11,FALSE)</f>
        <v>#N/A</v>
      </c>
      <c r="AY1553" s="91" t="str">
        <f t="shared" si="73"/>
        <v/>
      </c>
      <c r="AZ1553" s="90">
        <f>SubmittalData!D1553</f>
        <v>0</v>
      </c>
      <c r="BA1553" s="90" t="s">
        <v>168</v>
      </c>
      <c r="BB1553" s="90">
        <f>SubmittalData!AR1553</f>
        <v>0</v>
      </c>
      <c r="BC1553" s="60" t="str">
        <f t="shared" si="74"/>
        <v>0-0</v>
      </c>
    </row>
    <row r="1554" spans="1:55" ht="15.5" x14ac:dyDescent="0.35">
      <c r="A1554" s="61" t="str">
        <f>SubmittalData!AY1554</f>
        <v/>
      </c>
      <c r="AS1554" s="89" t="e">
        <f>VLOOKUP(D1554,SubmittalStatus!$A$2:$CF$671,7,FALSE)</f>
        <v>#N/A</v>
      </c>
      <c r="AT1554" s="91" t="str">
        <f t="shared" si="72"/>
        <v/>
      </c>
      <c r="AU1554" s="92" t="e">
        <f>VLOOKUP(D1554,SubmittalSchedule!$A$5:$CF$5125,3,FALSE)</f>
        <v>#N/A</v>
      </c>
      <c r="AV1554" s="92" t="e">
        <f>VLOOKUP(D1554,SubmittalStatus!$A$2:$CF$671,9,FALSE)</f>
        <v>#N/A</v>
      </c>
      <c r="AW1554" s="92" t="e">
        <f>VLOOKUP(D1554,SubmittalStatus!$A$2:$CF$671,10,FALSE)</f>
        <v>#N/A</v>
      </c>
      <c r="AX1554" s="90" t="e">
        <f>VLOOKUP(D1554,SubmittalStatus!$A$2:$CF$671,11,FALSE)</f>
        <v>#N/A</v>
      </c>
      <c r="AY1554" s="91" t="str">
        <f t="shared" si="73"/>
        <v/>
      </c>
      <c r="AZ1554" s="90">
        <f>SubmittalData!D1554</f>
        <v>0</v>
      </c>
      <c r="BA1554" s="90" t="s">
        <v>168</v>
      </c>
      <c r="BB1554" s="90">
        <f>SubmittalData!AR1554</f>
        <v>0</v>
      </c>
      <c r="BC1554" s="60" t="str">
        <f t="shared" si="74"/>
        <v>0-0</v>
      </c>
    </row>
    <row r="1555" spans="1:55" ht="15.5" x14ac:dyDescent="0.35">
      <c r="A1555" s="61" t="str">
        <f>SubmittalData!AY1555</f>
        <v/>
      </c>
      <c r="AS1555" s="89" t="e">
        <f>VLOOKUP(D1555,SubmittalStatus!$A$2:$CF$671,7,FALSE)</f>
        <v>#N/A</v>
      </c>
      <c r="AT1555" s="91" t="str">
        <f t="shared" si="72"/>
        <v/>
      </c>
      <c r="AU1555" s="92" t="e">
        <f>VLOOKUP(D1555,SubmittalSchedule!$A$5:$CF$5125,3,FALSE)</f>
        <v>#N/A</v>
      </c>
      <c r="AV1555" s="92" t="e">
        <f>VLOOKUP(D1555,SubmittalStatus!$A$2:$CF$671,9,FALSE)</f>
        <v>#N/A</v>
      </c>
      <c r="AW1555" s="92" t="e">
        <f>VLOOKUP(D1555,SubmittalStatus!$A$2:$CF$671,10,FALSE)</f>
        <v>#N/A</v>
      </c>
      <c r="AX1555" s="90" t="e">
        <f>VLOOKUP(D1555,SubmittalStatus!$A$2:$CF$671,11,FALSE)</f>
        <v>#N/A</v>
      </c>
      <c r="AY1555" s="91" t="str">
        <f t="shared" si="73"/>
        <v/>
      </c>
      <c r="AZ1555" s="90">
        <f>SubmittalData!D1555</f>
        <v>0</v>
      </c>
      <c r="BA1555" s="90" t="s">
        <v>168</v>
      </c>
      <c r="BB1555" s="90">
        <f>SubmittalData!AR1555</f>
        <v>0</v>
      </c>
      <c r="BC1555" s="60" t="str">
        <f t="shared" si="74"/>
        <v>0-0</v>
      </c>
    </row>
    <row r="1556" spans="1:55" ht="15.5" x14ac:dyDescent="0.35">
      <c r="A1556" s="61" t="str">
        <f>SubmittalData!AY1556</f>
        <v/>
      </c>
      <c r="AS1556" s="89" t="e">
        <f>VLOOKUP(D1556,SubmittalStatus!$A$2:$CF$671,7,FALSE)</f>
        <v>#N/A</v>
      </c>
      <c r="AT1556" s="91" t="str">
        <f t="shared" si="72"/>
        <v/>
      </c>
      <c r="AU1556" s="92" t="e">
        <f>VLOOKUP(D1556,SubmittalSchedule!$A$5:$CF$5125,3,FALSE)</f>
        <v>#N/A</v>
      </c>
      <c r="AV1556" s="92" t="e">
        <f>VLOOKUP(D1556,SubmittalStatus!$A$2:$CF$671,9,FALSE)</f>
        <v>#N/A</v>
      </c>
      <c r="AW1556" s="92" t="e">
        <f>VLOOKUP(D1556,SubmittalStatus!$A$2:$CF$671,10,FALSE)</f>
        <v>#N/A</v>
      </c>
      <c r="AX1556" s="90" t="e">
        <f>VLOOKUP(D1556,SubmittalStatus!$A$2:$CF$671,11,FALSE)</f>
        <v>#N/A</v>
      </c>
      <c r="AY1556" s="91" t="str">
        <f t="shared" si="73"/>
        <v/>
      </c>
      <c r="AZ1556" s="90">
        <f>SubmittalData!D1556</f>
        <v>0</v>
      </c>
      <c r="BA1556" s="90" t="s">
        <v>168</v>
      </c>
      <c r="BB1556" s="90">
        <f>SubmittalData!AR1556</f>
        <v>0</v>
      </c>
      <c r="BC1556" s="60" t="str">
        <f t="shared" si="74"/>
        <v>0-0</v>
      </c>
    </row>
    <row r="1557" spans="1:55" ht="15.5" x14ac:dyDescent="0.35">
      <c r="A1557" s="61" t="str">
        <f>SubmittalData!AY1557</f>
        <v/>
      </c>
      <c r="AS1557" s="89" t="e">
        <f>VLOOKUP(D1557,SubmittalStatus!$A$2:$CF$671,7,FALSE)</f>
        <v>#N/A</v>
      </c>
      <c r="AT1557" s="91" t="str">
        <f t="shared" si="72"/>
        <v/>
      </c>
      <c r="AU1557" s="92" t="e">
        <f>VLOOKUP(D1557,SubmittalSchedule!$A$5:$CF$5125,3,FALSE)</f>
        <v>#N/A</v>
      </c>
      <c r="AV1557" s="92" t="e">
        <f>VLOOKUP(D1557,SubmittalStatus!$A$2:$CF$671,9,FALSE)</f>
        <v>#N/A</v>
      </c>
      <c r="AW1557" s="92" t="e">
        <f>VLOOKUP(D1557,SubmittalStatus!$A$2:$CF$671,10,FALSE)</f>
        <v>#N/A</v>
      </c>
      <c r="AX1557" s="90" t="e">
        <f>VLOOKUP(D1557,SubmittalStatus!$A$2:$CF$671,11,FALSE)</f>
        <v>#N/A</v>
      </c>
      <c r="AY1557" s="91" t="str">
        <f t="shared" si="73"/>
        <v/>
      </c>
      <c r="AZ1557" s="90">
        <f>SubmittalData!D1557</f>
        <v>0</v>
      </c>
      <c r="BA1557" s="90" t="s">
        <v>168</v>
      </c>
      <c r="BB1557" s="90">
        <f>SubmittalData!AR1557</f>
        <v>0</v>
      </c>
      <c r="BC1557" s="60" t="str">
        <f t="shared" si="74"/>
        <v>0-0</v>
      </c>
    </row>
    <row r="1558" spans="1:55" ht="15.5" x14ac:dyDescent="0.35">
      <c r="A1558" s="61" t="str">
        <f>SubmittalData!AY1558</f>
        <v/>
      </c>
      <c r="AS1558" s="89" t="e">
        <f>VLOOKUP(D1558,SubmittalStatus!$A$2:$CF$671,7,FALSE)</f>
        <v>#N/A</v>
      </c>
      <c r="AT1558" s="91" t="str">
        <f t="shared" si="72"/>
        <v/>
      </c>
      <c r="AU1558" s="92" t="e">
        <f>VLOOKUP(D1558,SubmittalSchedule!$A$5:$CF$5125,3,FALSE)</f>
        <v>#N/A</v>
      </c>
      <c r="AV1558" s="92" t="e">
        <f>VLOOKUP(D1558,SubmittalStatus!$A$2:$CF$671,9,FALSE)</f>
        <v>#N/A</v>
      </c>
      <c r="AW1558" s="92" t="e">
        <f>VLOOKUP(D1558,SubmittalStatus!$A$2:$CF$671,10,FALSE)</f>
        <v>#N/A</v>
      </c>
      <c r="AX1558" s="90" t="e">
        <f>VLOOKUP(D1558,SubmittalStatus!$A$2:$CF$671,11,FALSE)</f>
        <v>#N/A</v>
      </c>
      <c r="AY1558" s="91" t="str">
        <f t="shared" si="73"/>
        <v/>
      </c>
      <c r="AZ1558" s="90">
        <f>SubmittalData!D1558</f>
        <v>0</v>
      </c>
      <c r="BA1558" s="90" t="s">
        <v>168</v>
      </c>
      <c r="BB1558" s="90">
        <f>SubmittalData!AR1558</f>
        <v>0</v>
      </c>
      <c r="BC1558" s="60" t="str">
        <f t="shared" si="74"/>
        <v>0-0</v>
      </c>
    </row>
    <row r="1559" spans="1:55" ht="15.5" x14ac:dyDescent="0.35">
      <c r="A1559" s="61" t="str">
        <f>SubmittalData!AY1559</f>
        <v/>
      </c>
      <c r="AS1559" s="89" t="e">
        <f>VLOOKUP(D1559,SubmittalStatus!$A$2:$CF$671,7,FALSE)</f>
        <v>#N/A</v>
      </c>
      <c r="AT1559" s="91" t="str">
        <f t="shared" si="72"/>
        <v/>
      </c>
      <c r="AU1559" s="92" t="e">
        <f>VLOOKUP(D1559,SubmittalSchedule!$A$5:$CF$5125,3,FALSE)</f>
        <v>#N/A</v>
      </c>
      <c r="AV1559" s="92" t="e">
        <f>VLOOKUP(D1559,SubmittalStatus!$A$2:$CF$671,9,FALSE)</f>
        <v>#N/A</v>
      </c>
      <c r="AW1559" s="92" t="e">
        <f>VLOOKUP(D1559,SubmittalStatus!$A$2:$CF$671,10,FALSE)</f>
        <v>#N/A</v>
      </c>
      <c r="AX1559" s="90" t="e">
        <f>VLOOKUP(D1559,SubmittalStatus!$A$2:$CF$671,11,FALSE)</f>
        <v>#N/A</v>
      </c>
      <c r="AY1559" s="91" t="str">
        <f t="shared" si="73"/>
        <v/>
      </c>
      <c r="AZ1559" s="90">
        <f>SubmittalData!D1559</f>
        <v>0</v>
      </c>
      <c r="BA1559" s="90" t="s">
        <v>168</v>
      </c>
      <c r="BB1559" s="90">
        <f>SubmittalData!AR1559</f>
        <v>0</v>
      </c>
      <c r="BC1559" s="60" t="str">
        <f t="shared" si="74"/>
        <v>0-0</v>
      </c>
    </row>
    <row r="1560" spans="1:55" ht="15.5" x14ac:dyDescent="0.35">
      <c r="A1560" s="61" t="str">
        <f>SubmittalData!AY1560</f>
        <v/>
      </c>
      <c r="AS1560" s="89" t="e">
        <f>VLOOKUP(D1560,SubmittalStatus!$A$2:$CF$671,7,FALSE)</f>
        <v>#N/A</v>
      </c>
      <c r="AT1560" s="91" t="str">
        <f t="shared" si="72"/>
        <v/>
      </c>
      <c r="AU1560" s="92" t="e">
        <f>VLOOKUP(D1560,SubmittalSchedule!$A$5:$CF$5125,3,FALSE)</f>
        <v>#N/A</v>
      </c>
      <c r="AV1560" s="92" t="e">
        <f>VLOOKUP(D1560,SubmittalStatus!$A$2:$CF$671,9,FALSE)</f>
        <v>#N/A</v>
      </c>
      <c r="AW1560" s="92" t="e">
        <f>VLOOKUP(D1560,SubmittalStatus!$A$2:$CF$671,10,FALSE)</f>
        <v>#N/A</v>
      </c>
      <c r="AX1560" s="90" t="e">
        <f>VLOOKUP(D1560,SubmittalStatus!$A$2:$CF$671,11,FALSE)</f>
        <v>#N/A</v>
      </c>
      <c r="AY1560" s="91" t="str">
        <f t="shared" si="73"/>
        <v/>
      </c>
      <c r="AZ1560" s="90">
        <f>SubmittalData!D1560</f>
        <v>0</v>
      </c>
      <c r="BA1560" s="90" t="s">
        <v>168</v>
      </c>
      <c r="BB1560" s="90">
        <f>SubmittalData!AR1560</f>
        <v>0</v>
      </c>
      <c r="BC1560" s="60" t="str">
        <f t="shared" si="74"/>
        <v>0-0</v>
      </c>
    </row>
    <row r="1561" spans="1:55" ht="15.5" x14ac:dyDescent="0.35">
      <c r="A1561" s="61" t="str">
        <f>SubmittalData!AY1561</f>
        <v/>
      </c>
      <c r="AS1561" s="89" t="e">
        <f>VLOOKUP(D1561,SubmittalStatus!$A$2:$CF$671,7,FALSE)</f>
        <v>#N/A</v>
      </c>
      <c r="AT1561" s="91" t="str">
        <f t="shared" si="72"/>
        <v/>
      </c>
      <c r="AU1561" s="92" t="e">
        <f>VLOOKUP(D1561,SubmittalSchedule!$A$5:$CF$5125,3,FALSE)</f>
        <v>#N/A</v>
      </c>
      <c r="AV1561" s="92" t="e">
        <f>VLOOKUP(D1561,SubmittalStatus!$A$2:$CF$671,9,FALSE)</f>
        <v>#N/A</v>
      </c>
      <c r="AW1561" s="92" t="e">
        <f>VLOOKUP(D1561,SubmittalStatus!$A$2:$CF$671,10,FALSE)</f>
        <v>#N/A</v>
      </c>
      <c r="AX1561" s="90" t="e">
        <f>VLOOKUP(D1561,SubmittalStatus!$A$2:$CF$671,11,FALSE)</f>
        <v>#N/A</v>
      </c>
      <c r="AY1561" s="91" t="str">
        <f t="shared" si="73"/>
        <v/>
      </c>
      <c r="AZ1561" s="90">
        <f>SubmittalData!D1561</f>
        <v>0</v>
      </c>
      <c r="BA1561" s="90" t="s">
        <v>168</v>
      </c>
      <c r="BB1561" s="90">
        <f>SubmittalData!AR1561</f>
        <v>0</v>
      </c>
      <c r="BC1561" s="60" t="str">
        <f t="shared" si="74"/>
        <v>0-0</v>
      </c>
    </row>
    <row r="1562" spans="1:55" ht="15.5" x14ac:dyDescent="0.35">
      <c r="A1562" s="61" t="str">
        <f>SubmittalData!AY1562</f>
        <v/>
      </c>
      <c r="AS1562" s="89" t="e">
        <f>VLOOKUP(D1562,SubmittalStatus!$A$2:$CF$671,7,FALSE)</f>
        <v>#N/A</v>
      </c>
      <c r="AT1562" s="91" t="str">
        <f t="shared" si="72"/>
        <v/>
      </c>
      <c r="AU1562" s="92" t="e">
        <f>VLOOKUP(D1562,SubmittalSchedule!$A$5:$CF$5125,3,FALSE)</f>
        <v>#N/A</v>
      </c>
      <c r="AV1562" s="92" t="e">
        <f>VLOOKUP(D1562,SubmittalStatus!$A$2:$CF$671,9,FALSE)</f>
        <v>#N/A</v>
      </c>
      <c r="AW1562" s="92" t="e">
        <f>VLOOKUP(D1562,SubmittalStatus!$A$2:$CF$671,10,FALSE)</f>
        <v>#N/A</v>
      </c>
      <c r="AX1562" s="90" t="e">
        <f>VLOOKUP(D1562,SubmittalStatus!$A$2:$CF$671,11,FALSE)</f>
        <v>#N/A</v>
      </c>
      <c r="AY1562" s="91" t="str">
        <f t="shared" si="73"/>
        <v/>
      </c>
      <c r="AZ1562" s="90">
        <f>SubmittalData!D1562</f>
        <v>0</v>
      </c>
      <c r="BA1562" s="90" t="s">
        <v>168</v>
      </c>
      <c r="BB1562" s="90">
        <f>SubmittalData!AR1562</f>
        <v>0</v>
      </c>
      <c r="BC1562" s="60" t="str">
        <f t="shared" si="74"/>
        <v>0-0</v>
      </c>
    </row>
    <row r="1563" spans="1:55" ht="15.5" x14ac:dyDescent="0.35">
      <c r="A1563" s="61" t="str">
        <f>SubmittalData!AY1563</f>
        <v/>
      </c>
      <c r="AS1563" s="89" t="e">
        <f>VLOOKUP(D1563,SubmittalStatus!$A$2:$CF$671,7,FALSE)</f>
        <v>#N/A</v>
      </c>
      <c r="AT1563" s="91" t="str">
        <f t="shared" si="72"/>
        <v/>
      </c>
      <c r="AU1563" s="92" t="e">
        <f>VLOOKUP(D1563,SubmittalSchedule!$A$5:$CF$5125,3,FALSE)</f>
        <v>#N/A</v>
      </c>
      <c r="AV1563" s="92" t="e">
        <f>VLOOKUP(D1563,SubmittalStatus!$A$2:$CF$671,9,FALSE)</f>
        <v>#N/A</v>
      </c>
      <c r="AW1563" s="92" t="e">
        <f>VLOOKUP(D1563,SubmittalStatus!$A$2:$CF$671,10,FALSE)</f>
        <v>#N/A</v>
      </c>
      <c r="AX1563" s="90" t="e">
        <f>VLOOKUP(D1563,SubmittalStatus!$A$2:$CF$671,11,FALSE)</f>
        <v>#N/A</v>
      </c>
      <c r="AY1563" s="91" t="str">
        <f t="shared" si="73"/>
        <v/>
      </c>
      <c r="AZ1563" s="90">
        <f>SubmittalData!D1563</f>
        <v>0</v>
      </c>
      <c r="BA1563" s="90" t="s">
        <v>168</v>
      </c>
      <c r="BB1563" s="90">
        <f>SubmittalData!AR1563</f>
        <v>0</v>
      </c>
      <c r="BC1563" s="60" t="str">
        <f t="shared" si="74"/>
        <v>0-0</v>
      </c>
    </row>
    <row r="1564" spans="1:55" ht="15.5" x14ac:dyDescent="0.35">
      <c r="A1564" s="61" t="str">
        <f>SubmittalData!AY1564</f>
        <v/>
      </c>
      <c r="AS1564" s="89" t="e">
        <f>VLOOKUP(D1564,SubmittalStatus!$A$2:$CF$671,7,FALSE)</f>
        <v>#N/A</v>
      </c>
      <c r="AT1564" s="91" t="str">
        <f t="shared" si="72"/>
        <v/>
      </c>
      <c r="AU1564" s="92" t="e">
        <f>VLOOKUP(D1564,SubmittalSchedule!$A$5:$CF$5125,3,FALSE)</f>
        <v>#N/A</v>
      </c>
      <c r="AV1564" s="92" t="e">
        <f>VLOOKUP(D1564,SubmittalStatus!$A$2:$CF$671,9,FALSE)</f>
        <v>#N/A</v>
      </c>
      <c r="AW1564" s="92" t="e">
        <f>VLOOKUP(D1564,SubmittalStatus!$A$2:$CF$671,10,FALSE)</f>
        <v>#N/A</v>
      </c>
      <c r="AX1564" s="90" t="e">
        <f>VLOOKUP(D1564,SubmittalStatus!$A$2:$CF$671,11,FALSE)</f>
        <v>#N/A</v>
      </c>
      <c r="AY1564" s="91" t="str">
        <f t="shared" si="73"/>
        <v/>
      </c>
      <c r="AZ1564" s="90">
        <f>SubmittalData!D1564</f>
        <v>0</v>
      </c>
      <c r="BA1564" s="90" t="s">
        <v>168</v>
      </c>
      <c r="BB1564" s="90">
        <f>SubmittalData!AR1564</f>
        <v>0</v>
      </c>
      <c r="BC1564" s="60" t="str">
        <f t="shared" si="74"/>
        <v>0-0</v>
      </c>
    </row>
    <row r="1565" spans="1:55" ht="15.5" x14ac:dyDescent="0.35">
      <c r="A1565" s="61" t="str">
        <f>SubmittalData!AY1565</f>
        <v/>
      </c>
      <c r="AS1565" s="89" t="e">
        <f>VLOOKUP(D1565,SubmittalStatus!$A$2:$CF$671,7,FALSE)</f>
        <v>#N/A</v>
      </c>
      <c r="AT1565" s="91" t="str">
        <f t="shared" si="72"/>
        <v/>
      </c>
      <c r="AU1565" s="92" t="e">
        <f>VLOOKUP(D1565,SubmittalSchedule!$A$5:$CF$5125,3,FALSE)</f>
        <v>#N/A</v>
      </c>
      <c r="AV1565" s="92" t="e">
        <f>VLOOKUP(D1565,SubmittalStatus!$A$2:$CF$671,9,FALSE)</f>
        <v>#N/A</v>
      </c>
      <c r="AW1565" s="92" t="e">
        <f>VLOOKUP(D1565,SubmittalStatus!$A$2:$CF$671,10,FALSE)</f>
        <v>#N/A</v>
      </c>
      <c r="AX1565" s="90" t="e">
        <f>VLOOKUP(D1565,SubmittalStatus!$A$2:$CF$671,11,FALSE)</f>
        <v>#N/A</v>
      </c>
      <c r="AY1565" s="91" t="str">
        <f t="shared" si="73"/>
        <v/>
      </c>
      <c r="AZ1565" s="90">
        <f>SubmittalData!D1565</f>
        <v>0</v>
      </c>
      <c r="BA1565" s="90" t="s">
        <v>168</v>
      </c>
      <c r="BB1565" s="90">
        <f>SubmittalData!AR1565</f>
        <v>0</v>
      </c>
      <c r="BC1565" s="60" t="str">
        <f t="shared" si="74"/>
        <v>0-0</v>
      </c>
    </row>
    <row r="1566" spans="1:55" ht="15.5" x14ac:dyDescent="0.35">
      <c r="A1566" s="61" t="str">
        <f>SubmittalData!AY1566</f>
        <v/>
      </c>
      <c r="AS1566" s="89" t="e">
        <f>VLOOKUP(D1566,SubmittalStatus!$A$2:$CF$671,7,FALSE)</f>
        <v>#N/A</v>
      </c>
      <c r="AT1566" s="91" t="str">
        <f t="shared" si="72"/>
        <v/>
      </c>
      <c r="AU1566" s="92" t="e">
        <f>VLOOKUP(D1566,SubmittalSchedule!$A$5:$CF$5125,3,FALSE)</f>
        <v>#N/A</v>
      </c>
      <c r="AV1566" s="92" t="e">
        <f>VLOOKUP(D1566,SubmittalStatus!$A$2:$CF$671,9,FALSE)</f>
        <v>#N/A</v>
      </c>
      <c r="AW1566" s="92" t="e">
        <f>VLOOKUP(D1566,SubmittalStatus!$A$2:$CF$671,10,FALSE)</f>
        <v>#N/A</v>
      </c>
      <c r="AX1566" s="90" t="e">
        <f>VLOOKUP(D1566,SubmittalStatus!$A$2:$CF$671,11,FALSE)</f>
        <v>#N/A</v>
      </c>
      <c r="AY1566" s="91" t="str">
        <f t="shared" si="73"/>
        <v/>
      </c>
      <c r="AZ1566" s="90">
        <f>SubmittalData!D1566</f>
        <v>0</v>
      </c>
      <c r="BA1566" s="90" t="s">
        <v>168</v>
      </c>
      <c r="BB1566" s="90">
        <f>SubmittalData!AR1566</f>
        <v>0</v>
      </c>
      <c r="BC1566" s="60" t="str">
        <f t="shared" si="74"/>
        <v>0-0</v>
      </c>
    </row>
    <row r="1567" spans="1:55" ht="15.5" x14ac:dyDescent="0.35">
      <c r="A1567" s="61" t="str">
        <f>SubmittalData!AY1567</f>
        <v/>
      </c>
      <c r="AS1567" s="89" t="e">
        <f>VLOOKUP(D1567,SubmittalStatus!$A$2:$CF$671,7,FALSE)</f>
        <v>#N/A</v>
      </c>
      <c r="AT1567" s="91" t="str">
        <f t="shared" si="72"/>
        <v/>
      </c>
      <c r="AU1567" s="92" t="e">
        <f>VLOOKUP(D1567,SubmittalSchedule!$A$5:$CF$5125,3,FALSE)</f>
        <v>#N/A</v>
      </c>
      <c r="AV1567" s="92" t="e">
        <f>VLOOKUP(D1567,SubmittalStatus!$A$2:$CF$671,9,FALSE)</f>
        <v>#N/A</v>
      </c>
      <c r="AW1567" s="92" t="e">
        <f>VLOOKUP(D1567,SubmittalStatus!$A$2:$CF$671,10,FALSE)</f>
        <v>#N/A</v>
      </c>
      <c r="AX1567" s="90" t="e">
        <f>VLOOKUP(D1567,SubmittalStatus!$A$2:$CF$671,11,FALSE)</f>
        <v>#N/A</v>
      </c>
      <c r="AY1567" s="91" t="str">
        <f t="shared" si="73"/>
        <v/>
      </c>
      <c r="AZ1567" s="90">
        <f>SubmittalData!D1567</f>
        <v>0</v>
      </c>
      <c r="BA1567" s="90" t="s">
        <v>168</v>
      </c>
      <c r="BB1567" s="90">
        <f>SubmittalData!AR1567</f>
        <v>0</v>
      </c>
      <c r="BC1567" s="60" t="str">
        <f t="shared" si="74"/>
        <v>0-0</v>
      </c>
    </row>
    <row r="1568" spans="1:55" ht="15.5" x14ac:dyDescent="0.35">
      <c r="A1568" s="61" t="str">
        <f>SubmittalData!AY1568</f>
        <v/>
      </c>
      <c r="AS1568" s="89" t="e">
        <f>VLOOKUP(D1568,SubmittalStatus!$A$2:$CF$671,7,FALSE)</f>
        <v>#N/A</v>
      </c>
      <c r="AT1568" s="91" t="str">
        <f t="shared" si="72"/>
        <v/>
      </c>
      <c r="AU1568" s="92" t="e">
        <f>VLOOKUP(D1568,SubmittalSchedule!$A$5:$CF$5125,3,FALSE)</f>
        <v>#N/A</v>
      </c>
      <c r="AV1568" s="92" t="e">
        <f>VLOOKUP(D1568,SubmittalStatus!$A$2:$CF$671,9,FALSE)</f>
        <v>#N/A</v>
      </c>
      <c r="AW1568" s="92" t="e">
        <f>VLOOKUP(D1568,SubmittalStatus!$A$2:$CF$671,10,FALSE)</f>
        <v>#N/A</v>
      </c>
      <c r="AX1568" s="90" t="e">
        <f>VLOOKUP(D1568,SubmittalStatus!$A$2:$CF$671,11,FALSE)</f>
        <v>#N/A</v>
      </c>
      <c r="AY1568" s="91" t="str">
        <f t="shared" si="73"/>
        <v/>
      </c>
      <c r="AZ1568" s="90">
        <f>SubmittalData!D1568</f>
        <v>0</v>
      </c>
      <c r="BA1568" s="90" t="s">
        <v>168</v>
      </c>
      <c r="BB1568" s="90">
        <f>SubmittalData!AR1568</f>
        <v>0</v>
      </c>
      <c r="BC1568" s="60" t="str">
        <f t="shared" si="74"/>
        <v>0-0</v>
      </c>
    </row>
    <row r="1569" spans="1:55" ht="15.5" x14ac:dyDescent="0.35">
      <c r="A1569" s="61" t="str">
        <f>SubmittalData!AY1569</f>
        <v/>
      </c>
      <c r="AS1569" s="89" t="e">
        <f>VLOOKUP(D1569,SubmittalStatus!$A$2:$CF$671,7,FALSE)</f>
        <v>#N/A</v>
      </c>
      <c r="AT1569" s="91" t="str">
        <f t="shared" si="72"/>
        <v/>
      </c>
      <c r="AU1569" s="92" t="e">
        <f>VLOOKUP(D1569,SubmittalSchedule!$A$5:$CF$5125,3,FALSE)</f>
        <v>#N/A</v>
      </c>
      <c r="AV1569" s="92" t="e">
        <f>VLOOKUP(D1569,SubmittalStatus!$A$2:$CF$671,9,FALSE)</f>
        <v>#N/A</v>
      </c>
      <c r="AW1569" s="92" t="e">
        <f>VLOOKUP(D1569,SubmittalStatus!$A$2:$CF$671,10,FALSE)</f>
        <v>#N/A</v>
      </c>
      <c r="AX1569" s="90" t="e">
        <f>VLOOKUP(D1569,SubmittalStatus!$A$2:$CF$671,11,FALSE)</f>
        <v>#N/A</v>
      </c>
      <c r="AY1569" s="91" t="str">
        <f t="shared" si="73"/>
        <v/>
      </c>
      <c r="AZ1569" s="90">
        <f>SubmittalData!D1569</f>
        <v>0</v>
      </c>
      <c r="BA1569" s="90" t="s">
        <v>168</v>
      </c>
      <c r="BB1569" s="90">
        <f>SubmittalData!AR1569</f>
        <v>0</v>
      </c>
      <c r="BC1569" s="60" t="str">
        <f t="shared" si="74"/>
        <v>0-0</v>
      </c>
    </row>
    <row r="1570" spans="1:55" ht="15.5" x14ac:dyDescent="0.35">
      <c r="A1570" s="61" t="str">
        <f>SubmittalData!AY1570</f>
        <v/>
      </c>
      <c r="AS1570" s="89" t="e">
        <f>VLOOKUP(D1570,SubmittalStatus!$A$2:$CF$671,7,FALSE)</f>
        <v>#N/A</v>
      </c>
      <c r="AT1570" s="91" t="str">
        <f t="shared" si="72"/>
        <v/>
      </c>
      <c r="AU1570" s="92" t="e">
        <f>VLOOKUP(D1570,SubmittalSchedule!$A$5:$CF$5125,3,FALSE)</f>
        <v>#N/A</v>
      </c>
      <c r="AV1570" s="92" t="e">
        <f>VLOOKUP(D1570,SubmittalStatus!$A$2:$CF$671,9,FALSE)</f>
        <v>#N/A</v>
      </c>
      <c r="AW1570" s="92" t="e">
        <f>VLOOKUP(D1570,SubmittalStatus!$A$2:$CF$671,10,FALSE)</f>
        <v>#N/A</v>
      </c>
      <c r="AX1570" s="90" t="e">
        <f>VLOOKUP(D1570,SubmittalStatus!$A$2:$CF$671,11,FALSE)</f>
        <v>#N/A</v>
      </c>
      <c r="AY1570" s="91" t="str">
        <f t="shared" si="73"/>
        <v/>
      </c>
      <c r="AZ1570" s="90">
        <f>SubmittalData!D1570</f>
        <v>0</v>
      </c>
      <c r="BA1570" s="90" t="s">
        <v>168</v>
      </c>
      <c r="BB1570" s="90">
        <f>SubmittalData!AR1570</f>
        <v>0</v>
      </c>
      <c r="BC1570" s="60" t="str">
        <f t="shared" si="74"/>
        <v>0-0</v>
      </c>
    </row>
    <row r="1571" spans="1:55" ht="15.5" x14ac:dyDescent="0.35">
      <c r="A1571" s="61" t="str">
        <f>SubmittalData!AY1571</f>
        <v/>
      </c>
      <c r="AS1571" s="89" t="e">
        <f>VLOOKUP(D1571,SubmittalStatus!$A$2:$CF$671,7,FALSE)</f>
        <v>#N/A</v>
      </c>
      <c r="AT1571" s="91" t="str">
        <f t="shared" si="72"/>
        <v/>
      </c>
      <c r="AU1571" s="92" t="e">
        <f>VLOOKUP(D1571,SubmittalSchedule!$A$5:$CF$5125,3,FALSE)</f>
        <v>#N/A</v>
      </c>
      <c r="AV1571" s="92" t="e">
        <f>VLOOKUP(D1571,SubmittalStatus!$A$2:$CF$671,9,FALSE)</f>
        <v>#N/A</v>
      </c>
      <c r="AW1571" s="92" t="e">
        <f>VLOOKUP(D1571,SubmittalStatus!$A$2:$CF$671,10,FALSE)</f>
        <v>#N/A</v>
      </c>
      <c r="AX1571" s="90" t="e">
        <f>VLOOKUP(D1571,SubmittalStatus!$A$2:$CF$671,11,FALSE)</f>
        <v>#N/A</v>
      </c>
      <c r="AY1571" s="91" t="str">
        <f t="shared" si="73"/>
        <v/>
      </c>
      <c r="AZ1571" s="90">
        <f>SubmittalData!D1571</f>
        <v>0</v>
      </c>
      <c r="BA1571" s="90" t="s">
        <v>168</v>
      </c>
      <c r="BB1571" s="90">
        <f>SubmittalData!AR1571</f>
        <v>0</v>
      </c>
      <c r="BC1571" s="60" t="str">
        <f t="shared" si="74"/>
        <v>0-0</v>
      </c>
    </row>
    <row r="1572" spans="1:55" ht="15.5" x14ac:dyDescent="0.35">
      <c r="A1572" s="61" t="str">
        <f>SubmittalData!AY1572</f>
        <v/>
      </c>
      <c r="AS1572" s="89" t="e">
        <f>VLOOKUP(D1572,SubmittalStatus!$A$2:$CF$671,7,FALSE)</f>
        <v>#N/A</v>
      </c>
      <c r="AT1572" s="91" t="str">
        <f t="shared" si="72"/>
        <v/>
      </c>
      <c r="AU1572" s="92" t="e">
        <f>VLOOKUP(D1572,SubmittalSchedule!$A$5:$CF$5125,3,FALSE)</f>
        <v>#N/A</v>
      </c>
      <c r="AV1572" s="92" t="e">
        <f>VLOOKUP(D1572,SubmittalStatus!$A$2:$CF$671,9,FALSE)</f>
        <v>#N/A</v>
      </c>
      <c r="AW1572" s="92" t="e">
        <f>VLOOKUP(D1572,SubmittalStatus!$A$2:$CF$671,10,FALSE)</f>
        <v>#N/A</v>
      </c>
      <c r="AX1572" s="90" t="e">
        <f>VLOOKUP(D1572,SubmittalStatus!$A$2:$CF$671,11,FALSE)</f>
        <v>#N/A</v>
      </c>
      <c r="AY1572" s="91" t="str">
        <f t="shared" si="73"/>
        <v/>
      </c>
      <c r="AZ1572" s="90">
        <f>SubmittalData!D1572</f>
        <v>0</v>
      </c>
      <c r="BA1572" s="90" t="s">
        <v>168</v>
      </c>
      <c r="BB1572" s="90">
        <f>SubmittalData!AR1572</f>
        <v>0</v>
      </c>
      <c r="BC1572" s="60" t="str">
        <f t="shared" si="74"/>
        <v>0-0</v>
      </c>
    </row>
    <row r="1573" spans="1:55" ht="15.5" x14ac:dyDescent="0.35">
      <c r="A1573" s="61" t="str">
        <f>SubmittalData!AY1573</f>
        <v/>
      </c>
      <c r="AS1573" s="89" t="e">
        <f>VLOOKUP(D1573,SubmittalStatus!$A$2:$CF$671,7,FALSE)</f>
        <v>#N/A</v>
      </c>
      <c r="AT1573" s="91" t="str">
        <f t="shared" si="72"/>
        <v/>
      </c>
      <c r="AU1573" s="92" t="e">
        <f>VLOOKUP(D1573,SubmittalSchedule!$A$5:$CF$5125,3,FALSE)</f>
        <v>#N/A</v>
      </c>
      <c r="AV1573" s="92" t="e">
        <f>VLOOKUP(D1573,SubmittalStatus!$A$2:$CF$671,9,FALSE)</f>
        <v>#N/A</v>
      </c>
      <c r="AW1573" s="92" t="e">
        <f>VLOOKUP(D1573,SubmittalStatus!$A$2:$CF$671,10,FALSE)</f>
        <v>#N/A</v>
      </c>
      <c r="AX1573" s="90" t="e">
        <f>VLOOKUP(D1573,SubmittalStatus!$A$2:$CF$671,11,FALSE)</f>
        <v>#N/A</v>
      </c>
      <c r="AY1573" s="91" t="str">
        <f t="shared" si="73"/>
        <v/>
      </c>
      <c r="AZ1573" s="90">
        <f>SubmittalData!D1573</f>
        <v>0</v>
      </c>
      <c r="BA1573" s="90" t="s">
        <v>168</v>
      </c>
      <c r="BB1573" s="90">
        <f>SubmittalData!AR1573</f>
        <v>0</v>
      </c>
      <c r="BC1573" s="60" t="str">
        <f t="shared" si="74"/>
        <v>0-0</v>
      </c>
    </row>
    <row r="1574" spans="1:55" ht="15.5" x14ac:dyDescent="0.35">
      <c r="A1574" s="61" t="str">
        <f>SubmittalData!AY1574</f>
        <v/>
      </c>
      <c r="AS1574" s="89" t="e">
        <f>VLOOKUP(D1574,SubmittalStatus!$A$2:$CF$671,7,FALSE)</f>
        <v>#N/A</v>
      </c>
      <c r="AT1574" s="91" t="str">
        <f t="shared" si="72"/>
        <v/>
      </c>
      <c r="AU1574" s="92" t="e">
        <f>VLOOKUP(D1574,SubmittalSchedule!$A$5:$CF$5125,3,FALSE)</f>
        <v>#N/A</v>
      </c>
      <c r="AV1574" s="92" t="e">
        <f>VLOOKUP(D1574,SubmittalStatus!$A$2:$CF$671,9,FALSE)</f>
        <v>#N/A</v>
      </c>
      <c r="AW1574" s="92" t="e">
        <f>VLOOKUP(D1574,SubmittalStatus!$A$2:$CF$671,10,FALSE)</f>
        <v>#N/A</v>
      </c>
      <c r="AX1574" s="90" t="e">
        <f>VLOOKUP(D1574,SubmittalStatus!$A$2:$CF$671,11,FALSE)</f>
        <v>#N/A</v>
      </c>
      <c r="AY1574" s="91" t="str">
        <f t="shared" si="73"/>
        <v/>
      </c>
      <c r="AZ1574" s="90">
        <f>SubmittalData!D1574</f>
        <v>0</v>
      </c>
      <c r="BA1574" s="90" t="s">
        <v>168</v>
      </c>
      <c r="BB1574" s="90">
        <f>SubmittalData!AR1574</f>
        <v>0</v>
      </c>
      <c r="BC1574" s="60" t="str">
        <f t="shared" si="74"/>
        <v>0-0</v>
      </c>
    </row>
    <row r="1575" spans="1:55" ht="15.5" x14ac:dyDescent="0.35">
      <c r="A1575" s="61" t="str">
        <f>SubmittalData!AY1575</f>
        <v/>
      </c>
      <c r="AS1575" s="89" t="e">
        <f>VLOOKUP(D1575,SubmittalStatus!$A$2:$CF$671,7,FALSE)</f>
        <v>#N/A</v>
      </c>
      <c r="AT1575" s="91" t="str">
        <f t="shared" si="72"/>
        <v/>
      </c>
      <c r="AU1575" s="92" t="e">
        <f>VLOOKUP(D1575,SubmittalSchedule!$A$5:$CF$5125,3,FALSE)</f>
        <v>#N/A</v>
      </c>
      <c r="AV1575" s="92" t="e">
        <f>VLOOKUP(D1575,SubmittalStatus!$A$2:$CF$671,9,FALSE)</f>
        <v>#N/A</v>
      </c>
      <c r="AW1575" s="92" t="e">
        <f>VLOOKUP(D1575,SubmittalStatus!$A$2:$CF$671,10,FALSE)</f>
        <v>#N/A</v>
      </c>
      <c r="AX1575" s="90" t="e">
        <f>VLOOKUP(D1575,SubmittalStatus!$A$2:$CF$671,11,FALSE)</f>
        <v>#N/A</v>
      </c>
      <c r="AY1575" s="91" t="str">
        <f t="shared" si="73"/>
        <v/>
      </c>
      <c r="AZ1575" s="90">
        <f>SubmittalData!D1575</f>
        <v>0</v>
      </c>
      <c r="BA1575" s="90" t="s">
        <v>168</v>
      </c>
      <c r="BB1575" s="90">
        <f>SubmittalData!AR1575</f>
        <v>0</v>
      </c>
      <c r="BC1575" s="60" t="str">
        <f t="shared" si="74"/>
        <v>0-0</v>
      </c>
    </row>
    <row r="1576" spans="1:55" ht="15.5" x14ac:dyDescent="0.35">
      <c r="A1576" s="61" t="str">
        <f>SubmittalData!AY1576</f>
        <v/>
      </c>
      <c r="AS1576" s="89" t="e">
        <f>VLOOKUP(D1576,SubmittalStatus!$A$2:$CF$671,7,FALSE)</f>
        <v>#N/A</v>
      </c>
      <c r="AT1576" s="91" t="str">
        <f t="shared" si="72"/>
        <v/>
      </c>
      <c r="AU1576" s="92" t="e">
        <f>VLOOKUP(D1576,SubmittalSchedule!$A$5:$CF$5125,3,FALSE)</f>
        <v>#N/A</v>
      </c>
      <c r="AV1576" s="92" t="e">
        <f>VLOOKUP(D1576,SubmittalStatus!$A$2:$CF$671,9,FALSE)</f>
        <v>#N/A</v>
      </c>
      <c r="AW1576" s="92" t="e">
        <f>VLOOKUP(D1576,SubmittalStatus!$A$2:$CF$671,10,FALSE)</f>
        <v>#N/A</v>
      </c>
      <c r="AX1576" s="90" t="e">
        <f>VLOOKUP(D1576,SubmittalStatus!$A$2:$CF$671,11,FALSE)</f>
        <v>#N/A</v>
      </c>
      <c r="AY1576" s="91" t="str">
        <f t="shared" si="73"/>
        <v/>
      </c>
      <c r="AZ1576" s="90">
        <f>SubmittalData!D1576</f>
        <v>0</v>
      </c>
      <c r="BA1576" s="90" t="s">
        <v>168</v>
      </c>
      <c r="BB1576" s="90">
        <f>SubmittalData!AR1576</f>
        <v>0</v>
      </c>
      <c r="BC1576" s="60" t="str">
        <f t="shared" si="74"/>
        <v>0-0</v>
      </c>
    </row>
    <row r="1577" spans="1:55" ht="15.5" x14ac:dyDescent="0.35">
      <c r="A1577" s="61" t="str">
        <f>SubmittalData!AY1577</f>
        <v/>
      </c>
      <c r="AS1577" s="89" t="e">
        <f>VLOOKUP(D1577,SubmittalStatus!$A$2:$CF$671,7,FALSE)</f>
        <v>#N/A</v>
      </c>
      <c r="AT1577" s="91" t="str">
        <f t="shared" si="72"/>
        <v/>
      </c>
      <c r="AU1577" s="92" t="e">
        <f>VLOOKUP(D1577,SubmittalSchedule!$A$5:$CF$5125,3,FALSE)</f>
        <v>#N/A</v>
      </c>
      <c r="AV1577" s="92" t="e">
        <f>VLOOKUP(D1577,SubmittalStatus!$A$2:$CF$671,9,FALSE)</f>
        <v>#N/A</v>
      </c>
      <c r="AW1577" s="92" t="e">
        <f>VLOOKUP(D1577,SubmittalStatus!$A$2:$CF$671,10,FALSE)</f>
        <v>#N/A</v>
      </c>
      <c r="AX1577" s="90" t="e">
        <f>VLOOKUP(D1577,SubmittalStatus!$A$2:$CF$671,11,FALSE)</f>
        <v>#N/A</v>
      </c>
      <c r="AY1577" s="91" t="str">
        <f t="shared" si="73"/>
        <v/>
      </c>
      <c r="AZ1577" s="90">
        <f>SubmittalData!D1577</f>
        <v>0</v>
      </c>
      <c r="BA1577" s="90" t="s">
        <v>168</v>
      </c>
      <c r="BB1577" s="90">
        <f>SubmittalData!AR1577</f>
        <v>0</v>
      </c>
      <c r="BC1577" s="60" t="str">
        <f t="shared" si="74"/>
        <v>0-0</v>
      </c>
    </row>
    <row r="1578" spans="1:55" ht="15.5" x14ac:dyDescent="0.35">
      <c r="A1578" s="61" t="str">
        <f>SubmittalData!AY1578</f>
        <v/>
      </c>
      <c r="AS1578" s="89" t="e">
        <f>VLOOKUP(D1578,SubmittalStatus!$A$2:$CF$671,7,FALSE)</f>
        <v>#N/A</v>
      </c>
      <c r="AT1578" s="91" t="str">
        <f t="shared" si="72"/>
        <v/>
      </c>
      <c r="AU1578" s="92" t="e">
        <f>VLOOKUP(D1578,SubmittalSchedule!$A$5:$CF$5125,3,FALSE)</f>
        <v>#N/A</v>
      </c>
      <c r="AV1578" s="92" t="e">
        <f>VLOOKUP(D1578,SubmittalStatus!$A$2:$CF$671,9,FALSE)</f>
        <v>#N/A</v>
      </c>
      <c r="AW1578" s="92" t="e">
        <f>VLOOKUP(D1578,SubmittalStatus!$A$2:$CF$671,10,FALSE)</f>
        <v>#N/A</v>
      </c>
      <c r="AX1578" s="90" t="e">
        <f>VLOOKUP(D1578,SubmittalStatus!$A$2:$CF$671,11,FALSE)</f>
        <v>#N/A</v>
      </c>
      <c r="AY1578" s="91" t="str">
        <f t="shared" si="73"/>
        <v/>
      </c>
      <c r="AZ1578" s="90">
        <f>SubmittalData!D1578</f>
        <v>0</v>
      </c>
      <c r="BA1578" s="90" t="s">
        <v>168</v>
      </c>
      <c r="BB1578" s="90">
        <f>SubmittalData!AR1578</f>
        <v>0</v>
      </c>
      <c r="BC1578" s="60" t="str">
        <f t="shared" si="74"/>
        <v>0-0</v>
      </c>
    </row>
    <row r="1579" spans="1:55" ht="15.5" x14ac:dyDescent="0.35">
      <c r="A1579" s="61" t="str">
        <f>SubmittalData!AY1579</f>
        <v/>
      </c>
      <c r="AS1579" s="89" t="e">
        <f>VLOOKUP(D1579,SubmittalStatus!$A$2:$CF$671,7,FALSE)</f>
        <v>#N/A</v>
      </c>
      <c r="AT1579" s="91" t="str">
        <f t="shared" si="72"/>
        <v/>
      </c>
      <c r="AU1579" s="92" t="e">
        <f>VLOOKUP(D1579,SubmittalSchedule!$A$5:$CF$5125,3,FALSE)</f>
        <v>#N/A</v>
      </c>
      <c r="AV1579" s="92" t="e">
        <f>VLOOKUP(D1579,SubmittalStatus!$A$2:$CF$671,9,FALSE)</f>
        <v>#N/A</v>
      </c>
      <c r="AW1579" s="92" t="e">
        <f>VLOOKUP(D1579,SubmittalStatus!$A$2:$CF$671,10,FALSE)</f>
        <v>#N/A</v>
      </c>
      <c r="AX1579" s="90" t="e">
        <f>VLOOKUP(D1579,SubmittalStatus!$A$2:$CF$671,11,FALSE)</f>
        <v>#N/A</v>
      </c>
      <c r="AY1579" s="91" t="str">
        <f t="shared" si="73"/>
        <v/>
      </c>
      <c r="AZ1579" s="90">
        <f>SubmittalData!D1579</f>
        <v>0</v>
      </c>
      <c r="BA1579" s="90" t="s">
        <v>168</v>
      </c>
      <c r="BB1579" s="90">
        <f>SubmittalData!AR1579</f>
        <v>0</v>
      </c>
      <c r="BC1579" s="60" t="str">
        <f t="shared" si="74"/>
        <v>0-0</v>
      </c>
    </row>
    <row r="1580" spans="1:55" ht="15.5" x14ac:dyDescent="0.35">
      <c r="A1580" s="61" t="str">
        <f>SubmittalData!AY1580</f>
        <v/>
      </c>
      <c r="AS1580" s="89" t="e">
        <f>VLOOKUP(D1580,SubmittalStatus!$A$2:$CF$671,7,FALSE)</f>
        <v>#N/A</v>
      </c>
      <c r="AT1580" s="91" t="str">
        <f t="shared" si="72"/>
        <v/>
      </c>
      <c r="AU1580" s="92" t="e">
        <f>VLOOKUP(D1580,SubmittalSchedule!$A$5:$CF$5125,3,FALSE)</f>
        <v>#N/A</v>
      </c>
      <c r="AV1580" s="92" t="e">
        <f>VLOOKUP(D1580,SubmittalStatus!$A$2:$CF$671,9,FALSE)</f>
        <v>#N/A</v>
      </c>
      <c r="AW1580" s="92" t="e">
        <f>VLOOKUP(D1580,SubmittalStatus!$A$2:$CF$671,10,FALSE)</f>
        <v>#N/A</v>
      </c>
      <c r="AX1580" s="90" t="e">
        <f>VLOOKUP(D1580,SubmittalStatus!$A$2:$CF$671,11,FALSE)</f>
        <v>#N/A</v>
      </c>
      <c r="AY1580" s="91" t="str">
        <f t="shared" si="73"/>
        <v/>
      </c>
      <c r="AZ1580" s="90">
        <f>SubmittalData!D1580</f>
        <v>0</v>
      </c>
      <c r="BA1580" s="90" t="s">
        <v>168</v>
      </c>
      <c r="BB1580" s="90">
        <f>SubmittalData!AR1580</f>
        <v>0</v>
      </c>
      <c r="BC1580" s="60" t="str">
        <f t="shared" si="74"/>
        <v>0-0</v>
      </c>
    </row>
    <row r="1581" spans="1:55" ht="15.5" x14ac:dyDescent="0.35">
      <c r="A1581" s="61" t="str">
        <f>SubmittalData!AY1581</f>
        <v/>
      </c>
      <c r="AS1581" s="89" t="e">
        <f>VLOOKUP(D1581,SubmittalStatus!$A$2:$CF$671,7,FALSE)</f>
        <v>#N/A</v>
      </c>
      <c r="AT1581" s="91" t="str">
        <f t="shared" si="72"/>
        <v/>
      </c>
      <c r="AU1581" s="92" t="e">
        <f>VLOOKUP(D1581,SubmittalSchedule!$A$5:$CF$5125,3,FALSE)</f>
        <v>#N/A</v>
      </c>
      <c r="AV1581" s="92" t="e">
        <f>VLOOKUP(D1581,SubmittalStatus!$A$2:$CF$671,9,FALSE)</f>
        <v>#N/A</v>
      </c>
      <c r="AW1581" s="92" t="e">
        <f>VLOOKUP(D1581,SubmittalStatus!$A$2:$CF$671,10,FALSE)</f>
        <v>#N/A</v>
      </c>
      <c r="AX1581" s="90" t="e">
        <f>VLOOKUP(D1581,SubmittalStatus!$A$2:$CF$671,11,FALSE)</f>
        <v>#N/A</v>
      </c>
      <c r="AY1581" s="91" t="str">
        <f t="shared" si="73"/>
        <v/>
      </c>
      <c r="AZ1581" s="90">
        <f>SubmittalData!D1581</f>
        <v>0</v>
      </c>
      <c r="BA1581" s="90" t="s">
        <v>168</v>
      </c>
      <c r="BB1581" s="90">
        <f>SubmittalData!AR1581</f>
        <v>0</v>
      </c>
      <c r="BC1581" s="60" t="str">
        <f t="shared" si="74"/>
        <v>0-0</v>
      </c>
    </row>
    <row r="1582" spans="1:55" ht="15.5" x14ac:dyDescent="0.35">
      <c r="A1582" s="61" t="str">
        <f>SubmittalData!AY1582</f>
        <v/>
      </c>
      <c r="AS1582" s="89" t="e">
        <f>VLOOKUP(D1582,SubmittalStatus!$A$2:$CF$671,7,FALSE)</f>
        <v>#N/A</v>
      </c>
      <c r="AT1582" s="91" t="str">
        <f t="shared" si="72"/>
        <v/>
      </c>
      <c r="AU1582" s="92" t="e">
        <f>VLOOKUP(D1582,SubmittalSchedule!$A$5:$CF$5125,3,FALSE)</f>
        <v>#N/A</v>
      </c>
      <c r="AV1582" s="92" t="e">
        <f>VLOOKUP(D1582,SubmittalStatus!$A$2:$CF$671,9,FALSE)</f>
        <v>#N/A</v>
      </c>
      <c r="AW1582" s="92" t="e">
        <f>VLOOKUP(D1582,SubmittalStatus!$A$2:$CF$671,10,FALSE)</f>
        <v>#N/A</v>
      </c>
      <c r="AX1582" s="90" t="e">
        <f>VLOOKUP(D1582,SubmittalStatus!$A$2:$CF$671,11,FALSE)</f>
        <v>#N/A</v>
      </c>
      <c r="AY1582" s="91" t="str">
        <f t="shared" si="73"/>
        <v/>
      </c>
      <c r="AZ1582" s="90">
        <f>SubmittalData!D1582</f>
        <v>0</v>
      </c>
      <c r="BA1582" s="90" t="s">
        <v>168</v>
      </c>
      <c r="BB1582" s="90">
        <f>SubmittalData!AR1582</f>
        <v>0</v>
      </c>
      <c r="BC1582" s="60" t="str">
        <f t="shared" si="74"/>
        <v>0-0</v>
      </c>
    </row>
    <row r="1583" spans="1:55" ht="15.5" x14ac:dyDescent="0.35">
      <c r="A1583" s="61" t="str">
        <f>SubmittalData!AY1583</f>
        <v/>
      </c>
      <c r="AS1583" s="89" t="e">
        <f>VLOOKUP(D1583,SubmittalStatus!$A$2:$CF$671,7,FALSE)</f>
        <v>#N/A</v>
      </c>
      <c r="AT1583" s="91" t="str">
        <f t="shared" si="72"/>
        <v/>
      </c>
      <c r="AU1583" s="92" t="e">
        <f>VLOOKUP(D1583,SubmittalSchedule!$A$5:$CF$5125,3,FALSE)</f>
        <v>#N/A</v>
      </c>
      <c r="AV1583" s="92" t="e">
        <f>VLOOKUP(D1583,SubmittalStatus!$A$2:$CF$671,9,FALSE)</f>
        <v>#N/A</v>
      </c>
      <c r="AW1583" s="92" t="e">
        <f>VLOOKUP(D1583,SubmittalStatus!$A$2:$CF$671,10,FALSE)</f>
        <v>#N/A</v>
      </c>
      <c r="AX1583" s="90" t="e">
        <f>VLOOKUP(D1583,SubmittalStatus!$A$2:$CF$671,11,FALSE)</f>
        <v>#N/A</v>
      </c>
      <c r="AY1583" s="91" t="str">
        <f t="shared" si="73"/>
        <v/>
      </c>
      <c r="AZ1583" s="90">
        <f>SubmittalData!D1583</f>
        <v>0</v>
      </c>
      <c r="BA1583" s="90" t="s">
        <v>168</v>
      </c>
      <c r="BB1583" s="90">
        <f>SubmittalData!AR1583</f>
        <v>0</v>
      </c>
      <c r="BC1583" s="60" t="str">
        <f t="shared" si="74"/>
        <v>0-0</v>
      </c>
    </row>
    <row r="1584" spans="1:55" ht="15.5" x14ac:dyDescent="0.35">
      <c r="A1584" s="61" t="str">
        <f>SubmittalData!AY1584</f>
        <v/>
      </c>
      <c r="AS1584" s="89" t="e">
        <f>VLOOKUP(D1584,SubmittalStatus!$A$2:$CF$671,7,FALSE)</f>
        <v>#N/A</v>
      </c>
      <c r="AT1584" s="91" t="str">
        <f t="shared" si="72"/>
        <v/>
      </c>
      <c r="AU1584" s="92" t="e">
        <f>VLOOKUP(D1584,SubmittalSchedule!$A$5:$CF$5125,3,FALSE)</f>
        <v>#N/A</v>
      </c>
      <c r="AV1584" s="92" t="e">
        <f>VLOOKUP(D1584,SubmittalStatus!$A$2:$CF$671,9,FALSE)</f>
        <v>#N/A</v>
      </c>
      <c r="AW1584" s="92" t="e">
        <f>VLOOKUP(D1584,SubmittalStatus!$A$2:$CF$671,10,FALSE)</f>
        <v>#N/A</v>
      </c>
      <c r="AX1584" s="90" t="e">
        <f>VLOOKUP(D1584,SubmittalStatus!$A$2:$CF$671,11,FALSE)</f>
        <v>#N/A</v>
      </c>
      <c r="AY1584" s="91" t="str">
        <f t="shared" si="73"/>
        <v/>
      </c>
      <c r="AZ1584" s="90">
        <f>SubmittalData!D1584</f>
        <v>0</v>
      </c>
      <c r="BA1584" s="90" t="s">
        <v>168</v>
      </c>
      <c r="BB1584" s="90">
        <f>SubmittalData!AR1584</f>
        <v>0</v>
      </c>
      <c r="BC1584" s="60" t="str">
        <f t="shared" si="74"/>
        <v>0-0</v>
      </c>
    </row>
    <row r="1585" spans="1:55" ht="15.5" x14ac:dyDescent="0.35">
      <c r="A1585" s="61" t="str">
        <f>SubmittalData!AY1585</f>
        <v/>
      </c>
      <c r="AS1585" s="89" t="e">
        <f>VLOOKUP(D1585,SubmittalStatus!$A$2:$CF$671,7,FALSE)</f>
        <v>#N/A</v>
      </c>
      <c r="AT1585" s="91" t="str">
        <f t="shared" si="72"/>
        <v/>
      </c>
      <c r="AU1585" s="92" t="e">
        <f>VLOOKUP(D1585,SubmittalSchedule!$A$5:$CF$5125,3,FALSE)</f>
        <v>#N/A</v>
      </c>
      <c r="AV1585" s="92" t="e">
        <f>VLOOKUP(D1585,SubmittalStatus!$A$2:$CF$671,9,FALSE)</f>
        <v>#N/A</v>
      </c>
      <c r="AW1585" s="92" t="e">
        <f>VLOOKUP(D1585,SubmittalStatus!$A$2:$CF$671,10,FALSE)</f>
        <v>#N/A</v>
      </c>
      <c r="AX1585" s="90" t="e">
        <f>VLOOKUP(D1585,SubmittalStatus!$A$2:$CF$671,11,FALSE)</f>
        <v>#N/A</v>
      </c>
      <c r="AY1585" s="91" t="str">
        <f t="shared" si="73"/>
        <v/>
      </c>
      <c r="AZ1585" s="90">
        <f>SubmittalData!D1585</f>
        <v>0</v>
      </c>
      <c r="BA1585" s="90" t="s">
        <v>168</v>
      </c>
      <c r="BB1585" s="90">
        <f>SubmittalData!AR1585</f>
        <v>0</v>
      </c>
      <c r="BC1585" s="60" t="str">
        <f t="shared" si="74"/>
        <v>0-0</v>
      </c>
    </row>
    <row r="1586" spans="1:55" ht="15.5" x14ac:dyDescent="0.35">
      <c r="A1586" s="61" t="str">
        <f>SubmittalData!AY1586</f>
        <v/>
      </c>
      <c r="AS1586" s="89" t="e">
        <f>VLOOKUP(D1586,SubmittalStatus!$A$2:$CF$671,7,FALSE)</f>
        <v>#N/A</v>
      </c>
      <c r="AT1586" s="91" t="str">
        <f t="shared" si="72"/>
        <v/>
      </c>
      <c r="AU1586" s="92" t="e">
        <f>VLOOKUP(D1586,SubmittalSchedule!$A$5:$CF$5125,3,FALSE)</f>
        <v>#N/A</v>
      </c>
      <c r="AV1586" s="92" t="e">
        <f>VLOOKUP(D1586,SubmittalStatus!$A$2:$CF$671,9,FALSE)</f>
        <v>#N/A</v>
      </c>
      <c r="AW1586" s="92" t="e">
        <f>VLOOKUP(D1586,SubmittalStatus!$A$2:$CF$671,10,FALSE)</f>
        <v>#N/A</v>
      </c>
      <c r="AX1586" s="90" t="e">
        <f>VLOOKUP(D1586,SubmittalStatus!$A$2:$CF$671,11,FALSE)</f>
        <v>#N/A</v>
      </c>
      <c r="AY1586" s="91" t="str">
        <f t="shared" si="73"/>
        <v/>
      </c>
      <c r="AZ1586" s="90">
        <f>SubmittalData!D1586</f>
        <v>0</v>
      </c>
      <c r="BA1586" s="90" t="s">
        <v>168</v>
      </c>
      <c r="BB1586" s="90">
        <f>SubmittalData!AR1586</f>
        <v>0</v>
      </c>
      <c r="BC1586" s="60" t="str">
        <f t="shared" si="74"/>
        <v>0-0</v>
      </c>
    </row>
    <row r="1587" spans="1:55" ht="15.5" x14ac:dyDescent="0.35">
      <c r="A1587" s="61" t="str">
        <f>SubmittalData!AY1587</f>
        <v/>
      </c>
      <c r="AS1587" s="89" t="e">
        <f>VLOOKUP(D1587,SubmittalStatus!$A$2:$CF$671,7,FALSE)</f>
        <v>#N/A</v>
      </c>
      <c r="AT1587" s="91" t="str">
        <f t="shared" si="72"/>
        <v/>
      </c>
      <c r="AU1587" s="92" t="e">
        <f>VLOOKUP(D1587,SubmittalSchedule!$A$5:$CF$5125,3,FALSE)</f>
        <v>#N/A</v>
      </c>
      <c r="AV1587" s="92" t="e">
        <f>VLOOKUP(D1587,SubmittalStatus!$A$2:$CF$671,9,FALSE)</f>
        <v>#N/A</v>
      </c>
      <c r="AW1587" s="92" t="e">
        <f>VLOOKUP(D1587,SubmittalStatus!$A$2:$CF$671,10,FALSE)</f>
        <v>#N/A</v>
      </c>
      <c r="AX1587" s="90" t="e">
        <f>VLOOKUP(D1587,SubmittalStatus!$A$2:$CF$671,11,FALSE)</f>
        <v>#N/A</v>
      </c>
      <c r="AY1587" s="91" t="str">
        <f t="shared" si="73"/>
        <v/>
      </c>
      <c r="AZ1587" s="90">
        <f>SubmittalData!D1587</f>
        <v>0</v>
      </c>
      <c r="BA1587" s="90" t="s">
        <v>168</v>
      </c>
      <c r="BB1587" s="90">
        <f>SubmittalData!AR1587</f>
        <v>0</v>
      </c>
      <c r="BC1587" s="60" t="str">
        <f t="shared" si="74"/>
        <v>0-0</v>
      </c>
    </row>
    <row r="1588" spans="1:55" ht="15.5" x14ac:dyDescent="0.35">
      <c r="A1588" s="61" t="str">
        <f>SubmittalData!AY1588</f>
        <v/>
      </c>
      <c r="AS1588" s="89" t="e">
        <f>VLOOKUP(D1588,SubmittalStatus!$A$2:$CF$671,7,FALSE)</f>
        <v>#N/A</v>
      </c>
      <c r="AT1588" s="91" t="str">
        <f t="shared" si="72"/>
        <v/>
      </c>
      <c r="AU1588" s="92" t="e">
        <f>VLOOKUP(D1588,SubmittalSchedule!$A$5:$CF$5125,3,FALSE)</f>
        <v>#N/A</v>
      </c>
      <c r="AV1588" s="92" t="e">
        <f>VLOOKUP(D1588,SubmittalStatus!$A$2:$CF$671,9,FALSE)</f>
        <v>#N/A</v>
      </c>
      <c r="AW1588" s="92" t="e">
        <f>VLOOKUP(D1588,SubmittalStatus!$A$2:$CF$671,10,FALSE)</f>
        <v>#N/A</v>
      </c>
      <c r="AX1588" s="90" t="e">
        <f>VLOOKUP(D1588,SubmittalStatus!$A$2:$CF$671,11,FALSE)</f>
        <v>#N/A</v>
      </c>
      <c r="AY1588" s="91" t="str">
        <f t="shared" si="73"/>
        <v/>
      </c>
      <c r="AZ1588" s="90">
        <f>SubmittalData!D1588</f>
        <v>0</v>
      </c>
      <c r="BA1588" s="90" t="s">
        <v>168</v>
      </c>
      <c r="BB1588" s="90">
        <f>SubmittalData!AR1588</f>
        <v>0</v>
      </c>
      <c r="BC1588" s="60" t="str">
        <f t="shared" si="74"/>
        <v>0-0</v>
      </c>
    </row>
    <row r="1589" spans="1:55" ht="15.5" x14ac:dyDescent="0.35">
      <c r="A1589" s="61" t="str">
        <f>SubmittalData!AY1589</f>
        <v/>
      </c>
      <c r="AS1589" s="89" t="e">
        <f>VLOOKUP(D1589,SubmittalStatus!$A$2:$CF$671,7,FALSE)</f>
        <v>#N/A</v>
      </c>
      <c r="AT1589" s="91" t="str">
        <f t="shared" si="72"/>
        <v/>
      </c>
      <c r="AU1589" s="92" t="e">
        <f>VLOOKUP(D1589,SubmittalSchedule!$A$5:$CF$5125,3,FALSE)</f>
        <v>#N/A</v>
      </c>
      <c r="AV1589" s="92" t="e">
        <f>VLOOKUP(D1589,SubmittalStatus!$A$2:$CF$671,9,FALSE)</f>
        <v>#N/A</v>
      </c>
      <c r="AW1589" s="92" t="e">
        <f>VLOOKUP(D1589,SubmittalStatus!$A$2:$CF$671,10,FALSE)</f>
        <v>#N/A</v>
      </c>
      <c r="AX1589" s="90" t="e">
        <f>VLOOKUP(D1589,SubmittalStatus!$A$2:$CF$671,11,FALSE)</f>
        <v>#N/A</v>
      </c>
      <c r="AY1589" s="91" t="str">
        <f t="shared" si="73"/>
        <v/>
      </c>
      <c r="AZ1589" s="90">
        <f>SubmittalData!D1589</f>
        <v>0</v>
      </c>
      <c r="BA1589" s="90" t="s">
        <v>168</v>
      </c>
      <c r="BB1589" s="90">
        <f>SubmittalData!AR1589</f>
        <v>0</v>
      </c>
      <c r="BC1589" s="60" t="str">
        <f t="shared" si="74"/>
        <v>0-0</v>
      </c>
    </row>
    <row r="1590" spans="1:55" ht="15.5" x14ac:dyDescent="0.35">
      <c r="A1590" s="61" t="str">
        <f>SubmittalData!AY1590</f>
        <v/>
      </c>
      <c r="AS1590" s="89" t="e">
        <f>VLOOKUP(D1590,SubmittalStatus!$A$2:$CF$671,7,FALSE)</f>
        <v>#N/A</v>
      </c>
      <c r="AT1590" s="91" t="str">
        <f t="shared" si="72"/>
        <v/>
      </c>
      <c r="AU1590" s="92" t="e">
        <f>VLOOKUP(D1590,SubmittalSchedule!$A$5:$CF$5125,3,FALSE)</f>
        <v>#N/A</v>
      </c>
      <c r="AV1590" s="92" t="e">
        <f>VLOOKUP(D1590,SubmittalStatus!$A$2:$CF$671,9,FALSE)</f>
        <v>#N/A</v>
      </c>
      <c r="AW1590" s="92" t="e">
        <f>VLOOKUP(D1590,SubmittalStatus!$A$2:$CF$671,10,FALSE)</f>
        <v>#N/A</v>
      </c>
      <c r="AX1590" s="90" t="e">
        <f>VLOOKUP(D1590,SubmittalStatus!$A$2:$CF$671,11,FALSE)</f>
        <v>#N/A</v>
      </c>
      <c r="AY1590" s="91" t="str">
        <f t="shared" si="73"/>
        <v/>
      </c>
      <c r="AZ1590" s="90">
        <f>SubmittalData!D1590</f>
        <v>0</v>
      </c>
      <c r="BA1590" s="90" t="s">
        <v>168</v>
      </c>
      <c r="BB1590" s="90">
        <f>SubmittalData!AR1590</f>
        <v>0</v>
      </c>
      <c r="BC1590" s="60" t="str">
        <f t="shared" si="74"/>
        <v>0-0</v>
      </c>
    </row>
    <row r="1591" spans="1:55" ht="15.5" x14ac:dyDescent="0.35">
      <c r="A1591" s="61" t="str">
        <f>SubmittalData!AY1591</f>
        <v/>
      </c>
      <c r="AS1591" s="89" t="e">
        <f>VLOOKUP(D1591,SubmittalStatus!$A$2:$CF$671,7,FALSE)</f>
        <v>#N/A</v>
      </c>
      <c r="AT1591" s="91" t="str">
        <f t="shared" si="72"/>
        <v/>
      </c>
      <c r="AU1591" s="92" t="e">
        <f>VLOOKUP(D1591,SubmittalSchedule!$A$5:$CF$5125,3,FALSE)</f>
        <v>#N/A</v>
      </c>
      <c r="AV1591" s="92" t="e">
        <f>VLOOKUP(D1591,SubmittalStatus!$A$2:$CF$671,9,FALSE)</f>
        <v>#N/A</v>
      </c>
      <c r="AW1591" s="92" t="e">
        <f>VLOOKUP(D1591,SubmittalStatus!$A$2:$CF$671,10,FALSE)</f>
        <v>#N/A</v>
      </c>
      <c r="AX1591" s="90" t="e">
        <f>VLOOKUP(D1591,SubmittalStatus!$A$2:$CF$671,11,FALSE)</f>
        <v>#N/A</v>
      </c>
      <c r="AY1591" s="91" t="str">
        <f t="shared" si="73"/>
        <v/>
      </c>
      <c r="AZ1591" s="90">
        <f>SubmittalData!D1591</f>
        <v>0</v>
      </c>
      <c r="BA1591" s="90" t="s">
        <v>168</v>
      </c>
      <c r="BB1591" s="90">
        <f>SubmittalData!AR1591</f>
        <v>0</v>
      </c>
      <c r="BC1591" s="60" t="str">
        <f t="shared" si="74"/>
        <v>0-0</v>
      </c>
    </row>
    <row r="1592" spans="1:55" ht="15.5" x14ac:dyDescent="0.35">
      <c r="A1592" s="61" t="str">
        <f>SubmittalData!AY1592</f>
        <v/>
      </c>
      <c r="AS1592" s="89" t="e">
        <f>VLOOKUP(D1592,SubmittalStatus!$A$2:$CF$671,7,FALSE)</f>
        <v>#N/A</v>
      </c>
      <c r="AT1592" s="91" t="str">
        <f t="shared" si="72"/>
        <v/>
      </c>
      <c r="AU1592" s="92" t="e">
        <f>VLOOKUP(D1592,SubmittalSchedule!$A$5:$CF$5125,3,FALSE)</f>
        <v>#N/A</v>
      </c>
      <c r="AV1592" s="92" t="e">
        <f>VLOOKUP(D1592,SubmittalStatus!$A$2:$CF$671,9,FALSE)</f>
        <v>#N/A</v>
      </c>
      <c r="AW1592" s="92" t="e">
        <f>VLOOKUP(D1592,SubmittalStatus!$A$2:$CF$671,10,FALSE)</f>
        <v>#N/A</v>
      </c>
      <c r="AX1592" s="90" t="e">
        <f>VLOOKUP(D1592,SubmittalStatus!$A$2:$CF$671,11,FALSE)</f>
        <v>#N/A</v>
      </c>
      <c r="AY1592" s="91" t="str">
        <f t="shared" si="73"/>
        <v/>
      </c>
      <c r="AZ1592" s="90">
        <f>SubmittalData!D1592</f>
        <v>0</v>
      </c>
      <c r="BA1592" s="90" t="s">
        <v>168</v>
      </c>
      <c r="BB1592" s="90">
        <f>SubmittalData!AR1592</f>
        <v>0</v>
      </c>
      <c r="BC1592" s="60" t="str">
        <f t="shared" si="74"/>
        <v>0-0</v>
      </c>
    </row>
    <row r="1593" spans="1:55" ht="15.5" x14ac:dyDescent="0.35">
      <c r="A1593" s="61" t="str">
        <f>SubmittalData!AY1593</f>
        <v/>
      </c>
      <c r="AS1593" s="89" t="e">
        <f>VLOOKUP(D1593,SubmittalStatus!$A$2:$CF$671,7,FALSE)</f>
        <v>#N/A</v>
      </c>
      <c r="AT1593" s="91" t="str">
        <f t="shared" si="72"/>
        <v/>
      </c>
      <c r="AU1593" s="92" t="e">
        <f>VLOOKUP(D1593,SubmittalSchedule!$A$5:$CF$5125,3,FALSE)</f>
        <v>#N/A</v>
      </c>
      <c r="AV1593" s="92" t="e">
        <f>VLOOKUP(D1593,SubmittalStatus!$A$2:$CF$671,9,FALSE)</f>
        <v>#N/A</v>
      </c>
      <c r="AW1593" s="92" t="e">
        <f>VLOOKUP(D1593,SubmittalStatus!$A$2:$CF$671,10,FALSE)</f>
        <v>#N/A</v>
      </c>
      <c r="AX1593" s="90" t="e">
        <f>VLOOKUP(D1593,SubmittalStatus!$A$2:$CF$671,11,FALSE)</f>
        <v>#N/A</v>
      </c>
      <c r="AY1593" s="91" t="str">
        <f t="shared" si="73"/>
        <v/>
      </c>
      <c r="AZ1593" s="90">
        <f>SubmittalData!D1593</f>
        <v>0</v>
      </c>
      <c r="BA1593" s="90" t="s">
        <v>168</v>
      </c>
      <c r="BB1593" s="90">
        <f>SubmittalData!AR1593</f>
        <v>0</v>
      </c>
      <c r="BC1593" s="60" t="str">
        <f t="shared" si="74"/>
        <v>0-0</v>
      </c>
    </row>
    <row r="1594" spans="1:55" ht="15.5" x14ac:dyDescent="0.35">
      <c r="A1594" s="61" t="str">
        <f>SubmittalData!AY1594</f>
        <v/>
      </c>
      <c r="AS1594" s="89" t="e">
        <f>VLOOKUP(D1594,SubmittalStatus!$A$2:$CF$671,7,FALSE)</f>
        <v>#N/A</v>
      </c>
      <c r="AT1594" s="91" t="str">
        <f t="shared" si="72"/>
        <v/>
      </c>
      <c r="AU1594" s="92" t="e">
        <f>VLOOKUP(D1594,SubmittalSchedule!$A$5:$CF$5125,3,FALSE)</f>
        <v>#N/A</v>
      </c>
      <c r="AV1594" s="92" t="e">
        <f>VLOOKUP(D1594,SubmittalStatus!$A$2:$CF$671,9,FALSE)</f>
        <v>#N/A</v>
      </c>
      <c r="AW1594" s="92" t="e">
        <f>VLOOKUP(D1594,SubmittalStatus!$A$2:$CF$671,10,FALSE)</f>
        <v>#N/A</v>
      </c>
      <c r="AX1594" s="90" t="e">
        <f>VLOOKUP(D1594,SubmittalStatus!$A$2:$CF$671,11,FALSE)</f>
        <v>#N/A</v>
      </c>
      <c r="AY1594" s="91" t="str">
        <f t="shared" si="73"/>
        <v/>
      </c>
      <c r="AZ1594" s="90">
        <f>SubmittalData!D1594</f>
        <v>0</v>
      </c>
      <c r="BA1594" s="90" t="s">
        <v>168</v>
      </c>
      <c r="BB1594" s="90">
        <f>SubmittalData!AR1594</f>
        <v>0</v>
      </c>
      <c r="BC1594" s="60" t="str">
        <f t="shared" si="74"/>
        <v>0-0</v>
      </c>
    </row>
    <row r="1595" spans="1:55" ht="15.5" x14ac:dyDescent="0.35">
      <c r="A1595" s="61" t="str">
        <f>SubmittalData!AY1595</f>
        <v/>
      </c>
      <c r="AS1595" s="89" t="e">
        <f>VLOOKUP(D1595,SubmittalStatus!$A$2:$CF$671,7,FALSE)</f>
        <v>#N/A</v>
      </c>
      <c r="AT1595" s="91" t="str">
        <f t="shared" si="72"/>
        <v/>
      </c>
      <c r="AU1595" s="92" t="e">
        <f>VLOOKUP(D1595,SubmittalSchedule!$A$5:$CF$5125,3,FALSE)</f>
        <v>#N/A</v>
      </c>
      <c r="AV1595" s="92" t="e">
        <f>VLOOKUP(D1595,SubmittalStatus!$A$2:$CF$671,9,FALSE)</f>
        <v>#N/A</v>
      </c>
      <c r="AW1595" s="92" t="e">
        <f>VLOOKUP(D1595,SubmittalStatus!$A$2:$CF$671,10,FALSE)</f>
        <v>#N/A</v>
      </c>
      <c r="AX1595" s="90" t="e">
        <f>VLOOKUP(D1595,SubmittalStatus!$A$2:$CF$671,11,FALSE)</f>
        <v>#N/A</v>
      </c>
      <c r="AY1595" s="91" t="str">
        <f t="shared" si="73"/>
        <v/>
      </c>
      <c r="AZ1595" s="90">
        <f>SubmittalData!D1595</f>
        <v>0</v>
      </c>
      <c r="BA1595" s="90" t="s">
        <v>168</v>
      </c>
      <c r="BB1595" s="90">
        <f>SubmittalData!AR1595</f>
        <v>0</v>
      </c>
      <c r="BC1595" s="60" t="str">
        <f t="shared" si="74"/>
        <v>0-0</v>
      </c>
    </row>
    <row r="1596" spans="1:55" ht="15.5" x14ac:dyDescent="0.35">
      <c r="A1596" s="61" t="str">
        <f>SubmittalData!AY1596</f>
        <v/>
      </c>
      <c r="AS1596" s="89" t="e">
        <f>VLOOKUP(D1596,SubmittalStatus!$A$2:$CF$671,7,FALSE)</f>
        <v>#N/A</v>
      </c>
      <c r="AT1596" s="91" t="str">
        <f t="shared" si="72"/>
        <v/>
      </c>
      <c r="AU1596" s="92" t="e">
        <f>VLOOKUP(D1596,SubmittalSchedule!$A$5:$CF$5125,3,FALSE)</f>
        <v>#N/A</v>
      </c>
      <c r="AV1596" s="92" t="e">
        <f>VLOOKUP(D1596,SubmittalStatus!$A$2:$CF$671,9,FALSE)</f>
        <v>#N/A</v>
      </c>
      <c r="AW1596" s="92" t="e">
        <f>VLOOKUP(D1596,SubmittalStatus!$A$2:$CF$671,10,FALSE)</f>
        <v>#N/A</v>
      </c>
      <c r="AX1596" s="90" t="e">
        <f>VLOOKUP(D1596,SubmittalStatus!$A$2:$CF$671,11,FALSE)</f>
        <v>#N/A</v>
      </c>
      <c r="AY1596" s="91" t="str">
        <f t="shared" si="73"/>
        <v/>
      </c>
      <c r="AZ1596" s="90">
        <f>SubmittalData!D1596</f>
        <v>0</v>
      </c>
      <c r="BA1596" s="90" t="s">
        <v>168</v>
      </c>
      <c r="BB1596" s="90">
        <f>SubmittalData!AR1596</f>
        <v>0</v>
      </c>
      <c r="BC1596" s="60" t="str">
        <f t="shared" si="74"/>
        <v>0-0</v>
      </c>
    </row>
    <row r="1597" spans="1:55" ht="15.5" x14ac:dyDescent="0.35">
      <c r="A1597" s="61" t="str">
        <f>SubmittalData!AY1597</f>
        <v/>
      </c>
      <c r="AS1597" s="89" t="e">
        <f>VLOOKUP(D1597,SubmittalStatus!$A$2:$CF$671,7,FALSE)</f>
        <v>#N/A</v>
      </c>
      <c r="AT1597" s="91" t="str">
        <f t="shared" si="72"/>
        <v/>
      </c>
      <c r="AU1597" s="92" t="e">
        <f>VLOOKUP(D1597,SubmittalSchedule!$A$5:$CF$5125,3,FALSE)</f>
        <v>#N/A</v>
      </c>
      <c r="AV1597" s="92" t="e">
        <f>VLOOKUP(D1597,SubmittalStatus!$A$2:$CF$671,9,FALSE)</f>
        <v>#N/A</v>
      </c>
      <c r="AW1597" s="92" t="e">
        <f>VLOOKUP(D1597,SubmittalStatus!$A$2:$CF$671,10,FALSE)</f>
        <v>#N/A</v>
      </c>
      <c r="AX1597" s="90" t="e">
        <f>VLOOKUP(D1597,SubmittalStatus!$A$2:$CF$671,11,FALSE)</f>
        <v>#N/A</v>
      </c>
      <c r="AY1597" s="91" t="str">
        <f t="shared" si="73"/>
        <v/>
      </c>
      <c r="AZ1597" s="90">
        <f>SubmittalData!D1597</f>
        <v>0</v>
      </c>
      <c r="BA1597" s="90" t="s">
        <v>168</v>
      </c>
      <c r="BB1597" s="90">
        <f>SubmittalData!AR1597</f>
        <v>0</v>
      </c>
      <c r="BC1597" s="60" t="str">
        <f t="shared" si="74"/>
        <v>0-0</v>
      </c>
    </row>
    <row r="1598" spans="1:55" ht="15.5" x14ac:dyDescent="0.35">
      <c r="A1598" s="61" t="str">
        <f>SubmittalData!AY1598</f>
        <v/>
      </c>
      <c r="AS1598" s="89" t="e">
        <f>VLOOKUP(D1598,SubmittalStatus!$A$2:$CF$671,7,FALSE)</f>
        <v>#N/A</v>
      </c>
      <c r="AT1598" s="91" t="str">
        <f t="shared" si="72"/>
        <v/>
      </c>
      <c r="AU1598" s="92" t="e">
        <f>VLOOKUP(D1598,SubmittalSchedule!$A$5:$CF$5125,3,FALSE)</f>
        <v>#N/A</v>
      </c>
      <c r="AV1598" s="92" t="e">
        <f>VLOOKUP(D1598,SubmittalStatus!$A$2:$CF$671,9,FALSE)</f>
        <v>#N/A</v>
      </c>
      <c r="AW1598" s="92" t="e">
        <f>VLOOKUP(D1598,SubmittalStatus!$A$2:$CF$671,10,FALSE)</f>
        <v>#N/A</v>
      </c>
      <c r="AX1598" s="90" t="e">
        <f>VLOOKUP(D1598,SubmittalStatus!$A$2:$CF$671,11,FALSE)</f>
        <v>#N/A</v>
      </c>
      <c r="AY1598" s="91" t="str">
        <f t="shared" si="73"/>
        <v/>
      </c>
      <c r="AZ1598" s="90">
        <f>SubmittalData!D1598</f>
        <v>0</v>
      </c>
      <c r="BA1598" s="90" t="s">
        <v>168</v>
      </c>
      <c r="BB1598" s="90">
        <f>SubmittalData!AR1598</f>
        <v>0</v>
      </c>
      <c r="BC1598" s="60" t="str">
        <f t="shared" si="74"/>
        <v>0-0</v>
      </c>
    </row>
    <row r="1599" spans="1:55" ht="15.5" x14ac:dyDescent="0.35">
      <c r="A1599" s="61" t="str">
        <f>SubmittalData!AY1599</f>
        <v/>
      </c>
      <c r="AS1599" s="89" t="e">
        <f>VLOOKUP(D1599,SubmittalStatus!$A$2:$CF$671,7,FALSE)</f>
        <v>#N/A</v>
      </c>
      <c r="AT1599" s="91" t="str">
        <f t="shared" si="72"/>
        <v/>
      </c>
      <c r="AU1599" s="92" t="e">
        <f>VLOOKUP(D1599,SubmittalSchedule!$A$5:$CF$5125,3,FALSE)</f>
        <v>#N/A</v>
      </c>
      <c r="AV1599" s="92" t="e">
        <f>VLOOKUP(D1599,SubmittalStatus!$A$2:$CF$671,9,FALSE)</f>
        <v>#N/A</v>
      </c>
      <c r="AW1599" s="92" t="e">
        <f>VLOOKUP(D1599,SubmittalStatus!$A$2:$CF$671,10,FALSE)</f>
        <v>#N/A</v>
      </c>
      <c r="AX1599" s="90" t="e">
        <f>VLOOKUP(D1599,SubmittalStatus!$A$2:$CF$671,11,FALSE)</f>
        <v>#N/A</v>
      </c>
      <c r="AY1599" s="91" t="str">
        <f t="shared" si="73"/>
        <v/>
      </c>
      <c r="AZ1599" s="90">
        <f>SubmittalData!D1599</f>
        <v>0</v>
      </c>
      <c r="BA1599" s="90" t="s">
        <v>168</v>
      </c>
      <c r="BB1599" s="90">
        <f>SubmittalData!AR1599</f>
        <v>0</v>
      </c>
      <c r="BC1599" s="60" t="str">
        <f t="shared" si="74"/>
        <v>0-0</v>
      </c>
    </row>
    <row r="1600" spans="1:55" ht="15.5" x14ac:dyDescent="0.35">
      <c r="A1600" s="61" t="str">
        <f>SubmittalData!AY1600</f>
        <v/>
      </c>
      <c r="AS1600" s="89" t="e">
        <f>VLOOKUP(D1600,SubmittalStatus!$A$2:$CF$671,7,FALSE)</f>
        <v>#N/A</v>
      </c>
      <c r="AT1600" s="91" t="str">
        <f t="shared" si="72"/>
        <v/>
      </c>
      <c r="AU1600" s="92" t="e">
        <f>VLOOKUP(D1600,SubmittalSchedule!$A$5:$CF$5125,3,FALSE)</f>
        <v>#N/A</v>
      </c>
      <c r="AV1600" s="92" t="e">
        <f>VLOOKUP(D1600,SubmittalStatus!$A$2:$CF$671,9,FALSE)</f>
        <v>#N/A</v>
      </c>
      <c r="AW1600" s="92" t="e">
        <f>VLOOKUP(D1600,SubmittalStatus!$A$2:$CF$671,10,FALSE)</f>
        <v>#N/A</v>
      </c>
      <c r="AX1600" s="90" t="e">
        <f>VLOOKUP(D1600,SubmittalStatus!$A$2:$CF$671,11,FALSE)</f>
        <v>#N/A</v>
      </c>
      <c r="AY1600" s="91" t="str">
        <f t="shared" si="73"/>
        <v/>
      </c>
      <c r="AZ1600" s="90">
        <f>SubmittalData!D1600</f>
        <v>0</v>
      </c>
      <c r="BA1600" s="90" t="s">
        <v>168</v>
      </c>
      <c r="BB1600" s="90">
        <f>SubmittalData!AR1600</f>
        <v>0</v>
      </c>
      <c r="BC1600" s="60" t="str">
        <f t="shared" si="74"/>
        <v>0-0</v>
      </c>
    </row>
    <row r="1601" spans="1:55" ht="15.5" x14ac:dyDescent="0.35">
      <c r="A1601" s="61" t="str">
        <f>SubmittalData!AY1601</f>
        <v/>
      </c>
      <c r="AS1601" s="89" t="e">
        <f>VLOOKUP(D1601,SubmittalStatus!$A$2:$CF$671,7,FALSE)</f>
        <v>#N/A</v>
      </c>
      <c r="AT1601" s="91" t="str">
        <f t="shared" si="72"/>
        <v/>
      </c>
      <c r="AU1601" s="92" t="e">
        <f>VLOOKUP(D1601,SubmittalSchedule!$A$5:$CF$5125,3,FALSE)</f>
        <v>#N/A</v>
      </c>
      <c r="AV1601" s="92" t="e">
        <f>VLOOKUP(D1601,SubmittalStatus!$A$2:$CF$671,9,FALSE)</f>
        <v>#N/A</v>
      </c>
      <c r="AW1601" s="92" t="e">
        <f>VLOOKUP(D1601,SubmittalStatus!$A$2:$CF$671,10,FALSE)</f>
        <v>#N/A</v>
      </c>
      <c r="AX1601" s="90" t="e">
        <f>VLOOKUP(D1601,SubmittalStatus!$A$2:$CF$671,11,FALSE)</f>
        <v>#N/A</v>
      </c>
      <c r="AY1601" s="91" t="str">
        <f t="shared" si="73"/>
        <v/>
      </c>
      <c r="AZ1601" s="90">
        <f>SubmittalData!D1601</f>
        <v>0</v>
      </c>
      <c r="BA1601" s="90" t="s">
        <v>168</v>
      </c>
      <c r="BB1601" s="90">
        <f>SubmittalData!AR1601</f>
        <v>0</v>
      </c>
      <c r="BC1601" s="60" t="str">
        <f t="shared" si="74"/>
        <v>0-0</v>
      </c>
    </row>
    <row r="1602" spans="1:55" ht="15.5" x14ac:dyDescent="0.35">
      <c r="A1602" s="61" t="str">
        <f>SubmittalData!AY1602</f>
        <v/>
      </c>
      <c r="AS1602" s="89" t="e">
        <f>VLOOKUP(D1602,SubmittalStatus!$A$2:$CF$671,7,FALSE)</f>
        <v>#N/A</v>
      </c>
      <c r="AT1602" s="91" t="str">
        <f t="shared" si="72"/>
        <v/>
      </c>
      <c r="AU1602" s="92" t="e">
        <f>VLOOKUP(D1602,SubmittalSchedule!$A$5:$CF$5125,3,FALSE)</f>
        <v>#N/A</v>
      </c>
      <c r="AV1602" s="92" t="e">
        <f>VLOOKUP(D1602,SubmittalStatus!$A$2:$CF$671,9,FALSE)</f>
        <v>#N/A</v>
      </c>
      <c r="AW1602" s="92" t="e">
        <f>VLOOKUP(D1602,SubmittalStatus!$A$2:$CF$671,10,FALSE)</f>
        <v>#N/A</v>
      </c>
      <c r="AX1602" s="90" t="e">
        <f>VLOOKUP(D1602,SubmittalStatus!$A$2:$CF$671,11,FALSE)</f>
        <v>#N/A</v>
      </c>
      <c r="AY1602" s="91" t="str">
        <f t="shared" si="73"/>
        <v/>
      </c>
      <c r="AZ1602" s="90">
        <f>SubmittalData!D1602</f>
        <v>0</v>
      </c>
      <c r="BA1602" s="90" t="s">
        <v>168</v>
      </c>
      <c r="BB1602" s="90">
        <f>SubmittalData!AR1602</f>
        <v>0</v>
      </c>
      <c r="BC1602" s="60" t="str">
        <f t="shared" si="74"/>
        <v>0-0</v>
      </c>
    </row>
    <row r="1603" spans="1:55" ht="15.5" x14ac:dyDescent="0.35">
      <c r="A1603" s="61" t="str">
        <f>SubmittalData!AY1603</f>
        <v/>
      </c>
      <c r="AS1603" s="89" t="e">
        <f>VLOOKUP(D1603,SubmittalStatus!$A$2:$CF$671,7,FALSE)</f>
        <v>#N/A</v>
      </c>
      <c r="AT1603" s="91" t="str">
        <f t="shared" ref="AT1603:AT1666" si="75">_xlfn.CONCAT(G1603:P1603)</f>
        <v/>
      </c>
      <c r="AU1603" s="92" t="e">
        <f>VLOOKUP(D1603,SubmittalSchedule!$A$5:$CF$5125,3,FALSE)</f>
        <v>#N/A</v>
      </c>
      <c r="AV1603" s="92" t="e">
        <f>VLOOKUP(D1603,SubmittalStatus!$A$2:$CF$671,9,FALSE)</f>
        <v>#N/A</v>
      </c>
      <c r="AW1603" s="92" t="e">
        <f>VLOOKUP(D1603,SubmittalStatus!$A$2:$CF$671,10,FALSE)</f>
        <v>#N/A</v>
      </c>
      <c r="AX1603" s="90" t="e">
        <f>VLOOKUP(D1603,SubmittalStatus!$A$2:$CF$671,11,FALSE)</f>
        <v>#N/A</v>
      </c>
      <c r="AY1603" s="91" t="str">
        <f t="shared" ref="AY1603:AY1666" si="76">_xlfn.CONCAT(AA1603:AJ1603)</f>
        <v/>
      </c>
      <c r="AZ1603" s="90">
        <f>SubmittalData!D1603</f>
        <v>0</v>
      </c>
      <c r="BA1603" s="90" t="s">
        <v>168</v>
      </c>
      <c r="BB1603" s="90">
        <f>SubmittalData!AR1603</f>
        <v>0</v>
      </c>
      <c r="BC1603" s="60" t="str">
        <f t="shared" ref="BC1603:BC1666" si="77">_xlfn.CONCAT(AZ1603:BB1603)</f>
        <v>0-0</v>
      </c>
    </row>
    <row r="1604" spans="1:55" ht="15.5" x14ac:dyDescent="0.35">
      <c r="A1604" s="61" t="str">
        <f>SubmittalData!AY1604</f>
        <v/>
      </c>
      <c r="AS1604" s="89" t="e">
        <f>VLOOKUP(D1604,SubmittalStatus!$A$2:$CF$671,7,FALSE)</f>
        <v>#N/A</v>
      </c>
      <c r="AT1604" s="91" t="str">
        <f t="shared" si="75"/>
        <v/>
      </c>
      <c r="AU1604" s="92" t="e">
        <f>VLOOKUP(D1604,SubmittalSchedule!$A$5:$CF$5125,3,FALSE)</f>
        <v>#N/A</v>
      </c>
      <c r="AV1604" s="92" t="e">
        <f>VLOOKUP(D1604,SubmittalStatus!$A$2:$CF$671,9,FALSE)</f>
        <v>#N/A</v>
      </c>
      <c r="AW1604" s="92" t="e">
        <f>VLOOKUP(D1604,SubmittalStatus!$A$2:$CF$671,10,FALSE)</f>
        <v>#N/A</v>
      </c>
      <c r="AX1604" s="90" t="e">
        <f>VLOOKUP(D1604,SubmittalStatus!$A$2:$CF$671,11,FALSE)</f>
        <v>#N/A</v>
      </c>
      <c r="AY1604" s="91" t="str">
        <f t="shared" si="76"/>
        <v/>
      </c>
      <c r="AZ1604" s="90">
        <f>SubmittalData!D1604</f>
        <v>0</v>
      </c>
      <c r="BA1604" s="90" t="s">
        <v>168</v>
      </c>
      <c r="BB1604" s="90">
        <f>SubmittalData!AR1604</f>
        <v>0</v>
      </c>
      <c r="BC1604" s="60" t="str">
        <f t="shared" si="77"/>
        <v>0-0</v>
      </c>
    </row>
    <row r="1605" spans="1:55" ht="15.5" x14ac:dyDescent="0.35">
      <c r="A1605" s="61" t="str">
        <f>SubmittalData!AY1605</f>
        <v/>
      </c>
      <c r="AS1605" s="89" t="e">
        <f>VLOOKUP(D1605,SubmittalStatus!$A$2:$CF$671,7,FALSE)</f>
        <v>#N/A</v>
      </c>
      <c r="AT1605" s="91" t="str">
        <f t="shared" si="75"/>
        <v/>
      </c>
      <c r="AU1605" s="92" t="e">
        <f>VLOOKUP(D1605,SubmittalSchedule!$A$5:$CF$5125,3,FALSE)</f>
        <v>#N/A</v>
      </c>
      <c r="AV1605" s="92" t="e">
        <f>VLOOKUP(D1605,SubmittalStatus!$A$2:$CF$671,9,FALSE)</f>
        <v>#N/A</v>
      </c>
      <c r="AW1605" s="92" t="e">
        <f>VLOOKUP(D1605,SubmittalStatus!$A$2:$CF$671,10,FALSE)</f>
        <v>#N/A</v>
      </c>
      <c r="AX1605" s="90" t="e">
        <f>VLOOKUP(D1605,SubmittalStatus!$A$2:$CF$671,11,FALSE)</f>
        <v>#N/A</v>
      </c>
      <c r="AY1605" s="91" t="str">
        <f t="shared" si="76"/>
        <v/>
      </c>
      <c r="AZ1605" s="90">
        <f>SubmittalData!D1605</f>
        <v>0</v>
      </c>
      <c r="BA1605" s="90" t="s">
        <v>168</v>
      </c>
      <c r="BB1605" s="90">
        <f>SubmittalData!AR1605</f>
        <v>0</v>
      </c>
      <c r="BC1605" s="60" t="str">
        <f t="shared" si="77"/>
        <v>0-0</v>
      </c>
    </row>
    <row r="1606" spans="1:55" ht="15.5" x14ac:dyDescent="0.35">
      <c r="A1606" s="61" t="str">
        <f>SubmittalData!AY1606</f>
        <v/>
      </c>
      <c r="AS1606" s="89" t="e">
        <f>VLOOKUP(D1606,SubmittalStatus!$A$2:$CF$671,7,FALSE)</f>
        <v>#N/A</v>
      </c>
      <c r="AT1606" s="91" t="str">
        <f t="shared" si="75"/>
        <v/>
      </c>
      <c r="AU1606" s="92" t="e">
        <f>VLOOKUP(D1606,SubmittalSchedule!$A$5:$CF$5125,3,FALSE)</f>
        <v>#N/A</v>
      </c>
      <c r="AV1606" s="92" t="e">
        <f>VLOOKUP(D1606,SubmittalStatus!$A$2:$CF$671,9,FALSE)</f>
        <v>#N/A</v>
      </c>
      <c r="AW1606" s="92" t="e">
        <f>VLOOKUP(D1606,SubmittalStatus!$A$2:$CF$671,10,FALSE)</f>
        <v>#N/A</v>
      </c>
      <c r="AX1606" s="90" t="e">
        <f>VLOOKUP(D1606,SubmittalStatus!$A$2:$CF$671,11,FALSE)</f>
        <v>#N/A</v>
      </c>
      <c r="AY1606" s="91" t="str">
        <f t="shared" si="76"/>
        <v/>
      </c>
      <c r="AZ1606" s="90">
        <f>SubmittalData!D1606</f>
        <v>0</v>
      </c>
      <c r="BA1606" s="90" t="s">
        <v>168</v>
      </c>
      <c r="BB1606" s="90">
        <f>SubmittalData!AR1606</f>
        <v>0</v>
      </c>
      <c r="BC1606" s="60" t="str">
        <f t="shared" si="77"/>
        <v>0-0</v>
      </c>
    </row>
    <row r="1607" spans="1:55" ht="15.5" x14ac:dyDescent="0.35">
      <c r="A1607" s="61" t="str">
        <f>SubmittalData!AY1607</f>
        <v/>
      </c>
      <c r="AS1607" s="89" t="e">
        <f>VLOOKUP(D1607,SubmittalStatus!$A$2:$CF$671,7,FALSE)</f>
        <v>#N/A</v>
      </c>
      <c r="AT1607" s="91" t="str">
        <f t="shared" si="75"/>
        <v/>
      </c>
      <c r="AU1607" s="92" t="e">
        <f>VLOOKUP(D1607,SubmittalSchedule!$A$5:$CF$5125,3,FALSE)</f>
        <v>#N/A</v>
      </c>
      <c r="AV1607" s="92" t="e">
        <f>VLOOKUP(D1607,SubmittalStatus!$A$2:$CF$671,9,FALSE)</f>
        <v>#N/A</v>
      </c>
      <c r="AW1607" s="92" t="e">
        <f>VLOOKUP(D1607,SubmittalStatus!$A$2:$CF$671,10,FALSE)</f>
        <v>#N/A</v>
      </c>
      <c r="AX1607" s="90" t="e">
        <f>VLOOKUP(D1607,SubmittalStatus!$A$2:$CF$671,11,FALSE)</f>
        <v>#N/A</v>
      </c>
      <c r="AY1607" s="91" t="str">
        <f t="shared" si="76"/>
        <v/>
      </c>
      <c r="AZ1607" s="90">
        <f>SubmittalData!D1607</f>
        <v>0</v>
      </c>
      <c r="BA1607" s="90" t="s">
        <v>168</v>
      </c>
      <c r="BB1607" s="90">
        <f>SubmittalData!AR1607</f>
        <v>0</v>
      </c>
      <c r="BC1607" s="60" t="str">
        <f t="shared" si="77"/>
        <v>0-0</v>
      </c>
    </row>
    <row r="1608" spans="1:55" ht="15.5" x14ac:dyDescent="0.35">
      <c r="A1608" s="61" t="str">
        <f>SubmittalData!AY1608</f>
        <v/>
      </c>
      <c r="AS1608" s="89" t="e">
        <f>VLOOKUP(D1608,SubmittalStatus!$A$2:$CF$671,7,FALSE)</f>
        <v>#N/A</v>
      </c>
      <c r="AT1608" s="91" t="str">
        <f t="shared" si="75"/>
        <v/>
      </c>
      <c r="AU1608" s="92" t="e">
        <f>VLOOKUP(D1608,SubmittalSchedule!$A$5:$CF$5125,3,FALSE)</f>
        <v>#N/A</v>
      </c>
      <c r="AV1608" s="92" t="e">
        <f>VLOOKUP(D1608,SubmittalStatus!$A$2:$CF$671,9,FALSE)</f>
        <v>#N/A</v>
      </c>
      <c r="AW1608" s="92" t="e">
        <f>VLOOKUP(D1608,SubmittalStatus!$A$2:$CF$671,10,FALSE)</f>
        <v>#N/A</v>
      </c>
      <c r="AX1608" s="90" t="e">
        <f>VLOOKUP(D1608,SubmittalStatus!$A$2:$CF$671,11,FALSE)</f>
        <v>#N/A</v>
      </c>
      <c r="AY1608" s="91" t="str">
        <f t="shared" si="76"/>
        <v/>
      </c>
      <c r="AZ1608" s="90">
        <f>SubmittalData!D1608</f>
        <v>0</v>
      </c>
      <c r="BA1608" s="90" t="s">
        <v>168</v>
      </c>
      <c r="BB1608" s="90">
        <f>SubmittalData!AR1608</f>
        <v>0</v>
      </c>
      <c r="BC1608" s="60" t="str">
        <f t="shared" si="77"/>
        <v>0-0</v>
      </c>
    </row>
    <row r="1609" spans="1:55" ht="15.5" x14ac:dyDescent="0.35">
      <c r="A1609" s="61" t="str">
        <f>SubmittalData!AY1609</f>
        <v/>
      </c>
      <c r="AS1609" s="89" t="e">
        <f>VLOOKUP(D1609,SubmittalStatus!$A$2:$CF$671,7,FALSE)</f>
        <v>#N/A</v>
      </c>
      <c r="AT1609" s="91" t="str">
        <f t="shared" si="75"/>
        <v/>
      </c>
      <c r="AU1609" s="92" t="e">
        <f>VLOOKUP(D1609,SubmittalSchedule!$A$5:$CF$5125,3,FALSE)</f>
        <v>#N/A</v>
      </c>
      <c r="AV1609" s="92" t="e">
        <f>VLOOKUP(D1609,SubmittalStatus!$A$2:$CF$671,9,FALSE)</f>
        <v>#N/A</v>
      </c>
      <c r="AW1609" s="92" t="e">
        <f>VLOOKUP(D1609,SubmittalStatus!$A$2:$CF$671,10,FALSE)</f>
        <v>#N/A</v>
      </c>
      <c r="AX1609" s="90" t="e">
        <f>VLOOKUP(D1609,SubmittalStatus!$A$2:$CF$671,11,FALSE)</f>
        <v>#N/A</v>
      </c>
      <c r="AY1609" s="91" t="str">
        <f t="shared" si="76"/>
        <v/>
      </c>
      <c r="AZ1609" s="90">
        <f>SubmittalData!D1609</f>
        <v>0</v>
      </c>
      <c r="BA1609" s="90" t="s">
        <v>168</v>
      </c>
      <c r="BB1609" s="90">
        <f>SubmittalData!AR1609</f>
        <v>0</v>
      </c>
      <c r="BC1609" s="60" t="str">
        <f t="shared" si="77"/>
        <v>0-0</v>
      </c>
    </row>
    <row r="1610" spans="1:55" ht="15.5" x14ac:dyDescent="0.35">
      <c r="A1610" s="61" t="str">
        <f>SubmittalData!AY1610</f>
        <v/>
      </c>
      <c r="AS1610" s="89" t="e">
        <f>VLOOKUP(D1610,SubmittalStatus!$A$2:$CF$671,7,FALSE)</f>
        <v>#N/A</v>
      </c>
      <c r="AT1610" s="91" t="str">
        <f t="shared" si="75"/>
        <v/>
      </c>
      <c r="AU1610" s="92" t="e">
        <f>VLOOKUP(D1610,SubmittalSchedule!$A$5:$CF$5125,3,FALSE)</f>
        <v>#N/A</v>
      </c>
      <c r="AV1610" s="92" t="e">
        <f>VLOOKUP(D1610,SubmittalStatus!$A$2:$CF$671,9,FALSE)</f>
        <v>#N/A</v>
      </c>
      <c r="AW1610" s="92" t="e">
        <f>VLOOKUP(D1610,SubmittalStatus!$A$2:$CF$671,10,FALSE)</f>
        <v>#N/A</v>
      </c>
      <c r="AX1610" s="90" t="e">
        <f>VLOOKUP(D1610,SubmittalStatus!$A$2:$CF$671,11,FALSE)</f>
        <v>#N/A</v>
      </c>
      <c r="AY1610" s="91" t="str">
        <f t="shared" si="76"/>
        <v/>
      </c>
      <c r="AZ1610" s="90">
        <f>SubmittalData!D1610</f>
        <v>0</v>
      </c>
      <c r="BA1610" s="90" t="s">
        <v>168</v>
      </c>
      <c r="BB1610" s="90">
        <f>SubmittalData!AR1610</f>
        <v>0</v>
      </c>
      <c r="BC1610" s="60" t="str">
        <f t="shared" si="77"/>
        <v>0-0</v>
      </c>
    </row>
    <row r="1611" spans="1:55" ht="15.5" x14ac:dyDescent="0.35">
      <c r="A1611" s="61" t="str">
        <f>SubmittalData!AY1611</f>
        <v/>
      </c>
      <c r="AS1611" s="89" t="e">
        <f>VLOOKUP(D1611,SubmittalStatus!$A$2:$CF$671,7,FALSE)</f>
        <v>#N/A</v>
      </c>
      <c r="AT1611" s="91" t="str">
        <f t="shared" si="75"/>
        <v/>
      </c>
      <c r="AU1611" s="92" t="e">
        <f>VLOOKUP(D1611,SubmittalSchedule!$A$5:$CF$5125,3,FALSE)</f>
        <v>#N/A</v>
      </c>
      <c r="AV1611" s="92" t="e">
        <f>VLOOKUP(D1611,SubmittalStatus!$A$2:$CF$671,9,FALSE)</f>
        <v>#N/A</v>
      </c>
      <c r="AW1611" s="92" t="e">
        <f>VLOOKUP(D1611,SubmittalStatus!$A$2:$CF$671,10,FALSE)</f>
        <v>#N/A</v>
      </c>
      <c r="AX1611" s="90" t="e">
        <f>VLOOKUP(D1611,SubmittalStatus!$A$2:$CF$671,11,FALSE)</f>
        <v>#N/A</v>
      </c>
      <c r="AY1611" s="91" t="str">
        <f t="shared" si="76"/>
        <v/>
      </c>
      <c r="AZ1611" s="90">
        <f>SubmittalData!D1611</f>
        <v>0</v>
      </c>
      <c r="BA1611" s="90" t="s">
        <v>168</v>
      </c>
      <c r="BB1611" s="90">
        <f>SubmittalData!AR1611</f>
        <v>0</v>
      </c>
      <c r="BC1611" s="60" t="str">
        <f t="shared" si="77"/>
        <v>0-0</v>
      </c>
    </row>
    <row r="1612" spans="1:55" ht="15.5" x14ac:dyDescent="0.35">
      <c r="A1612" s="61" t="str">
        <f>SubmittalData!AY1612</f>
        <v/>
      </c>
      <c r="AS1612" s="89" t="e">
        <f>VLOOKUP(D1612,SubmittalStatus!$A$2:$CF$671,7,FALSE)</f>
        <v>#N/A</v>
      </c>
      <c r="AT1612" s="91" t="str">
        <f t="shared" si="75"/>
        <v/>
      </c>
      <c r="AU1612" s="92" t="e">
        <f>VLOOKUP(D1612,SubmittalSchedule!$A$5:$CF$5125,3,FALSE)</f>
        <v>#N/A</v>
      </c>
      <c r="AV1612" s="92" t="e">
        <f>VLOOKUP(D1612,SubmittalStatus!$A$2:$CF$671,9,FALSE)</f>
        <v>#N/A</v>
      </c>
      <c r="AW1612" s="92" t="e">
        <f>VLOOKUP(D1612,SubmittalStatus!$A$2:$CF$671,10,FALSE)</f>
        <v>#N/A</v>
      </c>
      <c r="AX1612" s="90" t="e">
        <f>VLOOKUP(D1612,SubmittalStatus!$A$2:$CF$671,11,FALSE)</f>
        <v>#N/A</v>
      </c>
      <c r="AY1612" s="91" t="str">
        <f t="shared" si="76"/>
        <v/>
      </c>
      <c r="AZ1612" s="90">
        <f>SubmittalData!D1612</f>
        <v>0</v>
      </c>
      <c r="BA1612" s="90" t="s">
        <v>168</v>
      </c>
      <c r="BB1612" s="90">
        <f>SubmittalData!AR1612</f>
        <v>0</v>
      </c>
      <c r="BC1612" s="60" t="str">
        <f t="shared" si="77"/>
        <v>0-0</v>
      </c>
    </row>
    <row r="1613" spans="1:55" ht="15.5" x14ac:dyDescent="0.35">
      <c r="A1613" s="61" t="str">
        <f>SubmittalData!AY1613</f>
        <v/>
      </c>
      <c r="AS1613" s="89" t="e">
        <f>VLOOKUP(D1613,SubmittalStatus!$A$2:$CF$671,7,FALSE)</f>
        <v>#N/A</v>
      </c>
      <c r="AT1613" s="91" t="str">
        <f t="shared" si="75"/>
        <v/>
      </c>
      <c r="AU1613" s="92" t="e">
        <f>VLOOKUP(D1613,SubmittalSchedule!$A$5:$CF$5125,3,FALSE)</f>
        <v>#N/A</v>
      </c>
      <c r="AV1613" s="92" t="e">
        <f>VLOOKUP(D1613,SubmittalStatus!$A$2:$CF$671,9,FALSE)</f>
        <v>#N/A</v>
      </c>
      <c r="AW1613" s="92" t="e">
        <f>VLOOKUP(D1613,SubmittalStatus!$A$2:$CF$671,10,FALSE)</f>
        <v>#N/A</v>
      </c>
      <c r="AX1613" s="90" t="e">
        <f>VLOOKUP(D1613,SubmittalStatus!$A$2:$CF$671,11,FALSE)</f>
        <v>#N/A</v>
      </c>
      <c r="AY1613" s="91" t="str">
        <f t="shared" si="76"/>
        <v/>
      </c>
      <c r="AZ1613" s="90">
        <f>SubmittalData!D1613</f>
        <v>0</v>
      </c>
      <c r="BA1613" s="90" t="s">
        <v>168</v>
      </c>
      <c r="BB1613" s="90">
        <f>SubmittalData!AR1613</f>
        <v>0</v>
      </c>
      <c r="BC1613" s="60" t="str">
        <f t="shared" si="77"/>
        <v>0-0</v>
      </c>
    </row>
    <row r="1614" spans="1:55" ht="15.5" x14ac:dyDescent="0.35">
      <c r="A1614" s="61" t="str">
        <f>SubmittalData!AY1614</f>
        <v/>
      </c>
      <c r="AS1614" s="89" t="e">
        <f>VLOOKUP(D1614,SubmittalStatus!$A$2:$CF$671,7,FALSE)</f>
        <v>#N/A</v>
      </c>
      <c r="AT1614" s="91" t="str">
        <f t="shared" si="75"/>
        <v/>
      </c>
      <c r="AU1614" s="92" t="e">
        <f>VLOOKUP(D1614,SubmittalSchedule!$A$5:$CF$5125,3,FALSE)</f>
        <v>#N/A</v>
      </c>
      <c r="AV1614" s="92" t="e">
        <f>VLOOKUP(D1614,SubmittalStatus!$A$2:$CF$671,9,FALSE)</f>
        <v>#N/A</v>
      </c>
      <c r="AW1614" s="92" t="e">
        <f>VLOOKUP(D1614,SubmittalStatus!$A$2:$CF$671,10,FALSE)</f>
        <v>#N/A</v>
      </c>
      <c r="AX1614" s="90" t="e">
        <f>VLOOKUP(D1614,SubmittalStatus!$A$2:$CF$671,11,FALSE)</f>
        <v>#N/A</v>
      </c>
      <c r="AY1614" s="91" t="str">
        <f t="shared" si="76"/>
        <v/>
      </c>
      <c r="AZ1614" s="90">
        <f>SubmittalData!D1614</f>
        <v>0</v>
      </c>
      <c r="BA1614" s="90" t="s">
        <v>168</v>
      </c>
      <c r="BB1614" s="90">
        <f>SubmittalData!AR1614</f>
        <v>0</v>
      </c>
      <c r="BC1614" s="60" t="str">
        <f t="shared" si="77"/>
        <v>0-0</v>
      </c>
    </row>
    <row r="1615" spans="1:55" ht="15.5" x14ac:dyDescent="0.35">
      <c r="A1615" s="61" t="str">
        <f>SubmittalData!AY1615</f>
        <v/>
      </c>
      <c r="AS1615" s="89" t="e">
        <f>VLOOKUP(D1615,SubmittalStatus!$A$2:$CF$671,7,FALSE)</f>
        <v>#N/A</v>
      </c>
      <c r="AT1615" s="91" t="str">
        <f t="shared" si="75"/>
        <v/>
      </c>
      <c r="AU1615" s="92" t="e">
        <f>VLOOKUP(D1615,SubmittalSchedule!$A$5:$CF$5125,3,FALSE)</f>
        <v>#N/A</v>
      </c>
      <c r="AV1615" s="92" t="e">
        <f>VLOOKUP(D1615,SubmittalStatus!$A$2:$CF$671,9,FALSE)</f>
        <v>#N/A</v>
      </c>
      <c r="AW1615" s="92" t="e">
        <f>VLOOKUP(D1615,SubmittalStatus!$A$2:$CF$671,10,FALSE)</f>
        <v>#N/A</v>
      </c>
      <c r="AX1615" s="90" t="e">
        <f>VLOOKUP(D1615,SubmittalStatus!$A$2:$CF$671,11,FALSE)</f>
        <v>#N/A</v>
      </c>
      <c r="AY1615" s="91" t="str">
        <f t="shared" si="76"/>
        <v/>
      </c>
      <c r="AZ1615" s="90">
        <f>SubmittalData!D1615</f>
        <v>0</v>
      </c>
      <c r="BA1615" s="90" t="s">
        <v>168</v>
      </c>
      <c r="BB1615" s="90">
        <f>SubmittalData!AR1615</f>
        <v>0</v>
      </c>
      <c r="BC1615" s="60" t="str">
        <f t="shared" si="77"/>
        <v>0-0</v>
      </c>
    </row>
    <row r="1616" spans="1:55" ht="15.5" x14ac:dyDescent="0.35">
      <c r="A1616" s="61" t="str">
        <f>SubmittalData!AY1616</f>
        <v/>
      </c>
      <c r="AS1616" s="89" t="e">
        <f>VLOOKUP(D1616,SubmittalStatus!$A$2:$CF$671,7,FALSE)</f>
        <v>#N/A</v>
      </c>
      <c r="AT1616" s="91" t="str">
        <f t="shared" si="75"/>
        <v/>
      </c>
      <c r="AU1616" s="92" t="e">
        <f>VLOOKUP(D1616,SubmittalSchedule!$A$5:$CF$5125,3,FALSE)</f>
        <v>#N/A</v>
      </c>
      <c r="AV1616" s="92" t="e">
        <f>VLOOKUP(D1616,SubmittalStatus!$A$2:$CF$671,9,FALSE)</f>
        <v>#N/A</v>
      </c>
      <c r="AW1616" s="92" t="e">
        <f>VLOOKUP(D1616,SubmittalStatus!$A$2:$CF$671,10,FALSE)</f>
        <v>#N/A</v>
      </c>
      <c r="AX1616" s="90" t="e">
        <f>VLOOKUP(D1616,SubmittalStatus!$A$2:$CF$671,11,FALSE)</f>
        <v>#N/A</v>
      </c>
      <c r="AY1616" s="91" t="str">
        <f t="shared" si="76"/>
        <v/>
      </c>
      <c r="AZ1616" s="90">
        <f>SubmittalData!D1616</f>
        <v>0</v>
      </c>
      <c r="BA1616" s="90" t="s">
        <v>168</v>
      </c>
      <c r="BB1616" s="90">
        <f>SubmittalData!AR1616</f>
        <v>0</v>
      </c>
      <c r="BC1616" s="60" t="str">
        <f t="shared" si="77"/>
        <v>0-0</v>
      </c>
    </row>
    <row r="1617" spans="1:55" ht="15.5" x14ac:dyDescent="0.35">
      <c r="A1617" s="61" t="str">
        <f>SubmittalData!AY1617</f>
        <v/>
      </c>
      <c r="AS1617" s="89" t="e">
        <f>VLOOKUP(D1617,SubmittalStatus!$A$2:$CF$671,7,FALSE)</f>
        <v>#N/A</v>
      </c>
      <c r="AT1617" s="91" t="str">
        <f t="shared" si="75"/>
        <v/>
      </c>
      <c r="AU1617" s="92" t="e">
        <f>VLOOKUP(D1617,SubmittalSchedule!$A$5:$CF$5125,3,FALSE)</f>
        <v>#N/A</v>
      </c>
      <c r="AV1617" s="92" t="e">
        <f>VLOOKUP(D1617,SubmittalStatus!$A$2:$CF$671,9,FALSE)</f>
        <v>#N/A</v>
      </c>
      <c r="AW1617" s="92" t="e">
        <f>VLOOKUP(D1617,SubmittalStatus!$A$2:$CF$671,10,FALSE)</f>
        <v>#N/A</v>
      </c>
      <c r="AX1617" s="90" t="e">
        <f>VLOOKUP(D1617,SubmittalStatus!$A$2:$CF$671,11,FALSE)</f>
        <v>#N/A</v>
      </c>
      <c r="AY1617" s="91" t="str">
        <f t="shared" si="76"/>
        <v/>
      </c>
      <c r="AZ1617" s="90">
        <f>SubmittalData!D1617</f>
        <v>0</v>
      </c>
      <c r="BA1617" s="90" t="s">
        <v>168</v>
      </c>
      <c r="BB1617" s="90">
        <f>SubmittalData!AR1617</f>
        <v>0</v>
      </c>
      <c r="BC1617" s="60" t="str">
        <f t="shared" si="77"/>
        <v>0-0</v>
      </c>
    </row>
    <row r="1618" spans="1:55" ht="15.5" x14ac:dyDescent="0.35">
      <c r="A1618" s="61" t="str">
        <f>SubmittalData!AY1618</f>
        <v/>
      </c>
      <c r="AS1618" s="89" t="e">
        <f>VLOOKUP(D1618,SubmittalStatus!$A$2:$CF$671,7,FALSE)</f>
        <v>#N/A</v>
      </c>
      <c r="AT1618" s="91" t="str">
        <f t="shared" si="75"/>
        <v/>
      </c>
      <c r="AU1618" s="92" t="e">
        <f>VLOOKUP(D1618,SubmittalSchedule!$A$5:$CF$5125,3,FALSE)</f>
        <v>#N/A</v>
      </c>
      <c r="AV1618" s="92" t="e">
        <f>VLOOKUP(D1618,SubmittalStatus!$A$2:$CF$671,9,FALSE)</f>
        <v>#N/A</v>
      </c>
      <c r="AW1618" s="92" t="e">
        <f>VLOOKUP(D1618,SubmittalStatus!$A$2:$CF$671,10,FALSE)</f>
        <v>#N/A</v>
      </c>
      <c r="AX1618" s="90" t="e">
        <f>VLOOKUP(D1618,SubmittalStatus!$A$2:$CF$671,11,FALSE)</f>
        <v>#N/A</v>
      </c>
      <c r="AY1618" s="91" t="str">
        <f t="shared" si="76"/>
        <v/>
      </c>
      <c r="AZ1618" s="90">
        <f>SubmittalData!D1618</f>
        <v>0</v>
      </c>
      <c r="BA1618" s="90" t="s">
        <v>168</v>
      </c>
      <c r="BB1618" s="90">
        <f>SubmittalData!AR1618</f>
        <v>0</v>
      </c>
      <c r="BC1618" s="60" t="str">
        <f t="shared" si="77"/>
        <v>0-0</v>
      </c>
    </row>
    <row r="1619" spans="1:55" ht="15.5" x14ac:dyDescent="0.35">
      <c r="A1619" s="61" t="str">
        <f>SubmittalData!AY1619</f>
        <v/>
      </c>
      <c r="AS1619" s="89" t="e">
        <f>VLOOKUP(D1619,SubmittalStatus!$A$2:$CF$671,7,FALSE)</f>
        <v>#N/A</v>
      </c>
      <c r="AT1619" s="91" t="str">
        <f t="shared" si="75"/>
        <v/>
      </c>
      <c r="AU1619" s="92" t="e">
        <f>VLOOKUP(D1619,SubmittalSchedule!$A$5:$CF$5125,3,FALSE)</f>
        <v>#N/A</v>
      </c>
      <c r="AV1619" s="92" t="e">
        <f>VLOOKUP(D1619,SubmittalStatus!$A$2:$CF$671,9,FALSE)</f>
        <v>#N/A</v>
      </c>
      <c r="AW1619" s="92" t="e">
        <f>VLOOKUP(D1619,SubmittalStatus!$A$2:$CF$671,10,FALSE)</f>
        <v>#N/A</v>
      </c>
      <c r="AX1619" s="90" t="e">
        <f>VLOOKUP(D1619,SubmittalStatus!$A$2:$CF$671,11,FALSE)</f>
        <v>#N/A</v>
      </c>
      <c r="AY1619" s="91" t="str">
        <f t="shared" si="76"/>
        <v/>
      </c>
      <c r="AZ1619" s="90">
        <f>SubmittalData!D1619</f>
        <v>0</v>
      </c>
      <c r="BA1619" s="90" t="s">
        <v>168</v>
      </c>
      <c r="BB1619" s="90">
        <f>SubmittalData!AR1619</f>
        <v>0</v>
      </c>
      <c r="BC1619" s="60" t="str">
        <f t="shared" si="77"/>
        <v>0-0</v>
      </c>
    </row>
    <row r="1620" spans="1:55" ht="15.5" x14ac:dyDescent="0.35">
      <c r="A1620" s="61" t="str">
        <f>SubmittalData!AY1620</f>
        <v/>
      </c>
      <c r="AS1620" s="89" t="e">
        <f>VLOOKUP(D1620,SubmittalStatus!$A$2:$CF$671,7,FALSE)</f>
        <v>#N/A</v>
      </c>
      <c r="AT1620" s="91" t="str">
        <f t="shared" si="75"/>
        <v/>
      </c>
      <c r="AU1620" s="92" t="e">
        <f>VLOOKUP(D1620,SubmittalSchedule!$A$5:$CF$5125,3,FALSE)</f>
        <v>#N/A</v>
      </c>
      <c r="AV1620" s="92" t="e">
        <f>VLOOKUP(D1620,SubmittalStatus!$A$2:$CF$671,9,FALSE)</f>
        <v>#N/A</v>
      </c>
      <c r="AW1620" s="92" t="e">
        <f>VLOOKUP(D1620,SubmittalStatus!$A$2:$CF$671,10,FALSE)</f>
        <v>#N/A</v>
      </c>
      <c r="AX1620" s="90" t="e">
        <f>VLOOKUP(D1620,SubmittalStatus!$A$2:$CF$671,11,FALSE)</f>
        <v>#N/A</v>
      </c>
      <c r="AY1620" s="91" t="str">
        <f t="shared" si="76"/>
        <v/>
      </c>
      <c r="AZ1620" s="90">
        <f>SubmittalData!D1620</f>
        <v>0</v>
      </c>
      <c r="BA1620" s="90" t="s">
        <v>168</v>
      </c>
      <c r="BB1620" s="90">
        <f>SubmittalData!AR1620</f>
        <v>0</v>
      </c>
      <c r="BC1620" s="60" t="str">
        <f t="shared" si="77"/>
        <v>0-0</v>
      </c>
    </row>
    <row r="1621" spans="1:55" ht="15.5" x14ac:dyDescent="0.35">
      <c r="A1621" s="61" t="str">
        <f>SubmittalData!AY1621</f>
        <v/>
      </c>
      <c r="AS1621" s="89" t="e">
        <f>VLOOKUP(D1621,SubmittalStatus!$A$2:$CF$671,7,FALSE)</f>
        <v>#N/A</v>
      </c>
      <c r="AT1621" s="91" t="str">
        <f t="shared" si="75"/>
        <v/>
      </c>
      <c r="AU1621" s="92" t="e">
        <f>VLOOKUP(D1621,SubmittalSchedule!$A$5:$CF$5125,3,FALSE)</f>
        <v>#N/A</v>
      </c>
      <c r="AV1621" s="92" t="e">
        <f>VLOOKUP(D1621,SubmittalStatus!$A$2:$CF$671,9,FALSE)</f>
        <v>#N/A</v>
      </c>
      <c r="AW1621" s="92" t="e">
        <f>VLOOKUP(D1621,SubmittalStatus!$A$2:$CF$671,10,FALSE)</f>
        <v>#N/A</v>
      </c>
      <c r="AX1621" s="90" t="e">
        <f>VLOOKUP(D1621,SubmittalStatus!$A$2:$CF$671,11,FALSE)</f>
        <v>#N/A</v>
      </c>
      <c r="AY1621" s="91" t="str">
        <f t="shared" si="76"/>
        <v/>
      </c>
      <c r="AZ1621" s="90">
        <f>SubmittalData!D1621</f>
        <v>0</v>
      </c>
      <c r="BA1621" s="90" t="s">
        <v>168</v>
      </c>
      <c r="BB1621" s="90">
        <f>SubmittalData!AR1621</f>
        <v>0</v>
      </c>
      <c r="BC1621" s="60" t="str">
        <f t="shared" si="77"/>
        <v>0-0</v>
      </c>
    </row>
    <row r="1622" spans="1:55" ht="15.5" x14ac:dyDescent="0.35">
      <c r="A1622" s="61" t="str">
        <f>SubmittalData!AY1622</f>
        <v/>
      </c>
      <c r="AS1622" s="89" t="e">
        <f>VLOOKUP(D1622,SubmittalStatus!$A$2:$CF$671,7,FALSE)</f>
        <v>#N/A</v>
      </c>
      <c r="AT1622" s="91" t="str">
        <f t="shared" si="75"/>
        <v/>
      </c>
      <c r="AU1622" s="92" t="e">
        <f>VLOOKUP(D1622,SubmittalSchedule!$A$5:$CF$5125,3,FALSE)</f>
        <v>#N/A</v>
      </c>
      <c r="AV1622" s="92" t="e">
        <f>VLOOKUP(D1622,SubmittalStatus!$A$2:$CF$671,9,FALSE)</f>
        <v>#N/A</v>
      </c>
      <c r="AW1622" s="92" t="e">
        <f>VLOOKUP(D1622,SubmittalStatus!$A$2:$CF$671,10,FALSE)</f>
        <v>#N/A</v>
      </c>
      <c r="AX1622" s="90" t="e">
        <f>VLOOKUP(D1622,SubmittalStatus!$A$2:$CF$671,11,FALSE)</f>
        <v>#N/A</v>
      </c>
      <c r="AY1622" s="91" t="str">
        <f t="shared" si="76"/>
        <v/>
      </c>
      <c r="AZ1622" s="90">
        <f>SubmittalData!D1622</f>
        <v>0</v>
      </c>
      <c r="BA1622" s="90" t="s">
        <v>168</v>
      </c>
      <c r="BB1622" s="90">
        <f>SubmittalData!AR1622</f>
        <v>0</v>
      </c>
      <c r="BC1622" s="60" t="str">
        <f t="shared" si="77"/>
        <v>0-0</v>
      </c>
    </row>
    <row r="1623" spans="1:55" ht="15.5" x14ac:dyDescent="0.35">
      <c r="A1623" s="61" t="str">
        <f>SubmittalData!AY1623</f>
        <v/>
      </c>
      <c r="AS1623" s="89" t="e">
        <f>VLOOKUP(D1623,SubmittalStatus!$A$2:$CF$671,7,FALSE)</f>
        <v>#N/A</v>
      </c>
      <c r="AT1623" s="91" t="str">
        <f t="shared" si="75"/>
        <v/>
      </c>
      <c r="AU1623" s="92" t="e">
        <f>VLOOKUP(D1623,SubmittalSchedule!$A$5:$CF$5125,3,FALSE)</f>
        <v>#N/A</v>
      </c>
      <c r="AV1623" s="92" t="e">
        <f>VLOOKUP(D1623,SubmittalStatus!$A$2:$CF$671,9,FALSE)</f>
        <v>#N/A</v>
      </c>
      <c r="AW1623" s="92" t="e">
        <f>VLOOKUP(D1623,SubmittalStatus!$A$2:$CF$671,10,FALSE)</f>
        <v>#N/A</v>
      </c>
      <c r="AX1623" s="90" t="e">
        <f>VLOOKUP(D1623,SubmittalStatus!$A$2:$CF$671,11,FALSE)</f>
        <v>#N/A</v>
      </c>
      <c r="AY1623" s="91" t="str">
        <f t="shared" si="76"/>
        <v/>
      </c>
      <c r="AZ1623" s="90">
        <f>SubmittalData!D1623</f>
        <v>0</v>
      </c>
      <c r="BA1623" s="90" t="s">
        <v>168</v>
      </c>
      <c r="BB1623" s="90">
        <f>SubmittalData!AR1623</f>
        <v>0</v>
      </c>
      <c r="BC1623" s="60" t="str">
        <f t="shared" si="77"/>
        <v>0-0</v>
      </c>
    </row>
    <row r="1624" spans="1:55" ht="15.5" x14ac:dyDescent="0.35">
      <c r="A1624" s="61" t="str">
        <f>SubmittalData!AY1624</f>
        <v/>
      </c>
      <c r="AS1624" s="89" t="e">
        <f>VLOOKUP(D1624,SubmittalStatus!$A$2:$CF$671,7,FALSE)</f>
        <v>#N/A</v>
      </c>
      <c r="AT1624" s="91" t="str">
        <f t="shared" si="75"/>
        <v/>
      </c>
      <c r="AU1624" s="92" t="e">
        <f>VLOOKUP(D1624,SubmittalSchedule!$A$5:$CF$5125,3,FALSE)</f>
        <v>#N/A</v>
      </c>
      <c r="AV1624" s="92" t="e">
        <f>VLOOKUP(D1624,SubmittalStatus!$A$2:$CF$671,9,FALSE)</f>
        <v>#N/A</v>
      </c>
      <c r="AW1624" s="92" t="e">
        <f>VLOOKUP(D1624,SubmittalStatus!$A$2:$CF$671,10,FALSE)</f>
        <v>#N/A</v>
      </c>
      <c r="AX1624" s="90" t="e">
        <f>VLOOKUP(D1624,SubmittalStatus!$A$2:$CF$671,11,FALSE)</f>
        <v>#N/A</v>
      </c>
      <c r="AY1624" s="91" t="str">
        <f t="shared" si="76"/>
        <v/>
      </c>
      <c r="AZ1624" s="90">
        <f>SubmittalData!D1624</f>
        <v>0</v>
      </c>
      <c r="BA1624" s="90" t="s">
        <v>168</v>
      </c>
      <c r="BB1624" s="90">
        <f>SubmittalData!AR1624</f>
        <v>0</v>
      </c>
      <c r="BC1624" s="60" t="str">
        <f t="shared" si="77"/>
        <v>0-0</v>
      </c>
    </row>
    <row r="1625" spans="1:55" ht="15.5" x14ac:dyDescent="0.35">
      <c r="A1625" s="61" t="str">
        <f>SubmittalData!AY1625</f>
        <v/>
      </c>
      <c r="AS1625" s="89" t="e">
        <f>VLOOKUP(D1625,SubmittalStatus!$A$2:$CF$671,7,FALSE)</f>
        <v>#N/A</v>
      </c>
      <c r="AT1625" s="91" t="str">
        <f t="shared" si="75"/>
        <v/>
      </c>
      <c r="AU1625" s="92" t="e">
        <f>VLOOKUP(D1625,SubmittalSchedule!$A$5:$CF$5125,3,FALSE)</f>
        <v>#N/A</v>
      </c>
      <c r="AV1625" s="92" t="e">
        <f>VLOOKUP(D1625,SubmittalStatus!$A$2:$CF$671,9,FALSE)</f>
        <v>#N/A</v>
      </c>
      <c r="AW1625" s="92" t="e">
        <f>VLOOKUP(D1625,SubmittalStatus!$A$2:$CF$671,10,FALSE)</f>
        <v>#N/A</v>
      </c>
      <c r="AX1625" s="90" t="e">
        <f>VLOOKUP(D1625,SubmittalStatus!$A$2:$CF$671,11,FALSE)</f>
        <v>#N/A</v>
      </c>
      <c r="AY1625" s="91" t="str">
        <f t="shared" si="76"/>
        <v/>
      </c>
      <c r="AZ1625" s="90">
        <f>SubmittalData!D1625</f>
        <v>0</v>
      </c>
      <c r="BA1625" s="90" t="s">
        <v>168</v>
      </c>
      <c r="BB1625" s="90">
        <f>SubmittalData!AR1625</f>
        <v>0</v>
      </c>
      <c r="BC1625" s="60" t="str">
        <f t="shared" si="77"/>
        <v>0-0</v>
      </c>
    </row>
    <row r="1626" spans="1:55" ht="15.5" x14ac:dyDescent="0.35">
      <c r="A1626" s="61" t="str">
        <f>SubmittalData!AY1626</f>
        <v/>
      </c>
      <c r="AS1626" s="89" t="e">
        <f>VLOOKUP(D1626,SubmittalStatus!$A$2:$CF$671,7,FALSE)</f>
        <v>#N/A</v>
      </c>
      <c r="AT1626" s="91" t="str">
        <f t="shared" si="75"/>
        <v/>
      </c>
      <c r="AU1626" s="92" t="e">
        <f>VLOOKUP(D1626,SubmittalSchedule!$A$5:$CF$5125,3,FALSE)</f>
        <v>#N/A</v>
      </c>
      <c r="AV1626" s="92" t="e">
        <f>VLOOKUP(D1626,SubmittalStatus!$A$2:$CF$671,9,FALSE)</f>
        <v>#N/A</v>
      </c>
      <c r="AW1626" s="92" t="e">
        <f>VLOOKUP(D1626,SubmittalStatus!$A$2:$CF$671,10,FALSE)</f>
        <v>#N/A</v>
      </c>
      <c r="AX1626" s="90" t="e">
        <f>VLOOKUP(D1626,SubmittalStatus!$A$2:$CF$671,11,FALSE)</f>
        <v>#N/A</v>
      </c>
      <c r="AY1626" s="91" t="str">
        <f t="shared" si="76"/>
        <v/>
      </c>
      <c r="AZ1626" s="90">
        <f>SubmittalData!D1626</f>
        <v>0</v>
      </c>
      <c r="BA1626" s="90" t="s">
        <v>168</v>
      </c>
      <c r="BB1626" s="90">
        <f>SubmittalData!AR1626</f>
        <v>0</v>
      </c>
      <c r="BC1626" s="60" t="str">
        <f t="shared" si="77"/>
        <v>0-0</v>
      </c>
    </row>
    <row r="1627" spans="1:55" ht="15.5" x14ac:dyDescent="0.35">
      <c r="A1627" s="61" t="str">
        <f>SubmittalData!AY1627</f>
        <v/>
      </c>
      <c r="AS1627" s="89" t="e">
        <f>VLOOKUP(D1627,SubmittalStatus!$A$2:$CF$671,7,FALSE)</f>
        <v>#N/A</v>
      </c>
      <c r="AT1627" s="91" t="str">
        <f t="shared" si="75"/>
        <v/>
      </c>
      <c r="AU1627" s="92" t="e">
        <f>VLOOKUP(D1627,SubmittalSchedule!$A$5:$CF$5125,3,FALSE)</f>
        <v>#N/A</v>
      </c>
      <c r="AV1627" s="92" t="e">
        <f>VLOOKUP(D1627,SubmittalStatus!$A$2:$CF$671,9,FALSE)</f>
        <v>#N/A</v>
      </c>
      <c r="AW1627" s="92" t="e">
        <f>VLOOKUP(D1627,SubmittalStatus!$A$2:$CF$671,10,FALSE)</f>
        <v>#N/A</v>
      </c>
      <c r="AX1627" s="90" t="e">
        <f>VLOOKUP(D1627,SubmittalStatus!$A$2:$CF$671,11,FALSE)</f>
        <v>#N/A</v>
      </c>
      <c r="AY1627" s="91" t="str">
        <f t="shared" si="76"/>
        <v/>
      </c>
      <c r="AZ1627" s="90">
        <f>SubmittalData!D1627</f>
        <v>0</v>
      </c>
      <c r="BA1627" s="90" t="s">
        <v>168</v>
      </c>
      <c r="BB1627" s="90">
        <f>SubmittalData!AR1627</f>
        <v>0</v>
      </c>
      <c r="BC1627" s="60" t="str">
        <f t="shared" si="77"/>
        <v>0-0</v>
      </c>
    </row>
    <row r="1628" spans="1:55" ht="15.5" x14ac:dyDescent="0.35">
      <c r="A1628" s="61" t="str">
        <f>SubmittalData!AY1628</f>
        <v/>
      </c>
      <c r="AS1628" s="89" t="e">
        <f>VLOOKUP(D1628,SubmittalStatus!$A$2:$CF$671,7,FALSE)</f>
        <v>#N/A</v>
      </c>
      <c r="AT1628" s="91" t="str">
        <f t="shared" si="75"/>
        <v/>
      </c>
      <c r="AU1628" s="92" t="e">
        <f>VLOOKUP(D1628,SubmittalSchedule!$A$5:$CF$5125,3,FALSE)</f>
        <v>#N/A</v>
      </c>
      <c r="AV1628" s="92" t="e">
        <f>VLOOKUP(D1628,SubmittalStatus!$A$2:$CF$671,9,FALSE)</f>
        <v>#N/A</v>
      </c>
      <c r="AW1628" s="92" t="e">
        <f>VLOOKUP(D1628,SubmittalStatus!$A$2:$CF$671,10,FALSE)</f>
        <v>#N/A</v>
      </c>
      <c r="AX1628" s="90" t="e">
        <f>VLOOKUP(D1628,SubmittalStatus!$A$2:$CF$671,11,FALSE)</f>
        <v>#N/A</v>
      </c>
      <c r="AY1628" s="91" t="str">
        <f t="shared" si="76"/>
        <v/>
      </c>
      <c r="AZ1628" s="90">
        <f>SubmittalData!D1628</f>
        <v>0</v>
      </c>
      <c r="BA1628" s="90" t="s">
        <v>168</v>
      </c>
      <c r="BB1628" s="90">
        <f>SubmittalData!AR1628</f>
        <v>0</v>
      </c>
      <c r="BC1628" s="60" t="str">
        <f t="shared" si="77"/>
        <v>0-0</v>
      </c>
    </row>
    <row r="1629" spans="1:55" ht="15.5" x14ac:dyDescent="0.35">
      <c r="A1629" s="61" t="str">
        <f>SubmittalData!AY1629</f>
        <v/>
      </c>
      <c r="AS1629" s="89" t="e">
        <f>VLOOKUP(D1629,SubmittalStatus!$A$2:$CF$671,7,FALSE)</f>
        <v>#N/A</v>
      </c>
      <c r="AT1629" s="91" t="str">
        <f t="shared" si="75"/>
        <v/>
      </c>
      <c r="AU1629" s="92" t="e">
        <f>VLOOKUP(D1629,SubmittalSchedule!$A$5:$CF$5125,3,FALSE)</f>
        <v>#N/A</v>
      </c>
      <c r="AV1629" s="92" t="e">
        <f>VLOOKUP(D1629,SubmittalStatus!$A$2:$CF$671,9,FALSE)</f>
        <v>#N/A</v>
      </c>
      <c r="AW1629" s="92" t="e">
        <f>VLOOKUP(D1629,SubmittalStatus!$A$2:$CF$671,10,FALSE)</f>
        <v>#N/A</v>
      </c>
      <c r="AX1629" s="90" t="e">
        <f>VLOOKUP(D1629,SubmittalStatus!$A$2:$CF$671,11,FALSE)</f>
        <v>#N/A</v>
      </c>
      <c r="AY1629" s="91" t="str">
        <f t="shared" si="76"/>
        <v/>
      </c>
      <c r="AZ1629" s="90">
        <f>SubmittalData!D1629</f>
        <v>0</v>
      </c>
      <c r="BA1629" s="90" t="s">
        <v>168</v>
      </c>
      <c r="BB1629" s="90">
        <f>SubmittalData!AR1629</f>
        <v>0</v>
      </c>
      <c r="BC1629" s="60" t="str">
        <f t="shared" si="77"/>
        <v>0-0</v>
      </c>
    </row>
    <row r="1630" spans="1:55" ht="15.5" x14ac:dyDescent="0.35">
      <c r="A1630" s="61" t="str">
        <f>SubmittalData!AY1630</f>
        <v/>
      </c>
      <c r="AS1630" s="89" t="e">
        <f>VLOOKUP(D1630,SubmittalStatus!$A$2:$CF$671,7,FALSE)</f>
        <v>#N/A</v>
      </c>
      <c r="AT1630" s="91" t="str">
        <f t="shared" si="75"/>
        <v/>
      </c>
      <c r="AU1630" s="92" t="e">
        <f>VLOOKUP(D1630,SubmittalSchedule!$A$5:$CF$5125,3,FALSE)</f>
        <v>#N/A</v>
      </c>
      <c r="AV1630" s="92" t="e">
        <f>VLOOKUP(D1630,SubmittalStatus!$A$2:$CF$671,9,FALSE)</f>
        <v>#N/A</v>
      </c>
      <c r="AW1630" s="92" t="e">
        <f>VLOOKUP(D1630,SubmittalStatus!$A$2:$CF$671,10,FALSE)</f>
        <v>#N/A</v>
      </c>
      <c r="AX1630" s="90" t="e">
        <f>VLOOKUP(D1630,SubmittalStatus!$A$2:$CF$671,11,FALSE)</f>
        <v>#N/A</v>
      </c>
      <c r="AY1630" s="91" t="str">
        <f t="shared" si="76"/>
        <v/>
      </c>
      <c r="AZ1630" s="90">
        <f>SubmittalData!D1630</f>
        <v>0</v>
      </c>
      <c r="BA1630" s="90" t="s">
        <v>168</v>
      </c>
      <c r="BB1630" s="90">
        <f>SubmittalData!AR1630</f>
        <v>0</v>
      </c>
      <c r="BC1630" s="60" t="str">
        <f t="shared" si="77"/>
        <v>0-0</v>
      </c>
    </row>
    <row r="1631" spans="1:55" ht="15.5" x14ac:dyDescent="0.35">
      <c r="A1631" s="61" t="str">
        <f>SubmittalData!AY1631</f>
        <v/>
      </c>
      <c r="AS1631" s="89" t="e">
        <f>VLOOKUP(D1631,SubmittalStatus!$A$2:$CF$671,7,FALSE)</f>
        <v>#N/A</v>
      </c>
      <c r="AT1631" s="91" t="str">
        <f t="shared" si="75"/>
        <v/>
      </c>
      <c r="AU1631" s="92" t="e">
        <f>VLOOKUP(D1631,SubmittalSchedule!$A$5:$CF$5125,3,FALSE)</f>
        <v>#N/A</v>
      </c>
      <c r="AV1631" s="92" t="e">
        <f>VLOOKUP(D1631,SubmittalStatus!$A$2:$CF$671,9,FALSE)</f>
        <v>#N/A</v>
      </c>
      <c r="AW1631" s="92" t="e">
        <f>VLOOKUP(D1631,SubmittalStatus!$A$2:$CF$671,10,FALSE)</f>
        <v>#N/A</v>
      </c>
      <c r="AX1631" s="90" t="e">
        <f>VLOOKUP(D1631,SubmittalStatus!$A$2:$CF$671,11,FALSE)</f>
        <v>#N/A</v>
      </c>
      <c r="AY1631" s="91" t="str">
        <f t="shared" si="76"/>
        <v/>
      </c>
      <c r="AZ1631" s="90">
        <f>SubmittalData!D1631</f>
        <v>0</v>
      </c>
      <c r="BA1631" s="90" t="s">
        <v>168</v>
      </c>
      <c r="BB1631" s="90">
        <f>SubmittalData!AR1631</f>
        <v>0</v>
      </c>
      <c r="BC1631" s="60" t="str">
        <f t="shared" si="77"/>
        <v>0-0</v>
      </c>
    </row>
    <row r="1632" spans="1:55" ht="15.5" x14ac:dyDescent="0.35">
      <c r="A1632" s="61" t="str">
        <f>SubmittalData!AY1632</f>
        <v/>
      </c>
      <c r="AS1632" s="89" t="e">
        <f>VLOOKUP(D1632,SubmittalStatus!$A$2:$CF$671,7,FALSE)</f>
        <v>#N/A</v>
      </c>
      <c r="AT1632" s="91" t="str">
        <f t="shared" si="75"/>
        <v/>
      </c>
      <c r="AU1632" s="92" t="e">
        <f>VLOOKUP(D1632,SubmittalSchedule!$A$5:$CF$5125,3,FALSE)</f>
        <v>#N/A</v>
      </c>
      <c r="AV1632" s="92" t="e">
        <f>VLOOKUP(D1632,SubmittalStatus!$A$2:$CF$671,9,FALSE)</f>
        <v>#N/A</v>
      </c>
      <c r="AW1632" s="92" t="e">
        <f>VLOOKUP(D1632,SubmittalStatus!$A$2:$CF$671,10,FALSE)</f>
        <v>#N/A</v>
      </c>
      <c r="AX1632" s="90" t="e">
        <f>VLOOKUP(D1632,SubmittalStatus!$A$2:$CF$671,11,FALSE)</f>
        <v>#N/A</v>
      </c>
      <c r="AY1632" s="91" t="str">
        <f t="shared" si="76"/>
        <v/>
      </c>
      <c r="AZ1632" s="90">
        <f>SubmittalData!D1632</f>
        <v>0</v>
      </c>
      <c r="BA1632" s="90" t="s">
        <v>168</v>
      </c>
      <c r="BB1632" s="90">
        <f>SubmittalData!AR1632</f>
        <v>0</v>
      </c>
      <c r="BC1632" s="60" t="str">
        <f t="shared" si="77"/>
        <v>0-0</v>
      </c>
    </row>
    <row r="1633" spans="1:55" ht="15.5" x14ac:dyDescent="0.35">
      <c r="A1633" s="61" t="str">
        <f>SubmittalData!AY1633</f>
        <v/>
      </c>
      <c r="AS1633" s="89" t="e">
        <f>VLOOKUP(D1633,SubmittalStatus!$A$2:$CF$671,7,FALSE)</f>
        <v>#N/A</v>
      </c>
      <c r="AT1633" s="91" t="str">
        <f t="shared" si="75"/>
        <v/>
      </c>
      <c r="AU1633" s="92" t="e">
        <f>VLOOKUP(D1633,SubmittalSchedule!$A$5:$CF$5125,3,FALSE)</f>
        <v>#N/A</v>
      </c>
      <c r="AV1633" s="92" t="e">
        <f>VLOOKUP(D1633,SubmittalStatus!$A$2:$CF$671,9,FALSE)</f>
        <v>#N/A</v>
      </c>
      <c r="AW1633" s="92" t="e">
        <f>VLOOKUP(D1633,SubmittalStatus!$A$2:$CF$671,10,FALSE)</f>
        <v>#N/A</v>
      </c>
      <c r="AX1633" s="90" t="e">
        <f>VLOOKUP(D1633,SubmittalStatus!$A$2:$CF$671,11,FALSE)</f>
        <v>#N/A</v>
      </c>
      <c r="AY1633" s="91" t="str">
        <f t="shared" si="76"/>
        <v/>
      </c>
      <c r="AZ1633" s="90">
        <f>SubmittalData!D1633</f>
        <v>0</v>
      </c>
      <c r="BA1633" s="90" t="s">
        <v>168</v>
      </c>
      <c r="BB1633" s="90">
        <f>SubmittalData!AR1633</f>
        <v>0</v>
      </c>
      <c r="BC1633" s="60" t="str">
        <f t="shared" si="77"/>
        <v>0-0</v>
      </c>
    </row>
    <row r="1634" spans="1:55" ht="15.5" x14ac:dyDescent="0.35">
      <c r="A1634" s="61" t="str">
        <f>SubmittalData!AY1634</f>
        <v/>
      </c>
      <c r="AS1634" s="89" t="e">
        <f>VLOOKUP(D1634,SubmittalStatus!$A$2:$CF$671,7,FALSE)</f>
        <v>#N/A</v>
      </c>
      <c r="AT1634" s="91" t="str">
        <f t="shared" si="75"/>
        <v/>
      </c>
      <c r="AU1634" s="92" t="e">
        <f>VLOOKUP(D1634,SubmittalSchedule!$A$5:$CF$5125,3,FALSE)</f>
        <v>#N/A</v>
      </c>
      <c r="AV1634" s="92" t="e">
        <f>VLOOKUP(D1634,SubmittalStatus!$A$2:$CF$671,9,FALSE)</f>
        <v>#N/A</v>
      </c>
      <c r="AW1634" s="92" t="e">
        <f>VLOOKUP(D1634,SubmittalStatus!$A$2:$CF$671,10,FALSE)</f>
        <v>#N/A</v>
      </c>
      <c r="AX1634" s="90" t="e">
        <f>VLOOKUP(D1634,SubmittalStatus!$A$2:$CF$671,11,FALSE)</f>
        <v>#N/A</v>
      </c>
      <c r="AY1634" s="91" t="str">
        <f t="shared" si="76"/>
        <v/>
      </c>
      <c r="AZ1634" s="90">
        <f>SubmittalData!D1634</f>
        <v>0</v>
      </c>
      <c r="BA1634" s="90" t="s">
        <v>168</v>
      </c>
      <c r="BB1634" s="90">
        <f>SubmittalData!AR1634</f>
        <v>0</v>
      </c>
      <c r="BC1634" s="60" t="str">
        <f t="shared" si="77"/>
        <v>0-0</v>
      </c>
    </row>
    <row r="1635" spans="1:55" ht="15.5" x14ac:dyDescent="0.35">
      <c r="A1635" s="61" t="str">
        <f>SubmittalData!AY1635</f>
        <v/>
      </c>
      <c r="AS1635" s="89" t="e">
        <f>VLOOKUP(D1635,SubmittalStatus!$A$2:$CF$671,7,FALSE)</f>
        <v>#N/A</v>
      </c>
      <c r="AT1635" s="91" t="str">
        <f t="shared" si="75"/>
        <v/>
      </c>
      <c r="AU1635" s="92" t="e">
        <f>VLOOKUP(D1635,SubmittalSchedule!$A$5:$CF$5125,3,FALSE)</f>
        <v>#N/A</v>
      </c>
      <c r="AV1635" s="92" t="e">
        <f>VLOOKUP(D1635,SubmittalStatus!$A$2:$CF$671,9,FALSE)</f>
        <v>#N/A</v>
      </c>
      <c r="AW1635" s="92" t="e">
        <f>VLOOKUP(D1635,SubmittalStatus!$A$2:$CF$671,10,FALSE)</f>
        <v>#N/A</v>
      </c>
      <c r="AX1635" s="90" t="e">
        <f>VLOOKUP(D1635,SubmittalStatus!$A$2:$CF$671,11,FALSE)</f>
        <v>#N/A</v>
      </c>
      <c r="AY1635" s="91" t="str">
        <f t="shared" si="76"/>
        <v/>
      </c>
      <c r="AZ1635" s="90">
        <f>SubmittalData!D1635</f>
        <v>0</v>
      </c>
      <c r="BA1635" s="90" t="s">
        <v>168</v>
      </c>
      <c r="BB1635" s="90">
        <f>SubmittalData!AR1635</f>
        <v>0</v>
      </c>
      <c r="BC1635" s="60" t="str">
        <f t="shared" si="77"/>
        <v>0-0</v>
      </c>
    </row>
    <row r="1636" spans="1:55" ht="15.5" x14ac:dyDescent="0.35">
      <c r="A1636" s="61" t="str">
        <f>SubmittalData!AY1636</f>
        <v/>
      </c>
      <c r="AS1636" s="89" t="e">
        <f>VLOOKUP(D1636,SubmittalStatus!$A$2:$CF$671,7,FALSE)</f>
        <v>#N/A</v>
      </c>
      <c r="AT1636" s="91" t="str">
        <f t="shared" si="75"/>
        <v/>
      </c>
      <c r="AU1636" s="92" t="e">
        <f>VLOOKUP(D1636,SubmittalSchedule!$A$5:$CF$5125,3,FALSE)</f>
        <v>#N/A</v>
      </c>
      <c r="AV1636" s="92" t="e">
        <f>VLOOKUP(D1636,SubmittalStatus!$A$2:$CF$671,9,FALSE)</f>
        <v>#N/A</v>
      </c>
      <c r="AW1636" s="92" t="e">
        <f>VLOOKUP(D1636,SubmittalStatus!$A$2:$CF$671,10,FALSE)</f>
        <v>#N/A</v>
      </c>
      <c r="AX1636" s="90" t="e">
        <f>VLOOKUP(D1636,SubmittalStatus!$A$2:$CF$671,11,FALSE)</f>
        <v>#N/A</v>
      </c>
      <c r="AY1636" s="91" t="str">
        <f t="shared" si="76"/>
        <v/>
      </c>
      <c r="AZ1636" s="90">
        <f>SubmittalData!D1636</f>
        <v>0</v>
      </c>
      <c r="BA1636" s="90" t="s">
        <v>168</v>
      </c>
      <c r="BB1636" s="90">
        <f>SubmittalData!AR1636</f>
        <v>0</v>
      </c>
      <c r="BC1636" s="60" t="str">
        <f t="shared" si="77"/>
        <v>0-0</v>
      </c>
    </row>
    <row r="1637" spans="1:55" ht="15.5" x14ac:dyDescent="0.35">
      <c r="A1637" s="61" t="str">
        <f>SubmittalData!AY1637</f>
        <v/>
      </c>
      <c r="AS1637" s="89" t="e">
        <f>VLOOKUP(D1637,SubmittalStatus!$A$2:$CF$671,7,FALSE)</f>
        <v>#N/A</v>
      </c>
      <c r="AT1637" s="91" t="str">
        <f t="shared" si="75"/>
        <v/>
      </c>
      <c r="AU1637" s="92" t="e">
        <f>VLOOKUP(D1637,SubmittalSchedule!$A$5:$CF$5125,3,FALSE)</f>
        <v>#N/A</v>
      </c>
      <c r="AV1637" s="92" t="e">
        <f>VLOOKUP(D1637,SubmittalStatus!$A$2:$CF$671,9,FALSE)</f>
        <v>#N/A</v>
      </c>
      <c r="AW1637" s="92" t="e">
        <f>VLOOKUP(D1637,SubmittalStatus!$A$2:$CF$671,10,FALSE)</f>
        <v>#N/A</v>
      </c>
      <c r="AX1637" s="90" t="e">
        <f>VLOOKUP(D1637,SubmittalStatus!$A$2:$CF$671,11,FALSE)</f>
        <v>#N/A</v>
      </c>
      <c r="AY1637" s="91" t="str">
        <f t="shared" si="76"/>
        <v/>
      </c>
      <c r="AZ1637" s="90">
        <f>SubmittalData!D1637</f>
        <v>0</v>
      </c>
      <c r="BA1637" s="90" t="s">
        <v>168</v>
      </c>
      <c r="BB1637" s="90">
        <f>SubmittalData!AR1637</f>
        <v>0</v>
      </c>
      <c r="BC1637" s="60" t="str">
        <f t="shared" si="77"/>
        <v>0-0</v>
      </c>
    </row>
    <row r="1638" spans="1:55" ht="15.5" x14ac:dyDescent="0.35">
      <c r="A1638" s="61" t="str">
        <f>SubmittalData!AY1638</f>
        <v/>
      </c>
      <c r="AS1638" s="89" t="e">
        <f>VLOOKUP(D1638,SubmittalStatus!$A$2:$CF$671,7,FALSE)</f>
        <v>#N/A</v>
      </c>
      <c r="AT1638" s="91" t="str">
        <f t="shared" si="75"/>
        <v/>
      </c>
      <c r="AU1638" s="92" t="e">
        <f>VLOOKUP(D1638,SubmittalSchedule!$A$5:$CF$5125,3,FALSE)</f>
        <v>#N/A</v>
      </c>
      <c r="AV1638" s="92" t="e">
        <f>VLOOKUP(D1638,SubmittalStatus!$A$2:$CF$671,9,FALSE)</f>
        <v>#N/A</v>
      </c>
      <c r="AW1638" s="92" t="e">
        <f>VLOOKUP(D1638,SubmittalStatus!$A$2:$CF$671,10,FALSE)</f>
        <v>#N/A</v>
      </c>
      <c r="AX1638" s="90" t="e">
        <f>VLOOKUP(D1638,SubmittalStatus!$A$2:$CF$671,11,FALSE)</f>
        <v>#N/A</v>
      </c>
      <c r="AY1638" s="91" t="str">
        <f t="shared" si="76"/>
        <v/>
      </c>
      <c r="AZ1638" s="90">
        <f>SubmittalData!D1638</f>
        <v>0</v>
      </c>
      <c r="BA1638" s="90" t="s">
        <v>168</v>
      </c>
      <c r="BB1638" s="90">
        <f>SubmittalData!AR1638</f>
        <v>0</v>
      </c>
      <c r="BC1638" s="60" t="str">
        <f t="shared" si="77"/>
        <v>0-0</v>
      </c>
    </row>
    <row r="1639" spans="1:55" ht="15.5" x14ac:dyDescent="0.35">
      <c r="A1639" s="61" t="str">
        <f>SubmittalData!AY1639</f>
        <v/>
      </c>
      <c r="AS1639" s="89" t="e">
        <f>VLOOKUP(D1639,SubmittalStatus!$A$2:$CF$671,7,FALSE)</f>
        <v>#N/A</v>
      </c>
      <c r="AT1639" s="91" t="str">
        <f t="shared" si="75"/>
        <v/>
      </c>
      <c r="AU1639" s="92" t="e">
        <f>VLOOKUP(D1639,SubmittalSchedule!$A$5:$CF$5125,3,FALSE)</f>
        <v>#N/A</v>
      </c>
      <c r="AV1639" s="92" t="e">
        <f>VLOOKUP(D1639,SubmittalStatus!$A$2:$CF$671,9,FALSE)</f>
        <v>#N/A</v>
      </c>
      <c r="AW1639" s="92" t="e">
        <f>VLOOKUP(D1639,SubmittalStatus!$A$2:$CF$671,10,FALSE)</f>
        <v>#N/A</v>
      </c>
      <c r="AX1639" s="90" t="e">
        <f>VLOOKUP(D1639,SubmittalStatus!$A$2:$CF$671,11,FALSE)</f>
        <v>#N/A</v>
      </c>
      <c r="AY1639" s="91" t="str">
        <f t="shared" si="76"/>
        <v/>
      </c>
      <c r="AZ1639" s="90">
        <f>SubmittalData!D1639</f>
        <v>0</v>
      </c>
      <c r="BA1639" s="90" t="s">
        <v>168</v>
      </c>
      <c r="BB1639" s="90">
        <f>SubmittalData!AR1639</f>
        <v>0</v>
      </c>
      <c r="BC1639" s="60" t="str">
        <f t="shared" si="77"/>
        <v>0-0</v>
      </c>
    </row>
    <row r="1640" spans="1:55" ht="15.5" x14ac:dyDescent="0.35">
      <c r="A1640" s="61" t="str">
        <f>SubmittalData!AY1640</f>
        <v/>
      </c>
      <c r="AS1640" s="89" t="e">
        <f>VLOOKUP(D1640,SubmittalStatus!$A$2:$CF$671,7,FALSE)</f>
        <v>#N/A</v>
      </c>
      <c r="AT1640" s="91" t="str">
        <f t="shared" si="75"/>
        <v/>
      </c>
      <c r="AU1640" s="92" t="e">
        <f>VLOOKUP(D1640,SubmittalSchedule!$A$5:$CF$5125,3,FALSE)</f>
        <v>#N/A</v>
      </c>
      <c r="AV1640" s="92" t="e">
        <f>VLOOKUP(D1640,SubmittalStatus!$A$2:$CF$671,9,FALSE)</f>
        <v>#N/A</v>
      </c>
      <c r="AW1640" s="92" t="e">
        <f>VLOOKUP(D1640,SubmittalStatus!$A$2:$CF$671,10,FALSE)</f>
        <v>#N/A</v>
      </c>
      <c r="AX1640" s="90" t="e">
        <f>VLOOKUP(D1640,SubmittalStatus!$A$2:$CF$671,11,FALSE)</f>
        <v>#N/A</v>
      </c>
      <c r="AY1640" s="91" t="str">
        <f t="shared" si="76"/>
        <v/>
      </c>
      <c r="AZ1640" s="90">
        <f>SubmittalData!D1640</f>
        <v>0</v>
      </c>
      <c r="BA1640" s="90" t="s">
        <v>168</v>
      </c>
      <c r="BB1640" s="90">
        <f>SubmittalData!AR1640</f>
        <v>0</v>
      </c>
      <c r="BC1640" s="60" t="str">
        <f t="shared" si="77"/>
        <v>0-0</v>
      </c>
    </row>
    <row r="1641" spans="1:55" ht="15.5" x14ac:dyDescent="0.35">
      <c r="A1641" s="61" t="str">
        <f>SubmittalData!AY1641</f>
        <v/>
      </c>
      <c r="AS1641" s="89" t="e">
        <f>VLOOKUP(D1641,SubmittalStatus!$A$2:$CF$671,7,FALSE)</f>
        <v>#N/A</v>
      </c>
      <c r="AT1641" s="91" t="str">
        <f t="shared" si="75"/>
        <v/>
      </c>
      <c r="AU1641" s="92" t="e">
        <f>VLOOKUP(D1641,SubmittalSchedule!$A$5:$CF$5125,3,FALSE)</f>
        <v>#N/A</v>
      </c>
      <c r="AV1641" s="92" t="e">
        <f>VLOOKUP(D1641,SubmittalStatus!$A$2:$CF$671,9,FALSE)</f>
        <v>#N/A</v>
      </c>
      <c r="AW1641" s="92" t="e">
        <f>VLOOKUP(D1641,SubmittalStatus!$A$2:$CF$671,10,FALSE)</f>
        <v>#N/A</v>
      </c>
      <c r="AX1641" s="90" t="e">
        <f>VLOOKUP(D1641,SubmittalStatus!$A$2:$CF$671,11,FALSE)</f>
        <v>#N/A</v>
      </c>
      <c r="AY1641" s="91" t="str">
        <f t="shared" si="76"/>
        <v/>
      </c>
      <c r="AZ1641" s="90">
        <f>SubmittalData!D1641</f>
        <v>0</v>
      </c>
      <c r="BA1641" s="90" t="s">
        <v>168</v>
      </c>
      <c r="BB1641" s="90">
        <f>SubmittalData!AR1641</f>
        <v>0</v>
      </c>
      <c r="BC1641" s="60" t="str">
        <f t="shared" si="77"/>
        <v>0-0</v>
      </c>
    </row>
    <row r="1642" spans="1:55" ht="15.5" x14ac:dyDescent="0.35">
      <c r="A1642" s="61" t="str">
        <f>SubmittalData!AY1642</f>
        <v/>
      </c>
      <c r="AS1642" s="89" t="e">
        <f>VLOOKUP(D1642,SubmittalStatus!$A$2:$CF$671,7,FALSE)</f>
        <v>#N/A</v>
      </c>
      <c r="AT1642" s="91" t="str">
        <f t="shared" si="75"/>
        <v/>
      </c>
      <c r="AU1642" s="92" t="e">
        <f>VLOOKUP(D1642,SubmittalSchedule!$A$5:$CF$5125,3,FALSE)</f>
        <v>#N/A</v>
      </c>
      <c r="AV1642" s="92" t="e">
        <f>VLOOKUP(D1642,SubmittalStatus!$A$2:$CF$671,9,FALSE)</f>
        <v>#N/A</v>
      </c>
      <c r="AW1642" s="92" t="e">
        <f>VLOOKUP(D1642,SubmittalStatus!$A$2:$CF$671,10,FALSE)</f>
        <v>#N/A</v>
      </c>
      <c r="AX1642" s="90" t="e">
        <f>VLOOKUP(D1642,SubmittalStatus!$A$2:$CF$671,11,FALSE)</f>
        <v>#N/A</v>
      </c>
      <c r="AY1642" s="91" t="str">
        <f t="shared" si="76"/>
        <v/>
      </c>
      <c r="AZ1642" s="90">
        <f>SubmittalData!D1642</f>
        <v>0</v>
      </c>
      <c r="BA1642" s="90" t="s">
        <v>168</v>
      </c>
      <c r="BB1642" s="90">
        <f>SubmittalData!AR1642</f>
        <v>0</v>
      </c>
      <c r="BC1642" s="60" t="str">
        <f t="shared" si="77"/>
        <v>0-0</v>
      </c>
    </row>
    <row r="1643" spans="1:55" ht="15.5" x14ac:dyDescent="0.35">
      <c r="A1643" s="61" t="str">
        <f>SubmittalData!AY1643</f>
        <v/>
      </c>
      <c r="AS1643" s="89" t="e">
        <f>VLOOKUP(D1643,SubmittalStatus!$A$2:$CF$671,7,FALSE)</f>
        <v>#N/A</v>
      </c>
      <c r="AT1643" s="91" t="str">
        <f t="shared" si="75"/>
        <v/>
      </c>
      <c r="AU1643" s="92" t="e">
        <f>VLOOKUP(D1643,SubmittalSchedule!$A$5:$CF$5125,3,FALSE)</f>
        <v>#N/A</v>
      </c>
      <c r="AV1643" s="92" t="e">
        <f>VLOOKUP(D1643,SubmittalStatus!$A$2:$CF$671,9,FALSE)</f>
        <v>#N/A</v>
      </c>
      <c r="AW1643" s="92" t="e">
        <f>VLOOKUP(D1643,SubmittalStatus!$A$2:$CF$671,10,FALSE)</f>
        <v>#N/A</v>
      </c>
      <c r="AX1643" s="90" t="e">
        <f>VLOOKUP(D1643,SubmittalStatus!$A$2:$CF$671,11,FALSE)</f>
        <v>#N/A</v>
      </c>
      <c r="AY1643" s="91" t="str">
        <f t="shared" si="76"/>
        <v/>
      </c>
      <c r="AZ1643" s="90">
        <f>SubmittalData!D1643</f>
        <v>0</v>
      </c>
      <c r="BA1643" s="90" t="s">
        <v>168</v>
      </c>
      <c r="BB1643" s="90">
        <f>SubmittalData!AR1643</f>
        <v>0</v>
      </c>
      <c r="BC1643" s="60" t="str">
        <f t="shared" si="77"/>
        <v>0-0</v>
      </c>
    </row>
    <row r="1644" spans="1:55" ht="15.5" x14ac:dyDescent="0.35">
      <c r="A1644" s="61" t="str">
        <f>SubmittalData!AY1644</f>
        <v/>
      </c>
      <c r="AS1644" s="89" t="e">
        <f>VLOOKUP(D1644,SubmittalStatus!$A$2:$CF$671,7,FALSE)</f>
        <v>#N/A</v>
      </c>
      <c r="AT1644" s="91" t="str">
        <f t="shared" si="75"/>
        <v/>
      </c>
      <c r="AU1644" s="92" t="e">
        <f>VLOOKUP(D1644,SubmittalSchedule!$A$5:$CF$5125,3,FALSE)</f>
        <v>#N/A</v>
      </c>
      <c r="AV1644" s="92" t="e">
        <f>VLOOKUP(D1644,SubmittalStatus!$A$2:$CF$671,9,FALSE)</f>
        <v>#N/A</v>
      </c>
      <c r="AW1644" s="92" t="e">
        <f>VLOOKUP(D1644,SubmittalStatus!$A$2:$CF$671,10,FALSE)</f>
        <v>#N/A</v>
      </c>
      <c r="AX1644" s="90" t="e">
        <f>VLOOKUP(D1644,SubmittalStatus!$A$2:$CF$671,11,FALSE)</f>
        <v>#N/A</v>
      </c>
      <c r="AY1644" s="91" t="str">
        <f t="shared" si="76"/>
        <v/>
      </c>
      <c r="AZ1644" s="90">
        <f>SubmittalData!D1644</f>
        <v>0</v>
      </c>
      <c r="BA1644" s="90" t="s">
        <v>168</v>
      </c>
      <c r="BB1644" s="90">
        <f>SubmittalData!AR1644</f>
        <v>0</v>
      </c>
      <c r="BC1644" s="60" t="str">
        <f t="shared" si="77"/>
        <v>0-0</v>
      </c>
    </row>
    <row r="1645" spans="1:55" ht="15.5" x14ac:dyDescent="0.35">
      <c r="A1645" s="61" t="str">
        <f>SubmittalData!AY1645</f>
        <v/>
      </c>
      <c r="AS1645" s="89" t="e">
        <f>VLOOKUP(D1645,SubmittalStatus!$A$2:$CF$671,7,FALSE)</f>
        <v>#N/A</v>
      </c>
      <c r="AT1645" s="91" t="str">
        <f t="shared" si="75"/>
        <v/>
      </c>
      <c r="AU1645" s="92" t="e">
        <f>VLOOKUP(D1645,SubmittalSchedule!$A$5:$CF$5125,3,FALSE)</f>
        <v>#N/A</v>
      </c>
      <c r="AV1645" s="92" t="e">
        <f>VLOOKUP(D1645,SubmittalStatus!$A$2:$CF$671,9,FALSE)</f>
        <v>#N/A</v>
      </c>
      <c r="AW1645" s="92" t="e">
        <f>VLOOKUP(D1645,SubmittalStatus!$A$2:$CF$671,10,FALSE)</f>
        <v>#N/A</v>
      </c>
      <c r="AX1645" s="90" t="e">
        <f>VLOOKUP(D1645,SubmittalStatus!$A$2:$CF$671,11,FALSE)</f>
        <v>#N/A</v>
      </c>
      <c r="AY1645" s="91" t="str">
        <f t="shared" si="76"/>
        <v/>
      </c>
      <c r="AZ1645" s="90">
        <f>SubmittalData!D1645</f>
        <v>0</v>
      </c>
      <c r="BA1645" s="90" t="s">
        <v>168</v>
      </c>
      <c r="BB1645" s="90">
        <f>SubmittalData!AR1645</f>
        <v>0</v>
      </c>
      <c r="BC1645" s="60" t="str">
        <f t="shared" si="77"/>
        <v>0-0</v>
      </c>
    </row>
    <row r="1646" spans="1:55" ht="15.5" x14ac:dyDescent="0.35">
      <c r="A1646" s="61" t="str">
        <f>SubmittalData!AY1646</f>
        <v/>
      </c>
      <c r="AS1646" s="89" t="e">
        <f>VLOOKUP(D1646,SubmittalStatus!$A$2:$CF$671,7,FALSE)</f>
        <v>#N/A</v>
      </c>
      <c r="AT1646" s="91" t="str">
        <f t="shared" si="75"/>
        <v/>
      </c>
      <c r="AU1646" s="92" t="e">
        <f>VLOOKUP(D1646,SubmittalSchedule!$A$5:$CF$5125,3,FALSE)</f>
        <v>#N/A</v>
      </c>
      <c r="AV1646" s="92" t="e">
        <f>VLOOKUP(D1646,SubmittalStatus!$A$2:$CF$671,9,FALSE)</f>
        <v>#N/A</v>
      </c>
      <c r="AW1646" s="92" t="e">
        <f>VLOOKUP(D1646,SubmittalStatus!$A$2:$CF$671,10,FALSE)</f>
        <v>#N/A</v>
      </c>
      <c r="AX1646" s="90" t="e">
        <f>VLOOKUP(D1646,SubmittalStatus!$A$2:$CF$671,11,FALSE)</f>
        <v>#N/A</v>
      </c>
      <c r="AY1646" s="91" t="str">
        <f t="shared" si="76"/>
        <v/>
      </c>
      <c r="AZ1646" s="90">
        <f>SubmittalData!D1646</f>
        <v>0</v>
      </c>
      <c r="BA1646" s="90" t="s">
        <v>168</v>
      </c>
      <c r="BB1646" s="90">
        <f>SubmittalData!AR1646</f>
        <v>0</v>
      </c>
      <c r="BC1646" s="60" t="str">
        <f t="shared" si="77"/>
        <v>0-0</v>
      </c>
    </row>
    <row r="1647" spans="1:55" ht="15.5" x14ac:dyDescent="0.35">
      <c r="A1647" s="61" t="str">
        <f>SubmittalData!AY1647</f>
        <v/>
      </c>
      <c r="AS1647" s="89" t="e">
        <f>VLOOKUP(D1647,SubmittalStatus!$A$2:$CF$671,7,FALSE)</f>
        <v>#N/A</v>
      </c>
      <c r="AT1647" s="91" t="str">
        <f t="shared" si="75"/>
        <v/>
      </c>
      <c r="AU1647" s="92" t="e">
        <f>VLOOKUP(D1647,SubmittalSchedule!$A$5:$CF$5125,3,FALSE)</f>
        <v>#N/A</v>
      </c>
      <c r="AV1647" s="92" t="e">
        <f>VLOOKUP(D1647,SubmittalStatus!$A$2:$CF$671,9,FALSE)</f>
        <v>#N/A</v>
      </c>
      <c r="AW1647" s="92" t="e">
        <f>VLOOKUP(D1647,SubmittalStatus!$A$2:$CF$671,10,FALSE)</f>
        <v>#N/A</v>
      </c>
      <c r="AX1647" s="90" t="e">
        <f>VLOOKUP(D1647,SubmittalStatus!$A$2:$CF$671,11,FALSE)</f>
        <v>#N/A</v>
      </c>
      <c r="AY1647" s="91" t="str">
        <f t="shared" si="76"/>
        <v/>
      </c>
      <c r="AZ1647" s="90">
        <f>SubmittalData!D1647</f>
        <v>0</v>
      </c>
      <c r="BA1647" s="90" t="s">
        <v>168</v>
      </c>
      <c r="BB1647" s="90">
        <f>SubmittalData!AR1647</f>
        <v>0</v>
      </c>
      <c r="BC1647" s="60" t="str">
        <f t="shared" si="77"/>
        <v>0-0</v>
      </c>
    </row>
    <row r="1648" spans="1:55" ht="15.5" x14ac:dyDescent="0.35">
      <c r="A1648" s="61" t="str">
        <f>SubmittalData!AY1648</f>
        <v/>
      </c>
      <c r="AS1648" s="89" t="e">
        <f>VLOOKUP(D1648,SubmittalStatus!$A$2:$CF$671,7,FALSE)</f>
        <v>#N/A</v>
      </c>
      <c r="AT1648" s="91" t="str">
        <f t="shared" si="75"/>
        <v/>
      </c>
      <c r="AU1648" s="92" t="e">
        <f>VLOOKUP(D1648,SubmittalSchedule!$A$5:$CF$5125,3,FALSE)</f>
        <v>#N/A</v>
      </c>
      <c r="AV1648" s="92" t="e">
        <f>VLOOKUP(D1648,SubmittalStatus!$A$2:$CF$671,9,FALSE)</f>
        <v>#N/A</v>
      </c>
      <c r="AW1648" s="92" t="e">
        <f>VLOOKUP(D1648,SubmittalStatus!$A$2:$CF$671,10,FALSE)</f>
        <v>#N/A</v>
      </c>
      <c r="AX1648" s="90" t="e">
        <f>VLOOKUP(D1648,SubmittalStatus!$A$2:$CF$671,11,FALSE)</f>
        <v>#N/A</v>
      </c>
      <c r="AY1648" s="91" t="str">
        <f t="shared" si="76"/>
        <v/>
      </c>
      <c r="AZ1648" s="90">
        <f>SubmittalData!D1648</f>
        <v>0</v>
      </c>
      <c r="BA1648" s="90" t="s">
        <v>168</v>
      </c>
      <c r="BB1648" s="90">
        <f>SubmittalData!AR1648</f>
        <v>0</v>
      </c>
      <c r="BC1648" s="60" t="str">
        <f t="shared" si="77"/>
        <v>0-0</v>
      </c>
    </row>
    <row r="1649" spans="1:55" ht="15.5" x14ac:dyDescent="0.35">
      <c r="A1649" s="61" t="str">
        <f>SubmittalData!AY1649</f>
        <v/>
      </c>
      <c r="AS1649" s="89" t="e">
        <f>VLOOKUP(D1649,SubmittalStatus!$A$2:$CF$671,7,FALSE)</f>
        <v>#N/A</v>
      </c>
      <c r="AT1649" s="91" t="str">
        <f t="shared" si="75"/>
        <v/>
      </c>
      <c r="AU1649" s="92" t="e">
        <f>VLOOKUP(D1649,SubmittalSchedule!$A$5:$CF$5125,3,FALSE)</f>
        <v>#N/A</v>
      </c>
      <c r="AV1649" s="92" t="e">
        <f>VLOOKUP(D1649,SubmittalStatus!$A$2:$CF$671,9,FALSE)</f>
        <v>#N/A</v>
      </c>
      <c r="AW1649" s="92" t="e">
        <f>VLOOKUP(D1649,SubmittalStatus!$A$2:$CF$671,10,FALSE)</f>
        <v>#N/A</v>
      </c>
      <c r="AX1649" s="90" t="e">
        <f>VLOOKUP(D1649,SubmittalStatus!$A$2:$CF$671,11,FALSE)</f>
        <v>#N/A</v>
      </c>
      <c r="AY1649" s="91" t="str">
        <f t="shared" si="76"/>
        <v/>
      </c>
      <c r="AZ1649" s="90">
        <f>SubmittalData!D1649</f>
        <v>0</v>
      </c>
      <c r="BA1649" s="90" t="s">
        <v>168</v>
      </c>
      <c r="BB1649" s="90">
        <f>SubmittalData!AR1649</f>
        <v>0</v>
      </c>
      <c r="BC1649" s="60" t="str">
        <f t="shared" si="77"/>
        <v>0-0</v>
      </c>
    </row>
    <row r="1650" spans="1:55" ht="15.5" x14ac:dyDescent="0.35">
      <c r="A1650" s="61" t="str">
        <f>SubmittalData!AY1650</f>
        <v/>
      </c>
      <c r="AS1650" s="89" t="e">
        <f>VLOOKUP(D1650,SubmittalStatus!$A$2:$CF$671,7,FALSE)</f>
        <v>#N/A</v>
      </c>
      <c r="AT1650" s="91" t="str">
        <f t="shared" si="75"/>
        <v/>
      </c>
      <c r="AU1650" s="92" t="e">
        <f>VLOOKUP(D1650,SubmittalSchedule!$A$5:$CF$5125,3,FALSE)</f>
        <v>#N/A</v>
      </c>
      <c r="AV1650" s="92" t="e">
        <f>VLOOKUP(D1650,SubmittalStatus!$A$2:$CF$671,9,FALSE)</f>
        <v>#N/A</v>
      </c>
      <c r="AW1650" s="92" t="e">
        <f>VLOOKUP(D1650,SubmittalStatus!$A$2:$CF$671,10,FALSE)</f>
        <v>#N/A</v>
      </c>
      <c r="AX1650" s="90" t="e">
        <f>VLOOKUP(D1650,SubmittalStatus!$A$2:$CF$671,11,FALSE)</f>
        <v>#N/A</v>
      </c>
      <c r="AY1650" s="91" t="str">
        <f t="shared" si="76"/>
        <v/>
      </c>
      <c r="AZ1650" s="90">
        <f>SubmittalData!D1650</f>
        <v>0</v>
      </c>
      <c r="BA1650" s="90" t="s">
        <v>168</v>
      </c>
      <c r="BB1650" s="90">
        <f>SubmittalData!AR1650</f>
        <v>0</v>
      </c>
      <c r="BC1650" s="60" t="str">
        <f t="shared" si="77"/>
        <v>0-0</v>
      </c>
    </row>
    <row r="1651" spans="1:55" ht="15.5" x14ac:dyDescent="0.35">
      <c r="A1651" s="61" t="str">
        <f>SubmittalData!AY1651</f>
        <v/>
      </c>
      <c r="AS1651" s="89" t="e">
        <f>VLOOKUP(D1651,SubmittalStatus!$A$2:$CF$671,7,FALSE)</f>
        <v>#N/A</v>
      </c>
      <c r="AT1651" s="91" t="str">
        <f t="shared" si="75"/>
        <v/>
      </c>
      <c r="AU1651" s="92" t="e">
        <f>VLOOKUP(D1651,SubmittalSchedule!$A$5:$CF$5125,3,FALSE)</f>
        <v>#N/A</v>
      </c>
      <c r="AV1651" s="92" t="e">
        <f>VLOOKUP(D1651,SubmittalStatus!$A$2:$CF$671,9,FALSE)</f>
        <v>#N/A</v>
      </c>
      <c r="AW1651" s="92" t="e">
        <f>VLOOKUP(D1651,SubmittalStatus!$A$2:$CF$671,10,FALSE)</f>
        <v>#N/A</v>
      </c>
      <c r="AX1651" s="90" t="e">
        <f>VLOOKUP(D1651,SubmittalStatus!$A$2:$CF$671,11,FALSE)</f>
        <v>#N/A</v>
      </c>
      <c r="AY1651" s="91" t="str">
        <f t="shared" si="76"/>
        <v/>
      </c>
      <c r="AZ1651" s="90">
        <f>SubmittalData!D1651</f>
        <v>0</v>
      </c>
      <c r="BA1651" s="90" t="s">
        <v>168</v>
      </c>
      <c r="BB1651" s="90">
        <f>SubmittalData!AR1651</f>
        <v>0</v>
      </c>
      <c r="BC1651" s="60" t="str">
        <f t="shared" si="77"/>
        <v>0-0</v>
      </c>
    </row>
    <row r="1652" spans="1:55" ht="15.5" x14ac:dyDescent="0.35">
      <c r="A1652" s="61" t="str">
        <f>SubmittalData!AY1652</f>
        <v/>
      </c>
      <c r="AS1652" s="89" t="e">
        <f>VLOOKUP(D1652,SubmittalStatus!$A$2:$CF$671,7,FALSE)</f>
        <v>#N/A</v>
      </c>
      <c r="AT1652" s="91" t="str">
        <f t="shared" si="75"/>
        <v/>
      </c>
      <c r="AU1652" s="92" t="e">
        <f>VLOOKUP(D1652,SubmittalSchedule!$A$5:$CF$5125,3,FALSE)</f>
        <v>#N/A</v>
      </c>
      <c r="AV1652" s="92" t="e">
        <f>VLOOKUP(D1652,SubmittalStatus!$A$2:$CF$671,9,FALSE)</f>
        <v>#N/A</v>
      </c>
      <c r="AW1652" s="92" t="e">
        <f>VLOOKUP(D1652,SubmittalStatus!$A$2:$CF$671,10,FALSE)</f>
        <v>#N/A</v>
      </c>
      <c r="AX1652" s="90" t="e">
        <f>VLOOKUP(D1652,SubmittalStatus!$A$2:$CF$671,11,FALSE)</f>
        <v>#N/A</v>
      </c>
      <c r="AY1652" s="91" t="str">
        <f t="shared" si="76"/>
        <v/>
      </c>
      <c r="AZ1652" s="90">
        <f>SubmittalData!D1652</f>
        <v>0</v>
      </c>
      <c r="BA1652" s="90" t="s">
        <v>168</v>
      </c>
      <c r="BB1652" s="90">
        <f>SubmittalData!AR1652</f>
        <v>0</v>
      </c>
      <c r="BC1652" s="60" t="str">
        <f t="shared" si="77"/>
        <v>0-0</v>
      </c>
    </row>
    <row r="1653" spans="1:55" ht="15.5" x14ac:dyDescent="0.35">
      <c r="A1653" s="61" t="str">
        <f>SubmittalData!AY1653</f>
        <v/>
      </c>
      <c r="AS1653" s="89" t="e">
        <f>VLOOKUP(D1653,SubmittalStatus!$A$2:$CF$671,7,FALSE)</f>
        <v>#N/A</v>
      </c>
      <c r="AT1653" s="91" t="str">
        <f t="shared" si="75"/>
        <v/>
      </c>
      <c r="AU1653" s="92" t="e">
        <f>VLOOKUP(D1653,SubmittalSchedule!$A$5:$CF$5125,3,FALSE)</f>
        <v>#N/A</v>
      </c>
      <c r="AV1653" s="92" t="e">
        <f>VLOOKUP(D1653,SubmittalStatus!$A$2:$CF$671,9,FALSE)</f>
        <v>#N/A</v>
      </c>
      <c r="AW1653" s="92" t="e">
        <f>VLOOKUP(D1653,SubmittalStatus!$A$2:$CF$671,10,FALSE)</f>
        <v>#N/A</v>
      </c>
      <c r="AX1653" s="90" t="e">
        <f>VLOOKUP(D1653,SubmittalStatus!$A$2:$CF$671,11,FALSE)</f>
        <v>#N/A</v>
      </c>
      <c r="AY1653" s="91" t="str">
        <f t="shared" si="76"/>
        <v/>
      </c>
      <c r="AZ1653" s="90">
        <f>SubmittalData!D1653</f>
        <v>0</v>
      </c>
      <c r="BA1653" s="90" t="s">
        <v>168</v>
      </c>
      <c r="BB1653" s="90">
        <f>SubmittalData!AR1653</f>
        <v>0</v>
      </c>
      <c r="BC1653" s="60" t="str">
        <f t="shared" si="77"/>
        <v>0-0</v>
      </c>
    </row>
    <row r="1654" spans="1:55" ht="15.5" x14ac:dyDescent="0.35">
      <c r="A1654" s="61" t="str">
        <f>SubmittalData!AY1654</f>
        <v/>
      </c>
      <c r="AS1654" s="89" t="e">
        <f>VLOOKUP(D1654,SubmittalStatus!$A$2:$CF$671,7,FALSE)</f>
        <v>#N/A</v>
      </c>
      <c r="AT1654" s="91" t="str">
        <f t="shared" si="75"/>
        <v/>
      </c>
      <c r="AU1654" s="92" t="e">
        <f>VLOOKUP(D1654,SubmittalSchedule!$A$5:$CF$5125,3,FALSE)</f>
        <v>#N/A</v>
      </c>
      <c r="AV1654" s="92" t="e">
        <f>VLOOKUP(D1654,SubmittalStatus!$A$2:$CF$671,9,FALSE)</f>
        <v>#N/A</v>
      </c>
      <c r="AW1654" s="92" t="e">
        <f>VLOOKUP(D1654,SubmittalStatus!$A$2:$CF$671,10,FALSE)</f>
        <v>#N/A</v>
      </c>
      <c r="AX1654" s="90" t="e">
        <f>VLOOKUP(D1654,SubmittalStatus!$A$2:$CF$671,11,FALSE)</f>
        <v>#N/A</v>
      </c>
      <c r="AY1654" s="91" t="str">
        <f t="shared" si="76"/>
        <v/>
      </c>
      <c r="AZ1654" s="90">
        <f>SubmittalData!D1654</f>
        <v>0</v>
      </c>
      <c r="BA1654" s="90" t="s">
        <v>168</v>
      </c>
      <c r="BB1654" s="90">
        <f>SubmittalData!AR1654</f>
        <v>0</v>
      </c>
      <c r="BC1654" s="60" t="str">
        <f t="shared" si="77"/>
        <v>0-0</v>
      </c>
    </row>
    <row r="1655" spans="1:55" ht="15.5" x14ac:dyDescent="0.35">
      <c r="A1655" s="61" t="str">
        <f>SubmittalData!AY1655</f>
        <v/>
      </c>
      <c r="AS1655" s="89" t="e">
        <f>VLOOKUP(D1655,SubmittalStatus!$A$2:$CF$671,7,FALSE)</f>
        <v>#N/A</v>
      </c>
      <c r="AT1655" s="91" t="str">
        <f t="shared" si="75"/>
        <v/>
      </c>
      <c r="AU1655" s="92" t="e">
        <f>VLOOKUP(D1655,SubmittalSchedule!$A$5:$CF$5125,3,FALSE)</f>
        <v>#N/A</v>
      </c>
      <c r="AV1655" s="92" t="e">
        <f>VLOOKUP(D1655,SubmittalStatus!$A$2:$CF$671,9,FALSE)</f>
        <v>#N/A</v>
      </c>
      <c r="AW1655" s="92" t="e">
        <f>VLOOKUP(D1655,SubmittalStatus!$A$2:$CF$671,10,FALSE)</f>
        <v>#N/A</v>
      </c>
      <c r="AX1655" s="90" t="e">
        <f>VLOOKUP(D1655,SubmittalStatus!$A$2:$CF$671,11,FALSE)</f>
        <v>#N/A</v>
      </c>
      <c r="AY1655" s="91" t="str">
        <f t="shared" si="76"/>
        <v/>
      </c>
      <c r="AZ1655" s="90">
        <f>SubmittalData!D1655</f>
        <v>0</v>
      </c>
      <c r="BA1655" s="90" t="s">
        <v>168</v>
      </c>
      <c r="BB1655" s="90">
        <f>SubmittalData!AR1655</f>
        <v>0</v>
      </c>
      <c r="BC1655" s="60" t="str">
        <f t="shared" si="77"/>
        <v>0-0</v>
      </c>
    </row>
    <row r="1656" spans="1:55" ht="15.5" x14ac:dyDescent="0.35">
      <c r="A1656" s="61" t="str">
        <f>SubmittalData!AY1656</f>
        <v/>
      </c>
      <c r="AS1656" s="89" t="e">
        <f>VLOOKUP(D1656,SubmittalStatus!$A$2:$CF$671,7,FALSE)</f>
        <v>#N/A</v>
      </c>
      <c r="AT1656" s="91" t="str">
        <f t="shared" si="75"/>
        <v/>
      </c>
      <c r="AU1656" s="92" t="e">
        <f>VLOOKUP(D1656,SubmittalSchedule!$A$5:$CF$5125,3,FALSE)</f>
        <v>#N/A</v>
      </c>
      <c r="AV1656" s="92" t="e">
        <f>VLOOKUP(D1656,SubmittalStatus!$A$2:$CF$671,9,FALSE)</f>
        <v>#N/A</v>
      </c>
      <c r="AW1656" s="92" t="e">
        <f>VLOOKUP(D1656,SubmittalStatus!$A$2:$CF$671,10,FALSE)</f>
        <v>#N/A</v>
      </c>
      <c r="AX1656" s="90" t="e">
        <f>VLOOKUP(D1656,SubmittalStatus!$A$2:$CF$671,11,FALSE)</f>
        <v>#N/A</v>
      </c>
      <c r="AY1656" s="91" t="str">
        <f t="shared" si="76"/>
        <v/>
      </c>
      <c r="AZ1656" s="90">
        <f>SubmittalData!D1656</f>
        <v>0</v>
      </c>
      <c r="BA1656" s="90" t="s">
        <v>168</v>
      </c>
      <c r="BB1656" s="90">
        <f>SubmittalData!AR1656</f>
        <v>0</v>
      </c>
      <c r="BC1656" s="60" t="str">
        <f t="shared" si="77"/>
        <v>0-0</v>
      </c>
    </row>
    <row r="1657" spans="1:55" ht="15.5" x14ac:dyDescent="0.35">
      <c r="A1657" s="61" t="str">
        <f>SubmittalData!AY1657</f>
        <v/>
      </c>
      <c r="AS1657" s="89" t="e">
        <f>VLOOKUP(D1657,SubmittalStatus!$A$2:$CF$671,7,FALSE)</f>
        <v>#N/A</v>
      </c>
      <c r="AT1657" s="91" t="str">
        <f t="shared" si="75"/>
        <v/>
      </c>
      <c r="AU1657" s="92" t="e">
        <f>VLOOKUP(D1657,SubmittalSchedule!$A$5:$CF$5125,3,FALSE)</f>
        <v>#N/A</v>
      </c>
      <c r="AV1657" s="92" t="e">
        <f>VLOOKUP(D1657,SubmittalStatus!$A$2:$CF$671,9,FALSE)</f>
        <v>#N/A</v>
      </c>
      <c r="AW1657" s="92" t="e">
        <f>VLOOKUP(D1657,SubmittalStatus!$A$2:$CF$671,10,FALSE)</f>
        <v>#N/A</v>
      </c>
      <c r="AX1657" s="90" t="e">
        <f>VLOOKUP(D1657,SubmittalStatus!$A$2:$CF$671,11,FALSE)</f>
        <v>#N/A</v>
      </c>
      <c r="AY1657" s="91" t="str">
        <f t="shared" si="76"/>
        <v/>
      </c>
      <c r="AZ1657" s="90">
        <f>SubmittalData!D1657</f>
        <v>0</v>
      </c>
      <c r="BA1657" s="90" t="s">
        <v>168</v>
      </c>
      <c r="BB1657" s="90">
        <f>SubmittalData!AR1657</f>
        <v>0</v>
      </c>
      <c r="BC1657" s="60" t="str">
        <f t="shared" si="77"/>
        <v>0-0</v>
      </c>
    </row>
    <row r="1658" spans="1:55" ht="15.5" x14ac:dyDescent="0.35">
      <c r="A1658" s="61" t="str">
        <f>SubmittalData!AY1658</f>
        <v/>
      </c>
      <c r="AS1658" s="89" t="e">
        <f>VLOOKUP(D1658,SubmittalStatus!$A$2:$CF$671,7,FALSE)</f>
        <v>#N/A</v>
      </c>
      <c r="AT1658" s="91" t="str">
        <f t="shared" si="75"/>
        <v/>
      </c>
      <c r="AU1658" s="92" t="e">
        <f>VLOOKUP(D1658,SubmittalSchedule!$A$5:$CF$5125,3,FALSE)</f>
        <v>#N/A</v>
      </c>
      <c r="AV1658" s="92" t="e">
        <f>VLOOKUP(D1658,SubmittalStatus!$A$2:$CF$671,9,FALSE)</f>
        <v>#N/A</v>
      </c>
      <c r="AW1658" s="92" t="e">
        <f>VLOOKUP(D1658,SubmittalStatus!$A$2:$CF$671,10,FALSE)</f>
        <v>#N/A</v>
      </c>
      <c r="AX1658" s="90" t="e">
        <f>VLOOKUP(D1658,SubmittalStatus!$A$2:$CF$671,11,FALSE)</f>
        <v>#N/A</v>
      </c>
      <c r="AY1658" s="91" t="str">
        <f t="shared" si="76"/>
        <v/>
      </c>
      <c r="AZ1658" s="90">
        <f>SubmittalData!D1658</f>
        <v>0</v>
      </c>
      <c r="BA1658" s="90" t="s">
        <v>168</v>
      </c>
      <c r="BB1658" s="90">
        <f>SubmittalData!AR1658</f>
        <v>0</v>
      </c>
      <c r="BC1658" s="60" t="str">
        <f t="shared" si="77"/>
        <v>0-0</v>
      </c>
    </row>
    <row r="1659" spans="1:55" ht="15.5" x14ac:dyDescent="0.35">
      <c r="A1659" s="61" t="str">
        <f>SubmittalData!AY1659</f>
        <v/>
      </c>
      <c r="AS1659" s="89" t="e">
        <f>VLOOKUP(D1659,SubmittalStatus!$A$2:$CF$671,7,FALSE)</f>
        <v>#N/A</v>
      </c>
      <c r="AT1659" s="91" t="str">
        <f t="shared" si="75"/>
        <v/>
      </c>
      <c r="AU1659" s="92" t="e">
        <f>VLOOKUP(D1659,SubmittalSchedule!$A$5:$CF$5125,3,FALSE)</f>
        <v>#N/A</v>
      </c>
      <c r="AV1659" s="92" t="e">
        <f>VLOOKUP(D1659,SubmittalStatus!$A$2:$CF$671,9,FALSE)</f>
        <v>#N/A</v>
      </c>
      <c r="AW1659" s="92" t="e">
        <f>VLOOKUP(D1659,SubmittalStatus!$A$2:$CF$671,10,FALSE)</f>
        <v>#N/A</v>
      </c>
      <c r="AX1659" s="90" t="e">
        <f>VLOOKUP(D1659,SubmittalStatus!$A$2:$CF$671,11,FALSE)</f>
        <v>#N/A</v>
      </c>
      <c r="AY1659" s="91" t="str">
        <f t="shared" si="76"/>
        <v/>
      </c>
      <c r="AZ1659" s="90">
        <f>SubmittalData!D1659</f>
        <v>0</v>
      </c>
      <c r="BA1659" s="90" t="s">
        <v>168</v>
      </c>
      <c r="BB1659" s="90">
        <f>SubmittalData!AR1659</f>
        <v>0</v>
      </c>
      <c r="BC1659" s="60" t="str">
        <f t="shared" si="77"/>
        <v>0-0</v>
      </c>
    </row>
    <row r="1660" spans="1:55" ht="15.5" x14ac:dyDescent="0.35">
      <c r="A1660" s="61" t="str">
        <f>SubmittalData!AY1660</f>
        <v/>
      </c>
      <c r="AS1660" s="89" t="e">
        <f>VLOOKUP(D1660,SubmittalStatus!$A$2:$CF$671,7,FALSE)</f>
        <v>#N/A</v>
      </c>
      <c r="AT1660" s="91" t="str">
        <f t="shared" si="75"/>
        <v/>
      </c>
      <c r="AU1660" s="92" t="e">
        <f>VLOOKUP(D1660,SubmittalSchedule!$A$5:$CF$5125,3,FALSE)</f>
        <v>#N/A</v>
      </c>
      <c r="AV1660" s="92" t="e">
        <f>VLOOKUP(D1660,SubmittalStatus!$A$2:$CF$671,9,FALSE)</f>
        <v>#N/A</v>
      </c>
      <c r="AW1660" s="92" t="e">
        <f>VLOOKUP(D1660,SubmittalStatus!$A$2:$CF$671,10,FALSE)</f>
        <v>#N/A</v>
      </c>
      <c r="AX1660" s="90" t="e">
        <f>VLOOKUP(D1660,SubmittalStatus!$A$2:$CF$671,11,FALSE)</f>
        <v>#N/A</v>
      </c>
      <c r="AY1660" s="91" t="str">
        <f t="shared" si="76"/>
        <v/>
      </c>
      <c r="AZ1660" s="90">
        <f>SubmittalData!D1660</f>
        <v>0</v>
      </c>
      <c r="BA1660" s="90" t="s">
        <v>168</v>
      </c>
      <c r="BB1660" s="90">
        <f>SubmittalData!AR1660</f>
        <v>0</v>
      </c>
      <c r="BC1660" s="60" t="str">
        <f t="shared" si="77"/>
        <v>0-0</v>
      </c>
    </row>
    <row r="1661" spans="1:55" ht="15.5" x14ac:dyDescent="0.35">
      <c r="A1661" s="61" t="str">
        <f>SubmittalData!AY1661</f>
        <v/>
      </c>
      <c r="AS1661" s="89" t="e">
        <f>VLOOKUP(D1661,SubmittalStatus!$A$2:$CF$671,7,FALSE)</f>
        <v>#N/A</v>
      </c>
      <c r="AT1661" s="91" t="str">
        <f t="shared" si="75"/>
        <v/>
      </c>
      <c r="AU1661" s="92" t="e">
        <f>VLOOKUP(D1661,SubmittalSchedule!$A$5:$CF$5125,3,FALSE)</f>
        <v>#N/A</v>
      </c>
      <c r="AV1661" s="92" t="e">
        <f>VLOOKUP(D1661,SubmittalStatus!$A$2:$CF$671,9,FALSE)</f>
        <v>#N/A</v>
      </c>
      <c r="AW1661" s="92" t="e">
        <f>VLOOKUP(D1661,SubmittalStatus!$A$2:$CF$671,10,FALSE)</f>
        <v>#N/A</v>
      </c>
      <c r="AX1661" s="90" t="e">
        <f>VLOOKUP(D1661,SubmittalStatus!$A$2:$CF$671,11,FALSE)</f>
        <v>#N/A</v>
      </c>
      <c r="AY1661" s="91" t="str">
        <f t="shared" si="76"/>
        <v/>
      </c>
      <c r="AZ1661" s="90">
        <f>SubmittalData!D1661</f>
        <v>0</v>
      </c>
      <c r="BA1661" s="90" t="s">
        <v>168</v>
      </c>
      <c r="BB1661" s="90">
        <f>SubmittalData!AR1661</f>
        <v>0</v>
      </c>
      <c r="BC1661" s="60" t="str">
        <f t="shared" si="77"/>
        <v>0-0</v>
      </c>
    </row>
    <row r="1662" spans="1:55" ht="15.5" x14ac:dyDescent="0.35">
      <c r="A1662" s="61" t="str">
        <f>SubmittalData!AY1662</f>
        <v/>
      </c>
      <c r="AS1662" s="89" t="e">
        <f>VLOOKUP(D1662,SubmittalStatus!$A$2:$CF$671,7,FALSE)</f>
        <v>#N/A</v>
      </c>
      <c r="AT1662" s="91" t="str">
        <f t="shared" si="75"/>
        <v/>
      </c>
      <c r="AU1662" s="92" t="e">
        <f>VLOOKUP(D1662,SubmittalSchedule!$A$5:$CF$5125,3,FALSE)</f>
        <v>#N/A</v>
      </c>
      <c r="AV1662" s="92" t="e">
        <f>VLOOKUP(D1662,SubmittalStatus!$A$2:$CF$671,9,FALSE)</f>
        <v>#N/A</v>
      </c>
      <c r="AW1662" s="92" t="e">
        <f>VLOOKUP(D1662,SubmittalStatus!$A$2:$CF$671,10,FALSE)</f>
        <v>#N/A</v>
      </c>
      <c r="AX1662" s="90" t="e">
        <f>VLOOKUP(D1662,SubmittalStatus!$A$2:$CF$671,11,FALSE)</f>
        <v>#N/A</v>
      </c>
      <c r="AY1662" s="91" t="str">
        <f t="shared" si="76"/>
        <v/>
      </c>
      <c r="AZ1662" s="90">
        <f>SubmittalData!D1662</f>
        <v>0</v>
      </c>
      <c r="BA1662" s="90" t="s">
        <v>168</v>
      </c>
      <c r="BB1662" s="90">
        <f>SubmittalData!AR1662</f>
        <v>0</v>
      </c>
      <c r="BC1662" s="60" t="str">
        <f t="shared" si="77"/>
        <v>0-0</v>
      </c>
    </row>
    <row r="1663" spans="1:55" ht="15.5" x14ac:dyDescent="0.35">
      <c r="A1663" s="61" t="str">
        <f>SubmittalData!AY1663</f>
        <v/>
      </c>
      <c r="AS1663" s="89" t="e">
        <f>VLOOKUP(D1663,SubmittalStatus!$A$2:$CF$671,7,FALSE)</f>
        <v>#N/A</v>
      </c>
      <c r="AT1663" s="91" t="str">
        <f t="shared" si="75"/>
        <v/>
      </c>
      <c r="AU1663" s="92" t="e">
        <f>VLOOKUP(D1663,SubmittalSchedule!$A$5:$CF$5125,3,FALSE)</f>
        <v>#N/A</v>
      </c>
      <c r="AV1663" s="92" t="e">
        <f>VLOOKUP(D1663,SubmittalStatus!$A$2:$CF$671,9,FALSE)</f>
        <v>#N/A</v>
      </c>
      <c r="AW1663" s="92" t="e">
        <f>VLOOKUP(D1663,SubmittalStatus!$A$2:$CF$671,10,FALSE)</f>
        <v>#N/A</v>
      </c>
      <c r="AX1663" s="90" t="e">
        <f>VLOOKUP(D1663,SubmittalStatus!$A$2:$CF$671,11,FALSE)</f>
        <v>#N/A</v>
      </c>
      <c r="AY1663" s="91" t="str">
        <f t="shared" si="76"/>
        <v/>
      </c>
      <c r="AZ1663" s="90">
        <f>SubmittalData!D1663</f>
        <v>0</v>
      </c>
      <c r="BA1663" s="90" t="s">
        <v>168</v>
      </c>
      <c r="BB1663" s="90">
        <f>SubmittalData!AR1663</f>
        <v>0</v>
      </c>
      <c r="BC1663" s="60" t="str">
        <f t="shared" si="77"/>
        <v>0-0</v>
      </c>
    </row>
    <row r="1664" spans="1:55" ht="15.5" x14ac:dyDescent="0.35">
      <c r="A1664" s="61" t="str">
        <f>SubmittalData!AY1664</f>
        <v/>
      </c>
      <c r="AS1664" s="89" t="e">
        <f>VLOOKUP(D1664,SubmittalStatus!$A$2:$CF$671,7,FALSE)</f>
        <v>#N/A</v>
      </c>
      <c r="AT1664" s="91" t="str">
        <f t="shared" si="75"/>
        <v/>
      </c>
      <c r="AU1664" s="92" t="e">
        <f>VLOOKUP(D1664,SubmittalSchedule!$A$5:$CF$5125,3,FALSE)</f>
        <v>#N/A</v>
      </c>
      <c r="AV1664" s="92" t="e">
        <f>VLOOKUP(D1664,SubmittalStatus!$A$2:$CF$671,9,FALSE)</f>
        <v>#N/A</v>
      </c>
      <c r="AW1664" s="92" t="e">
        <f>VLOOKUP(D1664,SubmittalStatus!$A$2:$CF$671,10,FALSE)</f>
        <v>#N/A</v>
      </c>
      <c r="AX1664" s="90" t="e">
        <f>VLOOKUP(D1664,SubmittalStatus!$A$2:$CF$671,11,FALSE)</f>
        <v>#N/A</v>
      </c>
      <c r="AY1664" s="91" t="str">
        <f t="shared" si="76"/>
        <v/>
      </c>
      <c r="AZ1664" s="90">
        <f>SubmittalData!D1664</f>
        <v>0</v>
      </c>
      <c r="BA1664" s="90" t="s">
        <v>168</v>
      </c>
      <c r="BB1664" s="90">
        <f>SubmittalData!AR1664</f>
        <v>0</v>
      </c>
      <c r="BC1664" s="60" t="str">
        <f t="shared" si="77"/>
        <v>0-0</v>
      </c>
    </row>
    <row r="1665" spans="1:55" ht="15.5" x14ac:dyDescent="0.35">
      <c r="A1665" s="61" t="str">
        <f>SubmittalData!AY1665</f>
        <v/>
      </c>
      <c r="AS1665" s="89" t="e">
        <f>VLOOKUP(D1665,SubmittalStatus!$A$2:$CF$671,7,FALSE)</f>
        <v>#N/A</v>
      </c>
      <c r="AT1665" s="91" t="str">
        <f t="shared" si="75"/>
        <v/>
      </c>
      <c r="AU1665" s="92" t="e">
        <f>VLOOKUP(D1665,SubmittalSchedule!$A$5:$CF$5125,3,FALSE)</f>
        <v>#N/A</v>
      </c>
      <c r="AV1665" s="92" t="e">
        <f>VLOOKUP(D1665,SubmittalStatus!$A$2:$CF$671,9,FALSE)</f>
        <v>#N/A</v>
      </c>
      <c r="AW1665" s="92" t="e">
        <f>VLOOKUP(D1665,SubmittalStatus!$A$2:$CF$671,10,FALSE)</f>
        <v>#N/A</v>
      </c>
      <c r="AX1665" s="90" t="e">
        <f>VLOOKUP(D1665,SubmittalStatus!$A$2:$CF$671,11,FALSE)</f>
        <v>#N/A</v>
      </c>
      <c r="AY1665" s="91" t="str">
        <f t="shared" si="76"/>
        <v/>
      </c>
      <c r="AZ1665" s="90">
        <f>SubmittalData!D1665</f>
        <v>0</v>
      </c>
      <c r="BA1665" s="90" t="s">
        <v>168</v>
      </c>
      <c r="BB1665" s="90">
        <f>SubmittalData!AR1665</f>
        <v>0</v>
      </c>
      <c r="BC1665" s="60" t="str">
        <f t="shared" si="77"/>
        <v>0-0</v>
      </c>
    </row>
    <row r="1666" spans="1:55" ht="15.5" x14ac:dyDescent="0.35">
      <c r="A1666" s="61" t="str">
        <f>SubmittalData!AY1666</f>
        <v/>
      </c>
      <c r="AS1666" s="89" t="e">
        <f>VLOOKUP(D1666,SubmittalStatus!$A$2:$CF$671,7,FALSE)</f>
        <v>#N/A</v>
      </c>
      <c r="AT1666" s="91" t="str">
        <f t="shared" si="75"/>
        <v/>
      </c>
      <c r="AU1666" s="92" t="e">
        <f>VLOOKUP(D1666,SubmittalSchedule!$A$5:$CF$5125,3,FALSE)</f>
        <v>#N/A</v>
      </c>
      <c r="AV1666" s="92" t="e">
        <f>VLOOKUP(D1666,SubmittalStatus!$A$2:$CF$671,9,FALSE)</f>
        <v>#N/A</v>
      </c>
      <c r="AW1666" s="92" t="e">
        <f>VLOOKUP(D1666,SubmittalStatus!$A$2:$CF$671,10,FALSE)</f>
        <v>#N/A</v>
      </c>
      <c r="AX1666" s="90" t="e">
        <f>VLOOKUP(D1666,SubmittalStatus!$A$2:$CF$671,11,FALSE)</f>
        <v>#N/A</v>
      </c>
      <c r="AY1666" s="91" t="str">
        <f t="shared" si="76"/>
        <v/>
      </c>
      <c r="AZ1666" s="90">
        <f>SubmittalData!D1666</f>
        <v>0</v>
      </c>
      <c r="BA1666" s="90" t="s">
        <v>168</v>
      </c>
      <c r="BB1666" s="90">
        <f>SubmittalData!AR1666</f>
        <v>0</v>
      </c>
      <c r="BC1666" s="60" t="str">
        <f t="shared" si="77"/>
        <v>0-0</v>
      </c>
    </row>
    <row r="1667" spans="1:55" ht="15.5" x14ac:dyDescent="0.35">
      <c r="A1667" s="61" t="str">
        <f>SubmittalData!AY1667</f>
        <v/>
      </c>
      <c r="AS1667" s="89" t="e">
        <f>VLOOKUP(D1667,SubmittalStatus!$A$2:$CF$671,7,FALSE)</f>
        <v>#N/A</v>
      </c>
      <c r="AT1667" s="91" t="str">
        <f t="shared" ref="AT1667:AT1730" si="78">_xlfn.CONCAT(G1667:P1667)</f>
        <v/>
      </c>
      <c r="AU1667" s="92" t="e">
        <f>VLOOKUP(D1667,SubmittalSchedule!$A$5:$CF$5125,3,FALSE)</f>
        <v>#N/A</v>
      </c>
      <c r="AV1667" s="92" t="e">
        <f>VLOOKUP(D1667,SubmittalStatus!$A$2:$CF$671,9,FALSE)</f>
        <v>#N/A</v>
      </c>
      <c r="AW1667" s="92" t="e">
        <f>VLOOKUP(D1667,SubmittalStatus!$A$2:$CF$671,10,FALSE)</f>
        <v>#N/A</v>
      </c>
      <c r="AX1667" s="90" t="e">
        <f>VLOOKUP(D1667,SubmittalStatus!$A$2:$CF$671,11,FALSE)</f>
        <v>#N/A</v>
      </c>
      <c r="AY1667" s="91" t="str">
        <f t="shared" ref="AY1667:AY1730" si="79">_xlfn.CONCAT(AA1667:AJ1667)</f>
        <v/>
      </c>
      <c r="AZ1667" s="90">
        <f>SubmittalData!D1667</f>
        <v>0</v>
      </c>
      <c r="BA1667" s="90" t="s">
        <v>168</v>
      </c>
      <c r="BB1667" s="90">
        <f>SubmittalData!AR1667</f>
        <v>0</v>
      </c>
      <c r="BC1667" s="60" t="str">
        <f t="shared" ref="BC1667:BC1730" si="80">_xlfn.CONCAT(AZ1667:BB1667)</f>
        <v>0-0</v>
      </c>
    </row>
    <row r="1668" spans="1:55" ht="15.5" x14ac:dyDescent="0.35">
      <c r="A1668" s="61" t="str">
        <f>SubmittalData!AY1668</f>
        <v/>
      </c>
      <c r="AS1668" s="89" t="e">
        <f>VLOOKUP(D1668,SubmittalStatus!$A$2:$CF$671,7,FALSE)</f>
        <v>#N/A</v>
      </c>
      <c r="AT1668" s="91" t="str">
        <f t="shared" si="78"/>
        <v/>
      </c>
      <c r="AU1668" s="92" t="e">
        <f>VLOOKUP(D1668,SubmittalSchedule!$A$5:$CF$5125,3,FALSE)</f>
        <v>#N/A</v>
      </c>
      <c r="AV1668" s="92" t="e">
        <f>VLOOKUP(D1668,SubmittalStatus!$A$2:$CF$671,9,FALSE)</f>
        <v>#N/A</v>
      </c>
      <c r="AW1668" s="92" t="e">
        <f>VLOOKUP(D1668,SubmittalStatus!$A$2:$CF$671,10,FALSE)</f>
        <v>#N/A</v>
      </c>
      <c r="AX1668" s="90" t="e">
        <f>VLOOKUP(D1668,SubmittalStatus!$A$2:$CF$671,11,FALSE)</f>
        <v>#N/A</v>
      </c>
      <c r="AY1668" s="91" t="str">
        <f t="shared" si="79"/>
        <v/>
      </c>
      <c r="AZ1668" s="90">
        <f>SubmittalData!D1668</f>
        <v>0</v>
      </c>
      <c r="BA1668" s="90" t="s">
        <v>168</v>
      </c>
      <c r="BB1668" s="90">
        <f>SubmittalData!AR1668</f>
        <v>0</v>
      </c>
      <c r="BC1668" s="60" t="str">
        <f t="shared" si="80"/>
        <v>0-0</v>
      </c>
    </row>
    <row r="1669" spans="1:55" ht="15.5" x14ac:dyDescent="0.35">
      <c r="A1669" s="61" t="str">
        <f>SubmittalData!AY1669</f>
        <v/>
      </c>
      <c r="AS1669" s="89" t="e">
        <f>VLOOKUP(D1669,SubmittalStatus!$A$2:$CF$671,7,FALSE)</f>
        <v>#N/A</v>
      </c>
      <c r="AT1669" s="91" t="str">
        <f t="shared" si="78"/>
        <v/>
      </c>
      <c r="AU1669" s="92" t="e">
        <f>VLOOKUP(D1669,SubmittalSchedule!$A$5:$CF$5125,3,FALSE)</f>
        <v>#N/A</v>
      </c>
      <c r="AV1669" s="92" t="e">
        <f>VLOOKUP(D1669,SubmittalStatus!$A$2:$CF$671,9,FALSE)</f>
        <v>#N/A</v>
      </c>
      <c r="AW1669" s="92" t="e">
        <f>VLOOKUP(D1669,SubmittalStatus!$A$2:$CF$671,10,FALSE)</f>
        <v>#N/A</v>
      </c>
      <c r="AX1669" s="90" t="e">
        <f>VLOOKUP(D1669,SubmittalStatus!$A$2:$CF$671,11,FALSE)</f>
        <v>#N/A</v>
      </c>
      <c r="AY1669" s="91" t="str">
        <f t="shared" si="79"/>
        <v/>
      </c>
      <c r="AZ1669" s="90">
        <f>SubmittalData!D1669</f>
        <v>0</v>
      </c>
      <c r="BA1669" s="90" t="s">
        <v>168</v>
      </c>
      <c r="BB1669" s="90">
        <f>SubmittalData!AR1669</f>
        <v>0</v>
      </c>
      <c r="BC1669" s="60" t="str">
        <f t="shared" si="80"/>
        <v>0-0</v>
      </c>
    </row>
    <row r="1670" spans="1:55" ht="15.5" x14ac:dyDescent="0.35">
      <c r="A1670" s="61" t="str">
        <f>SubmittalData!AY1670</f>
        <v/>
      </c>
      <c r="AS1670" s="89" t="e">
        <f>VLOOKUP(D1670,SubmittalStatus!$A$2:$CF$671,7,FALSE)</f>
        <v>#N/A</v>
      </c>
      <c r="AT1670" s="91" t="str">
        <f t="shared" si="78"/>
        <v/>
      </c>
      <c r="AU1670" s="92" t="e">
        <f>VLOOKUP(D1670,SubmittalSchedule!$A$5:$CF$5125,3,FALSE)</f>
        <v>#N/A</v>
      </c>
      <c r="AV1670" s="92" t="e">
        <f>VLOOKUP(D1670,SubmittalStatus!$A$2:$CF$671,9,FALSE)</f>
        <v>#N/A</v>
      </c>
      <c r="AW1670" s="92" t="e">
        <f>VLOOKUP(D1670,SubmittalStatus!$A$2:$CF$671,10,FALSE)</f>
        <v>#N/A</v>
      </c>
      <c r="AX1670" s="90" t="e">
        <f>VLOOKUP(D1670,SubmittalStatus!$A$2:$CF$671,11,FALSE)</f>
        <v>#N/A</v>
      </c>
      <c r="AY1670" s="91" t="str">
        <f t="shared" si="79"/>
        <v/>
      </c>
      <c r="AZ1670" s="90">
        <f>SubmittalData!D1670</f>
        <v>0</v>
      </c>
      <c r="BA1670" s="90" t="s">
        <v>168</v>
      </c>
      <c r="BB1670" s="90">
        <f>SubmittalData!AR1670</f>
        <v>0</v>
      </c>
      <c r="BC1670" s="60" t="str">
        <f t="shared" si="80"/>
        <v>0-0</v>
      </c>
    </row>
    <row r="1671" spans="1:55" ht="15.5" x14ac:dyDescent="0.35">
      <c r="A1671" s="61" t="str">
        <f>SubmittalData!AY1671</f>
        <v/>
      </c>
      <c r="AS1671" s="89" t="e">
        <f>VLOOKUP(D1671,SubmittalStatus!$A$2:$CF$671,7,FALSE)</f>
        <v>#N/A</v>
      </c>
      <c r="AT1671" s="91" t="str">
        <f t="shared" si="78"/>
        <v/>
      </c>
      <c r="AU1671" s="92" t="e">
        <f>VLOOKUP(D1671,SubmittalSchedule!$A$5:$CF$5125,3,FALSE)</f>
        <v>#N/A</v>
      </c>
      <c r="AV1671" s="92" t="e">
        <f>VLOOKUP(D1671,SubmittalStatus!$A$2:$CF$671,9,FALSE)</f>
        <v>#N/A</v>
      </c>
      <c r="AW1671" s="92" t="e">
        <f>VLOOKUP(D1671,SubmittalStatus!$A$2:$CF$671,10,FALSE)</f>
        <v>#N/A</v>
      </c>
      <c r="AX1671" s="90" t="e">
        <f>VLOOKUP(D1671,SubmittalStatus!$A$2:$CF$671,11,FALSE)</f>
        <v>#N/A</v>
      </c>
      <c r="AY1671" s="91" t="str">
        <f t="shared" si="79"/>
        <v/>
      </c>
      <c r="AZ1671" s="90">
        <f>SubmittalData!D1671</f>
        <v>0</v>
      </c>
      <c r="BA1671" s="90" t="s">
        <v>168</v>
      </c>
      <c r="BB1671" s="90">
        <f>SubmittalData!AR1671</f>
        <v>0</v>
      </c>
      <c r="BC1671" s="60" t="str">
        <f t="shared" si="80"/>
        <v>0-0</v>
      </c>
    </row>
    <row r="1672" spans="1:55" ht="15.5" x14ac:dyDescent="0.35">
      <c r="A1672" s="61" t="str">
        <f>SubmittalData!AY1672</f>
        <v/>
      </c>
      <c r="AS1672" s="89" t="e">
        <f>VLOOKUP(D1672,SubmittalStatus!$A$2:$CF$671,7,FALSE)</f>
        <v>#N/A</v>
      </c>
      <c r="AT1672" s="91" t="str">
        <f t="shared" si="78"/>
        <v/>
      </c>
      <c r="AU1672" s="92" t="e">
        <f>VLOOKUP(D1672,SubmittalSchedule!$A$5:$CF$5125,3,FALSE)</f>
        <v>#N/A</v>
      </c>
      <c r="AV1672" s="92" t="e">
        <f>VLOOKUP(D1672,SubmittalStatus!$A$2:$CF$671,9,FALSE)</f>
        <v>#N/A</v>
      </c>
      <c r="AW1672" s="92" t="e">
        <f>VLOOKUP(D1672,SubmittalStatus!$A$2:$CF$671,10,FALSE)</f>
        <v>#N/A</v>
      </c>
      <c r="AX1672" s="90" t="e">
        <f>VLOOKUP(D1672,SubmittalStatus!$A$2:$CF$671,11,FALSE)</f>
        <v>#N/A</v>
      </c>
      <c r="AY1672" s="91" t="str">
        <f t="shared" si="79"/>
        <v/>
      </c>
      <c r="AZ1672" s="90">
        <f>SubmittalData!D1672</f>
        <v>0</v>
      </c>
      <c r="BA1672" s="90" t="s">
        <v>168</v>
      </c>
      <c r="BB1672" s="90">
        <f>SubmittalData!AR1672</f>
        <v>0</v>
      </c>
      <c r="BC1672" s="60" t="str">
        <f t="shared" si="80"/>
        <v>0-0</v>
      </c>
    </row>
    <row r="1673" spans="1:55" ht="15.5" x14ac:dyDescent="0.35">
      <c r="A1673" s="61" t="str">
        <f>SubmittalData!AY1673</f>
        <v/>
      </c>
      <c r="AS1673" s="89" t="e">
        <f>VLOOKUP(D1673,SubmittalStatus!$A$2:$CF$671,7,FALSE)</f>
        <v>#N/A</v>
      </c>
      <c r="AT1673" s="91" t="str">
        <f t="shared" si="78"/>
        <v/>
      </c>
      <c r="AU1673" s="92" t="e">
        <f>VLOOKUP(D1673,SubmittalSchedule!$A$5:$CF$5125,3,FALSE)</f>
        <v>#N/A</v>
      </c>
      <c r="AV1673" s="92" t="e">
        <f>VLOOKUP(D1673,SubmittalStatus!$A$2:$CF$671,9,FALSE)</f>
        <v>#N/A</v>
      </c>
      <c r="AW1673" s="92" t="e">
        <f>VLOOKUP(D1673,SubmittalStatus!$A$2:$CF$671,10,FALSE)</f>
        <v>#N/A</v>
      </c>
      <c r="AX1673" s="90" t="e">
        <f>VLOOKUP(D1673,SubmittalStatus!$A$2:$CF$671,11,FALSE)</f>
        <v>#N/A</v>
      </c>
      <c r="AY1673" s="91" t="str">
        <f t="shared" si="79"/>
        <v/>
      </c>
      <c r="AZ1673" s="90">
        <f>SubmittalData!D1673</f>
        <v>0</v>
      </c>
      <c r="BA1673" s="90" t="s">
        <v>168</v>
      </c>
      <c r="BB1673" s="90">
        <f>SubmittalData!AR1673</f>
        <v>0</v>
      </c>
      <c r="BC1673" s="60" t="str">
        <f t="shared" si="80"/>
        <v>0-0</v>
      </c>
    </row>
    <row r="1674" spans="1:55" ht="15.5" x14ac:dyDescent="0.35">
      <c r="A1674" s="61" t="str">
        <f>SubmittalData!AY1674</f>
        <v/>
      </c>
      <c r="AS1674" s="89" t="e">
        <f>VLOOKUP(D1674,SubmittalStatus!$A$2:$CF$671,7,FALSE)</f>
        <v>#N/A</v>
      </c>
      <c r="AT1674" s="91" t="str">
        <f t="shared" si="78"/>
        <v/>
      </c>
      <c r="AU1674" s="92" t="e">
        <f>VLOOKUP(D1674,SubmittalSchedule!$A$5:$CF$5125,3,FALSE)</f>
        <v>#N/A</v>
      </c>
      <c r="AV1674" s="92" t="e">
        <f>VLOOKUP(D1674,SubmittalStatus!$A$2:$CF$671,9,FALSE)</f>
        <v>#N/A</v>
      </c>
      <c r="AW1674" s="92" t="e">
        <f>VLOOKUP(D1674,SubmittalStatus!$A$2:$CF$671,10,FALSE)</f>
        <v>#N/A</v>
      </c>
      <c r="AX1674" s="90" t="e">
        <f>VLOOKUP(D1674,SubmittalStatus!$A$2:$CF$671,11,FALSE)</f>
        <v>#N/A</v>
      </c>
      <c r="AY1674" s="91" t="str">
        <f t="shared" si="79"/>
        <v/>
      </c>
      <c r="AZ1674" s="90">
        <f>SubmittalData!D1674</f>
        <v>0</v>
      </c>
      <c r="BA1674" s="90" t="s">
        <v>168</v>
      </c>
      <c r="BB1674" s="90">
        <f>SubmittalData!AR1674</f>
        <v>0</v>
      </c>
      <c r="BC1674" s="60" t="str">
        <f t="shared" si="80"/>
        <v>0-0</v>
      </c>
    </row>
    <row r="1675" spans="1:55" ht="15.5" x14ac:dyDescent="0.35">
      <c r="A1675" s="61" t="str">
        <f>SubmittalData!AY1675</f>
        <v/>
      </c>
      <c r="AS1675" s="89" t="e">
        <f>VLOOKUP(D1675,SubmittalStatus!$A$2:$CF$671,7,FALSE)</f>
        <v>#N/A</v>
      </c>
      <c r="AT1675" s="91" t="str">
        <f t="shared" si="78"/>
        <v/>
      </c>
      <c r="AU1675" s="92" t="e">
        <f>VLOOKUP(D1675,SubmittalSchedule!$A$5:$CF$5125,3,FALSE)</f>
        <v>#N/A</v>
      </c>
      <c r="AV1675" s="92" t="e">
        <f>VLOOKUP(D1675,SubmittalStatus!$A$2:$CF$671,9,FALSE)</f>
        <v>#N/A</v>
      </c>
      <c r="AW1675" s="92" t="e">
        <f>VLOOKUP(D1675,SubmittalStatus!$A$2:$CF$671,10,FALSE)</f>
        <v>#N/A</v>
      </c>
      <c r="AX1675" s="90" t="e">
        <f>VLOOKUP(D1675,SubmittalStatus!$A$2:$CF$671,11,FALSE)</f>
        <v>#N/A</v>
      </c>
      <c r="AY1675" s="91" t="str">
        <f t="shared" si="79"/>
        <v/>
      </c>
      <c r="AZ1675" s="90">
        <f>SubmittalData!D1675</f>
        <v>0</v>
      </c>
      <c r="BA1675" s="90" t="s">
        <v>168</v>
      </c>
      <c r="BB1675" s="90">
        <f>SubmittalData!AR1675</f>
        <v>0</v>
      </c>
      <c r="BC1675" s="60" t="str">
        <f t="shared" si="80"/>
        <v>0-0</v>
      </c>
    </row>
    <row r="1676" spans="1:55" ht="15.5" x14ac:dyDescent="0.35">
      <c r="A1676" s="61" t="str">
        <f>SubmittalData!AY1676</f>
        <v/>
      </c>
      <c r="AS1676" s="89" t="e">
        <f>VLOOKUP(D1676,SubmittalStatus!$A$2:$CF$671,7,FALSE)</f>
        <v>#N/A</v>
      </c>
      <c r="AT1676" s="91" t="str">
        <f t="shared" si="78"/>
        <v/>
      </c>
      <c r="AU1676" s="92" t="e">
        <f>VLOOKUP(D1676,SubmittalSchedule!$A$5:$CF$5125,3,FALSE)</f>
        <v>#N/A</v>
      </c>
      <c r="AV1676" s="92" t="e">
        <f>VLOOKUP(D1676,SubmittalStatus!$A$2:$CF$671,9,FALSE)</f>
        <v>#N/A</v>
      </c>
      <c r="AW1676" s="92" t="e">
        <f>VLOOKUP(D1676,SubmittalStatus!$A$2:$CF$671,10,FALSE)</f>
        <v>#N/A</v>
      </c>
      <c r="AX1676" s="90" t="e">
        <f>VLOOKUP(D1676,SubmittalStatus!$A$2:$CF$671,11,FALSE)</f>
        <v>#N/A</v>
      </c>
      <c r="AY1676" s="91" t="str">
        <f t="shared" si="79"/>
        <v/>
      </c>
      <c r="AZ1676" s="90">
        <f>SubmittalData!D1676</f>
        <v>0</v>
      </c>
      <c r="BA1676" s="90" t="s">
        <v>168</v>
      </c>
      <c r="BB1676" s="90">
        <f>SubmittalData!AR1676</f>
        <v>0</v>
      </c>
      <c r="BC1676" s="60" t="str">
        <f t="shared" si="80"/>
        <v>0-0</v>
      </c>
    </row>
    <row r="1677" spans="1:55" ht="15.5" x14ac:dyDescent="0.35">
      <c r="A1677" s="61" t="str">
        <f>SubmittalData!AY1677</f>
        <v/>
      </c>
      <c r="AS1677" s="89" t="e">
        <f>VLOOKUP(D1677,SubmittalStatus!$A$2:$CF$671,7,FALSE)</f>
        <v>#N/A</v>
      </c>
      <c r="AT1677" s="91" t="str">
        <f t="shared" si="78"/>
        <v/>
      </c>
      <c r="AU1677" s="92" t="e">
        <f>VLOOKUP(D1677,SubmittalSchedule!$A$5:$CF$5125,3,FALSE)</f>
        <v>#N/A</v>
      </c>
      <c r="AV1677" s="92" t="e">
        <f>VLOOKUP(D1677,SubmittalStatus!$A$2:$CF$671,9,FALSE)</f>
        <v>#N/A</v>
      </c>
      <c r="AW1677" s="92" t="e">
        <f>VLOOKUP(D1677,SubmittalStatus!$A$2:$CF$671,10,FALSE)</f>
        <v>#N/A</v>
      </c>
      <c r="AX1677" s="90" t="e">
        <f>VLOOKUP(D1677,SubmittalStatus!$A$2:$CF$671,11,FALSE)</f>
        <v>#N/A</v>
      </c>
      <c r="AY1677" s="91" t="str">
        <f t="shared" si="79"/>
        <v/>
      </c>
      <c r="AZ1677" s="90">
        <f>SubmittalData!D1677</f>
        <v>0</v>
      </c>
      <c r="BA1677" s="90" t="s">
        <v>168</v>
      </c>
      <c r="BB1677" s="90">
        <f>SubmittalData!AR1677</f>
        <v>0</v>
      </c>
      <c r="BC1677" s="60" t="str">
        <f t="shared" si="80"/>
        <v>0-0</v>
      </c>
    </row>
    <row r="1678" spans="1:55" ht="15.5" x14ac:dyDescent="0.35">
      <c r="A1678" s="61" t="str">
        <f>SubmittalData!AY1678</f>
        <v/>
      </c>
      <c r="AS1678" s="89" t="e">
        <f>VLOOKUP(D1678,SubmittalStatus!$A$2:$CF$671,7,FALSE)</f>
        <v>#N/A</v>
      </c>
      <c r="AT1678" s="91" t="str">
        <f t="shared" si="78"/>
        <v/>
      </c>
      <c r="AU1678" s="92" t="e">
        <f>VLOOKUP(D1678,SubmittalSchedule!$A$5:$CF$5125,3,FALSE)</f>
        <v>#N/A</v>
      </c>
      <c r="AV1678" s="92" t="e">
        <f>VLOOKUP(D1678,SubmittalStatus!$A$2:$CF$671,9,FALSE)</f>
        <v>#N/A</v>
      </c>
      <c r="AW1678" s="92" t="e">
        <f>VLOOKUP(D1678,SubmittalStatus!$A$2:$CF$671,10,FALSE)</f>
        <v>#N/A</v>
      </c>
      <c r="AX1678" s="90" t="e">
        <f>VLOOKUP(D1678,SubmittalStatus!$A$2:$CF$671,11,FALSE)</f>
        <v>#N/A</v>
      </c>
      <c r="AY1678" s="91" t="str">
        <f t="shared" si="79"/>
        <v/>
      </c>
      <c r="AZ1678" s="90">
        <f>SubmittalData!D1678</f>
        <v>0</v>
      </c>
      <c r="BA1678" s="90" t="s">
        <v>168</v>
      </c>
      <c r="BB1678" s="90">
        <f>SubmittalData!AR1678</f>
        <v>0</v>
      </c>
      <c r="BC1678" s="60" t="str">
        <f t="shared" si="80"/>
        <v>0-0</v>
      </c>
    </row>
    <row r="1679" spans="1:55" ht="15.5" x14ac:dyDescent="0.35">
      <c r="A1679" s="61" t="str">
        <f>SubmittalData!AY1679</f>
        <v/>
      </c>
      <c r="AS1679" s="89" t="e">
        <f>VLOOKUP(D1679,SubmittalStatus!$A$2:$CF$671,7,FALSE)</f>
        <v>#N/A</v>
      </c>
      <c r="AT1679" s="91" t="str">
        <f t="shared" si="78"/>
        <v/>
      </c>
      <c r="AU1679" s="92" t="e">
        <f>VLOOKUP(D1679,SubmittalSchedule!$A$5:$CF$5125,3,FALSE)</f>
        <v>#N/A</v>
      </c>
      <c r="AV1679" s="92" t="e">
        <f>VLOOKUP(D1679,SubmittalStatus!$A$2:$CF$671,9,FALSE)</f>
        <v>#N/A</v>
      </c>
      <c r="AW1679" s="92" t="e">
        <f>VLOOKUP(D1679,SubmittalStatus!$A$2:$CF$671,10,FALSE)</f>
        <v>#N/A</v>
      </c>
      <c r="AX1679" s="90" t="e">
        <f>VLOOKUP(D1679,SubmittalStatus!$A$2:$CF$671,11,FALSE)</f>
        <v>#N/A</v>
      </c>
      <c r="AY1679" s="91" t="str">
        <f t="shared" si="79"/>
        <v/>
      </c>
      <c r="AZ1679" s="90">
        <f>SubmittalData!D1679</f>
        <v>0</v>
      </c>
      <c r="BA1679" s="90" t="s">
        <v>168</v>
      </c>
      <c r="BB1679" s="90">
        <f>SubmittalData!AR1679</f>
        <v>0</v>
      </c>
      <c r="BC1679" s="60" t="str">
        <f t="shared" si="80"/>
        <v>0-0</v>
      </c>
    </row>
    <row r="1680" spans="1:55" ht="15.5" x14ac:dyDescent="0.35">
      <c r="A1680" s="61" t="str">
        <f>SubmittalData!AY1680</f>
        <v/>
      </c>
      <c r="AS1680" s="89" t="e">
        <f>VLOOKUP(D1680,SubmittalStatus!$A$2:$CF$671,7,FALSE)</f>
        <v>#N/A</v>
      </c>
      <c r="AT1680" s="91" t="str">
        <f t="shared" si="78"/>
        <v/>
      </c>
      <c r="AU1680" s="92" t="e">
        <f>VLOOKUP(D1680,SubmittalSchedule!$A$5:$CF$5125,3,FALSE)</f>
        <v>#N/A</v>
      </c>
      <c r="AV1680" s="92" t="e">
        <f>VLOOKUP(D1680,SubmittalStatus!$A$2:$CF$671,9,FALSE)</f>
        <v>#N/A</v>
      </c>
      <c r="AW1680" s="92" t="e">
        <f>VLOOKUP(D1680,SubmittalStatus!$A$2:$CF$671,10,FALSE)</f>
        <v>#N/A</v>
      </c>
      <c r="AX1680" s="90" t="e">
        <f>VLOOKUP(D1680,SubmittalStatus!$A$2:$CF$671,11,FALSE)</f>
        <v>#N/A</v>
      </c>
      <c r="AY1680" s="91" t="str">
        <f t="shared" si="79"/>
        <v/>
      </c>
      <c r="AZ1680" s="90">
        <f>SubmittalData!D1680</f>
        <v>0</v>
      </c>
      <c r="BA1680" s="90" t="s">
        <v>168</v>
      </c>
      <c r="BB1680" s="90">
        <f>SubmittalData!AR1680</f>
        <v>0</v>
      </c>
      <c r="BC1680" s="60" t="str">
        <f t="shared" si="80"/>
        <v>0-0</v>
      </c>
    </row>
    <row r="1681" spans="1:55" ht="15.5" x14ac:dyDescent="0.35">
      <c r="A1681" s="61" t="str">
        <f>SubmittalData!AY1681</f>
        <v/>
      </c>
      <c r="AS1681" s="89" t="e">
        <f>VLOOKUP(D1681,SubmittalStatus!$A$2:$CF$671,7,FALSE)</f>
        <v>#N/A</v>
      </c>
      <c r="AT1681" s="91" t="str">
        <f t="shared" si="78"/>
        <v/>
      </c>
      <c r="AU1681" s="92" t="e">
        <f>VLOOKUP(D1681,SubmittalSchedule!$A$5:$CF$5125,3,FALSE)</f>
        <v>#N/A</v>
      </c>
      <c r="AV1681" s="92" t="e">
        <f>VLOOKUP(D1681,SubmittalStatus!$A$2:$CF$671,9,FALSE)</f>
        <v>#N/A</v>
      </c>
      <c r="AW1681" s="92" t="e">
        <f>VLOOKUP(D1681,SubmittalStatus!$A$2:$CF$671,10,FALSE)</f>
        <v>#N/A</v>
      </c>
      <c r="AX1681" s="90" t="e">
        <f>VLOOKUP(D1681,SubmittalStatus!$A$2:$CF$671,11,FALSE)</f>
        <v>#N/A</v>
      </c>
      <c r="AY1681" s="91" t="str">
        <f t="shared" si="79"/>
        <v/>
      </c>
      <c r="AZ1681" s="90">
        <f>SubmittalData!D1681</f>
        <v>0</v>
      </c>
      <c r="BA1681" s="90" t="s">
        <v>168</v>
      </c>
      <c r="BB1681" s="90">
        <f>SubmittalData!AR1681</f>
        <v>0</v>
      </c>
      <c r="BC1681" s="60" t="str">
        <f t="shared" si="80"/>
        <v>0-0</v>
      </c>
    </row>
    <row r="1682" spans="1:55" ht="15.5" x14ac:dyDescent="0.35">
      <c r="A1682" s="61" t="str">
        <f>SubmittalData!AY1682</f>
        <v/>
      </c>
      <c r="AS1682" s="89" t="e">
        <f>VLOOKUP(D1682,SubmittalStatus!$A$2:$CF$671,7,FALSE)</f>
        <v>#N/A</v>
      </c>
      <c r="AT1682" s="91" t="str">
        <f t="shared" si="78"/>
        <v/>
      </c>
      <c r="AU1682" s="92" t="e">
        <f>VLOOKUP(D1682,SubmittalSchedule!$A$5:$CF$5125,3,FALSE)</f>
        <v>#N/A</v>
      </c>
      <c r="AV1682" s="92" t="e">
        <f>VLOOKUP(D1682,SubmittalStatus!$A$2:$CF$671,9,FALSE)</f>
        <v>#N/A</v>
      </c>
      <c r="AW1682" s="92" t="e">
        <f>VLOOKUP(D1682,SubmittalStatus!$A$2:$CF$671,10,FALSE)</f>
        <v>#N/A</v>
      </c>
      <c r="AX1682" s="90" t="e">
        <f>VLOOKUP(D1682,SubmittalStatus!$A$2:$CF$671,11,FALSE)</f>
        <v>#N/A</v>
      </c>
      <c r="AY1682" s="91" t="str">
        <f t="shared" si="79"/>
        <v/>
      </c>
      <c r="AZ1682" s="90">
        <f>SubmittalData!D1682</f>
        <v>0</v>
      </c>
      <c r="BA1682" s="90" t="s">
        <v>168</v>
      </c>
      <c r="BB1682" s="90">
        <f>SubmittalData!AR1682</f>
        <v>0</v>
      </c>
      <c r="BC1682" s="60" t="str">
        <f t="shared" si="80"/>
        <v>0-0</v>
      </c>
    </row>
    <row r="1683" spans="1:55" ht="15.5" x14ac:dyDescent="0.35">
      <c r="A1683" s="61" t="str">
        <f>SubmittalData!AY1683</f>
        <v/>
      </c>
      <c r="AS1683" s="89" t="e">
        <f>VLOOKUP(D1683,SubmittalStatus!$A$2:$CF$671,7,FALSE)</f>
        <v>#N/A</v>
      </c>
      <c r="AT1683" s="91" t="str">
        <f t="shared" si="78"/>
        <v/>
      </c>
      <c r="AU1683" s="92" t="e">
        <f>VLOOKUP(D1683,SubmittalSchedule!$A$5:$CF$5125,3,FALSE)</f>
        <v>#N/A</v>
      </c>
      <c r="AV1683" s="92" t="e">
        <f>VLOOKUP(D1683,SubmittalStatus!$A$2:$CF$671,9,FALSE)</f>
        <v>#N/A</v>
      </c>
      <c r="AW1683" s="92" t="e">
        <f>VLOOKUP(D1683,SubmittalStatus!$A$2:$CF$671,10,FALSE)</f>
        <v>#N/A</v>
      </c>
      <c r="AX1683" s="90" t="e">
        <f>VLOOKUP(D1683,SubmittalStatus!$A$2:$CF$671,11,FALSE)</f>
        <v>#N/A</v>
      </c>
      <c r="AY1683" s="91" t="str">
        <f t="shared" si="79"/>
        <v/>
      </c>
      <c r="AZ1683" s="90">
        <f>SubmittalData!D1683</f>
        <v>0</v>
      </c>
      <c r="BA1683" s="90" t="s">
        <v>168</v>
      </c>
      <c r="BB1683" s="90">
        <f>SubmittalData!AR1683</f>
        <v>0</v>
      </c>
      <c r="BC1683" s="60" t="str">
        <f t="shared" si="80"/>
        <v>0-0</v>
      </c>
    </row>
    <row r="1684" spans="1:55" ht="15.5" x14ac:dyDescent="0.35">
      <c r="A1684" s="61" t="str">
        <f>SubmittalData!AY1684</f>
        <v/>
      </c>
      <c r="AS1684" s="89" t="e">
        <f>VLOOKUP(D1684,SubmittalStatus!$A$2:$CF$671,7,FALSE)</f>
        <v>#N/A</v>
      </c>
      <c r="AT1684" s="91" t="str">
        <f t="shared" si="78"/>
        <v/>
      </c>
      <c r="AU1684" s="92" t="e">
        <f>VLOOKUP(D1684,SubmittalSchedule!$A$5:$CF$5125,3,FALSE)</f>
        <v>#N/A</v>
      </c>
      <c r="AV1684" s="92" t="e">
        <f>VLOOKUP(D1684,SubmittalStatus!$A$2:$CF$671,9,FALSE)</f>
        <v>#N/A</v>
      </c>
      <c r="AW1684" s="92" t="e">
        <f>VLOOKUP(D1684,SubmittalStatus!$A$2:$CF$671,10,FALSE)</f>
        <v>#N/A</v>
      </c>
      <c r="AX1684" s="90" t="e">
        <f>VLOOKUP(D1684,SubmittalStatus!$A$2:$CF$671,11,FALSE)</f>
        <v>#N/A</v>
      </c>
      <c r="AY1684" s="91" t="str">
        <f t="shared" si="79"/>
        <v/>
      </c>
      <c r="AZ1684" s="90">
        <f>SubmittalData!D1684</f>
        <v>0</v>
      </c>
      <c r="BA1684" s="90" t="s">
        <v>168</v>
      </c>
      <c r="BB1684" s="90">
        <f>SubmittalData!AR1684</f>
        <v>0</v>
      </c>
      <c r="BC1684" s="60" t="str">
        <f t="shared" si="80"/>
        <v>0-0</v>
      </c>
    </row>
    <row r="1685" spans="1:55" ht="15.5" x14ac:dyDescent="0.35">
      <c r="A1685" s="61" t="str">
        <f>SubmittalData!AY1685</f>
        <v/>
      </c>
      <c r="AS1685" s="89" t="e">
        <f>VLOOKUP(D1685,SubmittalStatus!$A$2:$CF$671,7,FALSE)</f>
        <v>#N/A</v>
      </c>
      <c r="AT1685" s="91" t="str">
        <f t="shared" si="78"/>
        <v/>
      </c>
      <c r="AU1685" s="92" t="e">
        <f>VLOOKUP(D1685,SubmittalSchedule!$A$5:$CF$5125,3,FALSE)</f>
        <v>#N/A</v>
      </c>
      <c r="AV1685" s="92" t="e">
        <f>VLOOKUP(D1685,SubmittalStatus!$A$2:$CF$671,9,FALSE)</f>
        <v>#N/A</v>
      </c>
      <c r="AW1685" s="92" t="e">
        <f>VLOOKUP(D1685,SubmittalStatus!$A$2:$CF$671,10,FALSE)</f>
        <v>#N/A</v>
      </c>
      <c r="AX1685" s="90" t="e">
        <f>VLOOKUP(D1685,SubmittalStatus!$A$2:$CF$671,11,FALSE)</f>
        <v>#N/A</v>
      </c>
      <c r="AY1685" s="91" t="str">
        <f t="shared" si="79"/>
        <v/>
      </c>
      <c r="AZ1685" s="90">
        <f>SubmittalData!D1685</f>
        <v>0</v>
      </c>
      <c r="BA1685" s="90" t="s">
        <v>168</v>
      </c>
      <c r="BB1685" s="90">
        <f>SubmittalData!AR1685</f>
        <v>0</v>
      </c>
      <c r="BC1685" s="60" t="str">
        <f t="shared" si="80"/>
        <v>0-0</v>
      </c>
    </row>
    <row r="1686" spans="1:55" ht="15.5" x14ac:dyDescent="0.35">
      <c r="A1686" s="61" t="str">
        <f>SubmittalData!AY1686</f>
        <v/>
      </c>
      <c r="AS1686" s="89" t="e">
        <f>VLOOKUP(D1686,SubmittalStatus!$A$2:$CF$671,7,FALSE)</f>
        <v>#N/A</v>
      </c>
      <c r="AT1686" s="91" t="str">
        <f t="shared" si="78"/>
        <v/>
      </c>
      <c r="AU1686" s="92" t="e">
        <f>VLOOKUP(D1686,SubmittalSchedule!$A$5:$CF$5125,3,FALSE)</f>
        <v>#N/A</v>
      </c>
      <c r="AV1686" s="92" t="e">
        <f>VLOOKUP(D1686,SubmittalStatus!$A$2:$CF$671,9,FALSE)</f>
        <v>#N/A</v>
      </c>
      <c r="AW1686" s="92" t="e">
        <f>VLOOKUP(D1686,SubmittalStatus!$A$2:$CF$671,10,FALSE)</f>
        <v>#N/A</v>
      </c>
      <c r="AX1686" s="90" t="e">
        <f>VLOOKUP(D1686,SubmittalStatus!$A$2:$CF$671,11,FALSE)</f>
        <v>#N/A</v>
      </c>
      <c r="AY1686" s="91" t="str">
        <f t="shared" si="79"/>
        <v/>
      </c>
      <c r="AZ1686" s="90">
        <f>SubmittalData!D1686</f>
        <v>0</v>
      </c>
      <c r="BA1686" s="90" t="s">
        <v>168</v>
      </c>
      <c r="BB1686" s="90">
        <f>SubmittalData!AR1686</f>
        <v>0</v>
      </c>
      <c r="BC1686" s="60" t="str">
        <f t="shared" si="80"/>
        <v>0-0</v>
      </c>
    </row>
    <row r="1687" spans="1:55" ht="15.5" x14ac:dyDescent="0.35">
      <c r="A1687" s="61" t="str">
        <f>SubmittalData!AY1687</f>
        <v/>
      </c>
      <c r="AS1687" s="89" t="e">
        <f>VLOOKUP(D1687,SubmittalStatus!$A$2:$CF$671,7,FALSE)</f>
        <v>#N/A</v>
      </c>
      <c r="AT1687" s="91" t="str">
        <f t="shared" si="78"/>
        <v/>
      </c>
      <c r="AU1687" s="92" t="e">
        <f>VLOOKUP(D1687,SubmittalSchedule!$A$5:$CF$5125,3,FALSE)</f>
        <v>#N/A</v>
      </c>
      <c r="AV1687" s="92" t="e">
        <f>VLOOKUP(D1687,SubmittalStatus!$A$2:$CF$671,9,FALSE)</f>
        <v>#N/A</v>
      </c>
      <c r="AW1687" s="92" t="e">
        <f>VLOOKUP(D1687,SubmittalStatus!$A$2:$CF$671,10,FALSE)</f>
        <v>#N/A</v>
      </c>
      <c r="AX1687" s="90" t="e">
        <f>VLOOKUP(D1687,SubmittalStatus!$A$2:$CF$671,11,FALSE)</f>
        <v>#N/A</v>
      </c>
      <c r="AY1687" s="91" t="str">
        <f t="shared" si="79"/>
        <v/>
      </c>
      <c r="AZ1687" s="90">
        <f>SubmittalData!D1687</f>
        <v>0</v>
      </c>
      <c r="BA1687" s="90" t="s">
        <v>168</v>
      </c>
      <c r="BB1687" s="90">
        <f>SubmittalData!AR1687</f>
        <v>0</v>
      </c>
      <c r="BC1687" s="60" t="str">
        <f t="shared" si="80"/>
        <v>0-0</v>
      </c>
    </row>
    <row r="1688" spans="1:55" ht="15.5" x14ac:dyDescent="0.35">
      <c r="A1688" s="61" t="str">
        <f>SubmittalData!AY1688</f>
        <v/>
      </c>
      <c r="AS1688" s="89" t="e">
        <f>VLOOKUP(D1688,SubmittalStatus!$A$2:$CF$671,7,FALSE)</f>
        <v>#N/A</v>
      </c>
      <c r="AT1688" s="91" t="str">
        <f t="shared" si="78"/>
        <v/>
      </c>
      <c r="AU1688" s="92" t="e">
        <f>VLOOKUP(D1688,SubmittalSchedule!$A$5:$CF$5125,3,FALSE)</f>
        <v>#N/A</v>
      </c>
      <c r="AV1688" s="92" t="e">
        <f>VLOOKUP(D1688,SubmittalStatus!$A$2:$CF$671,9,FALSE)</f>
        <v>#N/A</v>
      </c>
      <c r="AW1688" s="92" t="e">
        <f>VLOOKUP(D1688,SubmittalStatus!$A$2:$CF$671,10,FALSE)</f>
        <v>#N/A</v>
      </c>
      <c r="AX1688" s="90" t="e">
        <f>VLOOKUP(D1688,SubmittalStatus!$A$2:$CF$671,11,FALSE)</f>
        <v>#N/A</v>
      </c>
      <c r="AY1688" s="91" t="str">
        <f t="shared" si="79"/>
        <v/>
      </c>
      <c r="AZ1688" s="90">
        <f>SubmittalData!D1688</f>
        <v>0</v>
      </c>
      <c r="BA1688" s="90" t="s">
        <v>168</v>
      </c>
      <c r="BB1688" s="90">
        <f>SubmittalData!AR1688</f>
        <v>0</v>
      </c>
      <c r="BC1688" s="60" t="str">
        <f t="shared" si="80"/>
        <v>0-0</v>
      </c>
    </row>
    <row r="1689" spans="1:55" ht="15.5" x14ac:dyDescent="0.35">
      <c r="A1689" s="61" t="str">
        <f>SubmittalData!AY1689</f>
        <v/>
      </c>
      <c r="AS1689" s="89" t="e">
        <f>VLOOKUP(D1689,SubmittalStatus!$A$2:$CF$671,7,FALSE)</f>
        <v>#N/A</v>
      </c>
      <c r="AT1689" s="91" t="str">
        <f t="shared" si="78"/>
        <v/>
      </c>
      <c r="AU1689" s="92" t="e">
        <f>VLOOKUP(D1689,SubmittalSchedule!$A$5:$CF$5125,3,FALSE)</f>
        <v>#N/A</v>
      </c>
      <c r="AV1689" s="92" t="e">
        <f>VLOOKUP(D1689,SubmittalStatus!$A$2:$CF$671,9,FALSE)</f>
        <v>#N/A</v>
      </c>
      <c r="AW1689" s="92" t="e">
        <f>VLOOKUP(D1689,SubmittalStatus!$A$2:$CF$671,10,FALSE)</f>
        <v>#N/A</v>
      </c>
      <c r="AX1689" s="90" t="e">
        <f>VLOOKUP(D1689,SubmittalStatus!$A$2:$CF$671,11,FALSE)</f>
        <v>#N/A</v>
      </c>
      <c r="AY1689" s="91" t="str">
        <f t="shared" si="79"/>
        <v/>
      </c>
      <c r="AZ1689" s="90">
        <f>SubmittalData!D1689</f>
        <v>0</v>
      </c>
      <c r="BA1689" s="90" t="s">
        <v>168</v>
      </c>
      <c r="BB1689" s="90">
        <f>SubmittalData!AR1689</f>
        <v>0</v>
      </c>
      <c r="BC1689" s="60" t="str">
        <f t="shared" si="80"/>
        <v>0-0</v>
      </c>
    </row>
    <row r="1690" spans="1:55" ht="15.5" x14ac:dyDescent="0.35">
      <c r="A1690" s="61" t="str">
        <f>SubmittalData!AY1690</f>
        <v/>
      </c>
      <c r="AS1690" s="89" t="e">
        <f>VLOOKUP(D1690,SubmittalStatus!$A$2:$CF$671,7,FALSE)</f>
        <v>#N/A</v>
      </c>
      <c r="AT1690" s="91" t="str">
        <f t="shared" si="78"/>
        <v/>
      </c>
      <c r="AU1690" s="92" t="e">
        <f>VLOOKUP(D1690,SubmittalSchedule!$A$5:$CF$5125,3,FALSE)</f>
        <v>#N/A</v>
      </c>
      <c r="AV1690" s="92" t="e">
        <f>VLOOKUP(D1690,SubmittalStatus!$A$2:$CF$671,9,FALSE)</f>
        <v>#N/A</v>
      </c>
      <c r="AW1690" s="92" t="e">
        <f>VLOOKUP(D1690,SubmittalStatus!$A$2:$CF$671,10,FALSE)</f>
        <v>#N/A</v>
      </c>
      <c r="AX1690" s="90" t="e">
        <f>VLOOKUP(D1690,SubmittalStatus!$A$2:$CF$671,11,FALSE)</f>
        <v>#N/A</v>
      </c>
      <c r="AY1690" s="91" t="str">
        <f t="shared" si="79"/>
        <v/>
      </c>
      <c r="AZ1690" s="90">
        <f>SubmittalData!D1690</f>
        <v>0</v>
      </c>
      <c r="BA1690" s="90" t="s">
        <v>168</v>
      </c>
      <c r="BB1690" s="90">
        <f>SubmittalData!AR1690</f>
        <v>0</v>
      </c>
      <c r="BC1690" s="60" t="str">
        <f t="shared" si="80"/>
        <v>0-0</v>
      </c>
    </row>
    <row r="1691" spans="1:55" ht="15.5" x14ac:dyDescent="0.35">
      <c r="A1691" s="61" t="str">
        <f>SubmittalData!AY1691</f>
        <v/>
      </c>
      <c r="AS1691" s="89" t="e">
        <f>VLOOKUP(D1691,SubmittalStatus!$A$2:$CF$671,7,FALSE)</f>
        <v>#N/A</v>
      </c>
      <c r="AT1691" s="91" t="str">
        <f t="shared" si="78"/>
        <v/>
      </c>
      <c r="AU1691" s="92" t="e">
        <f>VLOOKUP(D1691,SubmittalSchedule!$A$5:$CF$5125,3,FALSE)</f>
        <v>#N/A</v>
      </c>
      <c r="AV1691" s="92" t="e">
        <f>VLOOKUP(D1691,SubmittalStatus!$A$2:$CF$671,9,FALSE)</f>
        <v>#N/A</v>
      </c>
      <c r="AW1691" s="92" t="e">
        <f>VLOOKUP(D1691,SubmittalStatus!$A$2:$CF$671,10,FALSE)</f>
        <v>#N/A</v>
      </c>
      <c r="AX1691" s="90" t="e">
        <f>VLOOKUP(D1691,SubmittalStatus!$A$2:$CF$671,11,FALSE)</f>
        <v>#N/A</v>
      </c>
      <c r="AY1691" s="91" t="str">
        <f t="shared" si="79"/>
        <v/>
      </c>
      <c r="AZ1691" s="90">
        <f>SubmittalData!D1691</f>
        <v>0</v>
      </c>
      <c r="BA1691" s="90" t="s">
        <v>168</v>
      </c>
      <c r="BB1691" s="90">
        <f>SubmittalData!AR1691</f>
        <v>0</v>
      </c>
      <c r="BC1691" s="60" t="str">
        <f t="shared" si="80"/>
        <v>0-0</v>
      </c>
    </row>
    <row r="1692" spans="1:55" ht="15.5" x14ac:dyDescent="0.35">
      <c r="A1692" s="61" t="str">
        <f>SubmittalData!AY1692</f>
        <v/>
      </c>
      <c r="AS1692" s="89" t="e">
        <f>VLOOKUP(D1692,SubmittalStatus!$A$2:$CF$671,7,FALSE)</f>
        <v>#N/A</v>
      </c>
      <c r="AT1692" s="91" t="str">
        <f t="shared" si="78"/>
        <v/>
      </c>
      <c r="AU1692" s="92" t="e">
        <f>VLOOKUP(D1692,SubmittalSchedule!$A$5:$CF$5125,3,FALSE)</f>
        <v>#N/A</v>
      </c>
      <c r="AV1692" s="92" t="e">
        <f>VLOOKUP(D1692,SubmittalStatus!$A$2:$CF$671,9,FALSE)</f>
        <v>#N/A</v>
      </c>
      <c r="AW1692" s="92" t="e">
        <f>VLOOKUP(D1692,SubmittalStatus!$A$2:$CF$671,10,FALSE)</f>
        <v>#N/A</v>
      </c>
      <c r="AX1692" s="90" t="e">
        <f>VLOOKUP(D1692,SubmittalStatus!$A$2:$CF$671,11,FALSE)</f>
        <v>#N/A</v>
      </c>
      <c r="AY1692" s="91" t="str">
        <f t="shared" si="79"/>
        <v/>
      </c>
      <c r="AZ1692" s="90">
        <f>SubmittalData!D1692</f>
        <v>0</v>
      </c>
      <c r="BA1692" s="90" t="s">
        <v>168</v>
      </c>
      <c r="BB1692" s="90">
        <f>SubmittalData!AR1692</f>
        <v>0</v>
      </c>
      <c r="BC1692" s="60" t="str">
        <f t="shared" si="80"/>
        <v>0-0</v>
      </c>
    </row>
    <row r="1693" spans="1:55" ht="15.5" x14ac:dyDescent="0.35">
      <c r="A1693" s="61" t="str">
        <f>SubmittalData!AY1693</f>
        <v/>
      </c>
      <c r="AS1693" s="89" t="e">
        <f>VLOOKUP(D1693,SubmittalStatus!$A$2:$CF$671,7,FALSE)</f>
        <v>#N/A</v>
      </c>
      <c r="AT1693" s="91" t="str">
        <f t="shared" si="78"/>
        <v/>
      </c>
      <c r="AU1693" s="92" t="e">
        <f>VLOOKUP(D1693,SubmittalSchedule!$A$5:$CF$5125,3,FALSE)</f>
        <v>#N/A</v>
      </c>
      <c r="AV1693" s="92" t="e">
        <f>VLOOKUP(D1693,SubmittalStatus!$A$2:$CF$671,9,FALSE)</f>
        <v>#N/A</v>
      </c>
      <c r="AW1693" s="92" t="e">
        <f>VLOOKUP(D1693,SubmittalStatus!$A$2:$CF$671,10,FALSE)</f>
        <v>#N/A</v>
      </c>
      <c r="AX1693" s="90" t="e">
        <f>VLOOKUP(D1693,SubmittalStatus!$A$2:$CF$671,11,FALSE)</f>
        <v>#N/A</v>
      </c>
      <c r="AY1693" s="91" t="str">
        <f t="shared" si="79"/>
        <v/>
      </c>
      <c r="AZ1693" s="90">
        <f>SubmittalData!D1693</f>
        <v>0</v>
      </c>
      <c r="BA1693" s="90" t="s">
        <v>168</v>
      </c>
      <c r="BB1693" s="90">
        <f>SubmittalData!AR1693</f>
        <v>0</v>
      </c>
      <c r="BC1693" s="60" t="str">
        <f t="shared" si="80"/>
        <v>0-0</v>
      </c>
    </row>
    <row r="1694" spans="1:55" ht="15.5" x14ac:dyDescent="0.35">
      <c r="A1694" s="61" t="str">
        <f>SubmittalData!AY1694</f>
        <v/>
      </c>
      <c r="AS1694" s="89" t="e">
        <f>VLOOKUP(D1694,SubmittalStatus!$A$2:$CF$671,7,FALSE)</f>
        <v>#N/A</v>
      </c>
      <c r="AT1694" s="91" t="str">
        <f t="shared" si="78"/>
        <v/>
      </c>
      <c r="AU1694" s="92" t="e">
        <f>VLOOKUP(D1694,SubmittalSchedule!$A$5:$CF$5125,3,FALSE)</f>
        <v>#N/A</v>
      </c>
      <c r="AV1694" s="92" t="e">
        <f>VLOOKUP(D1694,SubmittalStatus!$A$2:$CF$671,9,FALSE)</f>
        <v>#N/A</v>
      </c>
      <c r="AW1694" s="92" t="e">
        <f>VLOOKUP(D1694,SubmittalStatus!$A$2:$CF$671,10,FALSE)</f>
        <v>#N/A</v>
      </c>
      <c r="AX1694" s="90" t="e">
        <f>VLOOKUP(D1694,SubmittalStatus!$A$2:$CF$671,11,FALSE)</f>
        <v>#N/A</v>
      </c>
      <c r="AY1694" s="91" t="str">
        <f t="shared" si="79"/>
        <v/>
      </c>
      <c r="AZ1694" s="90">
        <f>SubmittalData!D1694</f>
        <v>0</v>
      </c>
      <c r="BA1694" s="90" t="s">
        <v>168</v>
      </c>
      <c r="BB1694" s="90">
        <f>SubmittalData!AR1694</f>
        <v>0</v>
      </c>
      <c r="BC1694" s="60" t="str">
        <f t="shared" si="80"/>
        <v>0-0</v>
      </c>
    </row>
    <row r="1695" spans="1:55" ht="15.5" x14ac:dyDescent="0.35">
      <c r="A1695" s="61" t="str">
        <f>SubmittalData!AY1695</f>
        <v/>
      </c>
      <c r="AS1695" s="89" t="e">
        <f>VLOOKUP(D1695,SubmittalStatus!$A$2:$CF$671,7,FALSE)</f>
        <v>#N/A</v>
      </c>
      <c r="AT1695" s="91" t="str">
        <f t="shared" si="78"/>
        <v/>
      </c>
      <c r="AU1695" s="92" t="e">
        <f>VLOOKUP(D1695,SubmittalSchedule!$A$5:$CF$5125,3,FALSE)</f>
        <v>#N/A</v>
      </c>
      <c r="AV1695" s="92" t="e">
        <f>VLOOKUP(D1695,SubmittalStatus!$A$2:$CF$671,9,FALSE)</f>
        <v>#N/A</v>
      </c>
      <c r="AW1695" s="92" t="e">
        <f>VLOOKUP(D1695,SubmittalStatus!$A$2:$CF$671,10,FALSE)</f>
        <v>#N/A</v>
      </c>
      <c r="AX1695" s="90" t="e">
        <f>VLOOKUP(D1695,SubmittalStatus!$A$2:$CF$671,11,FALSE)</f>
        <v>#N/A</v>
      </c>
      <c r="AY1695" s="91" t="str">
        <f t="shared" si="79"/>
        <v/>
      </c>
      <c r="AZ1695" s="90">
        <f>SubmittalData!D1695</f>
        <v>0</v>
      </c>
      <c r="BA1695" s="90" t="s">
        <v>168</v>
      </c>
      <c r="BB1695" s="90">
        <f>SubmittalData!AR1695</f>
        <v>0</v>
      </c>
      <c r="BC1695" s="60" t="str">
        <f t="shared" si="80"/>
        <v>0-0</v>
      </c>
    </row>
    <row r="1696" spans="1:55" ht="15.5" x14ac:dyDescent="0.35">
      <c r="A1696" s="61" t="str">
        <f>SubmittalData!AY1696</f>
        <v/>
      </c>
      <c r="AS1696" s="89" t="e">
        <f>VLOOKUP(D1696,SubmittalStatus!$A$2:$CF$671,7,FALSE)</f>
        <v>#N/A</v>
      </c>
      <c r="AT1696" s="91" t="str">
        <f t="shared" si="78"/>
        <v/>
      </c>
      <c r="AU1696" s="92" t="e">
        <f>VLOOKUP(D1696,SubmittalSchedule!$A$5:$CF$5125,3,FALSE)</f>
        <v>#N/A</v>
      </c>
      <c r="AV1696" s="92" t="e">
        <f>VLOOKUP(D1696,SubmittalStatus!$A$2:$CF$671,9,FALSE)</f>
        <v>#N/A</v>
      </c>
      <c r="AW1696" s="92" t="e">
        <f>VLOOKUP(D1696,SubmittalStatus!$A$2:$CF$671,10,FALSE)</f>
        <v>#N/A</v>
      </c>
      <c r="AX1696" s="90" t="e">
        <f>VLOOKUP(D1696,SubmittalStatus!$A$2:$CF$671,11,FALSE)</f>
        <v>#N/A</v>
      </c>
      <c r="AY1696" s="91" t="str">
        <f t="shared" si="79"/>
        <v/>
      </c>
      <c r="AZ1696" s="90">
        <f>SubmittalData!D1696</f>
        <v>0</v>
      </c>
      <c r="BA1696" s="90" t="s">
        <v>168</v>
      </c>
      <c r="BB1696" s="90">
        <f>SubmittalData!AR1696</f>
        <v>0</v>
      </c>
      <c r="BC1696" s="60" t="str">
        <f t="shared" si="80"/>
        <v>0-0</v>
      </c>
    </row>
    <row r="1697" spans="1:55" ht="15.5" x14ac:dyDescent="0.35">
      <c r="A1697" s="61" t="str">
        <f>SubmittalData!AY1697</f>
        <v/>
      </c>
      <c r="AS1697" s="89" t="e">
        <f>VLOOKUP(D1697,SubmittalStatus!$A$2:$CF$671,7,FALSE)</f>
        <v>#N/A</v>
      </c>
      <c r="AT1697" s="91" t="str">
        <f t="shared" si="78"/>
        <v/>
      </c>
      <c r="AU1697" s="92" t="e">
        <f>VLOOKUP(D1697,SubmittalSchedule!$A$5:$CF$5125,3,FALSE)</f>
        <v>#N/A</v>
      </c>
      <c r="AV1697" s="92" t="e">
        <f>VLOOKUP(D1697,SubmittalStatus!$A$2:$CF$671,9,FALSE)</f>
        <v>#N/A</v>
      </c>
      <c r="AW1697" s="92" t="e">
        <f>VLOOKUP(D1697,SubmittalStatus!$A$2:$CF$671,10,FALSE)</f>
        <v>#N/A</v>
      </c>
      <c r="AX1697" s="90" t="e">
        <f>VLOOKUP(D1697,SubmittalStatus!$A$2:$CF$671,11,FALSE)</f>
        <v>#N/A</v>
      </c>
      <c r="AY1697" s="91" t="str">
        <f t="shared" si="79"/>
        <v/>
      </c>
      <c r="AZ1697" s="90">
        <f>SubmittalData!D1697</f>
        <v>0</v>
      </c>
      <c r="BA1697" s="90" t="s">
        <v>168</v>
      </c>
      <c r="BB1697" s="90">
        <f>SubmittalData!AR1697</f>
        <v>0</v>
      </c>
      <c r="BC1697" s="60" t="str">
        <f t="shared" si="80"/>
        <v>0-0</v>
      </c>
    </row>
    <row r="1698" spans="1:55" ht="15.5" x14ac:dyDescent="0.35">
      <c r="A1698" s="61" t="str">
        <f>SubmittalData!AY1698</f>
        <v/>
      </c>
      <c r="AS1698" s="89" t="e">
        <f>VLOOKUP(D1698,SubmittalStatus!$A$2:$CF$671,7,FALSE)</f>
        <v>#N/A</v>
      </c>
      <c r="AT1698" s="91" t="str">
        <f t="shared" si="78"/>
        <v/>
      </c>
      <c r="AU1698" s="92" t="e">
        <f>VLOOKUP(D1698,SubmittalSchedule!$A$5:$CF$5125,3,FALSE)</f>
        <v>#N/A</v>
      </c>
      <c r="AV1698" s="92" t="e">
        <f>VLOOKUP(D1698,SubmittalStatus!$A$2:$CF$671,9,FALSE)</f>
        <v>#N/A</v>
      </c>
      <c r="AW1698" s="92" t="e">
        <f>VLOOKUP(D1698,SubmittalStatus!$A$2:$CF$671,10,FALSE)</f>
        <v>#N/A</v>
      </c>
      <c r="AX1698" s="90" t="e">
        <f>VLOOKUP(D1698,SubmittalStatus!$A$2:$CF$671,11,FALSE)</f>
        <v>#N/A</v>
      </c>
      <c r="AY1698" s="91" t="str">
        <f t="shared" si="79"/>
        <v/>
      </c>
      <c r="AZ1698" s="90">
        <f>SubmittalData!D1698</f>
        <v>0</v>
      </c>
      <c r="BA1698" s="90" t="s">
        <v>168</v>
      </c>
      <c r="BB1698" s="90">
        <f>SubmittalData!AR1698</f>
        <v>0</v>
      </c>
      <c r="BC1698" s="60" t="str">
        <f t="shared" si="80"/>
        <v>0-0</v>
      </c>
    </row>
    <row r="1699" spans="1:55" ht="15.5" x14ac:dyDescent="0.35">
      <c r="A1699" s="61" t="str">
        <f>SubmittalData!AY1699</f>
        <v/>
      </c>
      <c r="AS1699" s="89" t="e">
        <f>VLOOKUP(D1699,SubmittalStatus!$A$2:$CF$671,7,FALSE)</f>
        <v>#N/A</v>
      </c>
      <c r="AT1699" s="91" t="str">
        <f t="shared" si="78"/>
        <v/>
      </c>
      <c r="AU1699" s="92" t="e">
        <f>VLOOKUP(D1699,SubmittalSchedule!$A$5:$CF$5125,3,FALSE)</f>
        <v>#N/A</v>
      </c>
      <c r="AV1699" s="92" t="e">
        <f>VLOOKUP(D1699,SubmittalStatus!$A$2:$CF$671,9,FALSE)</f>
        <v>#N/A</v>
      </c>
      <c r="AW1699" s="92" t="e">
        <f>VLOOKUP(D1699,SubmittalStatus!$A$2:$CF$671,10,FALSE)</f>
        <v>#N/A</v>
      </c>
      <c r="AX1699" s="90" t="e">
        <f>VLOOKUP(D1699,SubmittalStatus!$A$2:$CF$671,11,FALSE)</f>
        <v>#N/A</v>
      </c>
      <c r="AY1699" s="91" t="str">
        <f t="shared" si="79"/>
        <v/>
      </c>
      <c r="AZ1699" s="90">
        <f>SubmittalData!D1699</f>
        <v>0</v>
      </c>
      <c r="BA1699" s="90" t="s">
        <v>168</v>
      </c>
      <c r="BB1699" s="90">
        <f>SubmittalData!AR1699</f>
        <v>0</v>
      </c>
      <c r="BC1699" s="60" t="str">
        <f t="shared" si="80"/>
        <v>0-0</v>
      </c>
    </row>
    <row r="1700" spans="1:55" ht="15.5" x14ac:dyDescent="0.35">
      <c r="A1700" s="61" t="str">
        <f>SubmittalData!AY1700</f>
        <v/>
      </c>
      <c r="AS1700" s="89" t="e">
        <f>VLOOKUP(D1700,SubmittalStatus!$A$2:$CF$671,7,FALSE)</f>
        <v>#N/A</v>
      </c>
      <c r="AT1700" s="91" t="str">
        <f t="shared" si="78"/>
        <v/>
      </c>
      <c r="AU1700" s="92" t="e">
        <f>VLOOKUP(D1700,SubmittalSchedule!$A$5:$CF$5125,3,FALSE)</f>
        <v>#N/A</v>
      </c>
      <c r="AV1700" s="92" t="e">
        <f>VLOOKUP(D1700,SubmittalStatus!$A$2:$CF$671,9,FALSE)</f>
        <v>#N/A</v>
      </c>
      <c r="AW1700" s="92" t="e">
        <f>VLOOKUP(D1700,SubmittalStatus!$A$2:$CF$671,10,FALSE)</f>
        <v>#N/A</v>
      </c>
      <c r="AX1700" s="90" t="e">
        <f>VLOOKUP(D1700,SubmittalStatus!$A$2:$CF$671,11,FALSE)</f>
        <v>#N/A</v>
      </c>
      <c r="AY1700" s="91" t="str">
        <f t="shared" si="79"/>
        <v/>
      </c>
      <c r="AZ1700" s="90">
        <f>SubmittalData!D1700</f>
        <v>0</v>
      </c>
      <c r="BA1700" s="90" t="s">
        <v>168</v>
      </c>
      <c r="BB1700" s="90">
        <f>SubmittalData!AR1700</f>
        <v>0</v>
      </c>
      <c r="BC1700" s="60" t="str">
        <f t="shared" si="80"/>
        <v>0-0</v>
      </c>
    </row>
    <row r="1701" spans="1:55" ht="15.5" x14ac:dyDescent="0.35">
      <c r="A1701" s="61" t="str">
        <f>SubmittalData!AY1701</f>
        <v/>
      </c>
      <c r="AS1701" s="89" t="e">
        <f>VLOOKUP(D1701,SubmittalStatus!$A$2:$CF$671,7,FALSE)</f>
        <v>#N/A</v>
      </c>
      <c r="AT1701" s="91" t="str">
        <f t="shared" si="78"/>
        <v/>
      </c>
      <c r="AU1701" s="92" t="e">
        <f>VLOOKUP(D1701,SubmittalSchedule!$A$5:$CF$5125,3,FALSE)</f>
        <v>#N/A</v>
      </c>
      <c r="AV1701" s="92" t="e">
        <f>VLOOKUP(D1701,SubmittalStatus!$A$2:$CF$671,9,FALSE)</f>
        <v>#N/A</v>
      </c>
      <c r="AW1701" s="92" t="e">
        <f>VLOOKUP(D1701,SubmittalStatus!$A$2:$CF$671,10,FALSE)</f>
        <v>#N/A</v>
      </c>
      <c r="AX1701" s="90" t="e">
        <f>VLOOKUP(D1701,SubmittalStatus!$A$2:$CF$671,11,FALSE)</f>
        <v>#N/A</v>
      </c>
      <c r="AY1701" s="91" t="str">
        <f t="shared" si="79"/>
        <v/>
      </c>
      <c r="AZ1701" s="90">
        <f>SubmittalData!D1701</f>
        <v>0</v>
      </c>
      <c r="BA1701" s="90" t="s">
        <v>168</v>
      </c>
      <c r="BB1701" s="90">
        <f>SubmittalData!AR1701</f>
        <v>0</v>
      </c>
      <c r="BC1701" s="60" t="str">
        <f t="shared" si="80"/>
        <v>0-0</v>
      </c>
    </row>
    <row r="1702" spans="1:55" ht="15.5" x14ac:dyDescent="0.35">
      <c r="A1702" s="61" t="str">
        <f>SubmittalData!AY1702</f>
        <v/>
      </c>
      <c r="AS1702" s="89" t="e">
        <f>VLOOKUP(D1702,SubmittalStatus!$A$2:$CF$671,7,FALSE)</f>
        <v>#N/A</v>
      </c>
      <c r="AT1702" s="91" t="str">
        <f t="shared" si="78"/>
        <v/>
      </c>
      <c r="AU1702" s="92" t="e">
        <f>VLOOKUP(D1702,SubmittalSchedule!$A$5:$CF$5125,3,FALSE)</f>
        <v>#N/A</v>
      </c>
      <c r="AV1702" s="92" t="e">
        <f>VLOOKUP(D1702,SubmittalStatus!$A$2:$CF$671,9,FALSE)</f>
        <v>#N/A</v>
      </c>
      <c r="AW1702" s="92" t="e">
        <f>VLOOKUP(D1702,SubmittalStatus!$A$2:$CF$671,10,FALSE)</f>
        <v>#N/A</v>
      </c>
      <c r="AX1702" s="90" t="e">
        <f>VLOOKUP(D1702,SubmittalStatus!$A$2:$CF$671,11,FALSE)</f>
        <v>#N/A</v>
      </c>
      <c r="AY1702" s="91" t="str">
        <f t="shared" si="79"/>
        <v/>
      </c>
      <c r="AZ1702" s="90">
        <f>SubmittalData!D1702</f>
        <v>0</v>
      </c>
      <c r="BA1702" s="90" t="s">
        <v>168</v>
      </c>
      <c r="BB1702" s="90">
        <f>SubmittalData!AR1702</f>
        <v>0</v>
      </c>
      <c r="BC1702" s="60" t="str">
        <f t="shared" si="80"/>
        <v>0-0</v>
      </c>
    </row>
    <row r="1703" spans="1:55" ht="15.5" x14ac:dyDescent="0.35">
      <c r="A1703" s="61" t="str">
        <f>SubmittalData!AY1703</f>
        <v/>
      </c>
      <c r="AS1703" s="89" t="e">
        <f>VLOOKUP(D1703,SubmittalStatus!$A$2:$CF$671,7,FALSE)</f>
        <v>#N/A</v>
      </c>
      <c r="AT1703" s="91" t="str">
        <f t="shared" si="78"/>
        <v/>
      </c>
      <c r="AU1703" s="92" t="e">
        <f>VLOOKUP(D1703,SubmittalSchedule!$A$5:$CF$5125,3,FALSE)</f>
        <v>#N/A</v>
      </c>
      <c r="AV1703" s="92" t="e">
        <f>VLOOKUP(D1703,SubmittalStatus!$A$2:$CF$671,9,FALSE)</f>
        <v>#N/A</v>
      </c>
      <c r="AW1703" s="92" t="e">
        <f>VLOOKUP(D1703,SubmittalStatus!$A$2:$CF$671,10,FALSE)</f>
        <v>#N/A</v>
      </c>
      <c r="AX1703" s="90" t="e">
        <f>VLOOKUP(D1703,SubmittalStatus!$A$2:$CF$671,11,FALSE)</f>
        <v>#N/A</v>
      </c>
      <c r="AY1703" s="91" t="str">
        <f t="shared" si="79"/>
        <v/>
      </c>
      <c r="AZ1703" s="90">
        <f>SubmittalData!D1703</f>
        <v>0</v>
      </c>
      <c r="BA1703" s="90" t="s">
        <v>168</v>
      </c>
      <c r="BB1703" s="90">
        <f>SubmittalData!AR1703</f>
        <v>0</v>
      </c>
      <c r="BC1703" s="60" t="str">
        <f t="shared" si="80"/>
        <v>0-0</v>
      </c>
    </row>
    <row r="1704" spans="1:55" ht="15.5" x14ac:dyDescent="0.35">
      <c r="A1704" s="61" t="str">
        <f>SubmittalData!AY1704</f>
        <v/>
      </c>
      <c r="AS1704" s="89" t="e">
        <f>VLOOKUP(D1704,SubmittalStatus!$A$2:$CF$671,7,FALSE)</f>
        <v>#N/A</v>
      </c>
      <c r="AT1704" s="91" t="str">
        <f t="shared" si="78"/>
        <v/>
      </c>
      <c r="AU1704" s="92" t="e">
        <f>VLOOKUP(D1704,SubmittalSchedule!$A$5:$CF$5125,3,FALSE)</f>
        <v>#N/A</v>
      </c>
      <c r="AV1704" s="92" t="e">
        <f>VLOOKUP(D1704,SubmittalStatus!$A$2:$CF$671,9,FALSE)</f>
        <v>#N/A</v>
      </c>
      <c r="AW1704" s="92" t="e">
        <f>VLOOKUP(D1704,SubmittalStatus!$A$2:$CF$671,10,FALSE)</f>
        <v>#N/A</v>
      </c>
      <c r="AX1704" s="90" t="e">
        <f>VLOOKUP(D1704,SubmittalStatus!$A$2:$CF$671,11,FALSE)</f>
        <v>#N/A</v>
      </c>
      <c r="AY1704" s="91" t="str">
        <f t="shared" si="79"/>
        <v/>
      </c>
      <c r="AZ1704" s="90">
        <f>SubmittalData!D1704</f>
        <v>0</v>
      </c>
      <c r="BA1704" s="90" t="s">
        <v>168</v>
      </c>
      <c r="BB1704" s="90">
        <f>SubmittalData!AR1704</f>
        <v>0</v>
      </c>
      <c r="BC1704" s="60" t="str">
        <f t="shared" si="80"/>
        <v>0-0</v>
      </c>
    </row>
    <row r="1705" spans="1:55" ht="15.5" x14ac:dyDescent="0.35">
      <c r="A1705" s="61" t="str">
        <f>SubmittalData!AY1705</f>
        <v/>
      </c>
      <c r="AS1705" s="89" t="e">
        <f>VLOOKUP(D1705,SubmittalStatus!$A$2:$CF$671,7,FALSE)</f>
        <v>#N/A</v>
      </c>
      <c r="AT1705" s="91" t="str">
        <f t="shared" si="78"/>
        <v/>
      </c>
      <c r="AU1705" s="92" t="e">
        <f>VLOOKUP(D1705,SubmittalSchedule!$A$5:$CF$5125,3,FALSE)</f>
        <v>#N/A</v>
      </c>
      <c r="AV1705" s="92" t="e">
        <f>VLOOKUP(D1705,SubmittalStatus!$A$2:$CF$671,9,FALSE)</f>
        <v>#N/A</v>
      </c>
      <c r="AW1705" s="92" t="e">
        <f>VLOOKUP(D1705,SubmittalStatus!$A$2:$CF$671,10,FALSE)</f>
        <v>#N/A</v>
      </c>
      <c r="AX1705" s="90" t="e">
        <f>VLOOKUP(D1705,SubmittalStatus!$A$2:$CF$671,11,FALSE)</f>
        <v>#N/A</v>
      </c>
      <c r="AY1705" s="91" t="str">
        <f t="shared" si="79"/>
        <v/>
      </c>
      <c r="AZ1705" s="90">
        <f>SubmittalData!D1705</f>
        <v>0</v>
      </c>
      <c r="BA1705" s="90" t="s">
        <v>168</v>
      </c>
      <c r="BB1705" s="90">
        <f>SubmittalData!AR1705</f>
        <v>0</v>
      </c>
      <c r="BC1705" s="60" t="str">
        <f t="shared" si="80"/>
        <v>0-0</v>
      </c>
    </row>
    <row r="1706" spans="1:55" ht="15.5" x14ac:dyDescent="0.35">
      <c r="A1706" s="61" t="str">
        <f>SubmittalData!AY1706</f>
        <v/>
      </c>
      <c r="AS1706" s="89" t="e">
        <f>VLOOKUP(D1706,SubmittalStatus!$A$2:$CF$671,7,FALSE)</f>
        <v>#N/A</v>
      </c>
      <c r="AT1706" s="91" t="str">
        <f t="shared" si="78"/>
        <v/>
      </c>
      <c r="AU1706" s="92" t="e">
        <f>VLOOKUP(D1706,SubmittalSchedule!$A$5:$CF$5125,3,FALSE)</f>
        <v>#N/A</v>
      </c>
      <c r="AV1706" s="92" t="e">
        <f>VLOOKUP(D1706,SubmittalStatus!$A$2:$CF$671,9,FALSE)</f>
        <v>#N/A</v>
      </c>
      <c r="AW1706" s="92" t="e">
        <f>VLOOKUP(D1706,SubmittalStatus!$A$2:$CF$671,10,FALSE)</f>
        <v>#N/A</v>
      </c>
      <c r="AX1706" s="90" t="e">
        <f>VLOOKUP(D1706,SubmittalStatus!$A$2:$CF$671,11,FALSE)</f>
        <v>#N/A</v>
      </c>
      <c r="AY1706" s="91" t="str">
        <f t="shared" si="79"/>
        <v/>
      </c>
      <c r="AZ1706" s="90">
        <f>SubmittalData!D1706</f>
        <v>0</v>
      </c>
      <c r="BA1706" s="90" t="s">
        <v>168</v>
      </c>
      <c r="BB1706" s="90">
        <f>SubmittalData!AR1706</f>
        <v>0</v>
      </c>
      <c r="BC1706" s="60" t="str">
        <f t="shared" si="80"/>
        <v>0-0</v>
      </c>
    </row>
    <row r="1707" spans="1:55" ht="15.5" x14ac:dyDescent="0.35">
      <c r="A1707" s="61" t="str">
        <f>SubmittalData!AY1707</f>
        <v/>
      </c>
      <c r="AS1707" s="89" t="e">
        <f>VLOOKUP(D1707,SubmittalStatus!$A$2:$CF$671,7,FALSE)</f>
        <v>#N/A</v>
      </c>
      <c r="AT1707" s="91" t="str">
        <f t="shared" si="78"/>
        <v/>
      </c>
      <c r="AU1707" s="92" t="e">
        <f>VLOOKUP(D1707,SubmittalSchedule!$A$5:$CF$5125,3,FALSE)</f>
        <v>#N/A</v>
      </c>
      <c r="AV1707" s="92" t="e">
        <f>VLOOKUP(D1707,SubmittalStatus!$A$2:$CF$671,9,FALSE)</f>
        <v>#N/A</v>
      </c>
      <c r="AW1707" s="92" t="e">
        <f>VLOOKUP(D1707,SubmittalStatus!$A$2:$CF$671,10,FALSE)</f>
        <v>#N/A</v>
      </c>
      <c r="AX1707" s="90" t="e">
        <f>VLOOKUP(D1707,SubmittalStatus!$A$2:$CF$671,11,FALSE)</f>
        <v>#N/A</v>
      </c>
      <c r="AY1707" s="91" t="str">
        <f t="shared" si="79"/>
        <v/>
      </c>
      <c r="AZ1707" s="90">
        <f>SubmittalData!D1707</f>
        <v>0</v>
      </c>
      <c r="BA1707" s="90" t="s">
        <v>168</v>
      </c>
      <c r="BB1707" s="90">
        <f>SubmittalData!AR1707</f>
        <v>0</v>
      </c>
      <c r="BC1707" s="60" t="str">
        <f t="shared" si="80"/>
        <v>0-0</v>
      </c>
    </row>
    <row r="1708" spans="1:55" ht="15.5" x14ac:dyDescent="0.35">
      <c r="A1708" s="61" t="str">
        <f>SubmittalData!AY1708</f>
        <v/>
      </c>
      <c r="AS1708" s="89" t="e">
        <f>VLOOKUP(D1708,SubmittalStatus!$A$2:$CF$671,7,FALSE)</f>
        <v>#N/A</v>
      </c>
      <c r="AT1708" s="91" t="str">
        <f t="shared" si="78"/>
        <v/>
      </c>
      <c r="AU1708" s="92" t="e">
        <f>VLOOKUP(D1708,SubmittalSchedule!$A$5:$CF$5125,3,FALSE)</f>
        <v>#N/A</v>
      </c>
      <c r="AV1708" s="92" t="e">
        <f>VLOOKUP(D1708,SubmittalStatus!$A$2:$CF$671,9,FALSE)</f>
        <v>#N/A</v>
      </c>
      <c r="AW1708" s="92" t="e">
        <f>VLOOKUP(D1708,SubmittalStatus!$A$2:$CF$671,10,FALSE)</f>
        <v>#N/A</v>
      </c>
      <c r="AX1708" s="90" t="e">
        <f>VLOOKUP(D1708,SubmittalStatus!$A$2:$CF$671,11,FALSE)</f>
        <v>#N/A</v>
      </c>
      <c r="AY1708" s="91" t="str">
        <f t="shared" si="79"/>
        <v/>
      </c>
      <c r="AZ1708" s="90">
        <f>SubmittalData!D1708</f>
        <v>0</v>
      </c>
      <c r="BA1708" s="90" t="s">
        <v>168</v>
      </c>
      <c r="BB1708" s="90">
        <f>SubmittalData!AR1708</f>
        <v>0</v>
      </c>
      <c r="BC1708" s="60" t="str">
        <f t="shared" si="80"/>
        <v>0-0</v>
      </c>
    </row>
    <row r="1709" spans="1:55" ht="15.5" x14ac:dyDescent="0.35">
      <c r="A1709" s="61" t="str">
        <f>SubmittalData!AY1709</f>
        <v/>
      </c>
      <c r="AS1709" s="89" t="e">
        <f>VLOOKUP(D1709,SubmittalStatus!$A$2:$CF$671,7,FALSE)</f>
        <v>#N/A</v>
      </c>
      <c r="AT1709" s="91" t="str">
        <f t="shared" si="78"/>
        <v/>
      </c>
      <c r="AU1709" s="92" t="e">
        <f>VLOOKUP(D1709,SubmittalSchedule!$A$5:$CF$5125,3,FALSE)</f>
        <v>#N/A</v>
      </c>
      <c r="AV1709" s="92" t="e">
        <f>VLOOKUP(D1709,SubmittalStatus!$A$2:$CF$671,9,FALSE)</f>
        <v>#N/A</v>
      </c>
      <c r="AW1709" s="92" t="e">
        <f>VLOOKUP(D1709,SubmittalStatus!$A$2:$CF$671,10,FALSE)</f>
        <v>#N/A</v>
      </c>
      <c r="AX1709" s="90" t="e">
        <f>VLOOKUP(D1709,SubmittalStatus!$A$2:$CF$671,11,FALSE)</f>
        <v>#N/A</v>
      </c>
      <c r="AY1709" s="91" t="str">
        <f t="shared" si="79"/>
        <v/>
      </c>
      <c r="AZ1709" s="90">
        <f>SubmittalData!D1709</f>
        <v>0</v>
      </c>
      <c r="BA1709" s="90" t="s">
        <v>168</v>
      </c>
      <c r="BB1709" s="90">
        <f>SubmittalData!AR1709</f>
        <v>0</v>
      </c>
      <c r="BC1709" s="60" t="str">
        <f t="shared" si="80"/>
        <v>0-0</v>
      </c>
    </row>
    <row r="1710" spans="1:55" ht="15.5" x14ac:dyDescent="0.35">
      <c r="A1710" s="61" t="str">
        <f>SubmittalData!AY1710</f>
        <v/>
      </c>
      <c r="AS1710" s="89" t="e">
        <f>VLOOKUP(D1710,SubmittalStatus!$A$2:$CF$671,7,FALSE)</f>
        <v>#N/A</v>
      </c>
      <c r="AT1710" s="91" t="str">
        <f t="shared" si="78"/>
        <v/>
      </c>
      <c r="AU1710" s="92" t="e">
        <f>VLOOKUP(D1710,SubmittalSchedule!$A$5:$CF$5125,3,FALSE)</f>
        <v>#N/A</v>
      </c>
      <c r="AV1710" s="92" t="e">
        <f>VLOOKUP(D1710,SubmittalStatus!$A$2:$CF$671,9,FALSE)</f>
        <v>#N/A</v>
      </c>
      <c r="AW1710" s="92" t="e">
        <f>VLOOKUP(D1710,SubmittalStatus!$A$2:$CF$671,10,FALSE)</f>
        <v>#N/A</v>
      </c>
      <c r="AX1710" s="90" t="e">
        <f>VLOOKUP(D1710,SubmittalStatus!$A$2:$CF$671,11,FALSE)</f>
        <v>#N/A</v>
      </c>
      <c r="AY1710" s="91" t="str">
        <f t="shared" si="79"/>
        <v/>
      </c>
      <c r="AZ1710" s="90">
        <f>SubmittalData!D1710</f>
        <v>0</v>
      </c>
      <c r="BA1710" s="90" t="s">
        <v>168</v>
      </c>
      <c r="BB1710" s="90">
        <f>SubmittalData!AR1710</f>
        <v>0</v>
      </c>
      <c r="BC1710" s="60" t="str">
        <f t="shared" si="80"/>
        <v>0-0</v>
      </c>
    </row>
    <row r="1711" spans="1:55" ht="15.5" x14ac:dyDescent="0.35">
      <c r="A1711" s="61" t="str">
        <f>SubmittalData!AY1711</f>
        <v/>
      </c>
      <c r="AS1711" s="89" t="e">
        <f>VLOOKUP(D1711,SubmittalStatus!$A$2:$CF$671,7,FALSE)</f>
        <v>#N/A</v>
      </c>
      <c r="AT1711" s="91" t="str">
        <f t="shared" si="78"/>
        <v/>
      </c>
      <c r="AU1711" s="92" t="e">
        <f>VLOOKUP(D1711,SubmittalSchedule!$A$5:$CF$5125,3,FALSE)</f>
        <v>#N/A</v>
      </c>
      <c r="AV1711" s="92" t="e">
        <f>VLOOKUP(D1711,SubmittalStatus!$A$2:$CF$671,9,FALSE)</f>
        <v>#N/A</v>
      </c>
      <c r="AW1711" s="92" t="e">
        <f>VLOOKUP(D1711,SubmittalStatus!$A$2:$CF$671,10,FALSE)</f>
        <v>#N/A</v>
      </c>
      <c r="AX1711" s="90" t="e">
        <f>VLOOKUP(D1711,SubmittalStatus!$A$2:$CF$671,11,FALSE)</f>
        <v>#N/A</v>
      </c>
      <c r="AY1711" s="91" t="str">
        <f t="shared" si="79"/>
        <v/>
      </c>
      <c r="AZ1711" s="90">
        <f>SubmittalData!D1711</f>
        <v>0</v>
      </c>
      <c r="BA1711" s="90" t="s">
        <v>168</v>
      </c>
      <c r="BB1711" s="90">
        <f>SubmittalData!AR1711</f>
        <v>0</v>
      </c>
      <c r="BC1711" s="60" t="str">
        <f t="shared" si="80"/>
        <v>0-0</v>
      </c>
    </row>
    <row r="1712" spans="1:55" ht="15.5" x14ac:dyDescent="0.35">
      <c r="A1712" s="61" t="str">
        <f>SubmittalData!AY1712</f>
        <v/>
      </c>
      <c r="AS1712" s="89" t="e">
        <f>VLOOKUP(D1712,SubmittalStatus!$A$2:$CF$671,7,FALSE)</f>
        <v>#N/A</v>
      </c>
      <c r="AT1712" s="91" t="str">
        <f t="shared" si="78"/>
        <v/>
      </c>
      <c r="AU1712" s="92" t="e">
        <f>VLOOKUP(D1712,SubmittalSchedule!$A$5:$CF$5125,3,FALSE)</f>
        <v>#N/A</v>
      </c>
      <c r="AV1712" s="92" t="e">
        <f>VLOOKUP(D1712,SubmittalStatus!$A$2:$CF$671,9,FALSE)</f>
        <v>#N/A</v>
      </c>
      <c r="AW1712" s="92" t="e">
        <f>VLOOKUP(D1712,SubmittalStatus!$A$2:$CF$671,10,FALSE)</f>
        <v>#N/A</v>
      </c>
      <c r="AX1712" s="90" t="e">
        <f>VLOOKUP(D1712,SubmittalStatus!$A$2:$CF$671,11,FALSE)</f>
        <v>#N/A</v>
      </c>
      <c r="AY1712" s="91" t="str">
        <f t="shared" si="79"/>
        <v/>
      </c>
      <c r="AZ1712" s="90">
        <f>SubmittalData!D1712</f>
        <v>0</v>
      </c>
      <c r="BA1712" s="90" t="s">
        <v>168</v>
      </c>
      <c r="BB1712" s="90">
        <f>SubmittalData!AR1712</f>
        <v>0</v>
      </c>
      <c r="BC1712" s="60" t="str">
        <f t="shared" si="80"/>
        <v>0-0</v>
      </c>
    </row>
    <row r="1713" spans="1:55" ht="15.5" x14ac:dyDescent="0.35">
      <c r="A1713" s="61" t="str">
        <f>SubmittalData!AY1713</f>
        <v/>
      </c>
      <c r="AS1713" s="89" t="e">
        <f>VLOOKUP(D1713,SubmittalStatus!$A$2:$CF$671,7,FALSE)</f>
        <v>#N/A</v>
      </c>
      <c r="AT1713" s="91" t="str">
        <f t="shared" si="78"/>
        <v/>
      </c>
      <c r="AU1713" s="92" t="e">
        <f>VLOOKUP(D1713,SubmittalSchedule!$A$5:$CF$5125,3,FALSE)</f>
        <v>#N/A</v>
      </c>
      <c r="AV1713" s="92" t="e">
        <f>VLOOKUP(D1713,SubmittalStatus!$A$2:$CF$671,9,FALSE)</f>
        <v>#N/A</v>
      </c>
      <c r="AW1713" s="92" t="e">
        <f>VLOOKUP(D1713,SubmittalStatus!$A$2:$CF$671,10,FALSE)</f>
        <v>#N/A</v>
      </c>
      <c r="AX1713" s="90" t="e">
        <f>VLOOKUP(D1713,SubmittalStatus!$A$2:$CF$671,11,FALSE)</f>
        <v>#N/A</v>
      </c>
      <c r="AY1713" s="91" t="str">
        <f t="shared" si="79"/>
        <v/>
      </c>
      <c r="AZ1713" s="90">
        <f>SubmittalData!D1713</f>
        <v>0</v>
      </c>
      <c r="BA1713" s="90" t="s">
        <v>168</v>
      </c>
      <c r="BB1713" s="90">
        <f>SubmittalData!AR1713</f>
        <v>0</v>
      </c>
      <c r="BC1713" s="60" t="str">
        <f t="shared" si="80"/>
        <v>0-0</v>
      </c>
    </row>
    <row r="1714" spans="1:55" ht="15.5" x14ac:dyDescent="0.35">
      <c r="A1714" s="61" t="str">
        <f>SubmittalData!AY1714</f>
        <v/>
      </c>
      <c r="AS1714" s="89" t="e">
        <f>VLOOKUP(D1714,SubmittalStatus!$A$2:$CF$671,7,FALSE)</f>
        <v>#N/A</v>
      </c>
      <c r="AT1714" s="91" t="str">
        <f t="shared" si="78"/>
        <v/>
      </c>
      <c r="AU1714" s="92" t="e">
        <f>VLOOKUP(D1714,SubmittalSchedule!$A$5:$CF$5125,3,FALSE)</f>
        <v>#N/A</v>
      </c>
      <c r="AV1714" s="92" t="e">
        <f>VLOOKUP(D1714,SubmittalStatus!$A$2:$CF$671,9,FALSE)</f>
        <v>#N/A</v>
      </c>
      <c r="AW1714" s="92" t="e">
        <f>VLOOKUP(D1714,SubmittalStatus!$A$2:$CF$671,10,FALSE)</f>
        <v>#N/A</v>
      </c>
      <c r="AX1714" s="90" t="e">
        <f>VLOOKUP(D1714,SubmittalStatus!$A$2:$CF$671,11,FALSE)</f>
        <v>#N/A</v>
      </c>
      <c r="AY1714" s="91" t="str">
        <f t="shared" si="79"/>
        <v/>
      </c>
      <c r="AZ1714" s="90">
        <f>SubmittalData!D1714</f>
        <v>0</v>
      </c>
      <c r="BA1714" s="90" t="s">
        <v>168</v>
      </c>
      <c r="BB1714" s="90">
        <f>SubmittalData!AR1714</f>
        <v>0</v>
      </c>
      <c r="BC1714" s="60" t="str">
        <f t="shared" si="80"/>
        <v>0-0</v>
      </c>
    </row>
    <row r="1715" spans="1:55" ht="15.5" x14ac:dyDescent="0.35">
      <c r="A1715" s="61" t="str">
        <f>SubmittalData!AY1715</f>
        <v/>
      </c>
      <c r="AS1715" s="89" t="e">
        <f>VLOOKUP(D1715,SubmittalStatus!$A$2:$CF$671,7,FALSE)</f>
        <v>#N/A</v>
      </c>
      <c r="AT1715" s="91" t="str">
        <f t="shared" si="78"/>
        <v/>
      </c>
      <c r="AU1715" s="92" t="e">
        <f>VLOOKUP(D1715,SubmittalSchedule!$A$5:$CF$5125,3,FALSE)</f>
        <v>#N/A</v>
      </c>
      <c r="AV1715" s="92" t="e">
        <f>VLOOKUP(D1715,SubmittalStatus!$A$2:$CF$671,9,FALSE)</f>
        <v>#N/A</v>
      </c>
      <c r="AW1715" s="92" t="e">
        <f>VLOOKUP(D1715,SubmittalStatus!$A$2:$CF$671,10,FALSE)</f>
        <v>#N/A</v>
      </c>
      <c r="AX1715" s="90" t="e">
        <f>VLOOKUP(D1715,SubmittalStatus!$A$2:$CF$671,11,FALSE)</f>
        <v>#N/A</v>
      </c>
      <c r="AY1715" s="91" t="str">
        <f t="shared" si="79"/>
        <v/>
      </c>
      <c r="AZ1715" s="90">
        <f>SubmittalData!D1715</f>
        <v>0</v>
      </c>
      <c r="BA1715" s="90" t="s">
        <v>168</v>
      </c>
      <c r="BB1715" s="90">
        <f>SubmittalData!AR1715</f>
        <v>0</v>
      </c>
      <c r="BC1715" s="60" t="str">
        <f t="shared" si="80"/>
        <v>0-0</v>
      </c>
    </row>
    <row r="1716" spans="1:55" ht="15.5" x14ac:dyDescent="0.35">
      <c r="A1716" s="61" t="str">
        <f>SubmittalData!AY1716</f>
        <v/>
      </c>
      <c r="AS1716" s="89" t="e">
        <f>VLOOKUP(D1716,SubmittalStatus!$A$2:$CF$671,7,FALSE)</f>
        <v>#N/A</v>
      </c>
      <c r="AT1716" s="91" t="str">
        <f t="shared" si="78"/>
        <v/>
      </c>
      <c r="AU1716" s="92" t="e">
        <f>VLOOKUP(D1716,SubmittalSchedule!$A$5:$CF$5125,3,FALSE)</f>
        <v>#N/A</v>
      </c>
      <c r="AV1716" s="92" t="e">
        <f>VLOOKUP(D1716,SubmittalStatus!$A$2:$CF$671,9,FALSE)</f>
        <v>#N/A</v>
      </c>
      <c r="AW1716" s="92" t="e">
        <f>VLOOKUP(D1716,SubmittalStatus!$A$2:$CF$671,10,FALSE)</f>
        <v>#N/A</v>
      </c>
      <c r="AX1716" s="90" t="e">
        <f>VLOOKUP(D1716,SubmittalStatus!$A$2:$CF$671,11,FALSE)</f>
        <v>#N/A</v>
      </c>
      <c r="AY1716" s="91" t="str">
        <f t="shared" si="79"/>
        <v/>
      </c>
      <c r="AZ1716" s="90">
        <f>SubmittalData!D1716</f>
        <v>0</v>
      </c>
      <c r="BA1716" s="90" t="s">
        <v>168</v>
      </c>
      <c r="BB1716" s="90">
        <f>SubmittalData!AR1716</f>
        <v>0</v>
      </c>
      <c r="BC1716" s="60" t="str">
        <f t="shared" si="80"/>
        <v>0-0</v>
      </c>
    </row>
    <row r="1717" spans="1:55" ht="15.5" x14ac:dyDescent="0.35">
      <c r="A1717" s="61" t="str">
        <f>SubmittalData!AY1717</f>
        <v/>
      </c>
      <c r="AS1717" s="89" t="e">
        <f>VLOOKUP(D1717,SubmittalStatus!$A$2:$CF$671,7,FALSE)</f>
        <v>#N/A</v>
      </c>
      <c r="AT1717" s="91" t="str">
        <f t="shared" si="78"/>
        <v/>
      </c>
      <c r="AU1717" s="92" t="e">
        <f>VLOOKUP(D1717,SubmittalSchedule!$A$5:$CF$5125,3,FALSE)</f>
        <v>#N/A</v>
      </c>
      <c r="AV1717" s="92" t="e">
        <f>VLOOKUP(D1717,SubmittalStatus!$A$2:$CF$671,9,FALSE)</f>
        <v>#N/A</v>
      </c>
      <c r="AW1717" s="92" t="e">
        <f>VLOOKUP(D1717,SubmittalStatus!$A$2:$CF$671,10,FALSE)</f>
        <v>#N/A</v>
      </c>
      <c r="AX1717" s="90" t="e">
        <f>VLOOKUP(D1717,SubmittalStatus!$A$2:$CF$671,11,FALSE)</f>
        <v>#N/A</v>
      </c>
      <c r="AY1717" s="91" t="str">
        <f t="shared" si="79"/>
        <v/>
      </c>
      <c r="AZ1717" s="90">
        <f>SubmittalData!D1717</f>
        <v>0</v>
      </c>
      <c r="BA1717" s="90" t="s">
        <v>168</v>
      </c>
      <c r="BB1717" s="90">
        <f>SubmittalData!AR1717</f>
        <v>0</v>
      </c>
      <c r="BC1717" s="60" t="str">
        <f t="shared" si="80"/>
        <v>0-0</v>
      </c>
    </row>
    <row r="1718" spans="1:55" ht="15.5" x14ac:dyDescent="0.35">
      <c r="A1718" s="61" t="str">
        <f>SubmittalData!AY1718</f>
        <v/>
      </c>
      <c r="AS1718" s="89" t="e">
        <f>VLOOKUP(D1718,SubmittalStatus!$A$2:$CF$671,7,FALSE)</f>
        <v>#N/A</v>
      </c>
      <c r="AT1718" s="91" t="str">
        <f t="shared" si="78"/>
        <v/>
      </c>
      <c r="AU1718" s="92" t="e">
        <f>VLOOKUP(D1718,SubmittalSchedule!$A$5:$CF$5125,3,FALSE)</f>
        <v>#N/A</v>
      </c>
      <c r="AV1718" s="92" t="e">
        <f>VLOOKUP(D1718,SubmittalStatus!$A$2:$CF$671,9,FALSE)</f>
        <v>#N/A</v>
      </c>
      <c r="AW1718" s="92" t="e">
        <f>VLOOKUP(D1718,SubmittalStatus!$A$2:$CF$671,10,FALSE)</f>
        <v>#N/A</v>
      </c>
      <c r="AX1718" s="90" t="e">
        <f>VLOOKUP(D1718,SubmittalStatus!$A$2:$CF$671,11,FALSE)</f>
        <v>#N/A</v>
      </c>
      <c r="AY1718" s="91" t="str">
        <f t="shared" si="79"/>
        <v/>
      </c>
      <c r="AZ1718" s="90">
        <f>SubmittalData!D1718</f>
        <v>0</v>
      </c>
      <c r="BA1718" s="90" t="s">
        <v>168</v>
      </c>
      <c r="BB1718" s="90">
        <f>SubmittalData!AR1718</f>
        <v>0</v>
      </c>
      <c r="BC1718" s="60" t="str">
        <f t="shared" si="80"/>
        <v>0-0</v>
      </c>
    </row>
    <row r="1719" spans="1:55" ht="15.5" x14ac:dyDescent="0.35">
      <c r="A1719" s="61" t="str">
        <f>SubmittalData!AY1719</f>
        <v/>
      </c>
      <c r="AS1719" s="89" t="e">
        <f>VLOOKUP(D1719,SubmittalStatus!$A$2:$CF$671,7,FALSE)</f>
        <v>#N/A</v>
      </c>
      <c r="AT1719" s="91" t="str">
        <f t="shared" si="78"/>
        <v/>
      </c>
      <c r="AU1719" s="92" t="e">
        <f>VLOOKUP(D1719,SubmittalSchedule!$A$5:$CF$5125,3,FALSE)</f>
        <v>#N/A</v>
      </c>
      <c r="AV1719" s="92" t="e">
        <f>VLOOKUP(D1719,SubmittalStatus!$A$2:$CF$671,9,FALSE)</f>
        <v>#N/A</v>
      </c>
      <c r="AW1719" s="92" t="e">
        <f>VLOOKUP(D1719,SubmittalStatus!$A$2:$CF$671,10,FALSE)</f>
        <v>#N/A</v>
      </c>
      <c r="AX1719" s="90" t="e">
        <f>VLOOKUP(D1719,SubmittalStatus!$A$2:$CF$671,11,FALSE)</f>
        <v>#N/A</v>
      </c>
      <c r="AY1719" s="91" t="str">
        <f t="shared" si="79"/>
        <v/>
      </c>
      <c r="AZ1719" s="90">
        <f>SubmittalData!D1719</f>
        <v>0</v>
      </c>
      <c r="BA1719" s="90" t="s">
        <v>168</v>
      </c>
      <c r="BB1719" s="90">
        <f>SubmittalData!AR1719</f>
        <v>0</v>
      </c>
      <c r="BC1719" s="60" t="str">
        <f t="shared" si="80"/>
        <v>0-0</v>
      </c>
    </row>
    <row r="1720" spans="1:55" ht="15.5" x14ac:dyDescent="0.35">
      <c r="A1720" s="61" t="str">
        <f>SubmittalData!AY1720</f>
        <v/>
      </c>
      <c r="AS1720" s="89" t="e">
        <f>VLOOKUP(D1720,SubmittalStatus!$A$2:$CF$671,7,FALSE)</f>
        <v>#N/A</v>
      </c>
      <c r="AT1720" s="91" t="str">
        <f t="shared" si="78"/>
        <v/>
      </c>
      <c r="AU1720" s="92" t="e">
        <f>VLOOKUP(D1720,SubmittalSchedule!$A$5:$CF$5125,3,FALSE)</f>
        <v>#N/A</v>
      </c>
      <c r="AV1720" s="92" t="e">
        <f>VLOOKUP(D1720,SubmittalStatus!$A$2:$CF$671,9,FALSE)</f>
        <v>#N/A</v>
      </c>
      <c r="AW1720" s="92" t="e">
        <f>VLOOKUP(D1720,SubmittalStatus!$A$2:$CF$671,10,FALSE)</f>
        <v>#N/A</v>
      </c>
      <c r="AX1720" s="90" t="e">
        <f>VLOOKUP(D1720,SubmittalStatus!$A$2:$CF$671,11,FALSE)</f>
        <v>#N/A</v>
      </c>
      <c r="AY1720" s="91" t="str">
        <f t="shared" si="79"/>
        <v/>
      </c>
      <c r="AZ1720" s="90">
        <f>SubmittalData!D1720</f>
        <v>0</v>
      </c>
      <c r="BA1720" s="90" t="s">
        <v>168</v>
      </c>
      <c r="BB1720" s="90">
        <f>SubmittalData!AR1720</f>
        <v>0</v>
      </c>
      <c r="BC1720" s="60" t="str">
        <f t="shared" si="80"/>
        <v>0-0</v>
      </c>
    </row>
    <row r="1721" spans="1:55" ht="15.5" x14ac:dyDescent="0.35">
      <c r="A1721" s="61" t="str">
        <f>SubmittalData!AY1721</f>
        <v/>
      </c>
      <c r="AS1721" s="89" t="e">
        <f>VLOOKUP(D1721,SubmittalStatus!$A$2:$CF$671,7,FALSE)</f>
        <v>#N/A</v>
      </c>
      <c r="AT1721" s="91" t="str">
        <f t="shared" si="78"/>
        <v/>
      </c>
      <c r="AU1721" s="92" t="e">
        <f>VLOOKUP(D1721,SubmittalSchedule!$A$5:$CF$5125,3,FALSE)</f>
        <v>#N/A</v>
      </c>
      <c r="AV1721" s="92" t="e">
        <f>VLOOKUP(D1721,SubmittalStatus!$A$2:$CF$671,9,FALSE)</f>
        <v>#N/A</v>
      </c>
      <c r="AW1721" s="92" t="e">
        <f>VLOOKUP(D1721,SubmittalStatus!$A$2:$CF$671,10,FALSE)</f>
        <v>#N/A</v>
      </c>
      <c r="AX1721" s="90" t="e">
        <f>VLOOKUP(D1721,SubmittalStatus!$A$2:$CF$671,11,FALSE)</f>
        <v>#N/A</v>
      </c>
      <c r="AY1721" s="91" t="str">
        <f t="shared" si="79"/>
        <v/>
      </c>
      <c r="AZ1721" s="90">
        <f>SubmittalData!D1721</f>
        <v>0</v>
      </c>
      <c r="BA1721" s="90" t="s">
        <v>168</v>
      </c>
      <c r="BB1721" s="90">
        <f>SubmittalData!AR1721</f>
        <v>0</v>
      </c>
      <c r="BC1721" s="60" t="str">
        <f t="shared" si="80"/>
        <v>0-0</v>
      </c>
    </row>
    <row r="1722" spans="1:55" ht="15.5" x14ac:dyDescent="0.35">
      <c r="A1722" s="61" t="str">
        <f>SubmittalData!AY1722</f>
        <v/>
      </c>
      <c r="AS1722" s="89" t="e">
        <f>VLOOKUP(D1722,SubmittalStatus!$A$2:$CF$671,7,FALSE)</f>
        <v>#N/A</v>
      </c>
      <c r="AT1722" s="91" t="str">
        <f t="shared" si="78"/>
        <v/>
      </c>
      <c r="AU1722" s="92" t="e">
        <f>VLOOKUP(D1722,SubmittalSchedule!$A$5:$CF$5125,3,FALSE)</f>
        <v>#N/A</v>
      </c>
      <c r="AV1722" s="92" t="e">
        <f>VLOOKUP(D1722,SubmittalStatus!$A$2:$CF$671,9,FALSE)</f>
        <v>#N/A</v>
      </c>
      <c r="AW1722" s="92" t="e">
        <f>VLOOKUP(D1722,SubmittalStatus!$A$2:$CF$671,10,FALSE)</f>
        <v>#N/A</v>
      </c>
      <c r="AX1722" s="90" t="e">
        <f>VLOOKUP(D1722,SubmittalStatus!$A$2:$CF$671,11,FALSE)</f>
        <v>#N/A</v>
      </c>
      <c r="AY1722" s="91" t="str">
        <f t="shared" si="79"/>
        <v/>
      </c>
      <c r="AZ1722" s="90">
        <f>SubmittalData!D1722</f>
        <v>0</v>
      </c>
      <c r="BA1722" s="90" t="s">
        <v>168</v>
      </c>
      <c r="BB1722" s="90">
        <f>SubmittalData!AR1722</f>
        <v>0</v>
      </c>
      <c r="BC1722" s="60" t="str">
        <f t="shared" si="80"/>
        <v>0-0</v>
      </c>
    </row>
    <row r="1723" spans="1:55" ht="15.5" x14ac:dyDescent="0.35">
      <c r="A1723" s="61" t="str">
        <f>SubmittalData!AY1723</f>
        <v/>
      </c>
      <c r="AS1723" s="89" t="e">
        <f>VLOOKUP(D1723,SubmittalStatus!$A$2:$CF$671,7,FALSE)</f>
        <v>#N/A</v>
      </c>
      <c r="AT1723" s="91" t="str">
        <f t="shared" si="78"/>
        <v/>
      </c>
      <c r="AU1723" s="92" t="e">
        <f>VLOOKUP(D1723,SubmittalSchedule!$A$5:$CF$5125,3,FALSE)</f>
        <v>#N/A</v>
      </c>
      <c r="AV1723" s="92" t="e">
        <f>VLOOKUP(D1723,SubmittalStatus!$A$2:$CF$671,9,FALSE)</f>
        <v>#N/A</v>
      </c>
      <c r="AW1723" s="92" t="e">
        <f>VLOOKUP(D1723,SubmittalStatus!$A$2:$CF$671,10,FALSE)</f>
        <v>#N/A</v>
      </c>
      <c r="AX1723" s="90" t="e">
        <f>VLOOKUP(D1723,SubmittalStatus!$A$2:$CF$671,11,FALSE)</f>
        <v>#N/A</v>
      </c>
      <c r="AY1723" s="91" t="str">
        <f t="shared" si="79"/>
        <v/>
      </c>
      <c r="AZ1723" s="90">
        <f>SubmittalData!D1723</f>
        <v>0</v>
      </c>
      <c r="BA1723" s="90" t="s">
        <v>168</v>
      </c>
      <c r="BB1723" s="90">
        <f>SubmittalData!AR1723</f>
        <v>0</v>
      </c>
      <c r="BC1723" s="60" t="str">
        <f t="shared" si="80"/>
        <v>0-0</v>
      </c>
    </row>
    <row r="1724" spans="1:55" ht="15.5" x14ac:dyDescent="0.35">
      <c r="A1724" s="61" t="str">
        <f>SubmittalData!AY1724</f>
        <v/>
      </c>
      <c r="AS1724" s="89" t="e">
        <f>VLOOKUP(D1724,SubmittalStatus!$A$2:$CF$671,7,FALSE)</f>
        <v>#N/A</v>
      </c>
      <c r="AT1724" s="91" t="str">
        <f t="shared" si="78"/>
        <v/>
      </c>
      <c r="AU1724" s="92" t="e">
        <f>VLOOKUP(D1724,SubmittalSchedule!$A$5:$CF$5125,3,FALSE)</f>
        <v>#N/A</v>
      </c>
      <c r="AV1724" s="92" t="e">
        <f>VLOOKUP(D1724,SubmittalStatus!$A$2:$CF$671,9,FALSE)</f>
        <v>#N/A</v>
      </c>
      <c r="AW1724" s="92" t="e">
        <f>VLOOKUP(D1724,SubmittalStatus!$A$2:$CF$671,10,FALSE)</f>
        <v>#N/A</v>
      </c>
      <c r="AX1724" s="90" t="e">
        <f>VLOOKUP(D1724,SubmittalStatus!$A$2:$CF$671,11,FALSE)</f>
        <v>#N/A</v>
      </c>
      <c r="AY1724" s="91" t="str">
        <f t="shared" si="79"/>
        <v/>
      </c>
      <c r="AZ1724" s="90">
        <f>SubmittalData!D1724</f>
        <v>0</v>
      </c>
      <c r="BA1724" s="90" t="s">
        <v>168</v>
      </c>
      <c r="BB1724" s="90">
        <f>SubmittalData!AR1724</f>
        <v>0</v>
      </c>
      <c r="BC1724" s="60" t="str">
        <f t="shared" si="80"/>
        <v>0-0</v>
      </c>
    </row>
    <row r="1725" spans="1:55" ht="15.5" x14ac:dyDescent="0.35">
      <c r="A1725" s="61" t="str">
        <f>SubmittalData!AY1725</f>
        <v/>
      </c>
      <c r="AS1725" s="89" t="e">
        <f>VLOOKUP(D1725,SubmittalStatus!$A$2:$CF$671,7,FALSE)</f>
        <v>#N/A</v>
      </c>
      <c r="AT1725" s="91" t="str">
        <f t="shared" si="78"/>
        <v/>
      </c>
      <c r="AU1725" s="92" t="e">
        <f>VLOOKUP(D1725,SubmittalSchedule!$A$5:$CF$5125,3,FALSE)</f>
        <v>#N/A</v>
      </c>
      <c r="AV1725" s="92" t="e">
        <f>VLOOKUP(D1725,SubmittalStatus!$A$2:$CF$671,9,FALSE)</f>
        <v>#N/A</v>
      </c>
      <c r="AW1725" s="92" t="e">
        <f>VLOOKUP(D1725,SubmittalStatus!$A$2:$CF$671,10,FALSE)</f>
        <v>#N/A</v>
      </c>
      <c r="AX1725" s="90" t="e">
        <f>VLOOKUP(D1725,SubmittalStatus!$A$2:$CF$671,11,FALSE)</f>
        <v>#N/A</v>
      </c>
      <c r="AY1725" s="91" t="str">
        <f t="shared" si="79"/>
        <v/>
      </c>
      <c r="AZ1725" s="90">
        <f>SubmittalData!D1725</f>
        <v>0</v>
      </c>
      <c r="BA1725" s="90" t="s">
        <v>168</v>
      </c>
      <c r="BB1725" s="90">
        <f>SubmittalData!AR1725</f>
        <v>0</v>
      </c>
      <c r="BC1725" s="60" t="str">
        <f t="shared" si="80"/>
        <v>0-0</v>
      </c>
    </row>
    <row r="1726" spans="1:55" ht="15.5" x14ac:dyDescent="0.35">
      <c r="A1726" s="61" t="str">
        <f>SubmittalData!AY1726</f>
        <v/>
      </c>
      <c r="AS1726" s="89" t="e">
        <f>VLOOKUP(D1726,SubmittalStatus!$A$2:$CF$671,7,FALSE)</f>
        <v>#N/A</v>
      </c>
      <c r="AT1726" s="91" t="str">
        <f t="shared" si="78"/>
        <v/>
      </c>
      <c r="AU1726" s="92" t="e">
        <f>VLOOKUP(D1726,SubmittalSchedule!$A$5:$CF$5125,3,FALSE)</f>
        <v>#N/A</v>
      </c>
      <c r="AV1726" s="92" t="e">
        <f>VLOOKUP(D1726,SubmittalStatus!$A$2:$CF$671,9,FALSE)</f>
        <v>#N/A</v>
      </c>
      <c r="AW1726" s="92" t="e">
        <f>VLOOKUP(D1726,SubmittalStatus!$A$2:$CF$671,10,FALSE)</f>
        <v>#N/A</v>
      </c>
      <c r="AX1726" s="90" t="e">
        <f>VLOOKUP(D1726,SubmittalStatus!$A$2:$CF$671,11,FALSE)</f>
        <v>#N/A</v>
      </c>
      <c r="AY1726" s="91" t="str">
        <f t="shared" si="79"/>
        <v/>
      </c>
      <c r="AZ1726" s="90">
        <f>SubmittalData!D1726</f>
        <v>0</v>
      </c>
      <c r="BA1726" s="90" t="s">
        <v>168</v>
      </c>
      <c r="BB1726" s="90">
        <f>SubmittalData!AR1726</f>
        <v>0</v>
      </c>
      <c r="BC1726" s="60" t="str">
        <f t="shared" si="80"/>
        <v>0-0</v>
      </c>
    </row>
    <row r="1727" spans="1:55" ht="15.5" x14ac:dyDescent="0.35">
      <c r="A1727" s="61" t="str">
        <f>SubmittalData!AY1727</f>
        <v/>
      </c>
      <c r="AS1727" s="89" t="e">
        <f>VLOOKUP(D1727,SubmittalStatus!$A$2:$CF$671,7,FALSE)</f>
        <v>#N/A</v>
      </c>
      <c r="AT1727" s="91" t="str">
        <f t="shared" si="78"/>
        <v/>
      </c>
      <c r="AU1727" s="92" t="e">
        <f>VLOOKUP(D1727,SubmittalSchedule!$A$5:$CF$5125,3,FALSE)</f>
        <v>#N/A</v>
      </c>
      <c r="AV1727" s="92" t="e">
        <f>VLOOKUP(D1727,SubmittalStatus!$A$2:$CF$671,9,FALSE)</f>
        <v>#N/A</v>
      </c>
      <c r="AW1727" s="92" t="e">
        <f>VLOOKUP(D1727,SubmittalStatus!$A$2:$CF$671,10,FALSE)</f>
        <v>#N/A</v>
      </c>
      <c r="AX1727" s="90" t="e">
        <f>VLOOKUP(D1727,SubmittalStatus!$A$2:$CF$671,11,FALSE)</f>
        <v>#N/A</v>
      </c>
      <c r="AY1727" s="91" t="str">
        <f t="shared" si="79"/>
        <v/>
      </c>
      <c r="AZ1727" s="90">
        <f>SubmittalData!D1727</f>
        <v>0</v>
      </c>
      <c r="BA1727" s="90" t="s">
        <v>168</v>
      </c>
      <c r="BB1727" s="90">
        <f>SubmittalData!AR1727</f>
        <v>0</v>
      </c>
      <c r="BC1727" s="60" t="str">
        <f t="shared" si="80"/>
        <v>0-0</v>
      </c>
    </row>
    <row r="1728" spans="1:55" ht="15.5" x14ac:dyDescent="0.35">
      <c r="A1728" s="61" t="str">
        <f>SubmittalData!AY1728</f>
        <v/>
      </c>
      <c r="AS1728" s="89" t="e">
        <f>VLOOKUP(D1728,SubmittalStatus!$A$2:$CF$671,7,FALSE)</f>
        <v>#N/A</v>
      </c>
      <c r="AT1728" s="91" t="str">
        <f t="shared" si="78"/>
        <v/>
      </c>
      <c r="AU1728" s="92" t="e">
        <f>VLOOKUP(D1728,SubmittalSchedule!$A$5:$CF$5125,3,FALSE)</f>
        <v>#N/A</v>
      </c>
      <c r="AV1728" s="92" t="e">
        <f>VLOOKUP(D1728,SubmittalStatus!$A$2:$CF$671,9,FALSE)</f>
        <v>#N/A</v>
      </c>
      <c r="AW1728" s="92" t="e">
        <f>VLOOKUP(D1728,SubmittalStatus!$A$2:$CF$671,10,FALSE)</f>
        <v>#N/A</v>
      </c>
      <c r="AX1728" s="90" t="e">
        <f>VLOOKUP(D1728,SubmittalStatus!$A$2:$CF$671,11,FALSE)</f>
        <v>#N/A</v>
      </c>
      <c r="AY1728" s="91" t="str">
        <f t="shared" si="79"/>
        <v/>
      </c>
      <c r="AZ1728" s="90">
        <f>SubmittalData!D1728</f>
        <v>0</v>
      </c>
      <c r="BA1728" s="90" t="s">
        <v>168</v>
      </c>
      <c r="BB1728" s="90">
        <f>SubmittalData!AR1728</f>
        <v>0</v>
      </c>
      <c r="BC1728" s="60" t="str">
        <f t="shared" si="80"/>
        <v>0-0</v>
      </c>
    </row>
    <row r="1729" spans="1:55" ht="15.5" x14ac:dyDescent="0.35">
      <c r="A1729" s="61" t="str">
        <f>SubmittalData!AY1729</f>
        <v/>
      </c>
      <c r="AS1729" s="89" t="e">
        <f>VLOOKUP(D1729,SubmittalStatus!$A$2:$CF$671,7,FALSE)</f>
        <v>#N/A</v>
      </c>
      <c r="AT1729" s="91" t="str">
        <f t="shared" si="78"/>
        <v/>
      </c>
      <c r="AU1729" s="92" t="e">
        <f>VLOOKUP(D1729,SubmittalSchedule!$A$5:$CF$5125,3,FALSE)</f>
        <v>#N/A</v>
      </c>
      <c r="AV1729" s="92" t="e">
        <f>VLOOKUP(D1729,SubmittalStatus!$A$2:$CF$671,9,FALSE)</f>
        <v>#N/A</v>
      </c>
      <c r="AW1729" s="92" t="e">
        <f>VLOOKUP(D1729,SubmittalStatus!$A$2:$CF$671,10,FALSE)</f>
        <v>#N/A</v>
      </c>
      <c r="AX1729" s="90" t="e">
        <f>VLOOKUP(D1729,SubmittalStatus!$A$2:$CF$671,11,FALSE)</f>
        <v>#N/A</v>
      </c>
      <c r="AY1729" s="91" t="str">
        <f t="shared" si="79"/>
        <v/>
      </c>
      <c r="AZ1729" s="90">
        <f>SubmittalData!D1729</f>
        <v>0</v>
      </c>
      <c r="BA1729" s="90" t="s">
        <v>168</v>
      </c>
      <c r="BB1729" s="90">
        <f>SubmittalData!AR1729</f>
        <v>0</v>
      </c>
      <c r="BC1729" s="60" t="str">
        <f t="shared" si="80"/>
        <v>0-0</v>
      </c>
    </row>
    <row r="1730" spans="1:55" ht="15.5" x14ac:dyDescent="0.35">
      <c r="A1730" s="61" t="str">
        <f>SubmittalData!AY1730</f>
        <v/>
      </c>
      <c r="AS1730" s="89" t="e">
        <f>VLOOKUP(D1730,SubmittalStatus!$A$2:$CF$671,7,FALSE)</f>
        <v>#N/A</v>
      </c>
      <c r="AT1730" s="91" t="str">
        <f t="shared" si="78"/>
        <v/>
      </c>
      <c r="AU1730" s="92" t="e">
        <f>VLOOKUP(D1730,SubmittalSchedule!$A$5:$CF$5125,3,FALSE)</f>
        <v>#N/A</v>
      </c>
      <c r="AV1730" s="92" t="e">
        <f>VLOOKUP(D1730,SubmittalStatus!$A$2:$CF$671,9,FALSE)</f>
        <v>#N/A</v>
      </c>
      <c r="AW1730" s="92" t="e">
        <f>VLOOKUP(D1730,SubmittalStatus!$A$2:$CF$671,10,FALSE)</f>
        <v>#N/A</v>
      </c>
      <c r="AX1730" s="90" t="e">
        <f>VLOOKUP(D1730,SubmittalStatus!$A$2:$CF$671,11,FALSE)</f>
        <v>#N/A</v>
      </c>
      <c r="AY1730" s="91" t="str">
        <f t="shared" si="79"/>
        <v/>
      </c>
      <c r="AZ1730" s="90">
        <f>SubmittalData!D1730</f>
        <v>0</v>
      </c>
      <c r="BA1730" s="90" t="s">
        <v>168</v>
      </c>
      <c r="BB1730" s="90">
        <f>SubmittalData!AR1730</f>
        <v>0</v>
      </c>
      <c r="BC1730" s="60" t="str">
        <f t="shared" si="80"/>
        <v>0-0</v>
      </c>
    </row>
    <row r="1731" spans="1:55" ht="15.5" x14ac:dyDescent="0.35">
      <c r="A1731" s="61" t="str">
        <f>SubmittalData!AY1731</f>
        <v/>
      </c>
      <c r="AS1731" s="89" t="e">
        <f>VLOOKUP(D1731,SubmittalStatus!$A$2:$CF$671,7,FALSE)</f>
        <v>#N/A</v>
      </c>
      <c r="AT1731" s="91" t="str">
        <f t="shared" ref="AT1731:AT1794" si="81">_xlfn.CONCAT(G1731:P1731)</f>
        <v/>
      </c>
      <c r="AU1731" s="92" t="e">
        <f>VLOOKUP(D1731,SubmittalSchedule!$A$5:$CF$5125,3,FALSE)</f>
        <v>#N/A</v>
      </c>
      <c r="AV1731" s="92" t="e">
        <f>VLOOKUP(D1731,SubmittalStatus!$A$2:$CF$671,9,FALSE)</f>
        <v>#N/A</v>
      </c>
      <c r="AW1731" s="92" t="e">
        <f>VLOOKUP(D1731,SubmittalStatus!$A$2:$CF$671,10,FALSE)</f>
        <v>#N/A</v>
      </c>
      <c r="AX1731" s="90" t="e">
        <f>VLOOKUP(D1731,SubmittalStatus!$A$2:$CF$671,11,FALSE)</f>
        <v>#N/A</v>
      </c>
      <c r="AY1731" s="91" t="str">
        <f t="shared" ref="AY1731:AY1794" si="82">_xlfn.CONCAT(AA1731:AJ1731)</f>
        <v/>
      </c>
      <c r="AZ1731" s="90">
        <f>SubmittalData!D1731</f>
        <v>0</v>
      </c>
      <c r="BA1731" s="90" t="s">
        <v>168</v>
      </c>
      <c r="BB1731" s="90">
        <f>SubmittalData!AR1731</f>
        <v>0</v>
      </c>
      <c r="BC1731" s="60" t="str">
        <f t="shared" ref="BC1731:BC1794" si="83">_xlfn.CONCAT(AZ1731:BB1731)</f>
        <v>0-0</v>
      </c>
    </row>
    <row r="1732" spans="1:55" ht="15.5" x14ac:dyDescent="0.35">
      <c r="A1732" s="61" t="str">
        <f>SubmittalData!AY1732</f>
        <v/>
      </c>
      <c r="AS1732" s="89" t="e">
        <f>VLOOKUP(D1732,SubmittalStatus!$A$2:$CF$671,7,FALSE)</f>
        <v>#N/A</v>
      </c>
      <c r="AT1732" s="91" t="str">
        <f t="shared" si="81"/>
        <v/>
      </c>
      <c r="AU1732" s="92" t="e">
        <f>VLOOKUP(D1732,SubmittalSchedule!$A$5:$CF$5125,3,FALSE)</f>
        <v>#N/A</v>
      </c>
      <c r="AV1732" s="92" t="e">
        <f>VLOOKUP(D1732,SubmittalStatus!$A$2:$CF$671,9,FALSE)</f>
        <v>#N/A</v>
      </c>
      <c r="AW1732" s="92" t="e">
        <f>VLOOKUP(D1732,SubmittalStatus!$A$2:$CF$671,10,FALSE)</f>
        <v>#N/A</v>
      </c>
      <c r="AX1732" s="90" t="e">
        <f>VLOOKUP(D1732,SubmittalStatus!$A$2:$CF$671,11,FALSE)</f>
        <v>#N/A</v>
      </c>
      <c r="AY1732" s="91" t="str">
        <f t="shared" si="82"/>
        <v/>
      </c>
      <c r="AZ1732" s="90">
        <f>SubmittalData!D1732</f>
        <v>0</v>
      </c>
      <c r="BA1732" s="90" t="s">
        <v>168</v>
      </c>
      <c r="BB1732" s="90">
        <f>SubmittalData!AR1732</f>
        <v>0</v>
      </c>
      <c r="BC1732" s="60" t="str">
        <f t="shared" si="83"/>
        <v>0-0</v>
      </c>
    </row>
    <row r="1733" spans="1:55" ht="15.5" x14ac:dyDescent="0.35">
      <c r="A1733" s="61" t="str">
        <f>SubmittalData!AY1733</f>
        <v/>
      </c>
      <c r="AS1733" s="89" t="e">
        <f>VLOOKUP(D1733,SubmittalStatus!$A$2:$CF$671,7,FALSE)</f>
        <v>#N/A</v>
      </c>
      <c r="AT1733" s="91" t="str">
        <f t="shared" si="81"/>
        <v/>
      </c>
      <c r="AU1733" s="92" t="e">
        <f>VLOOKUP(D1733,SubmittalSchedule!$A$5:$CF$5125,3,FALSE)</f>
        <v>#N/A</v>
      </c>
      <c r="AV1733" s="92" t="e">
        <f>VLOOKUP(D1733,SubmittalStatus!$A$2:$CF$671,9,FALSE)</f>
        <v>#N/A</v>
      </c>
      <c r="AW1733" s="92" t="e">
        <f>VLOOKUP(D1733,SubmittalStatus!$A$2:$CF$671,10,FALSE)</f>
        <v>#N/A</v>
      </c>
      <c r="AX1733" s="90" t="e">
        <f>VLOOKUP(D1733,SubmittalStatus!$A$2:$CF$671,11,FALSE)</f>
        <v>#N/A</v>
      </c>
      <c r="AY1733" s="91" t="str">
        <f t="shared" si="82"/>
        <v/>
      </c>
      <c r="AZ1733" s="90">
        <f>SubmittalData!D1733</f>
        <v>0</v>
      </c>
      <c r="BA1733" s="90" t="s">
        <v>168</v>
      </c>
      <c r="BB1733" s="90">
        <f>SubmittalData!AR1733</f>
        <v>0</v>
      </c>
      <c r="BC1733" s="60" t="str">
        <f t="shared" si="83"/>
        <v>0-0</v>
      </c>
    </row>
    <row r="1734" spans="1:55" ht="15.5" x14ac:dyDescent="0.35">
      <c r="A1734" s="61" t="str">
        <f>SubmittalData!AY1734</f>
        <v/>
      </c>
      <c r="AS1734" s="89" t="e">
        <f>VLOOKUP(D1734,SubmittalStatus!$A$2:$CF$671,7,FALSE)</f>
        <v>#N/A</v>
      </c>
      <c r="AT1734" s="91" t="str">
        <f t="shared" si="81"/>
        <v/>
      </c>
      <c r="AU1734" s="92" t="e">
        <f>VLOOKUP(D1734,SubmittalSchedule!$A$5:$CF$5125,3,FALSE)</f>
        <v>#N/A</v>
      </c>
      <c r="AV1734" s="92" t="e">
        <f>VLOOKUP(D1734,SubmittalStatus!$A$2:$CF$671,9,FALSE)</f>
        <v>#N/A</v>
      </c>
      <c r="AW1734" s="92" t="e">
        <f>VLOOKUP(D1734,SubmittalStatus!$A$2:$CF$671,10,FALSE)</f>
        <v>#N/A</v>
      </c>
      <c r="AX1734" s="90" t="e">
        <f>VLOOKUP(D1734,SubmittalStatus!$A$2:$CF$671,11,FALSE)</f>
        <v>#N/A</v>
      </c>
      <c r="AY1734" s="91" t="str">
        <f t="shared" si="82"/>
        <v/>
      </c>
      <c r="AZ1734" s="90">
        <f>SubmittalData!D1734</f>
        <v>0</v>
      </c>
      <c r="BA1734" s="90" t="s">
        <v>168</v>
      </c>
      <c r="BB1734" s="90">
        <f>SubmittalData!AR1734</f>
        <v>0</v>
      </c>
      <c r="BC1734" s="60" t="str">
        <f t="shared" si="83"/>
        <v>0-0</v>
      </c>
    </row>
    <row r="1735" spans="1:55" ht="15.5" x14ac:dyDescent="0.35">
      <c r="A1735" s="61" t="str">
        <f>SubmittalData!AY1735</f>
        <v/>
      </c>
      <c r="AS1735" s="89" t="e">
        <f>VLOOKUP(D1735,SubmittalStatus!$A$2:$CF$671,7,FALSE)</f>
        <v>#N/A</v>
      </c>
      <c r="AT1735" s="91" t="str">
        <f t="shared" si="81"/>
        <v/>
      </c>
      <c r="AU1735" s="92" t="e">
        <f>VLOOKUP(D1735,SubmittalSchedule!$A$5:$CF$5125,3,FALSE)</f>
        <v>#N/A</v>
      </c>
      <c r="AV1735" s="92" t="e">
        <f>VLOOKUP(D1735,SubmittalStatus!$A$2:$CF$671,9,FALSE)</f>
        <v>#N/A</v>
      </c>
      <c r="AW1735" s="92" t="e">
        <f>VLOOKUP(D1735,SubmittalStatus!$A$2:$CF$671,10,FALSE)</f>
        <v>#N/A</v>
      </c>
      <c r="AX1735" s="90" t="e">
        <f>VLOOKUP(D1735,SubmittalStatus!$A$2:$CF$671,11,FALSE)</f>
        <v>#N/A</v>
      </c>
      <c r="AY1735" s="91" t="str">
        <f t="shared" si="82"/>
        <v/>
      </c>
      <c r="AZ1735" s="90">
        <f>SubmittalData!D1735</f>
        <v>0</v>
      </c>
      <c r="BA1735" s="90" t="s">
        <v>168</v>
      </c>
      <c r="BB1735" s="90">
        <f>SubmittalData!AR1735</f>
        <v>0</v>
      </c>
      <c r="BC1735" s="60" t="str">
        <f t="shared" si="83"/>
        <v>0-0</v>
      </c>
    </row>
    <row r="1736" spans="1:55" ht="15.5" x14ac:dyDescent="0.35">
      <c r="A1736" s="61" t="str">
        <f>SubmittalData!AY1736</f>
        <v/>
      </c>
      <c r="AS1736" s="89" t="e">
        <f>VLOOKUP(D1736,SubmittalStatus!$A$2:$CF$671,7,FALSE)</f>
        <v>#N/A</v>
      </c>
      <c r="AT1736" s="91" t="str">
        <f t="shared" si="81"/>
        <v/>
      </c>
      <c r="AU1736" s="92" t="e">
        <f>VLOOKUP(D1736,SubmittalSchedule!$A$5:$CF$5125,3,FALSE)</f>
        <v>#N/A</v>
      </c>
      <c r="AV1736" s="92" t="e">
        <f>VLOOKUP(D1736,SubmittalStatus!$A$2:$CF$671,9,FALSE)</f>
        <v>#N/A</v>
      </c>
      <c r="AW1736" s="92" t="e">
        <f>VLOOKUP(D1736,SubmittalStatus!$A$2:$CF$671,10,FALSE)</f>
        <v>#N/A</v>
      </c>
      <c r="AX1736" s="90" t="e">
        <f>VLOOKUP(D1736,SubmittalStatus!$A$2:$CF$671,11,FALSE)</f>
        <v>#N/A</v>
      </c>
      <c r="AY1736" s="91" t="str">
        <f t="shared" si="82"/>
        <v/>
      </c>
      <c r="AZ1736" s="90">
        <f>SubmittalData!D1736</f>
        <v>0</v>
      </c>
      <c r="BA1736" s="90" t="s">
        <v>168</v>
      </c>
      <c r="BB1736" s="90">
        <f>SubmittalData!AR1736</f>
        <v>0</v>
      </c>
      <c r="BC1736" s="60" t="str">
        <f t="shared" si="83"/>
        <v>0-0</v>
      </c>
    </row>
    <row r="1737" spans="1:55" ht="15.5" x14ac:dyDescent="0.35">
      <c r="A1737" s="61" t="str">
        <f>SubmittalData!AY1737</f>
        <v/>
      </c>
      <c r="AS1737" s="89" t="e">
        <f>VLOOKUP(D1737,SubmittalStatus!$A$2:$CF$671,7,FALSE)</f>
        <v>#N/A</v>
      </c>
      <c r="AT1737" s="91" t="str">
        <f t="shared" si="81"/>
        <v/>
      </c>
      <c r="AU1737" s="92" t="e">
        <f>VLOOKUP(D1737,SubmittalSchedule!$A$5:$CF$5125,3,FALSE)</f>
        <v>#N/A</v>
      </c>
      <c r="AV1737" s="92" t="e">
        <f>VLOOKUP(D1737,SubmittalStatus!$A$2:$CF$671,9,FALSE)</f>
        <v>#N/A</v>
      </c>
      <c r="AW1737" s="92" t="e">
        <f>VLOOKUP(D1737,SubmittalStatus!$A$2:$CF$671,10,FALSE)</f>
        <v>#N/A</v>
      </c>
      <c r="AX1737" s="90" t="e">
        <f>VLOOKUP(D1737,SubmittalStatus!$A$2:$CF$671,11,FALSE)</f>
        <v>#N/A</v>
      </c>
      <c r="AY1737" s="91" t="str">
        <f t="shared" si="82"/>
        <v/>
      </c>
      <c r="AZ1737" s="90">
        <f>SubmittalData!D1737</f>
        <v>0</v>
      </c>
      <c r="BA1737" s="90" t="s">
        <v>168</v>
      </c>
      <c r="BB1737" s="90">
        <f>SubmittalData!AR1737</f>
        <v>0</v>
      </c>
      <c r="BC1737" s="60" t="str">
        <f t="shared" si="83"/>
        <v>0-0</v>
      </c>
    </row>
    <row r="1738" spans="1:55" ht="15.5" x14ac:dyDescent="0.35">
      <c r="A1738" s="61" t="str">
        <f>SubmittalData!AY1738</f>
        <v/>
      </c>
      <c r="AS1738" s="89" t="e">
        <f>VLOOKUP(D1738,SubmittalStatus!$A$2:$CF$671,7,FALSE)</f>
        <v>#N/A</v>
      </c>
      <c r="AT1738" s="91" t="str">
        <f t="shared" si="81"/>
        <v/>
      </c>
      <c r="AU1738" s="92" t="e">
        <f>VLOOKUP(D1738,SubmittalSchedule!$A$5:$CF$5125,3,FALSE)</f>
        <v>#N/A</v>
      </c>
      <c r="AV1738" s="92" t="e">
        <f>VLOOKUP(D1738,SubmittalStatus!$A$2:$CF$671,9,FALSE)</f>
        <v>#N/A</v>
      </c>
      <c r="AW1738" s="92" t="e">
        <f>VLOOKUP(D1738,SubmittalStatus!$A$2:$CF$671,10,FALSE)</f>
        <v>#N/A</v>
      </c>
      <c r="AX1738" s="90" t="e">
        <f>VLOOKUP(D1738,SubmittalStatus!$A$2:$CF$671,11,FALSE)</f>
        <v>#N/A</v>
      </c>
      <c r="AY1738" s="91" t="str">
        <f t="shared" si="82"/>
        <v/>
      </c>
      <c r="AZ1738" s="90">
        <f>SubmittalData!D1738</f>
        <v>0</v>
      </c>
      <c r="BA1738" s="90" t="s">
        <v>168</v>
      </c>
      <c r="BB1738" s="90">
        <f>SubmittalData!AR1738</f>
        <v>0</v>
      </c>
      <c r="BC1738" s="60" t="str">
        <f t="shared" si="83"/>
        <v>0-0</v>
      </c>
    </row>
    <row r="1739" spans="1:55" ht="15.5" x14ac:dyDescent="0.35">
      <c r="A1739" s="61" t="str">
        <f>SubmittalData!AY1739</f>
        <v/>
      </c>
      <c r="AS1739" s="89" t="e">
        <f>VLOOKUP(D1739,SubmittalStatus!$A$2:$CF$671,7,FALSE)</f>
        <v>#N/A</v>
      </c>
      <c r="AT1739" s="91" t="str">
        <f t="shared" si="81"/>
        <v/>
      </c>
      <c r="AU1739" s="92" t="e">
        <f>VLOOKUP(D1739,SubmittalSchedule!$A$5:$CF$5125,3,FALSE)</f>
        <v>#N/A</v>
      </c>
      <c r="AV1739" s="92" t="e">
        <f>VLOOKUP(D1739,SubmittalStatus!$A$2:$CF$671,9,FALSE)</f>
        <v>#N/A</v>
      </c>
      <c r="AW1739" s="92" t="e">
        <f>VLOOKUP(D1739,SubmittalStatus!$A$2:$CF$671,10,FALSE)</f>
        <v>#N/A</v>
      </c>
      <c r="AX1739" s="90" t="e">
        <f>VLOOKUP(D1739,SubmittalStatus!$A$2:$CF$671,11,FALSE)</f>
        <v>#N/A</v>
      </c>
      <c r="AY1739" s="91" t="str">
        <f t="shared" si="82"/>
        <v/>
      </c>
      <c r="AZ1739" s="90">
        <f>SubmittalData!D1739</f>
        <v>0</v>
      </c>
      <c r="BA1739" s="90" t="s">
        <v>168</v>
      </c>
      <c r="BB1739" s="90">
        <f>SubmittalData!AR1739</f>
        <v>0</v>
      </c>
      <c r="BC1739" s="60" t="str">
        <f t="shared" si="83"/>
        <v>0-0</v>
      </c>
    </row>
    <row r="1740" spans="1:55" ht="15.5" x14ac:dyDescent="0.35">
      <c r="A1740" s="61" t="str">
        <f>SubmittalData!AY1740</f>
        <v/>
      </c>
      <c r="AS1740" s="89" t="e">
        <f>VLOOKUP(D1740,SubmittalStatus!$A$2:$CF$671,7,FALSE)</f>
        <v>#N/A</v>
      </c>
      <c r="AT1740" s="91" t="str">
        <f t="shared" si="81"/>
        <v/>
      </c>
      <c r="AU1740" s="92" t="e">
        <f>VLOOKUP(D1740,SubmittalSchedule!$A$5:$CF$5125,3,FALSE)</f>
        <v>#N/A</v>
      </c>
      <c r="AV1740" s="92" t="e">
        <f>VLOOKUP(D1740,SubmittalStatus!$A$2:$CF$671,9,FALSE)</f>
        <v>#N/A</v>
      </c>
      <c r="AW1740" s="92" t="e">
        <f>VLOOKUP(D1740,SubmittalStatus!$A$2:$CF$671,10,FALSE)</f>
        <v>#N/A</v>
      </c>
      <c r="AX1740" s="90" t="e">
        <f>VLOOKUP(D1740,SubmittalStatus!$A$2:$CF$671,11,FALSE)</f>
        <v>#N/A</v>
      </c>
      <c r="AY1740" s="91" t="str">
        <f t="shared" si="82"/>
        <v/>
      </c>
      <c r="AZ1740" s="90">
        <f>SubmittalData!D1740</f>
        <v>0</v>
      </c>
      <c r="BA1740" s="90" t="s">
        <v>168</v>
      </c>
      <c r="BB1740" s="90">
        <f>SubmittalData!AR1740</f>
        <v>0</v>
      </c>
      <c r="BC1740" s="60" t="str">
        <f t="shared" si="83"/>
        <v>0-0</v>
      </c>
    </row>
    <row r="1741" spans="1:55" ht="15.5" x14ac:dyDescent="0.35">
      <c r="A1741" s="61" t="str">
        <f>SubmittalData!AY1741</f>
        <v/>
      </c>
      <c r="AS1741" s="89" t="e">
        <f>VLOOKUP(D1741,SubmittalStatus!$A$2:$CF$671,7,FALSE)</f>
        <v>#N/A</v>
      </c>
      <c r="AT1741" s="91" t="str">
        <f t="shared" si="81"/>
        <v/>
      </c>
      <c r="AU1741" s="92" t="e">
        <f>VLOOKUP(D1741,SubmittalSchedule!$A$5:$CF$5125,3,FALSE)</f>
        <v>#N/A</v>
      </c>
      <c r="AV1741" s="92" t="e">
        <f>VLOOKUP(D1741,SubmittalStatus!$A$2:$CF$671,9,FALSE)</f>
        <v>#N/A</v>
      </c>
      <c r="AW1741" s="92" t="e">
        <f>VLOOKUP(D1741,SubmittalStatus!$A$2:$CF$671,10,FALSE)</f>
        <v>#N/A</v>
      </c>
      <c r="AX1741" s="90" t="e">
        <f>VLOOKUP(D1741,SubmittalStatus!$A$2:$CF$671,11,FALSE)</f>
        <v>#N/A</v>
      </c>
      <c r="AY1741" s="91" t="str">
        <f t="shared" si="82"/>
        <v/>
      </c>
      <c r="AZ1741" s="90">
        <f>SubmittalData!D1741</f>
        <v>0</v>
      </c>
      <c r="BA1741" s="90" t="s">
        <v>168</v>
      </c>
      <c r="BB1741" s="90">
        <f>SubmittalData!AR1741</f>
        <v>0</v>
      </c>
      <c r="BC1741" s="60" t="str">
        <f t="shared" si="83"/>
        <v>0-0</v>
      </c>
    </row>
    <row r="1742" spans="1:55" ht="15.5" x14ac:dyDescent="0.35">
      <c r="A1742" s="61" t="str">
        <f>SubmittalData!AY1742</f>
        <v/>
      </c>
      <c r="AS1742" s="89" t="e">
        <f>VLOOKUP(D1742,SubmittalStatus!$A$2:$CF$671,7,FALSE)</f>
        <v>#N/A</v>
      </c>
      <c r="AT1742" s="91" t="str">
        <f t="shared" si="81"/>
        <v/>
      </c>
      <c r="AU1742" s="92" t="e">
        <f>VLOOKUP(D1742,SubmittalSchedule!$A$5:$CF$5125,3,FALSE)</f>
        <v>#N/A</v>
      </c>
      <c r="AV1742" s="92" t="e">
        <f>VLOOKUP(D1742,SubmittalStatus!$A$2:$CF$671,9,FALSE)</f>
        <v>#N/A</v>
      </c>
      <c r="AW1742" s="92" t="e">
        <f>VLOOKUP(D1742,SubmittalStatus!$A$2:$CF$671,10,FALSE)</f>
        <v>#N/A</v>
      </c>
      <c r="AX1742" s="90" t="e">
        <f>VLOOKUP(D1742,SubmittalStatus!$A$2:$CF$671,11,FALSE)</f>
        <v>#N/A</v>
      </c>
      <c r="AY1742" s="91" t="str">
        <f t="shared" si="82"/>
        <v/>
      </c>
      <c r="AZ1742" s="90">
        <f>SubmittalData!D1742</f>
        <v>0</v>
      </c>
      <c r="BA1742" s="90" t="s">
        <v>168</v>
      </c>
      <c r="BB1742" s="90">
        <f>SubmittalData!AR1742</f>
        <v>0</v>
      </c>
      <c r="BC1742" s="60" t="str">
        <f t="shared" si="83"/>
        <v>0-0</v>
      </c>
    </row>
    <row r="1743" spans="1:55" ht="15.5" x14ac:dyDescent="0.35">
      <c r="A1743" s="61" t="str">
        <f>SubmittalData!AY1743</f>
        <v/>
      </c>
      <c r="AS1743" s="89" t="e">
        <f>VLOOKUP(D1743,SubmittalStatus!$A$2:$CF$671,7,FALSE)</f>
        <v>#N/A</v>
      </c>
      <c r="AT1743" s="91" t="str">
        <f t="shared" si="81"/>
        <v/>
      </c>
      <c r="AU1743" s="92" t="e">
        <f>VLOOKUP(D1743,SubmittalSchedule!$A$5:$CF$5125,3,FALSE)</f>
        <v>#N/A</v>
      </c>
      <c r="AV1743" s="92" t="e">
        <f>VLOOKUP(D1743,SubmittalStatus!$A$2:$CF$671,9,FALSE)</f>
        <v>#N/A</v>
      </c>
      <c r="AW1743" s="92" t="e">
        <f>VLOOKUP(D1743,SubmittalStatus!$A$2:$CF$671,10,FALSE)</f>
        <v>#N/A</v>
      </c>
      <c r="AX1743" s="90" t="e">
        <f>VLOOKUP(D1743,SubmittalStatus!$A$2:$CF$671,11,FALSE)</f>
        <v>#N/A</v>
      </c>
      <c r="AY1743" s="91" t="str">
        <f t="shared" si="82"/>
        <v/>
      </c>
      <c r="AZ1743" s="90">
        <f>SubmittalData!D1743</f>
        <v>0</v>
      </c>
      <c r="BA1743" s="90" t="s">
        <v>168</v>
      </c>
      <c r="BB1743" s="90">
        <f>SubmittalData!AR1743</f>
        <v>0</v>
      </c>
      <c r="BC1743" s="60" t="str">
        <f t="shared" si="83"/>
        <v>0-0</v>
      </c>
    </row>
    <row r="1744" spans="1:55" ht="15.5" x14ac:dyDescent="0.35">
      <c r="A1744" s="61" t="str">
        <f>SubmittalData!AY1744</f>
        <v/>
      </c>
      <c r="AS1744" s="89" t="e">
        <f>VLOOKUP(D1744,SubmittalStatus!$A$2:$CF$671,7,FALSE)</f>
        <v>#N/A</v>
      </c>
      <c r="AT1744" s="91" t="str">
        <f t="shared" si="81"/>
        <v/>
      </c>
      <c r="AU1744" s="92" t="e">
        <f>VLOOKUP(D1744,SubmittalSchedule!$A$5:$CF$5125,3,FALSE)</f>
        <v>#N/A</v>
      </c>
      <c r="AV1744" s="92" t="e">
        <f>VLOOKUP(D1744,SubmittalStatus!$A$2:$CF$671,9,FALSE)</f>
        <v>#N/A</v>
      </c>
      <c r="AW1744" s="92" t="e">
        <f>VLOOKUP(D1744,SubmittalStatus!$A$2:$CF$671,10,FALSE)</f>
        <v>#N/A</v>
      </c>
      <c r="AX1744" s="90" t="e">
        <f>VLOOKUP(D1744,SubmittalStatus!$A$2:$CF$671,11,FALSE)</f>
        <v>#N/A</v>
      </c>
      <c r="AY1744" s="91" t="str">
        <f t="shared" si="82"/>
        <v/>
      </c>
      <c r="AZ1744" s="90">
        <f>SubmittalData!D1744</f>
        <v>0</v>
      </c>
      <c r="BA1744" s="90" t="s">
        <v>168</v>
      </c>
      <c r="BB1744" s="90">
        <f>SubmittalData!AR1744</f>
        <v>0</v>
      </c>
      <c r="BC1744" s="60" t="str">
        <f t="shared" si="83"/>
        <v>0-0</v>
      </c>
    </row>
    <row r="1745" spans="1:55" ht="15.5" x14ac:dyDescent="0.35">
      <c r="A1745" s="61" t="str">
        <f>SubmittalData!AY1745</f>
        <v/>
      </c>
      <c r="AS1745" s="89" t="e">
        <f>VLOOKUP(D1745,SubmittalStatus!$A$2:$CF$671,7,FALSE)</f>
        <v>#N/A</v>
      </c>
      <c r="AT1745" s="91" t="str">
        <f t="shared" si="81"/>
        <v/>
      </c>
      <c r="AU1745" s="92" t="e">
        <f>VLOOKUP(D1745,SubmittalSchedule!$A$5:$CF$5125,3,FALSE)</f>
        <v>#N/A</v>
      </c>
      <c r="AV1745" s="92" t="e">
        <f>VLOOKUP(D1745,SubmittalStatus!$A$2:$CF$671,9,FALSE)</f>
        <v>#N/A</v>
      </c>
      <c r="AW1745" s="92" t="e">
        <f>VLOOKUP(D1745,SubmittalStatus!$A$2:$CF$671,10,FALSE)</f>
        <v>#N/A</v>
      </c>
      <c r="AX1745" s="90" t="e">
        <f>VLOOKUP(D1745,SubmittalStatus!$A$2:$CF$671,11,FALSE)</f>
        <v>#N/A</v>
      </c>
      <c r="AY1745" s="91" t="str">
        <f t="shared" si="82"/>
        <v/>
      </c>
      <c r="AZ1745" s="90">
        <f>SubmittalData!D1745</f>
        <v>0</v>
      </c>
      <c r="BA1745" s="90" t="s">
        <v>168</v>
      </c>
      <c r="BB1745" s="90">
        <f>SubmittalData!AR1745</f>
        <v>0</v>
      </c>
      <c r="BC1745" s="60" t="str">
        <f t="shared" si="83"/>
        <v>0-0</v>
      </c>
    </row>
    <row r="1746" spans="1:55" ht="15.5" x14ac:dyDescent="0.35">
      <c r="A1746" s="61" t="str">
        <f>SubmittalData!AY1746</f>
        <v/>
      </c>
      <c r="AS1746" s="89" t="e">
        <f>VLOOKUP(D1746,SubmittalStatus!$A$2:$CF$671,7,FALSE)</f>
        <v>#N/A</v>
      </c>
      <c r="AT1746" s="91" t="str">
        <f t="shared" si="81"/>
        <v/>
      </c>
      <c r="AU1746" s="92" t="e">
        <f>VLOOKUP(D1746,SubmittalSchedule!$A$5:$CF$5125,3,FALSE)</f>
        <v>#N/A</v>
      </c>
      <c r="AV1746" s="92" t="e">
        <f>VLOOKUP(D1746,SubmittalStatus!$A$2:$CF$671,9,FALSE)</f>
        <v>#N/A</v>
      </c>
      <c r="AW1746" s="92" t="e">
        <f>VLOOKUP(D1746,SubmittalStatus!$A$2:$CF$671,10,FALSE)</f>
        <v>#N/A</v>
      </c>
      <c r="AX1746" s="90" t="e">
        <f>VLOOKUP(D1746,SubmittalStatus!$A$2:$CF$671,11,FALSE)</f>
        <v>#N/A</v>
      </c>
      <c r="AY1746" s="91" t="str">
        <f t="shared" si="82"/>
        <v/>
      </c>
      <c r="AZ1746" s="90">
        <f>SubmittalData!D1746</f>
        <v>0</v>
      </c>
      <c r="BA1746" s="90" t="s">
        <v>168</v>
      </c>
      <c r="BB1746" s="90">
        <f>SubmittalData!AR1746</f>
        <v>0</v>
      </c>
      <c r="BC1746" s="60" t="str">
        <f t="shared" si="83"/>
        <v>0-0</v>
      </c>
    </row>
    <row r="1747" spans="1:55" ht="15.5" x14ac:dyDescent="0.35">
      <c r="A1747" s="61" t="str">
        <f>SubmittalData!AY1747</f>
        <v/>
      </c>
      <c r="AS1747" s="89" t="e">
        <f>VLOOKUP(D1747,SubmittalStatus!$A$2:$CF$671,7,FALSE)</f>
        <v>#N/A</v>
      </c>
      <c r="AT1747" s="91" t="str">
        <f t="shared" si="81"/>
        <v/>
      </c>
      <c r="AU1747" s="92" t="e">
        <f>VLOOKUP(D1747,SubmittalSchedule!$A$5:$CF$5125,3,FALSE)</f>
        <v>#N/A</v>
      </c>
      <c r="AV1747" s="92" t="e">
        <f>VLOOKUP(D1747,SubmittalStatus!$A$2:$CF$671,9,FALSE)</f>
        <v>#N/A</v>
      </c>
      <c r="AW1747" s="92" t="e">
        <f>VLOOKUP(D1747,SubmittalStatus!$A$2:$CF$671,10,FALSE)</f>
        <v>#N/A</v>
      </c>
      <c r="AX1747" s="90" t="e">
        <f>VLOOKUP(D1747,SubmittalStatus!$A$2:$CF$671,11,FALSE)</f>
        <v>#N/A</v>
      </c>
      <c r="AY1747" s="91" t="str">
        <f t="shared" si="82"/>
        <v/>
      </c>
      <c r="AZ1747" s="90">
        <f>SubmittalData!D1747</f>
        <v>0</v>
      </c>
      <c r="BA1747" s="90" t="s">
        <v>168</v>
      </c>
      <c r="BB1747" s="90">
        <f>SubmittalData!AR1747</f>
        <v>0</v>
      </c>
      <c r="BC1747" s="60" t="str">
        <f t="shared" si="83"/>
        <v>0-0</v>
      </c>
    </row>
    <row r="1748" spans="1:55" ht="15.5" x14ac:dyDescent="0.35">
      <c r="A1748" s="61" t="str">
        <f>SubmittalData!AY1748</f>
        <v/>
      </c>
      <c r="AS1748" s="89" t="e">
        <f>VLOOKUP(D1748,SubmittalStatus!$A$2:$CF$671,7,FALSE)</f>
        <v>#N/A</v>
      </c>
      <c r="AT1748" s="91" t="str">
        <f t="shared" si="81"/>
        <v/>
      </c>
      <c r="AU1748" s="92" t="e">
        <f>VLOOKUP(D1748,SubmittalSchedule!$A$5:$CF$5125,3,FALSE)</f>
        <v>#N/A</v>
      </c>
      <c r="AV1748" s="92" t="e">
        <f>VLOOKUP(D1748,SubmittalStatus!$A$2:$CF$671,9,FALSE)</f>
        <v>#N/A</v>
      </c>
      <c r="AW1748" s="92" t="e">
        <f>VLOOKUP(D1748,SubmittalStatus!$A$2:$CF$671,10,FALSE)</f>
        <v>#N/A</v>
      </c>
      <c r="AX1748" s="90" t="e">
        <f>VLOOKUP(D1748,SubmittalStatus!$A$2:$CF$671,11,FALSE)</f>
        <v>#N/A</v>
      </c>
      <c r="AY1748" s="91" t="str">
        <f t="shared" si="82"/>
        <v/>
      </c>
      <c r="AZ1748" s="90">
        <f>SubmittalData!D1748</f>
        <v>0</v>
      </c>
      <c r="BA1748" s="90" t="s">
        <v>168</v>
      </c>
      <c r="BB1748" s="90">
        <f>SubmittalData!AR1748</f>
        <v>0</v>
      </c>
      <c r="BC1748" s="60" t="str">
        <f t="shared" si="83"/>
        <v>0-0</v>
      </c>
    </row>
    <row r="1749" spans="1:55" ht="15.5" x14ac:dyDescent="0.35">
      <c r="A1749" s="61" t="str">
        <f>SubmittalData!AY1749</f>
        <v/>
      </c>
      <c r="AS1749" s="89" t="e">
        <f>VLOOKUP(D1749,SubmittalStatus!$A$2:$CF$671,7,FALSE)</f>
        <v>#N/A</v>
      </c>
      <c r="AT1749" s="91" t="str">
        <f t="shared" si="81"/>
        <v/>
      </c>
      <c r="AU1749" s="92" t="e">
        <f>VLOOKUP(D1749,SubmittalSchedule!$A$5:$CF$5125,3,FALSE)</f>
        <v>#N/A</v>
      </c>
      <c r="AV1749" s="92" t="e">
        <f>VLOOKUP(D1749,SubmittalStatus!$A$2:$CF$671,9,FALSE)</f>
        <v>#N/A</v>
      </c>
      <c r="AW1749" s="92" t="e">
        <f>VLOOKUP(D1749,SubmittalStatus!$A$2:$CF$671,10,FALSE)</f>
        <v>#N/A</v>
      </c>
      <c r="AX1749" s="90" t="e">
        <f>VLOOKUP(D1749,SubmittalStatus!$A$2:$CF$671,11,FALSE)</f>
        <v>#N/A</v>
      </c>
      <c r="AY1749" s="91" t="str">
        <f t="shared" si="82"/>
        <v/>
      </c>
      <c r="AZ1749" s="90">
        <f>SubmittalData!D1749</f>
        <v>0</v>
      </c>
      <c r="BA1749" s="90" t="s">
        <v>168</v>
      </c>
      <c r="BB1749" s="90">
        <f>SubmittalData!AR1749</f>
        <v>0</v>
      </c>
      <c r="BC1749" s="60" t="str">
        <f t="shared" si="83"/>
        <v>0-0</v>
      </c>
    </row>
    <row r="1750" spans="1:55" ht="15.5" x14ac:dyDescent="0.35">
      <c r="A1750" s="61" t="str">
        <f>SubmittalData!AY1750</f>
        <v/>
      </c>
      <c r="AS1750" s="89" t="e">
        <f>VLOOKUP(D1750,SubmittalStatus!$A$2:$CF$671,7,FALSE)</f>
        <v>#N/A</v>
      </c>
      <c r="AT1750" s="91" t="str">
        <f t="shared" si="81"/>
        <v/>
      </c>
      <c r="AU1750" s="92" t="e">
        <f>VLOOKUP(D1750,SubmittalSchedule!$A$5:$CF$5125,3,FALSE)</f>
        <v>#N/A</v>
      </c>
      <c r="AV1750" s="92" t="e">
        <f>VLOOKUP(D1750,SubmittalStatus!$A$2:$CF$671,9,FALSE)</f>
        <v>#N/A</v>
      </c>
      <c r="AW1750" s="92" t="e">
        <f>VLOOKUP(D1750,SubmittalStatus!$A$2:$CF$671,10,FALSE)</f>
        <v>#N/A</v>
      </c>
      <c r="AX1750" s="90" t="e">
        <f>VLOOKUP(D1750,SubmittalStatus!$A$2:$CF$671,11,FALSE)</f>
        <v>#N/A</v>
      </c>
      <c r="AY1750" s="91" t="str">
        <f t="shared" si="82"/>
        <v/>
      </c>
      <c r="AZ1750" s="90">
        <f>SubmittalData!D1750</f>
        <v>0</v>
      </c>
      <c r="BA1750" s="90" t="s">
        <v>168</v>
      </c>
      <c r="BB1750" s="90">
        <f>SubmittalData!AR1750</f>
        <v>0</v>
      </c>
      <c r="BC1750" s="60" t="str">
        <f t="shared" si="83"/>
        <v>0-0</v>
      </c>
    </row>
    <row r="1751" spans="1:55" ht="15.5" x14ac:dyDescent="0.35">
      <c r="A1751" s="61" t="str">
        <f>SubmittalData!AY1751</f>
        <v/>
      </c>
      <c r="AS1751" s="89" t="e">
        <f>VLOOKUP(D1751,SubmittalStatus!$A$2:$CF$671,7,FALSE)</f>
        <v>#N/A</v>
      </c>
      <c r="AT1751" s="91" t="str">
        <f t="shared" si="81"/>
        <v/>
      </c>
      <c r="AU1751" s="92" t="e">
        <f>VLOOKUP(D1751,SubmittalSchedule!$A$5:$CF$5125,3,FALSE)</f>
        <v>#N/A</v>
      </c>
      <c r="AV1751" s="92" t="e">
        <f>VLOOKUP(D1751,SubmittalStatus!$A$2:$CF$671,9,FALSE)</f>
        <v>#N/A</v>
      </c>
      <c r="AW1751" s="92" t="e">
        <f>VLOOKUP(D1751,SubmittalStatus!$A$2:$CF$671,10,FALSE)</f>
        <v>#N/A</v>
      </c>
      <c r="AX1751" s="90" t="e">
        <f>VLOOKUP(D1751,SubmittalStatus!$A$2:$CF$671,11,FALSE)</f>
        <v>#N/A</v>
      </c>
      <c r="AY1751" s="91" t="str">
        <f t="shared" si="82"/>
        <v/>
      </c>
      <c r="AZ1751" s="90">
        <f>SubmittalData!D1751</f>
        <v>0</v>
      </c>
      <c r="BA1751" s="90" t="s">
        <v>168</v>
      </c>
      <c r="BB1751" s="90">
        <f>SubmittalData!AR1751</f>
        <v>0</v>
      </c>
      <c r="BC1751" s="60" t="str">
        <f t="shared" si="83"/>
        <v>0-0</v>
      </c>
    </row>
    <row r="1752" spans="1:55" ht="15.5" x14ac:dyDescent="0.35">
      <c r="A1752" s="61" t="str">
        <f>SubmittalData!AY1752</f>
        <v/>
      </c>
      <c r="AS1752" s="89" t="e">
        <f>VLOOKUP(D1752,SubmittalStatus!$A$2:$CF$671,7,FALSE)</f>
        <v>#N/A</v>
      </c>
      <c r="AT1752" s="91" t="str">
        <f t="shared" si="81"/>
        <v/>
      </c>
      <c r="AU1752" s="92" t="e">
        <f>VLOOKUP(D1752,SubmittalSchedule!$A$5:$CF$5125,3,FALSE)</f>
        <v>#N/A</v>
      </c>
      <c r="AV1752" s="92" t="e">
        <f>VLOOKUP(D1752,SubmittalStatus!$A$2:$CF$671,9,FALSE)</f>
        <v>#N/A</v>
      </c>
      <c r="AW1752" s="92" t="e">
        <f>VLOOKUP(D1752,SubmittalStatus!$A$2:$CF$671,10,FALSE)</f>
        <v>#N/A</v>
      </c>
      <c r="AX1752" s="90" t="e">
        <f>VLOOKUP(D1752,SubmittalStatus!$A$2:$CF$671,11,FALSE)</f>
        <v>#N/A</v>
      </c>
      <c r="AY1752" s="91" t="str">
        <f t="shared" si="82"/>
        <v/>
      </c>
      <c r="AZ1752" s="90">
        <f>SubmittalData!D1752</f>
        <v>0</v>
      </c>
      <c r="BA1752" s="90" t="s">
        <v>168</v>
      </c>
      <c r="BB1752" s="90">
        <f>SubmittalData!AR1752</f>
        <v>0</v>
      </c>
      <c r="BC1752" s="60" t="str">
        <f t="shared" si="83"/>
        <v>0-0</v>
      </c>
    </row>
    <row r="1753" spans="1:55" ht="15.5" x14ac:dyDescent="0.35">
      <c r="A1753" s="61" t="str">
        <f>SubmittalData!AY1753</f>
        <v/>
      </c>
      <c r="AS1753" s="89" t="e">
        <f>VLOOKUP(D1753,SubmittalStatus!$A$2:$CF$671,7,FALSE)</f>
        <v>#N/A</v>
      </c>
      <c r="AT1753" s="91" t="str">
        <f t="shared" si="81"/>
        <v/>
      </c>
      <c r="AU1753" s="92" t="e">
        <f>VLOOKUP(D1753,SubmittalSchedule!$A$5:$CF$5125,3,FALSE)</f>
        <v>#N/A</v>
      </c>
      <c r="AV1753" s="92" t="e">
        <f>VLOOKUP(D1753,SubmittalStatus!$A$2:$CF$671,9,FALSE)</f>
        <v>#N/A</v>
      </c>
      <c r="AW1753" s="92" t="e">
        <f>VLOOKUP(D1753,SubmittalStatus!$A$2:$CF$671,10,FALSE)</f>
        <v>#N/A</v>
      </c>
      <c r="AX1753" s="90" t="e">
        <f>VLOOKUP(D1753,SubmittalStatus!$A$2:$CF$671,11,FALSE)</f>
        <v>#N/A</v>
      </c>
      <c r="AY1753" s="91" t="str">
        <f t="shared" si="82"/>
        <v/>
      </c>
      <c r="AZ1753" s="90">
        <f>SubmittalData!D1753</f>
        <v>0</v>
      </c>
      <c r="BA1753" s="90" t="s">
        <v>168</v>
      </c>
      <c r="BB1753" s="90">
        <f>SubmittalData!AR1753</f>
        <v>0</v>
      </c>
      <c r="BC1753" s="60" t="str">
        <f t="shared" si="83"/>
        <v>0-0</v>
      </c>
    </row>
    <row r="1754" spans="1:55" ht="15.5" x14ac:dyDescent="0.35">
      <c r="A1754" s="61" t="str">
        <f>SubmittalData!AY1754</f>
        <v/>
      </c>
      <c r="AS1754" s="89" t="e">
        <f>VLOOKUP(D1754,SubmittalStatus!$A$2:$CF$671,7,FALSE)</f>
        <v>#N/A</v>
      </c>
      <c r="AT1754" s="91" t="str">
        <f t="shared" si="81"/>
        <v/>
      </c>
      <c r="AU1754" s="92" t="e">
        <f>VLOOKUP(D1754,SubmittalSchedule!$A$5:$CF$5125,3,FALSE)</f>
        <v>#N/A</v>
      </c>
      <c r="AV1754" s="92" t="e">
        <f>VLOOKUP(D1754,SubmittalStatus!$A$2:$CF$671,9,FALSE)</f>
        <v>#N/A</v>
      </c>
      <c r="AW1754" s="92" t="e">
        <f>VLOOKUP(D1754,SubmittalStatus!$A$2:$CF$671,10,FALSE)</f>
        <v>#N/A</v>
      </c>
      <c r="AX1754" s="90" t="e">
        <f>VLOOKUP(D1754,SubmittalStatus!$A$2:$CF$671,11,FALSE)</f>
        <v>#N/A</v>
      </c>
      <c r="AY1754" s="91" t="str">
        <f t="shared" si="82"/>
        <v/>
      </c>
      <c r="AZ1754" s="90">
        <f>SubmittalData!D1754</f>
        <v>0</v>
      </c>
      <c r="BA1754" s="90" t="s">
        <v>168</v>
      </c>
      <c r="BB1754" s="90">
        <f>SubmittalData!AR1754</f>
        <v>0</v>
      </c>
      <c r="BC1754" s="60" t="str">
        <f t="shared" si="83"/>
        <v>0-0</v>
      </c>
    </row>
    <row r="1755" spans="1:55" ht="15.5" x14ac:dyDescent="0.35">
      <c r="A1755" s="61" t="str">
        <f>SubmittalData!AY1755</f>
        <v/>
      </c>
      <c r="AS1755" s="89" t="e">
        <f>VLOOKUP(D1755,SubmittalStatus!$A$2:$CF$671,7,FALSE)</f>
        <v>#N/A</v>
      </c>
      <c r="AT1755" s="91" t="str">
        <f t="shared" si="81"/>
        <v/>
      </c>
      <c r="AU1755" s="92" t="e">
        <f>VLOOKUP(D1755,SubmittalSchedule!$A$5:$CF$5125,3,FALSE)</f>
        <v>#N/A</v>
      </c>
      <c r="AV1755" s="92" t="e">
        <f>VLOOKUP(D1755,SubmittalStatus!$A$2:$CF$671,9,FALSE)</f>
        <v>#N/A</v>
      </c>
      <c r="AW1755" s="92" t="e">
        <f>VLOOKUP(D1755,SubmittalStatus!$A$2:$CF$671,10,FALSE)</f>
        <v>#N/A</v>
      </c>
      <c r="AX1755" s="90" t="e">
        <f>VLOOKUP(D1755,SubmittalStatus!$A$2:$CF$671,11,FALSE)</f>
        <v>#N/A</v>
      </c>
      <c r="AY1755" s="91" t="str">
        <f t="shared" si="82"/>
        <v/>
      </c>
      <c r="AZ1755" s="90">
        <f>SubmittalData!D1755</f>
        <v>0</v>
      </c>
      <c r="BA1755" s="90" t="s">
        <v>168</v>
      </c>
      <c r="BB1755" s="90">
        <f>SubmittalData!AR1755</f>
        <v>0</v>
      </c>
      <c r="BC1755" s="60" t="str">
        <f t="shared" si="83"/>
        <v>0-0</v>
      </c>
    </row>
    <row r="1756" spans="1:55" ht="15.5" x14ac:dyDescent="0.35">
      <c r="A1756" s="61" t="str">
        <f>SubmittalData!AY1756</f>
        <v/>
      </c>
      <c r="AS1756" s="89" t="e">
        <f>VLOOKUP(D1756,SubmittalStatus!$A$2:$CF$671,7,FALSE)</f>
        <v>#N/A</v>
      </c>
      <c r="AT1756" s="91" t="str">
        <f t="shared" si="81"/>
        <v/>
      </c>
      <c r="AU1756" s="92" t="e">
        <f>VLOOKUP(D1756,SubmittalSchedule!$A$5:$CF$5125,3,FALSE)</f>
        <v>#N/A</v>
      </c>
      <c r="AV1756" s="92" t="e">
        <f>VLOOKUP(D1756,SubmittalStatus!$A$2:$CF$671,9,FALSE)</f>
        <v>#N/A</v>
      </c>
      <c r="AW1756" s="92" t="e">
        <f>VLOOKUP(D1756,SubmittalStatus!$A$2:$CF$671,10,FALSE)</f>
        <v>#N/A</v>
      </c>
      <c r="AX1756" s="90" t="e">
        <f>VLOOKUP(D1756,SubmittalStatus!$A$2:$CF$671,11,FALSE)</f>
        <v>#N/A</v>
      </c>
      <c r="AY1756" s="91" t="str">
        <f t="shared" si="82"/>
        <v/>
      </c>
      <c r="AZ1756" s="90">
        <f>SubmittalData!D1756</f>
        <v>0</v>
      </c>
      <c r="BA1756" s="90" t="s">
        <v>168</v>
      </c>
      <c r="BB1756" s="90">
        <f>SubmittalData!AR1756</f>
        <v>0</v>
      </c>
      <c r="BC1756" s="60" t="str">
        <f t="shared" si="83"/>
        <v>0-0</v>
      </c>
    </row>
    <row r="1757" spans="1:55" ht="15.5" x14ac:dyDescent="0.35">
      <c r="A1757" s="61" t="str">
        <f>SubmittalData!AY1757</f>
        <v/>
      </c>
      <c r="AS1757" s="89" t="e">
        <f>VLOOKUP(D1757,SubmittalStatus!$A$2:$CF$671,7,FALSE)</f>
        <v>#N/A</v>
      </c>
      <c r="AT1757" s="91" t="str">
        <f t="shared" si="81"/>
        <v/>
      </c>
      <c r="AU1757" s="92" t="e">
        <f>VLOOKUP(D1757,SubmittalSchedule!$A$5:$CF$5125,3,FALSE)</f>
        <v>#N/A</v>
      </c>
      <c r="AV1757" s="92" t="e">
        <f>VLOOKUP(D1757,SubmittalStatus!$A$2:$CF$671,9,FALSE)</f>
        <v>#N/A</v>
      </c>
      <c r="AW1757" s="92" t="e">
        <f>VLOOKUP(D1757,SubmittalStatus!$A$2:$CF$671,10,FALSE)</f>
        <v>#N/A</v>
      </c>
      <c r="AX1757" s="90" t="e">
        <f>VLOOKUP(D1757,SubmittalStatus!$A$2:$CF$671,11,FALSE)</f>
        <v>#N/A</v>
      </c>
      <c r="AY1757" s="91" t="str">
        <f t="shared" si="82"/>
        <v/>
      </c>
      <c r="AZ1757" s="90">
        <f>SubmittalData!D1757</f>
        <v>0</v>
      </c>
      <c r="BA1757" s="90" t="s">
        <v>168</v>
      </c>
      <c r="BB1757" s="90">
        <f>SubmittalData!AR1757</f>
        <v>0</v>
      </c>
      <c r="BC1757" s="60" t="str">
        <f t="shared" si="83"/>
        <v>0-0</v>
      </c>
    </row>
    <row r="1758" spans="1:55" ht="15.5" x14ac:dyDescent="0.35">
      <c r="A1758" s="61" t="str">
        <f>SubmittalData!AY1758</f>
        <v/>
      </c>
      <c r="AS1758" s="89" t="e">
        <f>VLOOKUP(D1758,SubmittalStatus!$A$2:$CF$671,7,FALSE)</f>
        <v>#N/A</v>
      </c>
      <c r="AT1758" s="91" t="str">
        <f t="shared" si="81"/>
        <v/>
      </c>
      <c r="AU1758" s="92" t="e">
        <f>VLOOKUP(D1758,SubmittalSchedule!$A$5:$CF$5125,3,FALSE)</f>
        <v>#N/A</v>
      </c>
      <c r="AV1758" s="92" t="e">
        <f>VLOOKUP(D1758,SubmittalStatus!$A$2:$CF$671,9,FALSE)</f>
        <v>#N/A</v>
      </c>
      <c r="AW1758" s="92" t="e">
        <f>VLOOKUP(D1758,SubmittalStatus!$A$2:$CF$671,10,FALSE)</f>
        <v>#N/A</v>
      </c>
      <c r="AX1758" s="90" t="e">
        <f>VLOOKUP(D1758,SubmittalStatus!$A$2:$CF$671,11,FALSE)</f>
        <v>#N/A</v>
      </c>
      <c r="AY1758" s="91" t="str">
        <f t="shared" si="82"/>
        <v/>
      </c>
      <c r="AZ1758" s="90">
        <f>SubmittalData!D1758</f>
        <v>0</v>
      </c>
      <c r="BA1758" s="90" t="s">
        <v>168</v>
      </c>
      <c r="BB1758" s="90">
        <f>SubmittalData!AR1758</f>
        <v>0</v>
      </c>
      <c r="BC1758" s="60" t="str">
        <f t="shared" si="83"/>
        <v>0-0</v>
      </c>
    </row>
    <row r="1759" spans="1:55" ht="15.5" x14ac:dyDescent="0.35">
      <c r="A1759" s="61" t="str">
        <f>SubmittalData!AY1759</f>
        <v/>
      </c>
      <c r="AS1759" s="89" t="e">
        <f>VLOOKUP(D1759,SubmittalStatus!$A$2:$CF$671,7,FALSE)</f>
        <v>#N/A</v>
      </c>
      <c r="AT1759" s="91" t="str">
        <f t="shared" si="81"/>
        <v/>
      </c>
      <c r="AU1759" s="92" t="e">
        <f>VLOOKUP(D1759,SubmittalSchedule!$A$5:$CF$5125,3,FALSE)</f>
        <v>#N/A</v>
      </c>
      <c r="AV1759" s="92" t="e">
        <f>VLOOKUP(D1759,SubmittalStatus!$A$2:$CF$671,9,FALSE)</f>
        <v>#N/A</v>
      </c>
      <c r="AW1759" s="92" t="e">
        <f>VLOOKUP(D1759,SubmittalStatus!$A$2:$CF$671,10,FALSE)</f>
        <v>#N/A</v>
      </c>
      <c r="AX1759" s="90" t="e">
        <f>VLOOKUP(D1759,SubmittalStatus!$A$2:$CF$671,11,FALSE)</f>
        <v>#N/A</v>
      </c>
      <c r="AY1759" s="91" t="str">
        <f t="shared" si="82"/>
        <v/>
      </c>
      <c r="AZ1759" s="90">
        <f>SubmittalData!D1759</f>
        <v>0</v>
      </c>
      <c r="BA1759" s="90" t="s">
        <v>168</v>
      </c>
      <c r="BB1759" s="90">
        <f>SubmittalData!AR1759</f>
        <v>0</v>
      </c>
      <c r="BC1759" s="60" t="str">
        <f t="shared" si="83"/>
        <v>0-0</v>
      </c>
    </row>
    <row r="1760" spans="1:55" ht="15.5" x14ac:dyDescent="0.35">
      <c r="A1760" s="61" t="str">
        <f>SubmittalData!AY1760</f>
        <v/>
      </c>
      <c r="AS1760" s="89" t="e">
        <f>VLOOKUP(D1760,SubmittalStatus!$A$2:$CF$671,7,FALSE)</f>
        <v>#N/A</v>
      </c>
      <c r="AT1760" s="91" t="str">
        <f t="shared" si="81"/>
        <v/>
      </c>
      <c r="AU1760" s="92" t="e">
        <f>VLOOKUP(D1760,SubmittalSchedule!$A$5:$CF$5125,3,FALSE)</f>
        <v>#N/A</v>
      </c>
      <c r="AV1760" s="92" t="e">
        <f>VLOOKUP(D1760,SubmittalStatus!$A$2:$CF$671,9,FALSE)</f>
        <v>#N/A</v>
      </c>
      <c r="AW1760" s="92" t="e">
        <f>VLOOKUP(D1760,SubmittalStatus!$A$2:$CF$671,10,FALSE)</f>
        <v>#N/A</v>
      </c>
      <c r="AX1760" s="90" t="e">
        <f>VLOOKUP(D1760,SubmittalStatus!$A$2:$CF$671,11,FALSE)</f>
        <v>#N/A</v>
      </c>
      <c r="AY1760" s="91" t="str">
        <f t="shared" si="82"/>
        <v/>
      </c>
      <c r="AZ1760" s="90">
        <f>SubmittalData!D1760</f>
        <v>0</v>
      </c>
      <c r="BA1760" s="90" t="s">
        <v>168</v>
      </c>
      <c r="BB1760" s="90">
        <f>SubmittalData!AR1760</f>
        <v>0</v>
      </c>
      <c r="BC1760" s="60" t="str">
        <f t="shared" si="83"/>
        <v>0-0</v>
      </c>
    </row>
    <row r="1761" spans="1:55" ht="15.5" x14ac:dyDescent="0.35">
      <c r="A1761" s="61" t="str">
        <f>SubmittalData!AY1761</f>
        <v/>
      </c>
      <c r="AS1761" s="89" t="e">
        <f>VLOOKUP(D1761,SubmittalStatus!$A$2:$CF$671,7,FALSE)</f>
        <v>#N/A</v>
      </c>
      <c r="AT1761" s="91" t="str">
        <f t="shared" si="81"/>
        <v/>
      </c>
      <c r="AU1761" s="92" t="e">
        <f>VLOOKUP(D1761,SubmittalSchedule!$A$5:$CF$5125,3,FALSE)</f>
        <v>#N/A</v>
      </c>
      <c r="AV1761" s="92" t="e">
        <f>VLOOKUP(D1761,SubmittalStatus!$A$2:$CF$671,9,FALSE)</f>
        <v>#N/A</v>
      </c>
      <c r="AW1761" s="92" t="e">
        <f>VLOOKUP(D1761,SubmittalStatus!$A$2:$CF$671,10,FALSE)</f>
        <v>#N/A</v>
      </c>
      <c r="AX1761" s="90" t="e">
        <f>VLOOKUP(D1761,SubmittalStatus!$A$2:$CF$671,11,FALSE)</f>
        <v>#N/A</v>
      </c>
      <c r="AY1761" s="91" t="str">
        <f t="shared" si="82"/>
        <v/>
      </c>
      <c r="AZ1761" s="90">
        <f>SubmittalData!D1761</f>
        <v>0</v>
      </c>
      <c r="BA1761" s="90" t="s">
        <v>168</v>
      </c>
      <c r="BB1761" s="90">
        <f>SubmittalData!AR1761</f>
        <v>0</v>
      </c>
      <c r="BC1761" s="60" t="str">
        <f t="shared" si="83"/>
        <v>0-0</v>
      </c>
    </row>
    <row r="1762" spans="1:55" ht="15.5" x14ac:dyDescent="0.35">
      <c r="A1762" s="61" t="str">
        <f>SubmittalData!AY1762</f>
        <v/>
      </c>
      <c r="AS1762" s="89" t="e">
        <f>VLOOKUP(D1762,SubmittalStatus!$A$2:$CF$671,7,FALSE)</f>
        <v>#N/A</v>
      </c>
      <c r="AT1762" s="91" t="str">
        <f t="shared" si="81"/>
        <v/>
      </c>
      <c r="AU1762" s="92" t="e">
        <f>VLOOKUP(D1762,SubmittalSchedule!$A$5:$CF$5125,3,FALSE)</f>
        <v>#N/A</v>
      </c>
      <c r="AV1762" s="92" t="e">
        <f>VLOOKUP(D1762,SubmittalStatus!$A$2:$CF$671,9,FALSE)</f>
        <v>#N/A</v>
      </c>
      <c r="AW1762" s="92" t="e">
        <f>VLOOKUP(D1762,SubmittalStatus!$A$2:$CF$671,10,FALSE)</f>
        <v>#N/A</v>
      </c>
      <c r="AX1762" s="90" t="e">
        <f>VLOOKUP(D1762,SubmittalStatus!$A$2:$CF$671,11,FALSE)</f>
        <v>#N/A</v>
      </c>
      <c r="AY1762" s="91" t="str">
        <f t="shared" si="82"/>
        <v/>
      </c>
      <c r="AZ1762" s="90">
        <f>SubmittalData!D1762</f>
        <v>0</v>
      </c>
      <c r="BA1762" s="90" t="s">
        <v>168</v>
      </c>
      <c r="BB1762" s="90">
        <f>SubmittalData!AR1762</f>
        <v>0</v>
      </c>
      <c r="BC1762" s="60" t="str">
        <f t="shared" si="83"/>
        <v>0-0</v>
      </c>
    </row>
    <row r="1763" spans="1:55" ht="15.5" x14ac:dyDescent="0.35">
      <c r="A1763" s="61" t="str">
        <f>SubmittalData!AY1763</f>
        <v/>
      </c>
      <c r="AS1763" s="89" t="e">
        <f>VLOOKUP(D1763,SubmittalStatus!$A$2:$CF$671,7,FALSE)</f>
        <v>#N/A</v>
      </c>
      <c r="AT1763" s="91" t="str">
        <f t="shared" si="81"/>
        <v/>
      </c>
      <c r="AU1763" s="92" t="e">
        <f>VLOOKUP(D1763,SubmittalSchedule!$A$5:$CF$5125,3,FALSE)</f>
        <v>#N/A</v>
      </c>
      <c r="AV1763" s="92" t="e">
        <f>VLOOKUP(D1763,SubmittalStatus!$A$2:$CF$671,9,FALSE)</f>
        <v>#N/A</v>
      </c>
      <c r="AW1763" s="92" t="e">
        <f>VLOOKUP(D1763,SubmittalStatus!$A$2:$CF$671,10,FALSE)</f>
        <v>#N/A</v>
      </c>
      <c r="AX1763" s="90" t="e">
        <f>VLOOKUP(D1763,SubmittalStatus!$A$2:$CF$671,11,FALSE)</f>
        <v>#N/A</v>
      </c>
      <c r="AY1763" s="91" t="str">
        <f t="shared" si="82"/>
        <v/>
      </c>
      <c r="AZ1763" s="90">
        <f>SubmittalData!D1763</f>
        <v>0</v>
      </c>
      <c r="BA1763" s="90" t="s">
        <v>168</v>
      </c>
      <c r="BB1763" s="90">
        <f>SubmittalData!AR1763</f>
        <v>0</v>
      </c>
      <c r="BC1763" s="60" t="str">
        <f t="shared" si="83"/>
        <v>0-0</v>
      </c>
    </row>
    <row r="1764" spans="1:55" ht="15.5" x14ac:dyDescent="0.35">
      <c r="A1764" s="61" t="str">
        <f>SubmittalData!AY1764</f>
        <v/>
      </c>
      <c r="AS1764" s="89" t="e">
        <f>VLOOKUP(D1764,SubmittalStatus!$A$2:$CF$671,7,FALSE)</f>
        <v>#N/A</v>
      </c>
      <c r="AT1764" s="91" t="str">
        <f t="shared" si="81"/>
        <v/>
      </c>
      <c r="AU1764" s="92" t="e">
        <f>VLOOKUP(D1764,SubmittalSchedule!$A$5:$CF$5125,3,FALSE)</f>
        <v>#N/A</v>
      </c>
      <c r="AV1764" s="92" t="e">
        <f>VLOOKUP(D1764,SubmittalStatus!$A$2:$CF$671,9,FALSE)</f>
        <v>#N/A</v>
      </c>
      <c r="AW1764" s="92" t="e">
        <f>VLOOKUP(D1764,SubmittalStatus!$A$2:$CF$671,10,FALSE)</f>
        <v>#N/A</v>
      </c>
      <c r="AX1764" s="90" t="e">
        <f>VLOOKUP(D1764,SubmittalStatus!$A$2:$CF$671,11,FALSE)</f>
        <v>#N/A</v>
      </c>
      <c r="AY1764" s="91" t="str">
        <f t="shared" si="82"/>
        <v/>
      </c>
      <c r="AZ1764" s="90">
        <f>SubmittalData!D1764</f>
        <v>0</v>
      </c>
      <c r="BA1764" s="90" t="s">
        <v>168</v>
      </c>
      <c r="BB1764" s="90">
        <f>SubmittalData!AR1764</f>
        <v>0</v>
      </c>
      <c r="BC1764" s="60" t="str">
        <f t="shared" si="83"/>
        <v>0-0</v>
      </c>
    </row>
    <row r="1765" spans="1:55" ht="15.5" x14ac:dyDescent="0.35">
      <c r="A1765" s="61" t="str">
        <f>SubmittalData!AY1765</f>
        <v/>
      </c>
      <c r="AS1765" s="89" t="e">
        <f>VLOOKUP(D1765,SubmittalStatus!$A$2:$CF$671,7,FALSE)</f>
        <v>#N/A</v>
      </c>
      <c r="AT1765" s="91" t="str">
        <f t="shared" si="81"/>
        <v/>
      </c>
      <c r="AU1765" s="92" t="e">
        <f>VLOOKUP(D1765,SubmittalSchedule!$A$5:$CF$5125,3,FALSE)</f>
        <v>#N/A</v>
      </c>
      <c r="AV1765" s="92" t="e">
        <f>VLOOKUP(D1765,SubmittalStatus!$A$2:$CF$671,9,FALSE)</f>
        <v>#N/A</v>
      </c>
      <c r="AW1765" s="92" t="e">
        <f>VLOOKUP(D1765,SubmittalStatus!$A$2:$CF$671,10,FALSE)</f>
        <v>#N/A</v>
      </c>
      <c r="AX1765" s="90" t="e">
        <f>VLOOKUP(D1765,SubmittalStatus!$A$2:$CF$671,11,FALSE)</f>
        <v>#N/A</v>
      </c>
      <c r="AY1765" s="91" t="str">
        <f t="shared" si="82"/>
        <v/>
      </c>
      <c r="AZ1765" s="90">
        <f>SubmittalData!D1765</f>
        <v>0</v>
      </c>
      <c r="BA1765" s="90" t="s">
        <v>168</v>
      </c>
      <c r="BB1765" s="90">
        <f>SubmittalData!AR1765</f>
        <v>0</v>
      </c>
      <c r="BC1765" s="60" t="str">
        <f t="shared" si="83"/>
        <v>0-0</v>
      </c>
    </row>
    <row r="1766" spans="1:55" ht="15.5" x14ac:dyDescent="0.35">
      <c r="A1766" s="61" t="str">
        <f>SubmittalData!AY1766</f>
        <v/>
      </c>
      <c r="AS1766" s="89" t="e">
        <f>VLOOKUP(D1766,SubmittalStatus!$A$2:$CF$671,7,FALSE)</f>
        <v>#N/A</v>
      </c>
      <c r="AT1766" s="91" t="str">
        <f t="shared" si="81"/>
        <v/>
      </c>
      <c r="AU1766" s="92" t="e">
        <f>VLOOKUP(D1766,SubmittalSchedule!$A$5:$CF$5125,3,FALSE)</f>
        <v>#N/A</v>
      </c>
      <c r="AV1766" s="92" t="e">
        <f>VLOOKUP(D1766,SubmittalStatus!$A$2:$CF$671,9,FALSE)</f>
        <v>#N/A</v>
      </c>
      <c r="AW1766" s="92" t="e">
        <f>VLOOKUP(D1766,SubmittalStatus!$A$2:$CF$671,10,FALSE)</f>
        <v>#N/A</v>
      </c>
      <c r="AX1766" s="90" t="e">
        <f>VLOOKUP(D1766,SubmittalStatus!$A$2:$CF$671,11,FALSE)</f>
        <v>#N/A</v>
      </c>
      <c r="AY1766" s="91" t="str">
        <f t="shared" si="82"/>
        <v/>
      </c>
      <c r="AZ1766" s="90">
        <f>SubmittalData!D1766</f>
        <v>0</v>
      </c>
      <c r="BA1766" s="90" t="s">
        <v>168</v>
      </c>
      <c r="BB1766" s="90">
        <f>SubmittalData!AR1766</f>
        <v>0</v>
      </c>
      <c r="BC1766" s="60" t="str">
        <f t="shared" si="83"/>
        <v>0-0</v>
      </c>
    </row>
    <row r="1767" spans="1:55" ht="15.5" x14ac:dyDescent="0.35">
      <c r="A1767" s="61" t="str">
        <f>SubmittalData!AY1767</f>
        <v/>
      </c>
      <c r="AS1767" s="89" t="e">
        <f>VLOOKUP(D1767,SubmittalStatus!$A$2:$CF$671,7,FALSE)</f>
        <v>#N/A</v>
      </c>
      <c r="AT1767" s="91" t="str">
        <f t="shared" si="81"/>
        <v/>
      </c>
      <c r="AU1767" s="92" t="e">
        <f>VLOOKUP(D1767,SubmittalSchedule!$A$5:$CF$5125,3,FALSE)</f>
        <v>#N/A</v>
      </c>
      <c r="AV1767" s="92" t="e">
        <f>VLOOKUP(D1767,SubmittalStatus!$A$2:$CF$671,9,FALSE)</f>
        <v>#N/A</v>
      </c>
      <c r="AW1767" s="92" t="e">
        <f>VLOOKUP(D1767,SubmittalStatus!$A$2:$CF$671,10,FALSE)</f>
        <v>#N/A</v>
      </c>
      <c r="AX1767" s="90" t="e">
        <f>VLOOKUP(D1767,SubmittalStatus!$A$2:$CF$671,11,FALSE)</f>
        <v>#N/A</v>
      </c>
      <c r="AY1767" s="91" t="str">
        <f t="shared" si="82"/>
        <v/>
      </c>
      <c r="AZ1767" s="90">
        <f>SubmittalData!D1767</f>
        <v>0</v>
      </c>
      <c r="BA1767" s="90" t="s">
        <v>168</v>
      </c>
      <c r="BB1767" s="90">
        <f>SubmittalData!AR1767</f>
        <v>0</v>
      </c>
      <c r="BC1767" s="60" t="str">
        <f t="shared" si="83"/>
        <v>0-0</v>
      </c>
    </row>
    <row r="1768" spans="1:55" ht="15.5" x14ac:dyDescent="0.35">
      <c r="A1768" s="61" t="str">
        <f>SubmittalData!AY1768</f>
        <v/>
      </c>
      <c r="AS1768" s="89" t="e">
        <f>VLOOKUP(D1768,SubmittalStatus!$A$2:$CF$671,7,FALSE)</f>
        <v>#N/A</v>
      </c>
      <c r="AT1768" s="91" t="str">
        <f t="shared" si="81"/>
        <v/>
      </c>
      <c r="AU1768" s="92" t="e">
        <f>VLOOKUP(D1768,SubmittalSchedule!$A$5:$CF$5125,3,FALSE)</f>
        <v>#N/A</v>
      </c>
      <c r="AV1768" s="92" t="e">
        <f>VLOOKUP(D1768,SubmittalStatus!$A$2:$CF$671,9,FALSE)</f>
        <v>#N/A</v>
      </c>
      <c r="AW1768" s="92" t="e">
        <f>VLOOKUP(D1768,SubmittalStatus!$A$2:$CF$671,10,FALSE)</f>
        <v>#N/A</v>
      </c>
      <c r="AX1768" s="90" t="e">
        <f>VLOOKUP(D1768,SubmittalStatus!$A$2:$CF$671,11,FALSE)</f>
        <v>#N/A</v>
      </c>
      <c r="AY1768" s="91" t="str">
        <f t="shared" si="82"/>
        <v/>
      </c>
      <c r="AZ1768" s="90">
        <f>SubmittalData!D1768</f>
        <v>0</v>
      </c>
      <c r="BA1768" s="90" t="s">
        <v>168</v>
      </c>
      <c r="BB1768" s="90">
        <f>SubmittalData!AR1768</f>
        <v>0</v>
      </c>
      <c r="BC1768" s="60" t="str">
        <f t="shared" si="83"/>
        <v>0-0</v>
      </c>
    </row>
    <row r="1769" spans="1:55" ht="15.5" x14ac:dyDescent="0.35">
      <c r="A1769" s="61" t="str">
        <f>SubmittalData!AY1769</f>
        <v/>
      </c>
      <c r="AS1769" s="89" t="e">
        <f>VLOOKUP(D1769,SubmittalStatus!$A$2:$CF$671,7,FALSE)</f>
        <v>#N/A</v>
      </c>
      <c r="AT1769" s="91" t="str">
        <f t="shared" si="81"/>
        <v/>
      </c>
      <c r="AU1769" s="92" t="e">
        <f>VLOOKUP(D1769,SubmittalSchedule!$A$5:$CF$5125,3,FALSE)</f>
        <v>#N/A</v>
      </c>
      <c r="AV1769" s="92" t="e">
        <f>VLOOKUP(D1769,SubmittalStatus!$A$2:$CF$671,9,FALSE)</f>
        <v>#N/A</v>
      </c>
      <c r="AW1769" s="92" t="e">
        <f>VLOOKUP(D1769,SubmittalStatus!$A$2:$CF$671,10,FALSE)</f>
        <v>#N/A</v>
      </c>
      <c r="AX1769" s="90" t="e">
        <f>VLOOKUP(D1769,SubmittalStatus!$A$2:$CF$671,11,FALSE)</f>
        <v>#N/A</v>
      </c>
      <c r="AY1769" s="91" t="str">
        <f t="shared" si="82"/>
        <v/>
      </c>
      <c r="AZ1769" s="90">
        <f>SubmittalData!D1769</f>
        <v>0</v>
      </c>
      <c r="BA1769" s="90" t="s">
        <v>168</v>
      </c>
      <c r="BB1769" s="90">
        <f>SubmittalData!AR1769</f>
        <v>0</v>
      </c>
      <c r="BC1769" s="60" t="str">
        <f t="shared" si="83"/>
        <v>0-0</v>
      </c>
    </row>
    <row r="1770" spans="1:55" ht="15.5" x14ac:dyDescent="0.35">
      <c r="A1770" s="61" t="str">
        <f>SubmittalData!AY1770</f>
        <v/>
      </c>
      <c r="AS1770" s="89" t="e">
        <f>VLOOKUP(D1770,SubmittalStatus!$A$2:$CF$671,7,FALSE)</f>
        <v>#N/A</v>
      </c>
      <c r="AT1770" s="91" t="str">
        <f t="shared" si="81"/>
        <v/>
      </c>
      <c r="AU1770" s="92" t="e">
        <f>VLOOKUP(D1770,SubmittalSchedule!$A$5:$CF$5125,3,FALSE)</f>
        <v>#N/A</v>
      </c>
      <c r="AV1770" s="92" t="e">
        <f>VLOOKUP(D1770,SubmittalStatus!$A$2:$CF$671,9,FALSE)</f>
        <v>#N/A</v>
      </c>
      <c r="AW1770" s="92" t="e">
        <f>VLOOKUP(D1770,SubmittalStatus!$A$2:$CF$671,10,FALSE)</f>
        <v>#N/A</v>
      </c>
      <c r="AX1770" s="90" t="e">
        <f>VLOOKUP(D1770,SubmittalStatus!$A$2:$CF$671,11,FALSE)</f>
        <v>#N/A</v>
      </c>
      <c r="AY1770" s="91" t="str">
        <f t="shared" si="82"/>
        <v/>
      </c>
      <c r="AZ1770" s="90">
        <f>SubmittalData!D1770</f>
        <v>0</v>
      </c>
      <c r="BA1770" s="90" t="s">
        <v>168</v>
      </c>
      <c r="BB1770" s="90">
        <f>SubmittalData!AR1770</f>
        <v>0</v>
      </c>
      <c r="BC1770" s="60" t="str">
        <f t="shared" si="83"/>
        <v>0-0</v>
      </c>
    </row>
    <row r="1771" spans="1:55" ht="15.5" x14ac:dyDescent="0.35">
      <c r="A1771" s="61" t="str">
        <f>SubmittalData!AY1771</f>
        <v/>
      </c>
      <c r="AS1771" s="89" t="e">
        <f>VLOOKUP(D1771,SubmittalStatus!$A$2:$CF$671,7,FALSE)</f>
        <v>#N/A</v>
      </c>
      <c r="AT1771" s="91" t="str">
        <f t="shared" si="81"/>
        <v/>
      </c>
      <c r="AU1771" s="92" t="e">
        <f>VLOOKUP(D1771,SubmittalSchedule!$A$5:$CF$5125,3,FALSE)</f>
        <v>#N/A</v>
      </c>
      <c r="AV1771" s="92" t="e">
        <f>VLOOKUP(D1771,SubmittalStatus!$A$2:$CF$671,9,FALSE)</f>
        <v>#N/A</v>
      </c>
      <c r="AW1771" s="92" t="e">
        <f>VLOOKUP(D1771,SubmittalStatus!$A$2:$CF$671,10,FALSE)</f>
        <v>#N/A</v>
      </c>
      <c r="AX1771" s="90" t="e">
        <f>VLOOKUP(D1771,SubmittalStatus!$A$2:$CF$671,11,FALSE)</f>
        <v>#N/A</v>
      </c>
      <c r="AY1771" s="91" t="str">
        <f t="shared" si="82"/>
        <v/>
      </c>
      <c r="AZ1771" s="90">
        <f>SubmittalData!D1771</f>
        <v>0</v>
      </c>
      <c r="BA1771" s="90" t="s">
        <v>168</v>
      </c>
      <c r="BB1771" s="90">
        <f>SubmittalData!AR1771</f>
        <v>0</v>
      </c>
      <c r="BC1771" s="60" t="str">
        <f t="shared" si="83"/>
        <v>0-0</v>
      </c>
    </row>
    <row r="1772" spans="1:55" ht="15.5" x14ac:dyDescent="0.35">
      <c r="A1772" s="61" t="str">
        <f>SubmittalData!AY1772</f>
        <v/>
      </c>
      <c r="AS1772" s="89" t="e">
        <f>VLOOKUP(D1772,SubmittalStatus!$A$2:$CF$671,7,FALSE)</f>
        <v>#N/A</v>
      </c>
      <c r="AT1772" s="91" t="str">
        <f t="shared" si="81"/>
        <v/>
      </c>
      <c r="AU1772" s="92" t="e">
        <f>VLOOKUP(D1772,SubmittalSchedule!$A$5:$CF$5125,3,FALSE)</f>
        <v>#N/A</v>
      </c>
      <c r="AV1772" s="92" t="e">
        <f>VLOOKUP(D1772,SubmittalStatus!$A$2:$CF$671,9,FALSE)</f>
        <v>#N/A</v>
      </c>
      <c r="AW1772" s="92" t="e">
        <f>VLOOKUP(D1772,SubmittalStatus!$A$2:$CF$671,10,FALSE)</f>
        <v>#N/A</v>
      </c>
      <c r="AX1772" s="90" t="e">
        <f>VLOOKUP(D1772,SubmittalStatus!$A$2:$CF$671,11,FALSE)</f>
        <v>#N/A</v>
      </c>
      <c r="AY1772" s="91" t="str">
        <f t="shared" si="82"/>
        <v/>
      </c>
      <c r="AZ1772" s="90">
        <f>SubmittalData!D1772</f>
        <v>0</v>
      </c>
      <c r="BA1772" s="90" t="s">
        <v>168</v>
      </c>
      <c r="BB1772" s="90">
        <f>SubmittalData!AR1772</f>
        <v>0</v>
      </c>
      <c r="BC1772" s="60" t="str">
        <f t="shared" si="83"/>
        <v>0-0</v>
      </c>
    </row>
    <row r="1773" spans="1:55" ht="15.5" x14ac:dyDescent="0.35">
      <c r="A1773" s="61" t="str">
        <f>SubmittalData!AY1773</f>
        <v/>
      </c>
      <c r="AS1773" s="89" t="e">
        <f>VLOOKUP(D1773,SubmittalStatus!$A$2:$CF$671,7,FALSE)</f>
        <v>#N/A</v>
      </c>
      <c r="AT1773" s="91" t="str">
        <f t="shared" si="81"/>
        <v/>
      </c>
      <c r="AU1773" s="92" t="e">
        <f>VLOOKUP(D1773,SubmittalSchedule!$A$5:$CF$5125,3,FALSE)</f>
        <v>#N/A</v>
      </c>
      <c r="AV1773" s="92" t="e">
        <f>VLOOKUP(D1773,SubmittalStatus!$A$2:$CF$671,9,FALSE)</f>
        <v>#N/A</v>
      </c>
      <c r="AW1773" s="92" t="e">
        <f>VLOOKUP(D1773,SubmittalStatus!$A$2:$CF$671,10,FALSE)</f>
        <v>#N/A</v>
      </c>
      <c r="AX1773" s="90" t="e">
        <f>VLOOKUP(D1773,SubmittalStatus!$A$2:$CF$671,11,FALSE)</f>
        <v>#N/A</v>
      </c>
      <c r="AY1773" s="91" t="str">
        <f t="shared" si="82"/>
        <v/>
      </c>
      <c r="AZ1773" s="90">
        <f>SubmittalData!D1773</f>
        <v>0</v>
      </c>
      <c r="BA1773" s="90" t="s">
        <v>168</v>
      </c>
      <c r="BB1773" s="90">
        <f>SubmittalData!AR1773</f>
        <v>0</v>
      </c>
      <c r="BC1773" s="60" t="str">
        <f t="shared" si="83"/>
        <v>0-0</v>
      </c>
    </row>
    <row r="1774" spans="1:55" ht="15.5" x14ac:dyDescent="0.35">
      <c r="A1774" s="61" t="str">
        <f>SubmittalData!AY1774</f>
        <v/>
      </c>
      <c r="AS1774" s="89" t="e">
        <f>VLOOKUP(D1774,SubmittalStatus!$A$2:$CF$671,7,FALSE)</f>
        <v>#N/A</v>
      </c>
      <c r="AT1774" s="91" t="str">
        <f t="shared" si="81"/>
        <v/>
      </c>
      <c r="AU1774" s="92" t="e">
        <f>VLOOKUP(D1774,SubmittalSchedule!$A$5:$CF$5125,3,FALSE)</f>
        <v>#N/A</v>
      </c>
      <c r="AV1774" s="92" t="e">
        <f>VLOOKUP(D1774,SubmittalStatus!$A$2:$CF$671,9,FALSE)</f>
        <v>#N/A</v>
      </c>
      <c r="AW1774" s="92" t="e">
        <f>VLOOKUP(D1774,SubmittalStatus!$A$2:$CF$671,10,FALSE)</f>
        <v>#N/A</v>
      </c>
      <c r="AX1774" s="90" t="e">
        <f>VLOOKUP(D1774,SubmittalStatus!$A$2:$CF$671,11,FALSE)</f>
        <v>#N/A</v>
      </c>
      <c r="AY1774" s="91" t="str">
        <f t="shared" si="82"/>
        <v/>
      </c>
      <c r="AZ1774" s="90">
        <f>SubmittalData!D1774</f>
        <v>0</v>
      </c>
      <c r="BA1774" s="90" t="s">
        <v>168</v>
      </c>
      <c r="BB1774" s="90">
        <f>SubmittalData!AR1774</f>
        <v>0</v>
      </c>
      <c r="BC1774" s="60" t="str">
        <f t="shared" si="83"/>
        <v>0-0</v>
      </c>
    </row>
    <row r="1775" spans="1:55" ht="15.5" x14ac:dyDescent="0.35">
      <c r="A1775" s="61" t="str">
        <f>SubmittalData!AY1775</f>
        <v/>
      </c>
      <c r="AS1775" s="89" t="e">
        <f>VLOOKUP(D1775,SubmittalStatus!$A$2:$CF$671,7,FALSE)</f>
        <v>#N/A</v>
      </c>
      <c r="AT1775" s="91" t="str">
        <f t="shared" si="81"/>
        <v/>
      </c>
      <c r="AU1775" s="92" t="e">
        <f>VLOOKUP(D1775,SubmittalSchedule!$A$5:$CF$5125,3,FALSE)</f>
        <v>#N/A</v>
      </c>
      <c r="AV1775" s="92" t="e">
        <f>VLOOKUP(D1775,SubmittalStatus!$A$2:$CF$671,9,FALSE)</f>
        <v>#N/A</v>
      </c>
      <c r="AW1775" s="92" t="e">
        <f>VLOOKUP(D1775,SubmittalStatus!$A$2:$CF$671,10,FALSE)</f>
        <v>#N/A</v>
      </c>
      <c r="AX1775" s="90" t="e">
        <f>VLOOKUP(D1775,SubmittalStatus!$A$2:$CF$671,11,FALSE)</f>
        <v>#N/A</v>
      </c>
      <c r="AY1775" s="91" t="str">
        <f t="shared" si="82"/>
        <v/>
      </c>
      <c r="AZ1775" s="90">
        <f>SubmittalData!D1775</f>
        <v>0</v>
      </c>
      <c r="BA1775" s="90" t="s">
        <v>168</v>
      </c>
      <c r="BB1775" s="90">
        <f>SubmittalData!AR1775</f>
        <v>0</v>
      </c>
      <c r="BC1775" s="60" t="str">
        <f t="shared" si="83"/>
        <v>0-0</v>
      </c>
    </row>
    <row r="1776" spans="1:55" ht="15.5" x14ac:dyDescent="0.35">
      <c r="A1776" s="61" t="str">
        <f>SubmittalData!AY1776</f>
        <v/>
      </c>
      <c r="AS1776" s="89" t="e">
        <f>VLOOKUP(D1776,SubmittalStatus!$A$2:$CF$671,7,FALSE)</f>
        <v>#N/A</v>
      </c>
      <c r="AT1776" s="91" t="str">
        <f t="shared" si="81"/>
        <v/>
      </c>
      <c r="AU1776" s="92" t="e">
        <f>VLOOKUP(D1776,SubmittalSchedule!$A$5:$CF$5125,3,FALSE)</f>
        <v>#N/A</v>
      </c>
      <c r="AV1776" s="92" t="e">
        <f>VLOOKUP(D1776,SubmittalStatus!$A$2:$CF$671,9,FALSE)</f>
        <v>#N/A</v>
      </c>
      <c r="AW1776" s="92" t="e">
        <f>VLOOKUP(D1776,SubmittalStatus!$A$2:$CF$671,10,FALSE)</f>
        <v>#N/A</v>
      </c>
      <c r="AX1776" s="90" t="e">
        <f>VLOOKUP(D1776,SubmittalStatus!$A$2:$CF$671,11,FALSE)</f>
        <v>#N/A</v>
      </c>
      <c r="AY1776" s="91" t="str">
        <f t="shared" si="82"/>
        <v/>
      </c>
      <c r="AZ1776" s="90">
        <f>SubmittalData!D1776</f>
        <v>0</v>
      </c>
      <c r="BA1776" s="90" t="s">
        <v>168</v>
      </c>
      <c r="BB1776" s="90">
        <f>SubmittalData!AR1776</f>
        <v>0</v>
      </c>
      <c r="BC1776" s="60" t="str">
        <f t="shared" si="83"/>
        <v>0-0</v>
      </c>
    </row>
    <row r="1777" spans="1:55" ht="15.5" x14ac:dyDescent="0.35">
      <c r="A1777" s="61" t="str">
        <f>SubmittalData!AY1777</f>
        <v/>
      </c>
      <c r="AS1777" s="89" t="e">
        <f>VLOOKUP(D1777,SubmittalStatus!$A$2:$CF$671,7,FALSE)</f>
        <v>#N/A</v>
      </c>
      <c r="AT1777" s="91" t="str">
        <f t="shared" si="81"/>
        <v/>
      </c>
      <c r="AU1777" s="92" t="e">
        <f>VLOOKUP(D1777,SubmittalSchedule!$A$5:$CF$5125,3,FALSE)</f>
        <v>#N/A</v>
      </c>
      <c r="AV1777" s="92" t="e">
        <f>VLOOKUP(D1777,SubmittalStatus!$A$2:$CF$671,9,FALSE)</f>
        <v>#N/A</v>
      </c>
      <c r="AW1777" s="92" t="e">
        <f>VLOOKUP(D1777,SubmittalStatus!$A$2:$CF$671,10,FALSE)</f>
        <v>#N/A</v>
      </c>
      <c r="AX1777" s="90" t="e">
        <f>VLOOKUP(D1777,SubmittalStatus!$A$2:$CF$671,11,FALSE)</f>
        <v>#N/A</v>
      </c>
      <c r="AY1777" s="91" t="str">
        <f t="shared" si="82"/>
        <v/>
      </c>
      <c r="AZ1777" s="90">
        <f>SubmittalData!D1777</f>
        <v>0</v>
      </c>
      <c r="BA1777" s="90" t="s">
        <v>168</v>
      </c>
      <c r="BB1777" s="90">
        <f>SubmittalData!AR1777</f>
        <v>0</v>
      </c>
      <c r="BC1777" s="60" t="str">
        <f t="shared" si="83"/>
        <v>0-0</v>
      </c>
    </row>
    <row r="1778" spans="1:55" ht="15.5" x14ac:dyDescent="0.35">
      <c r="A1778" s="61" t="str">
        <f>SubmittalData!AY1778</f>
        <v/>
      </c>
      <c r="AS1778" s="89" t="e">
        <f>VLOOKUP(D1778,SubmittalStatus!$A$2:$CF$671,7,FALSE)</f>
        <v>#N/A</v>
      </c>
      <c r="AT1778" s="91" t="str">
        <f t="shared" si="81"/>
        <v/>
      </c>
      <c r="AU1778" s="92" t="e">
        <f>VLOOKUP(D1778,SubmittalSchedule!$A$5:$CF$5125,3,FALSE)</f>
        <v>#N/A</v>
      </c>
      <c r="AV1778" s="92" t="e">
        <f>VLOOKUP(D1778,SubmittalStatus!$A$2:$CF$671,9,FALSE)</f>
        <v>#N/A</v>
      </c>
      <c r="AW1778" s="92" t="e">
        <f>VLOOKUP(D1778,SubmittalStatus!$A$2:$CF$671,10,FALSE)</f>
        <v>#N/A</v>
      </c>
      <c r="AX1778" s="90" t="e">
        <f>VLOOKUP(D1778,SubmittalStatus!$A$2:$CF$671,11,FALSE)</f>
        <v>#N/A</v>
      </c>
      <c r="AY1778" s="91" t="str">
        <f t="shared" si="82"/>
        <v/>
      </c>
      <c r="AZ1778" s="90">
        <f>SubmittalData!D1778</f>
        <v>0</v>
      </c>
      <c r="BA1778" s="90" t="s">
        <v>168</v>
      </c>
      <c r="BB1778" s="90">
        <f>SubmittalData!AR1778</f>
        <v>0</v>
      </c>
      <c r="BC1778" s="60" t="str">
        <f t="shared" si="83"/>
        <v>0-0</v>
      </c>
    </row>
    <row r="1779" spans="1:55" ht="15.5" x14ac:dyDescent="0.35">
      <c r="A1779" s="61" t="str">
        <f>SubmittalData!AY1779</f>
        <v/>
      </c>
      <c r="AS1779" s="89" t="e">
        <f>VLOOKUP(D1779,SubmittalStatus!$A$2:$CF$671,7,FALSE)</f>
        <v>#N/A</v>
      </c>
      <c r="AT1779" s="91" t="str">
        <f t="shared" si="81"/>
        <v/>
      </c>
      <c r="AU1779" s="92" t="e">
        <f>VLOOKUP(D1779,SubmittalSchedule!$A$5:$CF$5125,3,FALSE)</f>
        <v>#N/A</v>
      </c>
      <c r="AV1779" s="92" t="e">
        <f>VLOOKUP(D1779,SubmittalStatus!$A$2:$CF$671,9,FALSE)</f>
        <v>#N/A</v>
      </c>
      <c r="AW1779" s="92" t="e">
        <f>VLOOKUP(D1779,SubmittalStatus!$A$2:$CF$671,10,FALSE)</f>
        <v>#N/A</v>
      </c>
      <c r="AX1779" s="90" t="e">
        <f>VLOOKUP(D1779,SubmittalStatus!$A$2:$CF$671,11,FALSE)</f>
        <v>#N/A</v>
      </c>
      <c r="AY1779" s="91" t="str">
        <f t="shared" si="82"/>
        <v/>
      </c>
      <c r="AZ1779" s="90">
        <f>SubmittalData!D1779</f>
        <v>0</v>
      </c>
      <c r="BA1779" s="90" t="s">
        <v>168</v>
      </c>
      <c r="BB1779" s="90">
        <f>SubmittalData!AR1779</f>
        <v>0</v>
      </c>
      <c r="BC1779" s="60" t="str">
        <f t="shared" si="83"/>
        <v>0-0</v>
      </c>
    </row>
    <row r="1780" spans="1:55" ht="15.5" x14ac:dyDescent="0.35">
      <c r="A1780" s="61" t="str">
        <f>SubmittalData!AY1780</f>
        <v/>
      </c>
      <c r="AS1780" s="89" t="e">
        <f>VLOOKUP(D1780,SubmittalStatus!$A$2:$CF$671,7,FALSE)</f>
        <v>#N/A</v>
      </c>
      <c r="AT1780" s="91" t="str">
        <f t="shared" si="81"/>
        <v/>
      </c>
      <c r="AU1780" s="92" t="e">
        <f>VLOOKUP(D1780,SubmittalSchedule!$A$5:$CF$5125,3,FALSE)</f>
        <v>#N/A</v>
      </c>
      <c r="AV1780" s="92" t="e">
        <f>VLOOKUP(D1780,SubmittalStatus!$A$2:$CF$671,9,FALSE)</f>
        <v>#N/A</v>
      </c>
      <c r="AW1780" s="92" t="e">
        <f>VLOOKUP(D1780,SubmittalStatus!$A$2:$CF$671,10,FALSE)</f>
        <v>#N/A</v>
      </c>
      <c r="AX1780" s="90" t="e">
        <f>VLOOKUP(D1780,SubmittalStatus!$A$2:$CF$671,11,FALSE)</f>
        <v>#N/A</v>
      </c>
      <c r="AY1780" s="91" t="str">
        <f t="shared" si="82"/>
        <v/>
      </c>
      <c r="AZ1780" s="90">
        <f>SubmittalData!D1780</f>
        <v>0</v>
      </c>
      <c r="BA1780" s="90" t="s">
        <v>168</v>
      </c>
      <c r="BB1780" s="90">
        <f>SubmittalData!AR1780</f>
        <v>0</v>
      </c>
      <c r="BC1780" s="60" t="str">
        <f t="shared" si="83"/>
        <v>0-0</v>
      </c>
    </row>
    <row r="1781" spans="1:55" ht="15.5" x14ac:dyDescent="0.35">
      <c r="A1781" s="61" t="str">
        <f>SubmittalData!AY1781</f>
        <v/>
      </c>
      <c r="AS1781" s="89" t="e">
        <f>VLOOKUP(D1781,SubmittalStatus!$A$2:$CF$671,7,FALSE)</f>
        <v>#N/A</v>
      </c>
      <c r="AT1781" s="91" t="str">
        <f t="shared" si="81"/>
        <v/>
      </c>
      <c r="AU1781" s="92" t="e">
        <f>VLOOKUP(D1781,SubmittalSchedule!$A$5:$CF$5125,3,FALSE)</f>
        <v>#N/A</v>
      </c>
      <c r="AV1781" s="92" t="e">
        <f>VLOOKUP(D1781,SubmittalStatus!$A$2:$CF$671,9,FALSE)</f>
        <v>#N/A</v>
      </c>
      <c r="AW1781" s="92" t="e">
        <f>VLOOKUP(D1781,SubmittalStatus!$A$2:$CF$671,10,FALSE)</f>
        <v>#N/A</v>
      </c>
      <c r="AX1781" s="90" t="e">
        <f>VLOOKUP(D1781,SubmittalStatus!$A$2:$CF$671,11,FALSE)</f>
        <v>#N/A</v>
      </c>
      <c r="AY1781" s="91" t="str">
        <f t="shared" si="82"/>
        <v/>
      </c>
      <c r="AZ1781" s="90">
        <f>SubmittalData!D1781</f>
        <v>0</v>
      </c>
      <c r="BA1781" s="90" t="s">
        <v>168</v>
      </c>
      <c r="BB1781" s="90">
        <f>SubmittalData!AR1781</f>
        <v>0</v>
      </c>
      <c r="BC1781" s="60" t="str">
        <f t="shared" si="83"/>
        <v>0-0</v>
      </c>
    </row>
    <row r="1782" spans="1:55" ht="15.5" x14ac:dyDescent="0.35">
      <c r="A1782" s="61" t="str">
        <f>SubmittalData!AY1782</f>
        <v/>
      </c>
      <c r="AS1782" s="89" t="e">
        <f>VLOOKUP(D1782,SubmittalStatus!$A$2:$CF$671,7,FALSE)</f>
        <v>#N/A</v>
      </c>
      <c r="AT1782" s="91" t="str">
        <f t="shared" si="81"/>
        <v/>
      </c>
      <c r="AU1782" s="92" t="e">
        <f>VLOOKUP(D1782,SubmittalSchedule!$A$5:$CF$5125,3,FALSE)</f>
        <v>#N/A</v>
      </c>
      <c r="AV1782" s="92" t="e">
        <f>VLOOKUP(D1782,SubmittalStatus!$A$2:$CF$671,9,FALSE)</f>
        <v>#N/A</v>
      </c>
      <c r="AW1782" s="92" t="e">
        <f>VLOOKUP(D1782,SubmittalStatus!$A$2:$CF$671,10,FALSE)</f>
        <v>#N/A</v>
      </c>
      <c r="AX1782" s="90" t="e">
        <f>VLOOKUP(D1782,SubmittalStatus!$A$2:$CF$671,11,FALSE)</f>
        <v>#N/A</v>
      </c>
      <c r="AY1782" s="91" t="str">
        <f t="shared" si="82"/>
        <v/>
      </c>
      <c r="AZ1782" s="90">
        <f>SubmittalData!D1782</f>
        <v>0</v>
      </c>
      <c r="BA1782" s="90" t="s">
        <v>168</v>
      </c>
      <c r="BB1782" s="90">
        <f>SubmittalData!AR1782</f>
        <v>0</v>
      </c>
      <c r="BC1782" s="60" t="str">
        <f t="shared" si="83"/>
        <v>0-0</v>
      </c>
    </row>
    <row r="1783" spans="1:55" ht="15.5" x14ac:dyDescent="0.35">
      <c r="A1783" s="61" t="str">
        <f>SubmittalData!AY1783</f>
        <v/>
      </c>
      <c r="AS1783" s="89" t="e">
        <f>VLOOKUP(D1783,SubmittalStatus!$A$2:$CF$671,7,FALSE)</f>
        <v>#N/A</v>
      </c>
      <c r="AT1783" s="91" t="str">
        <f t="shared" si="81"/>
        <v/>
      </c>
      <c r="AU1783" s="92" t="e">
        <f>VLOOKUP(D1783,SubmittalSchedule!$A$5:$CF$5125,3,FALSE)</f>
        <v>#N/A</v>
      </c>
      <c r="AV1783" s="92" t="e">
        <f>VLOOKUP(D1783,SubmittalStatus!$A$2:$CF$671,9,FALSE)</f>
        <v>#N/A</v>
      </c>
      <c r="AW1783" s="92" t="e">
        <f>VLOOKUP(D1783,SubmittalStatus!$A$2:$CF$671,10,FALSE)</f>
        <v>#N/A</v>
      </c>
      <c r="AX1783" s="90" t="e">
        <f>VLOOKUP(D1783,SubmittalStatus!$A$2:$CF$671,11,FALSE)</f>
        <v>#N/A</v>
      </c>
      <c r="AY1783" s="91" t="str">
        <f t="shared" si="82"/>
        <v/>
      </c>
      <c r="AZ1783" s="90">
        <f>SubmittalData!D1783</f>
        <v>0</v>
      </c>
      <c r="BA1783" s="90" t="s">
        <v>168</v>
      </c>
      <c r="BB1783" s="90">
        <f>SubmittalData!AR1783</f>
        <v>0</v>
      </c>
      <c r="BC1783" s="60" t="str">
        <f t="shared" si="83"/>
        <v>0-0</v>
      </c>
    </row>
    <row r="1784" spans="1:55" ht="15.5" x14ac:dyDescent="0.35">
      <c r="A1784" s="61" t="str">
        <f>SubmittalData!AY1784</f>
        <v/>
      </c>
      <c r="AS1784" s="89" t="e">
        <f>VLOOKUP(D1784,SubmittalStatus!$A$2:$CF$671,7,FALSE)</f>
        <v>#N/A</v>
      </c>
      <c r="AT1784" s="91" t="str">
        <f t="shared" si="81"/>
        <v/>
      </c>
      <c r="AU1784" s="92" t="e">
        <f>VLOOKUP(D1784,SubmittalSchedule!$A$5:$CF$5125,3,FALSE)</f>
        <v>#N/A</v>
      </c>
      <c r="AV1784" s="92" t="e">
        <f>VLOOKUP(D1784,SubmittalStatus!$A$2:$CF$671,9,FALSE)</f>
        <v>#N/A</v>
      </c>
      <c r="AW1784" s="92" t="e">
        <f>VLOOKUP(D1784,SubmittalStatus!$A$2:$CF$671,10,FALSE)</f>
        <v>#N/A</v>
      </c>
      <c r="AX1784" s="90" t="e">
        <f>VLOOKUP(D1784,SubmittalStatus!$A$2:$CF$671,11,FALSE)</f>
        <v>#N/A</v>
      </c>
      <c r="AY1784" s="91" t="str">
        <f t="shared" si="82"/>
        <v/>
      </c>
      <c r="AZ1784" s="90">
        <f>SubmittalData!D1784</f>
        <v>0</v>
      </c>
      <c r="BA1784" s="90" t="s">
        <v>168</v>
      </c>
      <c r="BB1784" s="90">
        <f>SubmittalData!AR1784</f>
        <v>0</v>
      </c>
      <c r="BC1784" s="60" t="str">
        <f t="shared" si="83"/>
        <v>0-0</v>
      </c>
    </row>
    <row r="1785" spans="1:55" ht="15.5" x14ac:dyDescent="0.35">
      <c r="A1785" s="61" t="str">
        <f>SubmittalData!AY1785</f>
        <v/>
      </c>
      <c r="AS1785" s="89" t="e">
        <f>VLOOKUP(D1785,SubmittalStatus!$A$2:$CF$671,7,FALSE)</f>
        <v>#N/A</v>
      </c>
      <c r="AT1785" s="91" t="str">
        <f t="shared" si="81"/>
        <v/>
      </c>
      <c r="AU1785" s="92" t="e">
        <f>VLOOKUP(D1785,SubmittalSchedule!$A$5:$CF$5125,3,FALSE)</f>
        <v>#N/A</v>
      </c>
      <c r="AV1785" s="92" t="e">
        <f>VLOOKUP(D1785,SubmittalStatus!$A$2:$CF$671,9,FALSE)</f>
        <v>#N/A</v>
      </c>
      <c r="AW1785" s="92" t="e">
        <f>VLOOKUP(D1785,SubmittalStatus!$A$2:$CF$671,10,FALSE)</f>
        <v>#N/A</v>
      </c>
      <c r="AX1785" s="90" t="e">
        <f>VLOOKUP(D1785,SubmittalStatus!$A$2:$CF$671,11,FALSE)</f>
        <v>#N/A</v>
      </c>
      <c r="AY1785" s="91" t="str">
        <f t="shared" si="82"/>
        <v/>
      </c>
      <c r="AZ1785" s="90">
        <f>SubmittalData!D1785</f>
        <v>0</v>
      </c>
      <c r="BA1785" s="90" t="s">
        <v>168</v>
      </c>
      <c r="BB1785" s="90">
        <f>SubmittalData!AR1785</f>
        <v>0</v>
      </c>
      <c r="BC1785" s="60" t="str">
        <f t="shared" si="83"/>
        <v>0-0</v>
      </c>
    </row>
    <row r="1786" spans="1:55" ht="15.5" x14ac:dyDescent="0.35">
      <c r="A1786" s="61" t="str">
        <f>SubmittalData!AY1786</f>
        <v/>
      </c>
      <c r="AS1786" s="89" t="e">
        <f>VLOOKUP(D1786,SubmittalStatus!$A$2:$CF$671,7,FALSE)</f>
        <v>#N/A</v>
      </c>
      <c r="AT1786" s="91" t="str">
        <f t="shared" si="81"/>
        <v/>
      </c>
      <c r="AU1786" s="92" t="e">
        <f>VLOOKUP(D1786,SubmittalSchedule!$A$5:$CF$5125,3,FALSE)</f>
        <v>#N/A</v>
      </c>
      <c r="AV1786" s="92" t="e">
        <f>VLOOKUP(D1786,SubmittalStatus!$A$2:$CF$671,9,FALSE)</f>
        <v>#N/A</v>
      </c>
      <c r="AW1786" s="92" t="e">
        <f>VLOOKUP(D1786,SubmittalStatus!$A$2:$CF$671,10,FALSE)</f>
        <v>#N/A</v>
      </c>
      <c r="AX1786" s="90" t="e">
        <f>VLOOKUP(D1786,SubmittalStatus!$A$2:$CF$671,11,FALSE)</f>
        <v>#N/A</v>
      </c>
      <c r="AY1786" s="91" t="str">
        <f t="shared" si="82"/>
        <v/>
      </c>
      <c r="AZ1786" s="90">
        <f>SubmittalData!D1786</f>
        <v>0</v>
      </c>
      <c r="BA1786" s="90" t="s">
        <v>168</v>
      </c>
      <c r="BB1786" s="90">
        <f>SubmittalData!AR1786</f>
        <v>0</v>
      </c>
      <c r="BC1786" s="60" t="str">
        <f t="shared" si="83"/>
        <v>0-0</v>
      </c>
    </row>
    <row r="1787" spans="1:55" ht="15.5" x14ac:dyDescent="0.35">
      <c r="A1787" s="61" t="str">
        <f>SubmittalData!AY1787</f>
        <v/>
      </c>
      <c r="AS1787" s="89" t="e">
        <f>VLOOKUP(D1787,SubmittalStatus!$A$2:$CF$671,7,FALSE)</f>
        <v>#N/A</v>
      </c>
      <c r="AT1787" s="91" t="str">
        <f t="shared" si="81"/>
        <v/>
      </c>
      <c r="AU1787" s="92" t="e">
        <f>VLOOKUP(D1787,SubmittalSchedule!$A$5:$CF$5125,3,FALSE)</f>
        <v>#N/A</v>
      </c>
      <c r="AV1787" s="92" t="e">
        <f>VLOOKUP(D1787,SubmittalStatus!$A$2:$CF$671,9,FALSE)</f>
        <v>#N/A</v>
      </c>
      <c r="AW1787" s="92" t="e">
        <f>VLOOKUP(D1787,SubmittalStatus!$A$2:$CF$671,10,FALSE)</f>
        <v>#N/A</v>
      </c>
      <c r="AX1787" s="90" t="e">
        <f>VLOOKUP(D1787,SubmittalStatus!$A$2:$CF$671,11,FALSE)</f>
        <v>#N/A</v>
      </c>
      <c r="AY1787" s="91" t="str">
        <f t="shared" si="82"/>
        <v/>
      </c>
      <c r="AZ1787" s="90">
        <f>SubmittalData!D1787</f>
        <v>0</v>
      </c>
      <c r="BA1787" s="90" t="s">
        <v>168</v>
      </c>
      <c r="BB1787" s="90">
        <f>SubmittalData!AR1787</f>
        <v>0</v>
      </c>
      <c r="BC1787" s="60" t="str">
        <f t="shared" si="83"/>
        <v>0-0</v>
      </c>
    </row>
    <row r="1788" spans="1:55" ht="15.5" x14ac:dyDescent="0.35">
      <c r="A1788" s="61" t="str">
        <f>SubmittalData!AY1788</f>
        <v/>
      </c>
      <c r="AS1788" s="89" t="e">
        <f>VLOOKUP(D1788,SubmittalStatus!$A$2:$CF$671,7,FALSE)</f>
        <v>#N/A</v>
      </c>
      <c r="AT1788" s="91" t="str">
        <f t="shared" si="81"/>
        <v/>
      </c>
      <c r="AU1788" s="92" t="e">
        <f>VLOOKUP(D1788,SubmittalSchedule!$A$5:$CF$5125,3,FALSE)</f>
        <v>#N/A</v>
      </c>
      <c r="AV1788" s="92" t="e">
        <f>VLOOKUP(D1788,SubmittalStatus!$A$2:$CF$671,9,FALSE)</f>
        <v>#N/A</v>
      </c>
      <c r="AW1788" s="92" t="e">
        <f>VLOOKUP(D1788,SubmittalStatus!$A$2:$CF$671,10,FALSE)</f>
        <v>#N/A</v>
      </c>
      <c r="AX1788" s="90" t="e">
        <f>VLOOKUP(D1788,SubmittalStatus!$A$2:$CF$671,11,FALSE)</f>
        <v>#N/A</v>
      </c>
      <c r="AY1788" s="91" t="str">
        <f t="shared" si="82"/>
        <v/>
      </c>
      <c r="AZ1788" s="90">
        <f>SubmittalData!D1788</f>
        <v>0</v>
      </c>
      <c r="BA1788" s="90" t="s">
        <v>168</v>
      </c>
      <c r="BB1788" s="90">
        <f>SubmittalData!AR1788</f>
        <v>0</v>
      </c>
      <c r="BC1788" s="60" t="str">
        <f t="shared" si="83"/>
        <v>0-0</v>
      </c>
    </row>
    <row r="1789" spans="1:55" ht="15.5" x14ac:dyDescent="0.35">
      <c r="A1789" s="61" t="str">
        <f>SubmittalData!AY1789</f>
        <v/>
      </c>
      <c r="AS1789" s="89" t="e">
        <f>VLOOKUP(D1789,SubmittalStatus!$A$2:$CF$671,7,FALSE)</f>
        <v>#N/A</v>
      </c>
      <c r="AT1789" s="91" t="str">
        <f t="shared" si="81"/>
        <v/>
      </c>
      <c r="AU1789" s="92" t="e">
        <f>VLOOKUP(D1789,SubmittalSchedule!$A$5:$CF$5125,3,FALSE)</f>
        <v>#N/A</v>
      </c>
      <c r="AV1789" s="92" t="e">
        <f>VLOOKUP(D1789,SubmittalStatus!$A$2:$CF$671,9,FALSE)</f>
        <v>#N/A</v>
      </c>
      <c r="AW1789" s="92" t="e">
        <f>VLOOKUP(D1789,SubmittalStatus!$A$2:$CF$671,10,FALSE)</f>
        <v>#N/A</v>
      </c>
      <c r="AX1789" s="90" t="e">
        <f>VLOOKUP(D1789,SubmittalStatus!$A$2:$CF$671,11,FALSE)</f>
        <v>#N/A</v>
      </c>
      <c r="AY1789" s="91" t="str">
        <f t="shared" si="82"/>
        <v/>
      </c>
      <c r="AZ1789" s="90">
        <f>SubmittalData!D1789</f>
        <v>0</v>
      </c>
      <c r="BA1789" s="90" t="s">
        <v>168</v>
      </c>
      <c r="BB1789" s="90">
        <f>SubmittalData!AR1789</f>
        <v>0</v>
      </c>
      <c r="BC1789" s="60" t="str">
        <f t="shared" si="83"/>
        <v>0-0</v>
      </c>
    </row>
    <row r="1790" spans="1:55" ht="15.5" x14ac:dyDescent="0.35">
      <c r="A1790" s="61" t="str">
        <f>SubmittalData!AY1790</f>
        <v/>
      </c>
      <c r="AS1790" s="89" t="e">
        <f>VLOOKUP(D1790,SubmittalStatus!$A$2:$CF$671,7,FALSE)</f>
        <v>#N/A</v>
      </c>
      <c r="AT1790" s="91" t="str">
        <f t="shared" si="81"/>
        <v/>
      </c>
      <c r="AU1790" s="92" t="e">
        <f>VLOOKUP(D1790,SubmittalSchedule!$A$5:$CF$5125,3,FALSE)</f>
        <v>#N/A</v>
      </c>
      <c r="AV1790" s="92" t="e">
        <f>VLOOKUP(D1790,SubmittalStatus!$A$2:$CF$671,9,FALSE)</f>
        <v>#N/A</v>
      </c>
      <c r="AW1790" s="92" t="e">
        <f>VLOOKUP(D1790,SubmittalStatus!$A$2:$CF$671,10,FALSE)</f>
        <v>#N/A</v>
      </c>
      <c r="AX1790" s="90" t="e">
        <f>VLOOKUP(D1790,SubmittalStatus!$A$2:$CF$671,11,FALSE)</f>
        <v>#N/A</v>
      </c>
      <c r="AY1790" s="91" t="str">
        <f t="shared" si="82"/>
        <v/>
      </c>
      <c r="AZ1790" s="90">
        <f>SubmittalData!D1790</f>
        <v>0</v>
      </c>
      <c r="BA1790" s="90" t="s">
        <v>168</v>
      </c>
      <c r="BB1790" s="90">
        <f>SubmittalData!AR1790</f>
        <v>0</v>
      </c>
      <c r="BC1790" s="60" t="str">
        <f t="shared" si="83"/>
        <v>0-0</v>
      </c>
    </row>
    <row r="1791" spans="1:55" ht="15.5" x14ac:dyDescent="0.35">
      <c r="A1791" s="61" t="str">
        <f>SubmittalData!AY1791</f>
        <v/>
      </c>
      <c r="AS1791" s="89" t="e">
        <f>VLOOKUP(D1791,SubmittalStatus!$A$2:$CF$671,7,FALSE)</f>
        <v>#N/A</v>
      </c>
      <c r="AT1791" s="91" t="str">
        <f t="shared" si="81"/>
        <v/>
      </c>
      <c r="AU1791" s="92" t="e">
        <f>VLOOKUP(D1791,SubmittalSchedule!$A$5:$CF$5125,3,FALSE)</f>
        <v>#N/A</v>
      </c>
      <c r="AV1791" s="92" t="e">
        <f>VLOOKUP(D1791,SubmittalStatus!$A$2:$CF$671,9,FALSE)</f>
        <v>#N/A</v>
      </c>
      <c r="AW1791" s="92" t="e">
        <f>VLOOKUP(D1791,SubmittalStatus!$A$2:$CF$671,10,FALSE)</f>
        <v>#N/A</v>
      </c>
      <c r="AX1791" s="90" t="e">
        <f>VLOOKUP(D1791,SubmittalStatus!$A$2:$CF$671,11,FALSE)</f>
        <v>#N/A</v>
      </c>
      <c r="AY1791" s="91" t="str">
        <f t="shared" si="82"/>
        <v/>
      </c>
      <c r="AZ1791" s="90">
        <f>SubmittalData!D1791</f>
        <v>0</v>
      </c>
      <c r="BA1791" s="90" t="s">
        <v>168</v>
      </c>
      <c r="BB1791" s="90">
        <f>SubmittalData!AR1791</f>
        <v>0</v>
      </c>
      <c r="BC1791" s="60" t="str">
        <f t="shared" si="83"/>
        <v>0-0</v>
      </c>
    </row>
    <row r="1792" spans="1:55" ht="15.5" x14ac:dyDescent="0.35">
      <c r="A1792" s="61" t="str">
        <f>SubmittalData!AY1792</f>
        <v/>
      </c>
      <c r="AS1792" s="89" t="e">
        <f>VLOOKUP(D1792,SubmittalStatus!$A$2:$CF$671,7,FALSE)</f>
        <v>#N/A</v>
      </c>
      <c r="AT1792" s="91" t="str">
        <f t="shared" si="81"/>
        <v/>
      </c>
      <c r="AU1792" s="92" t="e">
        <f>VLOOKUP(D1792,SubmittalSchedule!$A$5:$CF$5125,3,FALSE)</f>
        <v>#N/A</v>
      </c>
      <c r="AV1792" s="92" t="e">
        <f>VLOOKUP(D1792,SubmittalStatus!$A$2:$CF$671,9,FALSE)</f>
        <v>#N/A</v>
      </c>
      <c r="AW1792" s="92" t="e">
        <f>VLOOKUP(D1792,SubmittalStatus!$A$2:$CF$671,10,FALSE)</f>
        <v>#N/A</v>
      </c>
      <c r="AX1792" s="90" t="e">
        <f>VLOOKUP(D1792,SubmittalStatus!$A$2:$CF$671,11,FALSE)</f>
        <v>#N/A</v>
      </c>
      <c r="AY1792" s="91" t="str">
        <f t="shared" si="82"/>
        <v/>
      </c>
      <c r="AZ1792" s="90">
        <f>SubmittalData!D1792</f>
        <v>0</v>
      </c>
      <c r="BA1792" s="90" t="s">
        <v>168</v>
      </c>
      <c r="BB1792" s="90">
        <f>SubmittalData!AR1792</f>
        <v>0</v>
      </c>
      <c r="BC1792" s="60" t="str">
        <f t="shared" si="83"/>
        <v>0-0</v>
      </c>
    </row>
    <row r="1793" spans="1:55" ht="15.5" x14ac:dyDescent="0.35">
      <c r="A1793" s="61" t="str">
        <f>SubmittalData!AY1793</f>
        <v/>
      </c>
      <c r="AS1793" s="89" t="e">
        <f>VLOOKUP(D1793,SubmittalStatus!$A$2:$CF$671,7,FALSE)</f>
        <v>#N/A</v>
      </c>
      <c r="AT1793" s="91" t="str">
        <f t="shared" si="81"/>
        <v/>
      </c>
      <c r="AU1793" s="92" t="e">
        <f>VLOOKUP(D1793,SubmittalSchedule!$A$5:$CF$5125,3,FALSE)</f>
        <v>#N/A</v>
      </c>
      <c r="AV1793" s="92" t="e">
        <f>VLOOKUP(D1793,SubmittalStatus!$A$2:$CF$671,9,FALSE)</f>
        <v>#N/A</v>
      </c>
      <c r="AW1793" s="92" t="e">
        <f>VLOOKUP(D1793,SubmittalStatus!$A$2:$CF$671,10,FALSE)</f>
        <v>#N/A</v>
      </c>
      <c r="AX1793" s="90" t="e">
        <f>VLOOKUP(D1793,SubmittalStatus!$A$2:$CF$671,11,FALSE)</f>
        <v>#N/A</v>
      </c>
      <c r="AY1793" s="91" t="str">
        <f t="shared" si="82"/>
        <v/>
      </c>
      <c r="AZ1793" s="90">
        <f>SubmittalData!D1793</f>
        <v>0</v>
      </c>
      <c r="BA1793" s="90" t="s">
        <v>168</v>
      </c>
      <c r="BB1793" s="90">
        <f>SubmittalData!AR1793</f>
        <v>0</v>
      </c>
      <c r="BC1793" s="60" t="str">
        <f t="shared" si="83"/>
        <v>0-0</v>
      </c>
    </row>
    <row r="1794" spans="1:55" ht="15.5" x14ac:dyDescent="0.35">
      <c r="A1794" s="61" t="str">
        <f>SubmittalData!AY1794</f>
        <v/>
      </c>
      <c r="AS1794" s="89" t="e">
        <f>VLOOKUP(D1794,SubmittalStatus!$A$2:$CF$671,7,FALSE)</f>
        <v>#N/A</v>
      </c>
      <c r="AT1794" s="91" t="str">
        <f t="shared" si="81"/>
        <v/>
      </c>
      <c r="AU1794" s="92" t="e">
        <f>VLOOKUP(D1794,SubmittalSchedule!$A$5:$CF$5125,3,FALSE)</f>
        <v>#N/A</v>
      </c>
      <c r="AV1794" s="92" t="e">
        <f>VLOOKUP(D1794,SubmittalStatus!$A$2:$CF$671,9,FALSE)</f>
        <v>#N/A</v>
      </c>
      <c r="AW1794" s="92" t="e">
        <f>VLOOKUP(D1794,SubmittalStatus!$A$2:$CF$671,10,FALSE)</f>
        <v>#N/A</v>
      </c>
      <c r="AX1794" s="90" t="e">
        <f>VLOOKUP(D1794,SubmittalStatus!$A$2:$CF$671,11,FALSE)</f>
        <v>#N/A</v>
      </c>
      <c r="AY1794" s="91" t="str">
        <f t="shared" si="82"/>
        <v/>
      </c>
      <c r="AZ1794" s="90">
        <f>SubmittalData!D1794</f>
        <v>0</v>
      </c>
      <c r="BA1794" s="90" t="s">
        <v>168</v>
      </c>
      <c r="BB1794" s="90">
        <f>SubmittalData!AR1794</f>
        <v>0</v>
      </c>
      <c r="BC1794" s="60" t="str">
        <f t="shared" si="83"/>
        <v>0-0</v>
      </c>
    </row>
    <row r="1795" spans="1:55" ht="15.5" x14ac:dyDescent="0.35">
      <c r="A1795" s="61" t="str">
        <f>SubmittalData!AY1795</f>
        <v/>
      </c>
      <c r="AS1795" s="89" t="e">
        <f>VLOOKUP(D1795,SubmittalStatus!$A$2:$CF$671,7,FALSE)</f>
        <v>#N/A</v>
      </c>
      <c r="AT1795" s="91" t="str">
        <f t="shared" ref="AT1795:AT1858" si="84">_xlfn.CONCAT(G1795:P1795)</f>
        <v/>
      </c>
      <c r="AU1795" s="92" t="e">
        <f>VLOOKUP(D1795,SubmittalSchedule!$A$5:$CF$5125,3,FALSE)</f>
        <v>#N/A</v>
      </c>
      <c r="AV1795" s="92" t="e">
        <f>VLOOKUP(D1795,SubmittalStatus!$A$2:$CF$671,9,FALSE)</f>
        <v>#N/A</v>
      </c>
      <c r="AW1795" s="92" t="e">
        <f>VLOOKUP(D1795,SubmittalStatus!$A$2:$CF$671,10,FALSE)</f>
        <v>#N/A</v>
      </c>
      <c r="AX1795" s="90" t="e">
        <f>VLOOKUP(D1795,SubmittalStatus!$A$2:$CF$671,11,FALSE)</f>
        <v>#N/A</v>
      </c>
      <c r="AY1795" s="91" t="str">
        <f t="shared" ref="AY1795:AY1858" si="85">_xlfn.CONCAT(AA1795:AJ1795)</f>
        <v/>
      </c>
      <c r="AZ1795" s="90">
        <f>SubmittalData!D1795</f>
        <v>0</v>
      </c>
      <c r="BA1795" s="90" t="s">
        <v>168</v>
      </c>
      <c r="BB1795" s="90">
        <f>SubmittalData!AR1795</f>
        <v>0</v>
      </c>
      <c r="BC1795" s="60" t="str">
        <f t="shared" ref="BC1795:BC1858" si="86">_xlfn.CONCAT(AZ1795:BB1795)</f>
        <v>0-0</v>
      </c>
    </row>
    <row r="1796" spans="1:55" ht="15.5" x14ac:dyDescent="0.35">
      <c r="A1796" s="61" t="str">
        <f>SubmittalData!AY1796</f>
        <v/>
      </c>
      <c r="AS1796" s="89" t="e">
        <f>VLOOKUP(D1796,SubmittalStatus!$A$2:$CF$671,7,FALSE)</f>
        <v>#N/A</v>
      </c>
      <c r="AT1796" s="91" t="str">
        <f t="shared" si="84"/>
        <v/>
      </c>
      <c r="AU1796" s="92" t="e">
        <f>VLOOKUP(D1796,SubmittalSchedule!$A$5:$CF$5125,3,FALSE)</f>
        <v>#N/A</v>
      </c>
      <c r="AV1796" s="92" t="e">
        <f>VLOOKUP(D1796,SubmittalStatus!$A$2:$CF$671,9,FALSE)</f>
        <v>#N/A</v>
      </c>
      <c r="AW1796" s="92" t="e">
        <f>VLOOKUP(D1796,SubmittalStatus!$A$2:$CF$671,10,FALSE)</f>
        <v>#N/A</v>
      </c>
      <c r="AX1796" s="90" t="e">
        <f>VLOOKUP(D1796,SubmittalStatus!$A$2:$CF$671,11,FALSE)</f>
        <v>#N/A</v>
      </c>
      <c r="AY1796" s="91" t="str">
        <f t="shared" si="85"/>
        <v/>
      </c>
      <c r="AZ1796" s="90">
        <f>SubmittalData!D1796</f>
        <v>0</v>
      </c>
      <c r="BA1796" s="90" t="s">
        <v>168</v>
      </c>
      <c r="BB1796" s="90">
        <f>SubmittalData!AR1796</f>
        <v>0</v>
      </c>
      <c r="BC1796" s="60" t="str">
        <f t="shared" si="86"/>
        <v>0-0</v>
      </c>
    </row>
    <row r="1797" spans="1:55" ht="15.5" x14ac:dyDescent="0.35">
      <c r="A1797" s="61" t="str">
        <f>SubmittalData!AY1797</f>
        <v/>
      </c>
      <c r="AS1797" s="89" t="e">
        <f>VLOOKUP(D1797,SubmittalStatus!$A$2:$CF$671,7,FALSE)</f>
        <v>#N/A</v>
      </c>
      <c r="AT1797" s="91" t="str">
        <f t="shared" si="84"/>
        <v/>
      </c>
      <c r="AU1797" s="92" t="e">
        <f>VLOOKUP(D1797,SubmittalSchedule!$A$5:$CF$5125,3,FALSE)</f>
        <v>#N/A</v>
      </c>
      <c r="AV1797" s="92" t="e">
        <f>VLOOKUP(D1797,SubmittalStatus!$A$2:$CF$671,9,FALSE)</f>
        <v>#N/A</v>
      </c>
      <c r="AW1797" s="92" t="e">
        <f>VLOOKUP(D1797,SubmittalStatus!$A$2:$CF$671,10,FALSE)</f>
        <v>#N/A</v>
      </c>
      <c r="AX1797" s="90" t="e">
        <f>VLOOKUP(D1797,SubmittalStatus!$A$2:$CF$671,11,FALSE)</f>
        <v>#N/A</v>
      </c>
      <c r="AY1797" s="91" t="str">
        <f t="shared" si="85"/>
        <v/>
      </c>
      <c r="AZ1797" s="90">
        <f>SubmittalData!D1797</f>
        <v>0</v>
      </c>
      <c r="BA1797" s="90" t="s">
        <v>168</v>
      </c>
      <c r="BB1797" s="90">
        <f>SubmittalData!AR1797</f>
        <v>0</v>
      </c>
      <c r="BC1797" s="60" t="str">
        <f t="shared" si="86"/>
        <v>0-0</v>
      </c>
    </row>
    <row r="1798" spans="1:55" ht="15.5" x14ac:dyDescent="0.35">
      <c r="A1798" s="61" t="str">
        <f>SubmittalData!AY1798</f>
        <v/>
      </c>
      <c r="AS1798" s="89" t="e">
        <f>VLOOKUP(D1798,SubmittalStatus!$A$2:$CF$671,7,FALSE)</f>
        <v>#N/A</v>
      </c>
      <c r="AT1798" s="91" t="str">
        <f t="shared" si="84"/>
        <v/>
      </c>
      <c r="AU1798" s="92" t="e">
        <f>VLOOKUP(D1798,SubmittalSchedule!$A$5:$CF$5125,3,FALSE)</f>
        <v>#N/A</v>
      </c>
      <c r="AV1798" s="92" t="e">
        <f>VLOOKUP(D1798,SubmittalStatus!$A$2:$CF$671,9,FALSE)</f>
        <v>#N/A</v>
      </c>
      <c r="AW1798" s="92" t="e">
        <f>VLOOKUP(D1798,SubmittalStatus!$A$2:$CF$671,10,FALSE)</f>
        <v>#N/A</v>
      </c>
      <c r="AX1798" s="90" t="e">
        <f>VLOOKUP(D1798,SubmittalStatus!$A$2:$CF$671,11,FALSE)</f>
        <v>#N/A</v>
      </c>
      <c r="AY1798" s="91" t="str">
        <f t="shared" si="85"/>
        <v/>
      </c>
      <c r="AZ1798" s="90">
        <f>SubmittalData!D1798</f>
        <v>0</v>
      </c>
      <c r="BA1798" s="90" t="s">
        <v>168</v>
      </c>
      <c r="BB1798" s="90">
        <f>SubmittalData!AR1798</f>
        <v>0</v>
      </c>
      <c r="BC1798" s="60" t="str">
        <f t="shared" si="86"/>
        <v>0-0</v>
      </c>
    </row>
    <row r="1799" spans="1:55" ht="15.5" x14ac:dyDescent="0.35">
      <c r="A1799" s="61" t="str">
        <f>SubmittalData!AY1799</f>
        <v/>
      </c>
      <c r="AS1799" s="89" t="e">
        <f>VLOOKUP(D1799,SubmittalStatus!$A$2:$CF$671,7,FALSE)</f>
        <v>#N/A</v>
      </c>
      <c r="AT1799" s="91" t="str">
        <f t="shared" si="84"/>
        <v/>
      </c>
      <c r="AU1799" s="92" t="e">
        <f>VLOOKUP(D1799,SubmittalSchedule!$A$5:$CF$5125,3,FALSE)</f>
        <v>#N/A</v>
      </c>
      <c r="AV1799" s="92" t="e">
        <f>VLOOKUP(D1799,SubmittalStatus!$A$2:$CF$671,9,FALSE)</f>
        <v>#N/A</v>
      </c>
      <c r="AW1799" s="92" t="e">
        <f>VLOOKUP(D1799,SubmittalStatus!$A$2:$CF$671,10,FALSE)</f>
        <v>#N/A</v>
      </c>
      <c r="AX1799" s="90" t="e">
        <f>VLOOKUP(D1799,SubmittalStatus!$A$2:$CF$671,11,FALSE)</f>
        <v>#N/A</v>
      </c>
      <c r="AY1799" s="91" t="str">
        <f t="shared" si="85"/>
        <v/>
      </c>
      <c r="AZ1799" s="90">
        <f>SubmittalData!D1799</f>
        <v>0</v>
      </c>
      <c r="BA1799" s="90" t="s">
        <v>168</v>
      </c>
      <c r="BB1799" s="90">
        <f>SubmittalData!AR1799</f>
        <v>0</v>
      </c>
      <c r="BC1799" s="60" t="str">
        <f t="shared" si="86"/>
        <v>0-0</v>
      </c>
    </row>
    <row r="1800" spans="1:55" ht="15.5" x14ac:dyDescent="0.35">
      <c r="A1800" s="61" t="str">
        <f>SubmittalData!AY1800</f>
        <v/>
      </c>
      <c r="AS1800" s="89" t="e">
        <f>VLOOKUP(D1800,SubmittalStatus!$A$2:$CF$671,7,FALSE)</f>
        <v>#N/A</v>
      </c>
      <c r="AT1800" s="91" t="str">
        <f t="shared" si="84"/>
        <v/>
      </c>
      <c r="AU1800" s="92" t="e">
        <f>VLOOKUP(D1800,SubmittalSchedule!$A$5:$CF$5125,3,FALSE)</f>
        <v>#N/A</v>
      </c>
      <c r="AV1800" s="92" t="e">
        <f>VLOOKUP(D1800,SubmittalStatus!$A$2:$CF$671,9,FALSE)</f>
        <v>#N/A</v>
      </c>
      <c r="AW1800" s="92" t="e">
        <f>VLOOKUP(D1800,SubmittalStatus!$A$2:$CF$671,10,FALSE)</f>
        <v>#N/A</v>
      </c>
      <c r="AX1800" s="90" t="e">
        <f>VLOOKUP(D1800,SubmittalStatus!$A$2:$CF$671,11,FALSE)</f>
        <v>#N/A</v>
      </c>
      <c r="AY1800" s="91" t="str">
        <f t="shared" si="85"/>
        <v/>
      </c>
      <c r="AZ1800" s="90">
        <f>SubmittalData!D1800</f>
        <v>0</v>
      </c>
      <c r="BA1800" s="90" t="s">
        <v>168</v>
      </c>
      <c r="BB1800" s="90">
        <f>SubmittalData!AR1800</f>
        <v>0</v>
      </c>
      <c r="BC1800" s="60" t="str">
        <f t="shared" si="86"/>
        <v>0-0</v>
      </c>
    </row>
    <row r="1801" spans="1:55" ht="15.5" x14ac:dyDescent="0.35">
      <c r="A1801" s="61" t="str">
        <f>SubmittalData!AY1801</f>
        <v/>
      </c>
      <c r="AS1801" s="89" t="e">
        <f>VLOOKUP(D1801,SubmittalStatus!$A$2:$CF$671,7,FALSE)</f>
        <v>#N/A</v>
      </c>
      <c r="AT1801" s="91" t="str">
        <f t="shared" si="84"/>
        <v/>
      </c>
      <c r="AU1801" s="92" t="e">
        <f>VLOOKUP(D1801,SubmittalSchedule!$A$5:$CF$5125,3,FALSE)</f>
        <v>#N/A</v>
      </c>
      <c r="AV1801" s="92" t="e">
        <f>VLOOKUP(D1801,SubmittalStatus!$A$2:$CF$671,9,FALSE)</f>
        <v>#N/A</v>
      </c>
      <c r="AW1801" s="92" t="e">
        <f>VLOOKUP(D1801,SubmittalStatus!$A$2:$CF$671,10,FALSE)</f>
        <v>#N/A</v>
      </c>
      <c r="AX1801" s="90" t="e">
        <f>VLOOKUP(D1801,SubmittalStatus!$A$2:$CF$671,11,FALSE)</f>
        <v>#N/A</v>
      </c>
      <c r="AY1801" s="91" t="str">
        <f t="shared" si="85"/>
        <v/>
      </c>
      <c r="AZ1801" s="90">
        <f>SubmittalData!D1801</f>
        <v>0</v>
      </c>
      <c r="BA1801" s="90" t="s">
        <v>168</v>
      </c>
      <c r="BB1801" s="90">
        <f>SubmittalData!AR1801</f>
        <v>0</v>
      </c>
      <c r="BC1801" s="60" t="str">
        <f t="shared" si="86"/>
        <v>0-0</v>
      </c>
    </row>
    <row r="1802" spans="1:55" ht="15.5" x14ac:dyDescent="0.35">
      <c r="A1802" s="61" t="str">
        <f>SubmittalData!AY1802</f>
        <v/>
      </c>
      <c r="AS1802" s="89" t="e">
        <f>VLOOKUP(D1802,SubmittalStatus!$A$2:$CF$671,7,FALSE)</f>
        <v>#N/A</v>
      </c>
      <c r="AT1802" s="91" t="str">
        <f t="shared" si="84"/>
        <v/>
      </c>
      <c r="AU1802" s="92" t="e">
        <f>VLOOKUP(D1802,SubmittalSchedule!$A$5:$CF$5125,3,FALSE)</f>
        <v>#N/A</v>
      </c>
      <c r="AV1802" s="92" t="e">
        <f>VLOOKUP(D1802,SubmittalStatus!$A$2:$CF$671,9,FALSE)</f>
        <v>#N/A</v>
      </c>
      <c r="AW1802" s="92" t="e">
        <f>VLOOKUP(D1802,SubmittalStatus!$A$2:$CF$671,10,FALSE)</f>
        <v>#N/A</v>
      </c>
      <c r="AX1802" s="90" t="e">
        <f>VLOOKUP(D1802,SubmittalStatus!$A$2:$CF$671,11,FALSE)</f>
        <v>#N/A</v>
      </c>
      <c r="AY1802" s="91" t="str">
        <f t="shared" si="85"/>
        <v/>
      </c>
      <c r="AZ1802" s="90">
        <f>SubmittalData!D1802</f>
        <v>0</v>
      </c>
      <c r="BA1802" s="90" t="s">
        <v>168</v>
      </c>
      <c r="BB1802" s="90">
        <f>SubmittalData!AR1802</f>
        <v>0</v>
      </c>
      <c r="BC1802" s="60" t="str">
        <f t="shared" si="86"/>
        <v>0-0</v>
      </c>
    </row>
    <row r="1803" spans="1:55" ht="15.5" x14ac:dyDescent="0.35">
      <c r="A1803" s="61" t="str">
        <f>SubmittalData!AY1803</f>
        <v/>
      </c>
      <c r="AS1803" s="89" t="e">
        <f>VLOOKUP(D1803,SubmittalStatus!$A$2:$CF$671,7,FALSE)</f>
        <v>#N/A</v>
      </c>
      <c r="AT1803" s="91" t="str">
        <f t="shared" si="84"/>
        <v/>
      </c>
      <c r="AU1803" s="92" t="e">
        <f>VLOOKUP(D1803,SubmittalSchedule!$A$5:$CF$5125,3,FALSE)</f>
        <v>#N/A</v>
      </c>
      <c r="AV1803" s="92" t="e">
        <f>VLOOKUP(D1803,SubmittalStatus!$A$2:$CF$671,9,FALSE)</f>
        <v>#N/A</v>
      </c>
      <c r="AW1803" s="92" t="e">
        <f>VLOOKUP(D1803,SubmittalStatus!$A$2:$CF$671,10,FALSE)</f>
        <v>#N/A</v>
      </c>
      <c r="AX1803" s="90" t="e">
        <f>VLOOKUP(D1803,SubmittalStatus!$A$2:$CF$671,11,FALSE)</f>
        <v>#N/A</v>
      </c>
      <c r="AY1803" s="91" t="str">
        <f t="shared" si="85"/>
        <v/>
      </c>
      <c r="AZ1803" s="90">
        <f>SubmittalData!D1803</f>
        <v>0</v>
      </c>
      <c r="BA1803" s="90" t="s">
        <v>168</v>
      </c>
      <c r="BB1803" s="90">
        <f>SubmittalData!AR1803</f>
        <v>0</v>
      </c>
      <c r="BC1803" s="60" t="str">
        <f t="shared" si="86"/>
        <v>0-0</v>
      </c>
    </row>
    <row r="1804" spans="1:55" ht="15.5" x14ac:dyDescent="0.35">
      <c r="A1804" s="61" t="str">
        <f>SubmittalData!AY1804</f>
        <v/>
      </c>
      <c r="AS1804" s="89" t="e">
        <f>VLOOKUP(D1804,SubmittalStatus!$A$2:$CF$671,7,FALSE)</f>
        <v>#N/A</v>
      </c>
      <c r="AT1804" s="91" t="str">
        <f t="shared" si="84"/>
        <v/>
      </c>
      <c r="AU1804" s="92" t="e">
        <f>VLOOKUP(D1804,SubmittalSchedule!$A$5:$CF$5125,3,FALSE)</f>
        <v>#N/A</v>
      </c>
      <c r="AV1804" s="92" t="e">
        <f>VLOOKUP(D1804,SubmittalStatus!$A$2:$CF$671,9,FALSE)</f>
        <v>#N/A</v>
      </c>
      <c r="AW1804" s="92" t="e">
        <f>VLOOKUP(D1804,SubmittalStatus!$A$2:$CF$671,10,FALSE)</f>
        <v>#N/A</v>
      </c>
      <c r="AX1804" s="90" t="e">
        <f>VLOOKUP(D1804,SubmittalStatus!$A$2:$CF$671,11,FALSE)</f>
        <v>#N/A</v>
      </c>
      <c r="AY1804" s="91" t="str">
        <f t="shared" si="85"/>
        <v/>
      </c>
      <c r="AZ1804" s="90">
        <f>SubmittalData!D1804</f>
        <v>0</v>
      </c>
      <c r="BA1804" s="90" t="s">
        <v>168</v>
      </c>
      <c r="BB1804" s="90">
        <f>SubmittalData!AR1804</f>
        <v>0</v>
      </c>
      <c r="BC1804" s="60" t="str">
        <f t="shared" si="86"/>
        <v>0-0</v>
      </c>
    </row>
    <row r="1805" spans="1:55" ht="15.5" x14ac:dyDescent="0.35">
      <c r="A1805" s="61" t="str">
        <f>SubmittalData!AY1805</f>
        <v/>
      </c>
      <c r="AS1805" s="89" t="e">
        <f>VLOOKUP(D1805,SubmittalStatus!$A$2:$CF$671,7,FALSE)</f>
        <v>#N/A</v>
      </c>
      <c r="AT1805" s="91" t="str">
        <f t="shared" si="84"/>
        <v/>
      </c>
      <c r="AU1805" s="92" t="e">
        <f>VLOOKUP(D1805,SubmittalSchedule!$A$5:$CF$5125,3,FALSE)</f>
        <v>#N/A</v>
      </c>
      <c r="AV1805" s="92" t="e">
        <f>VLOOKUP(D1805,SubmittalStatus!$A$2:$CF$671,9,FALSE)</f>
        <v>#N/A</v>
      </c>
      <c r="AW1805" s="92" t="e">
        <f>VLOOKUP(D1805,SubmittalStatus!$A$2:$CF$671,10,FALSE)</f>
        <v>#N/A</v>
      </c>
      <c r="AX1805" s="90" t="e">
        <f>VLOOKUP(D1805,SubmittalStatus!$A$2:$CF$671,11,FALSE)</f>
        <v>#N/A</v>
      </c>
      <c r="AY1805" s="91" t="str">
        <f t="shared" si="85"/>
        <v/>
      </c>
      <c r="AZ1805" s="90">
        <f>SubmittalData!D1805</f>
        <v>0</v>
      </c>
      <c r="BA1805" s="90" t="s">
        <v>168</v>
      </c>
      <c r="BB1805" s="90">
        <f>SubmittalData!AR1805</f>
        <v>0</v>
      </c>
      <c r="BC1805" s="60" t="str">
        <f t="shared" si="86"/>
        <v>0-0</v>
      </c>
    </row>
    <row r="1806" spans="1:55" ht="15.5" x14ac:dyDescent="0.35">
      <c r="A1806" s="61" t="str">
        <f>SubmittalData!AY1806</f>
        <v/>
      </c>
      <c r="AS1806" s="89" t="e">
        <f>VLOOKUP(D1806,SubmittalStatus!$A$2:$CF$671,7,FALSE)</f>
        <v>#N/A</v>
      </c>
      <c r="AT1806" s="91" t="str">
        <f t="shared" si="84"/>
        <v/>
      </c>
      <c r="AU1806" s="92" t="e">
        <f>VLOOKUP(D1806,SubmittalSchedule!$A$5:$CF$5125,3,FALSE)</f>
        <v>#N/A</v>
      </c>
      <c r="AV1806" s="92" t="e">
        <f>VLOOKUP(D1806,SubmittalStatus!$A$2:$CF$671,9,FALSE)</f>
        <v>#N/A</v>
      </c>
      <c r="AW1806" s="92" t="e">
        <f>VLOOKUP(D1806,SubmittalStatus!$A$2:$CF$671,10,FALSE)</f>
        <v>#N/A</v>
      </c>
      <c r="AX1806" s="90" t="e">
        <f>VLOOKUP(D1806,SubmittalStatus!$A$2:$CF$671,11,FALSE)</f>
        <v>#N/A</v>
      </c>
      <c r="AY1806" s="91" t="str">
        <f t="shared" si="85"/>
        <v/>
      </c>
      <c r="AZ1806" s="90">
        <f>SubmittalData!D1806</f>
        <v>0</v>
      </c>
      <c r="BA1806" s="90" t="s">
        <v>168</v>
      </c>
      <c r="BB1806" s="90">
        <f>SubmittalData!AR1806</f>
        <v>0</v>
      </c>
      <c r="BC1806" s="60" t="str">
        <f t="shared" si="86"/>
        <v>0-0</v>
      </c>
    </row>
    <row r="1807" spans="1:55" ht="15.5" x14ac:dyDescent="0.35">
      <c r="A1807" s="61" t="str">
        <f>SubmittalData!AY1807</f>
        <v/>
      </c>
      <c r="AS1807" s="89" t="e">
        <f>VLOOKUP(D1807,SubmittalStatus!$A$2:$CF$671,7,FALSE)</f>
        <v>#N/A</v>
      </c>
      <c r="AT1807" s="91" t="str">
        <f t="shared" si="84"/>
        <v/>
      </c>
      <c r="AU1807" s="92" t="e">
        <f>VLOOKUP(D1807,SubmittalSchedule!$A$5:$CF$5125,3,FALSE)</f>
        <v>#N/A</v>
      </c>
      <c r="AV1807" s="92" t="e">
        <f>VLOOKUP(D1807,SubmittalStatus!$A$2:$CF$671,9,FALSE)</f>
        <v>#N/A</v>
      </c>
      <c r="AW1807" s="92" t="e">
        <f>VLOOKUP(D1807,SubmittalStatus!$A$2:$CF$671,10,FALSE)</f>
        <v>#N/A</v>
      </c>
      <c r="AX1807" s="90" t="e">
        <f>VLOOKUP(D1807,SubmittalStatus!$A$2:$CF$671,11,FALSE)</f>
        <v>#N/A</v>
      </c>
      <c r="AY1807" s="91" t="str">
        <f t="shared" si="85"/>
        <v/>
      </c>
      <c r="AZ1807" s="90">
        <f>SubmittalData!D1807</f>
        <v>0</v>
      </c>
      <c r="BA1807" s="90" t="s">
        <v>168</v>
      </c>
      <c r="BB1807" s="90">
        <f>SubmittalData!AR1807</f>
        <v>0</v>
      </c>
      <c r="BC1807" s="60" t="str">
        <f t="shared" si="86"/>
        <v>0-0</v>
      </c>
    </row>
    <row r="1808" spans="1:55" ht="15.5" x14ac:dyDescent="0.35">
      <c r="A1808" s="61" t="str">
        <f>SubmittalData!AY1808</f>
        <v/>
      </c>
      <c r="AS1808" s="89" t="e">
        <f>VLOOKUP(D1808,SubmittalStatus!$A$2:$CF$671,7,FALSE)</f>
        <v>#N/A</v>
      </c>
      <c r="AT1808" s="91" t="str">
        <f t="shared" si="84"/>
        <v/>
      </c>
      <c r="AU1808" s="92" t="e">
        <f>VLOOKUP(D1808,SubmittalSchedule!$A$5:$CF$5125,3,FALSE)</f>
        <v>#N/A</v>
      </c>
      <c r="AV1808" s="92" t="e">
        <f>VLOOKUP(D1808,SubmittalStatus!$A$2:$CF$671,9,FALSE)</f>
        <v>#N/A</v>
      </c>
      <c r="AW1808" s="92" t="e">
        <f>VLOOKUP(D1808,SubmittalStatus!$A$2:$CF$671,10,FALSE)</f>
        <v>#N/A</v>
      </c>
      <c r="AX1808" s="90" t="e">
        <f>VLOOKUP(D1808,SubmittalStatus!$A$2:$CF$671,11,FALSE)</f>
        <v>#N/A</v>
      </c>
      <c r="AY1808" s="91" t="str">
        <f t="shared" si="85"/>
        <v/>
      </c>
      <c r="AZ1808" s="90">
        <f>SubmittalData!D1808</f>
        <v>0</v>
      </c>
      <c r="BA1808" s="90" t="s">
        <v>168</v>
      </c>
      <c r="BB1808" s="90">
        <f>SubmittalData!AR1808</f>
        <v>0</v>
      </c>
      <c r="BC1808" s="60" t="str">
        <f t="shared" si="86"/>
        <v>0-0</v>
      </c>
    </row>
    <row r="1809" spans="1:55" ht="15.5" x14ac:dyDescent="0.35">
      <c r="A1809" s="61" t="str">
        <f>SubmittalData!AY1809</f>
        <v/>
      </c>
      <c r="AS1809" s="89" t="e">
        <f>VLOOKUP(D1809,SubmittalStatus!$A$2:$CF$671,7,FALSE)</f>
        <v>#N/A</v>
      </c>
      <c r="AT1809" s="91" t="str">
        <f t="shared" si="84"/>
        <v/>
      </c>
      <c r="AU1809" s="92" t="e">
        <f>VLOOKUP(D1809,SubmittalSchedule!$A$5:$CF$5125,3,FALSE)</f>
        <v>#N/A</v>
      </c>
      <c r="AV1809" s="92" t="e">
        <f>VLOOKUP(D1809,SubmittalStatus!$A$2:$CF$671,9,FALSE)</f>
        <v>#N/A</v>
      </c>
      <c r="AW1809" s="92" t="e">
        <f>VLOOKUP(D1809,SubmittalStatus!$A$2:$CF$671,10,FALSE)</f>
        <v>#N/A</v>
      </c>
      <c r="AX1809" s="90" t="e">
        <f>VLOOKUP(D1809,SubmittalStatus!$A$2:$CF$671,11,FALSE)</f>
        <v>#N/A</v>
      </c>
      <c r="AY1809" s="91" t="str">
        <f t="shared" si="85"/>
        <v/>
      </c>
      <c r="AZ1809" s="90">
        <f>SubmittalData!D1809</f>
        <v>0</v>
      </c>
      <c r="BA1809" s="90" t="s">
        <v>168</v>
      </c>
      <c r="BB1809" s="90">
        <f>SubmittalData!AR1809</f>
        <v>0</v>
      </c>
      <c r="BC1809" s="60" t="str">
        <f t="shared" si="86"/>
        <v>0-0</v>
      </c>
    </row>
    <row r="1810" spans="1:55" ht="15.5" x14ac:dyDescent="0.35">
      <c r="A1810" s="61" t="str">
        <f>SubmittalData!AY1810</f>
        <v/>
      </c>
      <c r="AS1810" s="89" t="e">
        <f>VLOOKUP(D1810,SubmittalStatus!$A$2:$CF$671,7,FALSE)</f>
        <v>#N/A</v>
      </c>
      <c r="AT1810" s="91" t="str">
        <f t="shared" si="84"/>
        <v/>
      </c>
      <c r="AU1810" s="92" t="e">
        <f>VLOOKUP(D1810,SubmittalSchedule!$A$5:$CF$5125,3,FALSE)</f>
        <v>#N/A</v>
      </c>
      <c r="AV1810" s="92" t="e">
        <f>VLOOKUP(D1810,SubmittalStatus!$A$2:$CF$671,9,FALSE)</f>
        <v>#N/A</v>
      </c>
      <c r="AW1810" s="92" t="e">
        <f>VLOOKUP(D1810,SubmittalStatus!$A$2:$CF$671,10,FALSE)</f>
        <v>#N/A</v>
      </c>
      <c r="AX1810" s="90" t="e">
        <f>VLOOKUP(D1810,SubmittalStatus!$A$2:$CF$671,11,FALSE)</f>
        <v>#N/A</v>
      </c>
      <c r="AY1810" s="91" t="str">
        <f t="shared" si="85"/>
        <v/>
      </c>
      <c r="AZ1810" s="90">
        <f>SubmittalData!D1810</f>
        <v>0</v>
      </c>
      <c r="BA1810" s="90" t="s">
        <v>168</v>
      </c>
      <c r="BB1810" s="90">
        <f>SubmittalData!AR1810</f>
        <v>0</v>
      </c>
      <c r="BC1810" s="60" t="str">
        <f t="shared" si="86"/>
        <v>0-0</v>
      </c>
    </row>
    <row r="1811" spans="1:55" ht="15.5" x14ac:dyDescent="0.35">
      <c r="A1811" s="61" t="str">
        <f>SubmittalData!AY1811</f>
        <v/>
      </c>
      <c r="AS1811" s="89" t="e">
        <f>VLOOKUP(D1811,SubmittalStatus!$A$2:$CF$671,7,FALSE)</f>
        <v>#N/A</v>
      </c>
      <c r="AT1811" s="91" t="str">
        <f t="shared" si="84"/>
        <v/>
      </c>
      <c r="AU1811" s="92" t="e">
        <f>VLOOKUP(D1811,SubmittalSchedule!$A$5:$CF$5125,3,FALSE)</f>
        <v>#N/A</v>
      </c>
      <c r="AV1811" s="92" t="e">
        <f>VLOOKUP(D1811,SubmittalStatus!$A$2:$CF$671,9,FALSE)</f>
        <v>#N/A</v>
      </c>
      <c r="AW1811" s="92" t="e">
        <f>VLOOKUP(D1811,SubmittalStatus!$A$2:$CF$671,10,FALSE)</f>
        <v>#N/A</v>
      </c>
      <c r="AX1811" s="90" t="e">
        <f>VLOOKUP(D1811,SubmittalStatus!$A$2:$CF$671,11,FALSE)</f>
        <v>#N/A</v>
      </c>
      <c r="AY1811" s="91" t="str">
        <f t="shared" si="85"/>
        <v/>
      </c>
      <c r="AZ1811" s="90">
        <f>SubmittalData!D1811</f>
        <v>0</v>
      </c>
      <c r="BA1811" s="90" t="s">
        <v>168</v>
      </c>
      <c r="BB1811" s="90">
        <f>SubmittalData!AR1811</f>
        <v>0</v>
      </c>
      <c r="BC1811" s="60" t="str">
        <f t="shared" si="86"/>
        <v>0-0</v>
      </c>
    </row>
    <row r="1812" spans="1:55" ht="15.5" x14ac:dyDescent="0.35">
      <c r="A1812" s="61" t="str">
        <f>SubmittalData!AY1812</f>
        <v/>
      </c>
      <c r="AS1812" s="89" t="e">
        <f>VLOOKUP(D1812,SubmittalStatus!$A$2:$CF$671,7,FALSE)</f>
        <v>#N/A</v>
      </c>
      <c r="AT1812" s="91" t="str">
        <f t="shared" si="84"/>
        <v/>
      </c>
      <c r="AU1812" s="92" t="e">
        <f>VLOOKUP(D1812,SubmittalSchedule!$A$5:$CF$5125,3,FALSE)</f>
        <v>#N/A</v>
      </c>
      <c r="AV1812" s="92" t="e">
        <f>VLOOKUP(D1812,SubmittalStatus!$A$2:$CF$671,9,FALSE)</f>
        <v>#N/A</v>
      </c>
      <c r="AW1812" s="92" t="e">
        <f>VLOOKUP(D1812,SubmittalStatus!$A$2:$CF$671,10,FALSE)</f>
        <v>#N/A</v>
      </c>
      <c r="AX1812" s="90" t="e">
        <f>VLOOKUP(D1812,SubmittalStatus!$A$2:$CF$671,11,FALSE)</f>
        <v>#N/A</v>
      </c>
      <c r="AY1812" s="91" t="str">
        <f t="shared" si="85"/>
        <v/>
      </c>
      <c r="AZ1812" s="90">
        <f>SubmittalData!D1812</f>
        <v>0</v>
      </c>
      <c r="BA1812" s="90" t="s">
        <v>168</v>
      </c>
      <c r="BB1812" s="90">
        <f>SubmittalData!AR1812</f>
        <v>0</v>
      </c>
      <c r="BC1812" s="60" t="str">
        <f t="shared" si="86"/>
        <v>0-0</v>
      </c>
    </row>
    <row r="1813" spans="1:55" ht="15.5" x14ac:dyDescent="0.35">
      <c r="A1813" s="61" t="str">
        <f>SubmittalData!AY1813</f>
        <v/>
      </c>
      <c r="AS1813" s="89" t="e">
        <f>VLOOKUP(D1813,SubmittalStatus!$A$2:$CF$671,7,FALSE)</f>
        <v>#N/A</v>
      </c>
      <c r="AT1813" s="91" t="str">
        <f t="shared" si="84"/>
        <v/>
      </c>
      <c r="AU1813" s="92" t="e">
        <f>VLOOKUP(D1813,SubmittalSchedule!$A$5:$CF$5125,3,FALSE)</f>
        <v>#N/A</v>
      </c>
      <c r="AV1813" s="92" t="e">
        <f>VLOOKUP(D1813,SubmittalStatus!$A$2:$CF$671,9,FALSE)</f>
        <v>#N/A</v>
      </c>
      <c r="AW1813" s="92" t="e">
        <f>VLOOKUP(D1813,SubmittalStatus!$A$2:$CF$671,10,FALSE)</f>
        <v>#N/A</v>
      </c>
      <c r="AX1813" s="90" t="e">
        <f>VLOOKUP(D1813,SubmittalStatus!$A$2:$CF$671,11,FALSE)</f>
        <v>#N/A</v>
      </c>
      <c r="AY1813" s="91" t="str">
        <f t="shared" si="85"/>
        <v/>
      </c>
      <c r="AZ1813" s="90">
        <f>SubmittalData!D1813</f>
        <v>0</v>
      </c>
      <c r="BA1813" s="90" t="s">
        <v>168</v>
      </c>
      <c r="BB1813" s="90">
        <f>SubmittalData!AR1813</f>
        <v>0</v>
      </c>
      <c r="BC1813" s="60" t="str">
        <f t="shared" si="86"/>
        <v>0-0</v>
      </c>
    </row>
    <row r="1814" spans="1:55" ht="15.5" x14ac:dyDescent="0.35">
      <c r="A1814" s="61" t="str">
        <f>SubmittalData!AY1814</f>
        <v/>
      </c>
      <c r="AS1814" s="89" t="e">
        <f>VLOOKUP(D1814,SubmittalStatus!$A$2:$CF$671,7,FALSE)</f>
        <v>#N/A</v>
      </c>
      <c r="AT1814" s="91" t="str">
        <f t="shared" si="84"/>
        <v/>
      </c>
      <c r="AU1814" s="92" t="e">
        <f>VLOOKUP(D1814,SubmittalSchedule!$A$5:$CF$5125,3,FALSE)</f>
        <v>#N/A</v>
      </c>
      <c r="AV1814" s="92" t="e">
        <f>VLOOKUP(D1814,SubmittalStatus!$A$2:$CF$671,9,FALSE)</f>
        <v>#N/A</v>
      </c>
      <c r="AW1814" s="92" t="e">
        <f>VLOOKUP(D1814,SubmittalStatus!$A$2:$CF$671,10,FALSE)</f>
        <v>#N/A</v>
      </c>
      <c r="AX1814" s="90" t="e">
        <f>VLOOKUP(D1814,SubmittalStatus!$A$2:$CF$671,11,FALSE)</f>
        <v>#N/A</v>
      </c>
      <c r="AY1814" s="91" t="str">
        <f t="shared" si="85"/>
        <v/>
      </c>
      <c r="AZ1814" s="90">
        <f>SubmittalData!D1814</f>
        <v>0</v>
      </c>
      <c r="BA1814" s="90" t="s">
        <v>168</v>
      </c>
      <c r="BB1814" s="90">
        <f>SubmittalData!AR1814</f>
        <v>0</v>
      </c>
      <c r="BC1814" s="60" t="str">
        <f t="shared" si="86"/>
        <v>0-0</v>
      </c>
    </row>
    <row r="1815" spans="1:55" ht="15.5" x14ac:dyDescent="0.35">
      <c r="A1815" s="61" t="str">
        <f>SubmittalData!AY1815</f>
        <v/>
      </c>
      <c r="AS1815" s="89" t="e">
        <f>VLOOKUP(D1815,SubmittalStatus!$A$2:$CF$671,7,FALSE)</f>
        <v>#N/A</v>
      </c>
      <c r="AT1815" s="91" t="str">
        <f t="shared" si="84"/>
        <v/>
      </c>
      <c r="AU1815" s="92" t="e">
        <f>VLOOKUP(D1815,SubmittalSchedule!$A$5:$CF$5125,3,FALSE)</f>
        <v>#N/A</v>
      </c>
      <c r="AV1815" s="92" t="e">
        <f>VLOOKUP(D1815,SubmittalStatus!$A$2:$CF$671,9,FALSE)</f>
        <v>#N/A</v>
      </c>
      <c r="AW1815" s="92" t="e">
        <f>VLOOKUP(D1815,SubmittalStatus!$A$2:$CF$671,10,FALSE)</f>
        <v>#N/A</v>
      </c>
      <c r="AX1815" s="90" t="e">
        <f>VLOOKUP(D1815,SubmittalStatus!$A$2:$CF$671,11,FALSE)</f>
        <v>#N/A</v>
      </c>
      <c r="AY1815" s="91" t="str">
        <f t="shared" si="85"/>
        <v/>
      </c>
      <c r="AZ1815" s="90">
        <f>SubmittalData!D1815</f>
        <v>0</v>
      </c>
      <c r="BA1815" s="90" t="s">
        <v>168</v>
      </c>
      <c r="BB1815" s="90">
        <f>SubmittalData!AR1815</f>
        <v>0</v>
      </c>
      <c r="BC1815" s="60" t="str">
        <f t="shared" si="86"/>
        <v>0-0</v>
      </c>
    </row>
    <row r="1816" spans="1:55" ht="15.5" x14ac:dyDescent="0.35">
      <c r="A1816" s="61" t="str">
        <f>SubmittalData!AY1816</f>
        <v/>
      </c>
      <c r="AS1816" s="89" t="e">
        <f>VLOOKUP(D1816,SubmittalStatus!$A$2:$CF$671,7,FALSE)</f>
        <v>#N/A</v>
      </c>
      <c r="AT1816" s="91" t="str">
        <f t="shared" si="84"/>
        <v/>
      </c>
      <c r="AU1816" s="92" t="e">
        <f>VLOOKUP(D1816,SubmittalSchedule!$A$5:$CF$5125,3,FALSE)</f>
        <v>#N/A</v>
      </c>
      <c r="AV1816" s="92" t="e">
        <f>VLOOKUP(D1816,SubmittalStatus!$A$2:$CF$671,9,FALSE)</f>
        <v>#N/A</v>
      </c>
      <c r="AW1816" s="92" t="e">
        <f>VLOOKUP(D1816,SubmittalStatus!$A$2:$CF$671,10,FALSE)</f>
        <v>#N/A</v>
      </c>
      <c r="AX1816" s="90" t="e">
        <f>VLOOKUP(D1816,SubmittalStatus!$A$2:$CF$671,11,FALSE)</f>
        <v>#N/A</v>
      </c>
      <c r="AY1816" s="91" t="str">
        <f t="shared" si="85"/>
        <v/>
      </c>
      <c r="AZ1816" s="90">
        <f>SubmittalData!D1816</f>
        <v>0</v>
      </c>
      <c r="BA1816" s="90" t="s">
        <v>168</v>
      </c>
      <c r="BB1816" s="90">
        <f>SubmittalData!AR1816</f>
        <v>0</v>
      </c>
      <c r="BC1816" s="60" t="str">
        <f t="shared" si="86"/>
        <v>0-0</v>
      </c>
    </row>
    <row r="1817" spans="1:55" ht="15.5" x14ac:dyDescent="0.35">
      <c r="A1817" s="61" t="str">
        <f>SubmittalData!AY1817</f>
        <v/>
      </c>
      <c r="AS1817" s="89" t="e">
        <f>VLOOKUP(D1817,SubmittalStatus!$A$2:$CF$671,7,FALSE)</f>
        <v>#N/A</v>
      </c>
      <c r="AT1817" s="91" t="str">
        <f t="shared" si="84"/>
        <v/>
      </c>
      <c r="AU1817" s="92" t="e">
        <f>VLOOKUP(D1817,SubmittalSchedule!$A$5:$CF$5125,3,FALSE)</f>
        <v>#N/A</v>
      </c>
      <c r="AV1817" s="92" t="e">
        <f>VLOOKUP(D1817,SubmittalStatus!$A$2:$CF$671,9,FALSE)</f>
        <v>#N/A</v>
      </c>
      <c r="AW1817" s="92" t="e">
        <f>VLOOKUP(D1817,SubmittalStatus!$A$2:$CF$671,10,FALSE)</f>
        <v>#N/A</v>
      </c>
      <c r="AX1817" s="90" t="e">
        <f>VLOOKUP(D1817,SubmittalStatus!$A$2:$CF$671,11,FALSE)</f>
        <v>#N/A</v>
      </c>
      <c r="AY1817" s="91" t="str">
        <f t="shared" si="85"/>
        <v/>
      </c>
      <c r="AZ1817" s="90">
        <f>SubmittalData!D1817</f>
        <v>0</v>
      </c>
      <c r="BA1817" s="90" t="s">
        <v>168</v>
      </c>
      <c r="BB1817" s="90">
        <f>SubmittalData!AR1817</f>
        <v>0</v>
      </c>
      <c r="BC1817" s="60" t="str">
        <f t="shared" si="86"/>
        <v>0-0</v>
      </c>
    </row>
    <row r="1818" spans="1:55" ht="15.5" x14ac:dyDescent="0.35">
      <c r="A1818" s="61" t="str">
        <f>SubmittalData!AY1818</f>
        <v/>
      </c>
      <c r="AS1818" s="89" t="e">
        <f>VLOOKUP(D1818,SubmittalStatus!$A$2:$CF$671,7,FALSE)</f>
        <v>#N/A</v>
      </c>
      <c r="AT1818" s="91" t="str">
        <f t="shared" si="84"/>
        <v/>
      </c>
      <c r="AU1818" s="92" t="e">
        <f>VLOOKUP(D1818,SubmittalSchedule!$A$5:$CF$5125,3,FALSE)</f>
        <v>#N/A</v>
      </c>
      <c r="AV1818" s="92" t="e">
        <f>VLOOKUP(D1818,SubmittalStatus!$A$2:$CF$671,9,FALSE)</f>
        <v>#N/A</v>
      </c>
      <c r="AW1818" s="92" t="e">
        <f>VLOOKUP(D1818,SubmittalStatus!$A$2:$CF$671,10,FALSE)</f>
        <v>#N/A</v>
      </c>
      <c r="AX1818" s="90" t="e">
        <f>VLOOKUP(D1818,SubmittalStatus!$A$2:$CF$671,11,FALSE)</f>
        <v>#N/A</v>
      </c>
      <c r="AY1818" s="91" t="str">
        <f t="shared" si="85"/>
        <v/>
      </c>
      <c r="AZ1818" s="90">
        <f>SubmittalData!D1818</f>
        <v>0</v>
      </c>
      <c r="BA1818" s="90" t="s">
        <v>168</v>
      </c>
      <c r="BB1818" s="90">
        <f>SubmittalData!AR1818</f>
        <v>0</v>
      </c>
      <c r="BC1818" s="60" t="str">
        <f t="shared" si="86"/>
        <v>0-0</v>
      </c>
    </row>
    <row r="1819" spans="1:55" ht="15.5" x14ac:dyDescent="0.35">
      <c r="A1819" s="61" t="str">
        <f>SubmittalData!AY1819</f>
        <v/>
      </c>
      <c r="AS1819" s="89" t="e">
        <f>VLOOKUP(D1819,SubmittalStatus!$A$2:$CF$671,7,FALSE)</f>
        <v>#N/A</v>
      </c>
      <c r="AT1819" s="91" t="str">
        <f t="shared" si="84"/>
        <v/>
      </c>
      <c r="AU1819" s="92" t="e">
        <f>VLOOKUP(D1819,SubmittalSchedule!$A$5:$CF$5125,3,FALSE)</f>
        <v>#N/A</v>
      </c>
      <c r="AV1819" s="92" t="e">
        <f>VLOOKUP(D1819,SubmittalStatus!$A$2:$CF$671,9,FALSE)</f>
        <v>#N/A</v>
      </c>
      <c r="AW1819" s="92" t="e">
        <f>VLOOKUP(D1819,SubmittalStatus!$A$2:$CF$671,10,FALSE)</f>
        <v>#N/A</v>
      </c>
      <c r="AX1819" s="90" t="e">
        <f>VLOOKUP(D1819,SubmittalStatus!$A$2:$CF$671,11,FALSE)</f>
        <v>#N/A</v>
      </c>
      <c r="AY1819" s="91" t="str">
        <f t="shared" si="85"/>
        <v/>
      </c>
      <c r="AZ1819" s="90">
        <f>SubmittalData!D1819</f>
        <v>0</v>
      </c>
      <c r="BA1819" s="90" t="s">
        <v>168</v>
      </c>
      <c r="BB1819" s="90">
        <f>SubmittalData!AR1819</f>
        <v>0</v>
      </c>
      <c r="BC1819" s="60" t="str">
        <f t="shared" si="86"/>
        <v>0-0</v>
      </c>
    </row>
    <row r="1820" spans="1:55" ht="15.5" x14ac:dyDescent="0.35">
      <c r="A1820" s="61" t="str">
        <f>SubmittalData!AY1820</f>
        <v/>
      </c>
      <c r="AS1820" s="89" t="e">
        <f>VLOOKUP(D1820,SubmittalStatus!$A$2:$CF$671,7,FALSE)</f>
        <v>#N/A</v>
      </c>
      <c r="AT1820" s="91" t="str">
        <f t="shared" si="84"/>
        <v/>
      </c>
      <c r="AU1820" s="92" t="e">
        <f>VLOOKUP(D1820,SubmittalSchedule!$A$5:$CF$5125,3,FALSE)</f>
        <v>#N/A</v>
      </c>
      <c r="AV1820" s="92" t="e">
        <f>VLOOKUP(D1820,SubmittalStatus!$A$2:$CF$671,9,FALSE)</f>
        <v>#N/A</v>
      </c>
      <c r="AW1820" s="92" t="e">
        <f>VLOOKUP(D1820,SubmittalStatus!$A$2:$CF$671,10,FALSE)</f>
        <v>#N/A</v>
      </c>
      <c r="AX1820" s="90" t="e">
        <f>VLOOKUP(D1820,SubmittalStatus!$A$2:$CF$671,11,FALSE)</f>
        <v>#N/A</v>
      </c>
      <c r="AY1820" s="91" t="str">
        <f t="shared" si="85"/>
        <v/>
      </c>
      <c r="AZ1820" s="90">
        <f>SubmittalData!D1820</f>
        <v>0</v>
      </c>
      <c r="BA1820" s="90" t="s">
        <v>168</v>
      </c>
      <c r="BB1820" s="90">
        <f>SubmittalData!AR1820</f>
        <v>0</v>
      </c>
      <c r="BC1820" s="60" t="str">
        <f t="shared" si="86"/>
        <v>0-0</v>
      </c>
    </row>
    <row r="1821" spans="1:55" ht="15.5" x14ac:dyDescent="0.35">
      <c r="A1821" s="61" t="str">
        <f>SubmittalData!AY1821</f>
        <v/>
      </c>
      <c r="AS1821" s="89" t="e">
        <f>VLOOKUP(D1821,SubmittalStatus!$A$2:$CF$671,7,FALSE)</f>
        <v>#N/A</v>
      </c>
      <c r="AT1821" s="91" t="str">
        <f t="shared" si="84"/>
        <v/>
      </c>
      <c r="AU1821" s="92" t="e">
        <f>VLOOKUP(D1821,SubmittalSchedule!$A$5:$CF$5125,3,FALSE)</f>
        <v>#N/A</v>
      </c>
      <c r="AV1821" s="92" t="e">
        <f>VLOOKUP(D1821,SubmittalStatus!$A$2:$CF$671,9,FALSE)</f>
        <v>#N/A</v>
      </c>
      <c r="AW1821" s="92" t="e">
        <f>VLOOKUP(D1821,SubmittalStatus!$A$2:$CF$671,10,FALSE)</f>
        <v>#N/A</v>
      </c>
      <c r="AX1821" s="90" t="e">
        <f>VLOOKUP(D1821,SubmittalStatus!$A$2:$CF$671,11,FALSE)</f>
        <v>#N/A</v>
      </c>
      <c r="AY1821" s="91" t="str">
        <f t="shared" si="85"/>
        <v/>
      </c>
      <c r="AZ1821" s="90">
        <f>SubmittalData!D1821</f>
        <v>0</v>
      </c>
      <c r="BA1821" s="90" t="s">
        <v>168</v>
      </c>
      <c r="BB1821" s="90">
        <f>SubmittalData!AR1821</f>
        <v>0</v>
      </c>
      <c r="BC1821" s="60" t="str">
        <f t="shared" si="86"/>
        <v>0-0</v>
      </c>
    </row>
    <row r="1822" spans="1:55" ht="15.5" x14ac:dyDescent="0.35">
      <c r="A1822" s="61" t="str">
        <f>SubmittalData!AY1822</f>
        <v/>
      </c>
      <c r="AS1822" s="89" t="e">
        <f>VLOOKUP(D1822,SubmittalStatus!$A$2:$CF$671,7,FALSE)</f>
        <v>#N/A</v>
      </c>
      <c r="AT1822" s="91" t="str">
        <f t="shared" si="84"/>
        <v/>
      </c>
      <c r="AU1822" s="92" t="e">
        <f>VLOOKUP(D1822,SubmittalSchedule!$A$5:$CF$5125,3,FALSE)</f>
        <v>#N/A</v>
      </c>
      <c r="AV1822" s="92" t="e">
        <f>VLOOKUP(D1822,SubmittalStatus!$A$2:$CF$671,9,FALSE)</f>
        <v>#N/A</v>
      </c>
      <c r="AW1822" s="92" t="e">
        <f>VLOOKUP(D1822,SubmittalStatus!$A$2:$CF$671,10,FALSE)</f>
        <v>#N/A</v>
      </c>
      <c r="AX1822" s="90" t="e">
        <f>VLOOKUP(D1822,SubmittalStatus!$A$2:$CF$671,11,FALSE)</f>
        <v>#N/A</v>
      </c>
      <c r="AY1822" s="91" t="str">
        <f t="shared" si="85"/>
        <v/>
      </c>
      <c r="AZ1822" s="90">
        <f>SubmittalData!D1822</f>
        <v>0</v>
      </c>
      <c r="BA1822" s="90" t="s">
        <v>168</v>
      </c>
      <c r="BB1822" s="90">
        <f>SubmittalData!AR1822</f>
        <v>0</v>
      </c>
      <c r="BC1822" s="60" t="str">
        <f t="shared" si="86"/>
        <v>0-0</v>
      </c>
    </row>
    <row r="1823" spans="1:55" ht="15.5" x14ac:dyDescent="0.35">
      <c r="A1823" s="61" t="str">
        <f>SubmittalData!AY1823</f>
        <v/>
      </c>
      <c r="AS1823" s="89" t="e">
        <f>VLOOKUP(D1823,SubmittalStatus!$A$2:$CF$671,7,FALSE)</f>
        <v>#N/A</v>
      </c>
      <c r="AT1823" s="91" t="str">
        <f t="shared" si="84"/>
        <v/>
      </c>
      <c r="AU1823" s="92" t="e">
        <f>VLOOKUP(D1823,SubmittalSchedule!$A$5:$CF$5125,3,FALSE)</f>
        <v>#N/A</v>
      </c>
      <c r="AV1823" s="92" t="e">
        <f>VLOOKUP(D1823,SubmittalStatus!$A$2:$CF$671,9,FALSE)</f>
        <v>#N/A</v>
      </c>
      <c r="AW1823" s="92" t="e">
        <f>VLOOKUP(D1823,SubmittalStatus!$A$2:$CF$671,10,FALSE)</f>
        <v>#N/A</v>
      </c>
      <c r="AX1823" s="90" t="e">
        <f>VLOOKUP(D1823,SubmittalStatus!$A$2:$CF$671,11,FALSE)</f>
        <v>#N/A</v>
      </c>
      <c r="AY1823" s="91" t="str">
        <f t="shared" si="85"/>
        <v/>
      </c>
      <c r="AZ1823" s="90">
        <f>SubmittalData!D1823</f>
        <v>0</v>
      </c>
      <c r="BA1823" s="90" t="s">
        <v>168</v>
      </c>
      <c r="BB1823" s="90">
        <f>SubmittalData!AR1823</f>
        <v>0</v>
      </c>
      <c r="BC1823" s="60" t="str">
        <f t="shared" si="86"/>
        <v>0-0</v>
      </c>
    </row>
    <row r="1824" spans="1:55" ht="15.5" x14ac:dyDescent="0.35">
      <c r="A1824" s="61" t="str">
        <f>SubmittalData!AY1824</f>
        <v/>
      </c>
      <c r="AS1824" s="89" t="e">
        <f>VLOOKUP(D1824,SubmittalStatus!$A$2:$CF$671,7,FALSE)</f>
        <v>#N/A</v>
      </c>
      <c r="AT1824" s="91" t="str">
        <f t="shared" si="84"/>
        <v/>
      </c>
      <c r="AU1824" s="92" t="e">
        <f>VLOOKUP(D1824,SubmittalSchedule!$A$5:$CF$5125,3,FALSE)</f>
        <v>#N/A</v>
      </c>
      <c r="AV1824" s="92" t="e">
        <f>VLOOKUP(D1824,SubmittalStatus!$A$2:$CF$671,9,FALSE)</f>
        <v>#N/A</v>
      </c>
      <c r="AW1824" s="92" t="e">
        <f>VLOOKUP(D1824,SubmittalStatus!$A$2:$CF$671,10,FALSE)</f>
        <v>#N/A</v>
      </c>
      <c r="AX1824" s="90" t="e">
        <f>VLOOKUP(D1824,SubmittalStatus!$A$2:$CF$671,11,FALSE)</f>
        <v>#N/A</v>
      </c>
      <c r="AY1824" s="91" t="str">
        <f t="shared" si="85"/>
        <v/>
      </c>
      <c r="AZ1824" s="90">
        <f>SubmittalData!D1824</f>
        <v>0</v>
      </c>
      <c r="BA1824" s="90" t="s">
        <v>168</v>
      </c>
      <c r="BB1824" s="90">
        <f>SubmittalData!AR1824</f>
        <v>0</v>
      </c>
      <c r="BC1824" s="60" t="str">
        <f t="shared" si="86"/>
        <v>0-0</v>
      </c>
    </row>
    <row r="1825" spans="1:55" ht="15.5" x14ac:dyDescent="0.35">
      <c r="A1825" s="61" t="str">
        <f>SubmittalData!AY1825</f>
        <v/>
      </c>
      <c r="AS1825" s="89" t="e">
        <f>VLOOKUP(D1825,SubmittalStatus!$A$2:$CF$671,7,FALSE)</f>
        <v>#N/A</v>
      </c>
      <c r="AT1825" s="91" t="str">
        <f t="shared" si="84"/>
        <v/>
      </c>
      <c r="AU1825" s="92" t="e">
        <f>VLOOKUP(D1825,SubmittalSchedule!$A$5:$CF$5125,3,FALSE)</f>
        <v>#N/A</v>
      </c>
      <c r="AV1825" s="92" t="e">
        <f>VLOOKUP(D1825,SubmittalStatus!$A$2:$CF$671,9,FALSE)</f>
        <v>#N/A</v>
      </c>
      <c r="AW1825" s="92" t="e">
        <f>VLOOKUP(D1825,SubmittalStatus!$A$2:$CF$671,10,FALSE)</f>
        <v>#N/A</v>
      </c>
      <c r="AX1825" s="90" t="e">
        <f>VLOOKUP(D1825,SubmittalStatus!$A$2:$CF$671,11,FALSE)</f>
        <v>#N/A</v>
      </c>
      <c r="AY1825" s="91" t="str">
        <f t="shared" si="85"/>
        <v/>
      </c>
      <c r="AZ1825" s="90">
        <f>SubmittalData!D1825</f>
        <v>0</v>
      </c>
      <c r="BA1825" s="90" t="s">
        <v>168</v>
      </c>
      <c r="BB1825" s="90">
        <f>SubmittalData!AR1825</f>
        <v>0</v>
      </c>
      <c r="BC1825" s="60" t="str">
        <f t="shared" si="86"/>
        <v>0-0</v>
      </c>
    </row>
    <row r="1826" spans="1:55" ht="15.5" x14ac:dyDescent="0.35">
      <c r="A1826" s="61" t="str">
        <f>SubmittalData!AY1826</f>
        <v/>
      </c>
      <c r="AS1826" s="89" t="e">
        <f>VLOOKUP(D1826,SubmittalStatus!$A$2:$CF$671,7,FALSE)</f>
        <v>#N/A</v>
      </c>
      <c r="AT1826" s="91" t="str">
        <f t="shared" si="84"/>
        <v/>
      </c>
      <c r="AU1826" s="92" t="e">
        <f>VLOOKUP(D1826,SubmittalSchedule!$A$5:$CF$5125,3,FALSE)</f>
        <v>#N/A</v>
      </c>
      <c r="AV1826" s="92" t="e">
        <f>VLOOKUP(D1826,SubmittalStatus!$A$2:$CF$671,9,FALSE)</f>
        <v>#N/A</v>
      </c>
      <c r="AW1826" s="92" t="e">
        <f>VLOOKUP(D1826,SubmittalStatus!$A$2:$CF$671,10,FALSE)</f>
        <v>#N/A</v>
      </c>
      <c r="AX1826" s="90" t="e">
        <f>VLOOKUP(D1826,SubmittalStatus!$A$2:$CF$671,11,FALSE)</f>
        <v>#N/A</v>
      </c>
      <c r="AY1826" s="91" t="str">
        <f t="shared" si="85"/>
        <v/>
      </c>
      <c r="AZ1826" s="90">
        <f>SubmittalData!D1826</f>
        <v>0</v>
      </c>
      <c r="BA1826" s="90" t="s">
        <v>168</v>
      </c>
      <c r="BB1826" s="90">
        <f>SubmittalData!AR1826</f>
        <v>0</v>
      </c>
      <c r="BC1826" s="60" t="str">
        <f t="shared" si="86"/>
        <v>0-0</v>
      </c>
    </row>
    <row r="1827" spans="1:55" ht="15.5" x14ac:dyDescent="0.35">
      <c r="A1827" s="61" t="str">
        <f>SubmittalData!AY1827</f>
        <v/>
      </c>
      <c r="AS1827" s="89" t="e">
        <f>VLOOKUP(D1827,SubmittalStatus!$A$2:$CF$671,7,FALSE)</f>
        <v>#N/A</v>
      </c>
      <c r="AT1827" s="91" t="str">
        <f t="shared" si="84"/>
        <v/>
      </c>
      <c r="AU1827" s="92" t="e">
        <f>VLOOKUP(D1827,SubmittalSchedule!$A$5:$CF$5125,3,FALSE)</f>
        <v>#N/A</v>
      </c>
      <c r="AV1827" s="92" t="e">
        <f>VLOOKUP(D1827,SubmittalStatus!$A$2:$CF$671,9,FALSE)</f>
        <v>#N/A</v>
      </c>
      <c r="AW1827" s="92" t="e">
        <f>VLOOKUP(D1827,SubmittalStatus!$A$2:$CF$671,10,FALSE)</f>
        <v>#N/A</v>
      </c>
      <c r="AX1827" s="90" t="e">
        <f>VLOOKUP(D1827,SubmittalStatus!$A$2:$CF$671,11,FALSE)</f>
        <v>#N/A</v>
      </c>
      <c r="AY1827" s="91" t="str">
        <f t="shared" si="85"/>
        <v/>
      </c>
      <c r="AZ1827" s="90">
        <f>SubmittalData!D1827</f>
        <v>0</v>
      </c>
      <c r="BA1827" s="90" t="s">
        <v>168</v>
      </c>
      <c r="BB1827" s="90">
        <f>SubmittalData!AR1827</f>
        <v>0</v>
      </c>
      <c r="BC1827" s="60" t="str">
        <f t="shared" si="86"/>
        <v>0-0</v>
      </c>
    </row>
    <row r="1828" spans="1:55" ht="15.5" x14ac:dyDescent="0.35">
      <c r="A1828" s="61" t="str">
        <f>SubmittalData!AY1828</f>
        <v/>
      </c>
      <c r="AS1828" s="89" t="e">
        <f>VLOOKUP(D1828,SubmittalStatus!$A$2:$CF$671,7,FALSE)</f>
        <v>#N/A</v>
      </c>
      <c r="AT1828" s="91" t="str">
        <f t="shared" si="84"/>
        <v/>
      </c>
      <c r="AU1828" s="92" t="e">
        <f>VLOOKUP(D1828,SubmittalSchedule!$A$5:$CF$5125,3,FALSE)</f>
        <v>#N/A</v>
      </c>
      <c r="AV1828" s="92" t="e">
        <f>VLOOKUP(D1828,SubmittalStatus!$A$2:$CF$671,9,FALSE)</f>
        <v>#N/A</v>
      </c>
      <c r="AW1828" s="92" t="e">
        <f>VLOOKUP(D1828,SubmittalStatus!$A$2:$CF$671,10,FALSE)</f>
        <v>#N/A</v>
      </c>
      <c r="AX1828" s="90" t="e">
        <f>VLOOKUP(D1828,SubmittalStatus!$A$2:$CF$671,11,FALSE)</f>
        <v>#N/A</v>
      </c>
      <c r="AY1828" s="91" t="str">
        <f t="shared" si="85"/>
        <v/>
      </c>
      <c r="AZ1828" s="90">
        <f>SubmittalData!D1828</f>
        <v>0</v>
      </c>
      <c r="BA1828" s="90" t="s">
        <v>168</v>
      </c>
      <c r="BB1828" s="90">
        <f>SubmittalData!AR1828</f>
        <v>0</v>
      </c>
      <c r="BC1828" s="60" t="str">
        <f t="shared" si="86"/>
        <v>0-0</v>
      </c>
    </row>
    <row r="1829" spans="1:55" ht="15.5" x14ac:dyDescent="0.35">
      <c r="A1829" s="61" t="str">
        <f>SubmittalData!AY1829</f>
        <v/>
      </c>
      <c r="AS1829" s="89" t="e">
        <f>VLOOKUP(D1829,SubmittalStatus!$A$2:$CF$671,7,FALSE)</f>
        <v>#N/A</v>
      </c>
      <c r="AT1829" s="91" t="str">
        <f t="shared" si="84"/>
        <v/>
      </c>
      <c r="AU1829" s="92" t="e">
        <f>VLOOKUP(D1829,SubmittalSchedule!$A$5:$CF$5125,3,FALSE)</f>
        <v>#N/A</v>
      </c>
      <c r="AV1829" s="92" t="e">
        <f>VLOOKUP(D1829,SubmittalStatus!$A$2:$CF$671,9,FALSE)</f>
        <v>#N/A</v>
      </c>
      <c r="AW1829" s="92" t="e">
        <f>VLOOKUP(D1829,SubmittalStatus!$A$2:$CF$671,10,FALSE)</f>
        <v>#N/A</v>
      </c>
      <c r="AX1829" s="90" t="e">
        <f>VLOOKUP(D1829,SubmittalStatus!$A$2:$CF$671,11,FALSE)</f>
        <v>#N/A</v>
      </c>
      <c r="AY1829" s="91" t="str">
        <f t="shared" si="85"/>
        <v/>
      </c>
      <c r="AZ1829" s="90">
        <f>SubmittalData!D1829</f>
        <v>0</v>
      </c>
      <c r="BA1829" s="90" t="s">
        <v>168</v>
      </c>
      <c r="BB1829" s="90">
        <f>SubmittalData!AR1829</f>
        <v>0</v>
      </c>
      <c r="BC1829" s="60" t="str">
        <f t="shared" si="86"/>
        <v>0-0</v>
      </c>
    </row>
    <row r="1830" spans="1:55" ht="15.5" x14ac:dyDescent="0.35">
      <c r="A1830" s="61" t="str">
        <f>SubmittalData!AY1830</f>
        <v/>
      </c>
      <c r="AS1830" s="89" t="e">
        <f>VLOOKUP(D1830,SubmittalStatus!$A$2:$CF$671,7,FALSE)</f>
        <v>#N/A</v>
      </c>
      <c r="AT1830" s="91" t="str">
        <f t="shared" si="84"/>
        <v/>
      </c>
      <c r="AU1830" s="92" t="e">
        <f>VLOOKUP(D1830,SubmittalSchedule!$A$5:$CF$5125,3,FALSE)</f>
        <v>#N/A</v>
      </c>
      <c r="AV1830" s="92" t="e">
        <f>VLOOKUP(D1830,SubmittalStatus!$A$2:$CF$671,9,FALSE)</f>
        <v>#N/A</v>
      </c>
      <c r="AW1830" s="92" t="e">
        <f>VLOOKUP(D1830,SubmittalStatus!$A$2:$CF$671,10,FALSE)</f>
        <v>#N/A</v>
      </c>
      <c r="AX1830" s="90" t="e">
        <f>VLOOKUP(D1830,SubmittalStatus!$A$2:$CF$671,11,FALSE)</f>
        <v>#N/A</v>
      </c>
      <c r="AY1830" s="91" t="str">
        <f t="shared" si="85"/>
        <v/>
      </c>
      <c r="AZ1830" s="90">
        <f>SubmittalData!D1830</f>
        <v>0</v>
      </c>
      <c r="BA1830" s="90" t="s">
        <v>168</v>
      </c>
      <c r="BB1830" s="90">
        <f>SubmittalData!AR1830</f>
        <v>0</v>
      </c>
      <c r="BC1830" s="60" t="str">
        <f t="shared" si="86"/>
        <v>0-0</v>
      </c>
    </row>
    <row r="1831" spans="1:55" ht="15.5" x14ac:dyDescent="0.35">
      <c r="A1831" s="61" t="str">
        <f>SubmittalData!AY1831</f>
        <v/>
      </c>
      <c r="AS1831" s="89" t="e">
        <f>VLOOKUP(D1831,SubmittalStatus!$A$2:$CF$671,7,FALSE)</f>
        <v>#N/A</v>
      </c>
      <c r="AT1831" s="91" t="str">
        <f t="shared" si="84"/>
        <v/>
      </c>
      <c r="AU1831" s="92" t="e">
        <f>VLOOKUP(D1831,SubmittalSchedule!$A$5:$CF$5125,3,FALSE)</f>
        <v>#N/A</v>
      </c>
      <c r="AV1831" s="92" t="e">
        <f>VLOOKUP(D1831,SubmittalStatus!$A$2:$CF$671,9,FALSE)</f>
        <v>#N/A</v>
      </c>
      <c r="AW1831" s="92" t="e">
        <f>VLOOKUP(D1831,SubmittalStatus!$A$2:$CF$671,10,FALSE)</f>
        <v>#N/A</v>
      </c>
      <c r="AX1831" s="90" t="e">
        <f>VLOOKUP(D1831,SubmittalStatus!$A$2:$CF$671,11,FALSE)</f>
        <v>#N/A</v>
      </c>
      <c r="AY1831" s="91" t="str">
        <f t="shared" si="85"/>
        <v/>
      </c>
      <c r="AZ1831" s="90">
        <f>SubmittalData!D1831</f>
        <v>0</v>
      </c>
      <c r="BA1831" s="90" t="s">
        <v>168</v>
      </c>
      <c r="BB1831" s="90">
        <f>SubmittalData!AR1831</f>
        <v>0</v>
      </c>
      <c r="BC1831" s="60" t="str">
        <f t="shared" si="86"/>
        <v>0-0</v>
      </c>
    </row>
    <row r="1832" spans="1:55" ht="15.5" x14ac:dyDescent="0.35">
      <c r="A1832" s="61" t="str">
        <f>SubmittalData!AY1832</f>
        <v/>
      </c>
      <c r="AS1832" s="89" t="e">
        <f>VLOOKUP(D1832,SubmittalStatus!$A$2:$CF$671,7,FALSE)</f>
        <v>#N/A</v>
      </c>
      <c r="AT1832" s="91" t="str">
        <f t="shared" si="84"/>
        <v/>
      </c>
      <c r="AU1832" s="92" t="e">
        <f>VLOOKUP(D1832,SubmittalSchedule!$A$5:$CF$5125,3,FALSE)</f>
        <v>#N/A</v>
      </c>
      <c r="AV1832" s="92" t="e">
        <f>VLOOKUP(D1832,SubmittalStatus!$A$2:$CF$671,9,FALSE)</f>
        <v>#N/A</v>
      </c>
      <c r="AW1832" s="92" t="e">
        <f>VLOOKUP(D1832,SubmittalStatus!$A$2:$CF$671,10,FALSE)</f>
        <v>#N/A</v>
      </c>
      <c r="AX1832" s="90" t="e">
        <f>VLOOKUP(D1832,SubmittalStatus!$A$2:$CF$671,11,FALSE)</f>
        <v>#N/A</v>
      </c>
      <c r="AY1832" s="91" t="str">
        <f t="shared" si="85"/>
        <v/>
      </c>
      <c r="AZ1832" s="90">
        <f>SubmittalData!D1832</f>
        <v>0</v>
      </c>
      <c r="BA1832" s="90" t="s">
        <v>168</v>
      </c>
      <c r="BB1832" s="90">
        <f>SubmittalData!AR1832</f>
        <v>0</v>
      </c>
      <c r="BC1832" s="60" t="str">
        <f t="shared" si="86"/>
        <v>0-0</v>
      </c>
    </row>
    <row r="1833" spans="1:55" ht="15.5" x14ac:dyDescent="0.35">
      <c r="A1833" s="61" t="str">
        <f>SubmittalData!AY1833</f>
        <v/>
      </c>
      <c r="AS1833" s="89" t="e">
        <f>VLOOKUP(D1833,SubmittalStatus!$A$2:$CF$671,7,FALSE)</f>
        <v>#N/A</v>
      </c>
      <c r="AT1833" s="91" t="str">
        <f t="shared" si="84"/>
        <v/>
      </c>
      <c r="AU1833" s="92" t="e">
        <f>VLOOKUP(D1833,SubmittalSchedule!$A$5:$CF$5125,3,FALSE)</f>
        <v>#N/A</v>
      </c>
      <c r="AV1833" s="92" t="e">
        <f>VLOOKUP(D1833,SubmittalStatus!$A$2:$CF$671,9,FALSE)</f>
        <v>#N/A</v>
      </c>
      <c r="AW1833" s="92" t="e">
        <f>VLOOKUP(D1833,SubmittalStatus!$A$2:$CF$671,10,FALSE)</f>
        <v>#N/A</v>
      </c>
      <c r="AX1833" s="90" t="e">
        <f>VLOOKUP(D1833,SubmittalStatus!$A$2:$CF$671,11,FALSE)</f>
        <v>#N/A</v>
      </c>
      <c r="AY1833" s="91" t="str">
        <f t="shared" si="85"/>
        <v/>
      </c>
      <c r="AZ1833" s="90">
        <f>SubmittalData!D1833</f>
        <v>0</v>
      </c>
      <c r="BA1833" s="90" t="s">
        <v>168</v>
      </c>
      <c r="BB1833" s="90">
        <f>SubmittalData!AR1833</f>
        <v>0</v>
      </c>
      <c r="BC1833" s="60" t="str">
        <f t="shared" si="86"/>
        <v>0-0</v>
      </c>
    </row>
    <row r="1834" spans="1:55" ht="15.5" x14ac:dyDescent="0.35">
      <c r="A1834" s="61" t="str">
        <f>SubmittalData!AY1834</f>
        <v/>
      </c>
      <c r="AS1834" s="89" t="e">
        <f>VLOOKUP(D1834,SubmittalStatus!$A$2:$CF$671,7,FALSE)</f>
        <v>#N/A</v>
      </c>
      <c r="AT1834" s="91" t="str">
        <f t="shared" si="84"/>
        <v/>
      </c>
      <c r="AU1834" s="92" t="e">
        <f>VLOOKUP(D1834,SubmittalSchedule!$A$5:$CF$5125,3,FALSE)</f>
        <v>#N/A</v>
      </c>
      <c r="AV1834" s="92" t="e">
        <f>VLOOKUP(D1834,SubmittalStatus!$A$2:$CF$671,9,FALSE)</f>
        <v>#N/A</v>
      </c>
      <c r="AW1834" s="92" t="e">
        <f>VLOOKUP(D1834,SubmittalStatus!$A$2:$CF$671,10,FALSE)</f>
        <v>#N/A</v>
      </c>
      <c r="AX1834" s="90" t="e">
        <f>VLOOKUP(D1834,SubmittalStatus!$A$2:$CF$671,11,FALSE)</f>
        <v>#N/A</v>
      </c>
      <c r="AY1834" s="91" t="str">
        <f t="shared" si="85"/>
        <v/>
      </c>
      <c r="AZ1834" s="90">
        <f>SubmittalData!D1834</f>
        <v>0</v>
      </c>
      <c r="BA1834" s="90" t="s">
        <v>168</v>
      </c>
      <c r="BB1834" s="90">
        <f>SubmittalData!AR1834</f>
        <v>0</v>
      </c>
      <c r="BC1834" s="60" t="str">
        <f t="shared" si="86"/>
        <v>0-0</v>
      </c>
    </row>
    <row r="1835" spans="1:55" ht="15.5" x14ac:dyDescent="0.35">
      <c r="A1835" s="61" t="str">
        <f>SubmittalData!AY1835</f>
        <v/>
      </c>
      <c r="AS1835" s="89" t="e">
        <f>VLOOKUP(D1835,SubmittalStatus!$A$2:$CF$671,7,FALSE)</f>
        <v>#N/A</v>
      </c>
      <c r="AT1835" s="91" t="str">
        <f t="shared" si="84"/>
        <v/>
      </c>
      <c r="AU1835" s="92" t="e">
        <f>VLOOKUP(D1835,SubmittalSchedule!$A$5:$CF$5125,3,FALSE)</f>
        <v>#N/A</v>
      </c>
      <c r="AV1835" s="92" t="e">
        <f>VLOOKUP(D1835,SubmittalStatus!$A$2:$CF$671,9,FALSE)</f>
        <v>#N/A</v>
      </c>
      <c r="AW1835" s="92" t="e">
        <f>VLOOKUP(D1835,SubmittalStatus!$A$2:$CF$671,10,FALSE)</f>
        <v>#N/A</v>
      </c>
      <c r="AX1835" s="90" t="e">
        <f>VLOOKUP(D1835,SubmittalStatus!$A$2:$CF$671,11,FALSE)</f>
        <v>#N/A</v>
      </c>
      <c r="AY1835" s="91" t="str">
        <f t="shared" si="85"/>
        <v/>
      </c>
      <c r="AZ1835" s="90">
        <f>SubmittalData!D1835</f>
        <v>0</v>
      </c>
      <c r="BA1835" s="90" t="s">
        <v>168</v>
      </c>
      <c r="BB1835" s="90">
        <f>SubmittalData!AR1835</f>
        <v>0</v>
      </c>
      <c r="BC1835" s="60" t="str">
        <f t="shared" si="86"/>
        <v>0-0</v>
      </c>
    </row>
    <row r="1836" spans="1:55" ht="15.5" x14ac:dyDescent="0.35">
      <c r="A1836" s="61" t="str">
        <f>SubmittalData!AY1836</f>
        <v/>
      </c>
      <c r="AS1836" s="89" t="e">
        <f>VLOOKUP(D1836,SubmittalStatus!$A$2:$CF$671,7,FALSE)</f>
        <v>#N/A</v>
      </c>
      <c r="AT1836" s="91" t="str">
        <f t="shared" si="84"/>
        <v/>
      </c>
      <c r="AU1836" s="92" t="e">
        <f>VLOOKUP(D1836,SubmittalSchedule!$A$5:$CF$5125,3,FALSE)</f>
        <v>#N/A</v>
      </c>
      <c r="AV1836" s="92" t="e">
        <f>VLOOKUP(D1836,SubmittalStatus!$A$2:$CF$671,9,FALSE)</f>
        <v>#N/A</v>
      </c>
      <c r="AW1836" s="92" t="e">
        <f>VLOOKUP(D1836,SubmittalStatus!$A$2:$CF$671,10,FALSE)</f>
        <v>#N/A</v>
      </c>
      <c r="AX1836" s="90" t="e">
        <f>VLOOKUP(D1836,SubmittalStatus!$A$2:$CF$671,11,FALSE)</f>
        <v>#N/A</v>
      </c>
      <c r="AY1836" s="91" t="str">
        <f t="shared" si="85"/>
        <v/>
      </c>
      <c r="AZ1836" s="90">
        <f>SubmittalData!D1836</f>
        <v>0</v>
      </c>
      <c r="BA1836" s="90" t="s">
        <v>168</v>
      </c>
      <c r="BB1836" s="90">
        <f>SubmittalData!AR1836</f>
        <v>0</v>
      </c>
      <c r="BC1836" s="60" t="str">
        <f t="shared" si="86"/>
        <v>0-0</v>
      </c>
    </row>
    <row r="1837" spans="1:55" ht="15.5" x14ac:dyDescent="0.35">
      <c r="A1837" s="61" t="str">
        <f>SubmittalData!AY1837</f>
        <v/>
      </c>
      <c r="AS1837" s="89" t="e">
        <f>VLOOKUP(D1837,SubmittalStatus!$A$2:$CF$671,7,FALSE)</f>
        <v>#N/A</v>
      </c>
      <c r="AT1837" s="91" t="str">
        <f t="shared" si="84"/>
        <v/>
      </c>
      <c r="AU1837" s="92" t="e">
        <f>VLOOKUP(D1837,SubmittalSchedule!$A$5:$CF$5125,3,FALSE)</f>
        <v>#N/A</v>
      </c>
      <c r="AV1837" s="92" t="e">
        <f>VLOOKUP(D1837,SubmittalStatus!$A$2:$CF$671,9,FALSE)</f>
        <v>#N/A</v>
      </c>
      <c r="AW1837" s="92" t="e">
        <f>VLOOKUP(D1837,SubmittalStatus!$A$2:$CF$671,10,FALSE)</f>
        <v>#N/A</v>
      </c>
      <c r="AX1837" s="90" t="e">
        <f>VLOOKUP(D1837,SubmittalStatus!$A$2:$CF$671,11,FALSE)</f>
        <v>#N/A</v>
      </c>
      <c r="AY1837" s="91" t="str">
        <f t="shared" si="85"/>
        <v/>
      </c>
      <c r="AZ1837" s="90">
        <f>SubmittalData!D1837</f>
        <v>0</v>
      </c>
      <c r="BA1837" s="90" t="s">
        <v>168</v>
      </c>
      <c r="BB1837" s="90">
        <f>SubmittalData!AR1837</f>
        <v>0</v>
      </c>
      <c r="BC1837" s="60" t="str">
        <f t="shared" si="86"/>
        <v>0-0</v>
      </c>
    </row>
    <row r="1838" spans="1:55" ht="15.5" x14ac:dyDescent="0.35">
      <c r="A1838" s="61" t="str">
        <f>SubmittalData!AY1838</f>
        <v/>
      </c>
      <c r="AS1838" s="89" t="e">
        <f>VLOOKUP(D1838,SubmittalStatus!$A$2:$CF$671,7,FALSE)</f>
        <v>#N/A</v>
      </c>
      <c r="AT1838" s="91" t="str">
        <f t="shared" si="84"/>
        <v/>
      </c>
      <c r="AU1838" s="92" t="e">
        <f>VLOOKUP(D1838,SubmittalSchedule!$A$5:$CF$5125,3,FALSE)</f>
        <v>#N/A</v>
      </c>
      <c r="AV1838" s="92" t="e">
        <f>VLOOKUP(D1838,SubmittalStatus!$A$2:$CF$671,9,FALSE)</f>
        <v>#N/A</v>
      </c>
      <c r="AW1838" s="92" t="e">
        <f>VLOOKUP(D1838,SubmittalStatus!$A$2:$CF$671,10,FALSE)</f>
        <v>#N/A</v>
      </c>
      <c r="AX1838" s="90" t="e">
        <f>VLOOKUP(D1838,SubmittalStatus!$A$2:$CF$671,11,FALSE)</f>
        <v>#N/A</v>
      </c>
      <c r="AY1838" s="91" t="str">
        <f t="shared" si="85"/>
        <v/>
      </c>
      <c r="AZ1838" s="90">
        <f>SubmittalData!D1838</f>
        <v>0</v>
      </c>
      <c r="BA1838" s="90" t="s">
        <v>168</v>
      </c>
      <c r="BB1838" s="90">
        <f>SubmittalData!AR1838</f>
        <v>0</v>
      </c>
      <c r="BC1838" s="60" t="str">
        <f t="shared" si="86"/>
        <v>0-0</v>
      </c>
    </row>
    <row r="1839" spans="1:55" ht="15.5" x14ac:dyDescent="0.35">
      <c r="A1839" s="61" t="str">
        <f>SubmittalData!AY1839</f>
        <v/>
      </c>
      <c r="AS1839" s="89" t="e">
        <f>VLOOKUP(D1839,SubmittalStatus!$A$2:$CF$671,7,FALSE)</f>
        <v>#N/A</v>
      </c>
      <c r="AT1839" s="91" t="str">
        <f t="shared" si="84"/>
        <v/>
      </c>
      <c r="AU1839" s="92" t="e">
        <f>VLOOKUP(D1839,SubmittalSchedule!$A$5:$CF$5125,3,FALSE)</f>
        <v>#N/A</v>
      </c>
      <c r="AV1839" s="92" t="e">
        <f>VLOOKUP(D1839,SubmittalStatus!$A$2:$CF$671,9,FALSE)</f>
        <v>#N/A</v>
      </c>
      <c r="AW1839" s="92" t="e">
        <f>VLOOKUP(D1839,SubmittalStatus!$A$2:$CF$671,10,FALSE)</f>
        <v>#N/A</v>
      </c>
      <c r="AX1839" s="90" t="e">
        <f>VLOOKUP(D1839,SubmittalStatus!$A$2:$CF$671,11,FALSE)</f>
        <v>#N/A</v>
      </c>
      <c r="AY1839" s="91" t="str">
        <f t="shared" si="85"/>
        <v/>
      </c>
      <c r="AZ1839" s="90">
        <f>SubmittalData!D1839</f>
        <v>0</v>
      </c>
      <c r="BA1839" s="90" t="s">
        <v>168</v>
      </c>
      <c r="BB1839" s="90">
        <f>SubmittalData!AR1839</f>
        <v>0</v>
      </c>
      <c r="BC1839" s="60" t="str">
        <f t="shared" si="86"/>
        <v>0-0</v>
      </c>
    </row>
    <row r="1840" spans="1:55" ht="15.5" x14ac:dyDescent="0.35">
      <c r="A1840" s="61" t="str">
        <f>SubmittalData!AY1840</f>
        <v/>
      </c>
      <c r="AS1840" s="89" t="e">
        <f>VLOOKUP(D1840,SubmittalStatus!$A$2:$CF$671,7,FALSE)</f>
        <v>#N/A</v>
      </c>
      <c r="AT1840" s="91" t="str">
        <f t="shared" si="84"/>
        <v/>
      </c>
      <c r="AU1840" s="92" t="e">
        <f>VLOOKUP(D1840,SubmittalSchedule!$A$5:$CF$5125,3,FALSE)</f>
        <v>#N/A</v>
      </c>
      <c r="AV1840" s="92" t="e">
        <f>VLOOKUP(D1840,SubmittalStatus!$A$2:$CF$671,9,FALSE)</f>
        <v>#N/A</v>
      </c>
      <c r="AW1840" s="92" t="e">
        <f>VLOOKUP(D1840,SubmittalStatus!$A$2:$CF$671,10,FALSE)</f>
        <v>#N/A</v>
      </c>
      <c r="AX1840" s="90" t="e">
        <f>VLOOKUP(D1840,SubmittalStatus!$A$2:$CF$671,11,FALSE)</f>
        <v>#N/A</v>
      </c>
      <c r="AY1840" s="91" t="str">
        <f t="shared" si="85"/>
        <v/>
      </c>
      <c r="AZ1840" s="90">
        <f>SubmittalData!D1840</f>
        <v>0</v>
      </c>
      <c r="BA1840" s="90" t="s">
        <v>168</v>
      </c>
      <c r="BB1840" s="90">
        <f>SubmittalData!AR1840</f>
        <v>0</v>
      </c>
      <c r="BC1840" s="60" t="str">
        <f t="shared" si="86"/>
        <v>0-0</v>
      </c>
    </row>
    <row r="1841" spans="1:55" ht="15.5" x14ac:dyDescent="0.35">
      <c r="A1841" s="61" t="str">
        <f>SubmittalData!AY1841</f>
        <v/>
      </c>
      <c r="AS1841" s="89" t="e">
        <f>VLOOKUP(D1841,SubmittalStatus!$A$2:$CF$671,7,FALSE)</f>
        <v>#N/A</v>
      </c>
      <c r="AT1841" s="91" t="str">
        <f t="shared" si="84"/>
        <v/>
      </c>
      <c r="AU1841" s="92" t="e">
        <f>VLOOKUP(D1841,SubmittalSchedule!$A$5:$CF$5125,3,FALSE)</f>
        <v>#N/A</v>
      </c>
      <c r="AV1841" s="92" t="e">
        <f>VLOOKUP(D1841,SubmittalStatus!$A$2:$CF$671,9,FALSE)</f>
        <v>#N/A</v>
      </c>
      <c r="AW1841" s="92" t="e">
        <f>VLOOKUP(D1841,SubmittalStatus!$A$2:$CF$671,10,FALSE)</f>
        <v>#N/A</v>
      </c>
      <c r="AX1841" s="90" t="e">
        <f>VLOOKUP(D1841,SubmittalStatus!$A$2:$CF$671,11,FALSE)</f>
        <v>#N/A</v>
      </c>
      <c r="AY1841" s="91" t="str">
        <f t="shared" si="85"/>
        <v/>
      </c>
      <c r="AZ1841" s="90">
        <f>SubmittalData!D1841</f>
        <v>0</v>
      </c>
      <c r="BA1841" s="90" t="s">
        <v>168</v>
      </c>
      <c r="BB1841" s="90">
        <f>SubmittalData!AR1841</f>
        <v>0</v>
      </c>
      <c r="BC1841" s="60" t="str">
        <f t="shared" si="86"/>
        <v>0-0</v>
      </c>
    </row>
    <row r="1842" spans="1:55" ht="15.5" x14ac:dyDescent="0.35">
      <c r="A1842" s="61" t="str">
        <f>SubmittalData!AY1842</f>
        <v/>
      </c>
      <c r="AS1842" s="89" t="e">
        <f>VLOOKUP(D1842,SubmittalStatus!$A$2:$CF$671,7,FALSE)</f>
        <v>#N/A</v>
      </c>
      <c r="AT1842" s="91" t="str">
        <f t="shared" si="84"/>
        <v/>
      </c>
      <c r="AU1842" s="92" t="e">
        <f>VLOOKUP(D1842,SubmittalSchedule!$A$5:$CF$5125,3,FALSE)</f>
        <v>#N/A</v>
      </c>
      <c r="AV1842" s="92" t="e">
        <f>VLOOKUP(D1842,SubmittalStatus!$A$2:$CF$671,9,FALSE)</f>
        <v>#N/A</v>
      </c>
      <c r="AW1842" s="92" t="e">
        <f>VLOOKUP(D1842,SubmittalStatus!$A$2:$CF$671,10,FALSE)</f>
        <v>#N/A</v>
      </c>
      <c r="AX1842" s="90" t="e">
        <f>VLOOKUP(D1842,SubmittalStatus!$A$2:$CF$671,11,FALSE)</f>
        <v>#N/A</v>
      </c>
      <c r="AY1842" s="91" t="str">
        <f t="shared" si="85"/>
        <v/>
      </c>
      <c r="AZ1842" s="90">
        <f>SubmittalData!D1842</f>
        <v>0</v>
      </c>
      <c r="BA1842" s="90" t="s">
        <v>168</v>
      </c>
      <c r="BB1842" s="90">
        <f>SubmittalData!AR1842</f>
        <v>0</v>
      </c>
      <c r="BC1842" s="60" t="str">
        <f t="shared" si="86"/>
        <v>0-0</v>
      </c>
    </row>
    <row r="1843" spans="1:55" ht="15.5" x14ac:dyDescent="0.35">
      <c r="A1843" s="61" t="str">
        <f>SubmittalData!AY1843</f>
        <v/>
      </c>
      <c r="AS1843" s="89" t="e">
        <f>VLOOKUP(D1843,SubmittalStatus!$A$2:$CF$671,7,FALSE)</f>
        <v>#N/A</v>
      </c>
      <c r="AT1843" s="91" t="str">
        <f t="shared" si="84"/>
        <v/>
      </c>
      <c r="AU1843" s="92" t="e">
        <f>VLOOKUP(D1843,SubmittalSchedule!$A$5:$CF$5125,3,FALSE)</f>
        <v>#N/A</v>
      </c>
      <c r="AV1843" s="92" t="e">
        <f>VLOOKUP(D1843,SubmittalStatus!$A$2:$CF$671,9,FALSE)</f>
        <v>#N/A</v>
      </c>
      <c r="AW1843" s="92" t="e">
        <f>VLOOKUP(D1843,SubmittalStatus!$A$2:$CF$671,10,FALSE)</f>
        <v>#N/A</v>
      </c>
      <c r="AX1843" s="90" t="e">
        <f>VLOOKUP(D1843,SubmittalStatus!$A$2:$CF$671,11,FALSE)</f>
        <v>#N/A</v>
      </c>
      <c r="AY1843" s="91" t="str">
        <f t="shared" si="85"/>
        <v/>
      </c>
      <c r="AZ1843" s="90">
        <f>SubmittalData!D1843</f>
        <v>0</v>
      </c>
      <c r="BA1843" s="90" t="s">
        <v>168</v>
      </c>
      <c r="BB1843" s="90">
        <f>SubmittalData!AR1843</f>
        <v>0</v>
      </c>
      <c r="BC1843" s="60" t="str">
        <f t="shared" si="86"/>
        <v>0-0</v>
      </c>
    </row>
    <row r="1844" spans="1:55" ht="15.5" x14ac:dyDescent="0.35">
      <c r="A1844" s="61" t="str">
        <f>SubmittalData!AY1844</f>
        <v/>
      </c>
      <c r="AS1844" s="89" t="e">
        <f>VLOOKUP(D1844,SubmittalStatus!$A$2:$CF$671,7,FALSE)</f>
        <v>#N/A</v>
      </c>
      <c r="AT1844" s="91" t="str">
        <f t="shared" si="84"/>
        <v/>
      </c>
      <c r="AU1844" s="92" t="e">
        <f>VLOOKUP(D1844,SubmittalSchedule!$A$5:$CF$5125,3,FALSE)</f>
        <v>#N/A</v>
      </c>
      <c r="AV1844" s="92" t="e">
        <f>VLOOKUP(D1844,SubmittalStatus!$A$2:$CF$671,9,FALSE)</f>
        <v>#N/A</v>
      </c>
      <c r="AW1844" s="92" t="e">
        <f>VLOOKUP(D1844,SubmittalStatus!$A$2:$CF$671,10,FALSE)</f>
        <v>#N/A</v>
      </c>
      <c r="AX1844" s="90" t="e">
        <f>VLOOKUP(D1844,SubmittalStatus!$A$2:$CF$671,11,FALSE)</f>
        <v>#N/A</v>
      </c>
      <c r="AY1844" s="91" t="str">
        <f t="shared" si="85"/>
        <v/>
      </c>
      <c r="AZ1844" s="90">
        <f>SubmittalData!D1844</f>
        <v>0</v>
      </c>
      <c r="BA1844" s="90" t="s">
        <v>168</v>
      </c>
      <c r="BB1844" s="90">
        <f>SubmittalData!AR1844</f>
        <v>0</v>
      </c>
      <c r="BC1844" s="60" t="str">
        <f t="shared" si="86"/>
        <v>0-0</v>
      </c>
    </row>
    <row r="1845" spans="1:55" ht="15.5" x14ac:dyDescent="0.35">
      <c r="A1845" s="61" t="str">
        <f>SubmittalData!AY1845</f>
        <v/>
      </c>
      <c r="AS1845" s="89" t="e">
        <f>VLOOKUP(D1845,SubmittalStatus!$A$2:$CF$671,7,FALSE)</f>
        <v>#N/A</v>
      </c>
      <c r="AT1845" s="91" t="str">
        <f t="shared" si="84"/>
        <v/>
      </c>
      <c r="AU1845" s="92" t="e">
        <f>VLOOKUP(D1845,SubmittalSchedule!$A$5:$CF$5125,3,FALSE)</f>
        <v>#N/A</v>
      </c>
      <c r="AV1845" s="92" t="e">
        <f>VLOOKUP(D1845,SubmittalStatus!$A$2:$CF$671,9,FALSE)</f>
        <v>#N/A</v>
      </c>
      <c r="AW1845" s="92" t="e">
        <f>VLOOKUP(D1845,SubmittalStatus!$A$2:$CF$671,10,FALSE)</f>
        <v>#N/A</v>
      </c>
      <c r="AX1845" s="90" t="e">
        <f>VLOOKUP(D1845,SubmittalStatus!$A$2:$CF$671,11,FALSE)</f>
        <v>#N/A</v>
      </c>
      <c r="AY1845" s="91" t="str">
        <f t="shared" si="85"/>
        <v/>
      </c>
      <c r="AZ1845" s="90">
        <f>SubmittalData!D1845</f>
        <v>0</v>
      </c>
      <c r="BA1845" s="90" t="s">
        <v>168</v>
      </c>
      <c r="BB1845" s="90">
        <f>SubmittalData!AR1845</f>
        <v>0</v>
      </c>
      <c r="BC1845" s="60" t="str">
        <f t="shared" si="86"/>
        <v>0-0</v>
      </c>
    </row>
    <row r="1846" spans="1:55" ht="15.5" x14ac:dyDescent="0.35">
      <c r="A1846" s="61" t="str">
        <f>SubmittalData!AY1846</f>
        <v/>
      </c>
      <c r="AS1846" s="89" t="e">
        <f>VLOOKUP(D1846,SubmittalStatus!$A$2:$CF$671,7,FALSE)</f>
        <v>#N/A</v>
      </c>
      <c r="AT1846" s="91" t="str">
        <f t="shared" si="84"/>
        <v/>
      </c>
      <c r="AU1846" s="92" t="e">
        <f>VLOOKUP(D1846,SubmittalSchedule!$A$5:$CF$5125,3,FALSE)</f>
        <v>#N/A</v>
      </c>
      <c r="AV1846" s="92" t="e">
        <f>VLOOKUP(D1846,SubmittalStatus!$A$2:$CF$671,9,FALSE)</f>
        <v>#N/A</v>
      </c>
      <c r="AW1846" s="92" t="e">
        <f>VLOOKUP(D1846,SubmittalStatus!$A$2:$CF$671,10,FALSE)</f>
        <v>#N/A</v>
      </c>
      <c r="AX1846" s="90" t="e">
        <f>VLOOKUP(D1846,SubmittalStatus!$A$2:$CF$671,11,FALSE)</f>
        <v>#N/A</v>
      </c>
      <c r="AY1846" s="91" t="str">
        <f t="shared" si="85"/>
        <v/>
      </c>
      <c r="AZ1846" s="90">
        <f>SubmittalData!D1846</f>
        <v>0</v>
      </c>
      <c r="BA1846" s="90" t="s">
        <v>168</v>
      </c>
      <c r="BB1846" s="90">
        <f>SubmittalData!AR1846</f>
        <v>0</v>
      </c>
      <c r="BC1846" s="60" t="str">
        <f t="shared" si="86"/>
        <v>0-0</v>
      </c>
    </row>
    <row r="1847" spans="1:55" ht="15.5" x14ac:dyDescent="0.35">
      <c r="A1847" s="61" t="str">
        <f>SubmittalData!AY1847</f>
        <v/>
      </c>
      <c r="AS1847" s="89" t="e">
        <f>VLOOKUP(D1847,SubmittalStatus!$A$2:$CF$671,7,FALSE)</f>
        <v>#N/A</v>
      </c>
      <c r="AT1847" s="91" t="str">
        <f t="shared" si="84"/>
        <v/>
      </c>
      <c r="AU1847" s="92" t="e">
        <f>VLOOKUP(D1847,SubmittalSchedule!$A$5:$CF$5125,3,FALSE)</f>
        <v>#N/A</v>
      </c>
      <c r="AV1847" s="92" t="e">
        <f>VLOOKUP(D1847,SubmittalStatus!$A$2:$CF$671,9,FALSE)</f>
        <v>#N/A</v>
      </c>
      <c r="AW1847" s="92" t="e">
        <f>VLOOKUP(D1847,SubmittalStatus!$A$2:$CF$671,10,FALSE)</f>
        <v>#N/A</v>
      </c>
      <c r="AX1847" s="90" t="e">
        <f>VLOOKUP(D1847,SubmittalStatus!$A$2:$CF$671,11,FALSE)</f>
        <v>#N/A</v>
      </c>
      <c r="AY1847" s="91" t="str">
        <f t="shared" si="85"/>
        <v/>
      </c>
      <c r="AZ1847" s="90">
        <f>SubmittalData!D1847</f>
        <v>0</v>
      </c>
      <c r="BA1847" s="90" t="s">
        <v>168</v>
      </c>
      <c r="BB1847" s="90">
        <f>SubmittalData!AR1847</f>
        <v>0</v>
      </c>
      <c r="BC1847" s="60" t="str">
        <f t="shared" si="86"/>
        <v>0-0</v>
      </c>
    </row>
    <row r="1848" spans="1:55" ht="15.5" x14ac:dyDescent="0.35">
      <c r="A1848" s="61" t="str">
        <f>SubmittalData!AY1848</f>
        <v/>
      </c>
      <c r="AS1848" s="89" t="e">
        <f>VLOOKUP(D1848,SubmittalStatus!$A$2:$CF$671,7,FALSE)</f>
        <v>#N/A</v>
      </c>
      <c r="AT1848" s="91" t="str">
        <f t="shared" si="84"/>
        <v/>
      </c>
      <c r="AU1848" s="92" t="e">
        <f>VLOOKUP(D1848,SubmittalSchedule!$A$5:$CF$5125,3,FALSE)</f>
        <v>#N/A</v>
      </c>
      <c r="AV1848" s="92" t="e">
        <f>VLOOKUP(D1848,SubmittalStatus!$A$2:$CF$671,9,FALSE)</f>
        <v>#N/A</v>
      </c>
      <c r="AW1848" s="92" t="e">
        <f>VLOOKUP(D1848,SubmittalStatus!$A$2:$CF$671,10,FALSE)</f>
        <v>#N/A</v>
      </c>
      <c r="AX1848" s="90" t="e">
        <f>VLOOKUP(D1848,SubmittalStatus!$A$2:$CF$671,11,FALSE)</f>
        <v>#N/A</v>
      </c>
      <c r="AY1848" s="91" t="str">
        <f t="shared" si="85"/>
        <v/>
      </c>
      <c r="AZ1848" s="90">
        <f>SubmittalData!D1848</f>
        <v>0</v>
      </c>
      <c r="BA1848" s="90" t="s">
        <v>168</v>
      </c>
      <c r="BB1848" s="90">
        <f>SubmittalData!AR1848</f>
        <v>0</v>
      </c>
      <c r="BC1848" s="60" t="str">
        <f t="shared" si="86"/>
        <v>0-0</v>
      </c>
    </row>
    <row r="1849" spans="1:55" ht="15.5" x14ac:dyDescent="0.35">
      <c r="A1849" s="61" t="str">
        <f>SubmittalData!AY1849</f>
        <v/>
      </c>
      <c r="AS1849" s="89" t="e">
        <f>VLOOKUP(D1849,SubmittalStatus!$A$2:$CF$671,7,FALSE)</f>
        <v>#N/A</v>
      </c>
      <c r="AT1849" s="91" t="str">
        <f t="shared" si="84"/>
        <v/>
      </c>
      <c r="AU1849" s="92" t="e">
        <f>VLOOKUP(D1849,SubmittalSchedule!$A$5:$CF$5125,3,FALSE)</f>
        <v>#N/A</v>
      </c>
      <c r="AV1849" s="92" t="e">
        <f>VLOOKUP(D1849,SubmittalStatus!$A$2:$CF$671,9,FALSE)</f>
        <v>#N/A</v>
      </c>
      <c r="AW1849" s="92" t="e">
        <f>VLOOKUP(D1849,SubmittalStatus!$A$2:$CF$671,10,FALSE)</f>
        <v>#N/A</v>
      </c>
      <c r="AX1849" s="90" t="e">
        <f>VLOOKUP(D1849,SubmittalStatus!$A$2:$CF$671,11,FALSE)</f>
        <v>#N/A</v>
      </c>
      <c r="AY1849" s="91" t="str">
        <f t="shared" si="85"/>
        <v/>
      </c>
      <c r="AZ1849" s="90">
        <f>SubmittalData!D1849</f>
        <v>0</v>
      </c>
      <c r="BA1849" s="90" t="s">
        <v>168</v>
      </c>
      <c r="BB1849" s="90">
        <f>SubmittalData!AR1849</f>
        <v>0</v>
      </c>
      <c r="BC1849" s="60" t="str">
        <f t="shared" si="86"/>
        <v>0-0</v>
      </c>
    </row>
    <row r="1850" spans="1:55" ht="15.5" x14ac:dyDescent="0.35">
      <c r="A1850" s="61" t="str">
        <f>SubmittalData!AY1850</f>
        <v/>
      </c>
      <c r="AS1850" s="89" t="e">
        <f>VLOOKUP(D1850,SubmittalStatus!$A$2:$CF$671,7,FALSE)</f>
        <v>#N/A</v>
      </c>
      <c r="AT1850" s="91" t="str">
        <f t="shared" si="84"/>
        <v/>
      </c>
      <c r="AU1850" s="92" t="e">
        <f>VLOOKUP(D1850,SubmittalSchedule!$A$5:$CF$5125,3,FALSE)</f>
        <v>#N/A</v>
      </c>
      <c r="AV1850" s="92" t="e">
        <f>VLOOKUP(D1850,SubmittalStatus!$A$2:$CF$671,9,FALSE)</f>
        <v>#N/A</v>
      </c>
      <c r="AW1850" s="92" t="e">
        <f>VLOOKUP(D1850,SubmittalStatus!$A$2:$CF$671,10,FALSE)</f>
        <v>#N/A</v>
      </c>
      <c r="AX1850" s="90" t="e">
        <f>VLOOKUP(D1850,SubmittalStatus!$A$2:$CF$671,11,FALSE)</f>
        <v>#N/A</v>
      </c>
      <c r="AY1850" s="91" t="str">
        <f t="shared" si="85"/>
        <v/>
      </c>
      <c r="AZ1850" s="90">
        <f>SubmittalData!D1850</f>
        <v>0</v>
      </c>
      <c r="BA1850" s="90" t="s">
        <v>168</v>
      </c>
      <c r="BB1850" s="90">
        <f>SubmittalData!AR1850</f>
        <v>0</v>
      </c>
      <c r="BC1850" s="60" t="str">
        <f t="shared" si="86"/>
        <v>0-0</v>
      </c>
    </row>
    <row r="1851" spans="1:55" ht="15.5" x14ac:dyDescent="0.35">
      <c r="A1851" s="61" t="str">
        <f>SubmittalData!AY1851</f>
        <v/>
      </c>
      <c r="AS1851" s="89" t="e">
        <f>VLOOKUP(D1851,SubmittalStatus!$A$2:$CF$671,7,FALSE)</f>
        <v>#N/A</v>
      </c>
      <c r="AT1851" s="91" t="str">
        <f t="shared" si="84"/>
        <v/>
      </c>
      <c r="AU1851" s="92" t="e">
        <f>VLOOKUP(D1851,SubmittalSchedule!$A$5:$CF$5125,3,FALSE)</f>
        <v>#N/A</v>
      </c>
      <c r="AV1851" s="92" t="e">
        <f>VLOOKUP(D1851,SubmittalStatus!$A$2:$CF$671,9,FALSE)</f>
        <v>#N/A</v>
      </c>
      <c r="AW1851" s="92" t="e">
        <f>VLOOKUP(D1851,SubmittalStatus!$A$2:$CF$671,10,FALSE)</f>
        <v>#N/A</v>
      </c>
      <c r="AX1851" s="90" t="e">
        <f>VLOOKUP(D1851,SubmittalStatus!$A$2:$CF$671,11,FALSE)</f>
        <v>#N/A</v>
      </c>
      <c r="AY1851" s="91" t="str">
        <f t="shared" si="85"/>
        <v/>
      </c>
      <c r="AZ1851" s="90">
        <f>SubmittalData!D1851</f>
        <v>0</v>
      </c>
      <c r="BA1851" s="90" t="s">
        <v>168</v>
      </c>
      <c r="BB1851" s="90">
        <f>SubmittalData!AR1851</f>
        <v>0</v>
      </c>
      <c r="BC1851" s="60" t="str">
        <f t="shared" si="86"/>
        <v>0-0</v>
      </c>
    </row>
    <row r="1852" spans="1:55" ht="15.5" x14ac:dyDescent="0.35">
      <c r="A1852" s="61" t="str">
        <f>SubmittalData!AY1852</f>
        <v/>
      </c>
      <c r="AS1852" s="89" t="e">
        <f>VLOOKUP(D1852,SubmittalStatus!$A$2:$CF$671,7,FALSE)</f>
        <v>#N/A</v>
      </c>
      <c r="AT1852" s="91" t="str">
        <f t="shared" si="84"/>
        <v/>
      </c>
      <c r="AU1852" s="92" t="e">
        <f>VLOOKUP(D1852,SubmittalSchedule!$A$5:$CF$5125,3,FALSE)</f>
        <v>#N/A</v>
      </c>
      <c r="AV1852" s="92" t="e">
        <f>VLOOKUP(D1852,SubmittalStatus!$A$2:$CF$671,9,FALSE)</f>
        <v>#N/A</v>
      </c>
      <c r="AW1852" s="92" t="e">
        <f>VLOOKUP(D1852,SubmittalStatus!$A$2:$CF$671,10,FALSE)</f>
        <v>#N/A</v>
      </c>
      <c r="AX1852" s="90" t="e">
        <f>VLOOKUP(D1852,SubmittalStatus!$A$2:$CF$671,11,FALSE)</f>
        <v>#N/A</v>
      </c>
      <c r="AY1852" s="91" t="str">
        <f t="shared" si="85"/>
        <v/>
      </c>
      <c r="AZ1852" s="90">
        <f>SubmittalData!D1852</f>
        <v>0</v>
      </c>
      <c r="BA1852" s="90" t="s">
        <v>168</v>
      </c>
      <c r="BB1852" s="90">
        <f>SubmittalData!AR1852</f>
        <v>0</v>
      </c>
      <c r="BC1852" s="60" t="str">
        <f t="shared" si="86"/>
        <v>0-0</v>
      </c>
    </row>
    <row r="1853" spans="1:55" ht="15.5" x14ac:dyDescent="0.35">
      <c r="A1853" s="61" t="str">
        <f>SubmittalData!AY1853</f>
        <v/>
      </c>
      <c r="AS1853" s="89" t="e">
        <f>VLOOKUP(D1853,SubmittalStatus!$A$2:$CF$671,7,FALSE)</f>
        <v>#N/A</v>
      </c>
      <c r="AT1853" s="91" t="str">
        <f t="shared" si="84"/>
        <v/>
      </c>
      <c r="AU1853" s="92" t="e">
        <f>VLOOKUP(D1853,SubmittalSchedule!$A$5:$CF$5125,3,FALSE)</f>
        <v>#N/A</v>
      </c>
      <c r="AV1853" s="92" t="e">
        <f>VLOOKUP(D1853,SubmittalStatus!$A$2:$CF$671,9,FALSE)</f>
        <v>#N/A</v>
      </c>
      <c r="AW1853" s="92" t="e">
        <f>VLOOKUP(D1853,SubmittalStatus!$A$2:$CF$671,10,FALSE)</f>
        <v>#N/A</v>
      </c>
      <c r="AX1853" s="90" t="e">
        <f>VLOOKUP(D1853,SubmittalStatus!$A$2:$CF$671,11,FALSE)</f>
        <v>#N/A</v>
      </c>
      <c r="AY1853" s="91" t="str">
        <f t="shared" si="85"/>
        <v/>
      </c>
      <c r="AZ1853" s="90">
        <f>SubmittalData!D1853</f>
        <v>0</v>
      </c>
      <c r="BA1853" s="90" t="s">
        <v>168</v>
      </c>
      <c r="BB1853" s="90">
        <f>SubmittalData!AR1853</f>
        <v>0</v>
      </c>
      <c r="BC1853" s="60" t="str">
        <f t="shared" si="86"/>
        <v>0-0</v>
      </c>
    </row>
    <row r="1854" spans="1:55" ht="15.5" x14ac:dyDescent="0.35">
      <c r="A1854" s="61" t="str">
        <f>SubmittalData!AY1854</f>
        <v/>
      </c>
      <c r="AS1854" s="89" t="e">
        <f>VLOOKUP(D1854,SubmittalStatus!$A$2:$CF$671,7,FALSE)</f>
        <v>#N/A</v>
      </c>
      <c r="AT1854" s="91" t="str">
        <f t="shared" si="84"/>
        <v/>
      </c>
      <c r="AU1854" s="92" t="e">
        <f>VLOOKUP(D1854,SubmittalSchedule!$A$5:$CF$5125,3,FALSE)</f>
        <v>#N/A</v>
      </c>
      <c r="AV1854" s="92" t="e">
        <f>VLOOKUP(D1854,SubmittalStatus!$A$2:$CF$671,9,FALSE)</f>
        <v>#N/A</v>
      </c>
      <c r="AW1854" s="92" t="e">
        <f>VLOOKUP(D1854,SubmittalStatus!$A$2:$CF$671,10,FALSE)</f>
        <v>#N/A</v>
      </c>
      <c r="AX1854" s="90" t="e">
        <f>VLOOKUP(D1854,SubmittalStatus!$A$2:$CF$671,11,FALSE)</f>
        <v>#N/A</v>
      </c>
      <c r="AY1854" s="91" t="str">
        <f t="shared" si="85"/>
        <v/>
      </c>
      <c r="AZ1854" s="90">
        <f>SubmittalData!D1854</f>
        <v>0</v>
      </c>
      <c r="BA1854" s="90" t="s">
        <v>168</v>
      </c>
      <c r="BB1854" s="90">
        <f>SubmittalData!AR1854</f>
        <v>0</v>
      </c>
      <c r="BC1854" s="60" t="str">
        <f t="shared" si="86"/>
        <v>0-0</v>
      </c>
    </row>
    <row r="1855" spans="1:55" ht="15.5" x14ac:dyDescent="0.35">
      <c r="A1855" s="61" t="str">
        <f>SubmittalData!AY1855</f>
        <v/>
      </c>
      <c r="AS1855" s="89" t="e">
        <f>VLOOKUP(D1855,SubmittalStatus!$A$2:$CF$671,7,FALSE)</f>
        <v>#N/A</v>
      </c>
      <c r="AT1855" s="91" t="str">
        <f t="shared" si="84"/>
        <v/>
      </c>
      <c r="AU1855" s="92" t="e">
        <f>VLOOKUP(D1855,SubmittalSchedule!$A$5:$CF$5125,3,FALSE)</f>
        <v>#N/A</v>
      </c>
      <c r="AV1855" s="92" t="e">
        <f>VLOOKUP(D1855,SubmittalStatus!$A$2:$CF$671,9,FALSE)</f>
        <v>#N/A</v>
      </c>
      <c r="AW1855" s="92" t="e">
        <f>VLOOKUP(D1855,SubmittalStatus!$A$2:$CF$671,10,FALSE)</f>
        <v>#N/A</v>
      </c>
      <c r="AX1855" s="90" t="e">
        <f>VLOOKUP(D1855,SubmittalStatus!$A$2:$CF$671,11,FALSE)</f>
        <v>#N/A</v>
      </c>
      <c r="AY1855" s="91" t="str">
        <f t="shared" si="85"/>
        <v/>
      </c>
      <c r="AZ1855" s="90">
        <f>SubmittalData!D1855</f>
        <v>0</v>
      </c>
      <c r="BA1855" s="90" t="s">
        <v>168</v>
      </c>
      <c r="BB1855" s="90">
        <f>SubmittalData!AR1855</f>
        <v>0</v>
      </c>
      <c r="BC1855" s="60" t="str">
        <f t="shared" si="86"/>
        <v>0-0</v>
      </c>
    </row>
    <row r="1856" spans="1:55" ht="15.5" x14ac:dyDescent="0.35">
      <c r="A1856" s="61" t="str">
        <f>SubmittalData!AY1856</f>
        <v/>
      </c>
      <c r="AS1856" s="89" t="e">
        <f>VLOOKUP(D1856,SubmittalStatus!$A$2:$CF$671,7,FALSE)</f>
        <v>#N/A</v>
      </c>
      <c r="AT1856" s="91" t="str">
        <f t="shared" si="84"/>
        <v/>
      </c>
      <c r="AU1856" s="92" t="e">
        <f>VLOOKUP(D1856,SubmittalSchedule!$A$5:$CF$5125,3,FALSE)</f>
        <v>#N/A</v>
      </c>
      <c r="AV1856" s="92" t="e">
        <f>VLOOKUP(D1856,SubmittalStatus!$A$2:$CF$671,9,FALSE)</f>
        <v>#N/A</v>
      </c>
      <c r="AW1856" s="92" t="e">
        <f>VLOOKUP(D1856,SubmittalStatus!$A$2:$CF$671,10,FALSE)</f>
        <v>#N/A</v>
      </c>
      <c r="AX1856" s="90" t="e">
        <f>VLOOKUP(D1856,SubmittalStatus!$A$2:$CF$671,11,FALSE)</f>
        <v>#N/A</v>
      </c>
      <c r="AY1856" s="91" t="str">
        <f t="shared" si="85"/>
        <v/>
      </c>
      <c r="AZ1856" s="90">
        <f>SubmittalData!D1856</f>
        <v>0</v>
      </c>
      <c r="BA1856" s="90" t="s">
        <v>168</v>
      </c>
      <c r="BB1856" s="90">
        <f>SubmittalData!AR1856</f>
        <v>0</v>
      </c>
      <c r="BC1856" s="60" t="str">
        <f t="shared" si="86"/>
        <v>0-0</v>
      </c>
    </row>
    <row r="1857" spans="1:55" ht="15.5" x14ac:dyDescent="0.35">
      <c r="A1857" s="61" t="str">
        <f>SubmittalData!AY1857</f>
        <v/>
      </c>
      <c r="AS1857" s="89" t="e">
        <f>VLOOKUP(D1857,SubmittalStatus!$A$2:$CF$671,7,FALSE)</f>
        <v>#N/A</v>
      </c>
      <c r="AT1857" s="91" t="str">
        <f t="shared" si="84"/>
        <v/>
      </c>
      <c r="AU1857" s="92" t="e">
        <f>VLOOKUP(D1857,SubmittalSchedule!$A$5:$CF$5125,3,FALSE)</f>
        <v>#N/A</v>
      </c>
      <c r="AV1857" s="92" t="e">
        <f>VLOOKUP(D1857,SubmittalStatus!$A$2:$CF$671,9,FALSE)</f>
        <v>#N/A</v>
      </c>
      <c r="AW1857" s="92" t="e">
        <f>VLOOKUP(D1857,SubmittalStatus!$A$2:$CF$671,10,FALSE)</f>
        <v>#N/A</v>
      </c>
      <c r="AX1857" s="90" t="e">
        <f>VLOOKUP(D1857,SubmittalStatus!$A$2:$CF$671,11,FALSE)</f>
        <v>#N/A</v>
      </c>
      <c r="AY1857" s="91" t="str">
        <f t="shared" si="85"/>
        <v/>
      </c>
      <c r="AZ1857" s="90">
        <f>SubmittalData!D1857</f>
        <v>0</v>
      </c>
      <c r="BA1857" s="90" t="s">
        <v>168</v>
      </c>
      <c r="BB1857" s="90">
        <f>SubmittalData!AR1857</f>
        <v>0</v>
      </c>
      <c r="BC1857" s="60" t="str">
        <f t="shared" si="86"/>
        <v>0-0</v>
      </c>
    </row>
    <row r="1858" spans="1:55" ht="15.5" x14ac:dyDescent="0.35">
      <c r="A1858" s="61" t="str">
        <f>SubmittalData!AY1858</f>
        <v/>
      </c>
      <c r="AS1858" s="89" t="e">
        <f>VLOOKUP(D1858,SubmittalStatus!$A$2:$CF$671,7,FALSE)</f>
        <v>#N/A</v>
      </c>
      <c r="AT1858" s="91" t="str">
        <f t="shared" si="84"/>
        <v/>
      </c>
      <c r="AU1858" s="92" t="e">
        <f>VLOOKUP(D1858,SubmittalSchedule!$A$5:$CF$5125,3,FALSE)</f>
        <v>#N/A</v>
      </c>
      <c r="AV1858" s="92" t="e">
        <f>VLOOKUP(D1858,SubmittalStatus!$A$2:$CF$671,9,FALSE)</f>
        <v>#N/A</v>
      </c>
      <c r="AW1858" s="92" t="e">
        <f>VLOOKUP(D1858,SubmittalStatus!$A$2:$CF$671,10,FALSE)</f>
        <v>#N/A</v>
      </c>
      <c r="AX1858" s="90" t="e">
        <f>VLOOKUP(D1858,SubmittalStatus!$A$2:$CF$671,11,FALSE)</f>
        <v>#N/A</v>
      </c>
      <c r="AY1858" s="91" t="str">
        <f t="shared" si="85"/>
        <v/>
      </c>
      <c r="AZ1858" s="90">
        <f>SubmittalData!D1858</f>
        <v>0</v>
      </c>
      <c r="BA1858" s="90" t="s">
        <v>168</v>
      </c>
      <c r="BB1858" s="90">
        <f>SubmittalData!AR1858</f>
        <v>0</v>
      </c>
      <c r="BC1858" s="60" t="str">
        <f t="shared" si="86"/>
        <v>0-0</v>
      </c>
    </row>
    <row r="1859" spans="1:55" ht="15.5" x14ac:dyDescent="0.35">
      <c r="A1859" s="61" t="str">
        <f>SubmittalData!AY1859</f>
        <v/>
      </c>
      <c r="AS1859" s="89" t="e">
        <f>VLOOKUP(D1859,SubmittalStatus!$A$2:$CF$671,7,FALSE)</f>
        <v>#N/A</v>
      </c>
      <c r="AT1859" s="91" t="str">
        <f t="shared" ref="AT1859:AT1922" si="87">_xlfn.CONCAT(G1859:P1859)</f>
        <v/>
      </c>
      <c r="AU1859" s="92" t="e">
        <f>VLOOKUP(D1859,SubmittalSchedule!$A$5:$CF$5125,3,FALSE)</f>
        <v>#N/A</v>
      </c>
      <c r="AV1859" s="92" t="e">
        <f>VLOOKUP(D1859,SubmittalStatus!$A$2:$CF$671,9,FALSE)</f>
        <v>#N/A</v>
      </c>
      <c r="AW1859" s="92" t="e">
        <f>VLOOKUP(D1859,SubmittalStatus!$A$2:$CF$671,10,FALSE)</f>
        <v>#N/A</v>
      </c>
      <c r="AX1859" s="90" t="e">
        <f>VLOOKUP(D1859,SubmittalStatus!$A$2:$CF$671,11,FALSE)</f>
        <v>#N/A</v>
      </c>
      <c r="AY1859" s="91" t="str">
        <f t="shared" ref="AY1859:AY1922" si="88">_xlfn.CONCAT(AA1859:AJ1859)</f>
        <v/>
      </c>
      <c r="AZ1859" s="90">
        <f>SubmittalData!D1859</f>
        <v>0</v>
      </c>
      <c r="BA1859" s="90" t="s">
        <v>168</v>
      </c>
      <c r="BB1859" s="90">
        <f>SubmittalData!AR1859</f>
        <v>0</v>
      </c>
      <c r="BC1859" s="60" t="str">
        <f t="shared" ref="BC1859:BC1922" si="89">_xlfn.CONCAT(AZ1859:BB1859)</f>
        <v>0-0</v>
      </c>
    </row>
    <row r="1860" spans="1:55" ht="15.5" x14ac:dyDescent="0.35">
      <c r="A1860" s="61" t="str">
        <f>SubmittalData!AY1860</f>
        <v/>
      </c>
      <c r="AS1860" s="89" t="e">
        <f>VLOOKUP(D1860,SubmittalStatus!$A$2:$CF$671,7,FALSE)</f>
        <v>#N/A</v>
      </c>
      <c r="AT1860" s="91" t="str">
        <f t="shared" si="87"/>
        <v/>
      </c>
      <c r="AU1860" s="92" t="e">
        <f>VLOOKUP(D1860,SubmittalSchedule!$A$5:$CF$5125,3,FALSE)</f>
        <v>#N/A</v>
      </c>
      <c r="AV1860" s="92" t="e">
        <f>VLOOKUP(D1860,SubmittalStatus!$A$2:$CF$671,9,FALSE)</f>
        <v>#N/A</v>
      </c>
      <c r="AW1860" s="92" t="e">
        <f>VLOOKUP(D1860,SubmittalStatus!$A$2:$CF$671,10,FALSE)</f>
        <v>#N/A</v>
      </c>
      <c r="AX1860" s="90" t="e">
        <f>VLOOKUP(D1860,SubmittalStatus!$A$2:$CF$671,11,FALSE)</f>
        <v>#N/A</v>
      </c>
      <c r="AY1860" s="91" t="str">
        <f t="shared" si="88"/>
        <v/>
      </c>
      <c r="AZ1860" s="90">
        <f>SubmittalData!D1860</f>
        <v>0</v>
      </c>
      <c r="BA1860" s="90" t="s">
        <v>168</v>
      </c>
      <c r="BB1860" s="90">
        <f>SubmittalData!AR1860</f>
        <v>0</v>
      </c>
      <c r="BC1860" s="60" t="str">
        <f t="shared" si="89"/>
        <v>0-0</v>
      </c>
    </row>
    <row r="1861" spans="1:55" ht="15.5" x14ac:dyDescent="0.35">
      <c r="A1861" s="61" t="str">
        <f>SubmittalData!AY1861</f>
        <v/>
      </c>
      <c r="AS1861" s="89" t="e">
        <f>VLOOKUP(D1861,SubmittalStatus!$A$2:$CF$671,7,FALSE)</f>
        <v>#N/A</v>
      </c>
      <c r="AT1861" s="91" t="str">
        <f t="shared" si="87"/>
        <v/>
      </c>
      <c r="AU1861" s="92" t="e">
        <f>VLOOKUP(D1861,SubmittalSchedule!$A$5:$CF$5125,3,FALSE)</f>
        <v>#N/A</v>
      </c>
      <c r="AV1861" s="92" t="e">
        <f>VLOOKUP(D1861,SubmittalStatus!$A$2:$CF$671,9,FALSE)</f>
        <v>#N/A</v>
      </c>
      <c r="AW1861" s="92" t="e">
        <f>VLOOKUP(D1861,SubmittalStatus!$A$2:$CF$671,10,FALSE)</f>
        <v>#N/A</v>
      </c>
      <c r="AX1861" s="90" t="e">
        <f>VLOOKUP(D1861,SubmittalStatus!$A$2:$CF$671,11,FALSE)</f>
        <v>#N/A</v>
      </c>
      <c r="AY1861" s="91" t="str">
        <f t="shared" si="88"/>
        <v/>
      </c>
      <c r="AZ1861" s="90">
        <f>SubmittalData!D1861</f>
        <v>0</v>
      </c>
      <c r="BA1861" s="90" t="s">
        <v>168</v>
      </c>
      <c r="BB1861" s="90">
        <f>SubmittalData!AR1861</f>
        <v>0</v>
      </c>
      <c r="BC1861" s="60" t="str">
        <f t="shared" si="89"/>
        <v>0-0</v>
      </c>
    </row>
    <row r="1862" spans="1:55" ht="15.5" x14ac:dyDescent="0.35">
      <c r="A1862" s="61" t="str">
        <f>SubmittalData!AY1862</f>
        <v/>
      </c>
      <c r="AS1862" s="89" t="e">
        <f>VLOOKUP(D1862,SubmittalStatus!$A$2:$CF$671,7,FALSE)</f>
        <v>#N/A</v>
      </c>
      <c r="AT1862" s="91" t="str">
        <f t="shared" si="87"/>
        <v/>
      </c>
      <c r="AU1862" s="92" t="e">
        <f>VLOOKUP(D1862,SubmittalSchedule!$A$5:$CF$5125,3,FALSE)</f>
        <v>#N/A</v>
      </c>
      <c r="AV1862" s="92" t="e">
        <f>VLOOKUP(D1862,SubmittalStatus!$A$2:$CF$671,9,FALSE)</f>
        <v>#N/A</v>
      </c>
      <c r="AW1862" s="92" t="e">
        <f>VLOOKUP(D1862,SubmittalStatus!$A$2:$CF$671,10,FALSE)</f>
        <v>#N/A</v>
      </c>
      <c r="AX1862" s="90" t="e">
        <f>VLOOKUP(D1862,SubmittalStatus!$A$2:$CF$671,11,FALSE)</f>
        <v>#N/A</v>
      </c>
      <c r="AY1862" s="91" t="str">
        <f t="shared" si="88"/>
        <v/>
      </c>
      <c r="AZ1862" s="90">
        <f>SubmittalData!D1862</f>
        <v>0</v>
      </c>
      <c r="BA1862" s="90" t="s">
        <v>168</v>
      </c>
      <c r="BB1862" s="90">
        <f>SubmittalData!AR1862</f>
        <v>0</v>
      </c>
      <c r="BC1862" s="60" t="str">
        <f t="shared" si="89"/>
        <v>0-0</v>
      </c>
    </row>
    <row r="1863" spans="1:55" ht="15.5" x14ac:dyDescent="0.35">
      <c r="A1863" s="61" t="str">
        <f>SubmittalData!AY1863</f>
        <v/>
      </c>
      <c r="AS1863" s="89" t="e">
        <f>VLOOKUP(D1863,SubmittalStatus!$A$2:$CF$671,7,FALSE)</f>
        <v>#N/A</v>
      </c>
      <c r="AT1863" s="91" t="str">
        <f t="shared" si="87"/>
        <v/>
      </c>
      <c r="AU1863" s="92" t="e">
        <f>VLOOKUP(D1863,SubmittalSchedule!$A$5:$CF$5125,3,FALSE)</f>
        <v>#N/A</v>
      </c>
      <c r="AV1863" s="92" t="e">
        <f>VLOOKUP(D1863,SubmittalStatus!$A$2:$CF$671,9,FALSE)</f>
        <v>#N/A</v>
      </c>
      <c r="AW1863" s="92" t="e">
        <f>VLOOKUP(D1863,SubmittalStatus!$A$2:$CF$671,10,FALSE)</f>
        <v>#N/A</v>
      </c>
      <c r="AX1863" s="90" t="e">
        <f>VLOOKUP(D1863,SubmittalStatus!$A$2:$CF$671,11,FALSE)</f>
        <v>#N/A</v>
      </c>
      <c r="AY1863" s="91" t="str">
        <f t="shared" si="88"/>
        <v/>
      </c>
      <c r="AZ1863" s="90">
        <f>SubmittalData!D1863</f>
        <v>0</v>
      </c>
      <c r="BA1863" s="90" t="s">
        <v>168</v>
      </c>
      <c r="BB1863" s="90">
        <f>SubmittalData!AR1863</f>
        <v>0</v>
      </c>
      <c r="BC1863" s="60" t="str">
        <f t="shared" si="89"/>
        <v>0-0</v>
      </c>
    </row>
    <row r="1864" spans="1:55" ht="15.5" x14ac:dyDescent="0.35">
      <c r="A1864" s="61" t="str">
        <f>SubmittalData!AY1864</f>
        <v/>
      </c>
      <c r="AS1864" s="89" t="e">
        <f>VLOOKUP(D1864,SubmittalStatus!$A$2:$CF$671,7,FALSE)</f>
        <v>#N/A</v>
      </c>
      <c r="AT1864" s="91" t="str">
        <f t="shared" si="87"/>
        <v/>
      </c>
      <c r="AU1864" s="92" t="e">
        <f>VLOOKUP(D1864,SubmittalSchedule!$A$5:$CF$5125,3,FALSE)</f>
        <v>#N/A</v>
      </c>
      <c r="AV1864" s="92" t="e">
        <f>VLOOKUP(D1864,SubmittalStatus!$A$2:$CF$671,9,FALSE)</f>
        <v>#N/A</v>
      </c>
      <c r="AW1864" s="92" t="e">
        <f>VLOOKUP(D1864,SubmittalStatus!$A$2:$CF$671,10,FALSE)</f>
        <v>#N/A</v>
      </c>
      <c r="AX1864" s="90" t="e">
        <f>VLOOKUP(D1864,SubmittalStatus!$A$2:$CF$671,11,FALSE)</f>
        <v>#N/A</v>
      </c>
      <c r="AY1864" s="91" t="str">
        <f t="shared" si="88"/>
        <v/>
      </c>
      <c r="AZ1864" s="90">
        <f>SubmittalData!D1864</f>
        <v>0</v>
      </c>
      <c r="BA1864" s="90" t="s">
        <v>168</v>
      </c>
      <c r="BB1864" s="90">
        <f>SubmittalData!AR1864</f>
        <v>0</v>
      </c>
      <c r="BC1864" s="60" t="str">
        <f t="shared" si="89"/>
        <v>0-0</v>
      </c>
    </row>
    <row r="1865" spans="1:55" ht="15.5" x14ac:dyDescent="0.35">
      <c r="A1865" s="61" t="str">
        <f>SubmittalData!AY1865</f>
        <v/>
      </c>
      <c r="AS1865" s="89" t="e">
        <f>VLOOKUP(D1865,SubmittalStatus!$A$2:$CF$671,7,FALSE)</f>
        <v>#N/A</v>
      </c>
      <c r="AT1865" s="91" t="str">
        <f t="shared" si="87"/>
        <v/>
      </c>
      <c r="AU1865" s="92" t="e">
        <f>VLOOKUP(D1865,SubmittalSchedule!$A$5:$CF$5125,3,FALSE)</f>
        <v>#N/A</v>
      </c>
      <c r="AV1865" s="92" t="e">
        <f>VLOOKUP(D1865,SubmittalStatus!$A$2:$CF$671,9,FALSE)</f>
        <v>#N/A</v>
      </c>
      <c r="AW1865" s="92" t="e">
        <f>VLOOKUP(D1865,SubmittalStatus!$A$2:$CF$671,10,FALSE)</f>
        <v>#N/A</v>
      </c>
      <c r="AX1865" s="90" t="e">
        <f>VLOOKUP(D1865,SubmittalStatus!$A$2:$CF$671,11,FALSE)</f>
        <v>#N/A</v>
      </c>
      <c r="AY1865" s="91" t="str">
        <f t="shared" si="88"/>
        <v/>
      </c>
      <c r="AZ1865" s="90">
        <f>SubmittalData!D1865</f>
        <v>0</v>
      </c>
      <c r="BA1865" s="90" t="s">
        <v>168</v>
      </c>
      <c r="BB1865" s="90">
        <f>SubmittalData!AR1865</f>
        <v>0</v>
      </c>
      <c r="BC1865" s="60" t="str">
        <f t="shared" si="89"/>
        <v>0-0</v>
      </c>
    </row>
    <row r="1866" spans="1:55" ht="15.5" x14ac:dyDescent="0.35">
      <c r="A1866" s="61" t="str">
        <f>SubmittalData!AY1866</f>
        <v/>
      </c>
      <c r="AS1866" s="89" t="e">
        <f>VLOOKUP(D1866,SubmittalStatus!$A$2:$CF$671,7,FALSE)</f>
        <v>#N/A</v>
      </c>
      <c r="AT1866" s="91" t="str">
        <f t="shared" si="87"/>
        <v/>
      </c>
      <c r="AU1866" s="92" t="e">
        <f>VLOOKUP(D1866,SubmittalSchedule!$A$5:$CF$5125,3,FALSE)</f>
        <v>#N/A</v>
      </c>
      <c r="AV1866" s="92" t="e">
        <f>VLOOKUP(D1866,SubmittalStatus!$A$2:$CF$671,9,FALSE)</f>
        <v>#N/A</v>
      </c>
      <c r="AW1866" s="92" t="e">
        <f>VLOOKUP(D1866,SubmittalStatus!$A$2:$CF$671,10,FALSE)</f>
        <v>#N/A</v>
      </c>
      <c r="AX1866" s="90" t="e">
        <f>VLOOKUP(D1866,SubmittalStatus!$A$2:$CF$671,11,FALSE)</f>
        <v>#N/A</v>
      </c>
      <c r="AY1866" s="91" t="str">
        <f t="shared" si="88"/>
        <v/>
      </c>
      <c r="AZ1866" s="90">
        <f>SubmittalData!D1866</f>
        <v>0</v>
      </c>
      <c r="BA1866" s="90" t="s">
        <v>168</v>
      </c>
      <c r="BB1866" s="90">
        <f>SubmittalData!AR1866</f>
        <v>0</v>
      </c>
      <c r="BC1866" s="60" t="str">
        <f t="shared" si="89"/>
        <v>0-0</v>
      </c>
    </row>
    <row r="1867" spans="1:55" ht="15.5" x14ac:dyDescent="0.35">
      <c r="A1867" s="61" t="str">
        <f>SubmittalData!AY1867</f>
        <v/>
      </c>
      <c r="AS1867" s="89" t="e">
        <f>VLOOKUP(D1867,SubmittalStatus!$A$2:$CF$671,7,FALSE)</f>
        <v>#N/A</v>
      </c>
      <c r="AT1867" s="91" t="str">
        <f t="shared" si="87"/>
        <v/>
      </c>
      <c r="AU1867" s="92" t="e">
        <f>VLOOKUP(D1867,SubmittalSchedule!$A$5:$CF$5125,3,FALSE)</f>
        <v>#N/A</v>
      </c>
      <c r="AV1867" s="92" t="e">
        <f>VLOOKUP(D1867,SubmittalStatus!$A$2:$CF$671,9,FALSE)</f>
        <v>#N/A</v>
      </c>
      <c r="AW1867" s="92" t="e">
        <f>VLOOKUP(D1867,SubmittalStatus!$A$2:$CF$671,10,FALSE)</f>
        <v>#N/A</v>
      </c>
      <c r="AX1867" s="90" t="e">
        <f>VLOOKUP(D1867,SubmittalStatus!$A$2:$CF$671,11,FALSE)</f>
        <v>#N/A</v>
      </c>
      <c r="AY1867" s="91" t="str">
        <f t="shared" si="88"/>
        <v/>
      </c>
      <c r="AZ1867" s="90">
        <f>SubmittalData!D1867</f>
        <v>0</v>
      </c>
      <c r="BA1867" s="90" t="s">
        <v>168</v>
      </c>
      <c r="BB1867" s="90">
        <f>SubmittalData!AR1867</f>
        <v>0</v>
      </c>
      <c r="BC1867" s="60" t="str">
        <f t="shared" si="89"/>
        <v>0-0</v>
      </c>
    </row>
    <row r="1868" spans="1:55" ht="15.5" x14ac:dyDescent="0.35">
      <c r="A1868" s="61" t="str">
        <f>SubmittalData!AY1868</f>
        <v/>
      </c>
      <c r="AS1868" s="89" t="e">
        <f>VLOOKUP(D1868,SubmittalStatus!$A$2:$CF$671,7,FALSE)</f>
        <v>#N/A</v>
      </c>
      <c r="AT1868" s="91" t="str">
        <f t="shared" si="87"/>
        <v/>
      </c>
      <c r="AU1868" s="92" t="e">
        <f>VLOOKUP(D1868,SubmittalSchedule!$A$5:$CF$5125,3,FALSE)</f>
        <v>#N/A</v>
      </c>
      <c r="AV1868" s="92" t="e">
        <f>VLOOKUP(D1868,SubmittalStatus!$A$2:$CF$671,9,FALSE)</f>
        <v>#N/A</v>
      </c>
      <c r="AW1868" s="92" t="e">
        <f>VLOOKUP(D1868,SubmittalStatus!$A$2:$CF$671,10,FALSE)</f>
        <v>#N/A</v>
      </c>
      <c r="AX1868" s="90" t="e">
        <f>VLOOKUP(D1868,SubmittalStatus!$A$2:$CF$671,11,FALSE)</f>
        <v>#N/A</v>
      </c>
      <c r="AY1868" s="91" t="str">
        <f t="shared" si="88"/>
        <v/>
      </c>
      <c r="AZ1868" s="90">
        <f>SubmittalData!D1868</f>
        <v>0</v>
      </c>
      <c r="BA1868" s="90" t="s">
        <v>168</v>
      </c>
      <c r="BB1868" s="90">
        <f>SubmittalData!AR1868</f>
        <v>0</v>
      </c>
      <c r="BC1868" s="60" t="str">
        <f t="shared" si="89"/>
        <v>0-0</v>
      </c>
    </row>
    <row r="1869" spans="1:55" ht="15.5" x14ac:dyDescent="0.35">
      <c r="A1869" s="61" t="str">
        <f>SubmittalData!AY1869</f>
        <v/>
      </c>
      <c r="AS1869" s="89" t="e">
        <f>VLOOKUP(D1869,SubmittalStatus!$A$2:$CF$671,7,FALSE)</f>
        <v>#N/A</v>
      </c>
      <c r="AT1869" s="91" t="str">
        <f t="shared" si="87"/>
        <v/>
      </c>
      <c r="AU1869" s="92" t="e">
        <f>VLOOKUP(D1869,SubmittalSchedule!$A$5:$CF$5125,3,FALSE)</f>
        <v>#N/A</v>
      </c>
      <c r="AV1869" s="92" t="e">
        <f>VLOOKUP(D1869,SubmittalStatus!$A$2:$CF$671,9,FALSE)</f>
        <v>#N/A</v>
      </c>
      <c r="AW1869" s="92" t="e">
        <f>VLOOKUP(D1869,SubmittalStatus!$A$2:$CF$671,10,FALSE)</f>
        <v>#N/A</v>
      </c>
      <c r="AX1869" s="90" t="e">
        <f>VLOOKUP(D1869,SubmittalStatus!$A$2:$CF$671,11,FALSE)</f>
        <v>#N/A</v>
      </c>
      <c r="AY1869" s="91" t="str">
        <f t="shared" si="88"/>
        <v/>
      </c>
      <c r="AZ1869" s="90">
        <f>SubmittalData!D1869</f>
        <v>0</v>
      </c>
      <c r="BA1869" s="90" t="s">
        <v>168</v>
      </c>
      <c r="BB1869" s="90">
        <f>SubmittalData!AR1869</f>
        <v>0</v>
      </c>
      <c r="BC1869" s="60" t="str">
        <f t="shared" si="89"/>
        <v>0-0</v>
      </c>
    </row>
    <row r="1870" spans="1:55" ht="15.5" x14ac:dyDescent="0.35">
      <c r="A1870" s="61" t="str">
        <f>SubmittalData!AY1870</f>
        <v/>
      </c>
      <c r="AS1870" s="89" t="e">
        <f>VLOOKUP(D1870,SubmittalStatus!$A$2:$CF$671,7,FALSE)</f>
        <v>#N/A</v>
      </c>
      <c r="AT1870" s="91" t="str">
        <f t="shared" si="87"/>
        <v/>
      </c>
      <c r="AU1870" s="92" t="e">
        <f>VLOOKUP(D1870,SubmittalSchedule!$A$5:$CF$5125,3,FALSE)</f>
        <v>#N/A</v>
      </c>
      <c r="AV1870" s="92" t="e">
        <f>VLOOKUP(D1870,SubmittalStatus!$A$2:$CF$671,9,FALSE)</f>
        <v>#N/A</v>
      </c>
      <c r="AW1870" s="92" t="e">
        <f>VLOOKUP(D1870,SubmittalStatus!$A$2:$CF$671,10,FALSE)</f>
        <v>#N/A</v>
      </c>
      <c r="AX1870" s="90" t="e">
        <f>VLOOKUP(D1870,SubmittalStatus!$A$2:$CF$671,11,FALSE)</f>
        <v>#N/A</v>
      </c>
      <c r="AY1870" s="91" t="str">
        <f t="shared" si="88"/>
        <v/>
      </c>
      <c r="AZ1870" s="90">
        <f>SubmittalData!D1870</f>
        <v>0</v>
      </c>
      <c r="BA1870" s="90" t="s">
        <v>168</v>
      </c>
      <c r="BB1870" s="90">
        <f>SubmittalData!AR1870</f>
        <v>0</v>
      </c>
      <c r="BC1870" s="60" t="str">
        <f t="shared" si="89"/>
        <v>0-0</v>
      </c>
    </row>
    <row r="1871" spans="1:55" ht="15.5" x14ac:dyDescent="0.35">
      <c r="A1871" s="61" t="str">
        <f>SubmittalData!AY1871</f>
        <v/>
      </c>
      <c r="AS1871" s="89" t="e">
        <f>VLOOKUP(D1871,SubmittalStatus!$A$2:$CF$671,7,FALSE)</f>
        <v>#N/A</v>
      </c>
      <c r="AT1871" s="91" t="str">
        <f t="shared" si="87"/>
        <v/>
      </c>
      <c r="AU1871" s="92" t="e">
        <f>VLOOKUP(D1871,SubmittalSchedule!$A$5:$CF$5125,3,FALSE)</f>
        <v>#N/A</v>
      </c>
      <c r="AV1871" s="92" t="e">
        <f>VLOOKUP(D1871,SubmittalStatus!$A$2:$CF$671,9,FALSE)</f>
        <v>#N/A</v>
      </c>
      <c r="AW1871" s="92" t="e">
        <f>VLOOKUP(D1871,SubmittalStatus!$A$2:$CF$671,10,FALSE)</f>
        <v>#N/A</v>
      </c>
      <c r="AX1871" s="90" t="e">
        <f>VLOOKUP(D1871,SubmittalStatus!$A$2:$CF$671,11,FALSE)</f>
        <v>#N/A</v>
      </c>
      <c r="AY1871" s="91" t="str">
        <f t="shared" si="88"/>
        <v/>
      </c>
      <c r="AZ1871" s="90">
        <f>SubmittalData!D1871</f>
        <v>0</v>
      </c>
      <c r="BA1871" s="90" t="s">
        <v>168</v>
      </c>
      <c r="BB1871" s="90">
        <f>SubmittalData!AR1871</f>
        <v>0</v>
      </c>
      <c r="BC1871" s="60" t="str">
        <f t="shared" si="89"/>
        <v>0-0</v>
      </c>
    </row>
    <row r="1872" spans="1:55" ht="15.5" x14ac:dyDescent="0.35">
      <c r="A1872" s="61" t="str">
        <f>SubmittalData!AY1872</f>
        <v/>
      </c>
      <c r="AS1872" s="89" t="e">
        <f>VLOOKUP(D1872,SubmittalStatus!$A$2:$CF$671,7,FALSE)</f>
        <v>#N/A</v>
      </c>
      <c r="AT1872" s="91" t="str">
        <f t="shared" si="87"/>
        <v/>
      </c>
      <c r="AU1872" s="92" t="e">
        <f>VLOOKUP(D1872,SubmittalSchedule!$A$5:$CF$5125,3,FALSE)</f>
        <v>#N/A</v>
      </c>
      <c r="AV1872" s="92" t="e">
        <f>VLOOKUP(D1872,SubmittalStatus!$A$2:$CF$671,9,FALSE)</f>
        <v>#N/A</v>
      </c>
      <c r="AW1872" s="92" t="e">
        <f>VLOOKUP(D1872,SubmittalStatus!$A$2:$CF$671,10,FALSE)</f>
        <v>#N/A</v>
      </c>
      <c r="AX1872" s="90" t="e">
        <f>VLOOKUP(D1872,SubmittalStatus!$A$2:$CF$671,11,FALSE)</f>
        <v>#N/A</v>
      </c>
      <c r="AY1872" s="91" t="str">
        <f t="shared" si="88"/>
        <v/>
      </c>
      <c r="AZ1872" s="90">
        <f>SubmittalData!D1872</f>
        <v>0</v>
      </c>
      <c r="BA1872" s="90" t="s">
        <v>168</v>
      </c>
      <c r="BB1872" s="90">
        <f>SubmittalData!AR1872</f>
        <v>0</v>
      </c>
      <c r="BC1872" s="60" t="str">
        <f t="shared" si="89"/>
        <v>0-0</v>
      </c>
    </row>
    <row r="1873" spans="1:55" ht="15.5" x14ac:dyDescent="0.35">
      <c r="A1873" s="61" t="str">
        <f>SubmittalData!AY1873</f>
        <v/>
      </c>
      <c r="AS1873" s="89" t="e">
        <f>VLOOKUP(D1873,SubmittalStatus!$A$2:$CF$671,7,FALSE)</f>
        <v>#N/A</v>
      </c>
      <c r="AT1873" s="91" t="str">
        <f t="shared" si="87"/>
        <v/>
      </c>
      <c r="AU1873" s="92" t="e">
        <f>VLOOKUP(D1873,SubmittalSchedule!$A$5:$CF$5125,3,FALSE)</f>
        <v>#N/A</v>
      </c>
      <c r="AV1873" s="92" t="e">
        <f>VLOOKUP(D1873,SubmittalStatus!$A$2:$CF$671,9,FALSE)</f>
        <v>#N/A</v>
      </c>
      <c r="AW1873" s="92" t="e">
        <f>VLOOKUP(D1873,SubmittalStatus!$A$2:$CF$671,10,FALSE)</f>
        <v>#N/A</v>
      </c>
      <c r="AX1873" s="90" t="e">
        <f>VLOOKUP(D1873,SubmittalStatus!$A$2:$CF$671,11,FALSE)</f>
        <v>#N/A</v>
      </c>
      <c r="AY1873" s="91" t="str">
        <f t="shared" si="88"/>
        <v/>
      </c>
      <c r="AZ1873" s="90">
        <f>SubmittalData!D1873</f>
        <v>0</v>
      </c>
      <c r="BA1873" s="90" t="s">
        <v>168</v>
      </c>
      <c r="BB1873" s="90">
        <f>SubmittalData!AR1873</f>
        <v>0</v>
      </c>
      <c r="BC1873" s="60" t="str">
        <f t="shared" si="89"/>
        <v>0-0</v>
      </c>
    </row>
    <row r="1874" spans="1:55" ht="15.5" x14ac:dyDescent="0.35">
      <c r="A1874" s="61" t="str">
        <f>SubmittalData!AY1874</f>
        <v/>
      </c>
      <c r="AS1874" s="89" t="e">
        <f>VLOOKUP(D1874,SubmittalStatus!$A$2:$CF$671,7,FALSE)</f>
        <v>#N/A</v>
      </c>
      <c r="AT1874" s="91" t="str">
        <f t="shared" si="87"/>
        <v/>
      </c>
      <c r="AU1874" s="92" t="e">
        <f>VLOOKUP(D1874,SubmittalSchedule!$A$5:$CF$5125,3,FALSE)</f>
        <v>#N/A</v>
      </c>
      <c r="AV1874" s="92" t="e">
        <f>VLOOKUP(D1874,SubmittalStatus!$A$2:$CF$671,9,FALSE)</f>
        <v>#N/A</v>
      </c>
      <c r="AW1874" s="92" t="e">
        <f>VLOOKUP(D1874,SubmittalStatus!$A$2:$CF$671,10,FALSE)</f>
        <v>#N/A</v>
      </c>
      <c r="AX1874" s="90" t="e">
        <f>VLOOKUP(D1874,SubmittalStatus!$A$2:$CF$671,11,FALSE)</f>
        <v>#N/A</v>
      </c>
      <c r="AY1874" s="91" t="str">
        <f t="shared" si="88"/>
        <v/>
      </c>
      <c r="AZ1874" s="90">
        <f>SubmittalData!D1874</f>
        <v>0</v>
      </c>
      <c r="BA1874" s="90" t="s">
        <v>168</v>
      </c>
      <c r="BB1874" s="90">
        <f>SubmittalData!AR1874</f>
        <v>0</v>
      </c>
      <c r="BC1874" s="60" t="str">
        <f t="shared" si="89"/>
        <v>0-0</v>
      </c>
    </row>
    <row r="1875" spans="1:55" ht="15.5" x14ac:dyDescent="0.35">
      <c r="A1875" s="61" t="str">
        <f>SubmittalData!AY1875</f>
        <v/>
      </c>
      <c r="AS1875" s="89" t="e">
        <f>VLOOKUP(D1875,SubmittalStatus!$A$2:$CF$671,7,FALSE)</f>
        <v>#N/A</v>
      </c>
      <c r="AT1875" s="91" t="str">
        <f t="shared" si="87"/>
        <v/>
      </c>
      <c r="AU1875" s="92" t="e">
        <f>VLOOKUP(D1875,SubmittalSchedule!$A$5:$CF$5125,3,FALSE)</f>
        <v>#N/A</v>
      </c>
      <c r="AV1875" s="92" t="e">
        <f>VLOOKUP(D1875,SubmittalStatus!$A$2:$CF$671,9,FALSE)</f>
        <v>#N/A</v>
      </c>
      <c r="AW1875" s="92" t="e">
        <f>VLOOKUP(D1875,SubmittalStatus!$A$2:$CF$671,10,FALSE)</f>
        <v>#N/A</v>
      </c>
      <c r="AX1875" s="90" t="e">
        <f>VLOOKUP(D1875,SubmittalStatus!$A$2:$CF$671,11,FALSE)</f>
        <v>#N/A</v>
      </c>
      <c r="AY1875" s="91" t="str">
        <f t="shared" si="88"/>
        <v/>
      </c>
      <c r="AZ1875" s="90">
        <f>SubmittalData!D1875</f>
        <v>0</v>
      </c>
      <c r="BA1875" s="90" t="s">
        <v>168</v>
      </c>
      <c r="BB1875" s="90">
        <f>SubmittalData!AR1875</f>
        <v>0</v>
      </c>
      <c r="BC1875" s="60" t="str">
        <f t="shared" si="89"/>
        <v>0-0</v>
      </c>
    </row>
    <row r="1876" spans="1:55" ht="15.5" x14ac:dyDescent="0.35">
      <c r="A1876" s="61" t="str">
        <f>SubmittalData!AY1876</f>
        <v/>
      </c>
      <c r="AS1876" s="89" t="e">
        <f>VLOOKUP(D1876,SubmittalStatus!$A$2:$CF$671,7,FALSE)</f>
        <v>#N/A</v>
      </c>
      <c r="AT1876" s="91" t="str">
        <f t="shared" si="87"/>
        <v/>
      </c>
      <c r="AU1876" s="92" t="e">
        <f>VLOOKUP(D1876,SubmittalSchedule!$A$5:$CF$5125,3,FALSE)</f>
        <v>#N/A</v>
      </c>
      <c r="AV1876" s="92" t="e">
        <f>VLOOKUP(D1876,SubmittalStatus!$A$2:$CF$671,9,FALSE)</f>
        <v>#N/A</v>
      </c>
      <c r="AW1876" s="92" t="e">
        <f>VLOOKUP(D1876,SubmittalStatus!$A$2:$CF$671,10,FALSE)</f>
        <v>#N/A</v>
      </c>
      <c r="AX1876" s="90" t="e">
        <f>VLOOKUP(D1876,SubmittalStatus!$A$2:$CF$671,11,FALSE)</f>
        <v>#N/A</v>
      </c>
      <c r="AY1876" s="91" t="str">
        <f t="shared" si="88"/>
        <v/>
      </c>
      <c r="AZ1876" s="90">
        <f>SubmittalData!D1876</f>
        <v>0</v>
      </c>
      <c r="BA1876" s="90" t="s">
        <v>168</v>
      </c>
      <c r="BB1876" s="90">
        <f>SubmittalData!AR1876</f>
        <v>0</v>
      </c>
      <c r="BC1876" s="60" t="str">
        <f t="shared" si="89"/>
        <v>0-0</v>
      </c>
    </row>
    <row r="1877" spans="1:55" ht="15.5" x14ac:dyDescent="0.35">
      <c r="A1877" s="61" t="str">
        <f>SubmittalData!AY1877</f>
        <v/>
      </c>
      <c r="AS1877" s="89" t="e">
        <f>VLOOKUP(D1877,SubmittalStatus!$A$2:$CF$671,7,FALSE)</f>
        <v>#N/A</v>
      </c>
      <c r="AT1877" s="91" t="str">
        <f t="shared" si="87"/>
        <v/>
      </c>
      <c r="AU1877" s="92" t="e">
        <f>VLOOKUP(D1877,SubmittalSchedule!$A$5:$CF$5125,3,FALSE)</f>
        <v>#N/A</v>
      </c>
      <c r="AV1877" s="92" t="e">
        <f>VLOOKUP(D1877,SubmittalStatus!$A$2:$CF$671,9,FALSE)</f>
        <v>#N/A</v>
      </c>
      <c r="AW1877" s="92" t="e">
        <f>VLOOKUP(D1877,SubmittalStatus!$A$2:$CF$671,10,FALSE)</f>
        <v>#N/A</v>
      </c>
      <c r="AX1877" s="90" t="e">
        <f>VLOOKUP(D1877,SubmittalStatus!$A$2:$CF$671,11,FALSE)</f>
        <v>#N/A</v>
      </c>
      <c r="AY1877" s="91" t="str">
        <f t="shared" si="88"/>
        <v/>
      </c>
      <c r="AZ1877" s="90">
        <f>SubmittalData!D1877</f>
        <v>0</v>
      </c>
      <c r="BA1877" s="90" t="s">
        <v>168</v>
      </c>
      <c r="BB1877" s="90">
        <f>SubmittalData!AR1877</f>
        <v>0</v>
      </c>
      <c r="BC1877" s="60" t="str">
        <f t="shared" si="89"/>
        <v>0-0</v>
      </c>
    </row>
    <row r="1878" spans="1:55" ht="15.5" x14ac:dyDescent="0.35">
      <c r="A1878" s="61" t="str">
        <f>SubmittalData!AY1878</f>
        <v/>
      </c>
      <c r="AS1878" s="89" t="e">
        <f>VLOOKUP(D1878,SubmittalStatus!$A$2:$CF$671,7,FALSE)</f>
        <v>#N/A</v>
      </c>
      <c r="AT1878" s="91" t="str">
        <f t="shared" si="87"/>
        <v/>
      </c>
      <c r="AU1878" s="92" t="e">
        <f>VLOOKUP(D1878,SubmittalSchedule!$A$5:$CF$5125,3,FALSE)</f>
        <v>#N/A</v>
      </c>
      <c r="AV1878" s="92" t="e">
        <f>VLOOKUP(D1878,SubmittalStatus!$A$2:$CF$671,9,FALSE)</f>
        <v>#N/A</v>
      </c>
      <c r="AW1878" s="92" t="e">
        <f>VLOOKUP(D1878,SubmittalStatus!$A$2:$CF$671,10,FALSE)</f>
        <v>#N/A</v>
      </c>
      <c r="AX1878" s="90" t="e">
        <f>VLOOKUP(D1878,SubmittalStatus!$A$2:$CF$671,11,FALSE)</f>
        <v>#N/A</v>
      </c>
      <c r="AY1878" s="91" t="str">
        <f t="shared" si="88"/>
        <v/>
      </c>
      <c r="AZ1878" s="90">
        <f>SubmittalData!D1878</f>
        <v>0</v>
      </c>
      <c r="BA1878" s="90" t="s">
        <v>168</v>
      </c>
      <c r="BB1878" s="90">
        <f>SubmittalData!AR1878</f>
        <v>0</v>
      </c>
      <c r="BC1878" s="60" t="str">
        <f t="shared" si="89"/>
        <v>0-0</v>
      </c>
    </row>
    <row r="1879" spans="1:55" ht="15.5" x14ac:dyDescent="0.35">
      <c r="A1879" s="61" t="str">
        <f>SubmittalData!AY1879</f>
        <v/>
      </c>
      <c r="AS1879" s="89" t="e">
        <f>VLOOKUP(D1879,SubmittalStatus!$A$2:$CF$671,7,FALSE)</f>
        <v>#N/A</v>
      </c>
      <c r="AT1879" s="91" t="str">
        <f t="shared" si="87"/>
        <v/>
      </c>
      <c r="AU1879" s="92" t="e">
        <f>VLOOKUP(D1879,SubmittalSchedule!$A$5:$CF$5125,3,FALSE)</f>
        <v>#N/A</v>
      </c>
      <c r="AV1879" s="92" t="e">
        <f>VLOOKUP(D1879,SubmittalStatus!$A$2:$CF$671,9,FALSE)</f>
        <v>#N/A</v>
      </c>
      <c r="AW1879" s="92" t="e">
        <f>VLOOKUP(D1879,SubmittalStatus!$A$2:$CF$671,10,FALSE)</f>
        <v>#N/A</v>
      </c>
      <c r="AX1879" s="90" t="e">
        <f>VLOOKUP(D1879,SubmittalStatus!$A$2:$CF$671,11,FALSE)</f>
        <v>#N/A</v>
      </c>
      <c r="AY1879" s="91" t="str">
        <f t="shared" si="88"/>
        <v/>
      </c>
      <c r="AZ1879" s="90">
        <f>SubmittalData!D1879</f>
        <v>0</v>
      </c>
      <c r="BA1879" s="90" t="s">
        <v>168</v>
      </c>
      <c r="BB1879" s="90">
        <f>SubmittalData!AR1879</f>
        <v>0</v>
      </c>
      <c r="BC1879" s="60" t="str">
        <f t="shared" si="89"/>
        <v>0-0</v>
      </c>
    </row>
    <row r="1880" spans="1:55" ht="15.5" x14ac:dyDescent="0.35">
      <c r="A1880" s="61" t="str">
        <f>SubmittalData!AY1880</f>
        <v/>
      </c>
      <c r="AS1880" s="89" t="e">
        <f>VLOOKUP(D1880,SubmittalStatus!$A$2:$CF$671,7,FALSE)</f>
        <v>#N/A</v>
      </c>
      <c r="AT1880" s="91" t="str">
        <f t="shared" si="87"/>
        <v/>
      </c>
      <c r="AU1880" s="92" t="e">
        <f>VLOOKUP(D1880,SubmittalSchedule!$A$5:$CF$5125,3,FALSE)</f>
        <v>#N/A</v>
      </c>
      <c r="AV1880" s="92" t="e">
        <f>VLOOKUP(D1880,SubmittalStatus!$A$2:$CF$671,9,FALSE)</f>
        <v>#N/A</v>
      </c>
      <c r="AW1880" s="92" t="e">
        <f>VLOOKUP(D1880,SubmittalStatus!$A$2:$CF$671,10,FALSE)</f>
        <v>#N/A</v>
      </c>
      <c r="AX1880" s="90" t="e">
        <f>VLOOKUP(D1880,SubmittalStatus!$A$2:$CF$671,11,FALSE)</f>
        <v>#N/A</v>
      </c>
      <c r="AY1880" s="91" t="str">
        <f t="shared" si="88"/>
        <v/>
      </c>
      <c r="AZ1880" s="90">
        <f>SubmittalData!D1880</f>
        <v>0</v>
      </c>
      <c r="BA1880" s="90" t="s">
        <v>168</v>
      </c>
      <c r="BB1880" s="90">
        <f>SubmittalData!AR1880</f>
        <v>0</v>
      </c>
      <c r="BC1880" s="60" t="str">
        <f t="shared" si="89"/>
        <v>0-0</v>
      </c>
    </row>
    <row r="1881" spans="1:55" ht="15.5" x14ac:dyDescent="0.35">
      <c r="A1881" s="61" t="str">
        <f>SubmittalData!AY1881</f>
        <v/>
      </c>
      <c r="AS1881" s="89" t="e">
        <f>VLOOKUP(D1881,SubmittalStatus!$A$2:$CF$671,7,FALSE)</f>
        <v>#N/A</v>
      </c>
      <c r="AT1881" s="91" t="str">
        <f t="shared" si="87"/>
        <v/>
      </c>
      <c r="AU1881" s="92" t="e">
        <f>VLOOKUP(D1881,SubmittalSchedule!$A$5:$CF$5125,3,FALSE)</f>
        <v>#N/A</v>
      </c>
      <c r="AV1881" s="92" t="e">
        <f>VLOOKUP(D1881,SubmittalStatus!$A$2:$CF$671,9,FALSE)</f>
        <v>#N/A</v>
      </c>
      <c r="AW1881" s="92" t="e">
        <f>VLOOKUP(D1881,SubmittalStatus!$A$2:$CF$671,10,FALSE)</f>
        <v>#N/A</v>
      </c>
      <c r="AX1881" s="90" t="e">
        <f>VLOOKUP(D1881,SubmittalStatus!$A$2:$CF$671,11,FALSE)</f>
        <v>#N/A</v>
      </c>
      <c r="AY1881" s="91" t="str">
        <f t="shared" si="88"/>
        <v/>
      </c>
      <c r="AZ1881" s="90">
        <f>SubmittalData!D1881</f>
        <v>0</v>
      </c>
      <c r="BA1881" s="90" t="s">
        <v>168</v>
      </c>
      <c r="BB1881" s="90">
        <f>SubmittalData!AR1881</f>
        <v>0</v>
      </c>
      <c r="BC1881" s="60" t="str">
        <f t="shared" si="89"/>
        <v>0-0</v>
      </c>
    </row>
    <row r="1882" spans="1:55" ht="15.5" x14ac:dyDescent="0.35">
      <c r="A1882" s="61" t="str">
        <f>SubmittalData!AY1882</f>
        <v/>
      </c>
      <c r="AS1882" s="89" t="e">
        <f>VLOOKUP(D1882,SubmittalStatus!$A$2:$CF$671,7,FALSE)</f>
        <v>#N/A</v>
      </c>
      <c r="AT1882" s="91" t="str">
        <f t="shared" si="87"/>
        <v/>
      </c>
      <c r="AU1882" s="92" t="e">
        <f>VLOOKUP(D1882,SubmittalSchedule!$A$5:$CF$5125,3,FALSE)</f>
        <v>#N/A</v>
      </c>
      <c r="AV1882" s="92" t="e">
        <f>VLOOKUP(D1882,SubmittalStatus!$A$2:$CF$671,9,FALSE)</f>
        <v>#N/A</v>
      </c>
      <c r="AW1882" s="92" t="e">
        <f>VLOOKUP(D1882,SubmittalStatus!$A$2:$CF$671,10,FALSE)</f>
        <v>#N/A</v>
      </c>
      <c r="AX1882" s="90" t="e">
        <f>VLOOKUP(D1882,SubmittalStatus!$A$2:$CF$671,11,FALSE)</f>
        <v>#N/A</v>
      </c>
      <c r="AY1882" s="91" t="str">
        <f t="shared" si="88"/>
        <v/>
      </c>
      <c r="AZ1882" s="90">
        <f>SubmittalData!D1882</f>
        <v>0</v>
      </c>
      <c r="BA1882" s="90" t="s">
        <v>168</v>
      </c>
      <c r="BB1882" s="90">
        <f>SubmittalData!AR1882</f>
        <v>0</v>
      </c>
      <c r="BC1882" s="60" t="str">
        <f t="shared" si="89"/>
        <v>0-0</v>
      </c>
    </row>
    <row r="1883" spans="1:55" ht="15.5" x14ac:dyDescent="0.35">
      <c r="A1883" s="61" t="str">
        <f>SubmittalData!AY1883</f>
        <v/>
      </c>
      <c r="AS1883" s="89" t="e">
        <f>VLOOKUP(D1883,SubmittalStatus!$A$2:$CF$671,7,FALSE)</f>
        <v>#N/A</v>
      </c>
      <c r="AT1883" s="91" t="str">
        <f t="shared" si="87"/>
        <v/>
      </c>
      <c r="AU1883" s="92" t="e">
        <f>VLOOKUP(D1883,SubmittalSchedule!$A$5:$CF$5125,3,FALSE)</f>
        <v>#N/A</v>
      </c>
      <c r="AV1883" s="92" t="e">
        <f>VLOOKUP(D1883,SubmittalStatus!$A$2:$CF$671,9,FALSE)</f>
        <v>#N/A</v>
      </c>
      <c r="AW1883" s="92" t="e">
        <f>VLOOKUP(D1883,SubmittalStatus!$A$2:$CF$671,10,FALSE)</f>
        <v>#N/A</v>
      </c>
      <c r="AX1883" s="90" t="e">
        <f>VLOOKUP(D1883,SubmittalStatus!$A$2:$CF$671,11,FALSE)</f>
        <v>#N/A</v>
      </c>
      <c r="AY1883" s="91" t="str">
        <f t="shared" si="88"/>
        <v/>
      </c>
      <c r="AZ1883" s="90">
        <f>SubmittalData!D1883</f>
        <v>0</v>
      </c>
      <c r="BA1883" s="90" t="s">
        <v>168</v>
      </c>
      <c r="BB1883" s="90">
        <f>SubmittalData!AR1883</f>
        <v>0</v>
      </c>
      <c r="BC1883" s="60" t="str">
        <f t="shared" si="89"/>
        <v>0-0</v>
      </c>
    </row>
    <row r="1884" spans="1:55" ht="15.5" x14ac:dyDescent="0.35">
      <c r="A1884" s="61" t="str">
        <f>SubmittalData!AY1884</f>
        <v/>
      </c>
      <c r="AS1884" s="89" t="e">
        <f>VLOOKUP(D1884,SubmittalStatus!$A$2:$CF$671,7,FALSE)</f>
        <v>#N/A</v>
      </c>
      <c r="AT1884" s="91" t="str">
        <f t="shared" si="87"/>
        <v/>
      </c>
      <c r="AU1884" s="92" t="e">
        <f>VLOOKUP(D1884,SubmittalSchedule!$A$5:$CF$5125,3,FALSE)</f>
        <v>#N/A</v>
      </c>
      <c r="AV1884" s="92" t="e">
        <f>VLOOKUP(D1884,SubmittalStatus!$A$2:$CF$671,9,FALSE)</f>
        <v>#N/A</v>
      </c>
      <c r="AW1884" s="92" t="e">
        <f>VLOOKUP(D1884,SubmittalStatus!$A$2:$CF$671,10,FALSE)</f>
        <v>#N/A</v>
      </c>
      <c r="AX1884" s="90" t="e">
        <f>VLOOKUP(D1884,SubmittalStatus!$A$2:$CF$671,11,FALSE)</f>
        <v>#N/A</v>
      </c>
      <c r="AY1884" s="91" t="str">
        <f t="shared" si="88"/>
        <v/>
      </c>
      <c r="AZ1884" s="90">
        <f>SubmittalData!D1884</f>
        <v>0</v>
      </c>
      <c r="BA1884" s="90" t="s">
        <v>168</v>
      </c>
      <c r="BB1884" s="90">
        <f>SubmittalData!AR1884</f>
        <v>0</v>
      </c>
      <c r="BC1884" s="60" t="str">
        <f t="shared" si="89"/>
        <v>0-0</v>
      </c>
    </row>
    <row r="1885" spans="1:55" ht="15.5" x14ac:dyDescent="0.35">
      <c r="A1885" s="61" t="str">
        <f>SubmittalData!AY1885</f>
        <v/>
      </c>
      <c r="AS1885" s="89" t="e">
        <f>VLOOKUP(D1885,SubmittalStatus!$A$2:$CF$671,7,FALSE)</f>
        <v>#N/A</v>
      </c>
      <c r="AT1885" s="91" t="str">
        <f t="shared" si="87"/>
        <v/>
      </c>
      <c r="AU1885" s="92" t="e">
        <f>VLOOKUP(D1885,SubmittalSchedule!$A$5:$CF$5125,3,FALSE)</f>
        <v>#N/A</v>
      </c>
      <c r="AV1885" s="92" t="e">
        <f>VLOOKUP(D1885,SubmittalStatus!$A$2:$CF$671,9,FALSE)</f>
        <v>#N/A</v>
      </c>
      <c r="AW1885" s="92" t="e">
        <f>VLOOKUP(D1885,SubmittalStatus!$A$2:$CF$671,10,FALSE)</f>
        <v>#N/A</v>
      </c>
      <c r="AX1885" s="90" t="e">
        <f>VLOOKUP(D1885,SubmittalStatus!$A$2:$CF$671,11,FALSE)</f>
        <v>#N/A</v>
      </c>
      <c r="AY1885" s="91" t="str">
        <f t="shared" si="88"/>
        <v/>
      </c>
      <c r="AZ1885" s="90">
        <f>SubmittalData!D1885</f>
        <v>0</v>
      </c>
      <c r="BA1885" s="90" t="s">
        <v>168</v>
      </c>
      <c r="BB1885" s="90">
        <f>SubmittalData!AR1885</f>
        <v>0</v>
      </c>
      <c r="BC1885" s="60" t="str">
        <f t="shared" si="89"/>
        <v>0-0</v>
      </c>
    </row>
    <row r="1886" spans="1:55" ht="15.5" x14ac:dyDescent="0.35">
      <c r="A1886" s="61" t="str">
        <f>SubmittalData!AY1886</f>
        <v/>
      </c>
      <c r="AS1886" s="89" t="e">
        <f>VLOOKUP(D1886,SubmittalStatus!$A$2:$CF$671,7,FALSE)</f>
        <v>#N/A</v>
      </c>
      <c r="AT1886" s="91" t="str">
        <f t="shared" si="87"/>
        <v/>
      </c>
      <c r="AU1886" s="92" t="e">
        <f>VLOOKUP(D1886,SubmittalSchedule!$A$5:$CF$5125,3,FALSE)</f>
        <v>#N/A</v>
      </c>
      <c r="AV1886" s="92" t="e">
        <f>VLOOKUP(D1886,SubmittalStatus!$A$2:$CF$671,9,FALSE)</f>
        <v>#N/A</v>
      </c>
      <c r="AW1886" s="92" t="e">
        <f>VLOOKUP(D1886,SubmittalStatus!$A$2:$CF$671,10,FALSE)</f>
        <v>#N/A</v>
      </c>
      <c r="AX1886" s="90" t="e">
        <f>VLOOKUP(D1886,SubmittalStatus!$A$2:$CF$671,11,FALSE)</f>
        <v>#N/A</v>
      </c>
      <c r="AY1886" s="91" t="str">
        <f t="shared" si="88"/>
        <v/>
      </c>
      <c r="AZ1886" s="90">
        <f>SubmittalData!D1886</f>
        <v>0</v>
      </c>
      <c r="BA1886" s="90" t="s">
        <v>168</v>
      </c>
      <c r="BB1886" s="90">
        <f>SubmittalData!AR1886</f>
        <v>0</v>
      </c>
      <c r="BC1886" s="60" t="str">
        <f t="shared" si="89"/>
        <v>0-0</v>
      </c>
    </row>
    <row r="1887" spans="1:55" ht="15.5" x14ac:dyDescent="0.35">
      <c r="A1887" s="61" t="str">
        <f>SubmittalData!AY1887</f>
        <v/>
      </c>
      <c r="AS1887" s="89" t="e">
        <f>VLOOKUP(D1887,SubmittalStatus!$A$2:$CF$671,7,FALSE)</f>
        <v>#N/A</v>
      </c>
      <c r="AT1887" s="91" t="str">
        <f t="shared" si="87"/>
        <v/>
      </c>
      <c r="AU1887" s="92" t="e">
        <f>VLOOKUP(D1887,SubmittalSchedule!$A$5:$CF$5125,3,FALSE)</f>
        <v>#N/A</v>
      </c>
      <c r="AV1887" s="92" t="e">
        <f>VLOOKUP(D1887,SubmittalStatus!$A$2:$CF$671,9,FALSE)</f>
        <v>#N/A</v>
      </c>
      <c r="AW1887" s="92" t="e">
        <f>VLOOKUP(D1887,SubmittalStatus!$A$2:$CF$671,10,FALSE)</f>
        <v>#N/A</v>
      </c>
      <c r="AX1887" s="90" t="e">
        <f>VLOOKUP(D1887,SubmittalStatus!$A$2:$CF$671,11,FALSE)</f>
        <v>#N/A</v>
      </c>
      <c r="AY1887" s="91" t="str">
        <f t="shared" si="88"/>
        <v/>
      </c>
      <c r="AZ1887" s="90">
        <f>SubmittalData!D1887</f>
        <v>0</v>
      </c>
      <c r="BA1887" s="90" t="s">
        <v>168</v>
      </c>
      <c r="BB1887" s="90">
        <f>SubmittalData!AR1887</f>
        <v>0</v>
      </c>
      <c r="BC1887" s="60" t="str">
        <f t="shared" si="89"/>
        <v>0-0</v>
      </c>
    </row>
    <row r="1888" spans="1:55" ht="15.5" x14ac:dyDescent="0.35">
      <c r="A1888" s="61" t="str">
        <f>SubmittalData!AY1888</f>
        <v/>
      </c>
      <c r="AS1888" s="89" t="e">
        <f>VLOOKUP(D1888,SubmittalStatus!$A$2:$CF$671,7,FALSE)</f>
        <v>#N/A</v>
      </c>
      <c r="AT1888" s="91" t="str">
        <f t="shared" si="87"/>
        <v/>
      </c>
      <c r="AU1888" s="92" t="e">
        <f>VLOOKUP(D1888,SubmittalSchedule!$A$5:$CF$5125,3,FALSE)</f>
        <v>#N/A</v>
      </c>
      <c r="AV1888" s="92" t="e">
        <f>VLOOKUP(D1888,SubmittalStatus!$A$2:$CF$671,9,FALSE)</f>
        <v>#N/A</v>
      </c>
      <c r="AW1888" s="92" t="e">
        <f>VLOOKUP(D1888,SubmittalStatus!$A$2:$CF$671,10,FALSE)</f>
        <v>#N/A</v>
      </c>
      <c r="AX1888" s="90" t="e">
        <f>VLOOKUP(D1888,SubmittalStatus!$A$2:$CF$671,11,FALSE)</f>
        <v>#N/A</v>
      </c>
      <c r="AY1888" s="91" t="str">
        <f t="shared" si="88"/>
        <v/>
      </c>
      <c r="AZ1888" s="90">
        <f>SubmittalData!D1888</f>
        <v>0</v>
      </c>
      <c r="BA1888" s="90" t="s">
        <v>168</v>
      </c>
      <c r="BB1888" s="90">
        <f>SubmittalData!AR1888</f>
        <v>0</v>
      </c>
      <c r="BC1888" s="60" t="str">
        <f t="shared" si="89"/>
        <v>0-0</v>
      </c>
    </row>
    <row r="1889" spans="1:55" ht="15.5" x14ac:dyDescent="0.35">
      <c r="A1889" s="61" t="str">
        <f>SubmittalData!AY1889</f>
        <v/>
      </c>
      <c r="AS1889" s="89" t="e">
        <f>VLOOKUP(D1889,SubmittalStatus!$A$2:$CF$671,7,FALSE)</f>
        <v>#N/A</v>
      </c>
      <c r="AT1889" s="91" t="str">
        <f t="shared" si="87"/>
        <v/>
      </c>
      <c r="AU1889" s="92" t="e">
        <f>VLOOKUP(D1889,SubmittalSchedule!$A$5:$CF$5125,3,FALSE)</f>
        <v>#N/A</v>
      </c>
      <c r="AV1889" s="92" t="e">
        <f>VLOOKUP(D1889,SubmittalStatus!$A$2:$CF$671,9,FALSE)</f>
        <v>#N/A</v>
      </c>
      <c r="AW1889" s="92" t="e">
        <f>VLOOKUP(D1889,SubmittalStatus!$A$2:$CF$671,10,FALSE)</f>
        <v>#N/A</v>
      </c>
      <c r="AX1889" s="90" t="e">
        <f>VLOOKUP(D1889,SubmittalStatus!$A$2:$CF$671,11,FALSE)</f>
        <v>#N/A</v>
      </c>
      <c r="AY1889" s="91" t="str">
        <f t="shared" si="88"/>
        <v/>
      </c>
      <c r="AZ1889" s="90">
        <f>SubmittalData!D1889</f>
        <v>0</v>
      </c>
      <c r="BA1889" s="90" t="s">
        <v>168</v>
      </c>
      <c r="BB1889" s="90">
        <f>SubmittalData!AR1889</f>
        <v>0</v>
      </c>
      <c r="BC1889" s="60" t="str">
        <f t="shared" si="89"/>
        <v>0-0</v>
      </c>
    </row>
    <row r="1890" spans="1:55" ht="15.5" x14ac:dyDescent="0.35">
      <c r="A1890" s="61" t="str">
        <f>SubmittalData!AY1890</f>
        <v/>
      </c>
      <c r="AS1890" s="89" t="e">
        <f>VLOOKUP(D1890,SubmittalStatus!$A$2:$CF$671,7,FALSE)</f>
        <v>#N/A</v>
      </c>
      <c r="AT1890" s="91" t="str">
        <f t="shared" si="87"/>
        <v/>
      </c>
      <c r="AU1890" s="92" t="e">
        <f>VLOOKUP(D1890,SubmittalSchedule!$A$5:$CF$5125,3,FALSE)</f>
        <v>#N/A</v>
      </c>
      <c r="AV1890" s="92" t="e">
        <f>VLOOKUP(D1890,SubmittalStatus!$A$2:$CF$671,9,FALSE)</f>
        <v>#N/A</v>
      </c>
      <c r="AW1890" s="92" t="e">
        <f>VLOOKUP(D1890,SubmittalStatus!$A$2:$CF$671,10,FALSE)</f>
        <v>#N/A</v>
      </c>
      <c r="AX1890" s="90" t="e">
        <f>VLOOKUP(D1890,SubmittalStatus!$A$2:$CF$671,11,FALSE)</f>
        <v>#N/A</v>
      </c>
      <c r="AY1890" s="91" t="str">
        <f t="shared" si="88"/>
        <v/>
      </c>
      <c r="AZ1890" s="90">
        <f>SubmittalData!D1890</f>
        <v>0</v>
      </c>
      <c r="BA1890" s="90" t="s">
        <v>168</v>
      </c>
      <c r="BB1890" s="90">
        <f>SubmittalData!AR1890</f>
        <v>0</v>
      </c>
      <c r="BC1890" s="60" t="str">
        <f t="shared" si="89"/>
        <v>0-0</v>
      </c>
    </row>
    <row r="1891" spans="1:55" ht="15.5" x14ac:dyDescent="0.35">
      <c r="A1891" s="61" t="str">
        <f>SubmittalData!AY1891</f>
        <v/>
      </c>
      <c r="AS1891" s="89" t="e">
        <f>VLOOKUP(D1891,SubmittalStatus!$A$2:$CF$671,7,FALSE)</f>
        <v>#N/A</v>
      </c>
      <c r="AT1891" s="91" t="str">
        <f t="shared" si="87"/>
        <v/>
      </c>
      <c r="AU1891" s="92" t="e">
        <f>VLOOKUP(D1891,SubmittalSchedule!$A$5:$CF$5125,3,FALSE)</f>
        <v>#N/A</v>
      </c>
      <c r="AV1891" s="92" t="e">
        <f>VLOOKUP(D1891,SubmittalStatus!$A$2:$CF$671,9,FALSE)</f>
        <v>#N/A</v>
      </c>
      <c r="AW1891" s="92" t="e">
        <f>VLOOKUP(D1891,SubmittalStatus!$A$2:$CF$671,10,FALSE)</f>
        <v>#N/A</v>
      </c>
      <c r="AX1891" s="90" t="e">
        <f>VLOOKUP(D1891,SubmittalStatus!$A$2:$CF$671,11,FALSE)</f>
        <v>#N/A</v>
      </c>
      <c r="AY1891" s="91" t="str">
        <f t="shared" si="88"/>
        <v/>
      </c>
      <c r="AZ1891" s="90">
        <f>SubmittalData!D1891</f>
        <v>0</v>
      </c>
      <c r="BA1891" s="90" t="s">
        <v>168</v>
      </c>
      <c r="BB1891" s="90">
        <f>SubmittalData!AR1891</f>
        <v>0</v>
      </c>
      <c r="BC1891" s="60" t="str">
        <f t="shared" si="89"/>
        <v>0-0</v>
      </c>
    </row>
    <row r="1892" spans="1:55" ht="15.5" x14ac:dyDescent="0.35">
      <c r="A1892" s="61" t="str">
        <f>SubmittalData!AY1892</f>
        <v/>
      </c>
      <c r="AS1892" s="89" t="e">
        <f>VLOOKUP(D1892,SubmittalStatus!$A$2:$CF$671,7,FALSE)</f>
        <v>#N/A</v>
      </c>
      <c r="AT1892" s="91" t="str">
        <f t="shared" si="87"/>
        <v/>
      </c>
      <c r="AU1892" s="92" t="e">
        <f>VLOOKUP(D1892,SubmittalSchedule!$A$5:$CF$5125,3,FALSE)</f>
        <v>#N/A</v>
      </c>
      <c r="AV1892" s="92" t="e">
        <f>VLOOKUP(D1892,SubmittalStatus!$A$2:$CF$671,9,FALSE)</f>
        <v>#N/A</v>
      </c>
      <c r="AW1892" s="92" t="e">
        <f>VLOOKUP(D1892,SubmittalStatus!$A$2:$CF$671,10,FALSE)</f>
        <v>#N/A</v>
      </c>
      <c r="AX1892" s="90" t="e">
        <f>VLOOKUP(D1892,SubmittalStatus!$A$2:$CF$671,11,FALSE)</f>
        <v>#N/A</v>
      </c>
      <c r="AY1892" s="91" t="str">
        <f t="shared" si="88"/>
        <v/>
      </c>
      <c r="AZ1892" s="90">
        <f>SubmittalData!D1892</f>
        <v>0</v>
      </c>
      <c r="BA1892" s="90" t="s">
        <v>168</v>
      </c>
      <c r="BB1892" s="90">
        <f>SubmittalData!AR1892</f>
        <v>0</v>
      </c>
      <c r="BC1892" s="60" t="str">
        <f t="shared" si="89"/>
        <v>0-0</v>
      </c>
    </row>
    <row r="1893" spans="1:55" ht="15.5" x14ac:dyDescent="0.35">
      <c r="A1893" s="61" t="str">
        <f>SubmittalData!AY1893</f>
        <v/>
      </c>
      <c r="AS1893" s="89" t="e">
        <f>VLOOKUP(D1893,SubmittalStatus!$A$2:$CF$671,7,FALSE)</f>
        <v>#N/A</v>
      </c>
      <c r="AT1893" s="91" t="str">
        <f t="shared" si="87"/>
        <v/>
      </c>
      <c r="AU1893" s="92" t="e">
        <f>VLOOKUP(D1893,SubmittalSchedule!$A$5:$CF$5125,3,FALSE)</f>
        <v>#N/A</v>
      </c>
      <c r="AV1893" s="92" t="e">
        <f>VLOOKUP(D1893,SubmittalStatus!$A$2:$CF$671,9,FALSE)</f>
        <v>#N/A</v>
      </c>
      <c r="AW1893" s="92" t="e">
        <f>VLOOKUP(D1893,SubmittalStatus!$A$2:$CF$671,10,FALSE)</f>
        <v>#N/A</v>
      </c>
      <c r="AX1893" s="90" t="e">
        <f>VLOOKUP(D1893,SubmittalStatus!$A$2:$CF$671,11,FALSE)</f>
        <v>#N/A</v>
      </c>
      <c r="AY1893" s="91" t="str">
        <f t="shared" si="88"/>
        <v/>
      </c>
      <c r="AZ1893" s="90">
        <f>SubmittalData!D1893</f>
        <v>0</v>
      </c>
      <c r="BA1893" s="90" t="s">
        <v>168</v>
      </c>
      <c r="BB1893" s="90">
        <f>SubmittalData!AR1893</f>
        <v>0</v>
      </c>
      <c r="BC1893" s="60" t="str">
        <f t="shared" si="89"/>
        <v>0-0</v>
      </c>
    </row>
    <row r="1894" spans="1:55" ht="15.5" x14ac:dyDescent="0.35">
      <c r="A1894" s="61" t="str">
        <f>SubmittalData!AY1894</f>
        <v/>
      </c>
      <c r="AS1894" s="89" t="e">
        <f>VLOOKUP(D1894,SubmittalStatus!$A$2:$CF$671,7,FALSE)</f>
        <v>#N/A</v>
      </c>
      <c r="AT1894" s="91" t="str">
        <f t="shared" si="87"/>
        <v/>
      </c>
      <c r="AU1894" s="92" t="e">
        <f>VLOOKUP(D1894,SubmittalSchedule!$A$5:$CF$5125,3,FALSE)</f>
        <v>#N/A</v>
      </c>
      <c r="AV1894" s="92" t="e">
        <f>VLOOKUP(D1894,SubmittalStatus!$A$2:$CF$671,9,FALSE)</f>
        <v>#N/A</v>
      </c>
      <c r="AW1894" s="92" t="e">
        <f>VLOOKUP(D1894,SubmittalStatus!$A$2:$CF$671,10,FALSE)</f>
        <v>#N/A</v>
      </c>
      <c r="AX1894" s="90" t="e">
        <f>VLOOKUP(D1894,SubmittalStatus!$A$2:$CF$671,11,FALSE)</f>
        <v>#N/A</v>
      </c>
      <c r="AY1894" s="91" t="str">
        <f t="shared" si="88"/>
        <v/>
      </c>
      <c r="AZ1894" s="90">
        <f>SubmittalData!D1894</f>
        <v>0</v>
      </c>
      <c r="BA1894" s="90" t="s">
        <v>168</v>
      </c>
      <c r="BB1894" s="90">
        <f>SubmittalData!AR1894</f>
        <v>0</v>
      </c>
      <c r="BC1894" s="60" t="str">
        <f t="shared" si="89"/>
        <v>0-0</v>
      </c>
    </row>
    <row r="1895" spans="1:55" ht="15.5" x14ac:dyDescent="0.35">
      <c r="A1895" s="61" t="str">
        <f>SubmittalData!AY1895</f>
        <v/>
      </c>
      <c r="AS1895" s="89" t="e">
        <f>VLOOKUP(D1895,SubmittalStatus!$A$2:$CF$671,7,FALSE)</f>
        <v>#N/A</v>
      </c>
      <c r="AT1895" s="91" t="str">
        <f t="shared" si="87"/>
        <v/>
      </c>
      <c r="AU1895" s="92" t="e">
        <f>VLOOKUP(D1895,SubmittalSchedule!$A$5:$CF$5125,3,FALSE)</f>
        <v>#N/A</v>
      </c>
      <c r="AV1895" s="92" t="e">
        <f>VLOOKUP(D1895,SubmittalStatus!$A$2:$CF$671,9,FALSE)</f>
        <v>#N/A</v>
      </c>
      <c r="AW1895" s="92" t="e">
        <f>VLOOKUP(D1895,SubmittalStatus!$A$2:$CF$671,10,FALSE)</f>
        <v>#N/A</v>
      </c>
      <c r="AX1895" s="90" t="e">
        <f>VLOOKUP(D1895,SubmittalStatus!$A$2:$CF$671,11,FALSE)</f>
        <v>#N/A</v>
      </c>
      <c r="AY1895" s="91" t="str">
        <f t="shared" si="88"/>
        <v/>
      </c>
      <c r="AZ1895" s="90">
        <f>SubmittalData!D1895</f>
        <v>0</v>
      </c>
      <c r="BA1895" s="90" t="s">
        <v>168</v>
      </c>
      <c r="BB1895" s="90">
        <f>SubmittalData!AR1895</f>
        <v>0</v>
      </c>
      <c r="BC1895" s="60" t="str">
        <f t="shared" si="89"/>
        <v>0-0</v>
      </c>
    </row>
    <row r="1896" spans="1:55" ht="15.5" x14ac:dyDescent="0.35">
      <c r="A1896" s="61" t="str">
        <f>SubmittalData!AY1896</f>
        <v/>
      </c>
      <c r="AS1896" s="89" t="e">
        <f>VLOOKUP(D1896,SubmittalStatus!$A$2:$CF$671,7,FALSE)</f>
        <v>#N/A</v>
      </c>
      <c r="AT1896" s="91" t="str">
        <f t="shared" si="87"/>
        <v/>
      </c>
      <c r="AU1896" s="92" t="e">
        <f>VLOOKUP(D1896,SubmittalSchedule!$A$5:$CF$5125,3,FALSE)</f>
        <v>#N/A</v>
      </c>
      <c r="AV1896" s="92" t="e">
        <f>VLOOKUP(D1896,SubmittalStatus!$A$2:$CF$671,9,FALSE)</f>
        <v>#N/A</v>
      </c>
      <c r="AW1896" s="92" t="e">
        <f>VLOOKUP(D1896,SubmittalStatus!$A$2:$CF$671,10,FALSE)</f>
        <v>#N/A</v>
      </c>
      <c r="AX1896" s="90" t="e">
        <f>VLOOKUP(D1896,SubmittalStatus!$A$2:$CF$671,11,FALSE)</f>
        <v>#N/A</v>
      </c>
      <c r="AY1896" s="91" t="str">
        <f t="shared" si="88"/>
        <v/>
      </c>
      <c r="AZ1896" s="90">
        <f>SubmittalData!D1896</f>
        <v>0</v>
      </c>
      <c r="BA1896" s="90" t="s">
        <v>168</v>
      </c>
      <c r="BB1896" s="90">
        <f>SubmittalData!AR1896</f>
        <v>0</v>
      </c>
      <c r="BC1896" s="60" t="str">
        <f t="shared" si="89"/>
        <v>0-0</v>
      </c>
    </row>
    <row r="1897" spans="1:55" ht="15.5" x14ac:dyDescent="0.35">
      <c r="A1897" s="61" t="str">
        <f>SubmittalData!AY1897</f>
        <v/>
      </c>
      <c r="AS1897" s="89" t="e">
        <f>VLOOKUP(D1897,SubmittalStatus!$A$2:$CF$671,7,FALSE)</f>
        <v>#N/A</v>
      </c>
      <c r="AT1897" s="91" t="str">
        <f t="shared" si="87"/>
        <v/>
      </c>
      <c r="AU1897" s="92" t="e">
        <f>VLOOKUP(D1897,SubmittalSchedule!$A$5:$CF$5125,3,FALSE)</f>
        <v>#N/A</v>
      </c>
      <c r="AV1897" s="92" t="e">
        <f>VLOOKUP(D1897,SubmittalStatus!$A$2:$CF$671,9,FALSE)</f>
        <v>#N/A</v>
      </c>
      <c r="AW1897" s="92" t="e">
        <f>VLOOKUP(D1897,SubmittalStatus!$A$2:$CF$671,10,FALSE)</f>
        <v>#N/A</v>
      </c>
      <c r="AX1897" s="90" t="e">
        <f>VLOOKUP(D1897,SubmittalStatus!$A$2:$CF$671,11,FALSE)</f>
        <v>#N/A</v>
      </c>
      <c r="AY1897" s="91" t="str">
        <f t="shared" si="88"/>
        <v/>
      </c>
      <c r="AZ1897" s="90">
        <f>SubmittalData!D1897</f>
        <v>0</v>
      </c>
      <c r="BA1897" s="90" t="s">
        <v>168</v>
      </c>
      <c r="BB1897" s="90">
        <f>SubmittalData!AR1897</f>
        <v>0</v>
      </c>
      <c r="BC1897" s="60" t="str">
        <f t="shared" si="89"/>
        <v>0-0</v>
      </c>
    </row>
    <row r="1898" spans="1:55" ht="15.5" x14ac:dyDescent="0.35">
      <c r="A1898" s="61" t="str">
        <f>SubmittalData!AY1898</f>
        <v/>
      </c>
      <c r="AS1898" s="89" t="e">
        <f>VLOOKUP(D1898,SubmittalStatus!$A$2:$CF$671,7,FALSE)</f>
        <v>#N/A</v>
      </c>
      <c r="AT1898" s="91" t="str">
        <f t="shared" si="87"/>
        <v/>
      </c>
      <c r="AU1898" s="92" t="e">
        <f>VLOOKUP(D1898,SubmittalSchedule!$A$5:$CF$5125,3,FALSE)</f>
        <v>#N/A</v>
      </c>
      <c r="AV1898" s="92" t="e">
        <f>VLOOKUP(D1898,SubmittalStatus!$A$2:$CF$671,9,FALSE)</f>
        <v>#N/A</v>
      </c>
      <c r="AW1898" s="92" t="e">
        <f>VLOOKUP(D1898,SubmittalStatus!$A$2:$CF$671,10,FALSE)</f>
        <v>#N/A</v>
      </c>
      <c r="AX1898" s="90" t="e">
        <f>VLOOKUP(D1898,SubmittalStatus!$A$2:$CF$671,11,FALSE)</f>
        <v>#N/A</v>
      </c>
      <c r="AY1898" s="91" t="str">
        <f t="shared" si="88"/>
        <v/>
      </c>
      <c r="AZ1898" s="90">
        <f>SubmittalData!D1898</f>
        <v>0</v>
      </c>
      <c r="BA1898" s="90" t="s">
        <v>168</v>
      </c>
      <c r="BB1898" s="90">
        <f>SubmittalData!AR1898</f>
        <v>0</v>
      </c>
      <c r="BC1898" s="60" t="str">
        <f t="shared" si="89"/>
        <v>0-0</v>
      </c>
    </row>
    <row r="1899" spans="1:55" ht="15.5" x14ac:dyDescent="0.35">
      <c r="A1899" s="61" t="str">
        <f>SubmittalData!AY1899</f>
        <v/>
      </c>
      <c r="AS1899" s="89" t="e">
        <f>VLOOKUP(D1899,SubmittalStatus!$A$2:$CF$671,7,FALSE)</f>
        <v>#N/A</v>
      </c>
      <c r="AT1899" s="91" t="str">
        <f t="shared" si="87"/>
        <v/>
      </c>
      <c r="AU1899" s="92" t="e">
        <f>VLOOKUP(D1899,SubmittalSchedule!$A$5:$CF$5125,3,FALSE)</f>
        <v>#N/A</v>
      </c>
      <c r="AV1899" s="92" t="e">
        <f>VLOOKUP(D1899,SubmittalStatus!$A$2:$CF$671,9,FALSE)</f>
        <v>#N/A</v>
      </c>
      <c r="AW1899" s="92" t="e">
        <f>VLOOKUP(D1899,SubmittalStatus!$A$2:$CF$671,10,FALSE)</f>
        <v>#N/A</v>
      </c>
      <c r="AX1899" s="90" t="e">
        <f>VLOOKUP(D1899,SubmittalStatus!$A$2:$CF$671,11,FALSE)</f>
        <v>#N/A</v>
      </c>
      <c r="AY1899" s="91" t="str">
        <f t="shared" si="88"/>
        <v/>
      </c>
      <c r="AZ1899" s="90">
        <f>SubmittalData!D1899</f>
        <v>0</v>
      </c>
      <c r="BA1899" s="90" t="s">
        <v>168</v>
      </c>
      <c r="BB1899" s="90">
        <f>SubmittalData!AR1899</f>
        <v>0</v>
      </c>
      <c r="BC1899" s="60" t="str">
        <f t="shared" si="89"/>
        <v>0-0</v>
      </c>
    </row>
    <row r="1900" spans="1:55" ht="15.5" x14ac:dyDescent="0.35">
      <c r="A1900" s="61" t="str">
        <f>SubmittalData!AY1900</f>
        <v/>
      </c>
      <c r="AS1900" s="89" t="e">
        <f>VLOOKUP(D1900,SubmittalStatus!$A$2:$CF$671,7,FALSE)</f>
        <v>#N/A</v>
      </c>
      <c r="AT1900" s="91" t="str">
        <f t="shared" si="87"/>
        <v/>
      </c>
      <c r="AU1900" s="92" t="e">
        <f>VLOOKUP(D1900,SubmittalSchedule!$A$5:$CF$5125,3,FALSE)</f>
        <v>#N/A</v>
      </c>
      <c r="AV1900" s="92" t="e">
        <f>VLOOKUP(D1900,SubmittalStatus!$A$2:$CF$671,9,FALSE)</f>
        <v>#N/A</v>
      </c>
      <c r="AW1900" s="92" t="e">
        <f>VLOOKUP(D1900,SubmittalStatus!$A$2:$CF$671,10,FALSE)</f>
        <v>#N/A</v>
      </c>
      <c r="AX1900" s="90" t="e">
        <f>VLOOKUP(D1900,SubmittalStatus!$A$2:$CF$671,11,FALSE)</f>
        <v>#N/A</v>
      </c>
      <c r="AY1900" s="91" t="str">
        <f t="shared" si="88"/>
        <v/>
      </c>
      <c r="AZ1900" s="90">
        <f>SubmittalData!D1900</f>
        <v>0</v>
      </c>
      <c r="BA1900" s="90" t="s">
        <v>168</v>
      </c>
      <c r="BB1900" s="90">
        <f>SubmittalData!AR1900</f>
        <v>0</v>
      </c>
      <c r="BC1900" s="60" t="str">
        <f t="shared" si="89"/>
        <v>0-0</v>
      </c>
    </row>
    <row r="1901" spans="1:55" ht="15.5" x14ac:dyDescent="0.35">
      <c r="A1901" s="61" t="str">
        <f>SubmittalData!AY1901</f>
        <v/>
      </c>
      <c r="AS1901" s="89" t="e">
        <f>VLOOKUP(D1901,SubmittalStatus!$A$2:$CF$671,7,FALSE)</f>
        <v>#N/A</v>
      </c>
      <c r="AT1901" s="91" t="str">
        <f t="shared" si="87"/>
        <v/>
      </c>
      <c r="AU1901" s="92" t="e">
        <f>VLOOKUP(D1901,SubmittalSchedule!$A$5:$CF$5125,3,FALSE)</f>
        <v>#N/A</v>
      </c>
      <c r="AV1901" s="92" t="e">
        <f>VLOOKUP(D1901,SubmittalStatus!$A$2:$CF$671,9,FALSE)</f>
        <v>#N/A</v>
      </c>
      <c r="AW1901" s="92" t="e">
        <f>VLOOKUP(D1901,SubmittalStatus!$A$2:$CF$671,10,FALSE)</f>
        <v>#N/A</v>
      </c>
      <c r="AX1901" s="90" t="e">
        <f>VLOOKUP(D1901,SubmittalStatus!$A$2:$CF$671,11,FALSE)</f>
        <v>#N/A</v>
      </c>
      <c r="AY1901" s="91" t="str">
        <f t="shared" si="88"/>
        <v/>
      </c>
      <c r="AZ1901" s="90">
        <f>SubmittalData!D1901</f>
        <v>0</v>
      </c>
      <c r="BA1901" s="90" t="s">
        <v>168</v>
      </c>
      <c r="BB1901" s="90">
        <f>SubmittalData!AR1901</f>
        <v>0</v>
      </c>
      <c r="BC1901" s="60" t="str">
        <f t="shared" si="89"/>
        <v>0-0</v>
      </c>
    </row>
    <row r="1902" spans="1:55" ht="15.5" x14ac:dyDescent="0.35">
      <c r="A1902" s="61" t="str">
        <f>SubmittalData!AY1902</f>
        <v/>
      </c>
      <c r="AS1902" s="89" t="e">
        <f>VLOOKUP(D1902,SubmittalStatus!$A$2:$CF$671,7,FALSE)</f>
        <v>#N/A</v>
      </c>
      <c r="AT1902" s="91" t="str">
        <f t="shared" si="87"/>
        <v/>
      </c>
      <c r="AU1902" s="92" t="e">
        <f>VLOOKUP(D1902,SubmittalSchedule!$A$5:$CF$5125,3,FALSE)</f>
        <v>#N/A</v>
      </c>
      <c r="AV1902" s="92" t="e">
        <f>VLOOKUP(D1902,SubmittalStatus!$A$2:$CF$671,9,FALSE)</f>
        <v>#N/A</v>
      </c>
      <c r="AW1902" s="92" t="e">
        <f>VLOOKUP(D1902,SubmittalStatus!$A$2:$CF$671,10,FALSE)</f>
        <v>#N/A</v>
      </c>
      <c r="AX1902" s="90" t="e">
        <f>VLOOKUP(D1902,SubmittalStatus!$A$2:$CF$671,11,FALSE)</f>
        <v>#N/A</v>
      </c>
      <c r="AY1902" s="91" t="str">
        <f t="shared" si="88"/>
        <v/>
      </c>
      <c r="AZ1902" s="90">
        <f>SubmittalData!D1902</f>
        <v>0</v>
      </c>
      <c r="BA1902" s="90" t="s">
        <v>168</v>
      </c>
      <c r="BB1902" s="90">
        <f>SubmittalData!AR1902</f>
        <v>0</v>
      </c>
      <c r="BC1902" s="60" t="str">
        <f t="shared" si="89"/>
        <v>0-0</v>
      </c>
    </row>
    <row r="1903" spans="1:55" ht="15.5" x14ac:dyDescent="0.35">
      <c r="A1903" s="61" t="str">
        <f>SubmittalData!AY1903</f>
        <v/>
      </c>
      <c r="AS1903" s="89" t="e">
        <f>VLOOKUP(D1903,SubmittalStatus!$A$2:$CF$671,7,FALSE)</f>
        <v>#N/A</v>
      </c>
      <c r="AT1903" s="91" t="str">
        <f t="shared" si="87"/>
        <v/>
      </c>
      <c r="AU1903" s="92" t="e">
        <f>VLOOKUP(D1903,SubmittalSchedule!$A$5:$CF$5125,3,FALSE)</f>
        <v>#N/A</v>
      </c>
      <c r="AV1903" s="92" t="e">
        <f>VLOOKUP(D1903,SubmittalStatus!$A$2:$CF$671,9,FALSE)</f>
        <v>#N/A</v>
      </c>
      <c r="AW1903" s="92" t="e">
        <f>VLOOKUP(D1903,SubmittalStatus!$A$2:$CF$671,10,FALSE)</f>
        <v>#N/A</v>
      </c>
      <c r="AX1903" s="90" t="e">
        <f>VLOOKUP(D1903,SubmittalStatus!$A$2:$CF$671,11,FALSE)</f>
        <v>#N/A</v>
      </c>
      <c r="AY1903" s="91" t="str">
        <f t="shared" si="88"/>
        <v/>
      </c>
      <c r="AZ1903" s="90">
        <f>SubmittalData!D1903</f>
        <v>0</v>
      </c>
      <c r="BA1903" s="90" t="s">
        <v>168</v>
      </c>
      <c r="BB1903" s="90">
        <f>SubmittalData!AR1903</f>
        <v>0</v>
      </c>
      <c r="BC1903" s="60" t="str">
        <f t="shared" si="89"/>
        <v>0-0</v>
      </c>
    </row>
    <row r="1904" spans="1:55" ht="15.5" x14ac:dyDescent="0.35">
      <c r="A1904" s="61" t="str">
        <f>SubmittalData!AY1904</f>
        <v/>
      </c>
      <c r="AS1904" s="89" t="e">
        <f>VLOOKUP(D1904,SubmittalStatus!$A$2:$CF$671,7,FALSE)</f>
        <v>#N/A</v>
      </c>
      <c r="AT1904" s="91" t="str">
        <f t="shared" si="87"/>
        <v/>
      </c>
      <c r="AU1904" s="92" t="e">
        <f>VLOOKUP(D1904,SubmittalSchedule!$A$5:$CF$5125,3,FALSE)</f>
        <v>#N/A</v>
      </c>
      <c r="AV1904" s="92" t="e">
        <f>VLOOKUP(D1904,SubmittalStatus!$A$2:$CF$671,9,FALSE)</f>
        <v>#N/A</v>
      </c>
      <c r="AW1904" s="92" t="e">
        <f>VLOOKUP(D1904,SubmittalStatus!$A$2:$CF$671,10,FALSE)</f>
        <v>#N/A</v>
      </c>
      <c r="AX1904" s="90" t="e">
        <f>VLOOKUP(D1904,SubmittalStatus!$A$2:$CF$671,11,FALSE)</f>
        <v>#N/A</v>
      </c>
      <c r="AY1904" s="91" t="str">
        <f t="shared" si="88"/>
        <v/>
      </c>
      <c r="AZ1904" s="90">
        <f>SubmittalData!D1904</f>
        <v>0</v>
      </c>
      <c r="BA1904" s="90" t="s">
        <v>168</v>
      </c>
      <c r="BB1904" s="90">
        <f>SubmittalData!AR1904</f>
        <v>0</v>
      </c>
      <c r="BC1904" s="60" t="str">
        <f t="shared" si="89"/>
        <v>0-0</v>
      </c>
    </row>
    <row r="1905" spans="1:55" ht="15.5" x14ac:dyDescent="0.35">
      <c r="A1905" s="61" t="str">
        <f>SubmittalData!AY1905</f>
        <v/>
      </c>
      <c r="AS1905" s="89" t="e">
        <f>VLOOKUP(D1905,SubmittalStatus!$A$2:$CF$671,7,FALSE)</f>
        <v>#N/A</v>
      </c>
      <c r="AT1905" s="91" t="str">
        <f t="shared" si="87"/>
        <v/>
      </c>
      <c r="AU1905" s="92" t="e">
        <f>VLOOKUP(D1905,SubmittalSchedule!$A$5:$CF$5125,3,FALSE)</f>
        <v>#N/A</v>
      </c>
      <c r="AV1905" s="92" t="e">
        <f>VLOOKUP(D1905,SubmittalStatus!$A$2:$CF$671,9,FALSE)</f>
        <v>#N/A</v>
      </c>
      <c r="AW1905" s="92" t="e">
        <f>VLOOKUP(D1905,SubmittalStatus!$A$2:$CF$671,10,FALSE)</f>
        <v>#N/A</v>
      </c>
      <c r="AX1905" s="90" t="e">
        <f>VLOOKUP(D1905,SubmittalStatus!$A$2:$CF$671,11,FALSE)</f>
        <v>#N/A</v>
      </c>
      <c r="AY1905" s="91" t="str">
        <f t="shared" si="88"/>
        <v/>
      </c>
      <c r="AZ1905" s="90">
        <f>SubmittalData!D1905</f>
        <v>0</v>
      </c>
      <c r="BA1905" s="90" t="s">
        <v>168</v>
      </c>
      <c r="BB1905" s="90">
        <f>SubmittalData!AR1905</f>
        <v>0</v>
      </c>
      <c r="BC1905" s="60" t="str">
        <f t="shared" si="89"/>
        <v>0-0</v>
      </c>
    </row>
    <row r="1906" spans="1:55" ht="15.5" x14ac:dyDescent="0.35">
      <c r="A1906" s="61" t="str">
        <f>SubmittalData!AY1906</f>
        <v/>
      </c>
      <c r="AS1906" s="89" t="e">
        <f>VLOOKUP(D1906,SubmittalStatus!$A$2:$CF$671,7,FALSE)</f>
        <v>#N/A</v>
      </c>
      <c r="AT1906" s="91" t="str">
        <f t="shared" si="87"/>
        <v/>
      </c>
      <c r="AU1906" s="92" t="e">
        <f>VLOOKUP(D1906,SubmittalSchedule!$A$5:$CF$5125,3,FALSE)</f>
        <v>#N/A</v>
      </c>
      <c r="AV1906" s="92" t="e">
        <f>VLOOKUP(D1906,SubmittalStatus!$A$2:$CF$671,9,FALSE)</f>
        <v>#N/A</v>
      </c>
      <c r="AW1906" s="92" t="e">
        <f>VLOOKUP(D1906,SubmittalStatus!$A$2:$CF$671,10,FALSE)</f>
        <v>#N/A</v>
      </c>
      <c r="AX1906" s="90" t="e">
        <f>VLOOKUP(D1906,SubmittalStatus!$A$2:$CF$671,11,FALSE)</f>
        <v>#N/A</v>
      </c>
      <c r="AY1906" s="91" t="str">
        <f t="shared" si="88"/>
        <v/>
      </c>
      <c r="AZ1906" s="90">
        <f>SubmittalData!D1906</f>
        <v>0</v>
      </c>
      <c r="BA1906" s="90" t="s">
        <v>168</v>
      </c>
      <c r="BB1906" s="90">
        <f>SubmittalData!AR1906</f>
        <v>0</v>
      </c>
      <c r="BC1906" s="60" t="str">
        <f t="shared" si="89"/>
        <v>0-0</v>
      </c>
    </row>
    <row r="1907" spans="1:55" ht="15.5" x14ac:dyDescent="0.35">
      <c r="A1907" s="61" t="str">
        <f>SubmittalData!AY1907</f>
        <v/>
      </c>
      <c r="AS1907" s="89" t="e">
        <f>VLOOKUP(D1907,SubmittalStatus!$A$2:$CF$671,7,FALSE)</f>
        <v>#N/A</v>
      </c>
      <c r="AT1907" s="91" t="str">
        <f t="shared" si="87"/>
        <v/>
      </c>
      <c r="AU1907" s="92" t="e">
        <f>VLOOKUP(D1907,SubmittalSchedule!$A$5:$CF$5125,3,FALSE)</f>
        <v>#N/A</v>
      </c>
      <c r="AV1907" s="92" t="e">
        <f>VLOOKUP(D1907,SubmittalStatus!$A$2:$CF$671,9,FALSE)</f>
        <v>#N/A</v>
      </c>
      <c r="AW1907" s="92" t="e">
        <f>VLOOKUP(D1907,SubmittalStatus!$A$2:$CF$671,10,FALSE)</f>
        <v>#N/A</v>
      </c>
      <c r="AX1907" s="90" t="e">
        <f>VLOOKUP(D1907,SubmittalStatus!$A$2:$CF$671,11,FALSE)</f>
        <v>#N/A</v>
      </c>
      <c r="AY1907" s="91" t="str">
        <f t="shared" si="88"/>
        <v/>
      </c>
      <c r="AZ1907" s="90">
        <f>SubmittalData!D1907</f>
        <v>0</v>
      </c>
      <c r="BA1907" s="90" t="s">
        <v>168</v>
      </c>
      <c r="BB1907" s="90">
        <f>SubmittalData!AR1907</f>
        <v>0</v>
      </c>
      <c r="BC1907" s="60" t="str">
        <f t="shared" si="89"/>
        <v>0-0</v>
      </c>
    </row>
    <row r="1908" spans="1:55" ht="15.5" x14ac:dyDescent="0.35">
      <c r="A1908" s="61" t="str">
        <f>SubmittalData!AY1908</f>
        <v/>
      </c>
      <c r="AS1908" s="89" t="e">
        <f>VLOOKUP(D1908,SubmittalStatus!$A$2:$CF$671,7,FALSE)</f>
        <v>#N/A</v>
      </c>
      <c r="AT1908" s="91" t="str">
        <f t="shared" si="87"/>
        <v/>
      </c>
      <c r="AU1908" s="92" t="e">
        <f>VLOOKUP(D1908,SubmittalSchedule!$A$5:$CF$5125,3,FALSE)</f>
        <v>#N/A</v>
      </c>
      <c r="AV1908" s="92" t="e">
        <f>VLOOKUP(D1908,SubmittalStatus!$A$2:$CF$671,9,FALSE)</f>
        <v>#N/A</v>
      </c>
      <c r="AW1908" s="92" t="e">
        <f>VLOOKUP(D1908,SubmittalStatus!$A$2:$CF$671,10,FALSE)</f>
        <v>#N/A</v>
      </c>
      <c r="AX1908" s="90" t="e">
        <f>VLOOKUP(D1908,SubmittalStatus!$A$2:$CF$671,11,FALSE)</f>
        <v>#N/A</v>
      </c>
      <c r="AY1908" s="91" t="str">
        <f t="shared" si="88"/>
        <v/>
      </c>
      <c r="AZ1908" s="90">
        <f>SubmittalData!D1908</f>
        <v>0</v>
      </c>
      <c r="BA1908" s="90" t="s">
        <v>168</v>
      </c>
      <c r="BB1908" s="90">
        <f>SubmittalData!AR1908</f>
        <v>0</v>
      </c>
      <c r="BC1908" s="60" t="str">
        <f t="shared" si="89"/>
        <v>0-0</v>
      </c>
    </row>
    <row r="1909" spans="1:55" ht="15.5" x14ac:dyDescent="0.35">
      <c r="A1909" s="61" t="str">
        <f>SubmittalData!AY1909</f>
        <v/>
      </c>
      <c r="AS1909" s="89" t="e">
        <f>VLOOKUP(D1909,SubmittalStatus!$A$2:$CF$671,7,FALSE)</f>
        <v>#N/A</v>
      </c>
      <c r="AT1909" s="91" t="str">
        <f t="shared" si="87"/>
        <v/>
      </c>
      <c r="AU1909" s="92" t="e">
        <f>VLOOKUP(D1909,SubmittalSchedule!$A$5:$CF$5125,3,FALSE)</f>
        <v>#N/A</v>
      </c>
      <c r="AV1909" s="92" t="e">
        <f>VLOOKUP(D1909,SubmittalStatus!$A$2:$CF$671,9,FALSE)</f>
        <v>#N/A</v>
      </c>
      <c r="AW1909" s="92" t="e">
        <f>VLOOKUP(D1909,SubmittalStatus!$A$2:$CF$671,10,FALSE)</f>
        <v>#N/A</v>
      </c>
      <c r="AX1909" s="90" t="e">
        <f>VLOOKUP(D1909,SubmittalStatus!$A$2:$CF$671,11,FALSE)</f>
        <v>#N/A</v>
      </c>
      <c r="AY1909" s="91" t="str">
        <f t="shared" si="88"/>
        <v/>
      </c>
      <c r="AZ1909" s="90">
        <f>SubmittalData!D1909</f>
        <v>0</v>
      </c>
      <c r="BA1909" s="90" t="s">
        <v>168</v>
      </c>
      <c r="BB1909" s="90">
        <f>SubmittalData!AR1909</f>
        <v>0</v>
      </c>
      <c r="BC1909" s="60" t="str">
        <f t="shared" si="89"/>
        <v>0-0</v>
      </c>
    </row>
    <row r="1910" spans="1:55" ht="15.5" x14ac:dyDescent="0.35">
      <c r="A1910" s="61" t="str">
        <f>SubmittalData!AY1910</f>
        <v/>
      </c>
      <c r="AS1910" s="89" t="e">
        <f>VLOOKUP(D1910,SubmittalStatus!$A$2:$CF$671,7,FALSE)</f>
        <v>#N/A</v>
      </c>
      <c r="AT1910" s="91" t="str">
        <f t="shared" si="87"/>
        <v/>
      </c>
      <c r="AU1910" s="92" t="e">
        <f>VLOOKUP(D1910,SubmittalSchedule!$A$5:$CF$5125,3,FALSE)</f>
        <v>#N/A</v>
      </c>
      <c r="AV1910" s="92" t="e">
        <f>VLOOKUP(D1910,SubmittalStatus!$A$2:$CF$671,9,FALSE)</f>
        <v>#N/A</v>
      </c>
      <c r="AW1910" s="92" t="e">
        <f>VLOOKUP(D1910,SubmittalStatus!$A$2:$CF$671,10,FALSE)</f>
        <v>#N/A</v>
      </c>
      <c r="AX1910" s="90" t="e">
        <f>VLOOKUP(D1910,SubmittalStatus!$A$2:$CF$671,11,FALSE)</f>
        <v>#N/A</v>
      </c>
      <c r="AY1910" s="91" t="str">
        <f t="shared" si="88"/>
        <v/>
      </c>
      <c r="AZ1910" s="90">
        <f>SubmittalData!D1910</f>
        <v>0</v>
      </c>
      <c r="BA1910" s="90" t="s">
        <v>168</v>
      </c>
      <c r="BB1910" s="90">
        <f>SubmittalData!AR1910</f>
        <v>0</v>
      </c>
      <c r="BC1910" s="60" t="str">
        <f t="shared" si="89"/>
        <v>0-0</v>
      </c>
    </row>
    <row r="1911" spans="1:55" ht="15.5" x14ac:dyDescent="0.35">
      <c r="A1911" s="61" t="str">
        <f>SubmittalData!AY1911</f>
        <v/>
      </c>
      <c r="AS1911" s="89" t="e">
        <f>VLOOKUP(D1911,SubmittalStatus!$A$2:$CF$671,7,FALSE)</f>
        <v>#N/A</v>
      </c>
      <c r="AT1911" s="91" t="str">
        <f t="shared" si="87"/>
        <v/>
      </c>
      <c r="AU1911" s="92" t="e">
        <f>VLOOKUP(D1911,SubmittalSchedule!$A$5:$CF$5125,3,FALSE)</f>
        <v>#N/A</v>
      </c>
      <c r="AV1911" s="92" t="e">
        <f>VLOOKUP(D1911,SubmittalStatus!$A$2:$CF$671,9,FALSE)</f>
        <v>#N/A</v>
      </c>
      <c r="AW1911" s="92" t="e">
        <f>VLOOKUP(D1911,SubmittalStatus!$A$2:$CF$671,10,FALSE)</f>
        <v>#N/A</v>
      </c>
      <c r="AX1911" s="90" t="e">
        <f>VLOOKUP(D1911,SubmittalStatus!$A$2:$CF$671,11,FALSE)</f>
        <v>#N/A</v>
      </c>
      <c r="AY1911" s="91" t="str">
        <f t="shared" si="88"/>
        <v/>
      </c>
      <c r="AZ1911" s="90">
        <f>SubmittalData!D1911</f>
        <v>0</v>
      </c>
      <c r="BA1911" s="90" t="s">
        <v>168</v>
      </c>
      <c r="BB1911" s="90">
        <f>SubmittalData!AR1911</f>
        <v>0</v>
      </c>
      <c r="BC1911" s="60" t="str">
        <f t="shared" si="89"/>
        <v>0-0</v>
      </c>
    </row>
    <row r="1912" spans="1:55" ht="15.5" x14ac:dyDescent="0.35">
      <c r="A1912" s="61" t="str">
        <f>SubmittalData!AY1912</f>
        <v/>
      </c>
      <c r="AS1912" s="89" t="e">
        <f>VLOOKUP(D1912,SubmittalStatus!$A$2:$CF$671,7,FALSE)</f>
        <v>#N/A</v>
      </c>
      <c r="AT1912" s="91" t="str">
        <f t="shared" si="87"/>
        <v/>
      </c>
      <c r="AU1912" s="92" t="e">
        <f>VLOOKUP(D1912,SubmittalSchedule!$A$5:$CF$5125,3,FALSE)</f>
        <v>#N/A</v>
      </c>
      <c r="AV1912" s="92" t="e">
        <f>VLOOKUP(D1912,SubmittalStatus!$A$2:$CF$671,9,FALSE)</f>
        <v>#N/A</v>
      </c>
      <c r="AW1912" s="92" t="e">
        <f>VLOOKUP(D1912,SubmittalStatus!$A$2:$CF$671,10,FALSE)</f>
        <v>#N/A</v>
      </c>
      <c r="AX1912" s="90" t="e">
        <f>VLOOKUP(D1912,SubmittalStatus!$A$2:$CF$671,11,FALSE)</f>
        <v>#N/A</v>
      </c>
      <c r="AY1912" s="91" t="str">
        <f t="shared" si="88"/>
        <v/>
      </c>
      <c r="AZ1912" s="90">
        <f>SubmittalData!D1912</f>
        <v>0</v>
      </c>
      <c r="BA1912" s="90" t="s">
        <v>168</v>
      </c>
      <c r="BB1912" s="90">
        <f>SubmittalData!AR1912</f>
        <v>0</v>
      </c>
      <c r="BC1912" s="60" t="str">
        <f t="shared" si="89"/>
        <v>0-0</v>
      </c>
    </row>
    <row r="1913" spans="1:55" ht="15.5" x14ac:dyDescent="0.35">
      <c r="A1913" s="61" t="str">
        <f>SubmittalData!AY1913</f>
        <v/>
      </c>
      <c r="AS1913" s="89" t="e">
        <f>VLOOKUP(D1913,SubmittalStatus!$A$2:$CF$671,7,FALSE)</f>
        <v>#N/A</v>
      </c>
      <c r="AT1913" s="91" t="str">
        <f t="shared" si="87"/>
        <v/>
      </c>
      <c r="AU1913" s="92" t="e">
        <f>VLOOKUP(D1913,SubmittalSchedule!$A$5:$CF$5125,3,FALSE)</f>
        <v>#N/A</v>
      </c>
      <c r="AV1913" s="92" t="e">
        <f>VLOOKUP(D1913,SubmittalStatus!$A$2:$CF$671,9,FALSE)</f>
        <v>#N/A</v>
      </c>
      <c r="AW1913" s="92" t="e">
        <f>VLOOKUP(D1913,SubmittalStatus!$A$2:$CF$671,10,FALSE)</f>
        <v>#N/A</v>
      </c>
      <c r="AX1913" s="90" t="e">
        <f>VLOOKUP(D1913,SubmittalStatus!$A$2:$CF$671,11,FALSE)</f>
        <v>#N/A</v>
      </c>
      <c r="AY1913" s="91" t="str">
        <f t="shared" si="88"/>
        <v/>
      </c>
      <c r="AZ1913" s="90">
        <f>SubmittalData!D1913</f>
        <v>0</v>
      </c>
      <c r="BA1913" s="90" t="s">
        <v>168</v>
      </c>
      <c r="BB1913" s="90">
        <f>SubmittalData!AR1913</f>
        <v>0</v>
      </c>
      <c r="BC1913" s="60" t="str">
        <f t="shared" si="89"/>
        <v>0-0</v>
      </c>
    </row>
    <row r="1914" spans="1:55" ht="15.5" x14ac:dyDescent="0.35">
      <c r="A1914" s="61" t="str">
        <f>SubmittalData!AY1914</f>
        <v/>
      </c>
      <c r="AS1914" s="89" t="e">
        <f>VLOOKUP(D1914,SubmittalStatus!$A$2:$CF$671,7,FALSE)</f>
        <v>#N/A</v>
      </c>
      <c r="AT1914" s="91" t="str">
        <f t="shared" si="87"/>
        <v/>
      </c>
      <c r="AU1914" s="92" t="e">
        <f>VLOOKUP(D1914,SubmittalSchedule!$A$5:$CF$5125,3,FALSE)</f>
        <v>#N/A</v>
      </c>
      <c r="AV1914" s="92" t="e">
        <f>VLOOKUP(D1914,SubmittalStatus!$A$2:$CF$671,9,FALSE)</f>
        <v>#N/A</v>
      </c>
      <c r="AW1914" s="92" t="e">
        <f>VLOOKUP(D1914,SubmittalStatus!$A$2:$CF$671,10,FALSE)</f>
        <v>#N/A</v>
      </c>
      <c r="AX1914" s="90" t="e">
        <f>VLOOKUP(D1914,SubmittalStatus!$A$2:$CF$671,11,FALSE)</f>
        <v>#N/A</v>
      </c>
      <c r="AY1914" s="91" t="str">
        <f t="shared" si="88"/>
        <v/>
      </c>
      <c r="AZ1914" s="90">
        <f>SubmittalData!D1914</f>
        <v>0</v>
      </c>
      <c r="BA1914" s="90" t="s">
        <v>168</v>
      </c>
      <c r="BB1914" s="90">
        <f>SubmittalData!AR1914</f>
        <v>0</v>
      </c>
      <c r="BC1914" s="60" t="str">
        <f t="shared" si="89"/>
        <v>0-0</v>
      </c>
    </row>
    <row r="1915" spans="1:55" ht="15.5" x14ac:dyDescent="0.35">
      <c r="A1915" s="61" t="str">
        <f>SubmittalData!AY1915</f>
        <v/>
      </c>
      <c r="AS1915" s="89" t="e">
        <f>VLOOKUP(D1915,SubmittalStatus!$A$2:$CF$671,7,FALSE)</f>
        <v>#N/A</v>
      </c>
      <c r="AT1915" s="91" t="str">
        <f t="shared" si="87"/>
        <v/>
      </c>
      <c r="AU1915" s="92" t="e">
        <f>VLOOKUP(D1915,SubmittalSchedule!$A$5:$CF$5125,3,FALSE)</f>
        <v>#N/A</v>
      </c>
      <c r="AV1915" s="92" t="e">
        <f>VLOOKUP(D1915,SubmittalStatus!$A$2:$CF$671,9,FALSE)</f>
        <v>#N/A</v>
      </c>
      <c r="AW1915" s="92" t="e">
        <f>VLOOKUP(D1915,SubmittalStatus!$A$2:$CF$671,10,FALSE)</f>
        <v>#N/A</v>
      </c>
      <c r="AX1915" s="90" t="e">
        <f>VLOOKUP(D1915,SubmittalStatus!$A$2:$CF$671,11,FALSE)</f>
        <v>#N/A</v>
      </c>
      <c r="AY1915" s="91" t="str">
        <f t="shared" si="88"/>
        <v/>
      </c>
      <c r="AZ1915" s="90">
        <f>SubmittalData!D1915</f>
        <v>0</v>
      </c>
      <c r="BA1915" s="90" t="s">
        <v>168</v>
      </c>
      <c r="BB1915" s="90">
        <f>SubmittalData!AR1915</f>
        <v>0</v>
      </c>
      <c r="BC1915" s="60" t="str">
        <f t="shared" si="89"/>
        <v>0-0</v>
      </c>
    </row>
    <row r="1916" spans="1:55" ht="15.5" x14ac:dyDescent="0.35">
      <c r="A1916" s="61" t="str">
        <f>SubmittalData!AY1916</f>
        <v/>
      </c>
      <c r="AS1916" s="89" t="e">
        <f>VLOOKUP(D1916,SubmittalStatus!$A$2:$CF$671,7,FALSE)</f>
        <v>#N/A</v>
      </c>
      <c r="AT1916" s="91" t="str">
        <f t="shared" si="87"/>
        <v/>
      </c>
      <c r="AU1916" s="92" t="e">
        <f>VLOOKUP(D1916,SubmittalSchedule!$A$5:$CF$5125,3,FALSE)</f>
        <v>#N/A</v>
      </c>
      <c r="AV1916" s="92" t="e">
        <f>VLOOKUP(D1916,SubmittalStatus!$A$2:$CF$671,9,FALSE)</f>
        <v>#N/A</v>
      </c>
      <c r="AW1916" s="92" t="e">
        <f>VLOOKUP(D1916,SubmittalStatus!$A$2:$CF$671,10,FALSE)</f>
        <v>#N/A</v>
      </c>
      <c r="AX1916" s="90" t="e">
        <f>VLOOKUP(D1916,SubmittalStatus!$A$2:$CF$671,11,FALSE)</f>
        <v>#N/A</v>
      </c>
      <c r="AY1916" s="91" t="str">
        <f t="shared" si="88"/>
        <v/>
      </c>
      <c r="AZ1916" s="90">
        <f>SubmittalData!D1916</f>
        <v>0</v>
      </c>
      <c r="BA1916" s="90" t="s">
        <v>168</v>
      </c>
      <c r="BB1916" s="90">
        <f>SubmittalData!AR1916</f>
        <v>0</v>
      </c>
      <c r="BC1916" s="60" t="str">
        <f t="shared" si="89"/>
        <v>0-0</v>
      </c>
    </row>
    <row r="1917" spans="1:55" ht="15.5" x14ac:dyDescent="0.35">
      <c r="A1917" s="61" t="str">
        <f>SubmittalData!AY1917</f>
        <v/>
      </c>
      <c r="AS1917" s="89" t="e">
        <f>VLOOKUP(D1917,SubmittalStatus!$A$2:$CF$671,7,FALSE)</f>
        <v>#N/A</v>
      </c>
      <c r="AT1917" s="91" t="str">
        <f t="shared" si="87"/>
        <v/>
      </c>
      <c r="AU1917" s="92" t="e">
        <f>VLOOKUP(D1917,SubmittalSchedule!$A$5:$CF$5125,3,FALSE)</f>
        <v>#N/A</v>
      </c>
      <c r="AV1917" s="92" t="e">
        <f>VLOOKUP(D1917,SubmittalStatus!$A$2:$CF$671,9,FALSE)</f>
        <v>#N/A</v>
      </c>
      <c r="AW1917" s="92" t="e">
        <f>VLOOKUP(D1917,SubmittalStatus!$A$2:$CF$671,10,FALSE)</f>
        <v>#N/A</v>
      </c>
      <c r="AX1917" s="90" t="e">
        <f>VLOOKUP(D1917,SubmittalStatus!$A$2:$CF$671,11,FALSE)</f>
        <v>#N/A</v>
      </c>
      <c r="AY1917" s="91" t="str">
        <f t="shared" si="88"/>
        <v/>
      </c>
      <c r="AZ1917" s="90">
        <f>SubmittalData!D1917</f>
        <v>0</v>
      </c>
      <c r="BA1917" s="90" t="s">
        <v>168</v>
      </c>
      <c r="BB1917" s="90">
        <f>SubmittalData!AR1917</f>
        <v>0</v>
      </c>
      <c r="BC1917" s="60" t="str">
        <f t="shared" si="89"/>
        <v>0-0</v>
      </c>
    </row>
    <row r="1918" spans="1:55" ht="15.5" x14ac:dyDescent="0.35">
      <c r="A1918" s="61" t="str">
        <f>SubmittalData!AY1918</f>
        <v/>
      </c>
      <c r="AS1918" s="89" t="e">
        <f>VLOOKUP(D1918,SubmittalStatus!$A$2:$CF$671,7,FALSE)</f>
        <v>#N/A</v>
      </c>
      <c r="AT1918" s="91" t="str">
        <f t="shared" si="87"/>
        <v/>
      </c>
      <c r="AU1918" s="92" t="e">
        <f>VLOOKUP(D1918,SubmittalSchedule!$A$5:$CF$5125,3,FALSE)</f>
        <v>#N/A</v>
      </c>
      <c r="AV1918" s="92" t="e">
        <f>VLOOKUP(D1918,SubmittalStatus!$A$2:$CF$671,9,FALSE)</f>
        <v>#N/A</v>
      </c>
      <c r="AW1918" s="92" t="e">
        <f>VLOOKUP(D1918,SubmittalStatus!$A$2:$CF$671,10,FALSE)</f>
        <v>#N/A</v>
      </c>
      <c r="AX1918" s="90" t="e">
        <f>VLOOKUP(D1918,SubmittalStatus!$A$2:$CF$671,11,FALSE)</f>
        <v>#N/A</v>
      </c>
      <c r="AY1918" s="91" t="str">
        <f t="shared" si="88"/>
        <v/>
      </c>
      <c r="AZ1918" s="90">
        <f>SubmittalData!D1918</f>
        <v>0</v>
      </c>
      <c r="BA1918" s="90" t="s">
        <v>168</v>
      </c>
      <c r="BB1918" s="90">
        <f>SubmittalData!AR1918</f>
        <v>0</v>
      </c>
      <c r="BC1918" s="60" t="str">
        <f t="shared" si="89"/>
        <v>0-0</v>
      </c>
    </row>
    <row r="1919" spans="1:55" ht="15.5" x14ac:dyDescent="0.35">
      <c r="A1919" s="61" t="str">
        <f>SubmittalData!AY1919</f>
        <v/>
      </c>
      <c r="AS1919" s="89" t="e">
        <f>VLOOKUP(D1919,SubmittalStatus!$A$2:$CF$671,7,FALSE)</f>
        <v>#N/A</v>
      </c>
      <c r="AT1919" s="91" t="str">
        <f t="shared" si="87"/>
        <v/>
      </c>
      <c r="AU1919" s="92" t="e">
        <f>VLOOKUP(D1919,SubmittalSchedule!$A$5:$CF$5125,3,FALSE)</f>
        <v>#N/A</v>
      </c>
      <c r="AV1919" s="92" t="e">
        <f>VLOOKUP(D1919,SubmittalStatus!$A$2:$CF$671,9,FALSE)</f>
        <v>#N/A</v>
      </c>
      <c r="AW1919" s="92" t="e">
        <f>VLOOKUP(D1919,SubmittalStatus!$A$2:$CF$671,10,FALSE)</f>
        <v>#N/A</v>
      </c>
      <c r="AX1919" s="90" t="e">
        <f>VLOOKUP(D1919,SubmittalStatus!$A$2:$CF$671,11,FALSE)</f>
        <v>#N/A</v>
      </c>
      <c r="AY1919" s="91" t="str">
        <f t="shared" si="88"/>
        <v/>
      </c>
      <c r="AZ1919" s="90">
        <f>SubmittalData!D1919</f>
        <v>0</v>
      </c>
      <c r="BA1919" s="90" t="s">
        <v>168</v>
      </c>
      <c r="BB1919" s="90">
        <f>SubmittalData!AR1919</f>
        <v>0</v>
      </c>
      <c r="BC1919" s="60" t="str">
        <f t="shared" si="89"/>
        <v>0-0</v>
      </c>
    </row>
    <row r="1920" spans="1:55" ht="15.5" x14ac:dyDescent="0.35">
      <c r="A1920" s="61" t="str">
        <f>SubmittalData!AY1920</f>
        <v/>
      </c>
      <c r="AS1920" s="89" t="e">
        <f>VLOOKUP(D1920,SubmittalStatus!$A$2:$CF$671,7,FALSE)</f>
        <v>#N/A</v>
      </c>
      <c r="AT1920" s="91" t="str">
        <f t="shared" si="87"/>
        <v/>
      </c>
      <c r="AU1920" s="92" t="e">
        <f>VLOOKUP(D1920,SubmittalSchedule!$A$5:$CF$5125,3,FALSE)</f>
        <v>#N/A</v>
      </c>
      <c r="AV1920" s="92" t="e">
        <f>VLOOKUP(D1920,SubmittalStatus!$A$2:$CF$671,9,FALSE)</f>
        <v>#N/A</v>
      </c>
      <c r="AW1920" s="92" t="e">
        <f>VLOOKUP(D1920,SubmittalStatus!$A$2:$CF$671,10,FALSE)</f>
        <v>#N/A</v>
      </c>
      <c r="AX1920" s="90" t="e">
        <f>VLOOKUP(D1920,SubmittalStatus!$A$2:$CF$671,11,FALSE)</f>
        <v>#N/A</v>
      </c>
      <c r="AY1920" s="91" t="str">
        <f t="shared" si="88"/>
        <v/>
      </c>
      <c r="AZ1920" s="90">
        <f>SubmittalData!D1920</f>
        <v>0</v>
      </c>
      <c r="BA1920" s="90" t="s">
        <v>168</v>
      </c>
      <c r="BB1920" s="90">
        <f>SubmittalData!AR1920</f>
        <v>0</v>
      </c>
      <c r="BC1920" s="60" t="str">
        <f t="shared" si="89"/>
        <v>0-0</v>
      </c>
    </row>
    <row r="1921" spans="1:55" ht="15.5" x14ac:dyDescent="0.35">
      <c r="A1921" s="61" t="str">
        <f>SubmittalData!AY1921</f>
        <v/>
      </c>
      <c r="AS1921" s="89" t="e">
        <f>VLOOKUP(D1921,SubmittalStatus!$A$2:$CF$671,7,FALSE)</f>
        <v>#N/A</v>
      </c>
      <c r="AT1921" s="91" t="str">
        <f t="shared" si="87"/>
        <v/>
      </c>
      <c r="AU1921" s="92" t="e">
        <f>VLOOKUP(D1921,SubmittalSchedule!$A$5:$CF$5125,3,FALSE)</f>
        <v>#N/A</v>
      </c>
      <c r="AV1921" s="92" t="e">
        <f>VLOOKUP(D1921,SubmittalStatus!$A$2:$CF$671,9,FALSE)</f>
        <v>#N/A</v>
      </c>
      <c r="AW1921" s="92" t="e">
        <f>VLOOKUP(D1921,SubmittalStatus!$A$2:$CF$671,10,FALSE)</f>
        <v>#N/A</v>
      </c>
      <c r="AX1921" s="90" t="e">
        <f>VLOOKUP(D1921,SubmittalStatus!$A$2:$CF$671,11,FALSE)</f>
        <v>#N/A</v>
      </c>
      <c r="AY1921" s="91" t="str">
        <f t="shared" si="88"/>
        <v/>
      </c>
      <c r="AZ1921" s="90">
        <f>SubmittalData!D1921</f>
        <v>0</v>
      </c>
      <c r="BA1921" s="90" t="s">
        <v>168</v>
      </c>
      <c r="BB1921" s="90">
        <f>SubmittalData!AR1921</f>
        <v>0</v>
      </c>
      <c r="BC1921" s="60" t="str">
        <f t="shared" si="89"/>
        <v>0-0</v>
      </c>
    </row>
    <row r="1922" spans="1:55" ht="15.5" x14ac:dyDescent="0.35">
      <c r="A1922" s="61" t="str">
        <f>SubmittalData!AY1922</f>
        <v/>
      </c>
      <c r="AS1922" s="89" t="e">
        <f>VLOOKUP(D1922,SubmittalStatus!$A$2:$CF$671,7,FALSE)</f>
        <v>#N/A</v>
      </c>
      <c r="AT1922" s="91" t="str">
        <f t="shared" si="87"/>
        <v/>
      </c>
      <c r="AU1922" s="92" t="e">
        <f>VLOOKUP(D1922,SubmittalSchedule!$A$5:$CF$5125,3,FALSE)</f>
        <v>#N/A</v>
      </c>
      <c r="AV1922" s="92" t="e">
        <f>VLOOKUP(D1922,SubmittalStatus!$A$2:$CF$671,9,FALSE)</f>
        <v>#N/A</v>
      </c>
      <c r="AW1922" s="92" t="e">
        <f>VLOOKUP(D1922,SubmittalStatus!$A$2:$CF$671,10,FALSE)</f>
        <v>#N/A</v>
      </c>
      <c r="AX1922" s="90" t="e">
        <f>VLOOKUP(D1922,SubmittalStatus!$A$2:$CF$671,11,FALSE)</f>
        <v>#N/A</v>
      </c>
      <c r="AY1922" s="91" t="str">
        <f t="shared" si="88"/>
        <v/>
      </c>
      <c r="AZ1922" s="90">
        <f>SubmittalData!D1922</f>
        <v>0</v>
      </c>
      <c r="BA1922" s="90" t="s">
        <v>168</v>
      </c>
      <c r="BB1922" s="90">
        <f>SubmittalData!AR1922</f>
        <v>0</v>
      </c>
      <c r="BC1922" s="60" t="str">
        <f t="shared" si="89"/>
        <v>0-0</v>
      </c>
    </row>
    <row r="1923" spans="1:55" ht="15.5" x14ac:dyDescent="0.35">
      <c r="A1923" s="61" t="str">
        <f>SubmittalData!AY1923</f>
        <v/>
      </c>
      <c r="AS1923" s="89" t="e">
        <f>VLOOKUP(D1923,SubmittalStatus!$A$2:$CF$671,7,FALSE)</f>
        <v>#N/A</v>
      </c>
      <c r="AT1923" s="91" t="str">
        <f t="shared" ref="AT1923:AT1986" si="90">_xlfn.CONCAT(G1923:P1923)</f>
        <v/>
      </c>
      <c r="AU1923" s="92" t="e">
        <f>VLOOKUP(D1923,SubmittalSchedule!$A$5:$CF$5125,3,FALSE)</f>
        <v>#N/A</v>
      </c>
      <c r="AV1923" s="92" t="e">
        <f>VLOOKUP(D1923,SubmittalStatus!$A$2:$CF$671,9,FALSE)</f>
        <v>#N/A</v>
      </c>
      <c r="AW1923" s="92" t="e">
        <f>VLOOKUP(D1923,SubmittalStatus!$A$2:$CF$671,10,FALSE)</f>
        <v>#N/A</v>
      </c>
      <c r="AX1923" s="90" t="e">
        <f>VLOOKUP(D1923,SubmittalStatus!$A$2:$CF$671,11,FALSE)</f>
        <v>#N/A</v>
      </c>
      <c r="AY1923" s="91" t="str">
        <f t="shared" ref="AY1923:AY1986" si="91">_xlfn.CONCAT(AA1923:AJ1923)</f>
        <v/>
      </c>
      <c r="AZ1923" s="90">
        <f>SubmittalData!D1923</f>
        <v>0</v>
      </c>
      <c r="BA1923" s="90" t="s">
        <v>168</v>
      </c>
      <c r="BB1923" s="90">
        <f>SubmittalData!AR1923</f>
        <v>0</v>
      </c>
      <c r="BC1923" s="60" t="str">
        <f t="shared" ref="BC1923:BC1986" si="92">_xlfn.CONCAT(AZ1923:BB1923)</f>
        <v>0-0</v>
      </c>
    </row>
    <row r="1924" spans="1:55" ht="15.5" x14ac:dyDescent="0.35">
      <c r="A1924" s="61" t="str">
        <f>SubmittalData!AY1924</f>
        <v/>
      </c>
      <c r="AS1924" s="89" t="e">
        <f>VLOOKUP(D1924,SubmittalStatus!$A$2:$CF$671,7,FALSE)</f>
        <v>#N/A</v>
      </c>
      <c r="AT1924" s="91" t="str">
        <f t="shared" si="90"/>
        <v/>
      </c>
      <c r="AU1924" s="92" t="e">
        <f>VLOOKUP(D1924,SubmittalSchedule!$A$5:$CF$5125,3,FALSE)</f>
        <v>#N/A</v>
      </c>
      <c r="AV1924" s="92" t="e">
        <f>VLOOKUP(D1924,SubmittalStatus!$A$2:$CF$671,9,FALSE)</f>
        <v>#N/A</v>
      </c>
      <c r="AW1924" s="92" t="e">
        <f>VLOOKUP(D1924,SubmittalStatus!$A$2:$CF$671,10,FALSE)</f>
        <v>#N/A</v>
      </c>
      <c r="AX1924" s="90" t="e">
        <f>VLOOKUP(D1924,SubmittalStatus!$A$2:$CF$671,11,FALSE)</f>
        <v>#N/A</v>
      </c>
      <c r="AY1924" s="91" t="str">
        <f t="shared" si="91"/>
        <v/>
      </c>
      <c r="AZ1924" s="90">
        <f>SubmittalData!D1924</f>
        <v>0</v>
      </c>
      <c r="BA1924" s="90" t="s">
        <v>168</v>
      </c>
      <c r="BB1924" s="90">
        <f>SubmittalData!AR1924</f>
        <v>0</v>
      </c>
      <c r="BC1924" s="60" t="str">
        <f t="shared" si="92"/>
        <v>0-0</v>
      </c>
    </row>
    <row r="1925" spans="1:55" ht="15.5" x14ac:dyDescent="0.35">
      <c r="A1925" s="61" t="str">
        <f>SubmittalData!AY1925</f>
        <v/>
      </c>
      <c r="AS1925" s="89" t="e">
        <f>VLOOKUP(D1925,SubmittalStatus!$A$2:$CF$671,7,FALSE)</f>
        <v>#N/A</v>
      </c>
      <c r="AT1925" s="91" t="str">
        <f t="shared" si="90"/>
        <v/>
      </c>
      <c r="AU1925" s="92" t="e">
        <f>VLOOKUP(D1925,SubmittalSchedule!$A$5:$CF$5125,3,FALSE)</f>
        <v>#N/A</v>
      </c>
      <c r="AV1925" s="92" t="e">
        <f>VLOOKUP(D1925,SubmittalStatus!$A$2:$CF$671,9,FALSE)</f>
        <v>#N/A</v>
      </c>
      <c r="AW1925" s="92" t="e">
        <f>VLOOKUP(D1925,SubmittalStatus!$A$2:$CF$671,10,FALSE)</f>
        <v>#N/A</v>
      </c>
      <c r="AX1925" s="90" t="e">
        <f>VLOOKUP(D1925,SubmittalStatus!$A$2:$CF$671,11,FALSE)</f>
        <v>#N/A</v>
      </c>
      <c r="AY1925" s="91" t="str">
        <f t="shared" si="91"/>
        <v/>
      </c>
      <c r="AZ1925" s="90">
        <f>SubmittalData!D1925</f>
        <v>0</v>
      </c>
      <c r="BA1925" s="90" t="s">
        <v>168</v>
      </c>
      <c r="BB1925" s="90">
        <f>SubmittalData!AR1925</f>
        <v>0</v>
      </c>
      <c r="BC1925" s="60" t="str">
        <f t="shared" si="92"/>
        <v>0-0</v>
      </c>
    </row>
    <row r="1926" spans="1:55" ht="15.5" x14ac:dyDescent="0.35">
      <c r="A1926" s="61" t="str">
        <f>SubmittalData!AY1926</f>
        <v/>
      </c>
      <c r="AS1926" s="89" t="e">
        <f>VLOOKUP(D1926,SubmittalStatus!$A$2:$CF$671,7,FALSE)</f>
        <v>#N/A</v>
      </c>
      <c r="AT1926" s="91" t="str">
        <f t="shared" si="90"/>
        <v/>
      </c>
      <c r="AU1926" s="92" t="e">
        <f>VLOOKUP(D1926,SubmittalSchedule!$A$5:$CF$5125,3,FALSE)</f>
        <v>#N/A</v>
      </c>
      <c r="AV1926" s="92" t="e">
        <f>VLOOKUP(D1926,SubmittalStatus!$A$2:$CF$671,9,FALSE)</f>
        <v>#N/A</v>
      </c>
      <c r="AW1926" s="92" t="e">
        <f>VLOOKUP(D1926,SubmittalStatus!$A$2:$CF$671,10,FALSE)</f>
        <v>#N/A</v>
      </c>
      <c r="AX1926" s="90" t="e">
        <f>VLOOKUP(D1926,SubmittalStatus!$A$2:$CF$671,11,FALSE)</f>
        <v>#N/A</v>
      </c>
      <c r="AY1926" s="91" t="str">
        <f t="shared" si="91"/>
        <v/>
      </c>
      <c r="AZ1926" s="90">
        <f>SubmittalData!D1926</f>
        <v>0</v>
      </c>
      <c r="BA1926" s="90" t="s">
        <v>168</v>
      </c>
      <c r="BB1926" s="90">
        <f>SubmittalData!AR1926</f>
        <v>0</v>
      </c>
      <c r="BC1926" s="60" t="str">
        <f t="shared" si="92"/>
        <v>0-0</v>
      </c>
    </row>
    <row r="1927" spans="1:55" ht="15.5" x14ac:dyDescent="0.35">
      <c r="A1927" s="61" t="str">
        <f>SubmittalData!AY1927</f>
        <v/>
      </c>
      <c r="AS1927" s="89" t="e">
        <f>VLOOKUP(D1927,SubmittalStatus!$A$2:$CF$671,7,FALSE)</f>
        <v>#N/A</v>
      </c>
      <c r="AT1927" s="91" t="str">
        <f t="shared" si="90"/>
        <v/>
      </c>
      <c r="AU1927" s="92" t="e">
        <f>VLOOKUP(D1927,SubmittalSchedule!$A$5:$CF$5125,3,FALSE)</f>
        <v>#N/A</v>
      </c>
      <c r="AV1927" s="92" t="e">
        <f>VLOOKUP(D1927,SubmittalStatus!$A$2:$CF$671,9,FALSE)</f>
        <v>#N/A</v>
      </c>
      <c r="AW1927" s="92" t="e">
        <f>VLOOKUP(D1927,SubmittalStatus!$A$2:$CF$671,10,FALSE)</f>
        <v>#N/A</v>
      </c>
      <c r="AX1927" s="90" t="e">
        <f>VLOOKUP(D1927,SubmittalStatus!$A$2:$CF$671,11,FALSE)</f>
        <v>#N/A</v>
      </c>
      <c r="AY1927" s="91" t="str">
        <f t="shared" si="91"/>
        <v/>
      </c>
      <c r="AZ1927" s="90">
        <f>SubmittalData!D1927</f>
        <v>0</v>
      </c>
      <c r="BA1927" s="90" t="s">
        <v>168</v>
      </c>
      <c r="BB1927" s="90">
        <f>SubmittalData!AR1927</f>
        <v>0</v>
      </c>
      <c r="BC1927" s="60" t="str">
        <f t="shared" si="92"/>
        <v>0-0</v>
      </c>
    </row>
    <row r="1928" spans="1:55" ht="15.5" x14ac:dyDescent="0.35">
      <c r="A1928" s="61" t="str">
        <f>SubmittalData!AY1928</f>
        <v/>
      </c>
      <c r="AS1928" s="89" t="e">
        <f>VLOOKUP(D1928,SubmittalStatus!$A$2:$CF$671,7,FALSE)</f>
        <v>#N/A</v>
      </c>
      <c r="AT1928" s="91" t="str">
        <f t="shared" si="90"/>
        <v/>
      </c>
      <c r="AU1928" s="92" t="e">
        <f>VLOOKUP(D1928,SubmittalSchedule!$A$5:$CF$5125,3,FALSE)</f>
        <v>#N/A</v>
      </c>
      <c r="AV1928" s="92" t="e">
        <f>VLOOKUP(D1928,SubmittalStatus!$A$2:$CF$671,9,FALSE)</f>
        <v>#N/A</v>
      </c>
      <c r="AW1928" s="92" t="e">
        <f>VLOOKUP(D1928,SubmittalStatus!$A$2:$CF$671,10,FALSE)</f>
        <v>#N/A</v>
      </c>
      <c r="AX1928" s="90" t="e">
        <f>VLOOKUP(D1928,SubmittalStatus!$A$2:$CF$671,11,FALSE)</f>
        <v>#N/A</v>
      </c>
      <c r="AY1928" s="91" t="str">
        <f t="shared" si="91"/>
        <v/>
      </c>
      <c r="AZ1928" s="90">
        <f>SubmittalData!D1928</f>
        <v>0</v>
      </c>
      <c r="BA1928" s="90" t="s">
        <v>168</v>
      </c>
      <c r="BB1928" s="90">
        <f>SubmittalData!AR1928</f>
        <v>0</v>
      </c>
      <c r="BC1928" s="60" t="str">
        <f t="shared" si="92"/>
        <v>0-0</v>
      </c>
    </row>
    <row r="1929" spans="1:55" ht="15.5" x14ac:dyDescent="0.35">
      <c r="A1929" s="61" t="str">
        <f>SubmittalData!AY1929</f>
        <v/>
      </c>
      <c r="AS1929" s="89" t="e">
        <f>VLOOKUP(D1929,SubmittalStatus!$A$2:$CF$671,7,FALSE)</f>
        <v>#N/A</v>
      </c>
      <c r="AT1929" s="91" t="str">
        <f t="shared" si="90"/>
        <v/>
      </c>
      <c r="AU1929" s="92" t="e">
        <f>VLOOKUP(D1929,SubmittalSchedule!$A$5:$CF$5125,3,FALSE)</f>
        <v>#N/A</v>
      </c>
      <c r="AV1929" s="92" t="e">
        <f>VLOOKUP(D1929,SubmittalStatus!$A$2:$CF$671,9,FALSE)</f>
        <v>#N/A</v>
      </c>
      <c r="AW1929" s="92" t="e">
        <f>VLOOKUP(D1929,SubmittalStatus!$A$2:$CF$671,10,FALSE)</f>
        <v>#N/A</v>
      </c>
      <c r="AX1929" s="90" t="e">
        <f>VLOOKUP(D1929,SubmittalStatus!$A$2:$CF$671,11,FALSE)</f>
        <v>#N/A</v>
      </c>
      <c r="AY1929" s="91" t="str">
        <f t="shared" si="91"/>
        <v/>
      </c>
      <c r="AZ1929" s="90">
        <f>SubmittalData!D1929</f>
        <v>0</v>
      </c>
      <c r="BA1929" s="90" t="s">
        <v>168</v>
      </c>
      <c r="BB1929" s="90">
        <f>SubmittalData!AR1929</f>
        <v>0</v>
      </c>
      <c r="BC1929" s="60" t="str">
        <f t="shared" si="92"/>
        <v>0-0</v>
      </c>
    </row>
    <row r="1930" spans="1:55" ht="15.5" x14ac:dyDescent="0.35">
      <c r="A1930" s="61" t="str">
        <f>SubmittalData!AY1930</f>
        <v/>
      </c>
      <c r="AS1930" s="89" t="e">
        <f>VLOOKUP(D1930,SubmittalStatus!$A$2:$CF$671,7,FALSE)</f>
        <v>#N/A</v>
      </c>
      <c r="AT1930" s="91" t="str">
        <f t="shared" si="90"/>
        <v/>
      </c>
      <c r="AU1930" s="92" t="e">
        <f>VLOOKUP(D1930,SubmittalSchedule!$A$5:$CF$5125,3,FALSE)</f>
        <v>#N/A</v>
      </c>
      <c r="AV1930" s="92" t="e">
        <f>VLOOKUP(D1930,SubmittalStatus!$A$2:$CF$671,9,FALSE)</f>
        <v>#N/A</v>
      </c>
      <c r="AW1930" s="92" t="e">
        <f>VLOOKUP(D1930,SubmittalStatus!$A$2:$CF$671,10,FALSE)</f>
        <v>#N/A</v>
      </c>
      <c r="AX1930" s="90" t="e">
        <f>VLOOKUP(D1930,SubmittalStatus!$A$2:$CF$671,11,FALSE)</f>
        <v>#N/A</v>
      </c>
      <c r="AY1930" s="91" t="str">
        <f t="shared" si="91"/>
        <v/>
      </c>
      <c r="AZ1930" s="90">
        <f>SubmittalData!D1930</f>
        <v>0</v>
      </c>
      <c r="BA1930" s="90" t="s">
        <v>168</v>
      </c>
      <c r="BB1930" s="90">
        <f>SubmittalData!AR1930</f>
        <v>0</v>
      </c>
      <c r="BC1930" s="60" t="str">
        <f t="shared" si="92"/>
        <v>0-0</v>
      </c>
    </row>
    <row r="1931" spans="1:55" ht="15.5" x14ac:dyDescent="0.35">
      <c r="A1931" s="61" t="str">
        <f>SubmittalData!AY1931</f>
        <v/>
      </c>
      <c r="AS1931" s="89" t="e">
        <f>VLOOKUP(D1931,SubmittalStatus!$A$2:$CF$671,7,FALSE)</f>
        <v>#N/A</v>
      </c>
      <c r="AT1931" s="91" t="str">
        <f t="shared" si="90"/>
        <v/>
      </c>
      <c r="AU1931" s="92" t="e">
        <f>VLOOKUP(D1931,SubmittalSchedule!$A$5:$CF$5125,3,FALSE)</f>
        <v>#N/A</v>
      </c>
      <c r="AV1931" s="92" t="e">
        <f>VLOOKUP(D1931,SubmittalStatus!$A$2:$CF$671,9,FALSE)</f>
        <v>#N/A</v>
      </c>
      <c r="AW1931" s="92" t="e">
        <f>VLOOKUP(D1931,SubmittalStatus!$A$2:$CF$671,10,FALSE)</f>
        <v>#N/A</v>
      </c>
      <c r="AX1931" s="90" t="e">
        <f>VLOOKUP(D1931,SubmittalStatus!$A$2:$CF$671,11,FALSE)</f>
        <v>#N/A</v>
      </c>
      <c r="AY1931" s="91" t="str">
        <f t="shared" si="91"/>
        <v/>
      </c>
      <c r="AZ1931" s="90">
        <f>SubmittalData!D1931</f>
        <v>0</v>
      </c>
      <c r="BA1931" s="90" t="s">
        <v>168</v>
      </c>
      <c r="BB1931" s="90">
        <f>SubmittalData!AR1931</f>
        <v>0</v>
      </c>
      <c r="BC1931" s="60" t="str">
        <f t="shared" si="92"/>
        <v>0-0</v>
      </c>
    </row>
    <row r="1932" spans="1:55" ht="15.5" x14ac:dyDescent="0.35">
      <c r="A1932" s="61" t="str">
        <f>SubmittalData!AY1932</f>
        <v/>
      </c>
      <c r="AS1932" s="89" t="e">
        <f>VLOOKUP(D1932,SubmittalStatus!$A$2:$CF$671,7,FALSE)</f>
        <v>#N/A</v>
      </c>
      <c r="AT1932" s="91" t="str">
        <f t="shared" si="90"/>
        <v/>
      </c>
      <c r="AU1932" s="92" t="e">
        <f>VLOOKUP(D1932,SubmittalSchedule!$A$5:$CF$5125,3,FALSE)</f>
        <v>#N/A</v>
      </c>
      <c r="AV1932" s="92" t="e">
        <f>VLOOKUP(D1932,SubmittalStatus!$A$2:$CF$671,9,FALSE)</f>
        <v>#N/A</v>
      </c>
      <c r="AW1932" s="92" t="e">
        <f>VLOOKUP(D1932,SubmittalStatus!$A$2:$CF$671,10,FALSE)</f>
        <v>#N/A</v>
      </c>
      <c r="AX1932" s="90" t="e">
        <f>VLOOKUP(D1932,SubmittalStatus!$A$2:$CF$671,11,FALSE)</f>
        <v>#N/A</v>
      </c>
      <c r="AY1932" s="91" t="str">
        <f t="shared" si="91"/>
        <v/>
      </c>
      <c r="AZ1932" s="90">
        <f>SubmittalData!D1932</f>
        <v>0</v>
      </c>
      <c r="BA1932" s="90" t="s">
        <v>168</v>
      </c>
      <c r="BB1932" s="90">
        <f>SubmittalData!AR1932</f>
        <v>0</v>
      </c>
      <c r="BC1932" s="60" t="str">
        <f t="shared" si="92"/>
        <v>0-0</v>
      </c>
    </row>
    <row r="1933" spans="1:55" ht="15.5" x14ac:dyDescent="0.35">
      <c r="A1933" s="61" t="str">
        <f>SubmittalData!AY1933</f>
        <v/>
      </c>
      <c r="AS1933" s="89" t="e">
        <f>VLOOKUP(D1933,SubmittalStatus!$A$2:$CF$671,7,FALSE)</f>
        <v>#N/A</v>
      </c>
      <c r="AT1933" s="91" t="str">
        <f t="shared" si="90"/>
        <v/>
      </c>
      <c r="AU1933" s="92" t="e">
        <f>VLOOKUP(D1933,SubmittalSchedule!$A$5:$CF$5125,3,FALSE)</f>
        <v>#N/A</v>
      </c>
      <c r="AV1933" s="92" t="e">
        <f>VLOOKUP(D1933,SubmittalStatus!$A$2:$CF$671,9,FALSE)</f>
        <v>#N/A</v>
      </c>
      <c r="AW1933" s="92" t="e">
        <f>VLOOKUP(D1933,SubmittalStatus!$A$2:$CF$671,10,FALSE)</f>
        <v>#N/A</v>
      </c>
      <c r="AX1933" s="90" t="e">
        <f>VLOOKUP(D1933,SubmittalStatus!$A$2:$CF$671,11,FALSE)</f>
        <v>#N/A</v>
      </c>
      <c r="AY1933" s="91" t="str">
        <f t="shared" si="91"/>
        <v/>
      </c>
      <c r="AZ1933" s="90">
        <f>SubmittalData!D1933</f>
        <v>0</v>
      </c>
      <c r="BA1933" s="90" t="s">
        <v>168</v>
      </c>
      <c r="BB1933" s="90">
        <f>SubmittalData!AR1933</f>
        <v>0</v>
      </c>
      <c r="BC1933" s="60" t="str">
        <f t="shared" si="92"/>
        <v>0-0</v>
      </c>
    </row>
    <row r="1934" spans="1:55" ht="15.5" x14ac:dyDescent="0.35">
      <c r="A1934" s="61" t="str">
        <f>SubmittalData!AY1934</f>
        <v/>
      </c>
      <c r="AS1934" s="89" t="e">
        <f>VLOOKUP(D1934,SubmittalStatus!$A$2:$CF$671,7,FALSE)</f>
        <v>#N/A</v>
      </c>
      <c r="AT1934" s="91" t="str">
        <f t="shared" si="90"/>
        <v/>
      </c>
      <c r="AU1934" s="92" t="e">
        <f>VLOOKUP(D1934,SubmittalSchedule!$A$5:$CF$5125,3,FALSE)</f>
        <v>#N/A</v>
      </c>
      <c r="AV1934" s="92" t="e">
        <f>VLOOKUP(D1934,SubmittalStatus!$A$2:$CF$671,9,FALSE)</f>
        <v>#N/A</v>
      </c>
      <c r="AW1934" s="92" t="e">
        <f>VLOOKUP(D1934,SubmittalStatus!$A$2:$CF$671,10,FALSE)</f>
        <v>#N/A</v>
      </c>
      <c r="AX1934" s="90" t="e">
        <f>VLOOKUP(D1934,SubmittalStatus!$A$2:$CF$671,11,FALSE)</f>
        <v>#N/A</v>
      </c>
      <c r="AY1934" s="91" t="str">
        <f t="shared" si="91"/>
        <v/>
      </c>
      <c r="AZ1934" s="90">
        <f>SubmittalData!D1934</f>
        <v>0</v>
      </c>
      <c r="BA1934" s="90" t="s">
        <v>168</v>
      </c>
      <c r="BB1934" s="90">
        <f>SubmittalData!AR1934</f>
        <v>0</v>
      </c>
      <c r="BC1934" s="60" t="str">
        <f t="shared" si="92"/>
        <v>0-0</v>
      </c>
    </row>
    <row r="1935" spans="1:55" ht="15.5" x14ac:dyDescent="0.35">
      <c r="A1935" s="61" t="str">
        <f>SubmittalData!AY1935</f>
        <v/>
      </c>
      <c r="AS1935" s="89" t="e">
        <f>VLOOKUP(D1935,SubmittalStatus!$A$2:$CF$671,7,FALSE)</f>
        <v>#N/A</v>
      </c>
      <c r="AT1935" s="91" t="str">
        <f t="shared" si="90"/>
        <v/>
      </c>
      <c r="AU1935" s="92" t="e">
        <f>VLOOKUP(D1935,SubmittalSchedule!$A$5:$CF$5125,3,FALSE)</f>
        <v>#N/A</v>
      </c>
      <c r="AV1935" s="92" t="e">
        <f>VLOOKUP(D1935,SubmittalStatus!$A$2:$CF$671,9,FALSE)</f>
        <v>#N/A</v>
      </c>
      <c r="AW1935" s="92" t="e">
        <f>VLOOKUP(D1935,SubmittalStatus!$A$2:$CF$671,10,FALSE)</f>
        <v>#N/A</v>
      </c>
      <c r="AX1935" s="90" t="e">
        <f>VLOOKUP(D1935,SubmittalStatus!$A$2:$CF$671,11,FALSE)</f>
        <v>#N/A</v>
      </c>
      <c r="AY1935" s="91" t="str">
        <f t="shared" si="91"/>
        <v/>
      </c>
      <c r="AZ1935" s="90">
        <f>SubmittalData!D1935</f>
        <v>0</v>
      </c>
      <c r="BA1935" s="90" t="s">
        <v>168</v>
      </c>
      <c r="BB1935" s="90">
        <f>SubmittalData!AR1935</f>
        <v>0</v>
      </c>
      <c r="BC1935" s="60" t="str">
        <f t="shared" si="92"/>
        <v>0-0</v>
      </c>
    </row>
    <row r="1936" spans="1:55" ht="15.5" x14ac:dyDescent="0.35">
      <c r="A1936" s="61" t="str">
        <f>SubmittalData!AY1936</f>
        <v/>
      </c>
      <c r="AS1936" s="89" t="e">
        <f>VLOOKUP(D1936,SubmittalStatus!$A$2:$CF$671,7,FALSE)</f>
        <v>#N/A</v>
      </c>
      <c r="AT1936" s="91" t="str">
        <f t="shared" si="90"/>
        <v/>
      </c>
      <c r="AU1936" s="92" t="e">
        <f>VLOOKUP(D1936,SubmittalSchedule!$A$5:$CF$5125,3,FALSE)</f>
        <v>#N/A</v>
      </c>
      <c r="AV1936" s="92" t="e">
        <f>VLOOKUP(D1936,SubmittalStatus!$A$2:$CF$671,9,FALSE)</f>
        <v>#N/A</v>
      </c>
      <c r="AW1936" s="92" t="e">
        <f>VLOOKUP(D1936,SubmittalStatus!$A$2:$CF$671,10,FALSE)</f>
        <v>#N/A</v>
      </c>
      <c r="AX1936" s="90" t="e">
        <f>VLOOKUP(D1936,SubmittalStatus!$A$2:$CF$671,11,FALSE)</f>
        <v>#N/A</v>
      </c>
      <c r="AY1936" s="91" t="str">
        <f t="shared" si="91"/>
        <v/>
      </c>
      <c r="AZ1936" s="90">
        <f>SubmittalData!D1936</f>
        <v>0</v>
      </c>
      <c r="BA1936" s="90" t="s">
        <v>168</v>
      </c>
      <c r="BB1936" s="90">
        <f>SubmittalData!AR1936</f>
        <v>0</v>
      </c>
      <c r="BC1936" s="60" t="str">
        <f t="shared" si="92"/>
        <v>0-0</v>
      </c>
    </row>
    <row r="1937" spans="1:55" ht="15.5" x14ac:dyDescent="0.35">
      <c r="A1937" s="61" t="str">
        <f>SubmittalData!AY1937</f>
        <v/>
      </c>
      <c r="AS1937" s="89" t="e">
        <f>VLOOKUP(D1937,SubmittalStatus!$A$2:$CF$671,7,FALSE)</f>
        <v>#N/A</v>
      </c>
      <c r="AT1937" s="91" t="str">
        <f t="shared" si="90"/>
        <v/>
      </c>
      <c r="AU1937" s="92" t="e">
        <f>VLOOKUP(D1937,SubmittalSchedule!$A$5:$CF$5125,3,FALSE)</f>
        <v>#N/A</v>
      </c>
      <c r="AV1937" s="92" t="e">
        <f>VLOOKUP(D1937,SubmittalStatus!$A$2:$CF$671,9,FALSE)</f>
        <v>#N/A</v>
      </c>
      <c r="AW1937" s="92" t="e">
        <f>VLOOKUP(D1937,SubmittalStatus!$A$2:$CF$671,10,FALSE)</f>
        <v>#N/A</v>
      </c>
      <c r="AX1937" s="90" t="e">
        <f>VLOOKUP(D1937,SubmittalStatus!$A$2:$CF$671,11,FALSE)</f>
        <v>#N/A</v>
      </c>
      <c r="AY1937" s="91" t="str">
        <f t="shared" si="91"/>
        <v/>
      </c>
      <c r="AZ1937" s="90">
        <f>SubmittalData!D1937</f>
        <v>0</v>
      </c>
      <c r="BA1937" s="90" t="s">
        <v>168</v>
      </c>
      <c r="BB1937" s="90">
        <f>SubmittalData!AR1937</f>
        <v>0</v>
      </c>
      <c r="BC1937" s="60" t="str">
        <f t="shared" si="92"/>
        <v>0-0</v>
      </c>
    </row>
    <row r="1938" spans="1:55" ht="15.5" x14ac:dyDescent="0.35">
      <c r="A1938" s="61" t="str">
        <f>SubmittalData!AY1938</f>
        <v/>
      </c>
      <c r="AS1938" s="89" t="e">
        <f>VLOOKUP(D1938,SubmittalStatus!$A$2:$CF$671,7,FALSE)</f>
        <v>#N/A</v>
      </c>
      <c r="AT1938" s="91" t="str">
        <f t="shared" si="90"/>
        <v/>
      </c>
      <c r="AU1938" s="92" t="e">
        <f>VLOOKUP(D1938,SubmittalSchedule!$A$5:$CF$5125,3,FALSE)</f>
        <v>#N/A</v>
      </c>
      <c r="AV1938" s="92" t="e">
        <f>VLOOKUP(D1938,SubmittalStatus!$A$2:$CF$671,9,FALSE)</f>
        <v>#N/A</v>
      </c>
      <c r="AW1938" s="92" t="e">
        <f>VLOOKUP(D1938,SubmittalStatus!$A$2:$CF$671,10,FALSE)</f>
        <v>#N/A</v>
      </c>
      <c r="AX1938" s="90" t="e">
        <f>VLOOKUP(D1938,SubmittalStatus!$A$2:$CF$671,11,FALSE)</f>
        <v>#N/A</v>
      </c>
      <c r="AY1938" s="91" t="str">
        <f t="shared" si="91"/>
        <v/>
      </c>
      <c r="AZ1938" s="90">
        <f>SubmittalData!D1938</f>
        <v>0</v>
      </c>
      <c r="BA1938" s="90" t="s">
        <v>168</v>
      </c>
      <c r="BB1938" s="90">
        <f>SubmittalData!AR1938</f>
        <v>0</v>
      </c>
      <c r="BC1938" s="60" t="str">
        <f t="shared" si="92"/>
        <v>0-0</v>
      </c>
    </row>
    <row r="1939" spans="1:55" ht="15.5" x14ac:dyDescent="0.35">
      <c r="A1939" s="61" t="str">
        <f>SubmittalData!AY1939</f>
        <v/>
      </c>
      <c r="AS1939" s="89" t="e">
        <f>VLOOKUP(D1939,SubmittalStatus!$A$2:$CF$671,7,FALSE)</f>
        <v>#N/A</v>
      </c>
      <c r="AT1939" s="91" t="str">
        <f t="shared" si="90"/>
        <v/>
      </c>
      <c r="AU1939" s="92" t="e">
        <f>VLOOKUP(D1939,SubmittalSchedule!$A$5:$CF$5125,3,FALSE)</f>
        <v>#N/A</v>
      </c>
      <c r="AV1939" s="92" t="e">
        <f>VLOOKUP(D1939,SubmittalStatus!$A$2:$CF$671,9,FALSE)</f>
        <v>#N/A</v>
      </c>
      <c r="AW1939" s="92" t="e">
        <f>VLOOKUP(D1939,SubmittalStatus!$A$2:$CF$671,10,FALSE)</f>
        <v>#N/A</v>
      </c>
      <c r="AX1939" s="90" t="e">
        <f>VLOOKUP(D1939,SubmittalStatus!$A$2:$CF$671,11,FALSE)</f>
        <v>#N/A</v>
      </c>
      <c r="AY1939" s="91" t="str">
        <f t="shared" si="91"/>
        <v/>
      </c>
      <c r="AZ1939" s="90">
        <f>SubmittalData!D1939</f>
        <v>0</v>
      </c>
      <c r="BA1939" s="90" t="s">
        <v>168</v>
      </c>
      <c r="BB1939" s="90">
        <f>SubmittalData!AR1939</f>
        <v>0</v>
      </c>
      <c r="BC1939" s="60" t="str">
        <f t="shared" si="92"/>
        <v>0-0</v>
      </c>
    </row>
    <row r="1940" spans="1:55" ht="15.5" x14ac:dyDescent="0.35">
      <c r="A1940" s="61" t="str">
        <f>SubmittalData!AY1940</f>
        <v/>
      </c>
      <c r="AS1940" s="89" t="e">
        <f>VLOOKUP(D1940,SubmittalStatus!$A$2:$CF$671,7,FALSE)</f>
        <v>#N/A</v>
      </c>
      <c r="AT1940" s="91" t="str">
        <f t="shared" si="90"/>
        <v/>
      </c>
      <c r="AU1940" s="92" t="e">
        <f>VLOOKUP(D1940,SubmittalSchedule!$A$5:$CF$5125,3,FALSE)</f>
        <v>#N/A</v>
      </c>
      <c r="AV1940" s="92" t="e">
        <f>VLOOKUP(D1940,SubmittalStatus!$A$2:$CF$671,9,FALSE)</f>
        <v>#N/A</v>
      </c>
      <c r="AW1940" s="92" t="e">
        <f>VLOOKUP(D1940,SubmittalStatus!$A$2:$CF$671,10,FALSE)</f>
        <v>#N/A</v>
      </c>
      <c r="AX1940" s="90" t="e">
        <f>VLOOKUP(D1940,SubmittalStatus!$A$2:$CF$671,11,FALSE)</f>
        <v>#N/A</v>
      </c>
      <c r="AY1940" s="91" t="str">
        <f t="shared" si="91"/>
        <v/>
      </c>
      <c r="AZ1940" s="90">
        <f>SubmittalData!D1940</f>
        <v>0</v>
      </c>
      <c r="BA1940" s="90" t="s">
        <v>168</v>
      </c>
      <c r="BB1940" s="90">
        <f>SubmittalData!AR1940</f>
        <v>0</v>
      </c>
      <c r="BC1940" s="60" t="str">
        <f t="shared" si="92"/>
        <v>0-0</v>
      </c>
    </row>
    <row r="1941" spans="1:55" ht="15.5" x14ac:dyDescent="0.35">
      <c r="A1941" s="61" t="str">
        <f>SubmittalData!AY1941</f>
        <v/>
      </c>
      <c r="AS1941" s="89" t="e">
        <f>VLOOKUP(D1941,SubmittalStatus!$A$2:$CF$671,7,FALSE)</f>
        <v>#N/A</v>
      </c>
      <c r="AT1941" s="91" t="str">
        <f t="shared" si="90"/>
        <v/>
      </c>
      <c r="AU1941" s="92" t="e">
        <f>VLOOKUP(D1941,SubmittalSchedule!$A$5:$CF$5125,3,FALSE)</f>
        <v>#N/A</v>
      </c>
      <c r="AV1941" s="92" t="e">
        <f>VLOOKUP(D1941,SubmittalStatus!$A$2:$CF$671,9,FALSE)</f>
        <v>#N/A</v>
      </c>
      <c r="AW1941" s="92" t="e">
        <f>VLOOKUP(D1941,SubmittalStatus!$A$2:$CF$671,10,FALSE)</f>
        <v>#N/A</v>
      </c>
      <c r="AX1941" s="90" t="e">
        <f>VLOOKUP(D1941,SubmittalStatus!$A$2:$CF$671,11,FALSE)</f>
        <v>#N/A</v>
      </c>
      <c r="AY1941" s="91" t="str">
        <f t="shared" si="91"/>
        <v/>
      </c>
      <c r="AZ1941" s="90">
        <f>SubmittalData!D1941</f>
        <v>0</v>
      </c>
      <c r="BA1941" s="90" t="s">
        <v>168</v>
      </c>
      <c r="BB1941" s="90">
        <f>SubmittalData!AR1941</f>
        <v>0</v>
      </c>
      <c r="BC1941" s="60" t="str">
        <f t="shared" si="92"/>
        <v>0-0</v>
      </c>
    </row>
    <row r="1942" spans="1:55" ht="15.5" x14ac:dyDescent="0.35">
      <c r="A1942" s="61" t="str">
        <f>SubmittalData!AY1942</f>
        <v/>
      </c>
      <c r="AS1942" s="89" t="e">
        <f>VLOOKUP(D1942,SubmittalStatus!$A$2:$CF$671,7,FALSE)</f>
        <v>#N/A</v>
      </c>
      <c r="AT1942" s="91" t="str">
        <f t="shared" si="90"/>
        <v/>
      </c>
      <c r="AU1942" s="92" t="e">
        <f>VLOOKUP(D1942,SubmittalSchedule!$A$5:$CF$5125,3,FALSE)</f>
        <v>#N/A</v>
      </c>
      <c r="AV1942" s="92" t="e">
        <f>VLOOKUP(D1942,SubmittalStatus!$A$2:$CF$671,9,FALSE)</f>
        <v>#N/A</v>
      </c>
      <c r="AW1942" s="92" t="e">
        <f>VLOOKUP(D1942,SubmittalStatus!$A$2:$CF$671,10,FALSE)</f>
        <v>#N/A</v>
      </c>
      <c r="AX1942" s="90" t="e">
        <f>VLOOKUP(D1942,SubmittalStatus!$A$2:$CF$671,11,FALSE)</f>
        <v>#N/A</v>
      </c>
      <c r="AY1942" s="91" t="str">
        <f t="shared" si="91"/>
        <v/>
      </c>
      <c r="AZ1942" s="90">
        <f>SubmittalData!D1942</f>
        <v>0</v>
      </c>
      <c r="BA1942" s="90" t="s">
        <v>168</v>
      </c>
      <c r="BB1942" s="90">
        <f>SubmittalData!AR1942</f>
        <v>0</v>
      </c>
      <c r="BC1942" s="60" t="str">
        <f t="shared" si="92"/>
        <v>0-0</v>
      </c>
    </row>
    <row r="1943" spans="1:55" ht="15.5" x14ac:dyDescent="0.35">
      <c r="A1943" s="61" t="str">
        <f>SubmittalData!AY1943</f>
        <v/>
      </c>
      <c r="AS1943" s="89" t="e">
        <f>VLOOKUP(D1943,SubmittalStatus!$A$2:$CF$671,7,FALSE)</f>
        <v>#N/A</v>
      </c>
      <c r="AT1943" s="91" t="str">
        <f t="shared" si="90"/>
        <v/>
      </c>
      <c r="AU1943" s="92" t="e">
        <f>VLOOKUP(D1943,SubmittalSchedule!$A$5:$CF$5125,3,FALSE)</f>
        <v>#N/A</v>
      </c>
      <c r="AV1943" s="92" t="e">
        <f>VLOOKUP(D1943,SubmittalStatus!$A$2:$CF$671,9,FALSE)</f>
        <v>#N/A</v>
      </c>
      <c r="AW1943" s="92" t="e">
        <f>VLOOKUP(D1943,SubmittalStatus!$A$2:$CF$671,10,FALSE)</f>
        <v>#N/A</v>
      </c>
      <c r="AX1943" s="90" t="e">
        <f>VLOOKUP(D1943,SubmittalStatus!$A$2:$CF$671,11,FALSE)</f>
        <v>#N/A</v>
      </c>
      <c r="AY1943" s="91" t="str">
        <f t="shared" si="91"/>
        <v/>
      </c>
      <c r="AZ1943" s="90">
        <f>SubmittalData!D1943</f>
        <v>0</v>
      </c>
      <c r="BA1943" s="90" t="s">
        <v>168</v>
      </c>
      <c r="BB1943" s="90">
        <f>SubmittalData!AR1943</f>
        <v>0</v>
      </c>
      <c r="BC1943" s="60" t="str">
        <f t="shared" si="92"/>
        <v>0-0</v>
      </c>
    </row>
    <row r="1944" spans="1:55" ht="15.5" x14ac:dyDescent="0.35">
      <c r="A1944" s="61" t="str">
        <f>SubmittalData!AY1944</f>
        <v/>
      </c>
      <c r="AS1944" s="89" t="e">
        <f>VLOOKUP(D1944,SubmittalStatus!$A$2:$CF$671,7,FALSE)</f>
        <v>#N/A</v>
      </c>
      <c r="AT1944" s="91" t="str">
        <f t="shared" si="90"/>
        <v/>
      </c>
      <c r="AU1944" s="92" t="e">
        <f>VLOOKUP(D1944,SubmittalSchedule!$A$5:$CF$5125,3,FALSE)</f>
        <v>#N/A</v>
      </c>
      <c r="AV1944" s="92" t="e">
        <f>VLOOKUP(D1944,SubmittalStatus!$A$2:$CF$671,9,FALSE)</f>
        <v>#N/A</v>
      </c>
      <c r="AW1944" s="92" t="e">
        <f>VLOOKUP(D1944,SubmittalStatus!$A$2:$CF$671,10,FALSE)</f>
        <v>#N/A</v>
      </c>
      <c r="AX1944" s="90" t="e">
        <f>VLOOKUP(D1944,SubmittalStatus!$A$2:$CF$671,11,FALSE)</f>
        <v>#N/A</v>
      </c>
      <c r="AY1944" s="91" t="str">
        <f t="shared" si="91"/>
        <v/>
      </c>
      <c r="AZ1944" s="90">
        <f>SubmittalData!D1944</f>
        <v>0</v>
      </c>
      <c r="BA1944" s="90" t="s">
        <v>168</v>
      </c>
      <c r="BB1944" s="90">
        <f>SubmittalData!AR1944</f>
        <v>0</v>
      </c>
      <c r="BC1944" s="60" t="str">
        <f t="shared" si="92"/>
        <v>0-0</v>
      </c>
    </row>
    <row r="1945" spans="1:55" ht="15.5" x14ac:dyDescent="0.35">
      <c r="A1945" s="61" t="str">
        <f>SubmittalData!AY1945</f>
        <v/>
      </c>
      <c r="AS1945" s="89" t="e">
        <f>VLOOKUP(D1945,SubmittalStatus!$A$2:$CF$671,7,FALSE)</f>
        <v>#N/A</v>
      </c>
      <c r="AT1945" s="91" t="str">
        <f t="shared" si="90"/>
        <v/>
      </c>
      <c r="AU1945" s="92" t="e">
        <f>VLOOKUP(D1945,SubmittalSchedule!$A$5:$CF$5125,3,FALSE)</f>
        <v>#N/A</v>
      </c>
      <c r="AV1945" s="92" t="e">
        <f>VLOOKUP(D1945,SubmittalStatus!$A$2:$CF$671,9,FALSE)</f>
        <v>#N/A</v>
      </c>
      <c r="AW1945" s="92" t="e">
        <f>VLOOKUP(D1945,SubmittalStatus!$A$2:$CF$671,10,FALSE)</f>
        <v>#N/A</v>
      </c>
      <c r="AX1945" s="90" t="e">
        <f>VLOOKUP(D1945,SubmittalStatus!$A$2:$CF$671,11,FALSE)</f>
        <v>#N/A</v>
      </c>
      <c r="AY1945" s="91" t="str">
        <f t="shared" si="91"/>
        <v/>
      </c>
      <c r="AZ1945" s="90">
        <f>SubmittalData!D1945</f>
        <v>0</v>
      </c>
      <c r="BA1945" s="90" t="s">
        <v>168</v>
      </c>
      <c r="BB1945" s="90">
        <f>SubmittalData!AR1945</f>
        <v>0</v>
      </c>
      <c r="BC1945" s="60" t="str">
        <f t="shared" si="92"/>
        <v>0-0</v>
      </c>
    </row>
    <row r="1946" spans="1:55" ht="15.5" x14ac:dyDescent="0.35">
      <c r="A1946" s="61" t="str">
        <f>SubmittalData!AY1946</f>
        <v/>
      </c>
      <c r="AS1946" s="89" t="e">
        <f>VLOOKUP(D1946,SubmittalStatus!$A$2:$CF$671,7,FALSE)</f>
        <v>#N/A</v>
      </c>
      <c r="AT1946" s="91" t="str">
        <f t="shared" si="90"/>
        <v/>
      </c>
      <c r="AU1946" s="92" t="e">
        <f>VLOOKUP(D1946,SubmittalSchedule!$A$5:$CF$5125,3,FALSE)</f>
        <v>#N/A</v>
      </c>
      <c r="AV1946" s="92" t="e">
        <f>VLOOKUP(D1946,SubmittalStatus!$A$2:$CF$671,9,FALSE)</f>
        <v>#N/A</v>
      </c>
      <c r="AW1946" s="92" t="e">
        <f>VLOOKUP(D1946,SubmittalStatus!$A$2:$CF$671,10,FALSE)</f>
        <v>#N/A</v>
      </c>
      <c r="AX1946" s="90" t="e">
        <f>VLOOKUP(D1946,SubmittalStatus!$A$2:$CF$671,11,FALSE)</f>
        <v>#N/A</v>
      </c>
      <c r="AY1946" s="91" t="str">
        <f t="shared" si="91"/>
        <v/>
      </c>
      <c r="AZ1946" s="90">
        <f>SubmittalData!D1946</f>
        <v>0</v>
      </c>
      <c r="BA1946" s="90" t="s">
        <v>168</v>
      </c>
      <c r="BB1946" s="90">
        <f>SubmittalData!AR1946</f>
        <v>0</v>
      </c>
      <c r="BC1946" s="60" t="str">
        <f t="shared" si="92"/>
        <v>0-0</v>
      </c>
    </row>
    <row r="1947" spans="1:55" ht="15.5" x14ac:dyDescent="0.35">
      <c r="A1947" s="61" t="str">
        <f>SubmittalData!AY1947</f>
        <v/>
      </c>
      <c r="AS1947" s="89" t="e">
        <f>VLOOKUP(D1947,SubmittalStatus!$A$2:$CF$671,7,FALSE)</f>
        <v>#N/A</v>
      </c>
      <c r="AT1947" s="91" t="str">
        <f t="shared" si="90"/>
        <v/>
      </c>
      <c r="AU1947" s="92" t="e">
        <f>VLOOKUP(D1947,SubmittalSchedule!$A$5:$CF$5125,3,FALSE)</f>
        <v>#N/A</v>
      </c>
      <c r="AV1947" s="92" t="e">
        <f>VLOOKUP(D1947,SubmittalStatus!$A$2:$CF$671,9,FALSE)</f>
        <v>#N/A</v>
      </c>
      <c r="AW1947" s="92" t="e">
        <f>VLOOKUP(D1947,SubmittalStatus!$A$2:$CF$671,10,FALSE)</f>
        <v>#N/A</v>
      </c>
      <c r="AX1947" s="90" t="e">
        <f>VLOOKUP(D1947,SubmittalStatus!$A$2:$CF$671,11,FALSE)</f>
        <v>#N/A</v>
      </c>
      <c r="AY1947" s="91" t="str">
        <f t="shared" si="91"/>
        <v/>
      </c>
      <c r="AZ1947" s="90">
        <f>SubmittalData!D1947</f>
        <v>0</v>
      </c>
      <c r="BA1947" s="90" t="s">
        <v>168</v>
      </c>
      <c r="BB1947" s="90">
        <f>SubmittalData!AR1947</f>
        <v>0</v>
      </c>
      <c r="BC1947" s="60" t="str">
        <f t="shared" si="92"/>
        <v>0-0</v>
      </c>
    </row>
    <row r="1948" spans="1:55" ht="15.5" x14ac:dyDescent="0.35">
      <c r="A1948" s="61" t="str">
        <f>SubmittalData!AY1948</f>
        <v/>
      </c>
      <c r="AS1948" s="89" t="e">
        <f>VLOOKUP(D1948,SubmittalStatus!$A$2:$CF$671,7,FALSE)</f>
        <v>#N/A</v>
      </c>
      <c r="AT1948" s="91" t="str">
        <f t="shared" si="90"/>
        <v/>
      </c>
      <c r="AU1948" s="92" t="e">
        <f>VLOOKUP(D1948,SubmittalSchedule!$A$5:$CF$5125,3,FALSE)</f>
        <v>#N/A</v>
      </c>
      <c r="AV1948" s="92" t="e">
        <f>VLOOKUP(D1948,SubmittalStatus!$A$2:$CF$671,9,FALSE)</f>
        <v>#N/A</v>
      </c>
      <c r="AW1948" s="92" t="e">
        <f>VLOOKUP(D1948,SubmittalStatus!$A$2:$CF$671,10,FALSE)</f>
        <v>#N/A</v>
      </c>
      <c r="AX1948" s="90" t="e">
        <f>VLOOKUP(D1948,SubmittalStatus!$A$2:$CF$671,11,FALSE)</f>
        <v>#N/A</v>
      </c>
      <c r="AY1948" s="91" t="str">
        <f t="shared" si="91"/>
        <v/>
      </c>
      <c r="AZ1948" s="90">
        <f>SubmittalData!D1948</f>
        <v>0</v>
      </c>
      <c r="BA1948" s="90" t="s">
        <v>168</v>
      </c>
      <c r="BB1948" s="90">
        <f>SubmittalData!AR1948</f>
        <v>0</v>
      </c>
      <c r="BC1948" s="60" t="str">
        <f t="shared" si="92"/>
        <v>0-0</v>
      </c>
    </row>
    <row r="1949" spans="1:55" ht="15.5" x14ac:dyDescent="0.35">
      <c r="A1949" s="61" t="str">
        <f>SubmittalData!AY1949</f>
        <v/>
      </c>
      <c r="AS1949" s="89" t="e">
        <f>VLOOKUP(D1949,SubmittalStatus!$A$2:$CF$671,7,FALSE)</f>
        <v>#N/A</v>
      </c>
      <c r="AT1949" s="91" t="str">
        <f t="shared" si="90"/>
        <v/>
      </c>
      <c r="AU1949" s="92" t="e">
        <f>VLOOKUP(D1949,SubmittalSchedule!$A$5:$CF$5125,3,FALSE)</f>
        <v>#N/A</v>
      </c>
      <c r="AV1949" s="92" t="e">
        <f>VLOOKUP(D1949,SubmittalStatus!$A$2:$CF$671,9,FALSE)</f>
        <v>#N/A</v>
      </c>
      <c r="AW1949" s="92" t="e">
        <f>VLOOKUP(D1949,SubmittalStatus!$A$2:$CF$671,10,FALSE)</f>
        <v>#N/A</v>
      </c>
      <c r="AX1949" s="90" t="e">
        <f>VLOOKUP(D1949,SubmittalStatus!$A$2:$CF$671,11,FALSE)</f>
        <v>#N/A</v>
      </c>
      <c r="AY1949" s="91" t="str">
        <f t="shared" si="91"/>
        <v/>
      </c>
      <c r="AZ1949" s="90">
        <f>SubmittalData!D1949</f>
        <v>0</v>
      </c>
      <c r="BA1949" s="90" t="s">
        <v>168</v>
      </c>
      <c r="BB1949" s="90">
        <f>SubmittalData!AR1949</f>
        <v>0</v>
      </c>
      <c r="BC1949" s="60" t="str">
        <f t="shared" si="92"/>
        <v>0-0</v>
      </c>
    </row>
    <row r="1950" spans="1:55" ht="15.5" x14ac:dyDescent="0.35">
      <c r="A1950" s="61" t="str">
        <f>SubmittalData!AY1950</f>
        <v/>
      </c>
      <c r="AS1950" s="89" t="e">
        <f>VLOOKUP(D1950,SubmittalStatus!$A$2:$CF$671,7,FALSE)</f>
        <v>#N/A</v>
      </c>
      <c r="AT1950" s="91" t="str">
        <f t="shared" si="90"/>
        <v/>
      </c>
      <c r="AU1950" s="92" t="e">
        <f>VLOOKUP(D1950,SubmittalSchedule!$A$5:$CF$5125,3,FALSE)</f>
        <v>#N/A</v>
      </c>
      <c r="AV1950" s="92" t="e">
        <f>VLOOKUP(D1950,SubmittalStatus!$A$2:$CF$671,9,FALSE)</f>
        <v>#N/A</v>
      </c>
      <c r="AW1950" s="92" t="e">
        <f>VLOOKUP(D1950,SubmittalStatus!$A$2:$CF$671,10,FALSE)</f>
        <v>#N/A</v>
      </c>
      <c r="AX1950" s="90" t="e">
        <f>VLOOKUP(D1950,SubmittalStatus!$A$2:$CF$671,11,FALSE)</f>
        <v>#N/A</v>
      </c>
      <c r="AY1950" s="91" t="str">
        <f t="shared" si="91"/>
        <v/>
      </c>
      <c r="AZ1950" s="90">
        <f>SubmittalData!D1950</f>
        <v>0</v>
      </c>
      <c r="BA1950" s="90" t="s">
        <v>168</v>
      </c>
      <c r="BB1950" s="90">
        <f>SubmittalData!AR1950</f>
        <v>0</v>
      </c>
      <c r="BC1950" s="60" t="str">
        <f t="shared" si="92"/>
        <v>0-0</v>
      </c>
    </row>
    <row r="1951" spans="1:55" ht="15.5" x14ac:dyDescent="0.35">
      <c r="A1951" s="61" t="str">
        <f>SubmittalData!AY1951</f>
        <v/>
      </c>
      <c r="AS1951" s="89" t="e">
        <f>VLOOKUP(D1951,SubmittalStatus!$A$2:$CF$671,7,FALSE)</f>
        <v>#N/A</v>
      </c>
      <c r="AT1951" s="91" t="str">
        <f t="shared" si="90"/>
        <v/>
      </c>
      <c r="AU1951" s="92" t="e">
        <f>VLOOKUP(D1951,SubmittalSchedule!$A$5:$CF$5125,3,FALSE)</f>
        <v>#N/A</v>
      </c>
      <c r="AV1951" s="92" t="e">
        <f>VLOOKUP(D1951,SubmittalStatus!$A$2:$CF$671,9,FALSE)</f>
        <v>#N/A</v>
      </c>
      <c r="AW1951" s="92" t="e">
        <f>VLOOKUP(D1951,SubmittalStatus!$A$2:$CF$671,10,FALSE)</f>
        <v>#N/A</v>
      </c>
      <c r="AX1951" s="90" t="e">
        <f>VLOOKUP(D1951,SubmittalStatus!$A$2:$CF$671,11,FALSE)</f>
        <v>#N/A</v>
      </c>
      <c r="AY1951" s="91" t="str">
        <f t="shared" si="91"/>
        <v/>
      </c>
      <c r="AZ1951" s="90">
        <f>SubmittalData!D1951</f>
        <v>0</v>
      </c>
      <c r="BA1951" s="90" t="s">
        <v>168</v>
      </c>
      <c r="BB1951" s="90">
        <f>SubmittalData!AR1951</f>
        <v>0</v>
      </c>
      <c r="BC1951" s="60" t="str">
        <f t="shared" si="92"/>
        <v>0-0</v>
      </c>
    </row>
    <row r="1952" spans="1:55" ht="15.5" x14ac:dyDescent="0.35">
      <c r="A1952" s="61" t="str">
        <f>SubmittalData!AY1952</f>
        <v/>
      </c>
      <c r="AS1952" s="89" t="e">
        <f>VLOOKUP(D1952,SubmittalStatus!$A$2:$CF$671,7,FALSE)</f>
        <v>#N/A</v>
      </c>
      <c r="AT1952" s="91" t="str">
        <f t="shared" si="90"/>
        <v/>
      </c>
      <c r="AU1952" s="92" t="e">
        <f>VLOOKUP(D1952,SubmittalSchedule!$A$5:$CF$5125,3,FALSE)</f>
        <v>#N/A</v>
      </c>
      <c r="AV1952" s="92" t="e">
        <f>VLOOKUP(D1952,SubmittalStatus!$A$2:$CF$671,9,FALSE)</f>
        <v>#N/A</v>
      </c>
      <c r="AW1952" s="92" t="e">
        <f>VLOOKUP(D1952,SubmittalStatus!$A$2:$CF$671,10,FALSE)</f>
        <v>#N/A</v>
      </c>
      <c r="AX1952" s="90" t="e">
        <f>VLOOKUP(D1952,SubmittalStatus!$A$2:$CF$671,11,FALSE)</f>
        <v>#N/A</v>
      </c>
      <c r="AY1952" s="91" t="str">
        <f t="shared" si="91"/>
        <v/>
      </c>
      <c r="AZ1952" s="90">
        <f>SubmittalData!D1952</f>
        <v>0</v>
      </c>
      <c r="BA1952" s="90" t="s">
        <v>168</v>
      </c>
      <c r="BB1952" s="90">
        <f>SubmittalData!AR1952</f>
        <v>0</v>
      </c>
      <c r="BC1952" s="60" t="str">
        <f t="shared" si="92"/>
        <v>0-0</v>
      </c>
    </row>
    <row r="1953" spans="1:55" ht="15.5" x14ac:dyDescent="0.35">
      <c r="A1953" s="61" t="str">
        <f>SubmittalData!AY1953</f>
        <v/>
      </c>
      <c r="AS1953" s="89" t="e">
        <f>VLOOKUP(D1953,SubmittalStatus!$A$2:$CF$671,7,FALSE)</f>
        <v>#N/A</v>
      </c>
      <c r="AT1953" s="91" t="str">
        <f t="shared" si="90"/>
        <v/>
      </c>
      <c r="AU1953" s="92" t="e">
        <f>VLOOKUP(D1953,SubmittalSchedule!$A$5:$CF$5125,3,FALSE)</f>
        <v>#N/A</v>
      </c>
      <c r="AV1953" s="92" t="e">
        <f>VLOOKUP(D1953,SubmittalStatus!$A$2:$CF$671,9,FALSE)</f>
        <v>#N/A</v>
      </c>
      <c r="AW1953" s="92" t="e">
        <f>VLOOKUP(D1953,SubmittalStatus!$A$2:$CF$671,10,FALSE)</f>
        <v>#N/A</v>
      </c>
      <c r="AX1953" s="90" t="e">
        <f>VLOOKUP(D1953,SubmittalStatus!$A$2:$CF$671,11,FALSE)</f>
        <v>#N/A</v>
      </c>
      <c r="AY1953" s="91" t="str">
        <f t="shared" si="91"/>
        <v/>
      </c>
      <c r="AZ1953" s="90">
        <f>SubmittalData!D1953</f>
        <v>0</v>
      </c>
      <c r="BA1953" s="90" t="s">
        <v>168</v>
      </c>
      <c r="BB1953" s="90">
        <f>SubmittalData!AR1953</f>
        <v>0</v>
      </c>
      <c r="BC1953" s="60" t="str">
        <f t="shared" si="92"/>
        <v>0-0</v>
      </c>
    </row>
    <row r="1954" spans="1:55" ht="15.5" x14ac:dyDescent="0.35">
      <c r="A1954" s="61" t="str">
        <f>SubmittalData!AY1954</f>
        <v/>
      </c>
      <c r="AS1954" s="89" t="e">
        <f>VLOOKUP(D1954,SubmittalStatus!$A$2:$CF$671,7,FALSE)</f>
        <v>#N/A</v>
      </c>
      <c r="AT1954" s="91" t="str">
        <f t="shared" si="90"/>
        <v/>
      </c>
      <c r="AU1954" s="92" t="e">
        <f>VLOOKUP(D1954,SubmittalSchedule!$A$5:$CF$5125,3,FALSE)</f>
        <v>#N/A</v>
      </c>
      <c r="AV1954" s="92" t="e">
        <f>VLOOKUP(D1954,SubmittalStatus!$A$2:$CF$671,9,FALSE)</f>
        <v>#N/A</v>
      </c>
      <c r="AW1954" s="92" t="e">
        <f>VLOOKUP(D1954,SubmittalStatus!$A$2:$CF$671,10,FALSE)</f>
        <v>#N/A</v>
      </c>
      <c r="AX1954" s="90" t="e">
        <f>VLOOKUP(D1954,SubmittalStatus!$A$2:$CF$671,11,FALSE)</f>
        <v>#N/A</v>
      </c>
      <c r="AY1954" s="91" t="str">
        <f t="shared" si="91"/>
        <v/>
      </c>
      <c r="AZ1954" s="90">
        <f>SubmittalData!D1954</f>
        <v>0</v>
      </c>
      <c r="BA1954" s="90" t="s">
        <v>168</v>
      </c>
      <c r="BB1954" s="90">
        <f>SubmittalData!AR1954</f>
        <v>0</v>
      </c>
      <c r="BC1954" s="60" t="str">
        <f t="shared" si="92"/>
        <v>0-0</v>
      </c>
    </row>
    <row r="1955" spans="1:55" ht="15.5" x14ac:dyDescent="0.35">
      <c r="A1955" s="61" t="str">
        <f>SubmittalData!AY1955</f>
        <v/>
      </c>
      <c r="AS1955" s="89" t="e">
        <f>VLOOKUP(D1955,SubmittalStatus!$A$2:$CF$671,7,FALSE)</f>
        <v>#N/A</v>
      </c>
      <c r="AT1955" s="91" t="str">
        <f t="shared" si="90"/>
        <v/>
      </c>
      <c r="AU1955" s="92" t="e">
        <f>VLOOKUP(D1955,SubmittalSchedule!$A$5:$CF$5125,3,FALSE)</f>
        <v>#N/A</v>
      </c>
      <c r="AV1955" s="92" t="e">
        <f>VLOOKUP(D1955,SubmittalStatus!$A$2:$CF$671,9,FALSE)</f>
        <v>#N/A</v>
      </c>
      <c r="AW1955" s="92" t="e">
        <f>VLOOKUP(D1955,SubmittalStatus!$A$2:$CF$671,10,FALSE)</f>
        <v>#N/A</v>
      </c>
      <c r="AX1955" s="90" t="e">
        <f>VLOOKUP(D1955,SubmittalStatus!$A$2:$CF$671,11,FALSE)</f>
        <v>#N/A</v>
      </c>
      <c r="AY1955" s="91" t="str">
        <f t="shared" si="91"/>
        <v/>
      </c>
      <c r="AZ1955" s="90">
        <f>SubmittalData!D1955</f>
        <v>0</v>
      </c>
      <c r="BA1955" s="90" t="s">
        <v>168</v>
      </c>
      <c r="BB1955" s="90">
        <f>SubmittalData!AR1955</f>
        <v>0</v>
      </c>
      <c r="BC1955" s="60" t="str">
        <f t="shared" si="92"/>
        <v>0-0</v>
      </c>
    </row>
    <row r="1956" spans="1:55" ht="15.5" x14ac:dyDescent="0.35">
      <c r="A1956" s="61" t="str">
        <f>SubmittalData!AY1956</f>
        <v/>
      </c>
      <c r="AS1956" s="89" t="e">
        <f>VLOOKUP(D1956,SubmittalStatus!$A$2:$CF$671,7,FALSE)</f>
        <v>#N/A</v>
      </c>
      <c r="AT1956" s="91" t="str">
        <f t="shared" si="90"/>
        <v/>
      </c>
      <c r="AU1956" s="92" t="e">
        <f>VLOOKUP(D1956,SubmittalSchedule!$A$5:$CF$5125,3,FALSE)</f>
        <v>#N/A</v>
      </c>
      <c r="AV1956" s="92" t="e">
        <f>VLOOKUP(D1956,SubmittalStatus!$A$2:$CF$671,9,FALSE)</f>
        <v>#N/A</v>
      </c>
      <c r="AW1956" s="92" t="e">
        <f>VLOOKUP(D1956,SubmittalStatus!$A$2:$CF$671,10,FALSE)</f>
        <v>#N/A</v>
      </c>
      <c r="AX1956" s="90" t="e">
        <f>VLOOKUP(D1956,SubmittalStatus!$A$2:$CF$671,11,FALSE)</f>
        <v>#N/A</v>
      </c>
      <c r="AY1956" s="91" t="str">
        <f t="shared" si="91"/>
        <v/>
      </c>
      <c r="AZ1956" s="90">
        <f>SubmittalData!D1956</f>
        <v>0</v>
      </c>
      <c r="BA1956" s="90" t="s">
        <v>168</v>
      </c>
      <c r="BB1956" s="90">
        <f>SubmittalData!AR1956</f>
        <v>0</v>
      </c>
      <c r="BC1956" s="60" t="str">
        <f t="shared" si="92"/>
        <v>0-0</v>
      </c>
    </row>
    <row r="1957" spans="1:55" ht="15.5" x14ac:dyDescent="0.35">
      <c r="A1957" s="61" t="str">
        <f>SubmittalData!AY1957</f>
        <v/>
      </c>
      <c r="AS1957" s="89" t="e">
        <f>VLOOKUP(D1957,SubmittalStatus!$A$2:$CF$671,7,FALSE)</f>
        <v>#N/A</v>
      </c>
      <c r="AT1957" s="91" t="str">
        <f t="shared" si="90"/>
        <v/>
      </c>
      <c r="AU1957" s="92" t="e">
        <f>VLOOKUP(D1957,SubmittalSchedule!$A$5:$CF$5125,3,FALSE)</f>
        <v>#N/A</v>
      </c>
      <c r="AV1957" s="92" t="e">
        <f>VLOOKUP(D1957,SubmittalStatus!$A$2:$CF$671,9,FALSE)</f>
        <v>#N/A</v>
      </c>
      <c r="AW1957" s="92" t="e">
        <f>VLOOKUP(D1957,SubmittalStatus!$A$2:$CF$671,10,FALSE)</f>
        <v>#N/A</v>
      </c>
      <c r="AX1957" s="90" t="e">
        <f>VLOOKUP(D1957,SubmittalStatus!$A$2:$CF$671,11,FALSE)</f>
        <v>#N/A</v>
      </c>
      <c r="AY1957" s="91" t="str">
        <f t="shared" si="91"/>
        <v/>
      </c>
      <c r="AZ1957" s="90">
        <f>SubmittalData!D1957</f>
        <v>0</v>
      </c>
      <c r="BA1957" s="90" t="s">
        <v>168</v>
      </c>
      <c r="BB1957" s="90">
        <f>SubmittalData!AR1957</f>
        <v>0</v>
      </c>
      <c r="BC1957" s="60" t="str">
        <f t="shared" si="92"/>
        <v>0-0</v>
      </c>
    </row>
    <row r="1958" spans="1:55" ht="15.5" x14ac:dyDescent="0.35">
      <c r="A1958" s="61" t="str">
        <f>SubmittalData!AY1958</f>
        <v/>
      </c>
      <c r="AS1958" s="89" t="e">
        <f>VLOOKUP(D1958,SubmittalStatus!$A$2:$CF$671,7,FALSE)</f>
        <v>#N/A</v>
      </c>
      <c r="AT1958" s="91" t="str">
        <f t="shared" si="90"/>
        <v/>
      </c>
      <c r="AU1958" s="92" t="e">
        <f>VLOOKUP(D1958,SubmittalSchedule!$A$5:$CF$5125,3,FALSE)</f>
        <v>#N/A</v>
      </c>
      <c r="AV1958" s="92" t="e">
        <f>VLOOKUP(D1958,SubmittalStatus!$A$2:$CF$671,9,FALSE)</f>
        <v>#N/A</v>
      </c>
      <c r="AW1958" s="92" t="e">
        <f>VLOOKUP(D1958,SubmittalStatus!$A$2:$CF$671,10,FALSE)</f>
        <v>#N/A</v>
      </c>
      <c r="AX1958" s="90" t="e">
        <f>VLOOKUP(D1958,SubmittalStatus!$A$2:$CF$671,11,FALSE)</f>
        <v>#N/A</v>
      </c>
      <c r="AY1958" s="91" t="str">
        <f t="shared" si="91"/>
        <v/>
      </c>
      <c r="AZ1958" s="90">
        <f>SubmittalData!D1958</f>
        <v>0</v>
      </c>
      <c r="BA1958" s="90" t="s">
        <v>168</v>
      </c>
      <c r="BB1958" s="90">
        <f>SubmittalData!AR1958</f>
        <v>0</v>
      </c>
      <c r="BC1958" s="60" t="str">
        <f t="shared" si="92"/>
        <v>0-0</v>
      </c>
    </row>
    <row r="1959" spans="1:55" ht="15.5" x14ac:dyDescent="0.35">
      <c r="A1959" s="61" t="str">
        <f>SubmittalData!AY1959</f>
        <v/>
      </c>
      <c r="AS1959" s="89" t="e">
        <f>VLOOKUP(D1959,SubmittalStatus!$A$2:$CF$671,7,FALSE)</f>
        <v>#N/A</v>
      </c>
      <c r="AT1959" s="91" t="str">
        <f t="shared" si="90"/>
        <v/>
      </c>
      <c r="AU1959" s="92" t="e">
        <f>VLOOKUP(D1959,SubmittalSchedule!$A$5:$CF$5125,3,FALSE)</f>
        <v>#N/A</v>
      </c>
      <c r="AV1959" s="92" t="e">
        <f>VLOOKUP(D1959,SubmittalStatus!$A$2:$CF$671,9,FALSE)</f>
        <v>#N/A</v>
      </c>
      <c r="AW1959" s="92" t="e">
        <f>VLOOKUP(D1959,SubmittalStatus!$A$2:$CF$671,10,FALSE)</f>
        <v>#N/A</v>
      </c>
      <c r="AX1959" s="90" t="e">
        <f>VLOOKUP(D1959,SubmittalStatus!$A$2:$CF$671,11,FALSE)</f>
        <v>#N/A</v>
      </c>
      <c r="AY1959" s="91" t="str">
        <f t="shared" si="91"/>
        <v/>
      </c>
      <c r="AZ1959" s="90">
        <f>SubmittalData!D1959</f>
        <v>0</v>
      </c>
      <c r="BA1959" s="90" t="s">
        <v>168</v>
      </c>
      <c r="BB1959" s="90">
        <f>SubmittalData!AR1959</f>
        <v>0</v>
      </c>
      <c r="BC1959" s="60" t="str">
        <f t="shared" si="92"/>
        <v>0-0</v>
      </c>
    </row>
    <row r="1960" spans="1:55" ht="15.5" x14ac:dyDescent="0.35">
      <c r="A1960" s="61" t="str">
        <f>SubmittalData!AY1960</f>
        <v/>
      </c>
      <c r="AS1960" s="89" t="e">
        <f>VLOOKUP(D1960,SubmittalStatus!$A$2:$CF$671,7,FALSE)</f>
        <v>#N/A</v>
      </c>
      <c r="AT1960" s="91" t="str">
        <f t="shared" si="90"/>
        <v/>
      </c>
      <c r="AU1960" s="92" t="e">
        <f>VLOOKUP(D1960,SubmittalSchedule!$A$5:$CF$5125,3,FALSE)</f>
        <v>#N/A</v>
      </c>
      <c r="AV1960" s="92" t="e">
        <f>VLOOKUP(D1960,SubmittalStatus!$A$2:$CF$671,9,FALSE)</f>
        <v>#N/A</v>
      </c>
      <c r="AW1960" s="92" t="e">
        <f>VLOOKUP(D1960,SubmittalStatus!$A$2:$CF$671,10,FALSE)</f>
        <v>#N/A</v>
      </c>
      <c r="AX1960" s="90" t="e">
        <f>VLOOKUP(D1960,SubmittalStatus!$A$2:$CF$671,11,FALSE)</f>
        <v>#N/A</v>
      </c>
      <c r="AY1960" s="91" t="str">
        <f t="shared" si="91"/>
        <v/>
      </c>
      <c r="AZ1960" s="90">
        <f>SubmittalData!D1960</f>
        <v>0</v>
      </c>
      <c r="BA1960" s="90" t="s">
        <v>168</v>
      </c>
      <c r="BB1960" s="90">
        <f>SubmittalData!AR1960</f>
        <v>0</v>
      </c>
      <c r="BC1960" s="60" t="str">
        <f t="shared" si="92"/>
        <v>0-0</v>
      </c>
    </row>
    <row r="1961" spans="1:55" ht="15.5" x14ac:dyDescent="0.35">
      <c r="A1961" s="61" t="str">
        <f>SubmittalData!AY1961</f>
        <v/>
      </c>
      <c r="AS1961" s="89" t="e">
        <f>VLOOKUP(D1961,SubmittalStatus!$A$2:$CF$671,7,FALSE)</f>
        <v>#N/A</v>
      </c>
      <c r="AT1961" s="91" t="str">
        <f t="shared" si="90"/>
        <v/>
      </c>
      <c r="AU1961" s="92" t="e">
        <f>VLOOKUP(D1961,SubmittalSchedule!$A$5:$CF$5125,3,FALSE)</f>
        <v>#N/A</v>
      </c>
      <c r="AV1961" s="92" t="e">
        <f>VLOOKUP(D1961,SubmittalStatus!$A$2:$CF$671,9,FALSE)</f>
        <v>#N/A</v>
      </c>
      <c r="AW1961" s="92" t="e">
        <f>VLOOKUP(D1961,SubmittalStatus!$A$2:$CF$671,10,FALSE)</f>
        <v>#N/A</v>
      </c>
      <c r="AX1961" s="90" t="e">
        <f>VLOOKUP(D1961,SubmittalStatus!$A$2:$CF$671,11,FALSE)</f>
        <v>#N/A</v>
      </c>
      <c r="AY1961" s="91" t="str">
        <f t="shared" si="91"/>
        <v/>
      </c>
      <c r="AZ1961" s="90">
        <f>SubmittalData!D1961</f>
        <v>0</v>
      </c>
      <c r="BA1961" s="90" t="s">
        <v>168</v>
      </c>
      <c r="BB1961" s="90">
        <f>SubmittalData!AR1961</f>
        <v>0</v>
      </c>
      <c r="BC1961" s="60" t="str">
        <f t="shared" si="92"/>
        <v>0-0</v>
      </c>
    </row>
    <row r="1962" spans="1:55" ht="15.5" x14ac:dyDescent="0.35">
      <c r="A1962" s="61" t="str">
        <f>SubmittalData!AY1962</f>
        <v/>
      </c>
      <c r="AS1962" s="89" t="e">
        <f>VLOOKUP(D1962,SubmittalStatus!$A$2:$CF$671,7,FALSE)</f>
        <v>#N/A</v>
      </c>
      <c r="AT1962" s="91" t="str">
        <f t="shared" si="90"/>
        <v/>
      </c>
      <c r="AU1962" s="92" t="e">
        <f>VLOOKUP(D1962,SubmittalSchedule!$A$5:$CF$5125,3,FALSE)</f>
        <v>#N/A</v>
      </c>
      <c r="AV1962" s="92" t="e">
        <f>VLOOKUP(D1962,SubmittalStatus!$A$2:$CF$671,9,FALSE)</f>
        <v>#N/A</v>
      </c>
      <c r="AW1962" s="92" t="e">
        <f>VLOOKUP(D1962,SubmittalStatus!$A$2:$CF$671,10,FALSE)</f>
        <v>#N/A</v>
      </c>
      <c r="AX1962" s="90" t="e">
        <f>VLOOKUP(D1962,SubmittalStatus!$A$2:$CF$671,11,FALSE)</f>
        <v>#N/A</v>
      </c>
      <c r="AY1962" s="91" t="str">
        <f t="shared" si="91"/>
        <v/>
      </c>
      <c r="AZ1962" s="90">
        <f>SubmittalData!D1962</f>
        <v>0</v>
      </c>
      <c r="BA1962" s="90" t="s">
        <v>168</v>
      </c>
      <c r="BB1962" s="90">
        <f>SubmittalData!AR1962</f>
        <v>0</v>
      </c>
      <c r="BC1962" s="60" t="str">
        <f t="shared" si="92"/>
        <v>0-0</v>
      </c>
    </row>
    <row r="1963" spans="1:55" ht="15.5" x14ac:dyDescent="0.35">
      <c r="A1963" s="61" t="str">
        <f>SubmittalData!AY1963</f>
        <v/>
      </c>
      <c r="AS1963" s="89" t="e">
        <f>VLOOKUP(D1963,SubmittalStatus!$A$2:$CF$671,7,FALSE)</f>
        <v>#N/A</v>
      </c>
      <c r="AT1963" s="91" t="str">
        <f t="shared" si="90"/>
        <v/>
      </c>
      <c r="AU1963" s="92" t="e">
        <f>VLOOKUP(D1963,SubmittalSchedule!$A$5:$CF$5125,3,FALSE)</f>
        <v>#N/A</v>
      </c>
      <c r="AV1963" s="92" t="e">
        <f>VLOOKUP(D1963,SubmittalStatus!$A$2:$CF$671,9,FALSE)</f>
        <v>#N/A</v>
      </c>
      <c r="AW1963" s="92" t="e">
        <f>VLOOKUP(D1963,SubmittalStatus!$A$2:$CF$671,10,FALSE)</f>
        <v>#N/A</v>
      </c>
      <c r="AX1963" s="90" t="e">
        <f>VLOOKUP(D1963,SubmittalStatus!$A$2:$CF$671,11,FALSE)</f>
        <v>#N/A</v>
      </c>
      <c r="AY1963" s="91" t="str">
        <f t="shared" si="91"/>
        <v/>
      </c>
      <c r="AZ1963" s="90">
        <f>SubmittalData!D1963</f>
        <v>0</v>
      </c>
      <c r="BA1963" s="90" t="s">
        <v>168</v>
      </c>
      <c r="BB1963" s="90">
        <f>SubmittalData!AR1963</f>
        <v>0</v>
      </c>
      <c r="BC1963" s="60" t="str">
        <f t="shared" si="92"/>
        <v>0-0</v>
      </c>
    </row>
    <row r="1964" spans="1:55" ht="15.5" x14ac:dyDescent="0.35">
      <c r="A1964" s="61" t="str">
        <f>SubmittalData!AY1964</f>
        <v/>
      </c>
      <c r="AS1964" s="89" t="e">
        <f>VLOOKUP(D1964,SubmittalStatus!$A$2:$CF$671,7,FALSE)</f>
        <v>#N/A</v>
      </c>
      <c r="AT1964" s="91" t="str">
        <f t="shared" si="90"/>
        <v/>
      </c>
      <c r="AU1964" s="92" t="e">
        <f>VLOOKUP(D1964,SubmittalSchedule!$A$5:$CF$5125,3,FALSE)</f>
        <v>#N/A</v>
      </c>
      <c r="AV1964" s="92" t="e">
        <f>VLOOKUP(D1964,SubmittalStatus!$A$2:$CF$671,9,FALSE)</f>
        <v>#N/A</v>
      </c>
      <c r="AW1964" s="92" t="e">
        <f>VLOOKUP(D1964,SubmittalStatus!$A$2:$CF$671,10,FALSE)</f>
        <v>#N/A</v>
      </c>
      <c r="AX1964" s="90" t="e">
        <f>VLOOKUP(D1964,SubmittalStatus!$A$2:$CF$671,11,FALSE)</f>
        <v>#N/A</v>
      </c>
      <c r="AY1964" s="91" t="str">
        <f t="shared" si="91"/>
        <v/>
      </c>
      <c r="AZ1964" s="90">
        <f>SubmittalData!D1964</f>
        <v>0</v>
      </c>
      <c r="BA1964" s="90" t="s">
        <v>168</v>
      </c>
      <c r="BB1964" s="90">
        <f>SubmittalData!AR1964</f>
        <v>0</v>
      </c>
      <c r="BC1964" s="60" t="str">
        <f t="shared" si="92"/>
        <v>0-0</v>
      </c>
    </row>
    <row r="1965" spans="1:55" ht="15.5" x14ac:dyDescent="0.35">
      <c r="A1965" s="61" t="str">
        <f>SubmittalData!AY1965</f>
        <v/>
      </c>
      <c r="AS1965" s="89" t="e">
        <f>VLOOKUP(D1965,SubmittalStatus!$A$2:$CF$671,7,FALSE)</f>
        <v>#N/A</v>
      </c>
      <c r="AT1965" s="91" t="str">
        <f t="shared" si="90"/>
        <v/>
      </c>
      <c r="AU1965" s="92" t="e">
        <f>VLOOKUP(D1965,SubmittalSchedule!$A$5:$CF$5125,3,FALSE)</f>
        <v>#N/A</v>
      </c>
      <c r="AV1965" s="92" t="e">
        <f>VLOOKUP(D1965,SubmittalStatus!$A$2:$CF$671,9,FALSE)</f>
        <v>#N/A</v>
      </c>
      <c r="AW1965" s="92" t="e">
        <f>VLOOKUP(D1965,SubmittalStatus!$A$2:$CF$671,10,FALSE)</f>
        <v>#N/A</v>
      </c>
      <c r="AX1965" s="90" t="e">
        <f>VLOOKUP(D1965,SubmittalStatus!$A$2:$CF$671,11,FALSE)</f>
        <v>#N/A</v>
      </c>
      <c r="AY1965" s="91" t="str">
        <f t="shared" si="91"/>
        <v/>
      </c>
      <c r="AZ1965" s="90">
        <f>SubmittalData!D1965</f>
        <v>0</v>
      </c>
      <c r="BA1965" s="90" t="s">
        <v>168</v>
      </c>
      <c r="BB1965" s="90">
        <f>SubmittalData!AR1965</f>
        <v>0</v>
      </c>
      <c r="BC1965" s="60" t="str">
        <f t="shared" si="92"/>
        <v>0-0</v>
      </c>
    </row>
    <row r="1966" spans="1:55" ht="15.5" x14ac:dyDescent="0.35">
      <c r="A1966" s="61" t="str">
        <f>SubmittalData!AY1966</f>
        <v/>
      </c>
      <c r="AS1966" s="89" t="e">
        <f>VLOOKUP(D1966,SubmittalStatus!$A$2:$CF$671,7,FALSE)</f>
        <v>#N/A</v>
      </c>
      <c r="AT1966" s="91" t="str">
        <f t="shared" si="90"/>
        <v/>
      </c>
      <c r="AU1966" s="92" t="e">
        <f>VLOOKUP(D1966,SubmittalSchedule!$A$5:$CF$5125,3,FALSE)</f>
        <v>#N/A</v>
      </c>
      <c r="AV1966" s="92" t="e">
        <f>VLOOKUP(D1966,SubmittalStatus!$A$2:$CF$671,9,FALSE)</f>
        <v>#N/A</v>
      </c>
      <c r="AW1966" s="92" t="e">
        <f>VLOOKUP(D1966,SubmittalStatus!$A$2:$CF$671,10,FALSE)</f>
        <v>#N/A</v>
      </c>
      <c r="AX1966" s="90" t="e">
        <f>VLOOKUP(D1966,SubmittalStatus!$A$2:$CF$671,11,FALSE)</f>
        <v>#N/A</v>
      </c>
      <c r="AY1966" s="91" t="str">
        <f t="shared" si="91"/>
        <v/>
      </c>
      <c r="AZ1966" s="90">
        <f>SubmittalData!D1966</f>
        <v>0</v>
      </c>
      <c r="BA1966" s="90" t="s">
        <v>168</v>
      </c>
      <c r="BB1966" s="90">
        <f>SubmittalData!AR1966</f>
        <v>0</v>
      </c>
      <c r="BC1966" s="60" t="str">
        <f t="shared" si="92"/>
        <v>0-0</v>
      </c>
    </row>
    <row r="1967" spans="1:55" ht="15.5" x14ac:dyDescent="0.35">
      <c r="A1967" s="61" t="str">
        <f>SubmittalData!AY1967</f>
        <v/>
      </c>
      <c r="AS1967" s="89" t="e">
        <f>VLOOKUP(D1967,SubmittalStatus!$A$2:$CF$671,7,FALSE)</f>
        <v>#N/A</v>
      </c>
      <c r="AT1967" s="91" t="str">
        <f t="shared" si="90"/>
        <v/>
      </c>
      <c r="AU1967" s="92" t="e">
        <f>VLOOKUP(D1967,SubmittalSchedule!$A$5:$CF$5125,3,FALSE)</f>
        <v>#N/A</v>
      </c>
      <c r="AV1967" s="92" t="e">
        <f>VLOOKUP(D1967,SubmittalStatus!$A$2:$CF$671,9,FALSE)</f>
        <v>#N/A</v>
      </c>
      <c r="AW1967" s="92" t="e">
        <f>VLOOKUP(D1967,SubmittalStatus!$A$2:$CF$671,10,FALSE)</f>
        <v>#N/A</v>
      </c>
      <c r="AX1967" s="90" t="e">
        <f>VLOOKUP(D1967,SubmittalStatus!$A$2:$CF$671,11,FALSE)</f>
        <v>#N/A</v>
      </c>
      <c r="AY1967" s="91" t="str">
        <f t="shared" si="91"/>
        <v/>
      </c>
      <c r="AZ1967" s="90">
        <f>SubmittalData!D1967</f>
        <v>0</v>
      </c>
      <c r="BA1967" s="90" t="s">
        <v>168</v>
      </c>
      <c r="BB1967" s="90">
        <f>SubmittalData!AR1967</f>
        <v>0</v>
      </c>
      <c r="BC1967" s="60" t="str">
        <f t="shared" si="92"/>
        <v>0-0</v>
      </c>
    </row>
    <row r="1968" spans="1:55" ht="15.5" x14ac:dyDescent="0.35">
      <c r="A1968" s="61" t="str">
        <f>SubmittalData!AY1968</f>
        <v/>
      </c>
      <c r="AS1968" s="89" t="e">
        <f>VLOOKUP(D1968,SubmittalStatus!$A$2:$CF$671,7,FALSE)</f>
        <v>#N/A</v>
      </c>
      <c r="AT1968" s="91" t="str">
        <f t="shared" si="90"/>
        <v/>
      </c>
      <c r="AU1968" s="92" t="e">
        <f>VLOOKUP(D1968,SubmittalSchedule!$A$5:$CF$5125,3,FALSE)</f>
        <v>#N/A</v>
      </c>
      <c r="AV1968" s="92" t="e">
        <f>VLOOKUP(D1968,SubmittalStatus!$A$2:$CF$671,9,FALSE)</f>
        <v>#N/A</v>
      </c>
      <c r="AW1968" s="92" t="e">
        <f>VLOOKUP(D1968,SubmittalStatus!$A$2:$CF$671,10,FALSE)</f>
        <v>#N/A</v>
      </c>
      <c r="AX1968" s="90" t="e">
        <f>VLOOKUP(D1968,SubmittalStatus!$A$2:$CF$671,11,FALSE)</f>
        <v>#N/A</v>
      </c>
      <c r="AY1968" s="91" t="str">
        <f t="shared" si="91"/>
        <v/>
      </c>
      <c r="AZ1968" s="90">
        <f>SubmittalData!D1968</f>
        <v>0</v>
      </c>
      <c r="BA1968" s="90" t="s">
        <v>168</v>
      </c>
      <c r="BB1968" s="90">
        <f>SubmittalData!AR1968</f>
        <v>0</v>
      </c>
      <c r="BC1968" s="60" t="str">
        <f t="shared" si="92"/>
        <v>0-0</v>
      </c>
    </row>
    <row r="1969" spans="1:55" ht="15.5" x14ac:dyDescent="0.35">
      <c r="A1969" s="61" t="str">
        <f>SubmittalData!AY1969</f>
        <v/>
      </c>
      <c r="AS1969" s="89" t="e">
        <f>VLOOKUP(D1969,SubmittalStatus!$A$2:$CF$671,7,FALSE)</f>
        <v>#N/A</v>
      </c>
      <c r="AT1969" s="91" t="str">
        <f t="shared" si="90"/>
        <v/>
      </c>
      <c r="AU1969" s="92" t="e">
        <f>VLOOKUP(D1969,SubmittalSchedule!$A$5:$CF$5125,3,FALSE)</f>
        <v>#N/A</v>
      </c>
      <c r="AV1969" s="92" t="e">
        <f>VLOOKUP(D1969,SubmittalStatus!$A$2:$CF$671,9,FALSE)</f>
        <v>#N/A</v>
      </c>
      <c r="AW1969" s="92" t="e">
        <f>VLOOKUP(D1969,SubmittalStatus!$A$2:$CF$671,10,FALSE)</f>
        <v>#N/A</v>
      </c>
      <c r="AX1969" s="90" t="e">
        <f>VLOOKUP(D1969,SubmittalStatus!$A$2:$CF$671,11,FALSE)</f>
        <v>#N/A</v>
      </c>
      <c r="AY1969" s="91" t="str">
        <f t="shared" si="91"/>
        <v/>
      </c>
      <c r="AZ1969" s="90">
        <f>SubmittalData!D1969</f>
        <v>0</v>
      </c>
      <c r="BA1969" s="90" t="s">
        <v>168</v>
      </c>
      <c r="BB1969" s="90">
        <f>SubmittalData!AR1969</f>
        <v>0</v>
      </c>
      <c r="BC1969" s="60" t="str">
        <f t="shared" si="92"/>
        <v>0-0</v>
      </c>
    </row>
    <row r="1970" spans="1:55" ht="15.5" x14ac:dyDescent="0.35">
      <c r="A1970" s="61" t="str">
        <f>SubmittalData!AY1970</f>
        <v/>
      </c>
      <c r="AS1970" s="89" t="e">
        <f>VLOOKUP(D1970,SubmittalStatus!$A$2:$CF$671,7,FALSE)</f>
        <v>#N/A</v>
      </c>
      <c r="AT1970" s="91" t="str">
        <f t="shared" si="90"/>
        <v/>
      </c>
      <c r="AU1970" s="92" t="e">
        <f>VLOOKUP(D1970,SubmittalSchedule!$A$5:$CF$5125,3,FALSE)</f>
        <v>#N/A</v>
      </c>
      <c r="AV1970" s="92" t="e">
        <f>VLOOKUP(D1970,SubmittalStatus!$A$2:$CF$671,9,FALSE)</f>
        <v>#N/A</v>
      </c>
      <c r="AW1970" s="92" t="e">
        <f>VLOOKUP(D1970,SubmittalStatus!$A$2:$CF$671,10,FALSE)</f>
        <v>#N/A</v>
      </c>
      <c r="AX1970" s="90" t="e">
        <f>VLOOKUP(D1970,SubmittalStatus!$A$2:$CF$671,11,FALSE)</f>
        <v>#N/A</v>
      </c>
      <c r="AY1970" s="91" t="str">
        <f t="shared" si="91"/>
        <v/>
      </c>
      <c r="AZ1970" s="90">
        <f>SubmittalData!D1970</f>
        <v>0</v>
      </c>
      <c r="BA1970" s="90" t="s">
        <v>168</v>
      </c>
      <c r="BB1970" s="90">
        <f>SubmittalData!AR1970</f>
        <v>0</v>
      </c>
      <c r="BC1970" s="60" t="str">
        <f t="shared" si="92"/>
        <v>0-0</v>
      </c>
    </row>
    <row r="1971" spans="1:55" ht="15.5" x14ac:dyDescent="0.35">
      <c r="A1971" s="61" t="str">
        <f>SubmittalData!AY1971</f>
        <v/>
      </c>
      <c r="AS1971" s="89" t="e">
        <f>VLOOKUP(D1971,SubmittalStatus!$A$2:$CF$671,7,FALSE)</f>
        <v>#N/A</v>
      </c>
      <c r="AT1971" s="91" t="str">
        <f t="shared" si="90"/>
        <v/>
      </c>
      <c r="AU1971" s="92" t="e">
        <f>VLOOKUP(D1971,SubmittalSchedule!$A$5:$CF$5125,3,FALSE)</f>
        <v>#N/A</v>
      </c>
      <c r="AV1971" s="92" t="e">
        <f>VLOOKUP(D1971,SubmittalStatus!$A$2:$CF$671,9,FALSE)</f>
        <v>#N/A</v>
      </c>
      <c r="AW1971" s="92" t="e">
        <f>VLOOKUP(D1971,SubmittalStatus!$A$2:$CF$671,10,FALSE)</f>
        <v>#N/A</v>
      </c>
      <c r="AX1971" s="90" t="e">
        <f>VLOOKUP(D1971,SubmittalStatus!$A$2:$CF$671,11,FALSE)</f>
        <v>#N/A</v>
      </c>
      <c r="AY1971" s="91" t="str">
        <f t="shared" si="91"/>
        <v/>
      </c>
      <c r="AZ1971" s="90">
        <f>SubmittalData!D1971</f>
        <v>0</v>
      </c>
      <c r="BA1971" s="90" t="s">
        <v>168</v>
      </c>
      <c r="BB1971" s="90">
        <f>SubmittalData!AR1971</f>
        <v>0</v>
      </c>
      <c r="BC1971" s="60" t="str">
        <f t="shared" si="92"/>
        <v>0-0</v>
      </c>
    </row>
    <row r="1972" spans="1:55" ht="15.5" x14ac:dyDescent="0.35">
      <c r="A1972" s="61" t="str">
        <f>SubmittalData!AY1972</f>
        <v/>
      </c>
      <c r="AS1972" s="89" t="e">
        <f>VLOOKUP(D1972,SubmittalStatus!$A$2:$CF$671,7,FALSE)</f>
        <v>#N/A</v>
      </c>
      <c r="AT1972" s="91" t="str">
        <f t="shared" si="90"/>
        <v/>
      </c>
      <c r="AU1972" s="92" t="e">
        <f>VLOOKUP(D1972,SubmittalSchedule!$A$5:$CF$5125,3,FALSE)</f>
        <v>#N/A</v>
      </c>
      <c r="AV1972" s="92" t="e">
        <f>VLOOKUP(D1972,SubmittalStatus!$A$2:$CF$671,9,FALSE)</f>
        <v>#N/A</v>
      </c>
      <c r="AW1972" s="92" t="e">
        <f>VLOOKUP(D1972,SubmittalStatus!$A$2:$CF$671,10,FALSE)</f>
        <v>#N/A</v>
      </c>
      <c r="AX1972" s="90" t="e">
        <f>VLOOKUP(D1972,SubmittalStatus!$A$2:$CF$671,11,FALSE)</f>
        <v>#N/A</v>
      </c>
      <c r="AY1972" s="91" t="str">
        <f t="shared" si="91"/>
        <v/>
      </c>
      <c r="AZ1972" s="90">
        <f>SubmittalData!D1972</f>
        <v>0</v>
      </c>
      <c r="BA1972" s="90" t="s">
        <v>168</v>
      </c>
      <c r="BB1972" s="90">
        <f>SubmittalData!AR1972</f>
        <v>0</v>
      </c>
      <c r="BC1972" s="60" t="str">
        <f t="shared" si="92"/>
        <v>0-0</v>
      </c>
    </row>
    <row r="1973" spans="1:55" ht="15.5" x14ac:dyDescent="0.35">
      <c r="A1973" s="61" t="str">
        <f>SubmittalData!AY1973</f>
        <v/>
      </c>
      <c r="AS1973" s="89" t="e">
        <f>VLOOKUP(D1973,SubmittalStatus!$A$2:$CF$671,7,FALSE)</f>
        <v>#N/A</v>
      </c>
      <c r="AT1973" s="91" t="str">
        <f t="shared" si="90"/>
        <v/>
      </c>
      <c r="AU1973" s="92" t="e">
        <f>VLOOKUP(D1973,SubmittalSchedule!$A$5:$CF$5125,3,FALSE)</f>
        <v>#N/A</v>
      </c>
      <c r="AV1973" s="92" t="e">
        <f>VLOOKUP(D1973,SubmittalStatus!$A$2:$CF$671,9,FALSE)</f>
        <v>#N/A</v>
      </c>
      <c r="AW1973" s="92" t="e">
        <f>VLOOKUP(D1973,SubmittalStatus!$A$2:$CF$671,10,FALSE)</f>
        <v>#N/A</v>
      </c>
      <c r="AX1973" s="90" t="e">
        <f>VLOOKUP(D1973,SubmittalStatus!$A$2:$CF$671,11,FALSE)</f>
        <v>#N/A</v>
      </c>
      <c r="AY1973" s="91" t="str">
        <f t="shared" si="91"/>
        <v/>
      </c>
      <c r="AZ1973" s="90">
        <f>SubmittalData!D1973</f>
        <v>0</v>
      </c>
      <c r="BA1973" s="90" t="s">
        <v>168</v>
      </c>
      <c r="BB1973" s="90">
        <f>SubmittalData!AR1973</f>
        <v>0</v>
      </c>
      <c r="BC1973" s="60" t="str">
        <f t="shared" si="92"/>
        <v>0-0</v>
      </c>
    </row>
    <row r="1974" spans="1:55" ht="15.5" x14ac:dyDescent="0.35">
      <c r="A1974" s="61" t="str">
        <f>SubmittalData!AY1974</f>
        <v/>
      </c>
      <c r="AS1974" s="89" t="e">
        <f>VLOOKUP(D1974,SubmittalStatus!$A$2:$CF$671,7,FALSE)</f>
        <v>#N/A</v>
      </c>
      <c r="AT1974" s="91" t="str">
        <f t="shared" si="90"/>
        <v/>
      </c>
      <c r="AU1974" s="92" t="e">
        <f>VLOOKUP(D1974,SubmittalSchedule!$A$5:$CF$5125,3,FALSE)</f>
        <v>#N/A</v>
      </c>
      <c r="AV1974" s="92" t="e">
        <f>VLOOKUP(D1974,SubmittalStatus!$A$2:$CF$671,9,FALSE)</f>
        <v>#N/A</v>
      </c>
      <c r="AW1974" s="92" t="e">
        <f>VLOOKUP(D1974,SubmittalStatus!$A$2:$CF$671,10,FALSE)</f>
        <v>#N/A</v>
      </c>
      <c r="AX1974" s="90" t="e">
        <f>VLOOKUP(D1974,SubmittalStatus!$A$2:$CF$671,11,FALSE)</f>
        <v>#N/A</v>
      </c>
      <c r="AY1974" s="91" t="str">
        <f t="shared" si="91"/>
        <v/>
      </c>
      <c r="AZ1974" s="90">
        <f>SubmittalData!D1974</f>
        <v>0</v>
      </c>
      <c r="BA1974" s="60" t="s">
        <v>168</v>
      </c>
      <c r="BB1974" s="90">
        <f>SubmittalData!AR1974</f>
        <v>0</v>
      </c>
      <c r="BC1974" s="60" t="str">
        <f t="shared" si="92"/>
        <v>0-0</v>
      </c>
    </row>
    <row r="1975" spans="1:55" ht="15.5" x14ac:dyDescent="0.35">
      <c r="A1975" s="61" t="str">
        <f>SubmittalData!AY1975</f>
        <v/>
      </c>
      <c r="AS1975" s="89" t="e">
        <f>VLOOKUP(D1975,SubmittalStatus!$A$2:$CF$671,7,FALSE)</f>
        <v>#N/A</v>
      </c>
      <c r="AT1975" s="91" t="str">
        <f t="shared" si="90"/>
        <v/>
      </c>
      <c r="AU1975" s="92" t="e">
        <f>VLOOKUP(D1975,SubmittalSchedule!$A$5:$CF$5125,3,FALSE)</f>
        <v>#N/A</v>
      </c>
      <c r="AV1975" s="92" t="e">
        <f>VLOOKUP(D1975,SubmittalStatus!$A$2:$CF$671,9,FALSE)</f>
        <v>#N/A</v>
      </c>
      <c r="AW1975" s="92" t="e">
        <f>VLOOKUP(D1975,SubmittalStatus!$A$2:$CF$671,10,FALSE)</f>
        <v>#N/A</v>
      </c>
      <c r="AX1975" s="90" t="e">
        <f>VLOOKUP(D1975,SubmittalStatus!$A$2:$CF$671,11,FALSE)</f>
        <v>#N/A</v>
      </c>
      <c r="AY1975" s="91" t="str">
        <f t="shared" si="91"/>
        <v/>
      </c>
      <c r="AZ1975" s="90">
        <f>SubmittalData!D1975</f>
        <v>0</v>
      </c>
      <c r="BA1975" s="60" t="s">
        <v>168</v>
      </c>
      <c r="BB1975" s="90">
        <f>SubmittalData!AR1975</f>
        <v>0</v>
      </c>
      <c r="BC1975" s="60" t="str">
        <f t="shared" si="92"/>
        <v>0-0</v>
      </c>
    </row>
    <row r="1976" spans="1:55" ht="15.5" x14ac:dyDescent="0.35">
      <c r="A1976" s="61" t="str">
        <f>SubmittalData!AY1976</f>
        <v/>
      </c>
      <c r="AS1976" s="89" t="e">
        <f>VLOOKUP(D1976,SubmittalStatus!$A$2:$CF$671,7,FALSE)</f>
        <v>#N/A</v>
      </c>
      <c r="AT1976" s="91" t="str">
        <f t="shared" si="90"/>
        <v/>
      </c>
      <c r="AU1976" s="92" t="e">
        <f>VLOOKUP(D1976,SubmittalSchedule!$A$5:$CF$5125,3,FALSE)</f>
        <v>#N/A</v>
      </c>
      <c r="AV1976" s="92" t="e">
        <f>VLOOKUP(D1976,SubmittalStatus!$A$2:$CF$671,9,FALSE)</f>
        <v>#N/A</v>
      </c>
      <c r="AW1976" s="92" t="e">
        <f>VLOOKUP(D1976,SubmittalStatus!$A$2:$CF$671,10,FALSE)</f>
        <v>#N/A</v>
      </c>
      <c r="AX1976" s="90" t="e">
        <f>VLOOKUP(D1976,SubmittalStatus!$A$2:$CF$671,11,FALSE)</f>
        <v>#N/A</v>
      </c>
      <c r="AY1976" s="91" t="str">
        <f t="shared" si="91"/>
        <v/>
      </c>
      <c r="AZ1976" s="90">
        <f>SubmittalData!D1976</f>
        <v>0</v>
      </c>
      <c r="BA1976" s="60" t="s">
        <v>168</v>
      </c>
      <c r="BB1976" s="90">
        <f>SubmittalData!AR1976</f>
        <v>0</v>
      </c>
      <c r="BC1976" s="60" t="str">
        <f t="shared" si="92"/>
        <v>0-0</v>
      </c>
    </row>
    <row r="1977" spans="1:55" x14ac:dyDescent="0.35">
      <c r="A1977" s="62" t="str">
        <f>SubmittalData!AY1977</f>
        <v/>
      </c>
      <c r="AS1977" s="60" t="e">
        <f>VLOOKUP(D1977,SubmittalStatus!$A$2:$CF$671,7,FALSE)</f>
        <v>#N/A</v>
      </c>
      <c r="AT1977" s="60" t="str">
        <f t="shared" si="90"/>
        <v/>
      </c>
      <c r="AU1977" s="60" t="e">
        <f>VLOOKUP(D1977,SubmittalSchedule!$A$5:$CF$5125,3,FALSE)</f>
        <v>#N/A</v>
      </c>
      <c r="AV1977" s="60" t="e">
        <f>VLOOKUP(D1977,SubmittalStatus!$A$2:$CF$671,9,FALSE)</f>
        <v>#N/A</v>
      </c>
      <c r="AW1977" s="60" t="e">
        <f>VLOOKUP(D1977,SubmittalStatus!$A$2:$CF$671,10,FALSE)</f>
        <v>#N/A</v>
      </c>
      <c r="AX1977" s="60" t="e">
        <f>VLOOKUP(D1977,SubmittalStatus!$A$2:$CF$671,11,FALSE)</f>
        <v>#N/A</v>
      </c>
      <c r="AY1977" s="60" t="str">
        <f t="shared" si="91"/>
        <v/>
      </c>
      <c r="AZ1977" s="60">
        <f>SubmittalData!D1977</f>
        <v>0</v>
      </c>
      <c r="BA1977" s="60" t="s">
        <v>168</v>
      </c>
      <c r="BB1977" s="60">
        <f>SubmittalData!AR1977</f>
        <v>0</v>
      </c>
      <c r="BC1977" s="60" t="str">
        <f t="shared" si="92"/>
        <v>0-0</v>
      </c>
    </row>
    <row r="1978" spans="1:55" x14ac:dyDescent="0.35">
      <c r="A1978" s="62" t="str">
        <f>SubmittalData!AY1978</f>
        <v/>
      </c>
      <c r="AS1978" s="60" t="e">
        <f>VLOOKUP(D1978,SubmittalStatus!$A$2:$CF$671,7,FALSE)</f>
        <v>#N/A</v>
      </c>
      <c r="AT1978" s="60" t="str">
        <f t="shared" si="90"/>
        <v/>
      </c>
      <c r="AU1978" s="60" t="e">
        <f>VLOOKUP(D1978,SubmittalSchedule!$A$5:$CF$5125,3,FALSE)</f>
        <v>#N/A</v>
      </c>
      <c r="AV1978" s="60" t="e">
        <f>VLOOKUP(D1978,SubmittalStatus!$A$2:$CF$671,9,FALSE)</f>
        <v>#N/A</v>
      </c>
      <c r="AW1978" s="60" t="e">
        <f>VLOOKUP(D1978,SubmittalStatus!$A$2:$CF$671,10,FALSE)</f>
        <v>#N/A</v>
      </c>
      <c r="AX1978" s="60" t="e">
        <f>VLOOKUP(D1978,SubmittalStatus!$A$2:$CF$671,11,FALSE)</f>
        <v>#N/A</v>
      </c>
      <c r="AY1978" s="60" t="str">
        <f t="shared" si="91"/>
        <v/>
      </c>
      <c r="AZ1978" s="60">
        <f>SubmittalData!D1978</f>
        <v>0</v>
      </c>
      <c r="BA1978" s="60" t="s">
        <v>168</v>
      </c>
      <c r="BB1978" s="60">
        <f>SubmittalData!AR1978</f>
        <v>0</v>
      </c>
      <c r="BC1978" s="60" t="str">
        <f t="shared" si="92"/>
        <v>0-0</v>
      </c>
    </row>
    <row r="1979" spans="1:55" x14ac:dyDescent="0.35">
      <c r="A1979" s="62" t="str">
        <f>SubmittalData!AY1979</f>
        <v/>
      </c>
      <c r="AS1979" s="60" t="e">
        <f>VLOOKUP(D1979,SubmittalStatus!$A$2:$CF$671,7,FALSE)</f>
        <v>#N/A</v>
      </c>
      <c r="AT1979" s="60" t="str">
        <f t="shared" si="90"/>
        <v/>
      </c>
      <c r="AU1979" s="60" t="e">
        <f>VLOOKUP(D1979,SubmittalSchedule!$A$5:$CF$5125,3,FALSE)</f>
        <v>#N/A</v>
      </c>
      <c r="AV1979" s="60" t="e">
        <f>VLOOKUP(D1979,SubmittalStatus!$A$2:$CF$671,9,FALSE)</f>
        <v>#N/A</v>
      </c>
      <c r="AW1979" s="60" t="e">
        <f>VLOOKUP(D1979,SubmittalStatus!$A$2:$CF$671,10,FALSE)</f>
        <v>#N/A</v>
      </c>
      <c r="AX1979" s="60" t="e">
        <f>VLOOKUP(D1979,SubmittalStatus!$A$2:$CF$671,11,FALSE)</f>
        <v>#N/A</v>
      </c>
      <c r="AY1979" s="60" t="str">
        <f t="shared" si="91"/>
        <v/>
      </c>
      <c r="AZ1979" s="60">
        <f>SubmittalData!D1979</f>
        <v>0</v>
      </c>
      <c r="BA1979" s="60" t="s">
        <v>168</v>
      </c>
      <c r="BB1979" s="60">
        <f>SubmittalData!AR1979</f>
        <v>0</v>
      </c>
      <c r="BC1979" s="60" t="str">
        <f t="shared" si="92"/>
        <v>0-0</v>
      </c>
    </row>
    <row r="1980" spans="1:55" x14ac:dyDescent="0.35">
      <c r="A1980" s="62" t="str">
        <f>SubmittalData!AY1980</f>
        <v/>
      </c>
      <c r="AS1980" s="60" t="e">
        <f>VLOOKUP(D1980,SubmittalStatus!$A$2:$CF$671,7,FALSE)</f>
        <v>#N/A</v>
      </c>
      <c r="AT1980" s="60" t="str">
        <f t="shared" si="90"/>
        <v/>
      </c>
      <c r="AU1980" s="60" t="e">
        <f>VLOOKUP(D1980,SubmittalSchedule!$A$5:$CF$5125,3,FALSE)</f>
        <v>#N/A</v>
      </c>
      <c r="AV1980" s="60" t="e">
        <f>VLOOKUP(D1980,SubmittalStatus!$A$2:$CF$671,9,FALSE)</f>
        <v>#N/A</v>
      </c>
      <c r="AW1980" s="60" t="e">
        <f>VLOOKUP(D1980,SubmittalStatus!$A$2:$CF$671,10,FALSE)</f>
        <v>#N/A</v>
      </c>
      <c r="AX1980" s="60" t="e">
        <f>VLOOKUP(D1980,SubmittalStatus!$A$2:$CF$671,11,FALSE)</f>
        <v>#N/A</v>
      </c>
      <c r="AY1980" s="60" t="str">
        <f t="shared" si="91"/>
        <v/>
      </c>
      <c r="AZ1980" s="60">
        <f>SubmittalData!D1980</f>
        <v>0</v>
      </c>
      <c r="BA1980" s="60" t="s">
        <v>168</v>
      </c>
      <c r="BB1980" s="60">
        <f>SubmittalData!AR1980</f>
        <v>0</v>
      </c>
      <c r="BC1980" s="60" t="str">
        <f t="shared" si="92"/>
        <v>0-0</v>
      </c>
    </row>
    <row r="1981" spans="1:55" x14ac:dyDescent="0.35">
      <c r="A1981" s="62" t="str">
        <f>SubmittalData!AY1981</f>
        <v/>
      </c>
      <c r="AS1981" s="60" t="e">
        <f>VLOOKUP(D1981,SubmittalStatus!$A$2:$CF$671,7,FALSE)</f>
        <v>#N/A</v>
      </c>
      <c r="AT1981" s="60" t="str">
        <f t="shared" si="90"/>
        <v/>
      </c>
      <c r="AU1981" s="60" t="e">
        <f>VLOOKUP(D1981,SubmittalSchedule!$A$5:$CF$5125,3,FALSE)</f>
        <v>#N/A</v>
      </c>
      <c r="AV1981" s="60" t="e">
        <f>VLOOKUP(D1981,SubmittalStatus!$A$2:$CF$671,9,FALSE)</f>
        <v>#N/A</v>
      </c>
      <c r="AW1981" s="60" t="e">
        <f>VLOOKUP(D1981,SubmittalStatus!$A$2:$CF$671,10,FALSE)</f>
        <v>#N/A</v>
      </c>
      <c r="AX1981" s="60" t="e">
        <f>VLOOKUP(D1981,SubmittalStatus!$A$2:$CF$671,11,FALSE)</f>
        <v>#N/A</v>
      </c>
      <c r="AY1981" s="60" t="str">
        <f t="shared" si="91"/>
        <v/>
      </c>
      <c r="AZ1981" s="60">
        <f>SubmittalData!D1981</f>
        <v>0</v>
      </c>
      <c r="BA1981" s="60" t="s">
        <v>168</v>
      </c>
      <c r="BB1981" s="60">
        <f>SubmittalData!AR1981</f>
        <v>0</v>
      </c>
      <c r="BC1981" s="60" t="str">
        <f t="shared" si="92"/>
        <v>0-0</v>
      </c>
    </row>
    <row r="1982" spans="1:55" x14ac:dyDescent="0.35">
      <c r="A1982" s="62" t="str">
        <f>SubmittalData!AY1982</f>
        <v/>
      </c>
      <c r="AS1982" s="60" t="e">
        <f>VLOOKUP(D1982,SubmittalStatus!$A$2:$CF$671,7,FALSE)</f>
        <v>#N/A</v>
      </c>
      <c r="AT1982" s="60" t="str">
        <f t="shared" si="90"/>
        <v/>
      </c>
      <c r="AU1982" s="60" t="e">
        <f>VLOOKUP(D1982,SubmittalSchedule!$A$5:$CF$5125,3,FALSE)</f>
        <v>#N/A</v>
      </c>
      <c r="AV1982" s="60" t="e">
        <f>VLOOKUP(D1982,SubmittalStatus!$A$2:$CF$671,9,FALSE)</f>
        <v>#N/A</v>
      </c>
      <c r="AW1982" s="60" t="e">
        <f>VLOOKUP(D1982,SubmittalStatus!$A$2:$CF$671,10,FALSE)</f>
        <v>#N/A</v>
      </c>
      <c r="AX1982" s="60" t="e">
        <f>VLOOKUP(D1982,SubmittalStatus!$A$2:$CF$671,11,FALSE)</f>
        <v>#N/A</v>
      </c>
      <c r="AY1982" s="60" t="str">
        <f t="shared" si="91"/>
        <v/>
      </c>
      <c r="AZ1982" s="60">
        <f>SubmittalData!D1982</f>
        <v>0</v>
      </c>
      <c r="BA1982" s="60" t="s">
        <v>168</v>
      </c>
      <c r="BB1982" s="60">
        <f>SubmittalData!AR1982</f>
        <v>0</v>
      </c>
      <c r="BC1982" s="60" t="str">
        <f t="shared" si="92"/>
        <v>0-0</v>
      </c>
    </row>
    <row r="1983" spans="1:55" x14ac:dyDescent="0.35">
      <c r="A1983" s="62" t="str">
        <f>SubmittalData!AY1983</f>
        <v/>
      </c>
      <c r="AS1983" s="60" t="e">
        <f>VLOOKUP(D1983,SubmittalStatus!$A$2:$CF$671,7,FALSE)</f>
        <v>#N/A</v>
      </c>
      <c r="AT1983" s="60" t="str">
        <f t="shared" si="90"/>
        <v/>
      </c>
      <c r="AU1983" s="60" t="e">
        <f>VLOOKUP(D1983,SubmittalSchedule!$A$5:$CF$5125,3,FALSE)</f>
        <v>#N/A</v>
      </c>
      <c r="AV1983" s="60" t="e">
        <f>VLOOKUP(D1983,SubmittalStatus!$A$2:$CF$671,9,FALSE)</f>
        <v>#N/A</v>
      </c>
      <c r="AW1983" s="60" t="e">
        <f>VLOOKUP(D1983,SubmittalStatus!$A$2:$CF$671,10,FALSE)</f>
        <v>#N/A</v>
      </c>
      <c r="AX1983" s="60" t="e">
        <f>VLOOKUP(D1983,SubmittalStatus!$A$2:$CF$671,11,FALSE)</f>
        <v>#N/A</v>
      </c>
      <c r="AY1983" s="60" t="str">
        <f t="shared" si="91"/>
        <v/>
      </c>
      <c r="AZ1983" s="60">
        <f>SubmittalData!D1983</f>
        <v>0</v>
      </c>
      <c r="BA1983" s="60" t="s">
        <v>168</v>
      </c>
      <c r="BB1983" s="60">
        <f>SubmittalData!AR1983</f>
        <v>0</v>
      </c>
      <c r="BC1983" s="60" t="str">
        <f t="shared" si="92"/>
        <v>0-0</v>
      </c>
    </row>
    <row r="1984" spans="1:55" x14ac:dyDescent="0.35">
      <c r="A1984" s="62" t="str">
        <f>SubmittalData!AY1984</f>
        <v/>
      </c>
      <c r="AS1984" s="60" t="e">
        <f>VLOOKUP(D1984,SubmittalStatus!$A$2:$CF$671,7,FALSE)</f>
        <v>#N/A</v>
      </c>
      <c r="AT1984" s="60" t="str">
        <f t="shared" si="90"/>
        <v/>
      </c>
      <c r="AU1984" s="60" t="e">
        <f>VLOOKUP(D1984,SubmittalSchedule!$A$5:$CF$5125,3,FALSE)</f>
        <v>#N/A</v>
      </c>
      <c r="AV1984" s="60" t="e">
        <f>VLOOKUP(D1984,SubmittalStatus!$A$2:$CF$671,9,FALSE)</f>
        <v>#N/A</v>
      </c>
      <c r="AW1984" s="60" t="e">
        <f>VLOOKUP(D1984,SubmittalStatus!$A$2:$CF$671,10,FALSE)</f>
        <v>#N/A</v>
      </c>
      <c r="AX1984" s="60" t="e">
        <f>VLOOKUP(D1984,SubmittalStatus!$A$2:$CF$671,11,FALSE)</f>
        <v>#N/A</v>
      </c>
      <c r="AY1984" s="60" t="str">
        <f t="shared" si="91"/>
        <v/>
      </c>
      <c r="AZ1984" s="60">
        <f>SubmittalData!D1984</f>
        <v>0</v>
      </c>
      <c r="BA1984" s="60" t="s">
        <v>168</v>
      </c>
      <c r="BB1984" s="60">
        <f>SubmittalData!AR1984</f>
        <v>0</v>
      </c>
      <c r="BC1984" s="60" t="str">
        <f t="shared" si="92"/>
        <v>0-0</v>
      </c>
    </row>
    <row r="1985" spans="1:55" x14ac:dyDescent="0.35">
      <c r="A1985" s="62" t="str">
        <f>SubmittalData!AY1985</f>
        <v/>
      </c>
      <c r="AS1985" s="60" t="e">
        <f>VLOOKUP(D1985,SubmittalStatus!$A$2:$CF$671,7,FALSE)</f>
        <v>#N/A</v>
      </c>
      <c r="AT1985" s="60" t="str">
        <f t="shared" si="90"/>
        <v/>
      </c>
      <c r="AU1985" s="60" t="e">
        <f>VLOOKUP(D1985,SubmittalSchedule!$A$5:$CF$5125,3,FALSE)</f>
        <v>#N/A</v>
      </c>
      <c r="AV1985" s="60" t="e">
        <f>VLOOKUP(D1985,SubmittalStatus!$A$2:$CF$671,9,FALSE)</f>
        <v>#N/A</v>
      </c>
      <c r="AW1985" s="60" t="e">
        <f>VLOOKUP(D1985,SubmittalStatus!$A$2:$CF$671,10,FALSE)</f>
        <v>#N/A</v>
      </c>
      <c r="AX1985" s="60" t="e">
        <f>VLOOKUP(D1985,SubmittalStatus!$A$2:$CF$671,11,FALSE)</f>
        <v>#N/A</v>
      </c>
      <c r="AY1985" s="60" t="str">
        <f t="shared" si="91"/>
        <v/>
      </c>
      <c r="AZ1985" s="60">
        <f>SubmittalData!D1985</f>
        <v>0</v>
      </c>
      <c r="BA1985" s="60" t="s">
        <v>168</v>
      </c>
      <c r="BB1985" s="60">
        <f>SubmittalData!AR1985</f>
        <v>0</v>
      </c>
      <c r="BC1985" s="60" t="str">
        <f t="shared" si="92"/>
        <v>0-0</v>
      </c>
    </row>
    <row r="1986" spans="1:55" x14ac:dyDescent="0.35">
      <c r="A1986" s="62" t="str">
        <f>SubmittalData!AY1986</f>
        <v/>
      </c>
      <c r="AS1986" s="60" t="e">
        <f>VLOOKUP(D1986,SubmittalStatus!$A$2:$CF$671,7,FALSE)</f>
        <v>#N/A</v>
      </c>
      <c r="AT1986" s="60" t="str">
        <f t="shared" si="90"/>
        <v/>
      </c>
      <c r="AU1986" s="60" t="e">
        <f>VLOOKUP(D1986,SubmittalSchedule!$A$5:$CF$5125,3,FALSE)</f>
        <v>#N/A</v>
      </c>
      <c r="AV1986" s="60" t="e">
        <f>VLOOKUP(D1986,SubmittalStatus!$A$2:$CF$671,9,FALSE)</f>
        <v>#N/A</v>
      </c>
      <c r="AW1986" s="60" t="e">
        <f>VLOOKUP(D1986,SubmittalStatus!$A$2:$CF$671,10,FALSE)</f>
        <v>#N/A</v>
      </c>
      <c r="AX1986" s="60" t="e">
        <f>VLOOKUP(D1986,SubmittalStatus!$A$2:$CF$671,11,FALSE)</f>
        <v>#N/A</v>
      </c>
      <c r="AY1986" s="60" t="str">
        <f t="shared" si="91"/>
        <v/>
      </c>
      <c r="AZ1986" s="60">
        <f>SubmittalData!D1986</f>
        <v>0</v>
      </c>
      <c r="BA1986" s="60" t="s">
        <v>168</v>
      </c>
      <c r="BB1986" s="60">
        <f>SubmittalData!AR1986</f>
        <v>0</v>
      </c>
      <c r="BC1986" s="60" t="str">
        <f t="shared" si="92"/>
        <v>0-0</v>
      </c>
    </row>
    <row r="1987" spans="1:55" x14ac:dyDescent="0.35">
      <c r="A1987" s="62" t="str">
        <f>SubmittalData!AY1987</f>
        <v/>
      </c>
      <c r="AS1987" s="60" t="e">
        <f>VLOOKUP(D1987,SubmittalStatus!$A$2:$CF$671,7,FALSE)</f>
        <v>#N/A</v>
      </c>
      <c r="AT1987" s="60" t="str">
        <f t="shared" ref="AT1987:AT2050" si="93">_xlfn.CONCAT(G1987:P1987)</f>
        <v/>
      </c>
      <c r="AU1987" s="60" t="e">
        <f>VLOOKUP(D1987,SubmittalSchedule!$A$5:$CF$5125,3,FALSE)</f>
        <v>#N/A</v>
      </c>
      <c r="AV1987" s="60" t="e">
        <f>VLOOKUP(D1987,SubmittalStatus!$A$2:$CF$671,9,FALSE)</f>
        <v>#N/A</v>
      </c>
      <c r="AW1987" s="60" t="e">
        <f>VLOOKUP(D1987,SubmittalStatus!$A$2:$CF$671,10,FALSE)</f>
        <v>#N/A</v>
      </c>
      <c r="AX1987" s="60" t="e">
        <f>VLOOKUP(D1987,SubmittalStatus!$A$2:$CF$671,11,FALSE)</f>
        <v>#N/A</v>
      </c>
      <c r="AY1987" s="60" t="str">
        <f t="shared" ref="AY1987:AY2050" si="94">_xlfn.CONCAT(AA1987:AJ1987)</f>
        <v/>
      </c>
      <c r="AZ1987" s="60">
        <f>SubmittalData!D1987</f>
        <v>0</v>
      </c>
      <c r="BA1987" s="60" t="s">
        <v>168</v>
      </c>
      <c r="BB1987" s="60">
        <f>SubmittalData!AR1987</f>
        <v>0</v>
      </c>
      <c r="BC1987" s="60" t="str">
        <f t="shared" ref="BC1987:BC2050" si="95">_xlfn.CONCAT(AZ1987:BB1987)</f>
        <v>0-0</v>
      </c>
    </row>
    <row r="1988" spans="1:55" x14ac:dyDescent="0.35">
      <c r="A1988" s="62" t="str">
        <f>SubmittalData!AY1988</f>
        <v/>
      </c>
      <c r="AS1988" s="60" t="e">
        <f>VLOOKUP(D1988,SubmittalStatus!$A$2:$CF$671,7,FALSE)</f>
        <v>#N/A</v>
      </c>
      <c r="AT1988" s="60" t="str">
        <f t="shared" si="93"/>
        <v/>
      </c>
      <c r="AU1988" s="60" t="e">
        <f>VLOOKUP(D1988,SubmittalSchedule!$A$5:$CF$5125,3,FALSE)</f>
        <v>#N/A</v>
      </c>
      <c r="AV1988" s="60" t="e">
        <f>VLOOKUP(D1988,SubmittalStatus!$A$2:$CF$671,9,FALSE)</f>
        <v>#N/A</v>
      </c>
      <c r="AW1988" s="60" t="e">
        <f>VLOOKUP(D1988,SubmittalStatus!$A$2:$CF$671,10,FALSE)</f>
        <v>#N/A</v>
      </c>
      <c r="AX1988" s="60" t="e">
        <f>VLOOKUP(D1988,SubmittalStatus!$A$2:$CF$671,11,FALSE)</f>
        <v>#N/A</v>
      </c>
      <c r="AY1988" s="60" t="str">
        <f t="shared" si="94"/>
        <v/>
      </c>
      <c r="AZ1988" s="60">
        <f>SubmittalData!D1988</f>
        <v>0</v>
      </c>
      <c r="BA1988" s="60" t="s">
        <v>168</v>
      </c>
      <c r="BB1988" s="60">
        <f>SubmittalData!AR1988</f>
        <v>0</v>
      </c>
      <c r="BC1988" s="60" t="str">
        <f t="shared" si="95"/>
        <v>0-0</v>
      </c>
    </row>
    <row r="1989" spans="1:55" x14ac:dyDescent="0.35">
      <c r="A1989" s="62" t="str">
        <f>SubmittalData!AY1989</f>
        <v/>
      </c>
      <c r="AS1989" s="60" t="e">
        <f>VLOOKUP(D1989,SubmittalStatus!$A$2:$CF$671,7,FALSE)</f>
        <v>#N/A</v>
      </c>
      <c r="AT1989" s="60" t="str">
        <f t="shared" si="93"/>
        <v/>
      </c>
      <c r="AU1989" s="60" t="e">
        <f>VLOOKUP(D1989,SubmittalSchedule!$A$5:$CF$5125,3,FALSE)</f>
        <v>#N/A</v>
      </c>
      <c r="AV1989" s="60" t="e">
        <f>VLOOKUP(D1989,SubmittalStatus!$A$2:$CF$671,9,FALSE)</f>
        <v>#N/A</v>
      </c>
      <c r="AW1989" s="60" t="e">
        <f>VLOOKUP(D1989,SubmittalStatus!$A$2:$CF$671,10,FALSE)</f>
        <v>#N/A</v>
      </c>
      <c r="AX1989" s="60" t="e">
        <f>VLOOKUP(D1989,SubmittalStatus!$A$2:$CF$671,11,FALSE)</f>
        <v>#N/A</v>
      </c>
      <c r="AY1989" s="60" t="str">
        <f t="shared" si="94"/>
        <v/>
      </c>
      <c r="AZ1989" s="60">
        <f>SubmittalData!D1989</f>
        <v>0</v>
      </c>
      <c r="BA1989" s="60" t="s">
        <v>168</v>
      </c>
      <c r="BB1989" s="60">
        <f>SubmittalData!AR1989</f>
        <v>0</v>
      </c>
      <c r="BC1989" s="60" t="str">
        <f t="shared" si="95"/>
        <v>0-0</v>
      </c>
    </row>
    <row r="1990" spans="1:55" x14ac:dyDescent="0.35">
      <c r="A1990" s="62" t="str">
        <f>SubmittalData!AY1990</f>
        <v/>
      </c>
      <c r="AS1990" s="60" t="e">
        <f>VLOOKUP(D1990,SubmittalStatus!$A$2:$CF$671,7,FALSE)</f>
        <v>#N/A</v>
      </c>
      <c r="AT1990" s="60" t="str">
        <f t="shared" si="93"/>
        <v/>
      </c>
      <c r="AU1990" s="60" t="e">
        <f>VLOOKUP(D1990,SubmittalSchedule!$A$5:$CF$5125,3,FALSE)</f>
        <v>#N/A</v>
      </c>
      <c r="AV1990" s="60" t="e">
        <f>VLOOKUP(D1990,SubmittalStatus!$A$2:$CF$671,9,FALSE)</f>
        <v>#N/A</v>
      </c>
      <c r="AW1990" s="60" t="e">
        <f>VLOOKUP(D1990,SubmittalStatus!$A$2:$CF$671,10,FALSE)</f>
        <v>#N/A</v>
      </c>
      <c r="AX1990" s="60" t="e">
        <f>VLOOKUP(D1990,SubmittalStatus!$A$2:$CF$671,11,FALSE)</f>
        <v>#N/A</v>
      </c>
      <c r="AY1990" s="60" t="str">
        <f t="shared" si="94"/>
        <v/>
      </c>
      <c r="AZ1990" s="60">
        <f>SubmittalData!D1990</f>
        <v>0</v>
      </c>
      <c r="BA1990" s="60" t="s">
        <v>168</v>
      </c>
      <c r="BB1990" s="60">
        <f>SubmittalData!AR1990</f>
        <v>0</v>
      </c>
      <c r="BC1990" s="60" t="str">
        <f t="shared" si="95"/>
        <v>0-0</v>
      </c>
    </row>
    <row r="1991" spans="1:55" x14ac:dyDescent="0.35">
      <c r="A1991" s="62" t="str">
        <f>SubmittalData!AY1991</f>
        <v/>
      </c>
      <c r="AS1991" s="60" t="e">
        <f>VLOOKUP(D1991,SubmittalStatus!$A$2:$CF$671,7,FALSE)</f>
        <v>#N/A</v>
      </c>
      <c r="AT1991" s="60" t="str">
        <f t="shared" si="93"/>
        <v/>
      </c>
      <c r="AU1991" s="60" t="e">
        <f>VLOOKUP(D1991,SubmittalSchedule!$A$5:$CF$5125,3,FALSE)</f>
        <v>#N/A</v>
      </c>
      <c r="AV1991" s="60" t="e">
        <f>VLOOKUP(D1991,SubmittalStatus!$A$2:$CF$671,9,FALSE)</f>
        <v>#N/A</v>
      </c>
      <c r="AW1991" s="60" t="e">
        <f>VLOOKUP(D1991,SubmittalStatus!$A$2:$CF$671,10,FALSE)</f>
        <v>#N/A</v>
      </c>
      <c r="AX1991" s="60" t="e">
        <f>VLOOKUP(D1991,SubmittalStatus!$A$2:$CF$671,11,FALSE)</f>
        <v>#N/A</v>
      </c>
      <c r="AY1991" s="60" t="str">
        <f t="shared" si="94"/>
        <v/>
      </c>
      <c r="AZ1991" s="60">
        <f>SubmittalData!D1991</f>
        <v>0</v>
      </c>
      <c r="BA1991" s="60" t="s">
        <v>168</v>
      </c>
      <c r="BB1991" s="60">
        <f>SubmittalData!AR1991</f>
        <v>0</v>
      </c>
      <c r="BC1991" s="60" t="str">
        <f t="shared" si="95"/>
        <v>0-0</v>
      </c>
    </row>
    <row r="1992" spans="1:55" x14ac:dyDescent="0.35">
      <c r="A1992" s="62" t="str">
        <f>SubmittalData!AY1992</f>
        <v/>
      </c>
      <c r="AS1992" s="60" t="e">
        <f>VLOOKUP(D1992,SubmittalStatus!$A$2:$CF$671,7,FALSE)</f>
        <v>#N/A</v>
      </c>
      <c r="AT1992" s="60" t="str">
        <f t="shared" si="93"/>
        <v/>
      </c>
      <c r="AU1992" s="60" t="e">
        <f>VLOOKUP(D1992,SubmittalSchedule!$A$5:$CF$5125,3,FALSE)</f>
        <v>#N/A</v>
      </c>
      <c r="AV1992" s="60" t="e">
        <f>VLOOKUP(D1992,SubmittalStatus!$A$2:$CF$671,9,FALSE)</f>
        <v>#N/A</v>
      </c>
      <c r="AW1992" s="60" t="e">
        <f>VLOOKUP(D1992,SubmittalStatus!$A$2:$CF$671,10,FALSE)</f>
        <v>#N/A</v>
      </c>
      <c r="AX1992" s="60" t="e">
        <f>VLOOKUP(D1992,SubmittalStatus!$A$2:$CF$671,11,FALSE)</f>
        <v>#N/A</v>
      </c>
      <c r="AY1992" s="60" t="str">
        <f t="shared" si="94"/>
        <v/>
      </c>
      <c r="AZ1992" s="60">
        <f>SubmittalData!D1992</f>
        <v>0</v>
      </c>
      <c r="BA1992" s="60" t="s">
        <v>168</v>
      </c>
      <c r="BB1992" s="60">
        <f>SubmittalData!AR1992</f>
        <v>0</v>
      </c>
      <c r="BC1992" s="60" t="str">
        <f t="shared" si="95"/>
        <v>0-0</v>
      </c>
    </row>
    <row r="1993" spans="1:55" x14ac:dyDescent="0.35">
      <c r="A1993" s="62" t="str">
        <f>SubmittalData!AY1993</f>
        <v/>
      </c>
      <c r="AS1993" s="60" t="e">
        <f>VLOOKUP(D1993,SubmittalStatus!$A$2:$CF$671,7,FALSE)</f>
        <v>#N/A</v>
      </c>
      <c r="AT1993" s="60" t="str">
        <f t="shared" si="93"/>
        <v/>
      </c>
      <c r="AU1993" s="60" t="e">
        <f>VLOOKUP(D1993,SubmittalSchedule!$A$5:$CF$5125,3,FALSE)</f>
        <v>#N/A</v>
      </c>
      <c r="AV1993" s="60" t="e">
        <f>VLOOKUP(D1993,SubmittalStatus!$A$2:$CF$671,9,FALSE)</f>
        <v>#N/A</v>
      </c>
      <c r="AW1993" s="60" t="e">
        <f>VLOOKUP(D1993,SubmittalStatus!$A$2:$CF$671,10,FALSE)</f>
        <v>#N/A</v>
      </c>
      <c r="AX1993" s="60" t="e">
        <f>VLOOKUP(D1993,SubmittalStatus!$A$2:$CF$671,11,FALSE)</f>
        <v>#N/A</v>
      </c>
      <c r="AY1993" s="60" t="str">
        <f t="shared" si="94"/>
        <v/>
      </c>
      <c r="AZ1993" s="60">
        <f>SubmittalData!D1993</f>
        <v>0</v>
      </c>
      <c r="BA1993" s="60" t="s">
        <v>168</v>
      </c>
      <c r="BB1993" s="60">
        <f>SubmittalData!AR1993</f>
        <v>0</v>
      </c>
      <c r="BC1993" s="60" t="str">
        <f t="shared" si="95"/>
        <v>0-0</v>
      </c>
    </row>
    <row r="1994" spans="1:55" x14ac:dyDescent="0.35">
      <c r="A1994" s="62" t="str">
        <f>SubmittalData!AY1994</f>
        <v/>
      </c>
      <c r="AS1994" s="60" t="e">
        <f>VLOOKUP(D1994,SubmittalStatus!$A$2:$CF$671,7,FALSE)</f>
        <v>#N/A</v>
      </c>
      <c r="AT1994" s="60" t="str">
        <f t="shared" si="93"/>
        <v/>
      </c>
      <c r="AU1994" s="60" t="e">
        <f>VLOOKUP(D1994,SubmittalSchedule!$A$5:$CF$5125,3,FALSE)</f>
        <v>#N/A</v>
      </c>
      <c r="AV1994" s="60" t="e">
        <f>VLOOKUP(D1994,SubmittalStatus!$A$2:$CF$671,9,FALSE)</f>
        <v>#N/A</v>
      </c>
      <c r="AW1994" s="60" t="e">
        <f>VLOOKUP(D1994,SubmittalStatus!$A$2:$CF$671,10,FALSE)</f>
        <v>#N/A</v>
      </c>
      <c r="AX1994" s="60" t="e">
        <f>VLOOKUP(D1994,SubmittalStatus!$A$2:$CF$671,11,FALSE)</f>
        <v>#N/A</v>
      </c>
      <c r="AY1994" s="60" t="str">
        <f t="shared" si="94"/>
        <v/>
      </c>
      <c r="AZ1994" s="60">
        <f>SubmittalData!D1994</f>
        <v>0</v>
      </c>
      <c r="BA1994" s="60" t="s">
        <v>168</v>
      </c>
      <c r="BB1994" s="60">
        <f>SubmittalData!AR1994</f>
        <v>0</v>
      </c>
      <c r="BC1994" s="60" t="str">
        <f t="shared" si="95"/>
        <v>0-0</v>
      </c>
    </row>
    <row r="1995" spans="1:55" x14ac:dyDescent="0.35">
      <c r="A1995" s="62" t="str">
        <f>SubmittalData!AY1995</f>
        <v/>
      </c>
      <c r="AS1995" s="60" t="e">
        <f>VLOOKUP(D1995,SubmittalStatus!$A$2:$CF$671,7,FALSE)</f>
        <v>#N/A</v>
      </c>
      <c r="AT1995" s="60" t="str">
        <f t="shared" si="93"/>
        <v/>
      </c>
      <c r="AU1995" s="60" t="e">
        <f>VLOOKUP(D1995,SubmittalSchedule!$A$5:$CF$5125,3,FALSE)</f>
        <v>#N/A</v>
      </c>
      <c r="AV1995" s="60" t="e">
        <f>VLOOKUP(D1995,SubmittalStatus!$A$2:$CF$671,9,FALSE)</f>
        <v>#N/A</v>
      </c>
      <c r="AW1995" s="60" t="e">
        <f>VLOOKUP(D1995,SubmittalStatus!$A$2:$CF$671,10,FALSE)</f>
        <v>#N/A</v>
      </c>
      <c r="AX1995" s="60" t="e">
        <f>VLOOKUP(D1995,SubmittalStatus!$A$2:$CF$671,11,FALSE)</f>
        <v>#N/A</v>
      </c>
      <c r="AY1995" s="60" t="str">
        <f t="shared" si="94"/>
        <v/>
      </c>
      <c r="AZ1995" s="60">
        <f>SubmittalData!D1995</f>
        <v>0</v>
      </c>
      <c r="BA1995" s="60" t="s">
        <v>168</v>
      </c>
      <c r="BB1995" s="60">
        <f>SubmittalData!AR1995</f>
        <v>0</v>
      </c>
      <c r="BC1995" s="60" t="str">
        <f t="shared" si="95"/>
        <v>0-0</v>
      </c>
    </row>
    <row r="1996" spans="1:55" x14ac:dyDescent="0.35">
      <c r="A1996" s="62" t="str">
        <f>SubmittalData!AY1996</f>
        <v/>
      </c>
      <c r="AS1996" s="60" t="e">
        <f>VLOOKUP(D1996,SubmittalStatus!$A$2:$CF$671,7,FALSE)</f>
        <v>#N/A</v>
      </c>
      <c r="AT1996" s="60" t="str">
        <f t="shared" si="93"/>
        <v/>
      </c>
      <c r="AU1996" s="60" t="e">
        <f>VLOOKUP(D1996,SubmittalSchedule!$A$5:$CF$5125,3,FALSE)</f>
        <v>#N/A</v>
      </c>
      <c r="AV1996" s="60" t="e">
        <f>VLOOKUP(D1996,SubmittalStatus!$A$2:$CF$671,9,FALSE)</f>
        <v>#N/A</v>
      </c>
      <c r="AW1996" s="60" t="e">
        <f>VLOOKUP(D1996,SubmittalStatus!$A$2:$CF$671,10,FALSE)</f>
        <v>#N/A</v>
      </c>
      <c r="AX1996" s="60" t="e">
        <f>VLOOKUP(D1996,SubmittalStatus!$A$2:$CF$671,11,FALSE)</f>
        <v>#N/A</v>
      </c>
      <c r="AY1996" s="60" t="str">
        <f t="shared" si="94"/>
        <v/>
      </c>
      <c r="AZ1996" s="60">
        <f>SubmittalData!D1996</f>
        <v>0</v>
      </c>
      <c r="BA1996" s="60" t="s">
        <v>168</v>
      </c>
      <c r="BB1996" s="60">
        <f>SubmittalData!AR1996</f>
        <v>0</v>
      </c>
      <c r="BC1996" s="60" t="str">
        <f t="shared" si="95"/>
        <v>0-0</v>
      </c>
    </row>
    <row r="1997" spans="1:55" x14ac:dyDescent="0.35">
      <c r="A1997" s="62" t="str">
        <f>SubmittalData!AY1997</f>
        <v/>
      </c>
      <c r="AS1997" s="60" t="e">
        <f>VLOOKUP(D1997,SubmittalStatus!$A$2:$CF$671,7,FALSE)</f>
        <v>#N/A</v>
      </c>
      <c r="AT1997" s="60" t="str">
        <f t="shared" si="93"/>
        <v/>
      </c>
      <c r="AU1997" s="60" t="e">
        <f>VLOOKUP(D1997,SubmittalSchedule!$A$5:$CF$5125,3,FALSE)</f>
        <v>#N/A</v>
      </c>
      <c r="AV1997" s="60" t="e">
        <f>VLOOKUP(D1997,SubmittalStatus!$A$2:$CF$671,9,FALSE)</f>
        <v>#N/A</v>
      </c>
      <c r="AW1997" s="60" t="e">
        <f>VLOOKUP(D1997,SubmittalStatus!$A$2:$CF$671,10,FALSE)</f>
        <v>#N/A</v>
      </c>
      <c r="AX1997" s="60" t="e">
        <f>VLOOKUP(D1997,SubmittalStatus!$A$2:$CF$671,11,FALSE)</f>
        <v>#N/A</v>
      </c>
      <c r="AY1997" s="60" t="str">
        <f t="shared" si="94"/>
        <v/>
      </c>
      <c r="AZ1997" s="60">
        <f>SubmittalData!D1997</f>
        <v>0</v>
      </c>
      <c r="BA1997" s="60" t="s">
        <v>168</v>
      </c>
      <c r="BB1997" s="60">
        <f>SubmittalData!AR1997</f>
        <v>0</v>
      </c>
      <c r="BC1997" s="60" t="str">
        <f t="shared" si="95"/>
        <v>0-0</v>
      </c>
    </row>
    <row r="1998" spans="1:55" x14ac:dyDescent="0.35">
      <c r="A1998" s="62" t="str">
        <f>SubmittalData!AY1998</f>
        <v/>
      </c>
      <c r="AS1998" s="60" t="e">
        <f>VLOOKUP(D1998,SubmittalStatus!$A$2:$CF$671,7,FALSE)</f>
        <v>#N/A</v>
      </c>
      <c r="AT1998" s="60" t="str">
        <f t="shared" si="93"/>
        <v/>
      </c>
      <c r="AU1998" s="60" t="e">
        <f>VLOOKUP(D1998,SubmittalSchedule!$A$5:$CF$5125,3,FALSE)</f>
        <v>#N/A</v>
      </c>
      <c r="AV1998" s="60" t="e">
        <f>VLOOKUP(D1998,SubmittalStatus!$A$2:$CF$671,9,FALSE)</f>
        <v>#N/A</v>
      </c>
      <c r="AW1998" s="60" t="e">
        <f>VLOOKUP(D1998,SubmittalStatus!$A$2:$CF$671,10,FALSE)</f>
        <v>#N/A</v>
      </c>
      <c r="AX1998" s="60" t="e">
        <f>VLOOKUP(D1998,SubmittalStatus!$A$2:$CF$671,11,FALSE)</f>
        <v>#N/A</v>
      </c>
      <c r="AY1998" s="60" t="str">
        <f t="shared" si="94"/>
        <v/>
      </c>
      <c r="AZ1998" s="60">
        <f>SubmittalData!D1998</f>
        <v>0</v>
      </c>
      <c r="BA1998" s="60" t="s">
        <v>168</v>
      </c>
      <c r="BB1998" s="60">
        <f>SubmittalData!AR1998</f>
        <v>0</v>
      </c>
      <c r="BC1998" s="60" t="str">
        <f t="shared" si="95"/>
        <v>0-0</v>
      </c>
    </row>
    <row r="1999" spans="1:55" x14ac:dyDescent="0.35">
      <c r="A1999" s="62" t="str">
        <f>SubmittalData!AY1999</f>
        <v/>
      </c>
      <c r="AS1999" s="60" t="e">
        <f>VLOOKUP(D1999,SubmittalStatus!$A$2:$CF$671,7,FALSE)</f>
        <v>#N/A</v>
      </c>
      <c r="AT1999" s="60" t="str">
        <f t="shared" si="93"/>
        <v/>
      </c>
      <c r="AU1999" s="60" t="e">
        <f>VLOOKUP(D1999,SubmittalSchedule!$A$5:$CF$5125,3,FALSE)</f>
        <v>#N/A</v>
      </c>
      <c r="AV1999" s="60" t="e">
        <f>VLOOKUP(D1999,SubmittalStatus!$A$2:$CF$671,9,FALSE)</f>
        <v>#N/A</v>
      </c>
      <c r="AW1999" s="60" t="e">
        <f>VLOOKUP(D1999,SubmittalStatus!$A$2:$CF$671,10,FALSE)</f>
        <v>#N/A</v>
      </c>
      <c r="AX1999" s="60" t="e">
        <f>VLOOKUP(D1999,SubmittalStatus!$A$2:$CF$671,11,FALSE)</f>
        <v>#N/A</v>
      </c>
      <c r="AY1999" s="60" t="str">
        <f t="shared" si="94"/>
        <v/>
      </c>
      <c r="AZ1999" s="60">
        <f>SubmittalData!D1999</f>
        <v>0</v>
      </c>
      <c r="BA1999" s="60" t="s">
        <v>168</v>
      </c>
      <c r="BB1999" s="60">
        <f>SubmittalData!AR1999</f>
        <v>0</v>
      </c>
      <c r="BC1999" s="60" t="str">
        <f t="shared" si="95"/>
        <v>0-0</v>
      </c>
    </row>
    <row r="2000" spans="1:55" x14ac:dyDescent="0.35">
      <c r="A2000" s="62" t="str">
        <f>SubmittalData!AY2000</f>
        <v/>
      </c>
      <c r="AS2000" s="60" t="e">
        <f>VLOOKUP(D2000,SubmittalStatus!$A$2:$CF$671,7,FALSE)</f>
        <v>#N/A</v>
      </c>
      <c r="AT2000" s="60" t="str">
        <f t="shared" si="93"/>
        <v/>
      </c>
      <c r="AU2000" s="60" t="e">
        <f>VLOOKUP(D2000,SubmittalSchedule!$A$5:$CF$5125,3,FALSE)</f>
        <v>#N/A</v>
      </c>
      <c r="AV2000" s="60" t="e">
        <f>VLOOKUP(D2000,SubmittalStatus!$A$2:$CF$671,9,FALSE)</f>
        <v>#N/A</v>
      </c>
      <c r="AW2000" s="60" t="e">
        <f>VLOOKUP(D2000,SubmittalStatus!$A$2:$CF$671,10,FALSE)</f>
        <v>#N/A</v>
      </c>
      <c r="AX2000" s="60" t="e">
        <f>VLOOKUP(D2000,SubmittalStatus!$A$2:$CF$671,11,FALSE)</f>
        <v>#N/A</v>
      </c>
      <c r="AY2000" s="60" t="str">
        <f t="shared" si="94"/>
        <v/>
      </c>
      <c r="AZ2000" s="60">
        <f>SubmittalData!D2000</f>
        <v>0</v>
      </c>
      <c r="BA2000" s="60" t="s">
        <v>168</v>
      </c>
      <c r="BB2000" s="60">
        <f>SubmittalData!AR2000</f>
        <v>0</v>
      </c>
      <c r="BC2000" s="60" t="str">
        <f t="shared" si="95"/>
        <v>0-0</v>
      </c>
    </row>
    <row r="2001" spans="1:55" x14ac:dyDescent="0.35">
      <c r="A2001" s="62" t="str">
        <f>SubmittalData!AY2001</f>
        <v/>
      </c>
      <c r="AS2001" s="60" t="e">
        <f>VLOOKUP(D2001,SubmittalStatus!$A$2:$CF$671,7,FALSE)</f>
        <v>#N/A</v>
      </c>
      <c r="AT2001" s="60" t="str">
        <f t="shared" si="93"/>
        <v/>
      </c>
      <c r="AU2001" s="60" t="e">
        <f>VLOOKUP(D2001,SubmittalSchedule!$A$5:$CF$5125,3,FALSE)</f>
        <v>#N/A</v>
      </c>
      <c r="AV2001" s="60" t="e">
        <f>VLOOKUP(D2001,SubmittalStatus!$A$2:$CF$671,9,FALSE)</f>
        <v>#N/A</v>
      </c>
      <c r="AW2001" s="60" t="e">
        <f>VLOOKUP(D2001,SubmittalStatus!$A$2:$CF$671,10,FALSE)</f>
        <v>#N/A</v>
      </c>
      <c r="AX2001" s="60" t="e">
        <f>VLOOKUP(D2001,SubmittalStatus!$A$2:$CF$671,11,FALSE)</f>
        <v>#N/A</v>
      </c>
      <c r="AY2001" s="60" t="str">
        <f t="shared" si="94"/>
        <v/>
      </c>
      <c r="AZ2001" s="60">
        <f>SubmittalData!D2001</f>
        <v>0</v>
      </c>
      <c r="BA2001" s="60" t="s">
        <v>168</v>
      </c>
      <c r="BB2001" s="60">
        <f>SubmittalData!AR2001</f>
        <v>0</v>
      </c>
      <c r="BC2001" s="60" t="str">
        <f t="shared" si="95"/>
        <v>0-0</v>
      </c>
    </row>
    <row r="2002" spans="1:55" x14ac:dyDescent="0.35">
      <c r="A2002" s="62" t="str">
        <f>SubmittalData!AY2002</f>
        <v/>
      </c>
      <c r="AS2002" s="60" t="e">
        <f>VLOOKUP(D2002,SubmittalStatus!$A$2:$CF$671,7,FALSE)</f>
        <v>#N/A</v>
      </c>
      <c r="AT2002" s="60" t="str">
        <f t="shared" si="93"/>
        <v/>
      </c>
      <c r="AU2002" s="60" t="e">
        <f>VLOOKUP(D2002,SubmittalSchedule!$A$5:$CF$5125,3,FALSE)</f>
        <v>#N/A</v>
      </c>
      <c r="AV2002" s="60" t="e">
        <f>VLOOKUP(D2002,SubmittalStatus!$A$2:$CF$671,9,FALSE)</f>
        <v>#N/A</v>
      </c>
      <c r="AW2002" s="60" t="e">
        <f>VLOOKUP(D2002,SubmittalStatus!$A$2:$CF$671,10,FALSE)</f>
        <v>#N/A</v>
      </c>
      <c r="AX2002" s="60" t="e">
        <f>VLOOKUP(D2002,SubmittalStatus!$A$2:$CF$671,11,FALSE)</f>
        <v>#N/A</v>
      </c>
      <c r="AY2002" s="60" t="str">
        <f t="shared" si="94"/>
        <v/>
      </c>
      <c r="AZ2002" s="60">
        <f>SubmittalData!D2002</f>
        <v>0</v>
      </c>
      <c r="BA2002" s="60" t="s">
        <v>168</v>
      </c>
      <c r="BB2002" s="60">
        <f>SubmittalData!AR2002</f>
        <v>0</v>
      </c>
      <c r="BC2002" s="60" t="str">
        <f t="shared" si="95"/>
        <v>0-0</v>
      </c>
    </row>
    <row r="2003" spans="1:55" x14ac:dyDescent="0.35">
      <c r="A2003" s="62" t="str">
        <f>SubmittalData!AY2003</f>
        <v/>
      </c>
      <c r="AS2003" s="60" t="e">
        <f>VLOOKUP(D2003,SubmittalStatus!$A$2:$CF$671,7,FALSE)</f>
        <v>#N/A</v>
      </c>
      <c r="AT2003" s="60" t="str">
        <f t="shared" si="93"/>
        <v/>
      </c>
      <c r="AU2003" s="60" t="e">
        <f>VLOOKUP(D2003,SubmittalSchedule!$A$5:$CF$5125,3,FALSE)</f>
        <v>#N/A</v>
      </c>
      <c r="AV2003" s="60" t="e">
        <f>VLOOKUP(D2003,SubmittalStatus!$A$2:$CF$671,9,FALSE)</f>
        <v>#N/A</v>
      </c>
      <c r="AW2003" s="60" t="e">
        <f>VLOOKUP(D2003,SubmittalStatus!$A$2:$CF$671,10,FALSE)</f>
        <v>#N/A</v>
      </c>
      <c r="AX2003" s="60" t="e">
        <f>VLOOKUP(D2003,SubmittalStatus!$A$2:$CF$671,11,FALSE)</f>
        <v>#N/A</v>
      </c>
      <c r="AY2003" s="60" t="str">
        <f t="shared" si="94"/>
        <v/>
      </c>
      <c r="AZ2003" s="60">
        <f>SubmittalData!D2003</f>
        <v>0</v>
      </c>
      <c r="BA2003" s="60" t="s">
        <v>168</v>
      </c>
      <c r="BB2003" s="60">
        <f>SubmittalData!AR2003</f>
        <v>0</v>
      </c>
      <c r="BC2003" s="60" t="str">
        <f t="shared" si="95"/>
        <v>0-0</v>
      </c>
    </row>
    <row r="2004" spans="1:55" x14ac:dyDescent="0.35">
      <c r="A2004" s="62" t="str">
        <f>SubmittalData!AY2004</f>
        <v/>
      </c>
      <c r="AS2004" s="60" t="e">
        <f>VLOOKUP(D2004,SubmittalStatus!$A$2:$CF$671,7,FALSE)</f>
        <v>#N/A</v>
      </c>
      <c r="AT2004" s="60" t="str">
        <f t="shared" si="93"/>
        <v/>
      </c>
      <c r="AU2004" s="60" t="e">
        <f>VLOOKUP(D2004,SubmittalSchedule!$A$5:$CF$5125,3,FALSE)</f>
        <v>#N/A</v>
      </c>
      <c r="AV2004" s="60" t="e">
        <f>VLOOKUP(D2004,SubmittalStatus!$A$2:$CF$671,9,FALSE)</f>
        <v>#N/A</v>
      </c>
      <c r="AW2004" s="60" t="e">
        <f>VLOOKUP(D2004,SubmittalStatus!$A$2:$CF$671,10,FALSE)</f>
        <v>#N/A</v>
      </c>
      <c r="AX2004" s="60" t="e">
        <f>VLOOKUP(D2004,SubmittalStatus!$A$2:$CF$671,11,FALSE)</f>
        <v>#N/A</v>
      </c>
      <c r="AY2004" s="60" t="str">
        <f t="shared" si="94"/>
        <v/>
      </c>
      <c r="AZ2004" s="60">
        <f>SubmittalData!D2004</f>
        <v>0</v>
      </c>
      <c r="BA2004" s="60" t="s">
        <v>168</v>
      </c>
      <c r="BB2004" s="60">
        <f>SubmittalData!AR2004</f>
        <v>0</v>
      </c>
      <c r="BC2004" s="60" t="str">
        <f t="shared" si="95"/>
        <v>0-0</v>
      </c>
    </row>
    <row r="2005" spans="1:55" x14ac:dyDescent="0.35">
      <c r="A2005" s="62" t="str">
        <f>SubmittalData!AY2005</f>
        <v/>
      </c>
      <c r="AS2005" s="60" t="e">
        <f>VLOOKUP(D2005,SubmittalStatus!$A$2:$CF$671,7,FALSE)</f>
        <v>#N/A</v>
      </c>
      <c r="AT2005" s="60" t="str">
        <f t="shared" si="93"/>
        <v/>
      </c>
      <c r="AU2005" s="60" t="e">
        <f>VLOOKUP(D2005,SubmittalSchedule!$A$5:$CF$5125,3,FALSE)</f>
        <v>#N/A</v>
      </c>
      <c r="AV2005" s="60" t="e">
        <f>VLOOKUP(D2005,SubmittalStatus!$A$2:$CF$671,9,FALSE)</f>
        <v>#N/A</v>
      </c>
      <c r="AW2005" s="60" t="e">
        <f>VLOOKUP(D2005,SubmittalStatus!$A$2:$CF$671,10,FALSE)</f>
        <v>#N/A</v>
      </c>
      <c r="AX2005" s="60" t="e">
        <f>VLOOKUP(D2005,SubmittalStatus!$A$2:$CF$671,11,FALSE)</f>
        <v>#N/A</v>
      </c>
      <c r="AY2005" s="60" t="str">
        <f t="shared" si="94"/>
        <v/>
      </c>
      <c r="AZ2005" s="60">
        <f>SubmittalData!D2005</f>
        <v>0</v>
      </c>
      <c r="BA2005" s="60" t="s">
        <v>168</v>
      </c>
      <c r="BB2005" s="60">
        <f>SubmittalData!AR2005</f>
        <v>0</v>
      </c>
      <c r="BC2005" s="60" t="str">
        <f t="shared" si="95"/>
        <v>0-0</v>
      </c>
    </row>
    <row r="2006" spans="1:55" x14ac:dyDescent="0.35">
      <c r="A2006" s="62" t="str">
        <f>SubmittalData!AY2006</f>
        <v/>
      </c>
      <c r="AS2006" s="60" t="e">
        <f>VLOOKUP(D2006,SubmittalStatus!$A$2:$CF$671,7,FALSE)</f>
        <v>#N/A</v>
      </c>
      <c r="AT2006" s="60" t="str">
        <f t="shared" si="93"/>
        <v/>
      </c>
      <c r="AU2006" s="60" t="e">
        <f>VLOOKUP(D2006,SubmittalSchedule!$A$5:$CF$5125,3,FALSE)</f>
        <v>#N/A</v>
      </c>
      <c r="AV2006" s="60" t="e">
        <f>VLOOKUP(D2006,SubmittalStatus!$A$2:$CF$671,9,FALSE)</f>
        <v>#N/A</v>
      </c>
      <c r="AW2006" s="60" t="e">
        <f>VLOOKUP(D2006,SubmittalStatus!$A$2:$CF$671,10,FALSE)</f>
        <v>#N/A</v>
      </c>
      <c r="AX2006" s="60" t="e">
        <f>VLOOKUP(D2006,SubmittalStatus!$A$2:$CF$671,11,FALSE)</f>
        <v>#N/A</v>
      </c>
      <c r="AY2006" s="60" t="str">
        <f t="shared" si="94"/>
        <v/>
      </c>
      <c r="AZ2006" s="60">
        <f>SubmittalData!D2006</f>
        <v>0</v>
      </c>
      <c r="BA2006" s="60" t="s">
        <v>168</v>
      </c>
      <c r="BB2006" s="60">
        <f>SubmittalData!AR2006</f>
        <v>0</v>
      </c>
      <c r="BC2006" s="60" t="str">
        <f t="shared" si="95"/>
        <v>0-0</v>
      </c>
    </row>
    <row r="2007" spans="1:55" x14ac:dyDescent="0.35">
      <c r="A2007" s="62" t="str">
        <f>SubmittalData!AY2007</f>
        <v/>
      </c>
      <c r="AS2007" s="60" t="e">
        <f>VLOOKUP(D2007,SubmittalStatus!$A$2:$CF$671,7,FALSE)</f>
        <v>#N/A</v>
      </c>
      <c r="AT2007" s="60" t="str">
        <f t="shared" si="93"/>
        <v/>
      </c>
      <c r="AU2007" s="60" t="e">
        <f>VLOOKUP(D2007,SubmittalSchedule!$A$5:$CF$5125,3,FALSE)</f>
        <v>#N/A</v>
      </c>
      <c r="AV2007" s="60" t="e">
        <f>VLOOKUP(D2007,SubmittalStatus!$A$2:$CF$671,9,FALSE)</f>
        <v>#N/A</v>
      </c>
      <c r="AW2007" s="60" t="e">
        <f>VLOOKUP(D2007,SubmittalStatus!$A$2:$CF$671,10,FALSE)</f>
        <v>#N/A</v>
      </c>
      <c r="AX2007" s="60" t="e">
        <f>VLOOKUP(D2007,SubmittalStatus!$A$2:$CF$671,11,FALSE)</f>
        <v>#N/A</v>
      </c>
      <c r="AY2007" s="60" t="str">
        <f t="shared" si="94"/>
        <v/>
      </c>
      <c r="AZ2007" s="60">
        <f>SubmittalData!D2007</f>
        <v>0</v>
      </c>
      <c r="BA2007" s="60" t="s">
        <v>168</v>
      </c>
      <c r="BB2007" s="60">
        <f>SubmittalData!AR2007</f>
        <v>0</v>
      </c>
      <c r="BC2007" s="60" t="str">
        <f t="shared" si="95"/>
        <v>0-0</v>
      </c>
    </row>
    <row r="2008" spans="1:55" x14ac:dyDescent="0.35">
      <c r="A2008" s="62" t="str">
        <f>SubmittalData!AY2008</f>
        <v/>
      </c>
      <c r="AS2008" s="60" t="e">
        <f>VLOOKUP(D2008,SubmittalStatus!$A$2:$CF$671,7,FALSE)</f>
        <v>#N/A</v>
      </c>
      <c r="AT2008" s="60" t="str">
        <f t="shared" si="93"/>
        <v/>
      </c>
      <c r="AU2008" s="60" t="e">
        <f>VLOOKUP(D2008,SubmittalSchedule!$A$5:$CF$5125,3,FALSE)</f>
        <v>#N/A</v>
      </c>
      <c r="AV2008" s="60" t="e">
        <f>VLOOKUP(D2008,SubmittalStatus!$A$2:$CF$671,9,FALSE)</f>
        <v>#N/A</v>
      </c>
      <c r="AW2008" s="60" t="e">
        <f>VLOOKUP(D2008,SubmittalStatus!$A$2:$CF$671,10,FALSE)</f>
        <v>#N/A</v>
      </c>
      <c r="AX2008" s="60" t="e">
        <f>VLOOKUP(D2008,SubmittalStatus!$A$2:$CF$671,11,FALSE)</f>
        <v>#N/A</v>
      </c>
      <c r="AY2008" s="60" t="str">
        <f t="shared" si="94"/>
        <v/>
      </c>
      <c r="AZ2008" s="60">
        <f>SubmittalData!D2008</f>
        <v>0</v>
      </c>
      <c r="BA2008" s="60" t="s">
        <v>168</v>
      </c>
      <c r="BB2008" s="60">
        <f>SubmittalData!AR2008</f>
        <v>0</v>
      </c>
      <c r="BC2008" s="60" t="str">
        <f t="shared" si="95"/>
        <v>0-0</v>
      </c>
    </row>
    <row r="2009" spans="1:55" x14ac:dyDescent="0.35">
      <c r="A2009" s="62" t="str">
        <f>SubmittalData!AY2009</f>
        <v/>
      </c>
      <c r="AS2009" s="60" t="e">
        <f>VLOOKUP(D2009,SubmittalStatus!$A$2:$CF$671,7,FALSE)</f>
        <v>#N/A</v>
      </c>
      <c r="AT2009" s="60" t="str">
        <f t="shared" si="93"/>
        <v/>
      </c>
      <c r="AU2009" s="60" t="e">
        <f>VLOOKUP(D2009,SubmittalSchedule!$A$5:$CF$5125,3,FALSE)</f>
        <v>#N/A</v>
      </c>
      <c r="AV2009" s="60" t="e">
        <f>VLOOKUP(D2009,SubmittalStatus!$A$2:$CF$671,9,FALSE)</f>
        <v>#N/A</v>
      </c>
      <c r="AW2009" s="60" t="e">
        <f>VLOOKUP(D2009,SubmittalStatus!$A$2:$CF$671,10,FALSE)</f>
        <v>#N/A</v>
      </c>
      <c r="AX2009" s="60" t="e">
        <f>VLOOKUP(D2009,SubmittalStatus!$A$2:$CF$671,11,FALSE)</f>
        <v>#N/A</v>
      </c>
      <c r="AY2009" s="60" t="str">
        <f t="shared" si="94"/>
        <v/>
      </c>
      <c r="AZ2009" s="60">
        <f>SubmittalData!D2009</f>
        <v>0</v>
      </c>
      <c r="BA2009" s="60" t="s">
        <v>168</v>
      </c>
      <c r="BB2009" s="60">
        <f>SubmittalData!AR2009</f>
        <v>0</v>
      </c>
      <c r="BC2009" s="60" t="str">
        <f t="shared" si="95"/>
        <v>0-0</v>
      </c>
    </row>
    <row r="2010" spans="1:55" x14ac:dyDescent="0.35">
      <c r="A2010" s="62" t="str">
        <f>SubmittalData!AY2010</f>
        <v/>
      </c>
      <c r="AS2010" s="60" t="e">
        <f>VLOOKUP(D2010,SubmittalStatus!$A$2:$CF$671,7,FALSE)</f>
        <v>#N/A</v>
      </c>
      <c r="AT2010" s="60" t="str">
        <f t="shared" si="93"/>
        <v/>
      </c>
      <c r="AU2010" s="60" t="e">
        <f>VLOOKUP(D2010,SubmittalSchedule!$A$5:$CF$5125,3,FALSE)</f>
        <v>#N/A</v>
      </c>
      <c r="AV2010" s="60" t="e">
        <f>VLOOKUP(D2010,SubmittalStatus!$A$2:$CF$671,9,FALSE)</f>
        <v>#N/A</v>
      </c>
      <c r="AW2010" s="60" t="e">
        <f>VLOOKUP(D2010,SubmittalStatus!$A$2:$CF$671,10,FALSE)</f>
        <v>#N/A</v>
      </c>
      <c r="AX2010" s="60" t="e">
        <f>VLOOKUP(D2010,SubmittalStatus!$A$2:$CF$671,11,FALSE)</f>
        <v>#N/A</v>
      </c>
      <c r="AY2010" s="60" t="str">
        <f t="shared" si="94"/>
        <v/>
      </c>
      <c r="AZ2010" s="60">
        <f>SubmittalData!D2010</f>
        <v>0</v>
      </c>
      <c r="BA2010" s="60" t="s">
        <v>168</v>
      </c>
      <c r="BB2010" s="60">
        <f>SubmittalData!AR2010</f>
        <v>0</v>
      </c>
      <c r="BC2010" s="60" t="str">
        <f t="shared" si="95"/>
        <v>0-0</v>
      </c>
    </row>
    <row r="2011" spans="1:55" x14ac:dyDescent="0.35">
      <c r="A2011" s="62" t="str">
        <f>SubmittalData!AY2011</f>
        <v/>
      </c>
      <c r="AS2011" s="60" t="e">
        <f>VLOOKUP(D2011,SubmittalStatus!$A$2:$CF$671,7,FALSE)</f>
        <v>#N/A</v>
      </c>
      <c r="AT2011" s="60" t="str">
        <f t="shared" si="93"/>
        <v/>
      </c>
      <c r="AU2011" s="60" t="e">
        <f>VLOOKUP(D2011,SubmittalSchedule!$A$5:$CF$5125,3,FALSE)</f>
        <v>#N/A</v>
      </c>
      <c r="AV2011" s="60" t="e">
        <f>VLOOKUP(D2011,SubmittalStatus!$A$2:$CF$671,9,FALSE)</f>
        <v>#N/A</v>
      </c>
      <c r="AW2011" s="60" t="e">
        <f>VLOOKUP(D2011,SubmittalStatus!$A$2:$CF$671,10,FALSE)</f>
        <v>#N/A</v>
      </c>
      <c r="AX2011" s="60" t="e">
        <f>VLOOKUP(D2011,SubmittalStatus!$A$2:$CF$671,11,FALSE)</f>
        <v>#N/A</v>
      </c>
      <c r="AY2011" s="60" t="str">
        <f t="shared" si="94"/>
        <v/>
      </c>
      <c r="AZ2011" s="60">
        <f>SubmittalData!D2011</f>
        <v>0</v>
      </c>
      <c r="BA2011" s="60" t="s">
        <v>168</v>
      </c>
      <c r="BB2011" s="60">
        <f>SubmittalData!AR2011</f>
        <v>0</v>
      </c>
      <c r="BC2011" s="60" t="str">
        <f t="shared" si="95"/>
        <v>0-0</v>
      </c>
    </row>
    <row r="2012" spans="1:55" x14ac:dyDescent="0.35">
      <c r="A2012" s="62" t="str">
        <f>SubmittalData!AY2012</f>
        <v/>
      </c>
      <c r="AS2012" s="60" t="e">
        <f>VLOOKUP(D2012,SubmittalStatus!$A$2:$CF$671,7,FALSE)</f>
        <v>#N/A</v>
      </c>
      <c r="AT2012" s="60" t="str">
        <f t="shared" si="93"/>
        <v/>
      </c>
      <c r="AU2012" s="60" t="e">
        <f>VLOOKUP(D2012,SubmittalSchedule!$A$5:$CF$5125,3,FALSE)</f>
        <v>#N/A</v>
      </c>
      <c r="AV2012" s="60" t="e">
        <f>VLOOKUP(D2012,SubmittalStatus!$A$2:$CF$671,9,FALSE)</f>
        <v>#N/A</v>
      </c>
      <c r="AW2012" s="60" t="e">
        <f>VLOOKUP(D2012,SubmittalStatus!$A$2:$CF$671,10,FALSE)</f>
        <v>#N/A</v>
      </c>
      <c r="AX2012" s="60" t="e">
        <f>VLOOKUP(D2012,SubmittalStatus!$A$2:$CF$671,11,FALSE)</f>
        <v>#N/A</v>
      </c>
      <c r="AY2012" s="60" t="str">
        <f t="shared" si="94"/>
        <v/>
      </c>
      <c r="AZ2012" s="60">
        <f>SubmittalData!D2012</f>
        <v>0</v>
      </c>
      <c r="BA2012" s="60" t="s">
        <v>168</v>
      </c>
      <c r="BB2012" s="60">
        <f>SubmittalData!AR2012</f>
        <v>0</v>
      </c>
      <c r="BC2012" s="60" t="str">
        <f t="shared" si="95"/>
        <v>0-0</v>
      </c>
    </row>
    <row r="2013" spans="1:55" x14ac:dyDescent="0.35">
      <c r="A2013" s="62" t="str">
        <f>SubmittalData!AY2013</f>
        <v/>
      </c>
      <c r="AS2013" s="60" t="e">
        <f>VLOOKUP(D2013,SubmittalStatus!$A$2:$CF$671,7,FALSE)</f>
        <v>#N/A</v>
      </c>
      <c r="AT2013" s="60" t="str">
        <f t="shared" si="93"/>
        <v/>
      </c>
      <c r="AU2013" s="60" t="e">
        <f>VLOOKUP(D2013,SubmittalSchedule!$A$5:$CF$5125,3,FALSE)</f>
        <v>#N/A</v>
      </c>
      <c r="AV2013" s="60" t="e">
        <f>VLOOKUP(D2013,SubmittalStatus!$A$2:$CF$671,9,FALSE)</f>
        <v>#N/A</v>
      </c>
      <c r="AW2013" s="60" t="e">
        <f>VLOOKUP(D2013,SubmittalStatus!$A$2:$CF$671,10,FALSE)</f>
        <v>#N/A</v>
      </c>
      <c r="AX2013" s="60" t="e">
        <f>VLOOKUP(D2013,SubmittalStatus!$A$2:$CF$671,11,FALSE)</f>
        <v>#N/A</v>
      </c>
      <c r="AY2013" s="60" t="str">
        <f t="shared" si="94"/>
        <v/>
      </c>
      <c r="AZ2013" s="60">
        <f>SubmittalData!D2013</f>
        <v>0</v>
      </c>
      <c r="BA2013" s="60" t="s">
        <v>168</v>
      </c>
      <c r="BB2013" s="60">
        <f>SubmittalData!AR2013</f>
        <v>0</v>
      </c>
      <c r="BC2013" s="60" t="str">
        <f t="shared" si="95"/>
        <v>0-0</v>
      </c>
    </row>
    <row r="2014" spans="1:55" x14ac:dyDescent="0.35">
      <c r="A2014" s="62" t="str">
        <f>SubmittalData!AY2014</f>
        <v/>
      </c>
      <c r="AS2014" s="60" t="e">
        <f>VLOOKUP(D2014,SubmittalStatus!$A$2:$CF$671,7,FALSE)</f>
        <v>#N/A</v>
      </c>
      <c r="AT2014" s="60" t="str">
        <f t="shared" si="93"/>
        <v/>
      </c>
      <c r="AU2014" s="60" t="e">
        <f>VLOOKUP(D2014,SubmittalSchedule!$A$5:$CF$5125,3,FALSE)</f>
        <v>#N/A</v>
      </c>
      <c r="AV2014" s="60" t="e">
        <f>VLOOKUP(D2014,SubmittalStatus!$A$2:$CF$671,9,FALSE)</f>
        <v>#N/A</v>
      </c>
      <c r="AW2014" s="60" t="e">
        <f>VLOOKUP(D2014,SubmittalStatus!$A$2:$CF$671,10,FALSE)</f>
        <v>#N/A</v>
      </c>
      <c r="AX2014" s="60" t="e">
        <f>VLOOKUP(D2014,SubmittalStatus!$A$2:$CF$671,11,FALSE)</f>
        <v>#N/A</v>
      </c>
      <c r="AY2014" s="60" t="str">
        <f t="shared" si="94"/>
        <v/>
      </c>
      <c r="AZ2014" s="60">
        <f>SubmittalData!D2014</f>
        <v>0</v>
      </c>
      <c r="BA2014" s="60" t="s">
        <v>168</v>
      </c>
      <c r="BB2014" s="60">
        <f>SubmittalData!AR2014</f>
        <v>0</v>
      </c>
      <c r="BC2014" s="60" t="str">
        <f t="shared" si="95"/>
        <v>0-0</v>
      </c>
    </row>
    <row r="2015" spans="1:55" x14ac:dyDescent="0.35">
      <c r="A2015" s="62" t="str">
        <f>SubmittalData!AY2015</f>
        <v/>
      </c>
      <c r="AS2015" s="60" t="e">
        <f>VLOOKUP(D2015,SubmittalStatus!$A$2:$CF$671,7,FALSE)</f>
        <v>#N/A</v>
      </c>
      <c r="AT2015" s="60" t="str">
        <f t="shared" si="93"/>
        <v/>
      </c>
      <c r="AU2015" s="60" t="e">
        <f>VLOOKUP(D2015,SubmittalSchedule!$A$5:$CF$5125,3,FALSE)</f>
        <v>#N/A</v>
      </c>
      <c r="AV2015" s="60" t="e">
        <f>VLOOKUP(D2015,SubmittalStatus!$A$2:$CF$671,9,FALSE)</f>
        <v>#N/A</v>
      </c>
      <c r="AW2015" s="60" t="e">
        <f>VLOOKUP(D2015,SubmittalStatus!$A$2:$CF$671,10,FALSE)</f>
        <v>#N/A</v>
      </c>
      <c r="AX2015" s="60" t="e">
        <f>VLOOKUP(D2015,SubmittalStatus!$A$2:$CF$671,11,FALSE)</f>
        <v>#N/A</v>
      </c>
      <c r="AY2015" s="60" t="str">
        <f t="shared" si="94"/>
        <v/>
      </c>
      <c r="AZ2015" s="60">
        <f>SubmittalData!D2015</f>
        <v>0</v>
      </c>
      <c r="BA2015" s="60" t="s">
        <v>168</v>
      </c>
      <c r="BB2015" s="60">
        <f>SubmittalData!AR2015</f>
        <v>0</v>
      </c>
      <c r="BC2015" s="60" t="str">
        <f t="shared" si="95"/>
        <v>0-0</v>
      </c>
    </row>
    <row r="2016" spans="1:55" x14ac:dyDescent="0.35">
      <c r="A2016" s="62" t="str">
        <f>SubmittalData!AY2016</f>
        <v/>
      </c>
      <c r="AS2016" s="60" t="e">
        <f>VLOOKUP(D2016,SubmittalStatus!$A$2:$CF$671,7,FALSE)</f>
        <v>#N/A</v>
      </c>
      <c r="AT2016" s="60" t="str">
        <f t="shared" si="93"/>
        <v/>
      </c>
      <c r="AU2016" s="60" t="e">
        <f>VLOOKUP(D2016,SubmittalSchedule!$A$5:$CF$5125,3,FALSE)</f>
        <v>#N/A</v>
      </c>
      <c r="AV2016" s="60" t="e">
        <f>VLOOKUP(D2016,SubmittalStatus!$A$2:$CF$671,9,FALSE)</f>
        <v>#N/A</v>
      </c>
      <c r="AW2016" s="60" t="e">
        <f>VLOOKUP(D2016,SubmittalStatus!$A$2:$CF$671,10,FALSE)</f>
        <v>#N/A</v>
      </c>
      <c r="AX2016" s="60" t="e">
        <f>VLOOKUP(D2016,SubmittalStatus!$A$2:$CF$671,11,FALSE)</f>
        <v>#N/A</v>
      </c>
      <c r="AY2016" s="60" t="str">
        <f t="shared" si="94"/>
        <v/>
      </c>
      <c r="AZ2016" s="60">
        <f>SubmittalData!D2016</f>
        <v>0</v>
      </c>
      <c r="BA2016" s="60" t="s">
        <v>168</v>
      </c>
      <c r="BB2016" s="60">
        <f>SubmittalData!AR2016</f>
        <v>0</v>
      </c>
      <c r="BC2016" s="60" t="str">
        <f t="shared" si="95"/>
        <v>0-0</v>
      </c>
    </row>
    <row r="2017" spans="1:55" x14ac:dyDescent="0.35">
      <c r="A2017" s="62" t="str">
        <f>SubmittalData!AY2017</f>
        <v/>
      </c>
      <c r="AS2017" s="60" t="e">
        <f>VLOOKUP(D2017,SubmittalStatus!$A$2:$CF$671,7,FALSE)</f>
        <v>#N/A</v>
      </c>
      <c r="AT2017" s="60" t="str">
        <f t="shared" si="93"/>
        <v/>
      </c>
      <c r="AU2017" s="60" t="e">
        <f>VLOOKUP(D2017,SubmittalSchedule!$A$5:$CF$5125,3,FALSE)</f>
        <v>#N/A</v>
      </c>
      <c r="AV2017" s="60" t="e">
        <f>VLOOKUP(D2017,SubmittalStatus!$A$2:$CF$671,9,FALSE)</f>
        <v>#N/A</v>
      </c>
      <c r="AW2017" s="60" t="e">
        <f>VLOOKUP(D2017,SubmittalStatus!$A$2:$CF$671,10,FALSE)</f>
        <v>#N/A</v>
      </c>
      <c r="AX2017" s="60" t="e">
        <f>VLOOKUP(D2017,SubmittalStatus!$A$2:$CF$671,11,FALSE)</f>
        <v>#N/A</v>
      </c>
      <c r="AY2017" s="60" t="str">
        <f t="shared" si="94"/>
        <v/>
      </c>
      <c r="AZ2017" s="60">
        <f>SubmittalData!D2017</f>
        <v>0</v>
      </c>
      <c r="BA2017" s="60" t="s">
        <v>168</v>
      </c>
      <c r="BB2017" s="60">
        <f>SubmittalData!AR2017</f>
        <v>0</v>
      </c>
      <c r="BC2017" s="60" t="str">
        <f t="shared" si="95"/>
        <v>0-0</v>
      </c>
    </row>
    <row r="2018" spans="1:55" x14ac:dyDescent="0.35">
      <c r="A2018" s="62" t="str">
        <f>SubmittalData!AY2018</f>
        <v/>
      </c>
      <c r="AS2018" s="60" t="e">
        <f>VLOOKUP(D2018,SubmittalStatus!$A$2:$CF$671,7,FALSE)</f>
        <v>#N/A</v>
      </c>
      <c r="AT2018" s="60" t="str">
        <f t="shared" si="93"/>
        <v/>
      </c>
      <c r="AU2018" s="60" t="e">
        <f>VLOOKUP(D2018,SubmittalSchedule!$A$5:$CF$5125,3,FALSE)</f>
        <v>#N/A</v>
      </c>
      <c r="AV2018" s="60" t="e">
        <f>VLOOKUP(D2018,SubmittalStatus!$A$2:$CF$671,9,FALSE)</f>
        <v>#N/A</v>
      </c>
      <c r="AW2018" s="60" t="e">
        <f>VLOOKUP(D2018,SubmittalStatus!$A$2:$CF$671,10,FALSE)</f>
        <v>#N/A</v>
      </c>
      <c r="AX2018" s="60" t="e">
        <f>VLOOKUP(D2018,SubmittalStatus!$A$2:$CF$671,11,FALSE)</f>
        <v>#N/A</v>
      </c>
      <c r="AY2018" s="60" t="str">
        <f t="shared" si="94"/>
        <v/>
      </c>
      <c r="AZ2018" s="60">
        <f>SubmittalData!D2018</f>
        <v>0</v>
      </c>
      <c r="BA2018" s="60" t="s">
        <v>168</v>
      </c>
      <c r="BB2018" s="60">
        <f>SubmittalData!AR2018</f>
        <v>0</v>
      </c>
      <c r="BC2018" s="60" t="str">
        <f t="shared" si="95"/>
        <v>0-0</v>
      </c>
    </row>
    <row r="2019" spans="1:55" x14ac:dyDescent="0.35">
      <c r="A2019" s="62" t="str">
        <f>SubmittalData!AY2019</f>
        <v/>
      </c>
      <c r="AS2019" s="60" t="e">
        <f>VLOOKUP(D2019,SubmittalStatus!$A$2:$CF$671,7,FALSE)</f>
        <v>#N/A</v>
      </c>
      <c r="AT2019" s="60" t="str">
        <f t="shared" si="93"/>
        <v/>
      </c>
      <c r="AU2019" s="60" t="e">
        <f>VLOOKUP(D2019,SubmittalSchedule!$A$5:$CF$5125,3,FALSE)</f>
        <v>#N/A</v>
      </c>
      <c r="AV2019" s="60" t="e">
        <f>VLOOKUP(D2019,SubmittalStatus!$A$2:$CF$671,9,FALSE)</f>
        <v>#N/A</v>
      </c>
      <c r="AW2019" s="60" t="e">
        <f>VLOOKUP(D2019,SubmittalStatus!$A$2:$CF$671,10,FALSE)</f>
        <v>#N/A</v>
      </c>
      <c r="AX2019" s="60" t="e">
        <f>VLOOKUP(D2019,SubmittalStatus!$A$2:$CF$671,11,FALSE)</f>
        <v>#N/A</v>
      </c>
      <c r="AY2019" s="60" t="str">
        <f t="shared" si="94"/>
        <v/>
      </c>
      <c r="AZ2019" s="60">
        <f>SubmittalData!D2019</f>
        <v>0</v>
      </c>
      <c r="BA2019" s="60" t="s">
        <v>168</v>
      </c>
      <c r="BB2019" s="60">
        <f>SubmittalData!AR2019</f>
        <v>0</v>
      </c>
      <c r="BC2019" s="60" t="str">
        <f t="shared" si="95"/>
        <v>0-0</v>
      </c>
    </row>
    <row r="2020" spans="1:55" x14ac:dyDescent="0.35">
      <c r="A2020" s="62" t="str">
        <f>SubmittalData!AY2020</f>
        <v/>
      </c>
      <c r="AS2020" s="60" t="e">
        <f>VLOOKUP(D2020,SubmittalStatus!$A$2:$CF$671,7,FALSE)</f>
        <v>#N/A</v>
      </c>
      <c r="AT2020" s="60" t="str">
        <f t="shared" si="93"/>
        <v/>
      </c>
      <c r="AU2020" s="60" t="e">
        <f>VLOOKUP(D2020,SubmittalSchedule!$A$5:$CF$5125,3,FALSE)</f>
        <v>#N/A</v>
      </c>
      <c r="AV2020" s="60" t="e">
        <f>VLOOKUP(D2020,SubmittalStatus!$A$2:$CF$671,9,FALSE)</f>
        <v>#N/A</v>
      </c>
      <c r="AW2020" s="60" t="e">
        <f>VLOOKUP(D2020,SubmittalStatus!$A$2:$CF$671,10,FALSE)</f>
        <v>#N/A</v>
      </c>
      <c r="AX2020" s="60" t="e">
        <f>VLOOKUP(D2020,SubmittalStatus!$A$2:$CF$671,11,FALSE)</f>
        <v>#N/A</v>
      </c>
      <c r="AY2020" s="60" t="str">
        <f t="shared" si="94"/>
        <v/>
      </c>
      <c r="AZ2020" s="60">
        <f>SubmittalData!D2020</f>
        <v>0</v>
      </c>
      <c r="BA2020" s="60" t="s">
        <v>168</v>
      </c>
      <c r="BB2020" s="60">
        <f>SubmittalData!AR2020</f>
        <v>0</v>
      </c>
      <c r="BC2020" s="60" t="str">
        <f t="shared" si="95"/>
        <v>0-0</v>
      </c>
    </row>
    <row r="2021" spans="1:55" x14ac:dyDescent="0.35">
      <c r="A2021" s="62" t="str">
        <f>SubmittalData!AY2021</f>
        <v/>
      </c>
      <c r="AS2021" s="60" t="e">
        <f>VLOOKUP(D2021,SubmittalStatus!$A$2:$CF$671,7,FALSE)</f>
        <v>#N/A</v>
      </c>
      <c r="AT2021" s="60" t="str">
        <f t="shared" si="93"/>
        <v/>
      </c>
      <c r="AU2021" s="60" t="e">
        <f>VLOOKUP(D2021,SubmittalSchedule!$A$5:$CF$5125,3,FALSE)</f>
        <v>#N/A</v>
      </c>
      <c r="AV2021" s="60" t="e">
        <f>VLOOKUP(D2021,SubmittalStatus!$A$2:$CF$671,9,FALSE)</f>
        <v>#N/A</v>
      </c>
      <c r="AW2021" s="60" t="e">
        <f>VLOOKUP(D2021,SubmittalStatus!$A$2:$CF$671,10,FALSE)</f>
        <v>#N/A</v>
      </c>
      <c r="AX2021" s="60" t="e">
        <f>VLOOKUP(D2021,SubmittalStatus!$A$2:$CF$671,11,FALSE)</f>
        <v>#N/A</v>
      </c>
      <c r="AY2021" s="60" t="str">
        <f t="shared" si="94"/>
        <v/>
      </c>
      <c r="AZ2021" s="60">
        <f>SubmittalData!D2021</f>
        <v>0</v>
      </c>
      <c r="BA2021" s="60" t="s">
        <v>168</v>
      </c>
      <c r="BB2021" s="60">
        <f>SubmittalData!AR2021</f>
        <v>0</v>
      </c>
      <c r="BC2021" s="60" t="str">
        <f t="shared" si="95"/>
        <v>0-0</v>
      </c>
    </row>
    <row r="2022" spans="1:55" x14ac:dyDescent="0.35">
      <c r="A2022" s="62" t="str">
        <f>SubmittalData!AY2022</f>
        <v/>
      </c>
      <c r="AS2022" s="60" t="e">
        <f>VLOOKUP(D2022,SubmittalStatus!$A$2:$CF$671,7,FALSE)</f>
        <v>#N/A</v>
      </c>
      <c r="AT2022" s="60" t="str">
        <f t="shared" si="93"/>
        <v/>
      </c>
      <c r="AU2022" s="60" t="e">
        <f>VLOOKUP(D2022,SubmittalSchedule!$A$5:$CF$5125,3,FALSE)</f>
        <v>#N/A</v>
      </c>
      <c r="AV2022" s="60" t="e">
        <f>VLOOKUP(D2022,SubmittalStatus!$A$2:$CF$671,9,FALSE)</f>
        <v>#N/A</v>
      </c>
      <c r="AW2022" s="60" t="e">
        <f>VLOOKUP(D2022,SubmittalStatus!$A$2:$CF$671,10,FALSE)</f>
        <v>#N/A</v>
      </c>
      <c r="AX2022" s="60" t="e">
        <f>VLOOKUP(D2022,SubmittalStatus!$A$2:$CF$671,11,FALSE)</f>
        <v>#N/A</v>
      </c>
      <c r="AY2022" s="60" t="str">
        <f t="shared" si="94"/>
        <v/>
      </c>
      <c r="AZ2022" s="60">
        <f>SubmittalData!D2022</f>
        <v>0</v>
      </c>
      <c r="BA2022" s="60" t="s">
        <v>168</v>
      </c>
      <c r="BB2022" s="60">
        <f>SubmittalData!AR2022</f>
        <v>0</v>
      </c>
      <c r="BC2022" s="60" t="str">
        <f t="shared" si="95"/>
        <v>0-0</v>
      </c>
    </row>
    <row r="2023" spans="1:55" x14ac:dyDescent="0.35">
      <c r="A2023" s="62" t="str">
        <f>SubmittalData!AY2023</f>
        <v/>
      </c>
      <c r="AS2023" s="60" t="e">
        <f>VLOOKUP(D2023,SubmittalStatus!$A$2:$CF$671,7,FALSE)</f>
        <v>#N/A</v>
      </c>
      <c r="AT2023" s="60" t="str">
        <f t="shared" si="93"/>
        <v/>
      </c>
      <c r="AU2023" s="60" t="e">
        <f>VLOOKUP(D2023,SubmittalSchedule!$A$5:$CF$5125,3,FALSE)</f>
        <v>#N/A</v>
      </c>
      <c r="AV2023" s="60" t="e">
        <f>VLOOKUP(D2023,SubmittalStatus!$A$2:$CF$671,9,FALSE)</f>
        <v>#N/A</v>
      </c>
      <c r="AW2023" s="60" t="e">
        <f>VLOOKUP(D2023,SubmittalStatus!$A$2:$CF$671,10,FALSE)</f>
        <v>#N/A</v>
      </c>
      <c r="AX2023" s="60" t="e">
        <f>VLOOKUP(D2023,SubmittalStatus!$A$2:$CF$671,11,FALSE)</f>
        <v>#N/A</v>
      </c>
      <c r="AY2023" s="60" t="str">
        <f t="shared" si="94"/>
        <v/>
      </c>
      <c r="AZ2023" s="60">
        <f>SubmittalData!D2023</f>
        <v>0</v>
      </c>
      <c r="BA2023" s="60" t="s">
        <v>168</v>
      </c>
      <c r="BB2023" s="60">
        <f>SubmittalData!AR2023</f>
        <v>0</v>
      </c>
      <c r="BC2023" s="60" t="str">
        <f t="shared" si="95"/>
        <v>0-0</v>
      </c>
    </row>
    <row r="2024" spans="1:55" x14ac:dyDescent="0.35">
      <c r="A2024" s="62" t="str">
        <f>SubmittalData!AY2024</f>
        <v/>
      </c>
      <c r="AS2024" s="60" t="e">
        <f>VLOOKUP(D2024,SubmittalStatus!$A$2:$CF$671,7,FALSE)</f>
        <v>#N/A</v>
      </c>
      <c r="AT2024" s="60" t="str">
        <f t="shared" si="93"/>
        <v/>
      </c>
      <c r="AU2024" s="60" t="e">
        <f>VLOOKUP(D2024,SubmittalSchedule!$A$5:$CF$5125,3,FALSE)</f>
        <v>#N/A</v>
      </c>
      <c r="AV2024" s="60" t="e">
        <f>VLOOKUP(D2024,SubmittalStatus!$A$2:$CF$671,9,FALSE)</f>
        <v>#N/A</v>
      </c>
      <c r="AW2024" s="60" t="e">
        <f>VLOOKUP(D2024,SubmittalStatus!$A$2:$CF$671,10,FALSE)</f>
        <v>#N/A</v>
      </c>
      <c r="AX2024" s="60" t="e">
        <f>VLOOKUP(D2024,SubmittalStatus!$A$2:$CF$671,11,FALSE)</f>
        <v>#N/A</v>
      </c>
      <c r="AY2024" s="60" t="str">
        <f t="shared" si="94"/>
        <v/>
      </c>
      <c r="AZ2024" s="60">
        <f>SubmittalData!D2024</f>
        <v>0</v>
      </c>
      <c r="BA2024" s="60" t="s">
        <v>168</v>
      </c>
      <c r="BB2024" s="60">
        <f>SubmittalData!AR2024</f>
        <v>0</v>
      </c>
      <c r="BC2024" s="60" t="str">
        <f t="shared" si="95"/>
        <v>0-0</v>
      </c>
    </row>
    <row r="2025" spans="1:55" x14ac:dyDescent="0.35">
      <c r="A2025" s="62" t="str">
        <f>SubmittalData!AY2025</f>
        <v/>
      </c>
      <c r="AS2025" s="60" t="e">
        <f>VLOOKUP(D2025,SubmittalStatus!$A$2:$CF$671,7,FALSE)</f>
        <v>#N/A</v>
      </c>
      <c r="AT2025" s="60" t="str">
        <f t="shared" si="93"/>
        <v/>
      </c>
      <c r="AU2025" s="60" t="e">
        <f>VLOOKUP(D2025,SubmittalSchedule!$A$5:$CF$5125,3,FALSE)</f>
        <v>#N/A</v>
      </c>
      <c r="AV2025" s="60" t="e">
        <f>VLOOKUP(D2025,SubmittalStatus!$A$2:$CF$671,9,FALSE)</f>
        <v>#N/A</v>
      </c>
      <c r="AW2025" s="60" t="e">
        <f>VLOOKUP(D2025,SubmittalStatus!$A$2:$CF$671,10,FALSE)</f>
        <v>#N/A</v>
      </c>
      <c r="AX2025" s="60" t="e">
        <f>VLOOKUP(D2025,SubmittalStatus!$A$2:$CF$671,11,FALSE)</f>
        <v>#N/A</v>
      </c>
      <c r="AY2025" s="60" t="str">
        <f t="shared" si="94"/>
        <v/>
      </c>
      <c r="AZ2025" s="60">
        <f>SubmittalData!D2025</f>
        <v>0</v>
      </c>
      <c r="BA2025" s="60" t="s">
        <v>168</v>
      </c>
      <c r="BB2025" s="60">
        <f>SubmittalData!AR2025</f>
        <v>0</v>
      </c>
      <c r="BC2025" s="60" t="str">
        <f t="shared" si="95"/>
        <v>0-0</v>
      </c>
    </row>
    <row r="2026" spans="1:55" x14ac:dyDescent="0.35">
      <c r="A2026" s="62" t="str">
        <f>SubmittalData!AY2026</f>
        <v/>
      </c>
      <c r="AS2026" s="60" t="e">
        <f>VLOOKUP(D2026,SubmittalStatus!$A$2:$CF$671,7,FALSE)</f>
        <v>#N/A</v>
      </c>
      <c r="AT2026" s="60" t="str">
        <f t="shared" si="93"/>
        <v/>
      </c>
      <c r="AU2026" s="60" t="e">
        <f>VLOOKUP(D2026,SubmittalSchedule!$A$5:$CF$5125,3,FALSE)</f>
        <v>#N/A</v>
      </c>
      <c r="AV2026" s="60" t="e">
        <f>VLOOKUP(D2026,SubmittalStatus!$A$2:$CF$671,9,FALSE)</f>
        <v>#N/A</v>
      </c>
      <c r="AW2026" s="60" t="e">
        <f>VLOOKUP(D2026,SubmittalStatus!$A$2:$CF$671,10,FALSE)</f>
        <v>#N/A</v>
      </c>
      <c r="AX2026" s="60" t="e">
        <f>VLOOKUP(D2026,SubmittalStatus!$A$2:$CF$671,11,FALSE)</f>
        <v>#N/A</v>
      </c>
      <c r="AY2026" s="60" t="str">
        <f t="shared" si="94"/>
        <v/>
      </c>
      <c r="AZ2026" s="60">
        <f>SubmittalData!D2026</f>
        <v>0</v>
      </c>
      <c r="BA2026" s="60" t="s">
        <v>168</v>
      </c>
      <c r="BB2026" s="60">
        <f>SubmittalData!AR2026</f>
        <v>0</v>
      </c>
      <c r="BC2026" s="60" t="str">
        <f t="shared" si="95"/>
        <v>0-0</v>
      </c>
    </row>
    <row r="2027" spans="1:55" x14ac:dyDescent="0.35">
      <c r="A2027" s="62" t="str">
        <f>SubmittalData!AY2027</f>
        <v/>
      </c>
      <c r="AS2027" s="60" t="e">
        <f>VLOOKUP(D2027,SubmittalStatus!$A$2:$CF$671,7,FALSE)</f>
        <v>#N/A</v>
      </c>
      <c r="AT2027" s="60" t="str">
        <f t="shared" si="93"/>
        <v/>
      </c>
      <c r="AU2027" s="60" t="e">
        <f>VLOOKUP(D2027,SubmittalSchedule!$A$5:$CF$5125,3,FALSE)</f>
        <v>#N/A</v>
      </c>
      <c r="AV2027" s="60" t="e">
        <f>VLOOKUP(D2027,SubmittalStatus!$A$2:$CF$671,9,FALSE)</f>
        <v>#N/A</v>
      </c>
      <c r="AW2027" s="60" t="e">
        <f>VLOOKUP(D2027,SubmittalStatus!$A$2:$CF$671,10,FALSE)</f>
        <v>#N/A</v>
      </c>
      <c r="AX2027" s="60" t="e">
        <f>VLOOKUP(D2027,SubmittalStatus!$A$2:$CF$671,11,FALSE)</f>
        <v>#N/A</v>
      </c>
      <c r="AY2027" s="60" t="str">
        <f t="shared" si="94"/>
        <v/>
      </c>
      <c r="AZ2027" s="60">
        <f>SubmittalData!D2027</f>
        <v>0</v>
      </c>
      <c r="BA2027" s="60" t="s">
        <v>168</v>
      </c>
      <c r="BB2027" s="60">
        <f>SubmittalData!AR2027</f>
        <v>0</v>
      </c>
      <c r="BC2027" s="60" t="str">
        <f t="shared" si="95"/>
        <v>0-0</v>
      </c>
    </row>
    <row r="2028" spans="1:55" x14ac:dyDescent="0.35">
      <c r="A2028" s="62" t="str">
        <f>SubmittalData!AY2028</f>
        <v/>
      </c>
      <c r="AS2028" s="60" t="e">
        <f>VLOOKUP(D2028,SubmittalStatus!$A$2:$CF$671,7,FALSE)</f>
        <v>#N/A</v>
      </c>
      <c r="AT2028" s="60" t="str">
        <f t="shared" si="93"/>
        <v/>
      </c>
      <c r="AU2028" s="60" t="e">
        <f>VLOOKUP(D2028,SubmittalSchedule!$A$5:$CF$5125,3,FALSE)</f>
        <v>#N/A</v>
      </c>
      <c r="AV2028" s="60" t="e">
        <f>VLOOKUP(D2028,SubmittalStatus!$A$2:$CF$671,9,FALSE)</f>
        <v>#N/A</v>
      </c>
      <c r="AW2028" s="60" t="e">
        <f>VLOOKUP(D2028,SubmittalStatus!$A$2:$CF$671,10,FALSE)</f>
        <v>#N/A</v>
      </c>
      <c r="AX2028" s="60" t="e">
        <f>VLOOKUP(D2028,SubmittalStatus!$A$2:$CF$671,11,FALSE)</f>
        <v>#N/A</v>
      </c>
      <c r="AY2028" s="60" t="str">
        <f t="shared" si="94"/>
        <v/>
      </c>
      <c r="AZ2028" s="60">
        <f>SubmittalData!D2028</f>
        <v>0</v>
      </c>
      <c r="BA2028" s="60" t="s">
        <v>168</v>
      </c>
      <c r="BB2028" s="60">
        <f>SubmittalData!AR2028</f>
        <v>0</v>
      </c>
      <c r="BC2028" s="60" t="str">
        <f t="shared" si="95"/>
        <v>0-0</v>
      </c>
    </row>
    <row r="2029" spans="1:55" x14ac:dyDescent="0.35">
      <c r="A2029" s="62" t="str">
        <f>SubmittalData!AY2029</f>
        <v/>
      </c>
      <c r="AS2029" s="60" t="e">
        <f>VLOOKUP(D2029,SubmittalStatus!$A$2:$CF$671,7,FALSE)</f>
        <v>#N/A</v>
      </c>
      <c r="AT2029" s="60" t="str">
        <f t="shared" si="93"/>
        <v/>
      </c>
      <c r="AU2029" s="60" t="e">
        <f>VLOOKUP(D2029,SubmittalSchedule!$A$5:$CF$5125,3,FALSE)</f>
        <v>#N/A</v>
      </c>
      <c r="AV2029" s="60" t="e">
        <f>VLOOKUP(D2029,SubmittalStatus!$A$2:$CF$671,9,FALSE)</f>
        <v>#N/A</v>
      </c>
      <c r="AW2029" s="60" t="e">
        <f>VLOOKUP(D2029,SubmittalStatus!$A$2:$CF$671,10,FALSE)</f>
        <v>#N/A</v>
      </c>
      <c r="AX2029" s="60" t="e">
        <f>VLOOKUP(D2029,SubmittalStatus!$A$2:$CF$671,11,FALSE)</f>
        <v>#N/A</v>
      </c>
      <c r="AY2029" s="60" t="str">
        <f t="shared" si="94"/>
        <v/>
      </c>
      <c r="AZ2029" s="60">
        <f>SubmittalData!D2029</f>
        <v>0</v>
      </c>
      <c r="BA2029" s="60" t="s">
        <v>168</v>
      </c>
      <c r="BB2029" s="60">
        <f>SubmittalData!AR2029</f>
        <v>0</v>
      </c>
      <c r="BC2029" s="60" t="str">
        <f t="shared" si="95"/>
        <v>0-0</v>
      </c>
    </row>
    <row r="2030" spans="1:55" x14ac:dyDescent="0.35">
      <c r="A2030" s="62" t="str">
        <f>SubmittalData!AY2030</f>
        <v/>
      </c>
      <c r="AS2030" s="60" t="e">
        <f>VLOOKUP(D2030,SubmittalStatus!$A$2:$CF$671,7,FALSE)</f>
        <v>#N/A</v>
      </c>
      <c r="AT2030" s="60" t="str">
        <f t="shared" si="93"/>
        <v/>
      </c>
      <c r="AU2030" s="60" t="e">
        <f>VLOOKUP(D2030,SubmittalSchedule!$A$5:$CF$5125,3,FALSE)</f>
        <v>#N/A</v>
      </c>
      <c r="AV2030" s="60" t="e">
        <f>VLOOKUP(D2030,SubmittalStatus!$A$2:$CF$671,9,FALSE)</f>
        <v>#N/A</v>
      </c>
      <c r="AW2030" s="60" t="e">
        <f>VLOOKUP(D2030,SubmittalStatus!$A$2:$CF$671,10,FALSE)</f>
        <v>#N/A</v>
      </c>
      <c r="AX2030" s="60" t="e">
        <f>VLOOKUP(D2030,SubmittalStatus!$A$2:$CF$671,11,FALSE)</f>
        <v>#N/A</v>
      </c>
      <c r="AY2030" s="60" t="str">
        <f t="shared" si="94"/>
        <v/>
      </c>
      <c r="AZ2030" s="60">
        <f>SubmittalData!D2030</f>
        <v>0</v>
      </c>
      <c r="BA2030" s="60" t="s">
        <v>168</v>
      </c>
      <c r="BB2030" s="60">
        <f>SubmittalData!AR2030</f>
        <v>0</v>
      </c>
      <c r="BC2030" s="60" t="str">
        <f t="shared" si="95"/>
        <v>0-0</v>
      </c>
    </row>
    <row r="2031" spans="1:55" x14ac:dyDescent="0.35">
      <c r="A2031" s="62" t="str">
        <f>SubmittalData!AY2031</f>
        <v/>
      </c>
      <c r="AS2031" s="60" t="e">
        <f>VLOOKUP(D2031,SubmittalStatus!$A$2:$CF$671,7,FALSE)</f>
        <v>#N/A</v>
      </c>
      <c r="AT2031" s="60" t="str">
        <f t="shared" si="93"/>
        <v/>
      </c>
      <c r="AU2031" s="60" t="e">
        <f>VLOOKUP(D2031,SubmittalSchedule!$A$5:$CF$5125,3,FALSE)</f>
        <v>#N/A</v>
      </c>
      <c r="AV2031" s="60" t="e">
        <f>VLOOKUP(D2031,SubmittalStatus!$A$2:$CF$671,9,FALSE)</f>
        <v>#N/A</v>
      </c>
      <c r="AW2031" s="60" t="e">
        <f>VLOOKUP(D2031,SubmittalStatus!$A$2:$CF$671,10,FALSE)</f>
        <v>#N/A</v>
      </c>
      <c r="AX2031" s="60" t="e">
        <f>VLOOKUP(D2031,SubmittalStatus!$A$2:$CF$671,11,FALSE)</f>
        <v>#N/A</v>
      </c>
      <c r="AY2031" s="60" t="str">
        <f t="shared" si="94"/>
        <v/>
      </c>
      <c r="AZ2031" s="60">
        <f>SubmittalData!D2031</f>
        <v>0</v>
      </c>
      <c r="BA2031" s="60" t="s">
        <v>168</v>
      </c>
      <c r="BB2031" s="60">
        <f>SubmittalData!AR2031</f>
        <v>0</v>
      </c>
      <c r="BC2031" s="60" t="str">
        <f t="shared" si="95"/>
        <v>0-0</v>
      </c>
    </row>
    <row r="2032" spans="1:55" x14ac:dyDescent="0.35">
      <c r="A2032" s="62" t="str">
        <f>SubmittalData!AY2032</f>
        <v/>
      </c>
      <c r="AS2032" s="60" t="e">
        <f>VLOOKUP(D2032,SubmittalStatus!$A$2:$CF$671,7,FALSE)</f>
        <v>#N/A</v>
      </c>
      <c r="AT2032" s="60" t="str">
        <f t="shared" si="93"/>
        <v/>
      </c>
      <c r="AU2032" s="60" t="e">
        <f>VLOOKUP(D2032,SubmittalSchedule!$A$5:$CF$5125,3,FALSE)</f>
        <v>#N/A</v>
      </c>
      <c r="AV2032" s="60" t="e">
        <f>VLOOKUP(D2032,SubmittalStatus!$A$2:$CF$671,9,FALSE)</f>
        <v>#N/A</v>
      </c>
      <c r="AW2032" s="60" t="e">
        <f>VLOOKUP(D2032,SubmittalStatus!$A$2:$CF$671,10,FALSE)</f>
        <v>#N/A</v>
      </c>
      <c r="AX2032" s="60" t="e">
        <f>VLOOKUP(D2032,SubmittalStatus!$A$2:$CF$671,11,FALSE)</f>
        <v>#N/A</v>
      </c>
      <c r="AY2032" s="60" t="str">
        <f t="shared" si="94"/>
        <v/>
      </c>
      <c r="AZ2032" s="60">
        <f>SubmittalData!D2032</f>
        <v>0</v>
      </c>
      <c r="BA2032" s="60" t="s">
        <v>168</v>
      </c>
      <c r="BB2032" s="60">
        <f>SubmittalData!AR2032</f>
        <v>0</v>
      </c>
      <c r="BC2032" s="60" t="str">
        <f t="shared" si="95"/>
        <v>0-0</v>
      </c>
    </row>
    <row r="2033" spans="1:55" x14ac:dyDescent="0.35">
      <c r="A2033" s="62" t="str">
        <f>SubmittalData!AY2033</f>
        <v/>
      </c>
      <c r="AS2033" s="60" t="e">
        <f>VLOOKUP(D2033,SubmittalStatus!$A$2:$CF$671,7,FALSE)</f>
        <v>#N/A</v>
      </c>
      <c r="AT2033" s="60" t="str">
        <f t="shared" si="93"/>
        <v/>
      </c>
      <c r="AU2033" s="60" t="e">
        <f>VLOOKUP(D2033,SubmittalSchedule!$A$5:$CF$5125,3,FALSE)</f>
        <v>#N/A</v>
      </c>
      <c r="AV2033" s="60" t="e">
        <f>VLOOKUP(D2033,SubmittalStatus!$A$2:$CF$671,9,FALSE)</f>
        <v>#N/A</v>
      </c>
      <c r="AW2033" s="60" t="e">
        <f>VLOOKUP(D2033,SubmittalStatus!$A$2:$CF$671,10,FALSE)</f>
        <v>#N/A</v>
      </c>
      <c r="AX2033" s="60" t="e">
        <f>VLOOKUP(D2033,SubmittalStatus!$A$2:$CF$671,11,FALSE)</f>
        <v>#N/A</v>
      </c>
      <c r="AY2033" s="60" t="str">
        <f t="shared" si="94"/>
        <v/>
      </c>
      <c r="AZ2033" s="60">
        <f>SubmittalData!D2033</f>
        <v>0</v>
      </c>
      <c r="BA2033" s="60" t="s">
        <v>168</v>
      </c>
      <c r="BB2033" s="60">
        <f>SubmittalData!AR2033</f>
        <v>0</v>
      </c>
      <c r="BC2033" s="60" t="str">
        <f t="shared" si="95"/>
        <v>0-0</v>
      </c>
    </row>
    <row r="2034" spans="1:55" x14ac:dyDescent="0.35">
      <c r="A2034" s="62" t="str">
        <f>SubmittalData!AY2034</f>
        <v/>
      </c>
      <c r="AS2034" s="60" t="e">
        <f>VLOOKUP(D2034,SubmittalStatus!$A$2:$CF$671,7,FALSE)</f>
        <v>#N/A</v>
      </c>
      <c r="AT2034" s="60" t="str">
        <f t="shared" si="93"/>
        <v/>
      </c>
      <c r="AU2034" s="60" t="e">
        <f>VLOOKUP(D2034,SubmittalSchedule!$A$5:$CF$5125,3,FALSE)</f>
        <v>#N/A</v>
      </c>
      <c r="AV2034" s="60" t="e">
        <f>VLOOKUP(D2034,SubmittalStatus!$A$2:$CF$671,9,FALSE)</f>
        <v>#N/A</v>
      </c>
      <c r="AW2034" s="60" t="e">
        <f>VLOOKUP(D2034,SubmittalStatus!$A$2:$CF$671,10,FALSE)</f>
        <v>#N/A</v>
      </c>
      <c r="AX2034" s="60" t="e">
        <f>VLOOKUP(D2034,SubmittalStatus!$A$2:$CF$671,11,FALSE)</f>
        <v>#N/A</v>
      </c>
      <c r="AY2034" s="60" t="str">
        <f t="shared" si="94"/>
        <v/>
      </c>
      <c r="AZ2034" s="60">
        <f>SubmittalData!D2034</f>
        <v>0</v>
      </c>
      <c r="BA2034" s="60" t="s">
        <v>168</v>
      </c>
      <c r="BB2034" s="60">
        <f>SubmittalData!AR2034</f>
        <v>0</v>
      </c>
      <c r="BC2034" s="60" t="str">
        <f t="shared" si="95"/>
        <v>0-0</v>
      </c>
    </row>
    <row r="2035" spans="1:55" x14ac:dyDescent="0.35">
      <c r="A2035" s="62" t="str">
        <f>SubmittalData!AY2035</f>
        <v/>
      </c>
      <c r="AS2035" s="60" t="e">
        <f>VLOOKUP(D2035,SubmittalStatus!$A$2:$CF$671,7,FALSE)</f>
        <v>#N/A</v>
      </c>
      <c r="AT2035" s="60" t="str">
        <f t="shared" si="93"/>
        <v/>
      </c>
      <c r="AU2035" s="60" t="e">
        <f>VLOOKUP(D2035,SubmittalSchedule!$A$5:$CF$5125,3,FALSE)</f>
        <v>#N/A</v>
      </c>
      <c r="AV2035" s="60" t="e">
        <f>VLOOKUP(D2035,SubmittalStatus!$A$2:$CF$671,9,FALSE)</f>
        <v>#N/A</v>
      </c>
      <c r="AW2035" s="60" t="e">
        <f>VLOOKUP(D2035,SubmittalStatus!$A$2:$CF$671,10,FALSE)</f>
        <v>#N/A</v>
      </c>
      <c r="AX2035" s="60" t="e">
        <f>VLOOKUP(D2035,SubmittalStatus!$A$2:$CF$671,11,FALSE)</f>
        <v>#N/A</v>
      </c>
      <c r="AY2035" s="60" t="str">
        <f t="shared" si="94"/>
        <v/>
      </c>
      <c r="AZ2035" s="60">
        <f>SubmittalData!D2035</f>
        <v>0</v>
      </c>
      <c r="BA2035" s="60" t="s">
        <v>168</v>
      </c>
      <c r="BB2035" s="60">
        <f>SubmittalData!AR2035</f>
        <v>0</v>
      </c>
      <c r="BC2035" s="60" t="str">
        <f t="shared" si="95"/>
        <v>0-0</v>
      </c>
    </row>
    <row r="2036" spans="1:55" x14ac:dyDescent="0.35">
      <c r="A2036" s="62" t="str">
        <f>SubmittalData!AY2036</f>
        <v/>
      </c>
      <c r="AS2036" s="60" t="e">
        <f>VLOOKUP(D2036,SubmittalStatus!$A$2:$CF$671,7,FALSE)</f>
        <v>#N/A</v>
      </c>
      <c r="AT2036" s="60" t="str">
        <f t="shared" si="93"/>
        <v/>
      </c>
      <c r="AU2036" s="60" t="e">
        <f>VLOOKUP(D2036,SubmittalSchedule!$A$5:$CF$5125,3,FALSE)</f>
        <v>#N/A</v>
      </c>
      <c r="AV2036" s="60" t="e">
        <f>VLOOKUP(D2036,SubmittalStatus!$A$2:$CF$671,9,FALSE)</f>
        <v>#N/A</v>
      </c>
      <c r="AW2036" s="60" t="e">
        <f>VLOOKUP(D2036,SubmittalStatus!$A$2:$CF$671,10,FALSE)</f>
        <v>#N/A</v>
      </c>
      <c r="AX2036" s="60" t="e">
        <f>VLOOKUP(D2036,SubmittalStatus!$A$2:$CF$671,11,FALSE)</f>
        <v>#N/A</v>
      </c>
      <c r="AY2036" s="60" t="str">
        <f t="shared" si="94"/>
        <v/>
      </c>
      <c r="AZ2036" s="60">
        <f>SubmittalData!D2036</f>
        <v>0</v>
      </c>
      <c r="BA2036" s="60" t="s">
        <v>168</v>
      </c>
      <c r="BB2036" s="60">
        <f>SubmittalData!AR2036</f>
        <v>0</v>
      </c>
      <c r="BC2036" s="60" t="str">
        <f t="shared" si="95"/>
        <v>0-0</v>
      </c>
    </row>
    <row r="2037" spans="1:55" x14ac:dyDescent="0.35">
      <c r="A2037" s="62" t="str">
        <f>SubmittalData!AY2037</f>
        <v/>
      </c>
      <c r="AS2037" s="60" t="e">
        <f>VLOOKUP(D2037,SubmittalStatus!$A$2:$CF$671,7,FALSE)</f>
        <v>#N/A</v>
      </c>
      <c r="AT2037" s="60" t="str">
        <f t="shared" si="93"/>
        <v/>
      </c>
      <c r="AU2037" s="60" t="e">
        <f>VLOOKUP(D2037,SubmittalSchedule!$A$5:$CF$5125,3,FALSE)</f>
        <v>#N/A</v>
      </c>
      <c r="AV2037" s="60" t="e">
        <f>VLOOKUP(D2037,SubmittalStatus!$A$2:$CF$671,9,FALSE)</f>
        <v>#N/A</v>
      </c>
      <c r="AW2037" s="60" t="e">
        <f>VLOOKUP(D2037,SubmittalStatus!$A$2:$CF$671,10,FALSE)</f>
        <v>#N/A</v>
      </c>
      <c r="AX2037" s="60" t="e">
        <f>VLOOKUP(D2037,SubmittalStatus!$A$2:$CF$671,11,FALSE)</f>
        <v>#N/A</v>
      </c>
      <c r="AY2037" s="60" t="str">
        <f t="shared" si="94"/>
        <v/>
      </c>
      <c r="AZ2037" s="60">
        <f>SubmittalData!D2037</f>
        <v>0</v>
      </c>
      <c r="BA2037" s="60" t="s">
        <v>168</v>
      </c>
      <c r="BB2037" s="60">
        <f>SubmittalData!AR2037</f>
        <v>0</v>
      </c>
      <c r="BC2037" s="60" t="str">
        <f t="shared" si="95"/>
        <v>0-0</v>
      </c>
    </row>
    <row r="2038" spans="1:55" x14ac:dyDescent="0.35">
      <c r="A2038" s="62" t="str">
        <f>SubmittalData!AY2038</f>
        <v/>
      </c>
      <c r="AS2038" s="60" t="e">
        <f>VLOOKUP(D2038,SubmittalStatus!$A$2:$CF$671,7,FALSE)</f>
        <v>#N/A</v>
      </c>
      <c r="AT2038" s="60" t="str">
        <f t="shared" si="93"/>
        <v/>
      </c>
      <c r="AU2038" s="60" t="e">
        <f>VLOOKUP(D2038,SubmittalSchedule!$A$5:$CF$5125,3,FALSE)</f>
        <v>#N/A</v>
      </c>
      <c r="AV2038" s="60" t="e">
        <f>VLOOKUP(D2038,SubmittalStatus!$A$2:$CF$671,9,FALSE)</f>
        <v>#N/A</v>
      </c>
      <c r="AW2038" s="60" t="e">
        <f>VLOOKUP(D2038,SubmittalStatus!$A$2:$CF$671,10,FALSE)</f>
        <v>#N/A</v>
      </c>
      <c r="AX2038" s="60" t="e">
        <f>VLOOKUP(D2038,SubmittalStatus!$A$2:$CF$671,11,FALSE)</f>
        <v>#N/A</v>
      </c>
      <c r="AY2038" s="60" t="str">
        <f t="shared" si="94"/>
        <v/>
      </c>
      <c r="AZ2038" s="60">
        <f>SubmittalData!D2038</f>
        <v>0</v>
      </c>
      <c r="BA2038" s="60" t="s">
        <v>168</v>
      </c>
      <c r="BB2038" s="60">
        <f>SubmittalData!AR2038</f>
        <v>0</v>
      </c>
      <c r="BC2038" s="60" t="str">
        <f t="shared" si="95"/>
        <v>0-0</v>
      </c>
    </row>
    <row r="2039" spans="1:55" x14ac:dyDescent="0.35">
      <c r="A2039" s="62" t="str">
        <f>SubmittalData!AY2039</f>
        <v/>
      </c>
      <c r="AS2039" s="60" t="e">
        <f>VLOOKUP(D2039,SubmittalStatus!$A$2:$CF$671,7,FALSE)</f>
        <v>#N/A</v>
      </c>
      <c r="AT2039" s="60" t="str">
        <f t="shared" si="93"/>
        <v/>
      </c>
      <c r="AU2039" s="60" t="e">
        <f>VLOOKUP(D2039,SubmittalSchedule!$A$5:$CF$5125,3,FALSE)</f>
        <v>#N/A</v>
      </c>
      <c r="AV2039" s="60" t="e">
        <f>VLOOKUP(D2039,SubmittalStatus!$A$2:$CF$671,9,FALSE)</f>
        <v>#N/A</v>
      </c>
      <c r="AW2039" s="60" t="e">
        <f>VLOOKUP(D2039,SubmittalStatus!$A$2:$CF$671,10,FALSE)</f>
        <v>#N/A</v>
      </c>
      <c r="AX2039" s="60" t="e">
        <f>VLOOKUP(D2039,SubmittalStatus!$A$2:$CF$671,11,FALSE)</f>
        <v>#N/A</v>
      </c>
      <c r="AY2039" s="60" t="str">
        <f t="shared" si="94"/>
        <v/>
      </c>
      <c r="AZ2039" s="60">
        <f>SubmittalData!D2039</f>
        <v>0</v>
      </c>
      <c r="BA2039" s="60" t="s">
        <v>168</v>
      </c>
      <c r="BB2039" s="60">
        <f>SubmittalData!AR2039</f>
        <v>0</v>
      </c>
      <c r="BC2039" s="60" t="str">
        <f t="shared" si="95"/>
        <v>0-0</v>
      </c>
    </row>
    <row r="2040" spans="1:55" x14ac:dyDescent="0.35">
      <c r="A2040" s="62" t="str">
        <f>SubmittalData!AY2040</f>
        <v/>
      </c>
      <c r="AS2040" s="60" t="e">
        <f>VLOOKUP(D2040,SubmittalStatus!$A$2:$CF$671,7,FALSE)</f>
        <v>#N/A</v>
      </c>
      <c r="AT2040" s="60" t="str">
        <f t="shared" si="93"/>
        <v/>
      </c>
      <c r="AU2040" s="60" t="e">
        <f>VLOOKUP(D2040,SubmittalSchedule!$A$5:$CF$5125,3,FALSE)</f>
        <v>#N/A</v>
      </c>
      <c r="AV2040" s="60" t="e">
        <f>VLOOKUP(D2040,SubmittalStatus!$A$2:$CF$671,9,FALSE)</f>
        <v>#N/A</v>
      </c>
      <c r="AW2040" s="60" t="e">
        <f>VLOOKUP(D2040,SubmittalStatus!$A$2:$CF$671,10,FALSE)</f>
        <v>#N/A</v>
      </c>
      <c r="AX2040" s="60" t="e">
        <f>VLOOKUP(D2040,SubmittalStatus!$A$2:$CF$671,11,FALSE)</f>
        <v>#N/A</v>
      </c>
      <c r="AY2040" s="60" t="str">
        <f t="shared" si="94"/>
        <v/>
      </c>
      <c r="AZ2040" s="60">
        <f>SubmittalData!D2040</f>
        <v>0</v>
      </c>
      <c r="BA2040" s="60" t="s">
        <v>168</v>
      </c>
      <c r="BB2040" s="60">
        <f>SubmittalData!AR2040</f>
        <v>0</v>
      </c>
      <c r="BC2040" s="60" t="str">
        <f t="shared" si="95"/>
        <v>0-0</v>
      </c>
    </row>
    <row r="2041" spans="1:55" x14ac:dyDescent="0.35">
      <c r="A2041" s="62" t="str">
        <f>SubmittalData!AY2041</f>
        <v/>
      </c>
      <c r="AS2041" s="60" t="e">
        <f>VLOOKUP(D2041,SubmittalStatus!$A$2:$CF$671,7,FALSE)</f>
        <v>#N/A</v>
      </c>
      <c r="AT2041" s="60" t="str">
        <f t="shared" si="93"/>
        <v/>
      </c>
      <c r="AU2041" s="60" t="e">
        <f>VLOOKUP(D2041,SubmittalSchedule!$A$5:$CF$5125,3,FALSE)</f>
        <v>#N/A</v>
      </c>
      <c r="AV2041" s="60" t="e">
        <f>VLOOKUP(D2041,SubmittalStatus!$A$2:$CF$671,9,FALSE)</f>
        <v>#N/A</v>
      </c>
      <c r="AW2041" s="60" t="e">
        <f>VLOOKUP(D2041,SubmittalStatus!$A$2:$CF$671,10,FALSE)</f>
        <v>#N/A</v>
      </c>
      <c r="AX2041" s="60" t="e">
        <f>VLOOKUP(D2041,SubmittalStatus!$A$2:$CF$671,11,FALSE)</f>
        <v>#N/A</v>
      </c>
      <c r="AY2041" s="60" t="str">
        <f t="shared" si="94"/>
        <v/>
      </c>
      <c r="AZ2041" s="60">
        <f>SubmittalData!D2041</f>
        <v>0</v>
      </c>
      <c r="BA2041" s="60" t="s">
        <v>168</v>
      </c>
      <c r="BB2041" s="60">
        <f>SubmittalData!AR2041</f>
        <v>0</v>
      </c>
      <c r="BC2041" s="60" t="str">
        <f t="shared" si="95"/>
        <v>0-0</v>
      </c>
    </row>
    <row r="2042" spans="1:55" x14ac:dyDescent="0.35">
      <c r="A2042" s="62" t="str">
        <f>SubmittalData!AY2042</f>
        <v/>
      </c>
      <c r="AS2042" s="60" t="e">
        <f>VLOOKUP(D2042,SubmittalStatus!$A$2:$CF$671,7,FALSE)</f>
        <v>#N/A</v>
      </c>
      <c r="AT2042" s="60" t="str">
        <f t="shared" si="93"/>
        <v/>
      </c>
      <c r="AU2042" s="60" t="e">
        <f>VLOOKUP(D2042,SubmittalSchedule!$A$5:$CF$5125,3,FALSE)</f>
        <v>#N/A</v>
      </c>
      <c r="AV2042" s="60" t="e">
        <f>VLOOKUP(D2042,SubmittalStatus!$A$2:$CF$671,9,FALSE)</f>
        <v>#N/A</v>
      </c>
      <c r="AW2042" s="60" t="e">
        <f>VLOOKUP(D2042,SubmittalStatus!$A$2:$CF$671,10,FALSE)</f>
        <v>#N/A</v>
      </c>
      <c r="AX2042" s="60" t="e">
        <f>VLOOKUP(D2042,SubmittalStatus!$A$2:$CF$671,11,FALSE)</f>
        <v>#N/A</v>
      </c>
      <c r="AY2042" s="60" t="str">
        <f t="shared" si="94"/>
        <v/>
      </c>
      <c r="AZ2042" s="60">
        <f>SubmittalData!D2042</f>
        <v>0</v>
      </c>
      <c r="BA2042" s="60" t="s">
        <v>168</v>
      </c>
      <c r="BB2042" s="60">
        <f>SubmittalData!AR2042</f>
        <v>0</v>
      </c>
      <c r="BC2042" s="60" t="str">
        <f t="shared" si="95"/>
        <v>0-0</v>
      </c>
    </row>
    <row r="2043" spans="1:55" x14ac:dyDescent="0.35">
      <c r="A2043" s="62" t="str">
        <f>SubmittalData!AY2043</f>
        <v/>
      </c>
      <c r="AS2043" s="60" t="e">
        <f>VLOOKUP(D2043,SubmittalStatus!$A$2:$CF$671,7,FALSE)</f>
        <v>#N/A</v>
      </c>
      <c r="AT2043" s="60" t="str">
        <f t="shared" si="93"/>
        <v/>
      </c>
      <c r="AU2043" s="60" t="e">
        <f>VLOOKUP(D2043,SubmittalSchedule!$A$5:$CF$5125,3,FALSE)</f>
        <v>#N/A</v>
      </c>
      <c r="AV2043" s="60" t="e">
        <f>VLOOKUP(D2043,SubmittalStatus!$A$2:$CF$671,9,FALSE)</f>
        <v>#N/A</v>
      </c>
      <c r="AW2043" s="60" t="e">
        <f>VLOOKUP(D2043,SubmittalStatus!$A$2:$CF$671,10,FALSE)</f>
        <v>#N/A</v>
      </c>
      <c r="AX2043" s="60" t="e">
        <f>VLOOKUP(D2043,SubmittalStatus!$A$2:$CF$671,11,FALSE)</f>
        <v>#N/A</v>
      </c>
      <c r="AY2043" s="60" t="str">
        <f t="shared" si="94"/>
        <v/>
      </c>
      <c r="AZ2043" s="60">
        <f>SubmittalData!D2043</f>
        <v>0</v>
      </c>
      <c r="BA2043" s="60" t="s">
        <v>168</v>
      </c>
      <c r="BB2043" s="60">
        <f>SubmittalData!AR2043</f>
        <v>0</v>
      </c>
      <c r="BC2043" s="60" t="str">
        <f t="shared" si="95"/>
        <v>0-0</v>
      </c>
    </row>
    <row r="2044" spans="1:55" x14ac:dyDescent="0.35">
      <c r="A2044" s="62" t="str">
        <f>SubmittalData!AY2044</f>
        <v/>
      </c>
      <c r="AS2044" s="60" t="e">
        <f>VLOOKUP(D2044,SubmittalStatus!$A$2:$CF$671,7,FALSE)</f>
        <v>#N/A</v>
      </c>
      <c r="AT2044" s="60" t="str">
        <f t="shared" si="93"/>
        <v/>
      </c>
      <c r="AU2044" s="60" t="e">
        <f>VLOOKUP(D2044,SubmittalSchedule!$A$5:$CF$5125,3,FALSE)</f>
        <v>#N/A</v>
      </c>
      <c r="AV2044" s="60" t="e">
        <f>VLOOKUP(D2044,SubmittalStatus!$A$2:$CF$671,9,FALSE)</f>
        <v>#N/A</v>
      </c>
      <c r="AW2044" s="60" t="e">
        <f>VLOOKUP(D2044,SubmittalStatus!$A$2:$CF$671,10,FALSE)</f>
        <v>#N/A</v>
      </c>
      <c r="AX2044" s="60" t="e">
        <f>VLOOKUP(D2044,SubmittalStatus!$A$2:$CF$671,11,FALSE)</f>
        <v>#N/A</v>
      </c>
      <c r="AY2044" s="60" t="str">
        <f t="shared" si="94"/>
        <v/>
      </c>
      <c r="AZ2044" s="60">
        <f>SubmittalData!D2044</f>
        <v>0</v>
      </c>
      <c r="BA2044" s="60" t="s">
        <v>168</v>
      </c>
      <c r="BB2044" s="60">
        <f>SubmittalData!AR2044</f>
        <v>0</v>
      </c>
      <c r="BC2044" s="60" t="str">
        <f t="shared" si="95"/>
        <v>0-0</v>
      </c>
    </row>
    <row r="2045" spans="1:55" x14ac:dyDescent="0.35">
      <c r="A2045" s="62" t="str">
        <f>SubmittalData!AY2045</f>
        <v/>
      </c>
      <c r="AS2045" s="60" t="e">
        <f>VLOOKUP(D2045,SubmittalStatus!$A$2:$CF$671,7,FALSE)</f>
        <v>#N/A</v>
      </c>
      <c r="AT2045" s="60" t="str">
        <f t="shared" si="93"/>
        <v/>
      </c>
      <c r="AU2045" s="60" t="e">
        <f>VLOOKUP(D2045,SubmittalSchedule!$A$5:$CF$5125,3,FALSE)</f>
        <v>#N/A</v>
      </c>
      <c r="AV2045" s="60" t="e">
        <f>VLOOKUP(D2045,SubmittalStatus!$A$2:$CF$671,9,FALSE)</f>
        <v>#N/A</v>
      </c>
      <c r="AW2045" s="60" t="e">
        <f>VLOOKUP(D2045,SubmittalStatus!$A$2:$CF$671,10,FALSE)</f>
        <v>#N/A</v>
      </c>
      <c r="AX2045" s="60" t="e">
        <f>VLOOKUP(D2045,SubmittalStatus!$A$2:$CF$671,11,FALSE)</f>
        <v>#N/A</v>
      </c>
      <c r="AY2045" s="60" t="str">
        <f t="shared" si="94"/>
        <v/>
      </c>
      <c r="AZ2045" s="60">
        <f>SubmittalData!D2045</f>
        <v>0</v>
      </c>
      <c r="BA2045" s="60" t="s">
        <v>168</v>
      </c>
      <c r="BB2045" s="60">
        <f>SubmittalData!AR2045</f>
        <v>0</v>
      </c>
      <c r="BC2045" s="60" t="str">
        <f t="shared" si="95"/>
        <v>0-0</v>
      </c>
    </row>
    <row r="2046" spans="1:55" x14ac:dyDescent="0.35">
      <c r="A2046" s="62" t="str">
        <f>SubmittalData!AY2046</f>
        <v/>
      </c>
      <c r="AS2046" s="60" t="e">
        <f>VLOOKUP(D2046,SubmittalStatus!$A$2:$CF$671,7,FALSE)</f>
        <v>#N/A</v>
      </c>
      <c r="AT2046" s="60" t="str">
        <f t="shared" si="93"/>
        <v/>
      </c>
      <c r="AU2046" s="60" t="e">
        <f>VLOOKUP(D2046,SubmittalSchedule!$A$5:$CF$5125,3,FALSE)</f>
        <v>#N/A</v>
      </c>
      <c r="AV2046" s="60" t="e">
        <f>VLOOKUP(D2046,SubmittalStatus!$A$2:$CF$671,9,FALSE)</f>
        <v>#N/A</v>
      </c>
      <c r="AW2046" s="60" t="e">
        <f>VLOOKUP(D2046,SubmittalStatus!$A$2:$CF$671,10,FALSE)</f>
        <v>#N/A</v>
      </c>
      <c r="AX2046" s="60" t="e">
        <f>VLOOKUP(D2046,SubmittalStatus!$A$2:$CF$671,11,FALSE)</f>
        <v>#N/A</v>
      </c>
      <c r="AY2046" s="60" t="str">
        <f t="shared" si="94"/>
        <v/>
      </c>
      <c r="AZ2046" s="60">
        <f>SubmittalData!D2046</f>
        <v>0</v>
      </c>
      <c r="BA2046" s="60" t="s">
        <v>168</v>
      </c>
      <c r="BB2046" s="60">
        <f>SubmittalData!AR2046</f>
        <v>0</v>
      </c>
      <c r="BC2046" s="60" t="str">
        <f t="shared" si="95"/>
        <v>0-0</v>
      </c>
    </row>
    <row r="2047" spans="1:55" x14ac:dyDescent="0.35">
      <c r="A2047" s="62" t="str">
        <f>SubmittalData!AY2047</f>
        <v/>
      </c>
      <c r="AS2047" s="60" t="e">
        <f>VLOOKUP(D2047,SubmittalStatus!$A$2:$CF$671,7,FALSE)</f>
        <v>#N/A</v>
      </c>
      <c r="AT2047" s="60" t="str">
        <f t="shared" si="93"/>
        <v/>
      </c>
      <c r="AU2047" s="60" t="e">
        <f>VLOOKUP(D2047,SubmittalSchedule!$A$5:$CF$5125,3,FALSE)</f>
        <v>#N/A</v>
      </c>
      <c r="AV2047" s="60" t="e">
        <f>VLOOKUP(D2047,SubmittalStatus!$A$2:$CF$671,9,FALSE)</f>
        <v>#N/A</v>
      </c>
      <c r="AW2047" s="60" t="e">
        <f>VLOOKUP(D2047,SubmittalStatus!$A$2:$CF$671,10,FALSE)</f>
        <v>#N/A</v>
      </c>
      <c r="AX2047" s="60" t="e">
        <f>VLOOKUP(D2047,SubmittalStatus!$A$2:$CF$671,11,FALSE)</f>
        <v>#N/A</v>
      </c>
      <c r="AY2047" s="60" t="str">
        <f t="shared" si="94"/>
        <v/>
      </c>
      <c r="AZ2047" s="60">
        <f>SubmittalData!D2047</f>
        <v>0</v>
      </c>
      <c r="BA2047" s="60" t="s">
        <v>168</v>
      </c>
      <c r="BB2047" s="60">
        <f>SubmittalData!AR2047</f>
        <v>0</v>
      </c>
      <c r="BC2047" s="60" t="str">
        <f t="shared" si="95"/>
        <v>0-0</v>
      </c>
    </row>
    <row r="2048" spans="1:55" x14ac:dyDescent="0.35">
      <c r="A2048" s="62" t="str">
        <f>SubmittalData!AY2048</f>
        <v/>
      </c>
      <c r="AS2048" s="60" t="e">
        <f>VLOOKUP(D2048,SubmittalStatus!$A$2:$CF$671,7,FALSE)</f>
        <v>#N/A</v>
      </c>
      <c r="AT2048" s="60" t="str">
        <f t="shared" si="93"/>
        <v/>
      </c>
      <c r="AU2048" s="60" t="e">
        <f>VLOOKUP(D2048,SubmittalSchedule!$A$5:$CF$5125,3,FALSE)</f>
        <v>#N/A</v>
      </c>
      <c r="AV2048" s="60" t="e">
        <f>VLOOKUP(D2048,SubmittalStatus!$A$2:$CF$671,9,FALSE)</f>
        <v>#N/A</v>
      </c>
      <c r="AW2048" s="60" t="e">
        <f>VLOOKUP(D2048,SubmittalStatus!$A$2:$CF$671,10,FALSE)</f>
        <v>#N/A</v>
      </c>
      <c r="AX2048" s="60" t="e">
        <f>VLOOKUP(D2048,SubmittalStatus!$A$2:$CF$671,11,FALSE)</f>
        <v>#N/A</v>
      </c>
      <c r="AY2048" s="60" t="str">
        <f t="shared" si="94"/>
        <v/>
      </c>
      <c r="AZ2048" s="60">
        <f>SubmittalData!D2048</f>
        <v>0</v>
      </c>
      <c r="BA2048" s="60" t="s">
        <v>168</v>
      </c>
      <c r="BB2048" s="60">
        <f>SubmittalData!AR2048</f>
        <v>0</v>
      </c>
      <c r="BC2048" s="60" t="str">
        <f t="shared" si="95"/>
        <v>0-0</v>
      </c>
    </row>
    <row r="2049" spans="1:55" x14ac:dyDescent="0.35">
      <c r="A2049" s="62" t="str">
        <f>SubmittalData!AY2049</f>
        <v/>
      </c>
      <c r="AS2049" s="60" t="e">
        <f>VLOOKUP(D2049,SubmittalStatus!$A$2:$CF$671,7,FALSE)</f>
        <v>#N/A</v>
      </c>
      <c r="AT2049" s="60" t="str">
        <f t="shared" si="93"/>
        <v/>
      </c>
      <c r="AU2049" s="60" t="e">
        <f>VLOOKUP(D2049,SubmittalSchedule!$A$5:$CF$5125,3,FALSE)</f>
        <v>#N/A</v>
      </c>
      <c r="AV2049" s="60" t="e">
        <f>VLOOKUP(D2049,SubmittalStatus!$A$2:$CF$671,9,FALSE)</f>
        <v>#N/A</v>
      </c>
      <c r="AW2049" s="60" t="e">
        <f>VLOOKUP(D2049,SubmittalStatus!$A$2:$CF$671,10,FALSE)</f>
        <v>#N/A</v>
      </c>
      <c r="AX2049" s="60" t="e">
        <f>VLOOKUP(D2049,SubmittalStatus!$A$2:$CF$671,11,FALSE)</f>
        <v>#N/A</v>
      </c>
      <c r="AY2049" s="60" t="str">
        <f t="shared" si="94"/>
        <v/>
      </c>
      <c r="AZ2049" s="60">
        <f>SubmittalData!D2049</f>
        <v>0</v>
      </c>
      <c r="BA2049" s="60" t="s">
        <v>168</v>
      </c>
      <c r="BB2049" s="60">
        <f>SubmittalData!AR2049</f>
        <v>0</v>
      </c>
      <c r="BC2049" s="60" t="str">
        <f t="shared" si="95"/>
        <v>0-0</v>
      </c>
    </row>
    <row r="2050" spans="1:55" x14ac:dyDescent="0.35">
      <c r="A2050" s="62" t="str">
        <f>SubmittalData!AY2050</f>
        <v/>
      </c>
      <c r="AS2050" s="60" t="e">
        <f>VLOOKUP(D2050,SubmittalStatus!$A$2:$CF$671,7,FALSE)</f>
        <v>#N/A</v>
      </c>
      <c r="AT2050" s="60" t="str">
        <f t="shared" si="93"/>
        <v/>
      </c>
      <c r="AU2050" s="60" t="e">
        <f>VLOOKUP(D2050,SubmittalSchedule!$A$5:$CF$5125,3,FALSE)</f>
        <v>#N/A</v>
      </c>
      <c r="AV2050" s="60" t="e">
        <f>VLOOKUP(D2050,SubmittalStatus!$A$2:$CF$671,9,FALSE)</f>
        <v>#N/A</v>
      </c>
      <c r="AW2050" s="60" t="e">
        <f>VLOOKUP(D2050,SubmittalStatus!$A$2:$CF$671,10,FALSE)</f>
        <v>#N/A</v>
      </c>
      <c r="AX2050" s="60" t="e">
        <f>VLOOKUP(D2050,SubmittalStatus!$A$2:$CF$671,11,FALSE)</f>
        <v>#N/A</v>
      </c>
      <c r="AY2050" s="60" t="str">
        <f t="shared" si="94"/>
        <v/>
      </c>
      <c r="AZ2050" s="60">
        <f>SubmittalData!D2050</f>
        <v>0</v>
      </c>
      <c r="BA2050" s="60" t="s">
        <v>168</v>
      </c>
      <c r="BB2050" s="60">
        <f>SubmittalData!AR2050</f>
        <v>0</v>
      </c>
      <c r="BC2050" s="60" t="str">
        <f t="shared" si="95"/>
        <v>0-0</v>
      </c>
    </row>
    <row r="2051" spans="1:55" x14ac:dyDescent="0.35">
      <c r="A2051" s="62" t="str">
        <f>SubmittalData!AY2051</f>
        <v/>
      </c>
      <c r="AS2051" s="60" t="e">
        <f>VLOOKUP(D2051,SubmittalStatus!$A$2:$CF$671,7,FALSE)</f>
        <v>#N/A</v>
      </c>
      <c r="AT2051" s="60" t="str">
        <f t="shared" ref="AT2051:AT2114" si="96">_xlfn.CONCAT(G2051:P2051)</f>
        <v/>
      </c>
      <c r="AU2051" s="60" t="e">
        <f>VLOOKUP(D2051,SubmittalSchedule!$A$5:$CF$5125,3,FALSE)</f>
        <v>#N/A</v>
      </c>
      <c r="AV2051" s="60" t="e">
        <f>VLOOKUP(D2051,SubmittalStatus!$A$2:$CF$671,9,FALSE)</f>
        <v>#N/A</v>
      </c>
      <c r="AW2051" s="60" t="e">
        <f>VLOOKUP(D2051,SubmittalStatus!$A$2:$CF$671,10,FALSE)</f>
        <v>#N/A</v>
      </c>
      <c r="AX2051" s="60" t="e">
        <f>VLOOKUP(D2051,SubmittalStatus!$A$2:$CF$671,11,FALSE)</f>
        <v>#N/A</v>
      </c>
      <c r="AY2051" s="60" t="str">
        <f t="shared" ref="AY2051:AY2114" si="97">_xlfn.CONCAT(AA2051:AJ2051)</f>
        <v/>
      </c>
      <c r="AZ2051" s="60">
        <f>SubmittalData!D2051</f>
        <v>0</v>
      </c>
      <c r="BA2051" s="60" t="s">
        <v>168</v>
      </c>
      <c r="BB2051" s="60">
        <f>SubmittalData!AR2051</f>
        <v>0</v>
      </c>
      <c r="BC2051" s="60" t="str">
        <f t="shared" ref="BC2051:BC2114" si="98">_xlfn.CONCAT(AZ2051:BB2051)</f>
        <v>0-0</v>
      </c>
    </row>
    <row r="2052" spans="1:55" x14ac:dyDescent="0.35">
      <c r="A2052" s="62" t="str">
        <f>SubmittalData!AY2052</f>
        <v/>
      </c>
      <c r="AS2052" s="60" t="e">
        <f>VLOOKUP(D2052,SubmittalStatus!$A$2:$CF$671,7,FALSE)</f>
        <v>#N/A</v>
      </c>
      <c r="AT2052" s="60" t="str">
        <f t="shared" si="96"/>
        <v/>
      </c>
      <c r="AU2052" s="60" t="e">
        <f>VLOOKUP(D2052,SubmittalSchedule!$A$5:$CF$5125,3,FALSE)</f>
        <v>#N/A</v>
      </c>
      <c r="AV2052" s="60" t="e">
        <f>VLOOKUP(D2052,SubmittalStatus!$A$2:$CF$671,9,FALSE)</f>
        <v>#N/A</v>
      </c>
      <c r="AW2052" s="60" t="e">
        <f>VLOOKUP(D2052,SubmittalStatus!$A$2:$CF$671,10,FALSE)</f>
        <v>#N/A</v>
      </c>
      <c r="AX2052" s="60" t="e">
        <f>VLOOKUP(D2052,SubmittalStatus!$A$2:$CF$671,11,FALSE)</f>
        <v>#N/A</v>
      </c>
      <c r="AY2052" s="60" t="str">
        <f t="shared" si="97"/>
        <v/>
      </c>
      <c r="AZ2052" s="60">
        <f>SubmittalData!D2052</f>
        <v>0</v>
      </c>
      <c r="BA2052" s="60" t="s">
        <v>168</v>
      </c>
      <c r="BB2052" s="60">
        <f>SubmittalData!AR2052</f>
        <v>0</v>
      </c>
      <c r="BC2052" s="60" t="str">
        <f t="shared" si="98"/>
        <v>0-0</v>
      </c>
    </row>
    <row r="2053" spans="1:55" x14ac:dyDescent="0.35">
      <c r="A2053" s="62" t="str">
        <f>SubmittalData!AY2053</f>
        <v/>
      </c>
      <c r="AS2053" s="60" t="e">
        <f>VLOOKUP(D2053,SubmittalStatus!$A$2:$CF$671,7,FALSE)</f>
        <v>#N/A</v>
      </c>
      <c r="AT2053" s="60" t="str">
        <f t="shared" si="96"/>
        <v/>
      </c>
      <c r="AU2053" s="60" t="e">
        <f>VLOOKUP(D2053,SubmittalSchedule!$A$5:$CF$5125,3,FALSE)</f>
        <v>#N/A</v>
      </c>
      <c r="AV2053" s="60" t="e">
        <f>VLOOKUP(D2053,SubmittalStatus!$A$2:$CF$671,9,FALSE)</f>
        <v>#N/A</v>
      </c>
      <c r="AW2053" s="60" t="e">
        <f>VLOOKUP(D2053,SubmittalStatus!$A$2:$CF$671,10,FALSE)</f>
        <v>#N/A</v>
      </c>
      <c r="AX2053" s="60" t="e">
        <f>VLOOKUP(D2053,SubmittalStatus!$A$2:$CF$671,11,FALSE)</f>
        <v>#N/A</v>
      </c>
      <c r="AY2053" s="60" t="str">
        <f t="shared" si="97"/>
        <v/>
      </c>
      <c r="AZ2053" s="60">
        <f>SubmittalData!D2053</f>
        <v>0</v>
      </c>
      <c r="BA2053" s="60" t="s">
        <v>168</v>
      </c>
      <c r="BB2053" s="60">
        <f>SubmittalData!AR2053</f>
        <v>0</v>
      </c>
      <c r="BC2053" s="60" t="str">
        <f t="shared" si="98"/>
        <v>0-0</v>
      </c>
    </row>
    <row r="2054" spans="1:55" x14ac:dyDescent="0.35">
      <c r="A2054" s="62" t="str">
        <f>SubmittalData!AY2054</f>
        <v/>
      </c>
      <c r="AS2054" s="60" t="e">
        <f>VLOOKUP(D2054,SubmittalStatus!$A$2:$CF$671,7,FALSE)</f>
        <v>#N/A</v>
      </c>
      <c r="AT2054" s="60" t="str">
        <f t="shared" si="96"/>
        <v/>
      </c>
      <c r="AU2054" s="60" t="e">
        <f>VLOOKUP(D2054,SubmittalSchedule!$A$5:$CF$5125,3,FALSE)</f>
        <v>#N/A</v>
      </c>
      <c r="AV2054" s="60" t="e">
        <f>VLOOKUP(D2054,SubmittalStatus!$A$2:$CF$671,9,FALSE)</f>
        <v>#N/A</v>
      </c>
      <c r="AW2054" s="60" t="e">
        <f>VLOOKUP(D2054,SubmittalStatus!$A$2:$CF$671,10,FALSE)</f>
        <v>#N/A</v>
      </c>
      <c r="AX2054" s="60" t="e">
        <f>VLOOKUP(D2054,SubmittalStatus!$A$2:$CF$671,11,FALSE)</f>
        <v>#N/A</v>
      </c>
      <c r="AY2054" s="60" t="str">
        <f t="shared" si="97"/>
        <v/>
      </c>
      <c r="AZ2054" s="60">
        <f>SubmittalData!D2054</f>
        <v>0</v>
      </c>
      <c r="BA2054" s="60" t="s">
        <v>168</v>
      </c>
      <c r="BB2054" s="60">
        <f>SubmittalData!AR2054</f>
        <v>0</v>
      </c>
      <c r="BC2054" s="60" t="str">
        <f t="shared" si="98"/>
        <v>0-0</v>
      </c>
    </row>
    <row r="2055" spans="1:55" x14ac:dyDescent="0.35">
      <c r="A2055" s="62" t="str">
        <f>SubmittalData!AY2055</f>
        <v/>
      </c>
      <c r="AS2055" s="60" t="e">
        <f>VLOOKUP(D2055,SubmittalStatus!$A$2:$CF$671,7,FALSE)</f>
        <v>#N/A</v>
      </c>
      <c r="AT2055" s="60" t="str">
        <f t="shared" si="96"/>
        <v/>
      </c>
      <c r="AU2055" s="60" t="e">
        <f>VLOOKUP(D2055,SubmittalSchedule!$A$5:$CF$5125,3,FALSE)</f>
        <v>#N/A</v>
      </c>
      <c r="AV2055" s="60" t="e">
        <f>VLOOKUP(D2055,SubmittalStatus!$A$2:$CF$671,9,FALSE)</f>
        <v>#N/A</v>
      </c>
      <c r="AW2055" s="60" t="e">
        <f>VLOOKUP(D2055,SubmittalStatus!$A$2:$CF$671,10,FALSE)</f>
        <v>#N/A</v>
      </c>
      <c r="AX2055" s="60" t="e">
        <f>VLOOKUP(D2055,SubmittalStatus!$A$2:$CF$671,11,FALSE)</f>
        <v>#N/A</v>
      </c>
      <c r="AY2055" s="60" t="str">
        <f t="shared" si="97"/>
        <v/>
      </c>
      <c r="AZ2055" s="60">
        <f>SubmittalData!D2055</f>
        <v>0</v>
      </c>
      <c r="BA2055" s="60" t="s">
        <v>168</v>
      </c>
      <c r="BB2055" s="60">
        <f>SubmittalData!AR2055</f>
        <v>0</v>
      </c>
      <c r="BC2055" s="60" t="str">
        <f t="shared" si="98"/>
        <v>0-0</v>
      </c>
    </row>
    <row r="2056" spans="1:55" x14ac:dyDescent="0.35">
      <c r="A2056" s="62" t="str">
        <f>SubmittalData!AY2056</f>
        <v/>
      </c>
      <c r="AS2056" s="60" t="e">
        <f>VLOOKUP(D2056,SubmittalStatus!$A$2:$CF$671,7,FALSE)</f>
        <v>#N/A</v>
      </c>
      <c r="AT2056" s="60" t="str">
        <f t="shared" si="96"/>
        <v/>
      </c>
      <c r="AU2056" s="60" t="e">
        <f>VLOOKUP(D2056,SubmittalSchedule!$A$5:$CF$5125,3,FALSE)</f>
        <v>#N/A</v>
      </c>
      <c r="AV2056" s="60" t="e">
        <f>VLOOKUP(D2056,SubmittalStatus!$A$2:$CF$671,9,FALSE)</f>
        <v>#N/A</v>
      </c>
      <c r="AW2056" s="60" t="e">
        <f>VLOOKUP(D2056,SubmittalStatus!$A$2:$CF$671,10,FALSE)</f>
        <v>#N/A</v>
      </c>
      <c r="AX2056" s="60" t="e">
        <f>VLOOKUP(D2056,SubmittalStatus!$A$2:$CF$671,11,FALSE)</f>
        <v>#N/A</v>
      </c>
      <c r="AY2056" s="60" t="str">
        <f t="shared" si="97"/>
        <v/>
      </c>
      <c r="AZ2056" s="60">
        <f>SubmittalData!D2056</f>
        <v>0</v>
      </c>
      <c r="BA2056" s="60" t="s">
        <v>168</v>
      </c>
      <c r="BB2056" s="60">
        <f>SubmittalData!AR2056</f>
        <v>0</v>
      </c>
      <c r="BC2056" s="60" t="str">
        <f t="shared" si="98"/>
        <v>0-0</v>
      </c>
    </row>
    <row r="2057" spans="1:55" x14ac:dyDescent="0.35">
      <c r="A2057" s="62" t="str">
        <f>SubmittalData!AY2057</f>
        <v/>
      </c>
      <c r="AS2057" s="60" t="e">
        <f>VLOOKUP(D2057,SubmittalStatus!$A$2:$CF$671,7,FALSE)</f>
        <v>#N/A</v>
      </c>
      <c r="AT2057" s="60" t="str">
        <f t="shared" si="96"/>
        <v/>
      </c>
      <c r="AU2057" s="60" t="e">
        <f>VLOOKUP(D2057,SubmittalSchedule!$A$5:$CF$5125,3,FALSE)</f>
        <v>#N/A</v>
      </c>
      <c r="AV2057" s="60" t="e">
        <f>VLOOKUP(D2057,SubmittalStatus!$A$2:$CF$671,9,FALSE)</f>
        <v>#N/A</v>
      </c>
      <c r="AW2057" s="60" t="e">
        <f>VLOOKUP(D2057,SubmittalStatus!$A$2:$CF$671,10,FALSE)</f>
        <v>#N/A</v>
      </c>
      <c r="AX2057" s="60" t="e">
        <f>VLOOKUP(D2057,SubmittalStatus!$A$2:$CF$671,11,FALSE)</f>
        <v>#N/A</v>
      </c>
      <c r="AY2057" s="60" t="str">
        <f t="shared" si="97"/>
        <v/>
      </c>
      <c r="AZ2057" s="60">
        <f>SubmittalData!D2057</f>
        <v>0</v>
      </c>
      <c r="BA2057" s="60" t="s">
        <v>168</v>
      </c>
      <c r="BB2057" s="60">
        <f>SubmittalData!AR2057</f>
        <v>0</v>
      </c>
      <c r="BC2057" s="60" t="str">
        <f t="shared" si="98"/>
        <v>0-0</v>
      </c>
    </row>
    <row r="2058" spans="1:55" x14ac:dyDescent="0.35">
      <c r="A2058" s="62" t="str">
        <f>SubmittalData!AY2058</f>
        <v/>
      </c>
      <c r="AS2058" s="60" t="e">
        <f>VLOOKUP(D2058,SubmittalStatus!$A$2:$CF$671,7,FALSE)</f>
        <v>#N/A</v>
      </c>
      <c r="AT2058" s="60" t="str">
        <f t="shared" si="96"/>
        <v/>
      </c>
      <c r="AU2058" s="60" t="e">
        <f>VLOOKUP(D2058,SubmittalSchedule!$A$5:$CF$5125,3,FALSE)</f>
        <v>#N/A</v>
      </c>
      <c r="AV2058" s="60" t="e">
        <f>VLOOKUP(D2058,SubmittalStatus!$A$2:$CF$671,9,FALSE)</f>
        <v>#N/A</v>
      </c>
      <c r="AW2058" s="60" t="e">
        <f>VLOOKUP(D2058,SubmittalStatus!$A$2:$CF$671,10,FALSE)</f>
        <v>#N/A</v>
      </c>
      <c r="AX2058" s="60" t="e">
        <f>VLOOKUP(D2058,SubmittalStatus!$A$2:$CF$671,11,FALSE)</f>
        <v>#N/A</v>
      </c>
      <c r="AY2058" s="60" t="str">
        <f t="shared" si="97"/>
        <v/>
      </c>
      <c r="AZ2058" s="60">
        <f>SubmittalData!D2058</f>
        <v>0</v>
      </c>
      <c r="BA2058" s="60" t="s">
        <v>168</v>
      </c>
      <c r="BB2058" s="60">
        <f>SubmittalData!AR2058</f>
        <v>0</v>
      </c>
      <c r="BC2058" s="60" t="str">
        <f t="shared" si="98"/>
        <v>0-0</v>
      </c>
    </row>
    <row r="2059" spans="1:55" x14ac:dyDescent="0.35">
      <c r="A2059" s="62" t="str">
        <f>SubmittalData!AY2059</f>
        <v/>
      </c>
      <c r="AS2059" s="60" t="e">
        <f>VLOOKUP(D2059,SubmittalStatus!$A$2:$CF$671,7,FALSE)</f>
        <v>#N/A</v>
      </c>
      <c r="AT2059" s="60" t="str">
        <f t="shared" si="96"/>
        <v/>
      </c>
      <c r="AU2059" s="60" t="e">
        <f>VLOOKUP(D2059,SubmittalSchedule!$A$5:$CF$5125,3,FALSE)</f>
        <v>#N/A</v>
      </c>
      <c r="AV2059" s="60" t="e">
        <f>VLOOKUP(D2059,SubmittalStatus!$A$2:$CF$671,9,FALSE)</f>
        <v>#N/A</v>
      </c>
      <c r="AW2059" s="60" t="e">
        <f>VLOOKUP(D2059,SubmittalStatus!$A$2:$CF$671,10,FALSE)</f>
        <v>#N/A</v>
      </c>
      <c r="AX2059" s="60" t="e">
        <f>VLOOKUP(D2059,SubmittalStatus!$A$2:$CF$671,11,FALSE)</f>
        <v>#N/A</v>
      </c>
      <c r="AY2059" s="60" t="str">
        <f t="shared" si="97"/>
        <v/>
      </c>
      <c r="AZ2059" s="60">
        <f>SubmittalData!D2059</f>
        <v>0</v>
      </c>
      <c r="BA2059" s="60" t="s">
        <v>168</v>
      </c>
      <c r="BB2059" s="60">
        <f>SubmittalData!AR2059</f>
        <v>0</v>
      </c>
      <c r="BC2059" s="60" t="str">
        <f t="shared" si="98"/>
        <v>0-0</v>
      </c>
    </row>
    <row r="2060" spans="1:55" x14ac:dyDescent="0.35">
      <c r="A2060" s="62" t="str">
        <f>SubmittalData!AY2060</f>
        <v/>
      </c>
      <c r="AS2060" s="60" t="e">
        <f>VLOOKUP(D2060,SubmittalStatus!$A$2:$CF$671,7,FALSE)</f>
        <v>#N/A</v>
      </c>
      <c r="AT2060" s="60" t="str">
        <f t="shared" si="96"/>
        <v/>
      </c>
      <c r="AU2060" s="60" t="e">
        <f>VLOOKUP(D2060,SubmittalSchedule!$A$5:$CF$5125,3,FALSE)</f>
        <v>#N/A</v>
      </c>
      <c r="AV2060" s="60" t="e">
        <f>VLOOKUP(D2060,SubmittalStatus!$A$2:$CF$671,9,FALSE)</f>
        <v>#N/A</v>
      </c>
      <c r="AW2060" s="60" t="e">
        <f>VLOOKUP(D2060,SubmittalStatus!$A$2:$CF$671,10,FALSE)</f>
        <v>#N/A</v>
      </c>
      <c r="AX2060" s="60" t="e">
        <f>VLOOKUP(D2060,SubmittalStatus!$A$2:$CF$671,11,FALSE)</f>
        <v>#N/A</v>
      </c>
      <c r="AY2060" s="60" t="str">
        <f t="shared" si="97"/>
        <v/>
      </c>
      <c r="AZ2060" s="60">
        <f>SubmittalData!D2060</f>
        <v>0</v>
      </c>
      <c r="BA2060" s="60" t="s">
        <v>168</v>
      </c>
      <c r="BB2060" s="60">
        <f>SubmittalData!AR2060</f>
        <v>0</v>
      </c>
      <c r="BC2060" s="60" t="str">
        <f t="shared" si="98"/>
        <v>0-0</v>
      </c>
    </row>
    <row r="2061" spans="1:55" x14ac:dyDescent="0.35">
      <c r="A2061" s="62" t="str">
        <f>SubmittalData!AY2061</f>
        <v/>
      </c>
      <c r="AS2061" s="60" t="e">
        <f>VLOOKUP(D2061,SubmittalStatus!$A$2:$CF$671,7,FALSE)</f>
        <v>#N/A</v>
      </c>
      <c r="AT2061" s="60" t="str">
        <f t="shared" si="96"/>
        <v/>
      </c>
      <c r="AU2061" s="60" t="e">
        <f>VLOOKUP(D2061,SubmittalSchedule!$A$5:$CF$5125,3,FALSE)</f>
        <v>#N/A</v>
      </c>
      <c r="AV2061" s="60" t="e">
        <f>VLOOKUP(D2061,SubmittalStatus!$A$2:$CF$671,9,FALSE)</f>
        <v>#N/A</v>
      </c>
      <c r="AW2061" s="60" t="e">
        <f>VLOOKUP(D2061,SubmittalStatus!$A$2:$CF$671,10,FALSE)</f>
        <v>#N/A</v>
      </c>
      <c r="AX2061" s="60" t="e">
        <f>VLOOKUP(D2061,SubmittalStatus!$A$2:$CF$671,11,FALSE)</f>
        <v>#N/A</v>
      </c>
      <c r="AY2061" s="60" t="str">
        <f t="shared" si="97"/>
        <v/>
      </c>
      <c r="AZ2061" s="60">
        <f>SubmittalData!D2061</f>
        <v>0</v>
      </c>
      <c r="BA2061" s="60" t="s">
        <v>168</v>
      </c>
      <c r="BB2061" s="60">
        <f>SubmittalData!AR2061</f>
        <v>0</v>
      </c>
      <c r="BC2061" s="60" t="str">
        <f t="shared" si="98"/>
        <v>0-0</v>
      </c>
    </row>
    <row r="2062" spans="1:55" x14ac:dyDescent="0.35">
      <c r="A2062" s="62" t="str">
        <f>SubmittalData!AY2062</f>
        <v/>
      </c>
      <c r="AS2062" s="60" t="e">
        <f>VLOOKUP(D2062,SubmittalStatus!$A$2:$CF$671,7,FALSE)</f>
        <v>#N/A</v>
      </c>
      <c r="AT2062" s="60" t="str">
        <f t="shared" si="96"/>
        <v/>
      </c>
      <c r="AU2062" s="60" t="e">
        <f>VLOOKUP(D2062,SubmittalSchedule!$A$5:$CF$5125,3,FALSE)</f>
        <v>#N/A</v>
      </c>
      <c r="AV2062" s="60" t="e">
        <f>VLOOKUP(D2062,SubmittalStatus!$A$2:$CF$671,9,FALSE)</f>
        <v>#N/A</v>
      </c>
      <c r="AW2062" s="60" t="e">
        <f>VLOOKUP(D2062,SubmittalStatus!$A$2:$CF$671,10,FALSE)</f>
        <v>#N/A</v>
      </c>
      <c r="AX2062" s="60" t="e">
        <f>VLOOKUP(D2062,SubmittalStatus!$A$2:$CF$671,11,FALSE)</f>
        <v>#N/A</v>
      </c>
      <c r="AY2062" s="60" t="str">
        <f t="shared" si="97"/>
        <v/>
      </c>
      <c r="AZ2062" s="60">
        <f>SubmittalData!D2062</f>
        <v>0</v>
      </c>
      <c r="BA2062" s="60" t="s">
        <v>168</v>
      </c>
      <c r="BB2062" s="60">
        <f>SubmittalData!AR2062</f>
        <v>0</v>
      </c>
      <c r="BC2062" s="60" t="str">
        <f t="shared" si="98"/>
        <v>0-0</v>
      </c>
    </row>
    <row r="2063" spans="1:55" x14ac:dyDescent="0.35">
      <c r="A2063" s="62" t="str">
        <f>SubmittalData!AY2063</f>
        <v/>
      </c>
      <c r="AS2063" s="60" t="e">
        <f>VLOOKUP(D2063,SubmittalStatus!$A$2:$CF$671,7,FALSE)</f>
        <v>#N/A</v>
      </c>
      <c r="AT2063" s="60" t="str">
        <f t="shared" si="96"/>
        <v/>
      </c>
      <c r="AU2063" s="60" t="e">
        <f>VLOOKUP(D2063,SubmittalSchedule!$A$5:$CF$5125,3,FALSE)</f>
        <v>#N/A</v>
      </c>
      <c r="AV2063" s="60" t="e">
        <f>VLOOKUP(D2063,SubmittalStatus!$A$2:$CF$671,9,FALSE)</f>
        <v>#N/A</v>
      </c>
      <c r="AW2063" s="60" t="e">
        <f>VLOOKUP(D2063,SubmittalStatus!$A$2:$CF$671,10,FALSE)</f>
        <v>#N/A</v>
      </c>
      <c r="AX2063" s="60" t="e">
        <f>VLOOKUP(D2063,SubmittalStatus!$A$2:$CF$671,11,FALSE)</f>
        <v>#N/A</v>
      </c>
      <c r="AY2063" s="60" t="str">
        <f t="shared" si="97"/>
        <v/>
      </c>
      <c r="AZ2063" s="60">
        <f>SubmittalData!D2063</f>
        <v>0</v>
      </c>
      <c r="BA2063" s="60" t="s">
        <v>168</v>
      </c>
      <c r="BB2063" s="60">
        <f>SubmittalData!AR2063</f>
        <v>0</v>
      </c>
      <c r="BC2063" s="60" t="str">
        <f t="shared" si="98"/>
        <v>0-0</v>
      </c>
    </row>
    <row r="2064" spans="1:55" x14ac:dyDescent="0.35">
      <c r="A2064" s="62" t="str">
        <f>SubmittalData!AY2064</f>
        <v/>
      </c>
      <c r="AS2064" s="60" t="e">
        <f>VLOOKUP(D2064,SubmittalStatus!$A$2:$CF$671,7,FALSE)</f>
        <v>#N/A</v>
      </c>
      <c r="AT2064" s="60" t="str">
        <f t="shared" si="96"/>
        <v/>
      </c>
      <c r="AU2064" s="60" t="e">
        <f>VLOOKUP(D2064,SubmittalSchedule!$A$5:$CF$5125,3,FALSE)</f>
        <v>#N/A</v>
      </c>
      <c r="AV2064" s="60" t="e">
        <f>VLOOKUP(D2064,SubmittalStatus!$A$2:$CF$671,9,FALSE)</f>
        <v>#N/A</v>
      </c>
      <c r="AW2064" s="60" t="e">
        <f>VLOOKUP(D2064,SubmittalStatus!$A$2:$CF$671,10,FALSE)</f>
        <v>#N/A</v>
      </c>
      <c r="AX2064" s="60" t="e">
        <f>VLOOKUP(D2064,SubmittalStatus!$A$2:$CF$671,11,FALSE)</f>
        <v>#N/A</v>
      </c>
      <c r="AY2064" s="60" t="str">
        <f t="shared" si="97"/>
        <v/>
      </c>
      <c r="AZ2064" s="60">
        <f>SubmittalData!D2064</f>
        <v>0</v>
      </c>
      <c r="BA2064" s="60" t="s">
        <v>168</v>
      </c>
      <c r="BB2064" s="60">
        <f>SubmittalData!AR2064</f>
        <v>0</v>
      </c>
      <c r="BC2064" s="60" t="str">
        <f t="shared" si="98"/>
        <v>0-0</v>
      </c>
    </row>
    <row r="2065" spans="1:55" x14ac:dyDescent="0.35">
      <c r="A2065" s="62" t="str">
        <f>SubmittalData!AY2065</f>
        <v/>
      </c>
      <c r="AS2065" s="60" t="e">
        <f>VLOOKUP(D2065,SubmittalStatus!$A$2:$CF$671,7,FALSE)</f>
        <v>#N/A</v>
      </c>
      <c r="AT2065" s="60" t="str">
        <f t="shared" si="96"/>
        <v/>
      </c>
      <c r="AU2065" s="60" t="e">
        <f>VLOOKUP(D2065,SubmittalSchedule!$A$5:$CF$5125,3,FALSE)</f>
        <v>#N/A</v>
      </c>
      <c r="AV2065" s="60" t="e">
        <f>VLOOKUP(D2065,SubmittalStatus!$A$2:$CF$671,9,FALSE)</f>
        <v>#N/A</v>
      </c>
      <c r="AW2065" s="60" t="e">
        <f>VLOOKUP(D2065,SubmittalStatus!$A$2:$CF$671,10,FALSE)</f>
        <v>#N/A</v>
      </c>
      <c r="AX2065" s="60" t="e">
        <f>VLOOKUP(D2065,SubmittalStatus!$A$2:$CF$671,11,FALSE)</f>
        <v>#N/A</v>
      </c>
      <c r="AY2065" s="60" t="str">
        <f t="shared" si="97"/>
        <v/>
      </c>
      <c r="AZ2065" s="60">
        <f>SubmittalData!D2065</f>
        <v>0</v>
      </c>
      <c r="BA2065" s="60" t="s">
        <v>168</v>
      </c>
      <c r="BB2065" s="60">
        <f>SubmittalData!AR2065</f>
        <v>0</v>
      </c>
      <c r="BC2065" s="60" t="str">
        <f t="shared" si="98"/>
        <v>0-0</v>
      </c>
    </row>
    <row r="2066" spans="1:55" x14ac:dyDescent="0.35">
      <c r="A2066" s="62" t="str">
        <f>SubmittalData!AY2066</f>
        <v/>
      </c>
      <c r="AS2066" s="60" t="e">
        <f>VLOOKUP(D2066,SubmittalStatus!$A$2:$CF$671,7,FALSE)</f>
        <v>#N/A</v>
      </c>
      <c r="AT2066" s="60" t="str">
        <f t="shared" si="96"/>
        <v/>
      </c>
      <c r="AU2066" s="60" t="e">
        <f>VLOOKUP(D2066,SubmittalSchedule!$A$5:$CF$5125,3,FALSE)</f>
        <v>#N/A</v>
      </c>
      <c r="AV2066" s="60" t="e">
        <f>VLOOKUP(D2066,SubmittalStatus!$A$2:$CF$671,9,FALSE)</f>
        <v>#N/A</v>
      </c>
      <c r="AW2066" s="60" t="e">
        <f>VLOOKUP(D2066,SubmittalStatus!$A$2:$CF$671,10,FALSE)</f>
        <v>#N/A</v>
      </c>
      <c r="AX2066" s="60" t="e">
        <f>VLOOKUP(D2066,SubmittalStatus!$A$2:$CF$671,11,FALSE)</f>
        <v>#N/A</v>
      </c>
      <c r="AY2066" s="60" t="str">
        <f t="shared" si="97"/>
        <v/>
      </c>
      <c r="AZ2066" s="60">
        <f>SubmittalData!D2066</f>
        <v>0</v>
      </c>
      <c r="BA2066" s="60" t="s">
        <v>168</v>
      </c>
      <c r="BB2066" s="60">
        <f>SubmittalData!AR2066</f>
        <v>0</v>
      </c>
      <c r="BC2066" s="60" t="str">
        <f t="shared" si="98"/>
        <v>0-0</v>
      </c>
    </row>
    <row r="2067" spans="1:55" x14ac:dyDescent="0.35">
      <c r="A2067" s="62" t="str">
        <f>SubmittalData!AY2067</f>
        <v/>
      </c>
      <c r="AS2067" s="60" t="e">
        <f>VLOOKUP(D2067,SubmittalStatus!$A$2:$CF$671,7,FALSE)</f>
        <v>#N/A</v>
      </c>
      <c r="AT2067" s="60" t="str">
        <f t="shared" si="96"/>
        <v/>
      </c>
      <c r="AU2067" s="60" t="e">
        <f>VLOOKUP(D2067,SubmittalSchedule!$A$5:$CF$5125,3,FALSE)</f>
        <v>#N/A</v>
      </c>
      <c r="AV2067" s="60" t="e">
        <f>VLOOKUP(D2067,SubmittalStatus!$A$2:$CF$671,9,FALSE)</f>
        <v>#N/A</v>
      </c>
      <c r="AW2067" s="60" t="e">
        <f>VLOOKUP(D2067,SubmittalStatus!$A$2:$CF$671,10,FALSE)</f>
        <v>#N/A</v>
      </c>
      <c r="AX2067" s="60" t="e">
        <f>VLOOKUP(D2067,SubmittalStatus!$A$2:$CF$671,11,FALSE)</f>
        <v>#N/A</v>
      </c>
      <c r="AY2067" s="60" t="str">
        <f t="shared" si="97"/>
        <v/>
      </c>
      <c r="AZ2067" s="60">
        <f>SubmittalData!D2067</f>
        <v>0</v>
      </c>
      <c r="BA2067" s="60" t="s">
        <v>168</v>
      </c>
      <c r="BB2067" s="60">
        <f>SubmittalData!AR2067</f>
        <v>0</v>
      </c>
      <c r="BC2067" s="60" t="str">
        <f t="shared" si="98"/>
        <v>0-0</v>
      </c>
    </row>
    <row r="2068" spans="1:55" x14ac:dyDescent="0.35">
      <c r="A2068" s="62" t="str">
        <f>SubmittalData!AY2068</f>
        <v/>
      </c>
      <c r="AS2068" s="60" t="e">
        <f>VLOOKUP(D2068,SubmittalStatus!$A$2:$CF$671,7,FALSE)</f>
        <v>#N/A</v>
      </c>
      <c r="AT2068" s="60" t="str">
        <f t="shared" si="96"/>
        <v/>
      </c>
      <c r="AU2068" s="60" t="e">
        <f>VLOOKUP(D2068,SubmittalSchedule!$A$5:$CF$5125,3,FALSE)</f>
        <v>#N/A</v>
      </c>
      <c r="AV2068" s="60" t="e">
        <f>VLOOKUP(D2068,SubmittalStatus!$A$2:$CF$671,9,FALSE)</f>
        <v>#N/A</v>
      </c>
      <c r="AW2068" s="60" t="e">
        <f>VLOOKUP(D2068,SubmittalStatus!$A$2:$CF$671,10,FALSE)</f>
        <v>#N/A</v>
      </c>
      <c r="AX2068" s="60" t="e">
        <f>VLOOKUP(D2068,SubmittalStatus!$A$2:$CF$671,11,FALSE)</f>
        <v>#N/A</v>
      </c>
      <c r="AY2068" s="60" t="str">
        <f t="shared" si="97"/>
        <v/>
      </c>
      <c r="AZ2068" s="60">
        <f>SubmittalData!D2068</f>
        <v>0</v>
      </c>
      <c r="BA2068" s="60" t="s">
        <v>168</v>
      </c>
      <c r="BB2068" s="60">
        <f>SubmittalData!AR2068</f>
        <v>0</v>
      </c>
      <c r="BC2068" s="60" t="str">
        <f t="shared" si="98"/>
        <v>0-0</v>
      </c>
    </row>
    <row r="2069" spans="1:55" x14ac:dyDescent="0.35">
      <c r="A2069" s="62" t="str">
        <f>SubmittalData!AY2069</f>
        <v/>
      </c>
      <c r="AS2069" s="60" t="e">
        <f>VLOOKUP(D2069,SubmittalStatus!$A$2:$CF$671,7,FALSE)</f>
        <v>#N/A</v>
      </c>
      <c r="AT2069" s="60" t="str">
        <f t="shared" si="96"/>
        <v/>
      </c>
      <c r="AU2069" s="60" t="e">
        <f>VLOOKUP(D2069,SubmittalSchedule!$A$5:$CF$5125,3,FALSE)</f>
        <v>#N/A</v>
      </c>
      <c r="AV2069" s="60" t="e">
        <f>VLOOKUP(D2069,SubmittalStatus!$A$2:$CF$671,9,FALSE)</f>
        <v>#N/A</v>
      </c>
      <c r="AW2069" s="60" t="e">
        <f>VLOOKUP(D2069,SubmittalStatus!$A$2:$CF$671,10,FALSE)</f>
        <v>#N/A</v>
      </c>
      <c r="AX2069" s="60" t="e">
        <f>VLOOKUP(D2069,SubmittalStatus!$A$2:$CF$671,11,FALSE)</f>
        <v>#N/A</v>
      </c>
      <c r="AY2069" s="60" t="str">
        <f t="shared" si="97"/>
        <v/>
      </c>
      <c r="AZ2069" s="60">
        <f>SubmittalData!D2069</f>
        <v>0</v>
      </c>
      <c r="BA2069" s="60" t="s">
        <v>168</v>
      </c>
      <c r="BB2069" s="60">
        <f>SubmittalData!AR2069</f>
        <v>0</v>
      </c>
      <c r="BC2069" s="60" t="str">
        <f t="shared" si="98"/>
        <v>0-0</v>
      </c>
    </row>
    <row r="2070" spans="1:55" x14ac:dyDescent="0.35">
      <c r="A2070" s="62" t="str">
        <f>SubmittalData!AY2070</f>
        <v/>
      </c>
      <c r="AS2070" s="60" t="e">
        <f>VLOOKUP(D2070,SubmittalStatus!$A$2:$CF$671,7,FALSE)</f>
        <v>#N/A</v>
      </c>
      <c r="AT2070" s="60" t="str">
        <f t="shared" si="96"/>
        <v/>
      </c>
      <c r="AU2070" s="60" t="e">
        <f>VLOOKUP(D2070,SubmittalSchedule!$A$5:$CF$5125,3,FALSE)</f>
        <v>#N/A</v>
      </c>
      <c r="AV2070" s="60" t="e">
        <f>VLOOKUP(D2070,SubmittalStatus!$A$2:$CF$671,9,FALSE)</f>
        <v>#N/A</v>
      </c>
      <c r="AW2070" s="60" t="e">
        <f>VLOOKUP(D2070,SubmittalStatus!$A$2:$CF$671,10,FALSE)</f>
        <v>#N/A</v>
      </c>
      <c r="AX2070" s="60" t="e">
        <f>VLOOKUP(D2070,SubmittalStatus!$A$2:$CF$671,11,FALSE)</f>
        <v>#N/A</v>
      </c>
      <c r="AY2070" s="60" t="str">
        <f t="shared" si="97"/>
        <v/>
      </c>
      <c r="AZ2070" s="60">
        <f>SubmittalData!D2070</f>
        <v>0</v>
      </c>
      <c r="BA2070" s="60" t="s">
        <v>168</v>
      </c>
      <c r="BB2070" s="60">
        <f>SubmittalData!AR2070</f>
        <v>0</v>
      </c>
      <c r="BC2070" s="60" t="str">
        <f t="shared" si="98"/>
        <v>0-0</v>
      </c>
    </row>
    <row r="2071" spans="1:55" x14ac:dyDescent="0.35">
      <c r="A2071" s="62" t="str">
        <f>SubmittalData!AY2071</f>
        <v/>
      </c>
      <c r="AS2071" s="60" t="e">
        <f>VLOOKUP(D2071,SubmittalStatus!$A$2:$CF$671,7,FALSE)</f>
        <v>#N/A</v>
      </c>
      <c r="AT2071" s="60" t="str">
        <f t="shared" si="96"/>
        <v/>
      </c>
      <c r="AU2071" s="60" t="e">
        <f>VLOOKUP(D2071,SubmittalSchedule!$A$5:$CF$5125,3,FALSE)</f>
        <v>#N/A</v>
      </c>
      <c r="AV2071" s="60" t="e">
        <f>VLOOKUP(D2071,SubmittalStatus!$A$2:$CF$671,9,FALSE)</f>
        <v>#N/A</v>
      </c>
      <c r="AW2071" s="60" t="e">
        <f>VLOOKUP(D2071,SubmittalStatus!$A$2:$CF$671,10,FALSE)</f>
        <v>#N/A</v>
      </c>
      <c r="AX2071" s="60" t="e">
        <f>VLOOKUP(D2071,SubmittalStatus!$A$2:$CF$671,11,FALSE)</f>
        <v>#N/A</v>
      </c>
      <c r="AY2071" s="60" t="str">
        <f t="shared" si="97"/>
        <v/>
      </c>
      <c r="AZ2071" s="60">
        <f>SubmittalData!D2071</f>
        <v>0</v>
      </c>
      <c r="BA2071" s="60" t="s">
        <v>168</v>
      </c>
      <c r="BB2071" s="60">
        <f>SubmittalData!AR2071</f>
        <v>0</v>
      </c>
      <c r="BC2071" s="60" t="str">
        <f t="shared" si="98"/>
        <v>0-0</v>
      </c>
    </row>
    <row r="2072" spans="1:55" x14ac:dyDescent="0.35">
      <c r="A2072" s="62" t="str">
        <f>SubmittalData!AY2072</f>
        <v/>
      </c>
      <c r="AS2072" s="60" t="e">
        <f>VLOOKUP(D2072,SubmittalStatus!$A$2:$CF$671,7,FALSE)</f>
        <v>#N/A</v>
      </c>
      <c r="AT2072" s="60" t="str">
        <f t="shared" si="96"/>
        <v/>
      </c>
      <c r="AU2072" s="60" t="e">
        <f>VLOOKUP(D2072,SubmittalSchedule!$A$5:$CF$5125,3,FALSE)</f>
        <v>#N/A</v>
      </c>
      <c r="AV2072" s="60" t="e">
        <f>VLOOKUP(D2072,SubmittalStatus!$A$2:$CF$671,9,FALSE)</f>
        <v>#N/A</v>
      </c>
      <c r="AW2072" s="60" t="e">
        <f>VLOOKUP(D2072,SubmittalStatus!$A$2:$CF$671,10,FALSE)</f>
        <v>#N/A</v>
      </c>
      <c r="AX2072" s="60" t="e">
        <f>VLOOKUP(D2072,SubmittalStatus!$A$2:$CF$671,11,FALSE)</f>
        <v>#N/A</v>
      </c>
      <c r="AY2072" s="60" t="str">
        <f t="shared" si="97"/>
        <v/>
      </c>
      <c r="AZ2072" s="60">
        <f>SubmittalData!D2072</f>
        <v>0</v>
      </c>
      <c r="BA2072" s="60" t="s">
        <v>168</v>
      </c>
      <c r="BB2072" s="60">
        <f>SubmittalData!AR2072</f>
        <v>0</v>
      </c>
      <c r="BC2072" s="60" t="str">
        <f t="shared" si="98"/>
        <v>0-0</v>
      </c>
    </row>
    <row r="2073" spans="1:55" x14ac:dyDescent="0.35">
      <c r="A2073" s="62" t="str">
        <f>SubmittalData!AY2073</f>
        <v/>
      </c>
      <c r="AS2073" s="60" t="e">
        <f>VLOOKUP(D2073,SubmittalStatus!$A$2:$CF$671,7,FALSE)</f>
        <v>#N/A</v>
      </c>
      <c r="AT2073" s="60" t="str">
        <f t="shared" si="96"/>
        <v/>
      </c>
      <c r="AU2073" s="60" t="e">
        <f>VLOOKUP(D2073,SubmittalSchedule!$A$5:$CF$5125,3,FALSE)</f>
        <v>#N/A</v>
      </c>
      <c r="AV2073" s="60" t="e">
        <f>VLOOKUP(D2073,SubmittalStatus!$A$2:$CF$671,9,FALSE)</f>
        <v>#N/A</v>
      </c>
      <c r="AW2073" s="60" t="e">
        <f>VLOOKUP(D2073,SubmittalStatus!$A$2:$CF$671,10,FALSE)</f>
        <v>#N/A</v>
      </c>
      <c r="AX2073" s="60" t="e">
        <f>VLOOKUP(D2073,SubmittalStatus!$A$2:$CF$671,11,FALSE)</f>
        <v>#N/A</v>
      </c>
      <c r="AY2073" s="60" t="str">
        <f t="shared" si="97"/>
        <v/>
      </c>
      <c r="AZ2073" s="60">
        <f>SubmittalData!D2073</f>
        <v>0</v>
      </c>
      <c r="BA2073" s="60" t="s">
        <v>168</v>
      </c>
      <c r="BB2073" s="60">
        <f>SubmittalData!AR2073</f>
        <v>0</v>
      </c>
      <c r="BC2073" s="60" t="str">
        <f t="shared" si="98"/>
        <v>0-0</v>
      </c>
    </row>
    <row r="2074" spans="1:55" x14ac:dyDescent="0.35">
      <c r="A2074" s="62" t="str">
        <f>SubmittalData!AY2074</f>
        <v/>
      </c>
      <c r="AS2074" s="60" t="e">
        <f>VLOOKUP(D2074,SubmittalStatus!$A$2:$CF$671,7,FALSE)</f>
        <v>#N/A</v>
      </c>
      <c r="AT2074" s="60" t="str">
        <f t="shared" si="96"/>
        <v/>
      </c>
      <c r="AU2074" s="60" t="e">
        <f>VLOOKUP(D2074,SubmittalSchedule!$A$5:$CF$5125,3,FALSE)</f>
        <v>#N/A</v>
      </c>
      <c r="AV2074" s="60" t="e">
        <f>VLOOKUP(D2074,SubmittalStatus!$A$2:$CF$671,9,FALSE)</f>
        <v>#N/A</v>
      </c>
      <c r="AW2074" s="60" t="e">
        <f>VLOOKUP(D2074,SubmittalStatus!$A$2:$CF$671,10,FALSE)</f>
        <v>#N/A</v>
      </c>
      <c r="AX2074" s="60" t="e">
        <f>VLOOKUP(D2074,SubmittalStatus!$A$2:$CF$671,11,FALSE)</f>
        <v>#N/A</v>
      </c>
      <c r="AY2074" s="60" t="str">
        <f t="shared" si="97"/>
        <v/>
      </c>
      <c r="AZ2074" s="60">
        <f>SubmittalData!D2074</f>
        <v>0</v>
      </c>
      <c r="BA2074" s="60" t="s">
        <v>168</v>
      </c>
      <c r="BB2074" s="60">
        <f>SubmittalData!AR2074</f>
        <v>0</v>
      </c>
      <c r="BC2074" s="60" t="str">
        <f t="shared" si="98"/>
        <v>0-0</v>
      </c>
    </row>
    <row r="2075" spans="1:55" x14ac:dyDescent="0.35">
      <c r="A2075" s="62" t="str">
        <f>SubmittalData!AY2075</f>
        <v/>
      </c>
      <c r="AS2075" s="60" t="e">
        <f>VLOOKUP(D2075,SubmittalStatus!$A$2:$CF$671,7,FALSE)</f>
        <v>#N/A</v>
      </c>
      <c r="AT2075" s="60" t="str">
        <f t="shared" si="96"/>
        <v/>
      </c>
      <c r="AU2075" s="60" t="e">
        <f>VLOOKUP(D2075,SubmittalSchedule!$A$5:$CF$5125,3,FALSE)</f>
        <v>#N/A</v>
      </c>
      <c r="AV2075" s="60" t="e">
        <f>VLOOKUP(D2075,SubmittalStatus!$A$2:$CF$671,9,FALSE)</f>
        <v>#N/A</v>
      </c>
      <c r="AW2075" s="60" t="e">
        <f>VLOOKUP(D2075,SubmittalStatus!$A$2:$CF$671,10,FALSE)</f>
        <v>#N/A</v>
      </c>
      <c r="AX2075" s="60" t="e">
        <f>VLOOKUP(D2075,SubmittalStatus!$A$2:$CF$671,11,FALSE)</f>
        <v>#N/A</v>
      </c>
      <c r="AY2075" s="60" t="str">
        <f t="shared" si="97"/>
        <v/>
      </c>
      <c r="AZ2075" s="60">
        <f>SubmittalData!D2075</f>
        <v>0</v>
      </c>
      <c r="BA2075" s="60" t="s">
        <v>168</v>
      </c>
      <c r="BB2075" s="60">
        <f>SubmittalData!AR2075</f>
        <v>0</v>
      </c>
      <c r="BC2075" s="60" t="str">
        <f t="shared" si="98"/>
        <v>0-0</v>
      </c>
    </row>
    <row r="2076" spans="1:55" x14ac:dyDescent="0.35">
      <c r="A2076" s="62" t="str">
        <f>SubmittalData!AY2076</f>
        <v/>
      </c>
      <c r="AS2076" s="60" t="e">
        <f>VLOOKUP(D2076,SubmittalStatus!$A$2:$CF$671,7,FALSE)</f>
        <v>#N/A</v>
      </c>
      <c r="AT2076" s="60" t="str">
        <f t="shared" si="96"/>
        <v/>
      </c>
      <c r="AU2076" s="60" t="e">
        <f>VLOOKUP(D2076,SubmittalSchedule!$A$5:$CF$5125,3,FALSE)</f>
        <v>#N/A</v>
      </c>
      <c r="AV2076" s="60" t="e">
        <f>VLOOKUP(D2076,SubmittalStatus!$A$2:$CF$671,9,FALSE)</f>
        <v>#N/A</v>
      </c>
      <c r="AW2076" s="60" t="e">
        <f>VLOOKUP(D2076,SubmittalStatus!$A$2:$CF$671,10,FALSE)</f>
        <v>#N/A</v>
      </c>
      <c r="AX2076" s="60" t="e">
        <f>VLOOKUP(D2076,SubmittalStatus!$A$2:$CF$671,11,FALSE)</f>
        <v>#N/A</v>
      </c>
      <c r="AY2076" s="60" t="str">
        <f t="shared" si="97"/>
        <v/>
      </c>
      <c r="AZ2076" s="60">
        <f>SubmittalData!D2076</f>
        <v>0</v>
      </c>
      <c r="BA2076" s="60" t="s">
        <v>168</v>
      </c>
      <c r="BB2076" s="60">
        <f>SubmittalData!AR2076</f>
        <v>0</v>
      </c>
      <c r="BC2076" s="60" t="str">
        <f t="shared" si="98"/>
        <v>0-0</v>
      </c>
    </row>
    <row r="2077" spans="1:55" x14ac:dyDescent="0.35">
      <c r="A2077" s="62" t="str">
        <f>SubmittalData!AY2077</f>
        <v/>
      </c>
      <c r="AS2077" s="60" t="e">
        <f>VLOOKUP(D2077,SubmittalStatus!$A$2:$CF$671,7,FALSE)</f>
        <v>#N/A</v>
      </c>
      <c r="AT2077" s="60" t="str">
        <f t="shared" si="96"/>
        <v/>
      </c>
      <c r="AU2077" s="60" t="e">
        <f>VLOOKUP(D2077,SubmittalSchedule!$A$5:$CF$5125,3,FALSE)</f>
        <v>#N/A</v>
      </c>
      <c r="AV2077" s="60" t="e">
        <f>VLOOKUP(D2077,SubmittalStatus!$A$2:$CF$671,9,FALSE)</f>
        <v>#N/A</v>
      </c>
      <c r="AW2077" s="60" t="e">
        <f>VLOOKUP(D2077,SubmittalStatus!$A$2:$CF$671,10,FALSE)</f>
        <v>#N/A</v>
      </c>
      <c r="AX2077" s="60" t="e">
        <f>VLOOKUP(D2077,SubmittalStatus!$A$2:$CF$671,11,FALSE)</f>
        <v>#N/A</v>
      </c>
      <c r="AY2077" s="60" t="str">
        <f t="shared" si="97"/>
        <v/>
      </c>
      <c r="AZ2077" s="60">
        <f>SubmittalData!D2077</f>
        <v>0</v>
      </c>
      <c r="BA2077" s="60" t="s">
        <v>168</v>
      </c>
      <c r="BB2077" s="60">
        <f>SubmittalData!AR2077</f>
        <v>0</v>
      </c>
      <c r="BC2077" s="60" t="str">
        <f t="shared" si="98"/>
        <v>0-0</v>
      </c>
    </row>
    <row r="2078" spans="1:55" x14ac:dyDescent="0.35">
      <c r="A2078" s="62" t="str">
        <f>SubmittalData!AY2078</f>
        <v/>
      </c>
      <c r="AS2078" s="60" t="e">
        <f>VLOOKUP(D2078,SubmittalStatus!$A$2:$CF$671,7,FALSE)</f>
        <v>#N/A</v>
      </c>
      <c r="AT2078" s="60" t="str">
        <f t="shared" si="96"/>
        <v/>
      </c>
      <c r="AU2078" s="60" t="e">
        <f>VLOOKUP(D2078,SubmittalSchedule!$A$5:$CF$5125,3,FALSE)</f>
        <v>#N/A</v>
      </c>
      <c r="AV2078" s="60" t="e">
        <f>VLOOKUP(D2078,SubmittalStatus!$A$2:$CF$671,9,FALSE)</f>
        <v>#N/A</v>
      </c>
      <c r="AW2078" s="60" t="e">
        <f>VLOOKUP(D2078,SubmittalStatus!$A$2:$CF$671,10,FALSE)</f>
        <v>#N/A</v>
      </c>
      <c r="AX2078" s="60" t="e">
        <f>VLOOKUP(D2078,SubmittalStatus!$A$2:$CF$671,11,FALSE)</f>
        <v>#N/A</v>
      </c>
      <c r="AY2078" s="60" t="str">
        <f t="shared" si="97"/>
        <v/>
      </c>
      <c r="AZ2078" s="60">
        <f>SubmittalData!D2078</f>
        <v>0</v>
      </c>
      <c r="BA2078" s="60" t="s">
        <v>168</v>
      </c>
      <c r="BB2078" s="60">
        <f>SubmittalData!AR2078</f>
        <v>0</v>
      </c>
      <c r="BC2078" s="60" t="str">
        <f t="shared" si="98"/>
        <v>0-0</v>
      </c>
    </row>
    <row r="2079" spans="1:55" x14ac:dyDescent="0.35">
      <c r="A2079" s="62" t="str">
        <f>SubmittalData!AY2079</f>
        <v/>
      </c>
      <c r="AS2079" s="60" t="e">
        <f>VLOOKUP(D2079,SubmittalStatus!$A$2:$CF$671,7,FALSE)</f>
        <v>#N/A</v>
      </c>
      <c r="AT2079" s="60" t="str">
        <f t="shared" si="96"/>
        <v/>
      </c>
      <c r="AU2079" s="60" t="e">
        <f>VLOOKUP(D2079,SubmittalSchedule!$A$5:$CF$5125,3,FALSE)</f>
        <v>#N/A</v>
      </c>
      <c r="AV2079" s="60" t="e">
        <f>VLOOKUP(D2079,SubmittalStatus!$A$2:$CF$671,9,FALSE)</f>
        <v>#N/A</v>
      </c>
      <c r="AW2079" s="60" t="e">
        <f>VLOOKUP(D2079,SubmittalStatus!$A$2:$CF$671,10,FALSE)</f>
        <v>#N/A</v>
      </c>
      <c r="AX2079" s="60" t="e">
        <f>VLOOKUP(D2079,SubmittalStatus!$A$2:$CF$671,11,FALSE)</f>
        <v>#N/A</v>
      </c>
      <c r="AY2079" s="60" t="str">
        <f t="shared" si="97"/>
        <v/>
      </c>
      <c r="AZ2079" s="60">
        <f>SubmittalData!D2079</f>
        <v>0</v>
      </c>
      <c r="BA2079" s="60" t="s">
        <v>168</v>
      </c>
      <c r="BB2079" s="60">
        <f>SubmittalData!AR2079</f>
        <v>0</v>
      </c>
      <c r="BC2079" s="60" t="str">
        <f t="shared" si="98"/>
        <v>0-0</v>
      </c>
    </row>
    <row r="2080" spans="1:55" x14ac:dyDescent="0.35">
      <c r="A2080" s="62" t="str">
        <f>SubmittalData!AY2080</f>
        <v/>
      </c>
      <c r="AS2080" s="60" t="e">
        <f>VLOOKUP(D2080,SubmittalStatus!$A$2:$CF$671,7,FALSE)</f>
        <v>#N/A</v>
      </c>
      <c r="AT2080" s="60" t="str">
        <f t="shared" si="96"/>
        <v/>
      </c>
      <c r="AU2080" s="60" t="e">
        <f>VLOOKUP(D2080,SubmittalSchedule!$A$5:$CF$5125,3,FALSE)</f>
        <v>#N/A</v>
      </c>
      <c r="AV2080" s="60" t="e">
        <f>VLOOKUP(D2080,SubmittalStatus!$A$2:$CF$671,9,FALSE)</f>
        <v>#N/A</v>
      </c>
      <c r="AW2080" s="60" t="e">
        <f>VLOOKUP(D2080,SubmittalStatus!$A$2:$CF$671,10,FALSE)</f>
        <v>#N/A</v>
      </c>
      <c r="AX2080" s="60" t="e">
        <f>VLOOKUP(D2080,SubmittalStatus!$A$2:$CF$671,11,FALSE)</f>
        <v>#N/A</v>
      </c>
      <c r="AY2080" s="60" t="str">
        <f t="shared" si="97"/>
        <v/>
      </c>
      <c r="AZ2080" s="60">
        <f>SubmittalData!D2080</f>
        <v>0</v>
      </c>
      <c r="BA2080" s="60" t="s">
        <v>168</v>
      </c>
      <c r="BB2080" s="60">
        <f>SubmittalData!AR2080</f>
        <v>0</v>
      </c>
      <c r="BC2080" s="60" t="str">
        <f t="shared" si="98"/>
        <v>0-0</v>
      </c>
    </row>
    <row r="2081" spans="1:55" x14ac:dyDescent="0.35">
      <c r="A2081" s="62" t="str">
        <f>SubmittalData!AY2081</f>
        <v/>
      </c>
      <c r="AS2081" s="60" t="e">
        <f>VLOOKUP(D2081,SubmittalStatus!$A$2:$CF$671,7,FALSE)</f>
        <v>#N/A</v>
      </c>
      <c r="AT2081" s="60" t="str">
        <f t="shared" si="96"/>
        <v/>
      </c>
      <c r="AU2081" s="60" t="e">
        <f>VLOOKUP(D2081,SubmittalSchedule!$A$5:$CF$5125,3,FALSE)</f>
        <v>#N/A</v>
      </c>
      <c r="AV2081" s="60" t="e">
        <f>VLOOKUP(D2081,SubmittalStatus!$A$2:$CF$671,9,FALSE)</f>
        <v>#N/A</v>
      </c>
      <c r="AW2081" s="60" t="e">
        <f>VLOOKUP(D2081,SubmittalStatus!$A$2:$CF$671,10,FALSE)</f>
        <v>#N/A</v>
      </c>
      <c r="AX2081" s="60" t="e">
        <f>VLOOKUP(D2081,SubmittalStatus!$A$2:$CF$671,11,FALSE)</f>
        <v>#N/A</v>
      </c>
      <c r="AY2081" s="60" t="str">
        <f t="shared" si="97"/>
        <v/>
      </c>
      <c r="AZ2081" s="60">
        <f>SubmittalData!D2081</f>
        <v>0</v>
      </c>
      <c r="BA2081" s="60" t="s">
        <v>168</v>
      </c>
      <c r="BB2081" s="60">
        <f>SubmittalData!AR2081</f>
        <v>0</v>
      </c>
      <c r="BC2081" s="60" t="str">
        <f t="shared" si="98"/>
        <v>0-0</v>
      </c>
    </row>
    <row r="2082" spans="1:55" x14ac:dyDescent="0.35">
      <c r="A2082" s="62" t="str">
        <f>SubmittalData!AY2082</f>
        <v/>
      </c>
      <c r="AS2082" s="60" t="e">
        <f>VLOOKUP(D2082,SubmittalStatus!$A$2:$CF$671,7,FALSE)</f>
        <v>#N/A</v>
      </c>
      <c r="AT2082" s="60" t="str">
        <f t="shared" si="96"/>
        <v/>
      </c>
      <c r="AU2082" s="60" t="e">
        <f>VLOOKUP(D2082,SubmittalSchedule!$A$5:$CF$5125,3,FALSE)</f>
        <v>#N/A</v>
      </c>
      <c r="AV2082" s="60" t="e">
        <f>VLOOKUP(D2082,SubmittalStatus!$A$2:$CF$671,9,FALSE)</f>
        <v>#N/A</v>
      </c>
      <c r="AW2082" s="60" t="e">
        <f>VLOOKUP(D2082,SubmittalStatus!$A$2:$CF$671,10,FALSE)</f>
        <v>#N/A</v>
      </c>
      <c r="AX2082" s="60" t="e">
        <f>VLOOKUP(D2082,SubmittalStatus!$A$2:$CF$671,11,FALSE)</f>
        <v>#N/A</v>
      </c>
      <c r="AY2082" s="60" t="str">
        <f t="shared" si="97"/>
        <v/>
      </c>
      <c r="AZ2082" s="60">
        <f>SubmittalData!D2082</f>
        <v>0</v>
      </c>
      <c r="BA2082" s="60" t="s">
        <v>168</v>
      </c>
      <c r="BB2082" s="60">
        <f>SubmittalData!AR2082</f>
        <v>0</v>
      </c>
      <c r="BC2082" s="60" t="str">
        <f t="shared" si="98"/>
        <v>0-0</v>
      </c>
    </row>
    <row r="2083" spans="1:55" x14ac:dyDescent="0.35">
      <c r="A2083" s="62" t="str">
        <f>SubmittalData!AY2083</f>
        <v/>
      </c>
      <c r="AS2083" s="60" t="e">
        <f>VLOOKUP(D2083,SubmittalStatus!$A$2:$CF$671,7,FALSE)</f>
        <v>#N/A</v>
      </c>
      <c r="AT2083" s="60" t="str">
        <f t="shared" si="96"/>
        <v/>
      </c>
      <c r="AU2083" s="60" t="e">
        <f>VLOOKUP(D2083,SubmittalSchedule!$A$5:$CF$5125,3,FALSE)</f>
        <v>#N/A</v>
      </c>
      <c r="AV2083" s="60" t="e">
        <f>VLOOKUP(D2083,SubmittalStatus!$A$2:$CF$671,9,FALSE)</f>
        <v>#N/A</v>
      </c>
      <c r="AW2083" s="60" t="e">
        <f>VLOOKUP(D2083,SubmittalStatus!$A$2:$CF$671,10,FALSE)</f>
        <v>#N/A</v>
      </c>
      <c r="AX2083" s="60" t="e">
        <f>VLOOKUP(D2083,SubmittalStatus!$A$2:$CF$671,11,FALSE)</f>
        <v>#N/A</v>
      </c>
      <c r="AY2083" s="60" t="str">
        <f t="shared" si="97"/>
        <v/>
      </c>
      <c r="AZ2083" s="60">
        <f>SubmittalData!D2083</f>
        <v>0</v>
      </c>
      <c r="BA2083" s="60" t="s">
        <v>168</v>
      </c>
      <c r="BB2083" s="60">
        <f>SubmittalData!AR2083</f>
        <v>0</v>
      </c>
      <c r="BC2083" s="60" t="str">
        <f t="shared" si="98"/>
        <v>0-0</v>
      </c>
    </row>
    <row r="2084" spans="1:55" x14ac:dyDescent="0.35">
      <c r="A2084" s="62" t="str">
        <f>SubmittalData!AY2084</f>
        <v/>
      </c>
      <c r="AS2084" s="60" t="e">
        <f>VLOOKUP(D2084,SubmittalStatus!$A$2:$CF$671,7,FALSE)</f>
        <v>#N/A</v>
      </c>
      <c r="AT2084" s="60" t="str">
        <f t="shared" si="96"/>
        <v/>
      </c>
      <c r="AU2084" s="60" t="e">
        <f>VLOOKUP(D2084,SubmittalSchedule!$A$5:$CF$5125,3,FALSE)</f>
        <v>#N/A</v>
      </c>
      <c r="AV2084" s="60" t="e">
        <f>VLOOKUP(D2084,SubmittalStatus!$A$2:$CF$671,9,FALSE)</f>
        <v>#N/A</v>
      </c>
      <c r="AW2084" s="60" t="e">
        <f>VLOOKUP(D2084,SubmittalStatus!$A$2:$CF$671,10,FALSE)</f>
        <v>#N/A</v>
      </c>
      <c r="AX2084" s="60" t="e">
        <f>VLOOKUP(D2084,SubmittalStatus!$A$2:$CF$671,11,FALSE)</f>
        <v>#N/A</v>
      </c>
      <c r="AY2084" s="60" t="str">
        <f t="shared" si="97"/>
        <v/>
      </c>
      <c r="AZ2084" s="60">
        <f>SubmittalData!D2084</f>
        <v>0</v>
      </c>
      <c r="BA2084" s="60" t="s">
        <v>168</v>
      </c>
      <c r="BB2084" s="60">
        <f>SubmittalData!AR2084</f>
        <v>0</v>
      </c>
      <c r="BC2084" s="60" t="str">
        <f t="shared" si="98"/>
        <v>0-0</v>
      </c>
    </row>
    <row r="2085" spans="1:55" x14ac:dyDescent="0.35">
      <c r="A2085" s="62" t="str">
        <f>SubmittalData!AY2085</f>
        <v/>
      </c>
      <c r="AS2085" s="60" t="e">
        <f>VLOOKUP(D2085,SubmittalStatus!$A$2:$CF$671,7,FALSE)</f>
        <v>#N/A</v>
      </c>
      <c r="AT2085" s="60" t="str">
        <f t="shared" si="96"/>
        <v/>
      </c>
      <c r="AU2085" s="60" t="e">
        <f>VLOOKUP(D2085,SubmittalSchedule!$A$5:$CF$5125,3,FALSE)</f>
        <v>#N/A</v>
      </c>
      <c r="AV2085" s="60" t="e">
        <f>VLOOKUP(D2085,SubmittalStatus!$A$2:$CF$671,9,FALSE)</f>
        <v>#N/A</v>
      </c>
      <c r="AW2085" s="60" t="e">
        <f>VLOOKUP(D2085,SubmittalStatus!$A$2:$CF$671,10,FALSE)</f>
        <v>#N/A</v>
      </c>
      <c r="AX2085" s="60" t="e">
        <f>VLOOKUP(D2085,SubmittalStatus!$A$2:$CF$671,11,FALSE)</f>
        <v>#N/A</v>
      </c>
      <c r="AY2085" s="60" t="str">
        <f t="shared" si="97"/>
        <v/>
      </c>
      <c r="AZ2085" s="60">
        <f>SubmittalData!D2085</f>
        <v>0</v>
      </c>
      <c r="BA2085" s="60" t="s">
        <v>168</v>
      </c>
      <c r="BB2085" s="60">
        <f>SubmittalData!AR2085</f>
        <v>0</v>
      </c>
      <c r="BC2085" s="60" t="str">
        <f t="shared" si="98"/>
        <v>0-0</v>
      </c>
    </row>
    <row r="2086" spans="1:55" x14ac:dyDescent="0.35">
      <c r="A2086" s="62" t="str">
        <f>SubmittalData!AY2086</f>
        <v/>
      </c>
      <c r="AS2086" s="60" t="e">
        <f>VLOOKUP(D2086,SubmittalStatus!$A$2:$CF$671,7,FALSE)</f>
        <v>#N/A</v>
      </c>
      <c r="AT2086" s="60" t="str">
        <f t="shared" si="96"/>
        <v/>
      </c>
      <c r="AU2086" s="60" t="e">
        <f>VLOOKUP(D2086,SubmittalSchedule!$A$5:$CF$5125,3,FALSE)</f>
        <v>#N/A</v>
      </c>
      <c r="AV2086" s="60" t="e">
        <f>VLOOKUP(D2086,SubmittalStatus!$A$2:$CF$671,9,FALSE)</f>
        <v>#N/A</v>
      </c>
      <c r="AW2086" s="60" t="e">
        <f>VLOOKUP(D2086,SubmittalStatus!$A$2:$CF$671,10,FALSE)</f>
        <v>#N/A</v>
      </c>
      <c r="AX2086" s="60" t="e">
        <f>VLOOKUP(D2086,SubmittalStatus!$A$2:$CF$671,11,FALSE)</f>
        <v>#N/A</v>
      </c>
      <c r="AY2086" s="60" t="str">
        <f t="shared" si="97"/>
        <v/>
      </c>
      <c r="AZ2086" s="60">
        <f>SubmittalData!D2086</f>
        <v>0</v>
      </c>
      <c r="BA2086" s="60" t="s">
        <v>168</v>
      </c>
      <c r="BB2086" s="60">
        <f>SubmittalData!AR2086</f>
        <v>0</v>
      </c>
      <c r="BC2086" s="60" t="str">
        <f t="shared" si="98"/>
        <v>0-0</v>
      </c>
    </row>
    <row r="2087" spans="1:55" x14ac:dyDescent="0.35">
      <c r="A2087" s="62" t="str">
        <f>SubmittalData!AY2087</f>
        <v/>
      </c>
      <c r="AS2087" s="60" t="e">
        <f>VLOOKUP(D2087,SubmittalStatus!$A$2:$CF$671,7,FALSE)</f>
        <v>#N/A</v>
      </c>
      <c r="AT2087" s="60" t="str">
        <f t="shared" si="96"/>
        <v/>
      </c>
      <c r="AU2087" s="60" t="e">
        <f>VLOOKUP(D2087,SubmittalSchedule!$A$5:$CF$5125,3,FALSE)</f>
        <v>#N/A</v>
      </c>
      <c r="AV2087" s="60" t="e">
        <f>VLOOKUP(D2087,SubmittalStatus!$A$2:$CF$671,9,FALSE)</f>
        <v>#N/A</v>
      </c>
      <c r="AW2087" s="60" t="e">
        <f>VLOOKUP(D2087,SubmittalStatus!$A$2:$CF$671,10,FALSE)</f>
        <v>#N/A</v>
      </c>
      <c r="AX2087" s="60" t="e">
        <f>VLOOKUP(D2087,SubmittalStatus!$A$2:$CF$671,11,FALSE)</f>
        <v>#N/A</v>
      </c>
      <c r="AY2087" s="60" t="str">
        <f t="shared" si="97"/>
        <v/>
      </c>
      <c r="AZ2087" s="60">
        <f>SubmittalData!D2087</f>
        <v>0</v>
      </c>
      <c r="BA2087" s="60" t="s">
        <v>168</v>
      </c>
      <c r="BB2087" s="60">
        <f>SubmittalData!AR2087</f>
        <v>0</v>
      </c>
      <c r="BC2087" s="60" t="str">
        <f t="shared" si="98"/>
        <v>0-0</v>
      </c>
    </row>
    <row r="2088" spans="1:55" x14ac:dyDescent="0.35">
      <c r="A2088" s="62" t="str">
        <f>SubmittalData!AY2088</f>
        <v/>
      </c>
      <c r="AS2088" s="60" t="e">
        <f>VLOOKUP(D2088,SubmittalStatus!$A$2:$CF$671,7,FALSE)</f>
        <v>#N/A</v>
      </c>
      <c r="AT2088" s="60" t="str">
        <f t="shared" si="96"/>
        <v/>
      </c>
      <c r="AU2088" s="60" t="e">
        <f>VLOOKUP(D2088,SubmittalSchedule!$A$5:$CF$5125,3,FALSE)</f>
        <v>#N/A</v>
      </c>
      <c r="AV2088" s="60" t="e">
        <f>VLOOKUP(D2088,SubmittalStatus!$A$2:$CF$671,9,FALSE)</f>
        <v>#N/A</v>
      </c>
      <c r="AW2088" s="60" t="e">
        <f>VLOOKUP(D2088,SubmittalStatus!$A$2:$CF$671,10,FALSE)</f>
        <v>#N/A</v>
      </c>
      <c r="AX2088" s="60" t="e">
        <f>VLOOKUP(D2088,SubmittalStatus!$A$2:$CF$671,11,FALSE)</f>
        <v>#N/A</v>
      </c>
      <c r="AY2088" s="60" t="str">
        <f t="shared" si="97"/>
        <v/>
      </c>
      <c r="AZ2088" s="60">
        <f>SubmittalData!D2088</f>
        <v>0</v>
      </c>
      <c r="BA2088" s="60" t="s">
        <v>168</v>
      </c>
      <c r="BB2088" s="60">
        <f>SubmittalData!AR2088</f>
        <v>0</v>
      </c>
      <c r="BC2088" s="60" t="str">
        <f t="shared" si="98"/>
        <v>0-0</v>
      </c>
    </row>
    <row r="2089" spans="1:55" x14ac:dyDescent="0.35">
      <c r="A2089" s="62" t="str">
        <f>SubmittalData!AY2089</f>
        <v/>
      </c>
      <c r="AS2089" s="60" t="e">
        <f>VLOOKUP(D2089,SubmittalStatus!$A$2:$CF$671,7,FALSE)</f>
        <v>#N/A</v>
      </c>
      <c r="AT2089" s="60" t="str">
        <f t="shared" si="96"/>
        <v/>
      </c>
      <c r="AU2089" s="60" t="e">
        <f>VLOOKUP(D2089,SubmittalSchedule!$A$5:$CF$5125,3,FALSE)</f>
        <v>#N/A</v>
      </c>
      <c r="AV2089" s="60" t="e">
        <f>VLOOKUP(D2089,SubmittalStatus!$A$2:$CF$671,9,FALSE)</f>
        <v>#N/A</v>
      </c>
      <c r="AW2089" s="60" t="e">
        <f>VLOOKUP(D2089,SubmittalStatus!$A$2:$CF$671,10,FALSE)</f>
        <v>#N/A</v>
      </c>
      <c r="AX2089" s="60" t="e">
        <f>VLOOKUP(D2089,SubmittalStatus!$A$2:$CF$671,11,FALSE)</f>
        <v>#N/A</v>
      </c>
      <c r="AY2089" s="60" t="str">
        <f t="shared" si="97"/>
        <v/>
      </c>
      <c r="AZ2089" s="60">
        <f>SubmittalData!D2089</f>
        <v>0</v>
      </c>
      <c r="BA2089" s="60" t="s">
        <v>168</v>
      </c>
      <c r="BB2089" s="60">
        <f>SubmittalData!AR2089</f>
        <v>0</v>
      </c>
      <c r="BC2089" s="60" t="str">
        <f t="shared" si="98"/>
        <v>0-0</v>
      </c>
    </row>
    <row r="2090" spans="1:55" x14ac:dyDescent="0.35">
      <c r="A2090" s="62" t="str">
        <f>SubmittalData!AY2090</f>
        <v/>
      </c>
      <c r="AS2090" s="60" t="e">
        <f>VLOOKUP(D2090,SubmittalStatus!$A$2:$CF$671,7,FALSE)</f>
        <v>#N/A</v>
      </c>
      <c r="AT2090" s="60" t="str">
        <f t="shared" si="96"/>
        <v/>
      </c>
      <c r="AU2090" s="60" t="e">
        <f>VLOOKUP(D2090,SubmittalSchedule!$A$5:$CF$5125,3,FALSE)</f>
        <v>#N/A</v>
      </c>
      <c r="AV2090" s="60" t="e">
        <f>VLOOKUP(D2090,SubmittalStatus!$A$2:$CF$671,9,FALSE)</f>
        <v>#N/A</v>
      </c>
      <c r="AW2090" s="60" t="e">
        <f>VLOOKUP(D2090,SubmittalStatus!$A$2:$CF$671,10,FALSE)</f>
        <v>#N/A</v>
      </c>
      <c r="AX2090" s="60" t="e">
        <f>VLOOKUP(D2090,SubmittalStatus!$A$2:$CF$671,11,FALSE)</f>
        <v>#N/A</v>
      </c>
      <c r="AY2090" s="60" t="str">
        <f t="shared" si="97"/>
        <v/>
      </c>
      <c r="AZ2090" s="60">
        <f>SubmittalData!D2090</f>
        <v>0</v>
      </c>
      <c r="BA2090" s="60" t="s">
        <v>168</v>
      </c>
      <c r="BB2090" s="60">
        <f>SubmittalData!AR2090</f>
        <v>0</v>
      </c>
      <c r="BC2090" s="60" t="str">
        <f t="shared" si="98"/>
        <v>0-0</v>
      </c>
    </row>
    <row r="2091" spans="1:55" x14ac:dyDescent="0.35">
      <c r="A2091" s="62" t="str">
        <f>SubmittalData!AY2091</f>
        <v/>
      </c>
      <c r="AS2091" s="60" t="e">
        <f>VLOOKUP(D2091,SubmittalStatus!$A$2:$CF$671,7,FALSE)</f>
        <v>#N/A</v>
      </c>
      <c r="AT2091" s="60" t="str">
        <f t="shared" si="96"/>
        <v/>
      </c>
      <c r="AU2091" s="60" t="e">
        <f>VLOOKUP(D2091,SubmittalSchedule!$A$5:$CF$5125,3,FALSE)</f>
        <v>#N/A</v>
      </c>
      <c r="AV2091" s="60" t="e">
        <f>VLOOKUP(D2091,SubmittalStatus!$A$2:$CF$671,9,FALSE)</f>
        <v>#N/A</v>
      </c>
      <c r="AW2091" s="60" t="e">
        <f>VLOOKUP(D2091,SubmittalStatus!$A$2:$CF$671,10,FALSE)</f>
        <v>#N/A</v>
      </c>
      <c r="AX2091" s="60" t="e">
        <f>VLOOKUP(D2091,SubmittalStatus!$A$2:$CF$671,11,FALSE)</f>
        <v>#N/A</v>
      </c>
      <c r="AY2091" s="60" t="str">
        <f t="shared" si="97"/>
        <v/>
      </c>
      <c r="AZ2091" s="60">
        <f>SubmittalData!D2091</f>
        <v>0</v>
      </c>
      <c r="BA2091" s="60" t="s">
        <v>168</v>
      </c>
      <c r="BB2091" s="60">
        <f>SubmittalData!AR2091</f>
        <v>0</v>
      </c>
      <c r="BC2091" s="60" t="str">
        <f t="shared" si="98"/>
        <v>0-0</v>
      </c>
    </row>
    <row r="2092" spans="1:55" x14ac:dyDescent="0.35">
      <c r="A2092" s="62" t="str">
        <f>SubmittalData!AY2092</f>
        <v/>
      </c>
      <c r="AS2092" s="60" t="e">
        <f>VLOOKUP(D2092,SubmittalStatus!$A$2:$CF$671,7,FALSE)</f>
        <v>#N/A</v>
      </c>
      <c r="AT2092" s="60" t="str">
        <f t="shared" si="96"/>
        <v/>
      </c>
      <c r="AU2092" s="60" t="e">
        <f>VLOOKUP(D2092,SubmittalSchedule!$A$5:$CF$5125,3,FALSE)</f>
        <v>#N/A</v>
      </c>
      <c r="AV2092" s="60" t="e">
        <f>VLOOKUP(D2092,SubmittalStatus!$A$2:$CF$671,9,FALSE)</f>
        <v>#N/A</v>
      </c>
      <c r="AW2092" s="60" t="e">
        <f>VLOOKUP(D2092,SubmittalStatus!$A$2:$CF$671,10,FALSE)</f>
        <v>#N/A</v>
      </c>
      <c r="AX2092" s="60" t="e">
        <f>VLOOKUP(D2092,SubmittalStatus!$A$2:$CF$671,11,FALSE)</f>
        <v>#N/A</v>
      </c>
      <c r="AY2092" s="60" t="str">
        <f t="shared" si="97"/>
        <v/>
      </c>
      <c r="AZ2092" s="60">
        <f>SubmittalData!D2092</f>
        <v>0</v>
      </c>
      <c r="BA2092" s="60" t="s">
        <v>168</v>
      </c>
      <c r="BB2092" s="60">
        <f>SubmittalData!AR2092</f>
        <v>0</v>
      </c>
      <c r="BC2092" s="60" t="str">
        <f t="shared" si="98"/>
        <v>0-0</v>
      </c>
    </row>
    <row r="2093" spans="1:55" x14ac:dyDescent="0.35">
      <c r="A2093" s="62" t="str">
        <f>SubmittalData!AY2093</f>
        <v/>
      </c>
      <c r="AS2093" s="60" t="e">
        <f>VLOOKUP(D2093,SubmittalStatus!$A$2:$CF$671,7,FALSE)</f>
        <v>#N/A</v>
      </c>
      <c r="AT2093" s="60" t="str">
        <f t="shared" si="96"/>
        <v/>
      </c>
      <c r="AU2093" s="60" t="e">
        <f>VLOOKUP(D2093,SubmittalSchedule!$A$5:$CF$5125,3,FALSE)</f>
        <v>#N/A</v>
      </c>
      <c r="AV2093" s="60" t="e">
        <f>VLOOKUP(D2093,SubmittalStatus!$A$2:$CF$671,9,FALSE)</f>
        <v>#N/A</v>
      </c>
      <c r="AW2093" s="60" t="e">
        <f>VLOOKUP(D2093,SubmittalStatus!$A$2:$CF$671,10,FALSE)</f>
        <v>#N/A</v>
      </c>
      <c r="AX2093" s="60" t="e">
        <f>VLOOKUP(D2093,SubmittalStatus!$A$2:$CF$671,11,FALSE)</f>
        <v>#N/A</v>
      </c>
      <c r="AY2093" s="60" t="str">
        <f t="shared" si="97"/>
        <v/>
      </c>
      <c r="AZ2093" s="60">
        <f>SubmittalData!D2093</f>
        <v>0</v>
      </c>
      <c r="BA2093" s="60" t="s">
        <v>168</v>
      </c>
      <c r="BB2093" s="60">
        <f>SubmittalData!AR2093</f>
        <v>0</v>
      </c>
      <c r="BC2093" s="60" t="str">
        <f t="shared" si="98"/>
        <v>0-0</v>
      </c>
    </row>
    <row r="2094" spans="1:55" x14ac:dyDescent="0.35">
      <c r="A2094" s="62" t="str">
        <f>SubmittalData!AY2094</f>
        <v/>
      </c>
      <c r="AS2094" s="60" t="e">
        <f>VLOOKUP(D2094,SubmittalStatus!$A$2:$CF$671,7,FALSE)</f>
        <v>#N/A</v>
      </c>
      <c r="AT2094" s="60" t="str">
        <f t="shared" si="96"/>
        <v/>
      </c>
      <c r="AU2094" s="60" t="e">
        <f>VLOOKUP(D2094,SubmittalSchedule!$A$5:$CF$5125,3,FALSE)</f>
        <v>#N/A</v>
      </c>
      <c r="AV2094" s="60" t="e">
        <f>VLOOKUP(D2094,SubmittalStatus!$A$2:$CF$671,9,FALSE)</f>
        <v>#N/A</v>
      </c>
      <c r="AW2094" s="60" t="e">
        <f>VLOOKUP(D2094,SubmittalStatus!$A$2:$CF$671,10,FALSE)</f>
        <v>#N/A</v>
      </c>
      <c r="AX2094" s="60" t="e">
        <f>VLOOKUP(D2094,SubmittalStatus!$A$2:$CF$671,11,FALSE)</f>
        <v>#N/A</v>
      </c>
      <c r="AY2094" s="60" t="str">
        <f t="shared" si="97"/>
        <v/>
      </c>
      <c r="AZ2094" s="60">
        <f>SubmittalData!D2094</f>
        <v>0</v>
      </c>
      <c r="BA2094" s="60" t="s">
        <v>168</v>
      </c>
      <c r="BB2094" s="60">
        <f>SubmittalData!AR2094</f>
        <v>0</v>
      </c>
      <c r="BC2094" s="60" t="str">
        <f t="shared" si="98"/>
        <v>0-0</v>
      </c>
    </row>
    <row r="2095" spans="1:55" x14ac:dyDescent="0.35">
      <c r="A2095" s="62" t="str">
        <f>SubmittalData!AY2095</f>
        <v/>
      </c>
      <c r="AS2095" s="60" t="e">
        <f>VLOOKUP(D2095,SubmittalStatus!$A$2:$CF$671,7,FALSE)</f>
        <v>#N/A</v>
      </c>
      <c r="AT2095" s="60" t="str">
        <f t="shared" si="96"/>
        <v/>
      </c>
      <c r="AU2095" s="60" t="e">
        <f>VLOOKUP(D2095,SubmittalSchedule!$A$5:$CF$5125,3,FALSE)</f>
        <v>#N/A</v>
      </c>
      <c r="AV2095" s="60" t="e">
        <f>VLOOKUP(D2095,SubmittalStatus!$A$2:$CF$671,9,FALSE)</f>
        <v>#N/A</v>
      </c>
      <c r="AW2095" s="60" t="e">
        <f>VLOOKUP(D2095,SubmittalStatus!$A$2:$CF$671,10,FALSE)</f>
        <v>#N/A</v>
      </c>
      <c r="AX2095" s="60" t="e">
        <f>VLOOKUP(D2095,SubmittalStatus!$A$2:$CF$671,11,FALSE)</f>
        <v>#N/A</v>
      </c>
      <c r="AY2095" s="60" t="str">
        <f t="shared" si="97"/>
        <v/>
      </c>
      <c r="AZ2095" s="60">
        <f>SubmittalData!D2095</f>
        <v>0</v>
      </c>
      <c r="BA2095" s="60" t="s">
        <v>168</v>
      </c>
      <c r="BB2095" s="60">
        <f>SubmittalData!AR2095</f>
        <v>0</v>
      </c>
      <c r="BC2095" s="60" t="str">
        <f t="shared" si="98"/>
        <v>0-0</v>
      </c>
    </row>
    <row r="2096" spans="1:55" x14ac:dyDescent="0.35">
      <c r="A2096" s="62" t="str">
        <f>SubmittalData!AY2096</f>
        <v/>
      </c>
      <c r="AS2096" s="60" t="e">
        <f>VLOOKUP(D2096,SubmittalStatus!$A$2:$CF$671,7,FALSE)</f>
        <v>#N/A</v>
      </c>
      <c r="AT2096" s="60" t="str">
        <f t="shared" si="96"/>
        <v/>
      </c>
      <c r="AU2096" s="60" t="e">
        <f>VLOOKUP(D2096,SubmittalSchedule!$A$5:$CF$5125,3,FALSE)</f>
        <v>#N/A</v>
      </c>
      <c r="AV2096" s="60" t="e">
        <f>VLOOKUP(D2096,SubmittalStatus!$A$2:$CF$671,9,FALSE)</f>
        <v>#N/A</v>
      </c>
      <c r="AW2096" s="60" t="e">
        <f>VLOOKUP(D2096,SubmittalStatus!$A$2:$CF$671,10,FALSE)</f>
        <v>#N/A</v>
      </c>
      <c r="AX2096" s="60" t="e">
        <f>VLOOKUP(D2096,SubmittalStatus!$A$2:$CF$671,11,FALSE)</f>
        <v>#N/A</v>
      </c>
      <c r="AY2096" s="60" t="str">
        <f t="shared" si="97"/>
        <v/>
      </c>
      <c r="AZ2096" s="60">
        <f>SubmittalData!D2096</f>
        <v>0</v>
      </c>
      <c r="BA2096" s="60" t="s">
        <v>168</v>
      </c>
      <c r="BB2096" s="60">
        <f>SubmittalData!AR2096</f>
        <v>0</v>
      </c>
      <c r="BC2096" s="60" t="str">
        <f t="shared" si="98"/>
        <v>0-0</v>
      </c>
    </row>
    <row r="2097" spans="1:55" x14ac:dyDescent="0.35">
      <c r="A2097" s="62" t="str">
        <f>SubmittalData!AY2097</f>
        <v/>
      </c>
      <c r="AS2097" s="60" t="e">
        <f>VLOOKUP(D2097,SubmittalStatus!$A$2:$CF$671,7,FALSE)</f>
        <v>#N/A</v>
      </c>
      <c r="AT2097" s="60" t="str">
        <f t="shared" si="96"/>
        <v/>
      </c>
      <c r="AU2097" s="60" t="e">
        <f>VLOOKUP(D2097,SubmittalSchedule!$A$5:$CF$5125,3,FALSE)</f>
        <v>#N/A</v>
      </c>
      <c r="AV2097" s="60" t="e">
        <f>VLOOKUP(D2097,SubmittalStatus!$A$2:$CF$671,9,FALSE)</f>
        <v>#N/A</v>
      </c>
      <c r="AW2097" s="60" t="e">
        <f>VLOOKUP(D2097,SubmittalStatus!$A$2:$CF$671,10,FALSE)</f>
        <v>#N/A</v>
      </c>
      <c r="AX2097" s="60" t="e">
        <f>VLOOKUP(D2097,SubmittalStatus!$A$2:$CF$671,11,FALSE)</f>
        <v>#N/A</v>
      </c>
      <c r="AY2097" s="60" t="str">
        <f t="shared" si="97"/>
        <v/>
      </c>
      <c r="AZ2097" s="60">
        <f>SubmittalData!D2097</f>
        <v>0</v>
      </c>
      <c r="BA2097" s="60" t="s">
        <v>168</v>
      </c>
      <c r="BB2097" s="60">
        <f>SubmittalData!AR2097</f>
        <v>0</v>
      </c>
      <c r="BC2097" s="60" t="str">
        <f t="shared" si="98"/>
        <v>0-0</v>
      </c>
    </row>
    <row r="2098" spans="1:55" x14ac:dyDescent="0.35">
      <c r="A2098" s="62" t="str">
        <f>SubmittalData!AY2098</f>
        <v/>
      </c>
      <c r="AS2098" s="60" t="e">
        <f>VLOOKUP(D2098,SubmittalStatus!$A$2:$CF$671,7,FALSE)</f>
        <v>#N/A</v>
      </c>
      <c r="AT2098" s="60" t="str">
        <f t="shared" si="96"/>
        <v/>
      </c>
      <c r="AU2098" s="60" t="e">
        <f>VLOOKUP(D2098,SubmittalSchedule!$A$5:$CF$5125,3,FALSE)</f>
        <v>#N/A</v>
      </c>
      <c r="AV2098" s="60" t="e">
        <f>VLOOKUP(D2098,SubmittalStatus!$A$2:$CF$671,9,FALSE)</f>
        <v>#N/A</v>
      </c>
      <c r="AW2098" s="60" t="e">
        <f>VLOOKUP(D2098,SubmittalStatus!$A$2:$CF$671,10,FALSE)</f>
        <v>#N/A</v>
      </c>
      <c r="AX2098" s="60" t="e">
        <f>VLOOKUP(D2098,SubmittalStatus!$A$2:$CF$671,11,FALSE)</f>
        <v>#N/A</v>
      </c>
      <c r="AY2098" s="60" t="str">
        <f t="shared" si="97"/>
        <v/>
      </c>
      <c r="AZ2098" s="60">
        <f>SubmittalData!D2098</f>
        <v>0</v>
      </c>
      <c r="BA2098" s="60" t="s">
        <v>168</v>
      </c>
      <c r="BB2098" s="60">
        <f>SubmittalData!AR2098</f>
        <v>0</v>
      </c>
      <c r="BC2098" s="60" t="str">
        <f t="shared" si="98"/>
        <v>0-0</v>
      </c>
    </row>
    <row r="2099" spans="1:55" x14ac:dyDescent="0.35">
      <c r="A2099" s="62" t="str">
        <f>SubmittalData!AY2099</f>
        <v/>
      </c>
      <c r="AS2099" s="60" t="e">
        <f>VLOOKUP(D2099,SubmittalStatus!$A$2:$CF$671,7,FALSE)</f>
        <v>#N/A</v>
      </c>
      <c r="AT2099" s="60" t="str">
        <f t="shared" si="96"/>
        <v/>
      </c>
      <c r="AU2099" s="60" t="e">
        <f>VLOOKUP(D2099,SubmittalSchedule!$A$5:$CF$5125,3,FALSE)</f>
        <v>#N/A</v>
      </c>
      <c r="AV2099" s="60" t="e">
        <f>VLOOKUP(D2099,SubmittalStatus!$A$2:$CF$671,9,FALSE)</f>
        <v>#N/A</v>
      </c>
      <c r="AW2099" s="60" t="e">
        <f>VLOOKUP(D2099,SubmittalStatus!$A$2:$CF$671,10,FALSE)</f>
        <v>#N/A</v>
      </c>
      <c r="AX2099" s="60" t="e">
        <f>VLOOKUP(D2099,SubmittalStatus!$A$2:$CF$671,11,FALSE)</f>
        <v>#N/A</v>
      </c>
      <c r="AY2099" s="60" t="str">
        <f t="shared" si="97"/>
        <v/>
      </c>
      <c r="AZ2099" s="60">
        <f>SubmittalData!D2099</f>
        <v>0</v>
      </c>
      <c r="BA2099" s="60" t="s">
        <v>168</v>
      </c>
      <c r="BB2099" s="60">
        <f>SubmittalData!AR2099</f>
        <v>0</v>
      </c>
      <c r="BC2099" s="60" t="str">
        <f t="shared" si="98"/>
        <v>0-0</v>
      </c>
    </row>
    <row r="2100" spans="1:55" x14ac:dyDescent="0.35">
      <c r="A2100" s="62" t="str">
        <f>SubmittalData!AY2100</f>
        <v/>
      </c>
      <c r="AS2100" s="60" t="e">
        <f>VLOOKUP(D2100,SubmittalStatus!$A$2:$CF$671,7,FALSE)</f>
        <v>#N/A</v>
      </c>
      <c r="AT2100" s="60" t="str">
        <f t="shared" si="96"/>
        <v/>
      </c>
      <c r="AU2100" s="60" t="e">
        <f>VLOOKUP(D2100,SubmittalSchedule!$A$5:$CF$5125,3,FALSE)</f>
        <v>#N/A</v>
      </c>
      <c r="AV2100" s="60" t="e">
        <f>VLOOKUP(D2100,SubmittalStatus!$A$2:$CF$671,9,FALSE)</f>
        <v>#N/A</v>
      </c>
      <c r="AW2100" s="60" t="e">
        <f>VLOOKUP(D2100,SubmittalStatus!$A$2:$CF$671,10,FALSE)</f>
        <v>#N/A</v>
      </c>
      <c r="AX2100" s="60" t="e">
        <f>VLOOKUP(D2100,SubmittalStatus!$A$2:$CF$671,11,FALSE)</f>
        <v>#N/A</v>
      </c>
      <c r="AY2100" s="60" t="str">
        <f t="shared" si="97"/>
        <v/>
      </c>
      <c r="AZ2100" s="60">
        <f>SubmittalData!D2100</f>
        <v>0</v>
      </c>
      <c r="BA2100" s="60" t="s">
        <v>168</v>
      </c>
      <c r="BB2100" s="60">
        <f>SubmittalData!AR2100</f>
        <v>0</v>
      </c>
      <c r="BC2100" s="60" t="str">
        <f t="shared" si="98"/>
        <v>0-0</v>
      </c>
    </row>
    <row r="2101" spans="1:55" x14ac:dyDescent="0.35">
      <c r="A2101" s="62" t="str">
        <f>SubmittalData!AY2101</f>
        <v/>
      </c>
      <c r="AS2101" s="60" t="e">
        <f>VLOOKUP(D2101,SubmittalStatus!$A$2:$CF$671,7,FALSE)</f>
        <v>#N/A</v>
      </c>
      <c r="AT2101" s="60" t="str">
        <f t="shared" si="96"/>
        <v/>
      </c>
      <c r="AU2101" s="60" t="e">
        <f>VLOOKUP(D2101,SubmittalSchedule!$A$5:$CF$5125,3,FALSE)</f>
        <v>#N/A</v>
      </c>
      <c r="AV2101" s="60" t="e">
        <f>VLOOKUP(D2101,SubmittalStatus!$A$2:$CF$671,9,FALSE)</f>
        <v>#N/A</v>
      </c>
      <c r="AW2101" s="60" t="e">
        <f>VLOOKUP(D2101,SubmittalStatus!$A$2:$CF$671,10,FALSE)</f>
        <v>#N/A</v>
      </c>
      <c r="AX2101" s="60" t="e">
        <f>VLOOKUP(D2101,SubmittalStatus!$A$2:$CF$671,11,FALSE)</f>
        <v>#N/A</v>
      </c>
      <c r="AY2101" s="60" t="str">
        <f t="shared" si="97"/>
        <v/>
      </c>
      <c r="AZ2101" s="60">
        <f>SubmittalData!D2101</f>
        <v>0</v>
      </c>
      <c r="BA2101" s="60" t="s">
        <v>168</v>
      </c>
      <c r="BB2101" s="60">
        <f>SubmittalData!AR2101</f>
        <v>0</v>
      </c>
      <c r="BC2101" s="60" t="str">
        <f t="shared" si="98"/>
        <v>0-0</v>
      </c>
    </row>
    <row r="2102" spans="1:55" x14ac:dyDescent="0.35">
      <c r="A2102" s="62" t="str">
        <f>SubmittalData!AY2102</f>
        <v/>
      </c>
      <c r="AS2102" s="60" t="e">
        <f>VLOOKUP(D2102,SubmittalStatus!$A$2:$CF$671,7,FALSE)</f>
        <v>#N/A</v>
      </c>
      <c r="AT2102" s="60" t="str">
        <f t="shared" si="96"/>
        <v/>
      </c>
      <c r="AU2102" s="60" t="e">
        <f>VLOOKUP(D2102,SubmittalSchedule!$A$5:$CF$5125,3,FALSE)</f>
        <v>#N/A</v>
      </c>
      <c r="AV2102" s="60" t="e">
        <f>VLOOKUP(D2102,SubmittalStatus!$A$2:$CF$671,9,FALSE)</f>
        <v>#N/A</v>
      </c>
      <c r="AW2102" s="60" t="e">
        <f>VLOOKUP(D2102,SubmittalStatus!$A$2:$CF$671,10,FALSE)</f>
        <v>#N/A</v>
      </c>
      <c r="AX2102" s="60" t="e">
        <f>VLOOKUP(D2102,SubmittalStatus!$A$2:$CF$671,11,FALSE)</f>
        <v>#N/A</v>
      </c>
      <c r="AY2102" s="60" t="str">
        <f t="shared" si="97"/>
        <v/>
      </c>
      <c r="AZ2102" s="60">
        <f>SubmittalData!D2102</f>
        <v>0</v>
      </c>
      <c r="BA2102" s="60" t="s">
        <v>168</v>
      </c>
      <c r="BB2102" s="60">
        <f>SubmittalData!AR2102</f>
        <v>0</v>
      </c>
      <c r="BC2102" s="60" t="str">
        <f t="shared" si="98"/>
        <v>0-0</v>
      </c>
    </row>
    <row r="2103" spans="1:55" x14ac:dyDescent="0.35">
      <c r="A2103" s="62" t="str">
        <f>SubmittalData!AY2103</f>
        <v/>
      </c>
      <c r="AS2103" s="60" t="e">
        <f>VLOOKUP(D2103,SubmittalStatus!$A$2:$CF$671,7,FALSE)</f>
        <v>#N/A</v>
      </c>
      <c r="AT2103" s="60" t="str">
        <f t="shared" si="96"/>
        <v/>
      </c>
      <c r="AU2103" s="60" t="e">
        <f>VLOOKUP(D2103,SubmittalSchedule!$A$5:$CF$5125,3,FALSE)</f>
        <v>#N/A</v>
      </c>
      <c r="AV2103" s="60" t="e">
        <f>VLOOKUP(D2103,SubmittalStatus!$A$2:$CF$671,9,FALSE)</f>
        <v>#N/A</v>
      </c>
      <c r="AW2103" s="60" t="e">
        <f>VLOOKUP(D2103,SubmittalStatus!$A$2:$CF$671,10,FALSE)</f>
        <v>#N/A</v>
      </c>
      <c r="AX2103" s="60" t="e">
        <f>VLOOKUP(D2103,SubmittalStatus!$A$2:$CF$671,11,FALSE)</f>
        <v>#N/A</v>
      </c>
      <c r="AY2103" s="60" t="str">
        <f t="shared" si="97"/>
        <v/>
      </c>
      <c r="AZ2103" s="60">
        <f>SubmittalData!D2103</f>
        <v>0</v>
      </c>
      <c r="BA2103" s="60" t="s">
        <v>168</v>
      </c>
      <c r="BB2103" s="60">
        <f>SubmittalData!AR2103</f>
        <v>0</v>
      </c>
      <c r="BC2103" s="60" t="str">
        <f t="shared" si="98"/>
        <v>0-0</v>
      </c>
    </row>
    <row r="2104" spans="1:55" x14ac:dyDescent="0.35">
      <c r="A2104" s="62" t="str">
        <f>SubmittalData!AY2104</f>
        <v/>
      </c>
      <c r="AS2104" s="60" t="e">
        <f>VLOOKUP(D2104,SubmittalStatus!$A$2:$CF$671,7,FALSE)</f>
        <v>#N/A</v>
      </c>
      <c r="AT2104" s="60" t="str">
        <f t="shared" si="96"/>
        <v/>
      </c>
      <c r="AU2104" s="60" t="e">
        <f>VLOOKUP(D2104,SubmittalSchedule!$A$5:$CF$5125,3,FALSE)</f>
        <v>#N/A</v>
      </c>
      <c r="AV2104" s="60" t="e">
        <f>VLOOKUP(D2104,SubmittalStatus!$A$2:$CF$671,9,FALSE)</f>
        <v>#N/A</v>
      </c>
      <c r="AW2104" s="60" t="e">
        <f>VLOOKUP(D2104,SubmittalStatus!$A$2:$CF$671,10,FALSE)</f>
        <v>#N/A</v>
      </c>
      <c r="AX2104" s="60" t="e">
        <f>VLOOKUP(D2104,SubmittalStatus!$A$2:$CF$671,11,FALSE)</f>
        <v>#N/A</v>
      </c>
      <c r="AY2104" s="60" t="str">
        <f t="shared" si="97"/>
        <v/>
      </c>
      <c r="AZ2104" s="60">
        <f>SubmittalData!D2104</f>
        <v>0</v>
      </c>
      <c r="BA2104" s="60" t="s">
        <v>168</v>
      </c>
      <c r="BB2104" s="60">
        <f>SubmittalData!AR2104</f>
        <v>0</v>
      </c>
      <c r="BC2104" s="60" t="str">
        <f t="shared" si="98"/>
        <v>0-0</v>
      </c>
    </row>
    <row r="2105" spans="1:55" x14ac:dyDescent="0.35">
      <c r="A2105" s="62" t="str">
        <f>SubmittalData!AY2105</f>
        <v/>
      </c>
      <c r="AS2105" s="60" t="e">
        <f>VLOOKUP(D2105,SubmittalStatus!$A$2:$CF$671,7,FALSE)</f>
        <v>#N/A</v>
      </c>
      <c r="AT2105" s="60" t="str">
        <f t="shared" si="96"/>
        <v/>
      </c>
      <c r="AU2105" s="60" t="e">
        <f>VLOOKUP(D2105,SubmittalSchedule!$A$5:$CF$5125,3,FALSE)</f>
        <v>#N/A</v>
      </c>
      <c r="AV2105" s="60" t="e">
        <f>VLOOKUP(D2105,SubmittalStatus!$A$2:$CF$671,9,FALSE)</f>
        <v>#N/A</v>
      </c>
      <c r="AW2105" s="60" t="e">
        <f>VLOOKUP(D2105,SubmittalStatus!$A$2:$CF$671,10,FALSE)</f>
        <v>#N/A</v>
      </c>
      <c r="AX2105" s="60" t="e">
        <f>VLOOKUP(D2105,SubmittalStatus!$A$2:$CF$671,11,FALSE)</f>
        <v>#N/A</v>
      </c>
      <c r="AY2105" s="60" t="str">
        <f t="shared" si="97"/>
        <v/>
      </c>
      <c r="AZ2105" s="60">
        <f>SubmittalData!D2105</f>
        <v>0</v>
      </c>
      <c r="BA2105" s="60" t="s">
        <v>168</v>
      </c>
      <c r="BB2105" s="60">
        <f>SubmittalData!AR2105</f>
        <v>0</v>
      </c>
      <c r="BC2105" s="60" t="str">
        <f t="shared" si="98"/>
        <v>0-0</v>
      </c>
    </row>
    <row r="2106" spans="1:55" x14ac:dyDescent="0.35">
      <c r="A2106" s="62" t="str">
        <f>SubmittalData!AY2106</f>
        <v/>
      </c>
      <c r="AS2106" s="60" t="e">
        <f>VLOOKUP(D2106,SubmittalStatus!$A$2:$CF$671,7,FALSE)</f>
        <v>#N/A</v>
      </c>
      <c r="AT2106" s="60" t="str">
        <f t="shared" si="96"/>
        <v/>
      </c>
      <c r="AU2106" s="60" t="e">
        <f>VLOOKUP(D2106,SubmittalSchedule!$A$5:$CF$5125,3,FALSE)</f>
        <v>#N/A</v>
      </c>
      <c r="AV2106" s="60" t="e">
        <f>VLOOKUP(D2106,SubmittalStatus!$A$2:$CF$671,9,FALSE)</f>
        <v>#N/A</v>
      </c>
      <c r="AW2106" s="60" t="e">
        <f>VLOOKUP(D2106,SubmittalStatus!$A$2:$CF$671,10,FALSE)</f>
        <v>#N/A</v>
      </c>
      <c r="AX2106" s="60" t="e">
        <f>VLOOKUP(D2106,SubmittalStatus!$A$2:$CF$671,11,FALSE)</f>
        <v>#N/A</v>
      </c>
      <c r="AY2106" s="60" t="str">
        <f t="shared" si="97"/>
        <v/>
      </c>
      <c r="AZ2106" s="60">
        <f>SubmittalData!D2106</f>
        <v>0</v>
      </c>
      <c r="BA2106" s="60" t="s">
        <v>168</v>
      </c>
      <c r="BB2106" s="60">
        <f>SubmittalData!AR2106</f>
        <v>0</v>
      </c>
      <c r="BC2106" s="60" t="str">
        <f t="shared" si="98"/>
        <v>0-0</v>
      </c>
    </row>
    <row r="2107" spans="1:55" x14ac:dyDescent="0.35">
      <c r="A2107" s="62" t="str">
        <f>SubmittalData!AY2107</f>
        <v/>
      </c>
      <c r="AS2107" s="60" t="e">
        <f>VLOOKUP(D2107,SubmittalStatus!$A$2:$CF$671,7,FALSE)</f>
        <v>#N/A</v>
      </c>
      <c r="AT2107" s="60" t="str">
        <f t="shared" si="96"/>
        <v/>
      </c>
      <c r="AU2107" s="60" t="e">
        <f>VLOOKUP(D2107,SubmittalSchedule!$A$5:$CF$5125,3,FALSE)</f>
        <v>#N/A</v>
      </c>
      <c r="AV2107" s="60" t="e">
        <f>VLOOKUP(D2107,SubmittalStatus!$A$2:$CF$671,9,FALSE)</f>
        <v>#N/A</v>
      </c>
      <c r="AW2107" s="60" t="e">
        <f>VLOOKUP(D2107,SubmittalStatus!$A$2:$CF$671,10,FALSE)</f>
        <v>#N/A</v>
      </c>
      <c r="AX2107" s="60" t="e">
        <f>VLOOKUP(D2107,SubmittalStatus!$A$2:$CF$671,11,FALSE)</f>
        <v>#N/A</v>
      </c>
      <c r="AY2107" s="60" t="str">
        <f t="shared" si="97"/>
        <v/>
      </c>
      <c r="AZ2107" s="60">
        <f>SubmittalData!D2107</f>
        <v>0</v>
      </c>
      <c r="BA2107" s="60" t="s">
        <v>168</v>
      </c>
      <c r="BB2107" s="60">
        <f>SubmittalData!AR2107</f>
        <v>0</v>
      </c>
      <c r="BC2107" s="60" t="str">
        <f t="shared" si="98"/>
        <v>0-0</v>
      </c>
    </row>
    <row r="2108" spans="1:55" x14ac:dyDescent="0.35">
      <c r="A2108" s="62" t="str">
        <f>SubmittalData!AY2108</f>
        <v/>
      </c>
      <c r="AS2108" s="60" t="e">
        <f>VLOOKUP(D2108,SubmittalStatus!$A$2:$CF$671,7,FALSE)</f>
        <v>#N/A</v>
      </c>
      <c r="AT2108" s="60" t="str">
        <f t="shared" si="96"/>
        <v/>
      </c>
      <c r="AU2108" s="60" t="e">
        <f>VLOOKUP(D2108,SubmittalSchedule!$A$5:$CF$5125,3,FALSE)</f>
        <v>#N/A</v>
      </c>
      <c r="AV2108" s="60" t="e">
        <f>VLOOKUP(D2108,SubmittalStatus!$A$2:$CF$671,9,FALSE)</f>
        <v>#N/A</v>
      </c>
      <c r="AW2108" s="60" t="e">
        <f>VLOOKUP(D2108,SubmittalStatus!$A$2:$CF$671,10,FALSE)</f>
        <v>#N/A</v>
      </c>
      <c r="AX2108" s="60" t="e">
        <f>VLOOKUP(D2108,SubmittalStatus!$A$2:$CF$671,11,FALSE)</f>
        <v>#N/A</v>
      </c>
      <c r="AY2108" s="60" t="str">
        <f t="shared" si="97"/>
        <v/>
      </c>
      <c r="AZ2108" s="60">
        <f>SubmittalData!D2108</f>
        <v>0</v>
      </c>
      <c r="BA2108" s="60" t="s">
        <v>168</v>
      </c>
      <c r="BB2108" s="60">
        <f>SubmittalData!AR2108</f>
        <v>0</v>
      </c>
      <c r="BC2108" s="60" t="str">
        <f t="shared" si="98"/>
        <v>0-0</v>
      </c>
    </row>
    <row r="2109" spans="1:55" x14ac:dyDescent="0.35">
      <c r="A2109" s="62" t="str">
        <f>SubmittalData!AY2109</f>
        <v/>
      </c>
      <c r="AS2109" s="60" t="e">
        <f>VLOOKUP(D2109,SubmittalStatus!$A$2:$CF$671,7,FALSE)</f>
        <v>#N/A</v>
      </c>
      <c r="AT2109" s="60" t="str">
        <f t="shared" si="96"/>
        <v/>
      </c>
      <c r="AU2109" s="60" t="e">
        <f>VLOOKUP(D2109,SubmittalSchedule!$A$5:$CF$5125,3,FALSE)</f>
        <v>#N/A</v>
      </c>
      <c r="AV2109" s="60" t="e">
        <f>VLOOKUP(D2109,SubmittalStatus!$A$2:$CF$671,9,FALSE)</f>
        <v>#N/A</v>
      </c>
      <c r="AW2109" s="60" t="e">
        <f>VLOOKUP(D2109,SubmittalStatus!$A$2:$CF$671,10,FALSE)</f>
        <v>#N/A</v>
      </c>
      <c r="AX2109" s="60" t="e">
        <f>VLOOKUP(D2109,SubmittalStatus!$A$2:$CF$671,11,FALSE)</f>
        <v>#N/A</v>
      </c>
      <c r="AY2109" s="60" t="str">
        <f t="shared" si="97"/>
        <v/>
      </c>
      <c r="AZ2109" s="60">
        <f>SubmittalData!D2109</f>
        <v>0</v>
      </c>
      <c r="BA2109" s="60" t="s">
        <v>168</v>
      </c>
      <c r="BB2109" s="60">
        <f>SubmittalData!AR2109</f>
        <v>0</v>
      </c>
      <c r="BC2109" s="60" t="str">
        <f t="shared" si="98"/>
        <v>0-0</v>
      </c>
    </row>
    <row r="2110" spans="1:55" x14ac:dyDescent="0.35">
      <c r="A2110" s="62" t="str">
        <f>SubmittalData!AY2110</f>
        <v/>
      </c>
      <c r="AS2110" s="60" t="e">
        <f>VLOOKUP(D2110,SubmittalStatus!$A$2:$CF$671,7,FALSE)</f>
        <v>#N/A</v>
      </c>
      <c r="AT2110" s="60" t="str">
        <f t="shared" si="96"/>
        <v/>
      </c>
      <c r="AU2110" s="60" t="e">
        <f>VLOOKUP(D2110,SubmittalSchedule!$A$5:$CF$5125,3,FALSE)</f>
        <v>#N/A</v>
      </c>
      <c r="AV2110" s="60" t="e">
        <f>VLOOKUP(D2110,SubmittalStatus!$A$2:$CF$671,9,FALSE)</f>
        <v>#N/A</v>
      </c>
      <c r="AW2110" s="60" t="e">
        <f>VLOOKUP(D2110,SubmittalStatus!$A$2:$CF$671,10,FALSE)</f>
        <v>#N/A</v>
      </c>
      <c r="AX2110" s="60" t="e">
        <f>VLOOKUP(D2110,SubmittalStatus!$A$2:$CF$671,11,FALSE)</f>
        <v>#N/A</v>
      </c>
      <c r="AY2110" s="60" t="str">
        <f t="shared" si="97"/>
        <v/>
      </c>
      <c r="AZ2110" s="60">
        <f>SubmittalData!D2110</f>
        <v>0</v>
      </c>
      <c r="BA2110" s="60" t="s">
        <v>168</v>
      </c>
      <c r="BB2110" s="60">
        <f>SubmittalData!AR2110</f>
        <v>0</v>
      </c>
      <c r="BC2110" s="60" t="str">
        <f t="shared" si="98"/>
        <v>0-0</v>
      </c>
    </row>
    <row r="2111" spans="1:55" x14ac:dyDescent="0.35">
      <c r="A2111" s="62" t="str">
        <f>SubmittalData!AY2111</f>
        <v/>
      </c>
      <c r="AS2111" s="60" t="e">
        <f>VLOOKUP(D2111,SubmittalStatus!$A$2:$CF$671,7,FALSE)</f>
        <v>#N/A</v>
      </c>
      <c r="AT2111" s="60" t="str">
        <f t="shared" si="96"/>
        <v/>
      </c>
      <c r="AU2111" s="60" t="e">
        <f>VLOOKUP(D2111,SubmittalSchedule!$A$5:$CF$5125,3,FALSE)</f>
        <v>#N/A</v>
      </c>
      <c r="AV2111" s="60" t="e">
        <f>VLOOKUP(D2111,SubmittalStatus!$A$2:$CF$671,9,FALSE)</f>
        <v>#N/A</v>
      </c>
      <c r="AW2111" s="60" t="e">
        <f>VLOOKUP(D2111,SubmittalStatus!$A$2:$CF$671,10,FALSE)</f>
        <v>#N/A</v>
      </c>
      <c r="AX2111" s="60" t="e">
        <f>VLOOKUP(D2111,SubmittalStatus!$A$2:$CF$671,11,FALSE)</f>
        <v>#N/A</v>
      </c>
      <c r="AY2111" s="60" t="str">
        <f t="shared" si="97"/>
        <v/>
      </c>
      <c r="AZ2111" s="60">
        <f>SubmittalData!D2111</f>
        <v>0</v>
      </c>
      <c r="BA2111" s="60" t="s">
        <v>168</v>
      </c>
      <c r="BB2111" s="60">
        <f>SubmittalData!AR2111</f>
        <v>0</v>
      </c>
      <c r="BC2111" s="60" t="str">
        <f t="shared" si="98"/>
        <v>0-0</v>
      </c>
    </row>
    <row r="2112" spans="1:55" x14ac:dyDescent="0.35">
      <c r="A2112" s="62" t="str">
        <f>SubmittalData!AY2112</f>
        <v/>
      </c>
      <c r="AS2112" s="60" t="e">
        <f>VLOOKUP(D2112,SubmittalStatus!$A$2:$CF$671,7,FALSE)</f>
        <v>#N/A</v>
      </c>
      <c r="AT2112" s="60" t="str">
        <f t="shared" si="96"/>
        <v/>
      </c>
      <c r="AU2112" s="60" t="e">
        <f>VLOOKUP(D2112,SubmittalSchedule!$A$5:$CF$5125,3,FALSE)</f>
        <v>#N/A</v>
      </c>
      <c r="AV2112" s="60" t="e">
        <f>VLOOKUP(D2112,SubmittalStatus!$A$2:$CF$671,9,FALSE)</f>
        <v>#N/A</v>
      </c>
      <c r="AW2112" s="60" t="e">
        <f>VLOOKUP(D2112,SubmittalStatus!$A$2:$CF$671,10,FALSE)</f>
        <v>#N/A</v>
      </c>
      <c r="AX2112" s="60" t="e">
        <f>VLOOKUP(D2112,SubmittalStatus!$A$2:$CF$671,11,FALSE)</f>
        <v>#N/A</v>
      </c>
      <c r="AY2112" s="60" t="str">
        <f t="shared" si="97"/>
        <v/>
      </c>
      <c r="AZ2112" s="60">
        <f>SubmittalData!D2112</f>
        <v>0</v>
      </c>
      <c r="BA2112" s="60" t="s">
        <v>168</v>
      </c>
      <c r="BB2112" s="60">
        <f>SubmittalData!AR2112</f>
        <v>0</v>
      </c>
      <c r="BC2112" s="60" t="str">
        <f t="shared" si="98"/>
        <v>0-0</v>
      </c>
    </row>
    <row r="2113" spans="1:55" x14ac:dyDescent="0.35">
      <c r="A2113" s="62" t="str">
        <f>SubmittalData!AY2113</f>
        <v/>
      </c>
      <c r="AS2113" s="60" t="e">
        <f>VLOOKUP(D2113,SubmittalStatus!$A$2:$CF$671,7,FALSE)</f>
        <v>#N/A</v>
      </c>
      <c r="AT2113" s="60" t="str">
        <f t="shared" si="96"/>
        <v/>
      </c>
      <c r="AU2113" s="60" t="e">
        <f>VLOOKUP(D2113,SubmittalSchedule!$A$5:$CF$5125,3,FALSE)</f>
        <v>#N/A</v>
      </c>
      <c r="AV2113" s="60" t="e">
        <f>VLOOKUP(D2113,SubmittalStatus!$A$2:$CF$671,9,FALSE)</f>
        <v>#N/A</v>
      </c>
      <c r="AW2113" s="60" t="e">
        <f>VLOOKUP(D2113,SubmittalStatus!$A$2:$CF$671,10,FALSE)</f>
        <v>#N/A</v>
      </c>
      <c r="AX2113" s="60" t="e">
        <f>VLOOKUP(D2113,SubmittalStatus!$A$2:$CF$671,11,FALSE)</f>
        <v>#N/A</v>
      </c>
      <c r="AY2113" s="60" t="str">
        <f t="shared" si="97"/>
        <v/>
      </c>
      <c r="AZ2113" s="60">
        <f>SubmittalData!D2113</f>
        <v>0</v>
      </c>
      <c r="BA2113" s="60" t="s">
        <v>168</v>
      </c>
      <c r="BB2113" s="60">
        <f>SubmittalData!AR2113</f>
        <v>0</v>
      </c>
      <c r="BC2113" s="60" t="str">
        <f t="shared" si="98"/>
        <v>0-0</v>
      </c>
    </row>
    <row r="2114" spans="1:55" x14ac:dyDescent="0.35">
      <c r="A2114" s="62" t="str">
        <f>SubmittalData!AY2114</f>
        <v/>
      </c>
      <c r="AS2114" s="60" t="e">
        <f>VLOOKUP(D2114,SubmittalStatus!$A$2:$CF$671,7,FALSE)</f>
        <v>#N/A</v>
      </c>
      <c r="AT2114" s="60" t="str">
        <f t="shared" si="96"/>
        <v/>
      </c>
      <c r="AU2114" s="60" t="e">
        <f>VLOOKUP(D2114,SubmittalSchedule!$A$5:$CF$5125,3,FALSE)</f>
        <v>#N/A</v>
      </c>
      <c r="AV2114" s="60" t="e">
        <f>VLOOKUP(D2114,SubmittalStatus!$A$2:$CF$671,9,FALSE)</f>
        <v>#N/A</v>
      </c>
      <c r="AW2114" s="60" t="e">
        <f>VLOOKUP(D2114,SubmittalStatus!$A$2:$CF$671,10,FALSE)</f>
        <v>#N/A</v>
      </c>
      <c r="AX2114" s="60" t="e">
        <f>VLOOKUP(D2114,SubmittalStatus!$A$2:$CF$671,11,FALSE)</f>
        <v>#N/A</v>
      </c>
      <c r="AY2114" s="60" t="str">
        <f t="shared" si="97"/>
        <v/>
      </c>
      <c r="AZ2114" s="60">
        <f>SubmittalData!D2114</f>
        <v>0</v>
      </c>
      <c r="BA2114" s="60" t="s">
        <v>168</v>
      </c>
      <c r="BB2114" s="60">
        <f>SubmittalData!AR2114</f>
        <v>0</v>
      </c>
      <c r="BC2114" s="60" t="str">
        <f t="shared" si="98"/>
        <v>0-0</v>
      </c>
    </row>
    <row r="2115" spans="1:55" x14ac:dyDescent="0.35">
      <c r="A2115" s="62" t="str">
        <f>SubmittalData!AY2115</f>
        <v/>
      </c>
      <c r="AS2115" s="60" t="e">
        <f>VLOOKUP(D2115,SubmittalStatus!$A$2:$CF$671,7,FALSE)</f>
        <v>#N/A</v>
      </c>
      <c r="AT2115" s="60" t="str">
        <f t="shared" ref="AT2115:AT2178" si="99">_xlfn.CONCAT(G2115:P2115)</f>
        <v/>
      </c>
      <c r="AU2115" s="60" t="e">
        <f>VLOOKUP(D2115,SubmittalSchedule!$A$5:$CF$5125,3,FALSE)</f>
        <v>#N/A</v>
      </c>
      <c r="AV2115" s="60" t="e">
        <f>VLOOKUP(D2115,SubmittalStatus!$A$2:$CF$671,9,FALSE)</f>
        <v>#N/A</v>
      </c>
      <c r="AW2115" s="60" t="e">
        <f>VLOOKUP(D2115,SubmittalStatus!$A$2:$CF$671,10,FALSE)</f>
        <v>#N/A</v>
      </c>
      <c r="AX2115" s="60" t="e">
        <f>VLOOKUP(D2115,SubmittalStatus!$A$2:$CF$671,11,FALSE)</f>
        <v>#N/A</v>
      </c>
      <c r="AY2115" s="60" t="str">
        <f t="shared" ref="AY2115:AY2178" si="100">_xlfn.CONCAT(AA2115:AJ2115)</f>
        <v/>
      </c>
      <c r="AZ2115" s="60">
        <f>SubmittalData!D2115</f>
        <v>0</v>
      </c>
      <c r="BA2115" s="60" t="s">
        <v>168</v>
      </c>
      <c r="BB2115" s="60">
        <f>SubmittalData!AR2115</f>
        <v>0</v>
      </c>
      <c r="BC2115" s="60" t="str">
        <f t="shared" ref="BC2115:BC2178" si="101">_xlfn.CONCAT(AZ2115:BB2115)</f>
        <v>0-0</v>
      </c>
    </row>
    <row r="2116" spans="1:55" x14ac:dyDescent="0.35">
      <c r="A2116" s="62" t="str">
        <f>SubmittalData!AY2116</f>
        <v/>
      </c>
      <c r="AS2116" s="60" t="e">
        <f>VLOOKUP(D2116,SubmittalStatus!$A$2:$CF$671,7,FALSE)</f>
        <v>#N/A</v>
      </c>
      <c r="AT2116" s="60" t="str">
        <f t="shared" si="99"/>
        <v/>
      </c>
      <c r="AU2116" s="60" t="e">
        <f>VLOOKUP(D2116,SubmittalSchedule!$A$5:$CF$5125,3,FALSE)</f>
        <v>#N/A</v>
      </c>
      <c r="AV2116" s="60" t="e">
        <f>VLOOKUP(D2116,SubmittalStatus!$A$2:$CF$671,9,FALSE)</f>
        <v>#N/A</v>
      </c>
      <c r="AW2116" s="60" t="e">
        <f>VLOOKUP(D2116,SubmittalStatus!$A$2:$CF$671,10,FALSE)</f>
        <v>#N/A</v>
      </c>
      <c r="AX2116" s="60" t="e">
        <f>VLOOKUP(D2116,SubmittalStatus!$A$2:$CF$671,11,FALSE)</f>
        <v>#N/A</v>
      </c>
      <c r="AY2116" s="60" t="str">
        <f t="shared" si="100"/>
        <v/>
      </c>
      <c r="AZ2116" s="60">
        <f>SubmittalData!D2116</f>
        <v>0</v>
      </c>
      <c r="BA2116" s="60" t="s">
        <v>168</v>
      </c>
      <c r="BB2116" s="60">
        <f>SubmittalData!AR2116</f>
        <v>0</v>
      </c>
      <c r="BC2116" s="60" t="str">
        <f t="shared" si="101"/>
        <v>0-0</v>
      </c>
    </row>
    <row r="2117" spans="1:55" x14ac:dyDescent="0.35">
      <c r="A2117" s="62" t="str">
        <f>SubmittalData!AY2117</f>
        <v/>
      </c>
      <c r="AS2117" s="60" t="e">
        <f>VLOOKUP(D2117,SubmittalStatus!$A$2:$CF$671,7,FALSE)</f>
        <v>#N/A</v>
      </c>
      <c r="AT2117" s="60" t="str">
        <f t="shared" si="99"/>
        <v/>
      </c>
      <c r="AU2117" s="60" t="e">
        <f>VLOOKUP(D2117,SubmittalSchedule!$A$5:$CF$5125,3,FALSE)</f>
        <v>#N/A</v>
      </c>
      <c r="AV2117" s="60" t="e">
        <f>VLOOKUP(D2117,SubmittalStatus!$A$2:$CF$671,9,FALSE)</f>
        <v>#N/A</v>
      </c>
      <c r="AW2117" s="60" t="e">
        <f>VLOOKUP(D2117,SubmittalStatus!$A$2:$CF$671,10,FALSE)</f>
        <v>#N/A</v>
      </c>
      <c r="AX2117" s="60" t="e">
        <f>VLOOKUP(D2117,SubmittalStatus!$A$2:$CF$671,11,FALSE)</f>
        <v>#N/A</v>
      </c>
      <c r="AY2117" s="60" t="str">
        <f t="shared" si="100"/>
        <v/>
      </c>
      <c r="AZ2117" s="60">
        <f>SubmittalData!D2117</f>
        <v>0</v>
      </c>
      <c r="BA2117" s="60" t="s">
        <v>168</v>
      </c>
      <c r="BB2117" s="60">
        <f>SubmittalData!AR2117</f>
        <v>0</v>
      </c>
      <c r="BC2117" s="60" t="str">
        <f t="shared" si="101"/>
        <v>0-0</v>
      </c>
    </row>
    <row r="2118" spans="1:55" x14ac:dyDescent="0.35">
      <c r="A2118" s="62" t="str">
        <f>SubmittalData!AY2118</f>
        <v/>
      </c>
      <c r="AS2118" s="60" t="e">
        <f>VLOOKUP(D2118,SubmittalStatus!$A$2:$CF$671,7,FALSE)</f>
        <v>#N/A</v>
      </c>
      <c r="AT2118" s="60" t="str">
        <f t="shared" si="99"/>
        <v/>
      </c>
      <c r="AU2118" s="60" t="e">
        <f>VLOOKUP(D2118,SubmittalSchedule!$A$5:$CF$5125,3,FALSE)</f>
        <v>#N/A</v>
      </c>
      <c r="AV2118" s="60" t="e">
        <f>VLOOKUP(D2118,SubmittalStatus!$A$2:$CF$671,9,FALSE)</f>
        <v>#N/A</v>
      </c>
      <c r="AW2118" s="60" t="e">
        <f>VLOOKUP(D2118,SubmittalStatus!$A$2:$CF$671,10,FALSE)</f>
        <v>#N/A</v>
      </c>
      <c r="AX2118" s="60" t="e">
        <f>VLOOKUP(D2118,SubmittalStatus!$A$2:$CF$671,11,FALSE)</f>
        <v>#N/A</v>
      </c>
      <c r="AY2118" s="60" t="str">
        <f t="shared" si="100"/>
        <v/>
      </c>
      <c r="AZ2118" s="60">
        <f>SubmittalData!D2118</f>
        <v>0</v>
      </c>
      <c r="BA2118" s="60" t="s">
        <v>168</v>
      </c>
      <c r="BB2118" s="60">
        <f>SubmittalData!AR2118</f>
        <v>0</v>
      </c>
      <c r="BC2118" s="60" t="str">
        <f t="shared" si="101"/>
        <v>0-0</v>
      </c>
    </row>
    <row r="2119" spans="1:55" x14ac:dyDescent="0.35">
      <c r="A2119" s="62" t="str">
        <f>SubmittalData!AY2119</f>
        <v/>
      </c>
      <c r="AS2119" s="60" t="e">
        <f>VLOOKUP(D2119,SubmittalStatus!$A$2:$CF$671,7,FALSE)</f>
        <v>#N/A</v>
      </c>
      <c r="AT2119" s="60" t="str">
        <f t="shared" si="99"/>
        <v/>
      </c>
      <c r="AU2119" s="60" t="e">
        <f>VLOOKUP(D2119,SubmittalSchedule!$A$5:$CF$5125,3,FALSE)</f>
        <v>#N/A</v>
      </c>
      <c r="AV2119" s="60" t="e">
        <f>VLOOKUP(D2119,SubmittalStatus!$A$2:$CF$671,9,FALSE)</f>
        <v>#N/A</v>
      </c>
      <c r="AW2119" s="60" t="e">
        <f>VLOOKUP(D2119,SubmittalStatus!$A$2:$CF$671,10,FALSE)</f>
        <v>#N/A</v>
      </c>
      <c r="AX2119" s="60" t="e">
        <f>VLOOKUP(D2119,SubmittalStatus!$A$2:$CF$671,11,FALSE)</f>
        <v>#N/A</v>
      </c>
      <c r="AY2119" s="60" t="str">
        <f t="shared" si="100"/>
        <v/>
      </c>
      <c r="AZ2119" s="60">
        <f>SubmittalData!D2119</f>
        <v>0</v>
      </c>
      <c r="BA2119" s="60" t="s">
        <v>168</v>
      </c>
      <c r="BB2119" s="60">
        <f>SubmittalData!AR2119</f>
        <v>0</v>
      </c>
      <c r="BC2119" s="60" t="str">
        <f t="shared" si="101"/>
        <v>0-0</v>
      </c>
    </row>
    <row r="2120" spans="1:55" x14ac:dyDescent="0.35">
      <c r="A2120" s="62" t="str">
        <f>SubmittalData!AY2120</f>
        <v/>
      </c>
      <c r="AS2120" s="60" t="e">
        <f>VLOOKUP(D2120,SubmittalStatus!$A$2:$CF$671,7,FALSE)</f>
        <v>#N/A</v>
      </c>
      <c r="AT2120" s="60" t="str">
        <f t="shared" si="99"/>
        <v/>
      </c>
      <c r="AU2120" s="60" t="e">
        <f>VLOOKUP(D2120,SubmittalSchedule!$A$5:$CF$5125,3,FALSE)</f>
        <v>#N/A</v>
      </c>
      <c r="AV2120" s="60" t="e">
        <f>VLOOKUP(D2120,SubmittalStatus!$A$2:$CF$671,9,FALSE)</f>
        <v>#N/A</v>
      </c>
      <c r="AW2120" s="60" t="e">
        <f>VLOOKUP(D2120,SubmittalStatus!$A$2:$CF$671,10,FALSE)</f>
        <v>#N/A</v>
      </c>
      <c r="AX2120" s="60" t="e">
        <f>VLOOKUP(D2120,SubmittalStatus!$A$2:$CF$671,11,FALSE)</f>
        <v>#N/A</v>
      </c>
      <c r="AY2120" s="60" t="str">
        <f t="shared" si="100"/>
        <v/>
      </c>
      <c r="AZ2120" s="60">
        <f>SubmittalData!D2120</f>
        <v>0</v>
      </c>
      <c r="BA2120" s="60" t="s">
        <v>168</v>
      </c>
      <c r="BB2120" s="60">
        <f>SubmittalData!AR2120</f>
        <v>0</v>
      </c>
      <c r="BC2120" s="60" t="str">
        <f t="shared" si="101"/>
        <v>0-0</v>
      </c>
    </row>
    <row r="2121" spans="1:55" x14ac:dyDescent="0.35">
      <c r="A2121" s="62" t="str">
        <f>SubmittalData!AY2121</f>
        <v/>
      </c>
      <c r="AS2121" s="60" t="e">
        <f>VLOOKUP(D2121,SubmittalStatus!$A$2:$CF$671,7,FALSE)</f>
        <v>#N/A</v>
      </c>
      <c r="AT2121" s="60" t="str">
        <f t="shared" si="99"/>
        <v/>
      </c>
      <c r="AU2121" s="60" t="e">
        <f>VLOOKUP(D2121,SubmittalSchedule!$A$5:$CF$5125,3,FALSE)</f>
        <v>#N/A</v>
      </c>
      <c r="AV2121" s="60" t="e">
        <f>VLOOKUP(D2121,SubmittalStatus!$A$2:$CF$671,9,FALSE)</f>
        <v>#N/A</v>
      </c>
      <c r="AW2121" s="60" t="e">
        <f>VLOOKUP(D2121,SubmittalStatus!$A$2:$CF$671,10,FALSE)</f>
        <v>#N/A</v>
      </c>
      <c r="AX2121" s="60" t="e">
        <f>VLOOKUP(D2121,SubmittalStatus!$A$2:$CF$671,11,FALSE)</f>
        <v>#N/A</v>
      </c>
      <c r="AY2121" s="60" t="str">
        <f t="shared" si="100"/>
        <v/>
      </c>
      <c r="AZ2121" s="60">
        <f>SubmittalData!D2121</f>
        <v>0</v>
      </c>
      <c r="BA2121" s="60" t="s">
        <v>168</v>
      </c>
      <c r="BB2121" s="60">
        <f>SubmittalData!AR2121</f>
        <v>0</v>
      </c>
      <c r="BC2121" s="60" t="str">
        <f t="shared" si="101"/>
        <v>0-0</v>
      </c>
    </row>
    <row r="2122" spans="1:55" x14ac:dyDescent="0.35">
      <c r="A2122" s="62" t="str">
        <f>SubmittalData!AY2122</f>
        <v/>
      </c>
      <c r="AS2122" s="60" t="e">
        <f>VLOOKUP(D2122,SubmittalStatus!$A$2:$CF$671,7,FALSE)</f>
        <v>#N/A</v>
      </c>
      <c r="AT2122" s="60" t="str">
        <f t="shared" si="99"/>
        <v/>
      </c>
      <c r="AU2122" s="60" t="e">
        <f>VLOOKUP(D2122,SubmittalSchedule!$A$5:$CF$5125,3,FALSE)</f>
        <v>#N/A</v>
      </c>
      <c r="AV2122" s="60" t="e">
        <f>VLOOKUP(D2122,SubmittalStatus!$A$2:$CF$671,9,FALSE)</f>
        <v>#N/A</v>
      </c>
      <c r="AW2122" s="60" t="e">
        <f>VLOOKUP(D2122,SubmittalStatus!$A$2:$CF$671,10,FALSE)</f>
        <v>#N/A</v>
      </c>
      <c r="AX2122" s="60" t="e">
        <f>VLOOKUP(D2122,SubmittalStatus!$A$2:$CF$671,11,FALSE)</f>
        <v>#N/A</v>
      </c>
      <c r="AY2122" s="60" t="str">
        <f t="shared" si="100"/>
        <v/>
      </c>
      <c r="AZ2122" s="60">
        <f>SubmittalData!D2122</f>
        <v>0</v>
      </c>
      <c r="BA2122" s="60" t="s">
        <v>168</v>
      </c>
      <c r="BB2122" s="60">
        <f>SubmittalData!AR2122</f>
        <v>0</v>
      </c>
      <c r="BC2122" s="60" t="str">
        <f t="shared" si="101"/>
        <v>0-0</v>
      </c>
    </row>
    <row r="2123" spans="1:55" x14ac:dyDescent="0.35">
      <c r="A2123" s="62" t="str">
        <f>SubmittalData!AY2123</f>
        <v/>
      </c>
      <c r="AS2123" s="60" t="e">
        <f>VLOOKUP(D2123,SubmittalStatus!$A$2:$CF$671,7,FALSE)</f>
        <v>#N/A</v>
      </c>
      <c r="AT2123" s="60" t="str">
        <f t="shared" si="99"/>
        <v/>
      </c>
      <c r="AU2123" s="60" t="e">
        <f>VLOOKUP(D2123,SubmittalSchedule!$A$5:$CF$5125,3,FALSE)</f>
        <v>#N/A</v>
      </c>
      <c r="AV2123" s="60" t="e">
        <f>VLOOKUP(D2123,SubmittalStatus!$A$2:$CF$671,9,FALSE)</f>
        <v>#N/A</v>
      </c>
      <c r="AW2123" s="60" t="e">
        <f>VLOOKUP(D2123,SubmittalStatus!$A$2:$CF$671,10,FALSE)</f>
        <v>#N/A</v>
      </c>
      <c r="AX2123" s="60" t="e">
        <f>VLOOKUP(D2123,SubmittalStatus!$A$2:$CF$671,11,FALSE)</f>
        <v>#N/A</v>
      </c>
      <c r="AY2123" s="60" t="str">
        <f t="shared" si="100"/>
        <v/>
      </c>
      <c r="AZ2123" s="60">
        <f>SubmittalData!D2123</f>
        <v>0</v>
      </c>
      <c r="BA2123" s="60" t="s">
        <v>168</v>
      </c>
      <c r="BB2123" s="60">
        <f>SubmittalData!AR2123</f>
        <v>0</v>
      </c>
      <c r="BC2123" s="60" t="str">
        <f t="shared" si="101"/>
        <v>0-0</v>
      </c>
    </row>
    <row r="2124" spans="1:55" x14ac:dyDescent="0.35">
      <c r="A2124" s="62" t="str">
        <f>SubmittalData!AY2124</f>
        <v/>
      </c>
      <c r="AS2124" s="60" t="e">
        <f>VLOOKUP(D2124,SubmittalStatus!$A$2:$CF$671,7,FALSE)</f>
        <v>#N/A</v>
      </c>
      <c r="AT2124" s="60" t="str">
        <f t="shared" si="99"/>
        <v/>
      </c>
      <c r="AU2124" s="60" t="e">
        <f>VLOOKUP(D2124,SubmittalSchedule!$A$5:$CF$5125,3,FALSE)</f>
        <v>#N/A</v>
      </c>
      <c r="AV2124" s="60" t="e">
        <f>VLOOKUP(D2124,SubmittalStatus!$A$2:$CF$671,9,FALSE)</f>
        <v>#N/A</v>
      </c>
      <c r="AW2124" s="60" t="e">
        <f>VLOOKUP(D2124,SubmittalStatus!$A$2:$CF$671,10,FALSE)</f>
        <v>#N/A</v>
      </c>
      <c r="AX2124" s="60" t="e">
        <f>VLOOKUP(D2124,SubmittalStatus!$A$2:$CF$671,11,FALSE)</f>
        <v>#N/A</v>
      </c>
      <c r="AY2124" s="60" t="str">
        <f t="shared" si="100"/>
        <v/>
      </c>
      <c r="AZ2124" s="60">
        <f>SubmittalData!D2124</f>
        <v>0</v>
      </c>
      <c r="BA2124" s="60" t="s">
        <v>168</v>
      </c>
      <c r="BB2124" s="60">
        <f>SubmittalData!AR2124</f>
        <v>0</v>
      </c>
      <c r="BC2124" s="60" t="str">
        <f t="shared" si="101"/>
        <v>0-0</v>
      </c>
    </row>
    <row r="2125" spans="1:55" x14ac:dyDescent="0.35">
      <c r="A2125" s="62" t="str">
        <f>SubmittalData!AY2125</f>
        <v/>
      </c>
      <c r="AS2125" s="60" t="e">
        <f>VLOOKUP(D2125,SubmittalStatus!$A$2:$CF$671,7,FALSE)</f>
        <v>#N/A</v>
      </c>
      <c r="AT2125" s="60" t="str">
        <f t="shared" si="99"/>
        <v/>
      </c>
      <c r="AU2125" s="60" t="e">
        <f>VLOOKUP(D2125,SubmittalSchedule!$A$5:$CF$5125,3,FALSE)</f>
        <v>#N/A</v>
      </c>
      <c r="AV2125" s="60" t="e">
        <f>VLOOKUP(D2125,SubmittalStatus!$A$2:$CF$671,9,FALSE)</f>
        <v>#N/A</v>
      </c>
      <c r="AW2125" s="60" t="e">
        <f>VLOOKUP(D2125,SubmittalStatus!$A$2:$CF$671,10,FALSE)</f>
        <v>#N/A</v>
      </c>
      <c r="AX2125" s="60" t="e">
        <f>VLOOKUP(D2125,SubmittalStatus!$A$2:$CF$671,11,FALSE)</f>
        <v>#N/A</v>
      </c>
      <c r="AY2125" s="60" t="str">
        <f t="shared" si="100"/>
        <v/>
      </c>
      <c r="AZ2125" s="60">
        <f>SubmittalData!D2125</f>
        <v>0</v>
      </c>
      <c r="BA2125" s="60" t="s">
        <v>168</v>
      </c>
      <c r="BB2125" s="60">
        <f>SubmittalData!AR2125</f>
        <v>0</v>
      </c>
      <c r="BC2125" s="60" t="str">
        <f t="shared" si="101"/>
        <v>0-0</v>
      </c>
    </row>
    <row r="2126" spans="1:55" x14ac:dyDescent="0.35">
      <c r="A2126" s="62" t="str">
        <f>SubmittalData!AY2126</f>
        <v/>
      </c>
      <c r="AS2126" s="60" t="e">
        <f>VLOOKUP(D2126,SubmittalStatus!$A$2:$CF$671,7,FALSE)</f>
        <v>#N/A</v>
      </c>
      <c r="AT2126" s="60" t="str">
        <f t="shared" si="99"/>
        <v/>
      </c>
      <c r="AU2126" s="60" t="e">
        <f>VLOOKUP(D2126,SubmittalSchedule!$A$5:$CF$5125,3,FALSE)</f>
        <v>#N/A</v>
      </c>
      <c r="AV2126" s="60" t="e">
        <f>VLOOKUP(D2126,SubmittalStatus!$A$2:$CF$671,9,FALSE)</f>
        <v>#N/A</v>
      </c>
      <c r="AW2126" s="60" t="e">
        <f>VLOOKUP(D2126,SubmittalStatus!$A$2:$CF$671,10,FALSE)</f>
        <v>#N/A</v>
      </c>
      <c r="AX2126" s="60" t="e">
        <f>VLOOKUP(D2126,SubmittalStatus!$A$2:$CF$671,11,FALSE)</f>
        <v>#N/A</v>
      </c>
      <c r="AY2126" s="60" t="str">
        <f t="shared" si="100"/>
        <v/>
      </c>
      <c r="AZ2126" s="60">
        <f>SubmittalData!D2126</f>
        <v>0</v>
      </c>
      <c r="BA2126" s="60" t="s">
        <v>168</v>
      </c>
      <c r="BB2126" s="60">
        <f>SubmittalData!AR2126</f>
        <v>0</v>
      </c>
      <c r="BC2126" s="60" t="str">
        <f t="shared" si="101"/>
        <v>0-0</v>
      </c>
    </row>
    <row r="2127" spans="1:55" x14ac:dyDescent="0.35">
      <c r="A2127" s="62" t="str">
        <f>SubmittalData!AY2127</f>
        <v/>
      </c>
      <c r="AS2127" s="60" t="e">
        <f>VLOOKUP(D2127,SubmittalStatus!$A$2:$CF$671,7,FALSE)</f>
        <v>#N/A</v>
      </c>
      <c r="AT2127" s="60" t="str">
        <f t="shared" si="99"/>
        <v/>
      </c>
      <c r="AU2127" s="60" t="e">
        <f>VLOOKUP(D2127,SubmittalSchedule!$A$5:$CF$5125,3,FALSE)</f>
        <v>#N/A</v>
      </c>
      <c r="AV2127" s="60" t="e">
        <f>VLOOKUP(D2127,SubmittalStatus!$A$2:$CF$671,9,FALSE)</f>
        <v>#N/A</v>
      </c>
      <c r="AW2127" s="60" t="e">
        <f>VLOOKUP(D2127,SubmittalStatus!$A$2:$CF$671,10,FALSE)</f>
        <v>#N/A</v>
      </c>
      <c r="AX2127" s="60" t="e">
        <f>VLOOKUP(D2127,SubmittalStatus!$A$2:$CF$671,11,FALSE)</f>
        <v>#N/A</v>
      </c>
      <c r="AY2127" s="60" t="str">
        <f t="shared" si="100"/>
        <v/>
      </c>
      <c r="AZ2127" s="60">
        <f>SubmittalData!D2127</f>
        <v>0</v>
      </c>
      <c r="BA2127" s="60" t="s">
        <v>168</v>
      </c>
      <c r="BB2127" s="60">
        <f>SubmittalData!AR2127</f>
        <v>0</v>
      </c>
      <c r="BC2127" s="60" t="str">
        <f t="shared" si="101"/>
        <v>0-0</v>
      </c>
    </row>
    <row r="2128" spans="1:55" x14ac:dyDescent="0.35">
      <c r="A2128" s="62" t="str">
        <f>SubmittalData!AY2128</f>
        <v/>
      </c>
      <c r="AS2128" s="60" t="e">
        <f>VLOOKUP(D2128,SubmittalStatus!$A$2:$CF$671,7,FALSE)</f>
        <v>#N/A</v>
      </c>
      <c r="AT2128" s="60" t="str">
        <f t="shared" si="99"/>
        <v/>
      </c>
      <c r="AU2128" s="60" t="e">
        <f>VLOOKUP(D2128,SubmittalSchedule!$A$5:$CF$5125,3,FALSE)</f>
        <v>#N/A</v>
      </c>
      <c r="AV2128" s="60" t="e">
        <f>VLOOKUP(D2128,SubmittalStatus!$A$2:$CF$671,9,FALSE)</f>
        <v>#N/A</v>
      </c>
      <c r="AW2128" s="60" t="e">
        <f>VLOOKUP(D2128,SubmittalStatus!$A$2:$CF$671,10,FALSE)</f>
        <v>#N/A</v>
      </c>
      <c r="AX2128" s="60" t="e">
        <f>VLOOKUP(D2128,SubmittalStatus!$A$2:$CF$671,11,FALSE)</f>
        <v>#N/A</v>
      </c>
      <c r="AY2128" s="60" t="str">
        <f t="shared" si="100"/>
        <v/>
      </c>
      <c r="AZ2128" s="60">
        <f>SubmittalData!D2128</f>
        <v>0</v>
      </c>
      <c r="BA2128" s="60" t="s">
        <v>168</v>
      </c>
      <c r="BB2128" s="60">
        <f>SubmittalData!AR2128</f>
        <v>0</v>
      </c>
      <c r="BC2128" s="60" t="str">
        <f t="shared" si="101"/>
        <v>0-0</v>
      </c>
    </row>
    <row r="2129" spans="1:55" x14ac:dyDescent="0.35">
      <c r="A2129" s="62" t="str">
        <f>SubmittalData!AY2129</f>
        <v/>
      </c>
      <c r="AS2129" s="60" t="e">
        <f>VLOOKUP(D2129,SubmittalStatus!$A$2:$CF$671,7,FALSE)</f>
        <v>#N/A</v>
      </c>
      <c r="AT2129" s="60" t="str">
        <f t="shared" si="99"/>
        <v/>
      </c>
      <c r="AU2129" s="60" t="e">
        <f>VLOOKUP(D2129,SubmittalSchedule!$A$5:$CF$5125,3,FALSE)</f>
        <v>#N/A</v>
      </c>
      <c r="AV2129" s="60" t="e">
        <f>VLOOKUP(D2129,SubmittalStatus!$A$2:$CF$671,9,FALSE)</f>
        <v>#N/A</v>
      </c>
      <c r="AW2129" s="60" t="e">
        <f>VLOOKUP(D2129,SubmittalStatus!$A$2:$CF$671,10,FALSE)</f>
        <v>#N/A</v>
      </c>
      <c r="AX2129" s="60" t="e">
        <f>VLOOKUP(D2129,SubmittalStatus!$A$2:$CF$671,11,FALSE)</f>
        <v>#N/A</v>
      </c>
      <c r="AY2129" s="60" t="str">
        <f t="shared" si="100"/>
        <v/>
      </c>
      <c r="AZ2129" s="60">
        <f>SubmittalData!D2129</f>
        <v>0</v>
      </c>
      <c r="BA2129" s="60" t="s">
        <v>168</v>
      </c>
      <c r="BB2129" s="60">
        <f>SubmittalData!AR2129</f>
        <v>0</v>
      </c>
      <c r="BC2129" s="60" t="str">
        <f t="shared" si="101"/>
        <v>0-0</v>
      </c>
    </row>
    <row r="2130" spans="1:55" x14ac:dyDescent="0.35">
      <c r="A2130" s="62" t="str">
        <f>SubmittalData!AY2130</f>
        <v/>
      </c>
      <c r="AS2130" s="60" t="e">
        <f>VLOOKUP(D2130,SubmittalStatus!$A$2:$CF$671,7,FALSE)</f>
        <v>#N/A</v>
      </c>
      <c r="AT2130" s="60" t="str">
        <f t="shared" si="99"/>
        <v/>
      </c>
      <c r="AU2130" s="60" t="e">
        <f>VLOOKUP(D2130,SubmittalSchedule!$A$5:$CF$5125,3,FALSE)</f>
        <v>#N/A</v>
      </c>
      <c r="AV2130" s="60" t="e">
        <f>VLOOKUP(D2130,SubmittalStatus!$A$2:$CF$671,9,FALSE)</f>
        <v>#N/A</v>
      </c>
      <c r="AW2130" s="60" t="e">
        <f>VLOOKUP(D2130,SubmittalStatus!$A$2:$CF$671,10,FALSE)</f>
        <v>#N/A</v>
      </c>
      <c r="AX2130" s="60" t="e">
        <f>VLOOKUP(D2130,SubmittalStatus!$A$2:$CF$671,11,FALSE)</f>
        <v>#N/A</v>
      </c>
      <c r="AY2130" s="60" t="str">
        <f t="shared" si="100"/>
        <v/>
      </c>
      <c r="AZ2130" s="60">
        <f>SubmittalData!D2130</f>
        <v>0</v>
      </c>
      <c r="BA2130" s="60" t="s">
        <v>168</v>
      </c>
      <c r="BB2130" s="60">
        <f>SubmittalData!AR2130</f>
        <v>0</v>
      </c>
      <c r="BC2130" s="60" t="str">
        <f t="shared" si="101"/>
        <v>0-0</v>
      </c>
    </row>
    <row r="2131" spans="1:55" x14ac:dyDescent="0.35">
      <c r="A2131" s="62" t="str">
        <f>SubmittalData!AY2131</f>
        <v/>
      </c>
      <c r="AS2131" s="60" t="e">
        <f>VLOOKUP(D2131,SubmittalStatus!$A$2:$CF$671,7,FALSE)</f>
        <v>#N/A</v>
      </c>
      <c r="AT2131" s="60" t="str">
        <f t="shared" si="99"/>
        <v/>
      </c>
      <c r="AU2131" s="60" t="e">
        <f>VLOOKUP(D2131,SubmittalSchedule!$A$5:$CF$5125,3,FALSE)</f>
        <v>#N/A</v>
      </c>
      <c r="AV2131" s="60" t="e">
        <f>VLOOKUP(D2131,SubmittalStatus!$A$2:$CF$671,9,FALSE)</f>
        <v>#N/A</v>
      </c>
      <c r="AW2131" s="60" t="e">
        <f>VLOOKUP(D2131,SubmittalStatus!$A$2:$CF$671,10,FALSE)</f>
        <v>#N/A</v>
      </c>
      <c r="AX2131" s="60" t="e">
        <f>VLOOKUP(D2131,SubmittalStatus!$A$2:$CF$671,11,FALSE)</f>
        <v>#N/A</v>
      </c>
      <c r="AY2131" s="60" t="str">
        <f t="shared" si="100"/>
        <v/>
      </c>
      <c r="AZ2131" s="60">
        <f>SubmittalData!D2131</f>
        <v>0</v>
      </c>
      <c r="BA2131" s="60" t="s">
        <v>168</v>
      </c>
      <c r="BB2131" s="60">
        <f>SubmittalData!AR2131</f>
        <v>0</v>
      </c>
      <c r="BC2131" s="60" t="str">
        <f t="shared" si="101"/>
        <v>0-0</v>
      </c>
    </row>
    <row r="2132" spans="1:55" x14ac:dyDescent="0.35">
      <c r="A2132" s="62" t="str">
        <f>SubmittalData!AY2132</f>
        <v/>
      </c>
      <c r="AS2132" s="60" t="e">
        <f>VLOOKUP(D2132,SubmittalStatus!$A$2:$CF$671,7,FALSE)</f>
        <v>#N/A</v>
      </c>
      <c r="AT2132" s="60" t="str">
        <f t="shared" si="99"/>
        <v/>
      </c>
      <c r="AU2132" s="60" t="e">
        <f>VLOOKUP(D2132,SubmittalSchedule!$A$5:$CF$5125,3,FALSE)</f>
        <v>#N/A</v>
      </c>
      <c r="AV2132" s="60" t="e">
        <f>VLOOKUP(D2132,SubmittalStatus!$A$2:$CF$671,9,FALSE)</f>
        <v>#N/A</v>
      </c>
      <c r="AW2132" s="60" t="e">
        <f>VLOOKUP(D2132,SubmittalStatus!$A$2:$CF$671,10,FALSE)</f>
        <v>#N/A</v>
      </c>
      <c r="AX2132" s="60" t="e">
        <f>VLOOKUP(D2132,SubmittalStatus!$A$2:$CF$671,11,FALSE)</f>
        <v>#N/A</v>
      </c>
      <c r="AY2132" s="60" t="str">
        <f t="shared" si="100"/>
        <v/>
      </c>
      <c r="AZ2132" s="60">
        <f>SubmittalData!D2132</f>
        <v>0</v>
      </c>
      <c r="BA2132" s="60" t="s">
        <v>168</v>
      </c>
      <c r="BB2132" s="60">
        <f>SubmittalData!AR2132</f>
        <v>0</v>
      </c>
      <c r="BC2132" s="60" t="str">
        <f t="shared" si="101"/>
        <v>0-0</v>
      </c>
    </row>
    <row r="2133" spans="1:55" x14ac:dyDescent="0.35">
      <c r="A2133" s="62" t="str">
        <f>SubmittalData!AY2133</f>
        <v/>
      </c>
      <c r="AS2133" s="60" t="e">
        <f>VLOOKUP(D2133,SubmittalStatus!$A$2:$CF$671,7,FALSE)</f>
        <v>#N/A</v>
      </c>
      <c r="AT2133" s="60" t="str">
        <f t="shared" si="99"/>
        <v/>
      </c>
      <c r="AU2133" s="60" t="e">
        <f>VLOOKUP(D2133,SubmittalSchedule!$A$5:$CF$5125,3,FALSE)</f>
        <v>#N/A</v>
      </c>
      <c r="AV2133" s="60" t="e">
        <f>VLOOKUP(D2133,SubmittalStatus!$A$2:$CF$671,9,FALSE)</f>
        <v>#N/A</v>
      </c>
      <c r="AW2133" s="60" t="e">
        <f>VLOOKUP(D2133,SubmittalStatus!$A$2:$CF$671,10,FALSE)</f>
        <v>#N/A</v>
      </c>
      <c r="AX2133" s="60" t="e">
        <f>VLOOKUP(D2133,SubmittalStatus!$A$2:$CF$671,11,FALSE)</f>
        <v>#N/A</v>
      </c>
      <c r="AY2133" s="60" t="str">
        <f t="shared" si="100"/>
        <v/>
      </c>
      <c r="AZ2133" s="60">
        <f>SubmittalData!D2133</f>
        <v>0</v>
      </c>
      <c r="BA2133" s="60" t="s">
        <v>168</v>
      </c>
      <c r="BB2133" s="60">
        <f>SubmittalData!AR2133</f>
        <v>0</v>
      </c>
      <c r="BC2133" s="60" t="str">
        <f t="shared" si="101"/>
        <v>0-0</v>
      </c>
    </row>
    <row r="2134" spans="1:55" x14ac:dyDescent="0.35">
      <c r="A2134" s="62" t="str">
        <f>SubmittalData!AY2134</f>
        <v/>
      </c>
      <c r="AS2134" s="60" t="e">
        <f>VLOOKUP(D2134,SubmittalStatus!$A$2:$CF$671,7,FALSE)</f>
        <v>#N/A</v>
      </c>
      <c r="AT2134" s="60" t="str">
        <f t="shared" si="99"/>
        <v/>
      </c>
      <c r="AU2134" s="60" t="e">
        <f>VLOOKUP(D2134,SubmittalSchedule!$A$5:$CF$5125,3,FALSE)</f>
        <v>#N/A</v>
      </c>
      <c r="AV2134" s="60" t="e">
        <f>VLOOKUP(D2134,SubmittalStatus!$A$2:$CF$671,9,FALSE)</f>
        <v>#N/A</v>
      </c>
      <c r="AW2134" s="60" t="e">
        <f>VLOOKUP(D2134,SubmittalStatus!$A$2:$CF$671,10,FALSE)</f>
        <v>#N/A</v>
      </c>
      <c r="AX2134" s="60" t="e">
        <f>VLOOKUP(D2134,SubmittalStatus!$A$2:$CF$671,11,FALSE)</f>
        <v>#N/A</v>
      </c>
      <c r="AY2134" s="60" t="str">
        <f t="shared" si="100"/>
        <v/>
      </c>
      <c r="AZ2134" s="60">
        <f>SubmittalData!D2134</f>
        <v>0</v>
      </c>
      <c r="BA2134" s="60" t="s">
        <v>168</v>
      </c>
      <c r="BB2134" s="60">
        <f>SubmittalData!AR2134</f>
        <v>0</v>
      </c>
      <c r="BC2134" s="60" t="str">
        <f t="shared" si="101"/>
        <v>0-0</v>
      </c>
    </row>
    <row r="2135" spans="1:55" x14ac:dyDescent="0.35">
      <c r="A2135" s="62" t="str">
        <f>SubmittalData!AY2135</f>
        <v/>
      </c>
      <c r="AS2135" s="60" t="e">
        <f>VLOOKUP(D2135,SubmittalStatus!$A$2:$CF$671,7,FALSE)</f>
        <v>#N/A</v>
      </c>
      <c r="AT2135" s="60" t="str">
        <f t="shared" si="99"/>
        <v/>
      </c>
      <c r="AU2135" s="60" t="e">
        <f>VLOOKUP(D2135,SubmittalSchedule!$A$5:$CF$5125,3,FALSE)</f>
        <v>#N/A</v>
      </c>
      <c r="AV2135" s="60" t="e">
        <f>VLOOKUP(D2135,SubmittalStatus!$A$2:$CF$671,9,FALSE)</f>
        <v>#N/A</v>
      </c>
      <c r="AW2135" s="60" t="e">
        <f>VLOOKUP(D2135,SubmittalStatus!$A$2:$CF$671,10,FALSE)</f>
        <v>#N/A</v>
      </c>
      <c r="AX2135" s="60" t="e">
        <f>VLOOKUP(D2135,SubmittalStatus!$A$2:$CF$671,11,FALSE)</f>
        <v>#N/A</v>
      </c>
      <c r="AY2135" s="60" t="str">
        <f t="shared" si="100"/>
        <v/>
      </c>
      <c r="AZ2135" s="60">
        <f>SubmittalData!D2135</f>
        <v>0</v>
      </c>
      <c r="BA2135" s="60" t="s">
        <v>168</v>
      </c>
      <c r="BB2135" s="60">
        <f>SubmittalData!AR2135</f>
        <v>0</v>
      </c>
      <c r="BC2135" s="60" t="str">
        <f t="shared" si="101"/>
        <v>0-0</v>
      </c>
    </row>
    <row r="2136" spans="1:55" x14ac:dyDescent="0.35">
      <c r="A2136" s="62" t="str">
        <f>SubmittalData!AY2136</f>
        <v/>
      </c>
      <c r="AS2136" s="60" t="e">
        <f>VLOOKUP(D2136,SubmittalStatus!$A$2:$CF$671,7,FALSE)</f>
        <v>#N/A</v>
      </c>
      <c r="AT2136" s="60" t="str">
        <f t="shared" si="99"/>
        <v/>
      </c>
      <c r="AU2136" s="60" t="e">
        <f>VLOOKUP(D2136,SubmittalSchedule!$A$5:$CF$5125,3,FALSE)</f>
        <v>#N/A</v>
      </c>
      <c r="AV2136" s="60" t="e">
        <f>VLOOKUP(D2136,SubmittalStatus!$A$2:$CF$671,9,FALSE)</f>
        <v>#N/A</v>
      </c>
      <c r="AW2136" s="60" t="e">
        <f>VLOOKUP(D2136,SubmittalStatus!$A$2:$CF$671,10,FALSE)</f>
        <v>#N/A</v>
      </c>
      <c r="AX2136" s="60" t="e">
        <f>VLOOKUP(D2136,SubmittalStatus!$A$2:$CF$671,11,FALSE)</f>
        <v>#N/A</v>
      </c>
      <c r="AY2136" s="60" t="str">
        <f t="shared" si="100"/>
        <v/>
      </c>
      <c r="AZ2136" s="60">
        <f>SubmittalData!D2136</f>
        <v>0</v>
      </c>
      <c r="BA2136" s="60" t="s">
        <v>168</v>
      </c>
      <c r="BB2136" s="60">
        <f>SubmittalData!AR2136</f>
        <v>0</v>
      </c>
      <c r="BC2136" s="60" t="str">
        <f t="shared" si="101"/>
        <v>0-0</v>
      </c>
    </row>
    <row r="2137" spans="1:55" x14ac:dyDescent="0.35">
      <c r="A2137" s="62" t="str">
        <f>SubmittalData!AY2137</f>
        <v/>
      </c>
      <c r="AS2137" s="60" t="e">
        <f>VLOOKUP(D2137,SubmittalStatus!$A$2:$CF$671,7,FALSE)</f>
        <v>#N/A</v>
      </c>
      <c r="AT2137" s="60" t="str">
        <f t="shared" si="99"/>
        <v/>
      </c>
      <c r="AU2137" s="60" t="e">
        <f>VLOOKUP(D2137,SubmittalSchedule!$A$5:$CF$5125,3,FALSE)</f>
        <v>#N/A</v>
      </c>
      <c r="AV2137" s="60" t="e">
        <f>VLOOKUP(D2137,SubmittalStatus!$A$2:$CF$671,9,FALSE)</f>
        <v>#N/A</v>
      </c>
      <c r="AW2137" s="60" t="e">
        <f>VLOOKUP(D2137,SubmittalStatus!$A$2:$CF$671,10,FALSE)</f>
        <v>#N/A</v>
      </c>
      <c r="AX2137" s="60" t="e">
        <f>VLOOKUP(D2137,SubmittalStatus!$A$2:$CF$671,11,FALSE)</f>
        <v>#N/A</v>
      </c>
      <c r="AY2137" s="60" t="str">
        <f t="shared" si="100"/>
        <v/>
      </c>
      <c r="AZ2137" s="60">
        <f>SubmittalData!D2137</f>
        <v>0</v>
      </c>
      <c r="BA2137" s="60" t="s">
        <v>168</v>
      </c>
      <c r="BB2137" s="60">
        <f>SubmittalData!AR2137</f>
        <v>0</v>
      </c>
      <c r="BC2137" s="60" t="str">
        <f t="shared" si="101"/>
        <v>0-0</v>
      </c>
    </row>
    <row r="2138" spans="1:55" x14ac:dyDescent="0.35">
      <c r="A2138" s="62" t="str">
        <f>SubmittalData!AY2138</f>
        <v/>
      </c>
      <c r="AS2138" s="60" t="e">
        <f>VLOOKUP(D2138,SubmittalStatus!$A$2:$CF$671,7,FALSE)</f>
        <v>#N/A</v>
      </c>
      <c r="AT2138" s="60" t="str">
        <f t="shared" si="99"/>
        <v/>
      </c>
      <c r="AU2138" s="60" t="e">
        <f>VLOOKUP(D2138,SubmittalSchedule!$A$5:$CF$5125,3,FALSE)</f>
        <v>#N/A</v>
      </c>
      <c r="AV2138" s="60" t="e">
        <f>VLOOKUP(D2138,SubmittalStatus!$A$2:$CF$671,9,FALSE)</f>
        <v>#N/A</v>
      </c>
      <c r="AW2138" s="60" t="e">
        <f>VLOOKUP(D2138,SubmittalStatus!$A$2:$CF$671,10,FALSE)</f>
        <v>#N/A</v>
      </c>
      <c r="AX2138" s="60" t="e">
        <f>VLOOKUP(D2138,SubmittalStatus!$A$2:$CF$671,11,FALSE)</f>
        <v>#N/A</v>
      </c>
      <c r="AY2138" s="60" t="str">
        <f t="shared" si="100"/>
        <v/>
      </c>
      <c r="AZ2138" s="60">
        <f>SubmittalData!D2138</f>
        <v>0</v>
      </c>
      <c r="BA2138" s="60" t="s">
        <v>168</v>
      </c>
      <c r="BB2138" s="60">
        <f>SubmittalData!AR2138</f>
        <v>0</v>
      </c>
      <c r="BC2138" s="60" t="str">
        <f t="shared" si="101"/>
        <v>0-0</v>
      </c>
    </row>
    <row r="2139" spans="1:55" x14ac:dyDescent="0.35">
      <c r="A2139" s="62" t="str">
        <f>SubmittalData!AY2139</f>
        <v/>
      </c>
      <c r="AS2139" s="60" t="e">
        <f>VLOOKUP(D2139,SubmittalStatus!$A$2:$CF$671,7,FALSE)</f>
        <v>#N/A</v>
      </c>
      <c r="AT2139" s="60" t="str">
        <f t="shared" si="99"/>
        <v/>
      </c>
      <c r="AU2139" s="60" t="e">
        <f>VLOOKUP(D2139,SubmittalSchedule!$A$5:$CF$5125,3,FALSE)</f>
        <v>#N/A</v>
      </c>
      <c r="AV2139" s="60" t="e">
        <f>VLOOKUP(D2139,SubmittalStatus!$A$2:$CF$671,9,FALSE)</f>
        <v>#N/A</v>
      </c>
      <c r="AW2139" s="60" t="e">
        <f>VLOOKUP(D2139,SubmittalStatus!$A$2:$CF$671,10,FALSE)</f>
        <v>#N/A</v>
      </c>
      <c r="AX2139" s="60" t="e">
        <f>VLOOKUP(D2139,SubmittalStatus!$A$2:$CF$671,11,FALSE)</f>
        <v>#N/A</v>
      </c>
      <c r="AY2139" s="60" t="str">
        <f t="shared" si="100"/>
        <v/>
      </c>
      <c r="AZ2139" s="60">
        <f>SubmittalData!D2139</f>
        <v>0</v>
      </c>
      <c r="BA2139" s="60" t="s">
        <v>168</v>
      </c>
      <c r="BB2139" s="60">
        <f>SubmittalData!AR2139</f>
        <v>0</v>
      </c>
      <c r="BC2139" s="60" t="str">
        <f t="shared" si="101"/>
        <v>0-0</v>
      </c>
    </row>
    <row r="2140" spans="1:55" x14ac:dyDescent="0.35">
      <c r="A2140" s="62" t="str">
        <f>SubmittalData!AY2140</f>
        <v/>
      </c>
      <c r="AS2140" s="60" t="e">
        <f>VLOOKUP(D2140,SubmittalStatus!$A$2:$CF$671,7,FALSE)</f>
        <v>#N/A</v>
      </c>
      <c r="AT2140" s="60" t="str">
        <f t="shared" si="99"/>
        <v/>
      </c>
      <c r="AU2140" s="60" t="e">
        <f>VLOOKUP(D2140,SubmittalSchedule!$A$5:$CF$5125,3,FALSE)</f>
        <v>#N/A</v>
      </c>
      <c r="AV2140" s="60" t="e">
        <f>VLOOKUP(D2140,SubmittalStatus!$A$2:$CF$671,9,FALSE)</f>
        <v>#N/A</v>
      </c>
      <c r="AW2140" s="60" t="e">
        <f>VLOOKUP(D2140,SubmittalStatus!$A$2:$CF$671,10,FALSE)</f>
        <v>#N/A</v>
      </c>
      <c r="AX2140" s="60" t="e">
        <f>VLOOKUP(D2140,SubmittalStatus!$A$2:$CF$671,11,FALSE)</f>
        <v>#N/A</v>
      </c>
      <c r="AY2140" s="60" t="str">
        <f t="shared" si="100"/>
        <v/>
      </c>
      <c r="AZ2140" s="60">
        <f>SubmittalData!D2140</f>
        <v>0</v>
      </c>
      <c r="BA2140" s="60" t="s">
        <v>168</v>
      </c>
      <c r="BB2140" s="60">
        <f>SubmittalData!AR2140</f>
        <v>0</v>
      </c>
      <c r="BC2140" s="60" t="str">
        <f t="shared" si="101"/>
        <v>0-0</v>
      </c>
    </row>
    <row r="2141" spans="1:55" x14ac:dyDescent="0.35">
      <c r="A2141" s="62" t="str">
        <f>SubmittalData!AY2141</f>
        <v/>
      </c>
      <c r="AS2141" s="60" t="e">
        <f>VLOOKUP(D2141,SubmittalStatus!$A$2:$CF$671,7,FALSE)</f>
        <v>#N/A</v>
      </c>
      <c r="AT2141" s="60" t="str">
        <f t="shared" si="99"/>
        <v/>
      </c>
      <c r="AU2141" s="60" t="e">
        <f>VLOOKUP(D2141,SubmittalSchedule!$A$5:$CF$5125,3,FALSE)</f>
        <v>#N/A</v>
      </c>
      <c r="AV2141" s="60" t="e">
        <f>VLOOKUP(D2141,SubmittalStatus!$A$2:$CF$671,9,FALSE)</f>
        <v>#N/A</v>
      </c>
      <c r="AW2141" s="60" t="e">
        <f>VLOOKUP(D2141,SubmittalStatus!$A$2:$CF$671,10,FALSE)</f>
        <v>#N/A</v>
      </c>
      <c r="AX2141" s="60" t="e">
        <f>VLOOKUP(D2141,SubmittalStatus!$A$2:$CF$671,11,FALSE)</f>
        <v>#N/A</v>
      </c>
      <c r="AY2141" s="60" t="str">
        <f t="shared" si="100"/>
        <v/>
      </c>
      <c r="AZ2141" s="60">
        <f>SubmittalData!D2141</f>
        <v>0</v>
      </c>
      <c r="BA2141" s="60" t="s">
        <v>168</v>
      </c>
      <c r="BB2141" s="60">
        <f>SubmittalData!AR2141</f>
        <v>0</v>
      </c>
      <c r="BC2141" s="60" t="str">
        <f t="shared" si="101"/>
        <v>0-0</v>
      </c>
    </row>
    <row r="2142" spans="1:55" x14ac:dyDescent="0.35">
      <c r="A2142" s="62" t="str">
        <f>SubmittalData!AY2142</f>
        <v/>
      </c>
      <c r="AS2142" s="60" t="e">
        <f>VLOOKUP(D2142,SubmittalStatus!$A$2:$CF$671,7,FALSE)</f>
        <v>#N/A</v>
      </c>
      <c r="AT2142" s="60" t="str">
        <f t="shared" si="99"/>
        <v/>
      </c>
      <c r="AU2142" s="60" t="e">
        <f>VLOOKUP(D2142,SubmittalSchedule!$A$5:$CF$5125,3,FALSE)</f>
        <v>#N/A</v>
      </c>
      <c r="AV2142" s="60" t="e">
        <f>VLOOKUP(D2142,SubmittalStatus!$A$2:$CF$671,9,FALSE)</f>
        <v>#N/A</v>
      </c>
      <c r="AW2142" s="60" t="e">
        <f>VLOOKUP(D2142,SubmittalStatus!$A$2:$CF$671,10,FALSE)</f>
        <v>#N/A</v>
      </c>
      <c r="AX2142" s="60" t="e">
        <f>VLOOKUP(D2142,SubmittalStatus!$A$2:$CF$671,11,FALSE)</f>
        <v>#N/A</v>
      </c>
      <c r="AY2142" s="60" t="str">
        <f t="shared" si="100"/>
        <v/>
      </c>
      <c r="AZ2142" s="60">
        <f>SubmittalData!D2142</f>
        <v>0</v>
      </c>
      <c r="BA2142" s="60" t="s">
        <v>168</v>
      </c>
      <c r="BB2142" s="60">
        <f>SubmittalData!AR2142</f>
        <v>0</v>
      </c>
      <c r="BC2142" s="60" t="str">
        <f t="shared" si="101"/>
        <v>0-0</v>
      </c>
    </row>
    <row r="2143" spans="1:55" x14ac:dyDescent="0.35">
      <c r="A2143" s="62" t="str">
        <f>SubmittalData!AY2143</f>
        <v/>
      </c>
      <c r="AS2143" s="60" t="e">
        <f>VLOOKUP(D2143,SubmittalStatus!$A$2:$CF$671,7,FALSE)</f>
        <v>#N/A</v>
      </c>
      <c r="AT2143" s="60" t="str">
        <f t="shared" si="99"/>
        <v/>
      </c>
      <c r="AU2143" s="60" t="e">
        <f>VLOOKUP(D2143,SubmittalSchedule!$A$5:$CF$5125,3,FALSE)</f>
        <v>#N/A</v>
      </c>
      <c r="AV2143" s="60" t="e">
        <f>VLOOKUP(D2143,SubmittalStatus!$A$2:$CF$671,9,FALSE)</f>
        <v>#N/A</v>
      </c>
      <c r="AW2143" s="60" t="e">
        <f>VLOOKUP(D2143,SubmittalStatus!$A$2:$CF$671,10,FALSE)</f>
        <v>#N/A</v>
      </c>
      <c r="AX2143" s="60" t="e">
        <f>VLOOKUP(D2143,SubmittalStatus!$A$2:$CF$671,11,FALSE)</f>
        <v>#N/A</v>
      </c>
      <c r="AY2143" s="60" t="str">
        <f t="shared" si="100"/>
        <v/>
      </c>
      <c r="AZ2143" s="60">
        <f>SubmittalData!D2143</f>
        <v>0</v>
      </c>
      <c r="BA2143" s="60" t="s">
        <v>168</v>
      </c>
      <c r="BB2143" s="60">
        <f>SubmittalData!AR2143</f>
        <v>0</v>
      </c>
      <c r="BC2143" s="60" t="str">
        <f t="shared" si="101"/>
        <v>0-0</v>
      </c>
    </row>
    <row r="2144" spans="1:55" x14ac:dyDescent="0.35">
      <c r="A2144" s="62" t="str">
        <f>SubmittalData!AY2144</f>
        <v/>
      </c>
      <c r="AS2144" s="60" t="e">
        <f>VLOOKUP(D2144,SubmittalStatus!$A$2:$CF$671,7,FALSE)</f>
        <v>#N/A</v>
      </c>
      <c r="AT2144" s="60" t="str">
        <f t="shared" si="99"/>
        <v/>
      </c>
      <c r="AU2144" s="60" t="e">
        <f>VLOOKUP(D2144,SubmittalSchedule!$A$5:$CF$5125,3,FALSE)</f>
        <v>#N/A</v>
      </c>
      <c r="AV2144" s="60" t="e">
        <f>VLOOKUP(D2144,SubmittalStatus!$A$2:$CF$671,9,FALSE)</f>
        <v>#N/A</v>
      </c>
      <c r="AW2144" s="60" t="e">
        <f>VLOOKUP(D2144,SubmittalStatus!$A$2:$CF$671,10,FALSE)</f>
        <v>#N/A</v>
      </c>
      <c r="AX2144" s="60" t="e">
        <f>VLOOKUP(D2144,SubmittalStatus!$A$2:$CF$671,11,FALSE)</f>
        <v>#N/A</v>
      </c>
      <c r="AY2144" s="60" t="str">
        <f t="shared" si="100"/>
        <v/>
      </c>
      <c r="AZ2144" s="60">
        <f>SubmittalData!D2144</f>
        <v>0</v>
      </c>
      <c r="BA2144" s="60" t="s">
        <v>168</v>
      </c>
      <c r="BB2144" s="60">
        <f>SubmittalData!AR2144</f>
        <v>0</v>
      </c>
      <c r="BC2144" s="60" t="str">
        <f t="shared" si="101"/>
        <v>0-0</v>
      </c>
    </row>
    <row r="2145" spans="1:55" x14ac:dyDescent="0.35">
      <c r="A2145" s="62" t="str">
        <f>SubmittalData!AY2145</f>
        <v/>
      </c>
      <c r="AS2145" s="60" t="e">
        <f>VLOOKUP(D2145,SubmittalStatus!$A$2:$CF$671,7,FALSE)</f>
        <v>#N/A</v>
      </c>
      <c r="AT2145" s="60" t="str">
        <f t="shared" si="99"/>
        <v/>
      </c>
      <c r="AU2145" s="60" t="e">
        <f>VLOOKUP(D2145,SubmittalSchedule!$A$5:$CF$5125,3,FALSE)</f>
        <v>#N/A</v>
      </c>
      <c r="AV2145" s="60" t="e">
        <f>VLOOKUP(D2145,SubmittalStatus!$A$2:$CF$671,9,FALSE)</f>
        <v>#N/A</v>
      </c>
      <c r="AW2145" s="60" t="e">
        <f>VLOOKUP(D2145,SubmittalStatus!$A$2:$CF$671,10,FALSE)</f>
        <v>#N/A</v>
      </c>
      <c r="AX2145" s="60" t="e">
        <f>VLOOKUP(D2145,SubmittalStatus!$A$2:$CF$671,11,FALSE)</f>
        <v>#N/A</v>
      </c>
      <c r="AY2145" s="60" t="str">
        <f t="shared" si="100"/>
        <v/>
      </c>
      <c r="AZ2145" s="60">
        <f>SubmittalData!D2145</f>
        <v>0</v>
      </c>
      <c r="BA2145" s="60" t="s">
        <v>168</v>
      </c>
      <c r="BB2145" s="60">
        <f>SubmittalData!AR2145</f>
        <v>0</v>
      </c>
      <c r="BC2145" s="60" t="str">
        <f t="shared" si="101"/>
        <v>0-0</v>
      </c>
    </row>
    <row r="2146" spans="1:55" x14ac:dyDescent="0.35">
      <c r="A2146" s="62" t="str">
        <f>SubmittalData!AY2146</f>
        <v/>
      </c>
      <c r="AS2146" s="60" t="e">
        <f>VLOOKUP(D2146,SubmittalStatus!$A$2:$CF$671,7,FALSE)</f>
        <v>#N/A</v>
      </c>
      <c r="AT2146" s="60" t="str">
        <f t="shared" si="99"/>
        <v/>
      </c>
      <c r="AU2146" s="60" t="e">
        <f>VLOOKUP(D2146,SubmittalSchedule!$A$5:$CF$5125,3,FALSE)</f>
        <v>#N/A</v>
      </c>
      <c r="AV2146" s="60" t="e">
        <f>VLOOKUP(D2146,SubmittalStatus!$A$2:$CF$671,9,FALSE)</f>
        <v>#N/A</v>
      </c>
      <c r="AW2146" s="60" t="e">
        <f>VLOOKUP(D2146,SubmittalStatus!$A$2:$CF$671,10,FALSE)</f>
        <v>#N/A</v>
      </c>
      <c r="AX2146" s="60" t="e">
        <f>VLOOKUP(D2146,SubmittalStatus!$A$2:$CF$671,11,FALSE)</f>
        <v>#N/A</v>
      </c>
      <c r="AY2146" s="60" t="str">
        <f t="shared" si="100"/>
        <v/>
      </c>
      <c r="AZ2146" s="60">
        <f>SubmittalData!D2146</f>
        <v>0</v>
      </c>
      <c r="BA2146" s="60" t="s">
        <v>168</v>
      </c>
      <c r="BB2146" s="60">
        <f>SubmittalData!AR2146</f>
        <v>0</v>
      </c>
      <c r="BC2146" s="60" t="str">
        <f t="shared" si="101"/>
        <v>0-0</v>
      </c>
    </row>
    <row r="2147" spans="1:55" x14ac:dyDescent="0.35">
      <c r="A2147" s="62" t="str">
        <f>SubmittalData!AY2147</f>
        <v/>
      </c>
      <c r="AS2147" s="60" t="e">
        <f>VLOOKUP(D2147,SubmittalStatus!$A$2:$CF$671,7,FALSE)</f>
        <v>#N/A</v>
      </c>
      <c r="AT2147" s="60" t="str">
        <f t="shared" si="99"/>
        <v/>
      </c>
      <c r="AU2147" s="60" t="e">
        <f>VLOOKUP(D2147,SubmittalSchedule!$A$5:$CF$5125,3,FALSE)</f>
        <v>#N/A</v>
      </c>
      <c r="AV2147" s="60" t="e">
        <f>VLOOKUP(D2147,SubmittalStatus!$A$2:$CF$671,9,FALSE)</f>
        <v>#N/A</v>
      </c>
      <c r="AW2147" s="60" t="e">
        <f>VLOOKUP(D2147,SubmittalStatus!$A$2:$CF$671,10,FALSE)</f>
        <v>#N/A</v>
      </c>
      <c r="AX2147" s="60" t="e">
        <f>VLOOKUP(D2147,SubmittalStatus!$A$2:$CF$671,11,FALSE)</f>
        <v>#N/A</v>
      </c>
      <c r="AY2147" s="60" t="str">
        <f t="shared" si="100"/>
        <v/>
      </c>
      <c r="AZ2147" s="60">
        <f>SubmittalData!D2147</f>
        <v>0</v>
      </c>
      <c r="BA2147" s="60" t="s">
        <v>168</v>
      </c>
      <c r="BB2147" s="60">
        <f>SubmittalData!AR2147</f>
        <v>0</v>
      </c>
      <c r="BC2147" s="60" t="str">
        <f t="shared" si="101"/>
        <v>0-0</v>
      </c>
    </row>
    <row r="2148" spans="1:55" x14ac:dyDescent="0.35">
      <c r="A2148" s="62" t="str">
        <f>SubmittalData!AY2148</f>
        <v/>
      </c>
      <c r="AS2148" s="60" t="e">
        <f>VLOOKUP(D2148,SubmittalStatus!$A$2:$CF$671,7,FALSE)</f>
        <v>#N/A</v>
      </c>
      <c r="AT2148" s="60" t="str">
        <f t="shared" si="99"/>
        <v/>
      </c>
      <c r="AU2148" s="60" t="e">
        <f>VLOOKUP(D2148,SubmittalSchedule!$A$5:$CF$5125,3,FALSE)</f>
        <v>#N/A</v>
      </c>
      <c r="AV2148" s="60" t="e">
        <f>VLOOKUP(D2148,SubmittalStatus!$A$2:$CF$671,9,FALSE)</f>
        <v>#N/A</v>
      </c>
      <c r="AW2148" s="60" t="e">
        <f>VLOOKUP(D2148,SubmittalStatus!$A$2:$CF$671,10,FALSE)</f>
        <v>#N/A</v>
      </c>
      <c r="AX2148" s="60" t="e">
        <f>VLOOKUP(D2148,SubmittalStatus!$A$2:$CF$671,11,FALSE)</f>
        <v>#N/A</v>
      </c>
      <c r="AY2148" s="60" t="str">
        <f t="shared" si="100"/>
        <v/>
      </c>
      <c r="AZ2148" s="60">
        <f>SubmittalData!D2148</f>
        <v>0</v>
      </c>
      <c r="BA2148" s="60" t="s">
        <v>168</v>
      </c>
      <c r="BB2148" s="60">
        <f>SubmittalData!AR2148</f>
        <v>0</v>
      </c>
      <c r="BC2148" s="60" t="str">
        <f t="shared" si="101"/>
        <v>0-0</v>
      </c>
    </row>
    <row r="2149" spans="1:55" x14ac:dyDescent="0.35">
      <c r="A2149" s="62" t="str">
        <f>SubmittalData!AY2149</f>
        <v/>
      </c>
      <c r="AS2149" s="60" t="e">
        <f>VLOOKUP(D2149,SubmittalStatus!$A$2:$CF$671,7,FALSE)</f>
        <v>#N/A</v>
      </c>
      <c r="AT2149" s="60" t="str">
        <f t="shared" si="99"/>
        <v/>
      </c>
      <c r="AU2149" s="60" t="e">
        <f>VLOOKUP(D2149,SubmittalSchedule!$A$5:$CF$5125,3,FALSE)</f>
        <v>#N/A</v>
      </c>
      <c r="AV2149" s="60" t="e">
        <f>VLOOKUP(D2149,SubmittalStatus!$A$2:$CF$671,9,FALSE)</f>
        <v>#N/A</v>
      </c>
      <c r="AW2149" s="60" t="e">
        <f>VLOOKUP(D2149,SubmittalStatus!$A$2:$CF$671,10,FALSE)</f>
        <v>#N/A</v>
      </c>
      <c r="AX2149" s="60" t="e">
        <f>VLOOKUP(D2149,SubmittalStatus!$A$2:$CF$671,11,FALSE)</f>
        <v>#N/A</v>
      </c>
      <c r="AY2149" s="60" t="str">
        <f t="shared" si="100"/>
        <v/>
      </c>
      <c r="AZ2149" s="60">
        <f>SubmittalData!D2149</f>
        <v>0</v>
      </c>
      <c r="BA2149" s="60" t="s">
        <v>168</v>
      </c>
      <c r="BB2149" s="60">
        <f>SubmittalData!AR2149</f>
        <v>0</v>
      </c>
      <c r="BC2149" s="60" t="str">
        <f t="shared" si="101"/>
        <v>0-0</v>
      </c>
    </row>
    <row r="2150" spans="1:55" x14ac:dyDescent="0.35">
      <c r="A2150" s="62" t="str">
        <f>SubmittalData!AY2150</f>
        <v/>
      </c>
      <c r="AS2150" s="60" t="e">
        <f>VLOOKUP(D2150,SubmittalStatus!$A$2:$CF$671,7,FALSE)</f>
        <v>#N/A</v>
      </c>
      <c r="AT2150" s="60" t="str">
        <f t="shared" si="99"/>
        <v/>
      </c>
      <c r="AU2150" s="60" t="e">
        <f>VLOOKUP(D2150,SubmittalSchedule!$A$5:$CF$5125,3,FALSE)</f>
        <v>#N/A</v>
      </c>
      <c r="AV2150" s="60" t="e">
        <f>VLOOKUP(D2150,SubmittalStatus!$A$2:$CF$671,9,FALSE)</f>
        <v>#N/A</v>
      </c>
      <c r="AW2150" s="60" t="e">
        <f>VLOOKUP(D2150,SubmittalStatus!$A$2:$CF$671,10,FALSE)</f>
        <v>#N/A</v>
      </c>
      <c r="AX2150" s="60" t="e">
        <f>VLOOKUP(D2150,SubmittalStatus!$A$2:$CF$671,11,FALSE)</f>
        <v>#N/A</v>
      </c>
      <c r="AY2150" s="60" t="str">
        <f t="shared" si="100"/>
        <v/>
      </c>
      <c r="AZ2150" s="60">
        <f>SubmittalData!D2150</f>
        <v>0</v>
      </c>
      <c r="BA2150" s="60" t="s">
        <v>168</v>
      </c>
      <c r="BB2150" s="60">
        <f>SubmittalData!AR2150</f>
        <v>0</v>
      </c>
      <c r="BC2150" s="60" t="str">
        <f t="shared" si="101"/>
        <v>0-0</v>
      </c>
    </row>
    <row r="2151" spans="1:55" x14ac:dyDescent="0.35">
      <c r="A2151" s="62" t="str">
        <f>SubmittalData!AY2151</f>
        <v/>
      </c>
      <c r="AS2151" s="60" t="e">
        <f>VLOOKUP(D2151,SubmittalStatus!$A$2:$CF$671,7,FALSE)</f>
        <v>#N/A</v>
      </c>
      <c r="AT2151" s="60" t="str">
        <f t="shared" si="99"/>
        <v/>
      </c>
      <c r="AU2151" s="60" t="e">
        <f>VLOOKUP(D2151,SubmittalSchedule!$A$5:$CF$5125,3,FALSE)</f>
        <v>#N/A</v>
      </c>
      <c r="AV2151" s="60" t="e">
        <f>VLOOKUP(D2151,SubmittalStatus!$A$2:$CF$671,9,FALSE)</f>
        <v>#N/A</v>
      </c>
      <c r="AW2151" s="60" t="e">
        <f>VLOOKUP(D2151,SubmittalStatus!$A$2:$CF$671,10,FALSE)</f>
        <v>#N/A</v>
      </c>
      <c r="AX2151" s="60" t="e">
        <f>VLOOKUP(D2151,SubmittalStatus!$A$2:$CF$671,11,FALSE)</f>
        <v>#N/A</v>
      </c>
      <c r="AY2151" s="60" t="str">
        <f t="shared" si="100"/>
        <v/>
      </c>
      <c r="AZ2151" s="60">
        <f>SubmittalData!D2151</f>
        <v>0</v>
      </c>
      <c r="BA2151" s="60" t="s">
        <v>168</v>
      </c>
      <c r="BB2151" s="60">
        <f>SubmittalData!AR2151</f>
        <v>0</v>
      </c>
      <c r="BC2151" s="60" t="str">
        <f t="shared" si="101"/>
        <v>0-0</v>
      </c>
    </row>
    <row r="2152" spans="1:55" x14ac:dyDescent="0.35">
      <c r="A2152" s="62" t="str">
        <f>SubmittalData!AY2152</f>
        <v/>
      </c>
      <c r="AS2152" s="60" t="e">
        <f>VLOOKUP(D2152,SubmittalStatus!$A$2:$CF$671,7,FALSE)</f>
        <v>#N/A</v>
      </c>
      <c r="AT2152" s="60" t="str">
        <f t="shared" si="99"/>
        <v/>
      </c>
      <c r="AU2152" s="60" t="e">
        <f>VLOOKUP(D2152,SubmittalSchedule!$A$5:$CF$5125,3,FALSE)</f>
        <v>#N/A</v>
      </c>
      <c r="AV2152" s="60" t="e">
        <f>VLOOKUP(D2152,SubmittalStatus!$A$2:$CF$671,9,FALSE)</f>
        <v>#N/A</v>
      </c>
      <c r="AW2152" s="60" t="e">
        <f>VLOOKUP(D2152,SubmittalStatus!$A$2:$CF$671,10,FALSE)</f>
        <v>#N/A</v>
      </c>
      <c r="AX2152" s="60" t="e">
        <f>VLOOKUP(D2152,SubmittalStatus!$A$2:$CF$671,11,FALSE)</f>
        <v>#N/A</v>
      </c>
      <c r="AY2152" s="60" t="str">
        <f t="shared" si="100"/>
        <v/>
      </c>
      <c r="AZ2152" s="60">
        <f>SubmittalData!D2152</f>
        <v>0</v>
      </c>
      <c r="BA2152" s="60" t="s">
        <v>168</v>
      </c>
      <c r="BB2152" s="60">
        <f>SubmittalData!AR2152</f>
        <v>0</v>
      </c>
      <c r="BC2152" s="60" t="str">
        <f t="shared" si="101"/>
        <v>0-0</v>
      </c>
    </row>
    <row r="2153" spans="1:55" x14ac:dyDescent="0.35">
      <c r="A2153" s="62" t="str">
        <f>SubmittalData!AY2153</f>
        <v/>
      </c>
      <c r="AS2153" s="60" t="e">
        <f>VLOOKUP(D2153,SubmittalStatus!$A$2:$CF$671,7,FALSE)</f>
        <v>#N/A</v>
      </c>
      <c r="AT2153" s="60" t="str">
        <f t="shared" si="99"/>
        <v/>
      </c>
      <c r="AU2153" s="60" t="e">
        <f>VLOOKUP(D2153,SubmittalSchedule!$A$5:$CF$5125,3,FALSE)</f>
        <v>#N/A</v>
      </c>
      <c r="AV2153" s="60" t="e">
        <f>VLOOKUP(D2153,SubmittalStatus!$A$2:$CF$671,9,FALSE)</f>
        <v>#N/A</v>
      </c>
      <c r="AW2153" s="60" t="e">
        <f>VLOOKUP(D2153,SubmittalStatus!$A$2:$CF$671,10,FALSE)</f>
        <v>#N/A</v>
      </c>
      <c r="AX2153" s="60" t="e">
        <f>VLOOKUP(D2153,SubmittalStatus!$A$2:$CF$671,11,FALSE)</f>
        <v>#N/A</v>
      </c>
      <c r="AY2153" s="60" t="str">
        <f t="shared" si="100"/>
        <v/>
      </c>
      <c r="AZ2153" s="60">
        <f>SubmittalData!D2153</f>
        <v>0</v>
      </c>
      <c r="BA2153" s="60" t="s">
        <v>168</v>
      </c>
      <c r="BB2153" s="60">
        <f>SubmittalData!AR2153</f>
        <v>0</v>
      </c>
      <c r="BC2153" s="60" t="str">
        <f t="shared" si="101"/>
        <v>0-0</v>
      </c>
    </row>
    <row r="2154" spans="1:55" x14ac:dyDescent="0.35">
      <c r="A2154" s="62" t="str">
        <f>SubmittalData!AY2154</f>
        <v/>
      </c>
      <c r="AS2154" s="60" t="e">
        <f>VLOOKUP(D2154,SubmittalStatus!$A$2:$CF$671,7,FALSE)</f>
        <v>#N/A</v>
      </c>
      <c r="AT2154" s="60" t="str">
        <f t="shared" si="99"/>
        <v/>
      </c>
      <c r="AU2154" s="60" t="e">
        <f>VLOOKUP(D2154,SubmittalSchedule!$A$5:$CF$5125,3,FALSE)</f>
        <v>#N/A</v>
      </c>
      <c r="AV2154" s="60" t="e">
        <f>VLOOKUP(D2154,SubmittalStatus!$A$2:$CF$671,9,FALSE)</f>
        <v>#N/A</v>
      </c>
      <c r="AW2154" s="60" t="e">
        <f>VLOOKUP(D2154,SubmittalStatus!$A$2:$CF$671,10,FALSE)</f>
        <v>#N/A</v>
      </c>
      <c r="AX2154" s="60" t="e">
        <f>VLOOKUP(D2154,SubmittalStatus!$A$2:$CF$671,11,FALSE)</f>
        <v>#N/A</v>
      </c>
      <c r="AY2154" s="60" t="str">
        <f t="shared" si="100"/>
        <v/>
      </c>
      <c r="AZ2154" s="60">
        <f>SubmittalData!D2154</f>
        <v>0</v>
      </c>
      <c r="BA2154" s="60" t="s">
        <v>168</v>
      </c>
      <c r="BB2154" s="60">
        <f>SubmittalData!AR2154</f>
        <v>0</v>
      </c>
      <c r="BC2154" s="60" t="str">
        <f t="shared" si="101"/>
        <v>0-0</v>
      </c>
    </row>
    <row r="2155" spans="1:55" x14ac:dyDescent="0.35">
      <c r="A2155" s="62" t="str">
        <f>SubmittalData!AY2155</f>
        <v/>
      </c>
      <c r="AS2155" s="60" t="e">
        <f>VLOOKUP(D2155,SubmittalStatus!$A$2:$CF$671,7,FALSE)</f>
        <v>#N/A</v>
      </c>
      <c r="AT2155" s="60" t="str">
        <f t="shared" si="99"/>
        <v/>
      </c>
      <c r="AU2155" s="60" t="e">
        <f>VLOOKUP(D2155,SubmittalSchedule!$A$5:$CF$5125,3,FALSE)</f>
        <v>#N/A</v>
      </c>
      <c r="AV2155" s="60" t="e">
        <f>VLOOKUP(D2155,SubmittalStatus!$A$2:$CF$671,9,FALSE)</f>
        <v>#N/A</v>
      </c>
      <c r="AW2155" s="60" t="e">
        <f>VLOOKUP(D2155,SubmittalStatus!$A$2:$CF$671,10,FALSE)</f>
        <v>#N/A</v>
      </c>
      <c r="AX2155" s="60" t="e">
        <f>VLOOKUP(D2155,SubmittalStatus!$A$2:$CF$671,11,FALSE)</f>
        <v>#N/A</v>
      </c>
      <c r="AY2155" s="60" t="str">
        <f t="shared" si="100"/>
        <v/>
      </c>
      <c r="AZ2155" s="60">
        <f>SubmittalData!D2155</f>
        <v>0</v>
      </c>
      <c r="BA2155" s="60" t="s">
        <v>168</v>
      </c>
      <c r="BB2155" s="60">
        <f>SubmittalData!AR2155</f>
        <v>0</v>
      </c>
      <c r="BC2155" s="60" t="str">
        <f t="shared" si="101"/>
        <v>0-0</v>
      </c>
    </row>
    <row r="2156" spans="1:55" x14ac:dyDescent="0.35">
      <c r="A2156" s="62" t="str">
        <f>SubmittalData!AY2156</f>
        <v/>
      </c>
      <c r="AS2156" s="60" t="e">
        <f>VLOOKUP(D2156,SubmittalStatus!$A$2:$CF$671,7,FALSE)</f>
        <v>#N/A</v>
      </c>
      <c r="AT2156" s="60" t="str">
        <f t="shared" si="99"/>
        <v/>
      </c>
      <c r="AU2156" s="60" t="e">
        <f>VLOOKUP(D2156,SubmittalSchedule!$A$5:$CF$5125,3,FALSE)</f>
        <v>#N/A</v>
      </c>
      <c r="AV2156" s="60" t="e">
        <f>VLOOKUP(D2156,SubmittalStatus!$A$2:$CF$671,9,FALSE)</f>
        <v>#N/A</v>
      </c>
      <c r="AW2156" s="60" t="e">
        <f>VLOOKUP(D2156,SubmittalStatus!$A$2:$CF$671,10,FALSE)</f>
        <v>#N/A</v>
      </c>
      <c r="AX2156" s="60" t="e">
        <f>VLOOKUP(D2156,SubmittalStatus!$A$2:$CF$671,11,FALSE)</f>
        <v>#N/A</v>
      </c>
      <c r="AY2156" s="60" t="str">
        <f t="shared" si="100"/>
        <v/>
      </c>
      <c r="AZ2156" s="60">
        <f>SubmittalData!D2156</f>
        <v>0</v>
      </c>
      <c r="BA2156" s="60" t="s">
        <v>168</v>
      </c>
      <c r="BB2156" s="60">
        <f>SubmittalData!AR2156</f>
        <v>0</v>
      </c>
      <c r="BC2156" s="60" t="str">
        <f t="shared" si="101"/>
        <v>0-0</v>
      </c>
    </row>
    <row r="2157" spans="1:55" x14ac:dyDescent="0.35">
      <c r="A2157" s="62" t="str">
        <f>SubmittalData!AY2157</f>
        <v/>
      </c>
      <c r="AS2157" s="60" t="e">
        <f>VLOOKUP(D2157,SubmittalStatus!$A$2:$CF$671,7,FALSE)</f>
        <v>#N/A</v>
      </c>
      <c r="AT2157" s="60" t="str">
        <f t="shared" si="99"/>
        <v/>
      </c>
      <c r="AU2157" s="60" t="e">
        <f>VLOOKUP(D2157,SubmittalSchedule!$A$5:$CF$5125,3,FALSE)</f>
        <v>#N/A</v>
      </c>
      <c r="AV2157" s="60" t="e">
        <f>VLOOKUP(D2157,SubmittalStatus!$A$2:$CF$671,9,FALSE)</f>
        <v>#N/A</v>
      </c>
      <c r="AW2157" s="60" t="e">
        <f>VLOOKUP(D2157,SubmittalStatus!$A$2:$CF$671,10,FALSE)</f>
        <v>#N/A</v>
      </c>
      <c r="AX2157" s="60" t="e">
        <f>VLOOKUP(D2157,SubmittalStatus!$A$2:$CF$671,11,FALSE)</f>
        <v>#N/A</v>
      </c>
      <c r="AY2157" s="60" t="str">
        <f t="shared" si="100"/>
        <v/>
      </c>
      <c r="AZ2157" s="60">
        <f>SubmittalData!D2157</f>
        <v>0</v>
      </c>
      <c r="BA2157" s="60" t="s">
        <v>168</v>
      </c>
      <c r="BB2157" s="60">
        <f>SubmittalData!AR2157</f>
        <v>0</v>
      </c>
      <c r="BC2157" s="60" t="str">
        <f t="shared" si="101"/>
        <v>0-0</v>
      </c>
    </row>
    <row r="2158" spans="1:55" x14ac:dyDescent="0.35">
      <c r="A2158" s="62" t="str">
        <f>SubmittalData!AY2158</f>
        <v/>
      </c>
      <c r="AS2158" s="60" t="e">
        <f>VLOOKUP(D2158,SubmittalStatus!$A$2:$CF$671,7,FALSE)</f>
        <v>#N/A</v>
      </c>
      <c r="AT2158" s="60" t="str">
        <f t="shared" si="99"/>
        <v/>
      </c>
      <c r="AU2158" s="60" t="e">
        <f>VLOOKUP(D2158,SubmittalSchedule!$A$5:$CF$5125,3,FALSE)</f>
        <v>#N/A</v>
      </c>
      <c r="AV2158" s="60" t="e">
        <f>VLOOKUP(D2158,SubmittalStatus!$A$2:$CF$671,9,FALSE)</f>
        <v>#N/A</v>
      </c>
      <c r="AW2158" s="60" t="e">
        <f>VLOOKUP(D2158,SubmittalStatus!$A$2:$CF$671,10,FALSE)</f>
        <v>#N/A</v>
      </c>
      <c r="AX2158" s="60" t="e">
        <f>VLOOKUP(D2158,SubmittalStatus!$A$2:$CF$671,11,FALSE)</f>
        <v>#N/A</v>
      </c>
      <c r="AY2158" s="60" t="str">
        <f t="shared" si="100"/>
        <v/>
      </c>
      <c r="AZ2158" s="60">
        <f>SubmittalData!D2158</f>
        <v>0</v>
      </c>
      <c r="BA2158" s="60" t="s">
        <v>168</v>
      </c>
      <c r="BB2158" s="60">
        <f>SubmittalData!AR2158</f>
        <v>0</v>
      </c>
      <c r="BC2158" s="60" t="str">
        <f t="shared" si="101"/>
        <v>0-0</v>
      </c>
    </row>
    <row r="2159" spans="1:55" x14ac:dyDescent="0.35">
      <c r="A2159" s="62" t="str">
        <f>SubmittalData!AY2159</f>
        <v/>
      </c>
      <c r="AS2159" s="60" t="e">
        <f>VLOOKUP(D2159,SubmittalStatus!$A$2:$CF$671,7,FALSE)</f>
        <v>#N/A</v>
      </c>
      <c r="AT2159" s="60" t="str">
        <f t="shared" si="99"/>
        <v/>
      </c>
      <c r="AU2159" s="60" t="e">
        <f>VLOOKUP(D2159,SubmittalSchedule!$A$5:$CF$5125,3,FALSE)</f>
        <v>#N/A</v>
      </c>
      <c r="AV2159" s="60" t="e">
        <f>VLOOKUP(D2159,SubmittalStatus!$A$2:$CF$671,9,FALSE)</f>
        <v>#N/A</v>
      </c>
      <c r="AW2159" s="60" t="e">
        <f>VLOOKUP(D2159,SubmittalStatus!$A$2:$CF$671,10,FALSE)</f>
        <v>#N/A</v>
      </c>
      <c r="AX2159" s="60" t="e">
        <f>VLOOKUP(D2159,SubmittalStatus!$A$2:$CF$671,11,FALSE)</f>
        <v>#N/A</v>
      </c>
      <c r="AY2159" s="60" t="str">
        <f t="shared" si="100"/>
        <v/>
      </c>
      <c r="AZ2159" s="60">
        <f>SubmittalData!D2159</f>
        <v>0</v>
      </c>
      <c r="BA2159" s="60" t="s">
        <v>168</v>
      </c>
      <c r="BB2159" s="60">
        <f>SubmittalData!AR2159</f>
        <v>0</v>
      </c>
      <c r="BC2159" s="60" t="str">
        <f t="shared" si="101"/>
        <v>0-0</v>
      </c>
    </row>
    <row r="2160" spans="1:55" x14ac:dyDescent="0.35">
      <c r="A2160" s="62" t="str">
        <f>SubmittalData!AY2160</f>
        <v/>
      </c>
      <c r="AS2160" s="60" t="e">
        <f>VLOOKUP(D2160,SubmittalStatus!$A$2:$CF$671,7,FALSE)</f>
        <v>#N/A</v>
      </c>
      <c r="AT2160" s="60" t="str">
        <f t="shared" si="99"/>
        <v/>
      </c>
      <c r="AU2160" s="60" t="e">
        <f>VLOOKUP(D2160,SubmittalSchedule!$A$5:$CF$5125,3,FALSE)</f>
        <v>#N/A</v>
      </c>
      <c r="AV2160" s="60" t="e">
        <f>VLOOKUP(D2160,SubmittalStatus!$A$2:$CF$671,9,FALSE)</f>
        <v>#N/A</v>
      </c>
      <c r="AW2160" s="60" t="e">
        <f>VLOOKUP(D2160,SubmittalStatus!$A$2:$CF$671,10,FALSE)</f>
        <v>#N/A</v>
      </c>
      <c r="AX2160" s="60" t="e">
        <f>VLOOKUP(D2160,SubmittalStatus!$A$2:$CF$671,11,FALSE)</f>
        <v>#N/A</v>
      </c>
      <c r="AY2160" s="60" t="str">
        <f t="shared" si="100"/>
        <v/>
      </c>
      <c r="AZ2160" s="60">
        <f>SubmittalData!D2160</f>
        <v>0</v>
      </c>
      <c r="BA2160" s="60" t="s">
        <v>168</v>
      </c>
      <c r="BB2160" s="60">
        <f>SubmittalData!AR2160</f>
        <v>0</v>
      </c>
      <c r="BC2160" s="60" t="str">
        <f t="shared" si="101"/>
        <v>0-0</v>
      </c>
    </row>
    <row r="2161" spans="1:55" x14ac:dyDescent="0.35">
      <c r="A2161" s="62" t="str">
        <f>SubmittalData!AY2161</f>
        <v/>
      </c>
      <c r="AS2161" s="60" t="e">
        <f>VLOOKUP(D2161,SubmittalStatus!$A$2:$CF$671,7,FALSE)</f>
        <v>#N/A</v>
      </c>
      <c r="AT2161" s="60" t="str">
        <f t="shared" si="99"/>
        <v/>
      </c>
      <c r="AU2161" s="60" t="e">
        <f>VLOOKUP(D2161,SubmittalSchedule!$A$5:$CF$5125,3,FALSE)</f>
        <v>#N/A</v>
      </c>
      <c r="AV2161" s="60" t="e">
        <f>VLOOKUP(D2161,SubmittalStatus!$A$2:$CF$671,9,FALSE)</f>
        <v>#N/A</v>
      </c>
      <c r="AW2161" s="60" t="e">
        <f>VLOOKUP(D2161,SubmittalStatus!$A$2:$CF$671,10,FALSE)</f>
        <v>#N/A</v>
      </c>
      <c r="AX2161" s="60" t="e">
        <f>VLOOKUP(D2161,SubmittalStatus!$A$2:$CF$671,11,FALSE)</f>
        <v>#N/A</v>
      </c>
      <c r="AY2161" s="60" t="str">
        <f t="shared" si="100"/>
        <v/>
      </c>
      <c r="AZ2161" s="60">
        <f>SubmittalData!D2161</f>
        <v>0</v>
      </c>
      <c r="BA2161" s="60" t="s">
        <v>168</v>
      </c>
      <c r="BB2161" s="60">
        <f>SubmittalData!AR2161</f>
        <v>0</v>
      </c>
      <c r="BC2161" s="60" t="str">
        <f t="shared" si="101"/>
        <v>0-0</v>
      </c>
    </row>
    <row r="2162" spans="1:55" x14ac:dyDescent="0.35">
      <c r="A2162" s="62" t="str">
        <f>SubmittalData!AY2162</f>
        <v/>
      </c>
      <c r="AS2162" s="60" t="e">
        <f>VLOOKUP(D2162,SubmittalStatus!$A$2:$CF$671,7,FALSE)</f>
        <v>#N/A</v>
      </c>
      <c r="AT2162" s="60" t="str">
        <f t="shared" si="99"/>
        <v/>
      </c>
      <c r="AU2162" s="60" t="e">
        <f>VLOOKUP(D2162,SubmittalSchedule!$A$5:$CF$5125,3,FALSE)</f>
        <v>#N/A</v>
      </c>
      <c r="AV2162" s="60" t="e">
        <f>VLOOKUP(D2162,SubmittalStatus!$A$2:$CF$671,9,FALSE)</f>
        <v>#N/A</v>
      </c>
      <c r="AW2162" s="60" t="e">
        <f>VLOOKUP(D2162,SubmittalStatus!$A$2:$CF$671,10,FALSE)</f>
        <v>#N/A</v>
      </c>
      <c r="AX2162" s="60" t="e">
        <f>VLOOKUP(D2162,SubmittalStatus!$A$2:$CF$671,11,FALSE)</f>
        <v>#N/A</v>
      </c>
      <c r="AY2162" s="60" t="str">
        <f t="shared" si="100"/>
        <v/>
      </c>
      <c r="AZ2162" s="60">
        <f>SubmittalData!D2162</f>
        <v>0</v>
      </c>
      <c r="BA2162" s="60" t="s">
        <v>168</v>
      </c>
      <c r="BB2162" s="60">
        <f>SubmittalData!AR2162</f>
        <v>0</v>
      </c>
      <c r="BC2162" s="60" t="str">
        <f t="shared" si="101"/>
        <v>0-0</v>
      </c>
    </row>
    <row r="2163" spans="1:55" x14ac:dyDescent="0.35">
      <c r="A2163" s="62" t="str">
        <f>SubmittalData!AY2163</f>
        <v/>
      </c>
      <c r="AS2163" s="60" t="e">
        <f>VLOOKUP(D2163,SubmittalStatus!$A$2:$CF$671,7,FALSE)</f>
        <v>#N/A</v>
      </c>
      <c r="AT2163" s="60" t="str">
        <f t="shared" si="99"/>
        <v/>
      </c>
      <c r="AU2163" s="60" t="e">
        <f>VLOOKUP(D2163,SubmittalSchedule!$A$5:$CF$5125,3,FALSE)</f>
        <v>#N/A</v>
      </c>
      <c r="AV2163" s="60" t="e">
        <f>VLOOKUP(D2163,SubmittalStatus!$A$2:$CF$671,9,FALSE)</f>
        <v>#N/A</v>
      </c>
      <c r="AW2163" s="60" t="e">
        <f>VLOOKUP(D2163,SubmittalStatus!$A$2:$CF$671,10,FALSE)</f>
        <v>#N/A</v>
      </c>
      <c r="AX2163" s="60" t="e">
        <f>VLOOKUP(D2163,SubmittalStatus!$A$2:$CF$671,11,FALSE)</f>
        <v>#N/A</v>
      </c>
      <c r="AY2163" s="60" t="str">
        <f t="shared" si="100"/>
        <v/>
      </c>
      <c r="AZ2163" s="60">
        <f>SubmittalData!D2163</f>
        <v>0</v>
      </c>
      <c r="BA2163" s="60" t="s">
        <v>168</v>
      </c>
      <c r="BB2163" s="60">
        <f>SubmittalData!AR2163</f>
        <v>0</v>
      </c>
      <c r="BC2163" s="60" t="str">
        <f t="shared" si="101"/>
        <v>0-0</v>
      </c>
    </row>
    <row r="2164" spans="1:55" x14ac:dyDescent="0.35">
      <c r="A2164" s="62" t="str">
        <f>SubmittalData!AY2164</f>
        <v/>
      </c>
      <c r="AS2164" s="60" t="e">
        <f>VLOOKUP(D2164,SubmittalStatus!$A$2:$CF$671,7,FALSE)</f>
        <v>#N/A</v>
      </c>
      <c r="AT2164" s="60" t="str">
        <f t="shared" si="99"/>
        <v/>
      </c>
      <c r="AU2164" s="60" t="e">
        <f>VLOOKUP(D2164,SubmittalSchedule!$A$5:$CF$5125,3,FALSE)</f>
        <v>#N/A</v>
      </c>
      <c r="AV2164" s="60" t="e">
        <f>VLOOKUP(D2164,SubmittalStatus!$A$2:$CF$671,9,FALSE)</f>
        <v>#N/A</v>
      </c>
      <c r="AW2164" s="60" t="e">
        <f>VLOOKUP(D2164,SubmittalStatus!$A$2:$CF$671,10,FALSE)</f>
        <v>#N/A</v>
      </c>
      <c r="AX2164" s="60" t="e">
        <f>VLOOKUP(D2164,SubmittalStatus!$A$2:$CF$671,11,FALSE)</f>
        <v>#N/A</v>
      </c>
      <c r="AY2164" s="60" t="str">
        <f t="shared" si="100"/>
        <v/>
      </c>
      <c r="AZ2164" s="60">
        <f>SubmittalData!D2164</f>
        <v>0</v>
      </c>
      <c r="BA2164" s="60" t="s">
        <v>168</v>
      </c>
      <c r="BB2164" s="60">
        <f>SubmittalData!AR2164</f>
        <v>0</v>
      </c>
      <c r="BC2164" s="60" t="str">
        <f t="shared" si="101"/>
        <v>0-0</v>
      </c>
    </row>
    <row r="2165" spans="1:55" x14ac:dyDescent="0.35">
      <c r="A2165" s="62" t="str">
        <f>SubmittalData!AY2165</f>
        <v/>
      </c>
      <c r="AS2165" s="60" t="e">
        <f>VLOOKUP(D2165,SubmittalStatus!$A$2:$CF$671,7,FALSE)</f>
        <v>#N/A</v>
      </c>
      <c r="AT2165" s="60" t="str">
        <f t="shared" si="99"/>
        <v/>
      </c>
      <c r="AU2165" s="60" t="e">
        <f>VLOOKUP(D2165,SubmittalSchedule!$A$5:$CF$5125,3,FALSE)</f>
        <v>#N/A</v>
      </c>
      <c r="AV2165" s="60" t="e">
        <f>VLOOKUP(D2165,SubmittalStatus!$A$2:$CF$671,9,FALSE)</f>
        <v>#N/A</v>
      </c>
      <c r="AW2165" s="60" t="e">
        <f>VLOOKUP(D2165,SubmittalStatus!$A$2:$CF$671,10,FALSE)</f>
        <v>#N/A</v>
      </c>
      <c r="AX2165" s="60" t="e">
        <f>VLOOKUP(D2165,SubmittalStatus!$A$2:$CF$671,11,FALSE)</f>
        <v>#N/A</v>
      </c>
      <c r="AY2165" s="60" t="str">
        <f t="shared" si="100"/>
        <v/>
      </c>
      <c r="AZ2165" s="60">
        <f>SubmittalData!D2165</f>
        <v>0</v>
      </c>
      <c r="BA2165" s="60" t="s">
        <v>168</v>
      </c>
      <c r="BB2165" s="60">
        <f>SubmittalData!AR2165</f>
        <v>0</v>
      </c>
      <c r="BC2165" s="60" t="str">
        <f t="shared" si="101"/>
        <v>0-0</v>
      </c>
    </row>
    <row r="2166" spans="1:55" x14ac:dyDescent="0.35">
      <c r="A2166" s="62" t="str">
        <f>SubmittalData!AY2166</f>
        <v/>
      </c>
      <c r="AS2166" s="60" t="e">
        <f>VLOOKUP(D2166,SubmittalStatus!$A$2:$CF$671,7,FALSE)</f>
        <v>#N/A</v>
      </c>
      <c r="AT2166" s="60" t="str">
        <f t="shared" si="99"/>
        <v/>
      </c>
      <c r="AU2166" s="60" t="e">
        <f>VLOOKUP(D2166,SubmittalSchedule!$A$5:$CF$5125,3,FALSE)</f>
        <v>#N/A</v>
      </c>
      <c r="AV2166" s="60" t="e">
        <f>VLOOKUP(D2166,SubmittalStatus!$A$2:$CF$671,9,FALSE)</f>
        <v>#N/A</v>
      </c>
      <c r="AW2166" s="60" t="e">
        <f>VLOOKUP(D2166,SubmittalStatus!$A$2:$CF$671,10,FALSE)</f>
        <v>#N/A</v>
      </c>
      <c r="AX2166" s="60" t="e">
        <f>VLOOKUP(D2166,SubmittalStatus!$A$2:$CF$671,11,FALSE)</f>
        <v>#N/A</v>
      </c>
      <c r="AY2166" s="60" t="str">
        <f t="shared" si="100"/>
        <v/>
      </c>
      <c r="AZ2166" s="60">
        <f>SubmittalData!D2166</f>
        <v>0</v>
      </c>
      <c r="BA2166" s="60" t="s">
        <v>168</v>
      </c>
      <c r="BB2166" s="60">
        <f>SubmittalData!AR2166</f>
        <v>0</v>
      </c>
      <c r="BC2166" s="60" t="str">
        <f t="shared" si="101"/>
        <v>0-0</v>
      </c>
    </row>
    <row r="2167" spans="1:55" x14ac:dyDescent="0.35">
      <c r="A2167" s="62" t="str">
        <f>SubmittalData!AY2167</f>
        <v/>
      </c>
      <c r="AS2167" s="60" t="e">
        <f>VLOOKUP(D2167,SubmittalStatus!$A$2:$CF$671,7,FALSE)</f>
        <v>#N/A</v>
      </c>
      <c r="AT2167" s="60" t="str">
        <f t="shared" si="99"/>
        <v/>
      </c>
      <c r="AU2167" s="60" t="e">
        <f>VLOOKUP(D2167,SubmittalSchedule!$A$5:$CF$5125,3,FALSE)</f>
        <v>#N/A</v>
      </c>
      <c r="AV2167" s="60" t="e">
        <f>VLOOKUP(D2167,SubmittalStatus!$A$2:$CF$671,9,FALSE)</f>
        <v>#N/A</v>
      </c>
      <c r="AW2167" s="60" t="e">
        <f>VLOOKUP(D2167,SubmittalStatus!$A$2:$CF$671,10,FALSE)</f>
        <v>#N/A</v>
      </c>
      <c r="AX2167" s="60" t="e">
        <f>VLOOKUP(D2167,SubmittalStatus!$A$2:$CF$671,11,FALSE)</f>
        <v>#N/A</v>
      </c>
      <c r="AY2167" s="60" t="str">
        <f t="shared" si="100"/>
        <v/>
      </c>
      <c r="AZ2167" s="60">
        <f>SubmittalData!D2167</f>
        <v>0</v>
      </c>
      <c r="BA2167" s="60" t="s">
        <v>168</v>
      </c>
      <c r="BB2167" s="60">
        <f>SubmittalData!AR2167</f>
        <v>0</v>
      </c>
      <c r="BC2167" s="60" t="str">
        <f t="shared" si="101"/>
        <v>0-0</v>
      </c>
    </row>
    <row r="2168" spans="1:55" x14ac:dyDescent="0.35">
      <c r="A2168" s="62" t="str">
        <f>SubmittalData!AY2168</f>
        <v/>
      </c>
      <c r="AS2168" s="60" t="e">
        <f>VLOOKUP(D2168,SubmittalStatus!$A$2:$CF$671,7,FALSE)</f>
        <v>#N/A</v>
      </c>
      <c r="AT2168" s="60" t="str">
        <f t="shared" si="99"/>
        <v/>
      </c>
      <c r="AU2168" s="60" t="e">
        <f>VLOOKUP(D2168,SubmittalSchedule!$A$5:$CF$5125,3,FALSE)</f>
        <v>#N/A</v>
      </c>
      <c r="AV2168" s="60" t="e">
        <f>VLOOKUP(D2168,SubmittalStatus!$A$2:$CF$671,9,FALSE)</f>
        <v>#N/A</v>
      </c>
      <c r="AW2168" s="60" t="e">
        <f>VLOOKUP(D2168,SubmittalStatus!$A$2:$CF$671,10,FALSE)</f>
        <v>#N/A</v>
      </c>
      <c r="AX2168" s="60" t="e">
        <f>VLOOKUP(D2168,SubmittalStatus!$A$2:$CF$671,11,FALSE)</f>
        <v>#N/A</v>
      </c>
      <c r="AY2168" s="60" t="str">
        <f t="shared" si="100"/>
        <v/>
      </c>
      <c r="AZ2168" s="60">
        <f>SubmittalData!D2168</f>
        <v>0</v>
      </c>
      <c r="BA2168" s="60" t="s">
        <v>168</v>
      </c>
      <c r="BB2168" s="60">
        <f>SubmittalData!AR2168</f>
        <v>0</v>
      </c>
      <c r="BC2168" s="60" t="str">
        <f t="shared" si="101"/>
        <v>0-0</v>
      </c>
    </row>
    <row r="2169" spans="1:55" x14ac:dyDescent="0.35">
      <c r="A2169" s="62" t="str">
        <f>SubmittalData!AY2169</f>
        <v/>
      </c>
      <c r="AS2169" s="60" t="e">
        <f>VLOOKUP(D2169,SubmittalStatus!$A$2:$CF$671,7,FALSE)</f>
        <v>#N/A</v>
      </c>
      <c r="AT2169" s="60" t="str">
        <f t="shared" si="99"/>
        <v/>
      </c>
      <c r="AU2169" s="60" t="e">
        <f>VLOOKUP(D2169,SubmittalSchedule!$A$5:$CF$5125,3,FALSE)</f>
        <v>#N/A</v>
      </c>
      <c r="AV2169" s="60" t="e">
        <f>VLOOKUP(D2169,SubmittalStatus!$A$2:$CF$671,9,FALSE)</f>
        <v>#N/A</v>
      </c>
      <c r="AW2169" s="60" t="e">
        <f>VLOOKUP(D2169,SubmittalStatus!$A$2:$CF$671,10,FALSE)</f>
        <v>#N/A</v>
      </c>
      <c r="AX2169" s="60" t="e">
        <f>VLOOKUP(D2169,SubmittalStatus!$A$2:$CF$671,11,FALSE)</f>
        <v>#N/A</v>
      </c>
      <c r="AY2169" s="60" t="str">
        <f t="shared" si="100"/>
        <v/>
      </c>
      <c r="AZ2169" s="60">
        <f>SubmittalData!D2169</f>
        <v>0</v>
      </c>
      <c r="BA2169" s="60" t="s">
        <v>168</v>
      </c>
      <c r="BB2169" s="60">
        <f>SubmittalData!AR2169</f>
        <v>0</v>
      </c>
      <c r="BC2169" s="60" t="str">
        <f t="shared" si="101"/>
        <v>0-0</v>
      </c>
    </row>
    <row r="2170" spans="1:55" x14ac:dyDescent="0.35">
      <c r="A2170" s="62" t="str">
        <f>SubmittalData!AY2170</f>
        <v/>
      </c>
      <c r="AS2170" s="60" t="e">
        <f>VLOOKUP(D2170,SubmittalStatus!$A$2:$CF$671,7,FALSE)</f>
        <v>#N/A</v>
      </c>
      <c r="AT2170" s="60" t="str">
        <f t="shared" si="99"/>
        <v/>
      </c>
      <c r="AU2170" s="60" t="e">
        <f>VLOOKUP(D2170,SubmittalSchedule!$A$5:$CF$5125,3,FALSE)</f>
        <v>#N/A</v>
      </c>
      <c r="AV2170" s="60" t="e">
        <f>VLOOKUP(D2170,SubmittalStatus!$A$2:$CF$671,9,FALSE)</f>
        <v>#N/A</v>
      </c>
      <c r="AW2170" s="60" t="e">
        <f>VLOOKUP(D2170,SubmittalStatus!$A$2:$CF$671,10,FALSE)</f>
        <v>#N/A</v>
      </c>
      <c r="AX2170" s="60" t="e">
        <f>VLOOKUP(D2170,SubmittalStatus!$A$2:$CF$671,11,FALSE)</f>
        <v>#N/A</v>
      </c>
      <c r="AY2170" s="60" t="str">
        <f t="shared" si="100"/>
        <v/>
      </c>
      <c r="AZ2170" s="60">
        <f>SubmittalData!D2170</f>
        <v>0</v>
      </c>
      <c r="BA2170" s="60" t="s">
        <v>168</v>
      </c>
      <c r="BB2170" s="60">
        <f>SubmittalData!AR2170</f>
        <v>0</v>
      </c>
      <c r="BC2170" s="60" t="str">
        <f t="shared" si="101"/>
        <v>0-0</v>
      </c>
    </row>
    <row r="2171" spans="1:55" x14ac:dyDescent="0.35">
      <c r="A2171" s="62" t="str">
        <f>SubmittalData!AY2171</f>
        <v/>
      </c>
      <c r="AS2171" s="60" t="e">
        <f>VLOOKUP(D2171,SubmittalStatus!$A$2:$CF$671,7,FALSE)</f>
        <v>#N/A</v>
      </c>
      <c r="AT2171" s="60" t="str">
        <f t="shared" si="99"/>
        <v/>
      </c>
      <c r="AU2171" s="60" t="e">
        <f>VLOOKUP(D2171,SubmittalSchedule!$A$5:$CF$5125,3,FALSE)</f>
        <v>#N/A</v>
      </c>
      <c r="AV2171" s="60" t="e">
        <f>VLOOKUP(D2171,SubmittalStatus!$A$2:$CF$671,9,FALSE)</f>
        <v>#N/A</v>
      </c>
      <c r="AW2171" s="60" t="e">
        <f>VLOOKUP(D2171,SubmittalStatus!$A$2:$CF$671,10,FALSE)</f>
        <v>#N/A</v>
      </c>
      <c r="AX2171" s="60" t="e">
        <f>VLOOKUP(D2171,SubmittalStatus!$A$2:$CF$671,11,FALSE)</f>
        <v>#N/A</v>
      </c>
      <c r="AY2171" s="60" t="str">
        <f t="shared" si="100"/>
        <v/>
      </c>
      <c r="AZ2171" s="60">
        <f>SubmittalData!D2171</f>
        <v>0</v>
      </c>
      <c r="BA2171" s="60" t="s">
        <v>168</v>
      </c>
      <c r="BB2171" s="60">
        <f>SubmittalData!AR2171</f>
        <v>0</v>
      </c>
      <c r="BC2171" s="60" t="str">
        <f t="shared" si="101"/>
        <v>0-0</v>
      </c>
    </row>
    <row r="2172" spans="1:55" x14ac:dyDescent="0.35">
      <c r="A2172" s="62" t="str">
        <f>SubmittalData!AY2172</f>
        <v/>
      </c>
      <c r="AS2172" s="60" t="e">
        <f>VLOOKUP(D2172,SubmittalStatus!$A$2:$CF$671,7,FALSE)</f>
        <v>#N/A</v>
      </c>
      <c r="AT2172" s="60" t="str">
        <f t="shared" si="99"/>
        <v/>
      </c>
      <c r="AU2172" s="60" t="e">
        <f>VLOOKUP(D2172,SubmittalSchedule!$A$5:$CF$5125,3,FALSE)</f>
        <v>#N/A</v>
      </c>
      <c r="AV2172" s="60" t="e">
        <f>VLOOKUP(D2172,SubmittalStatus!$A$2:$CF$671,9,FALSE)</f>
        <v>#N/A</v>
      </c>
      <c r="AW2172" s="60" t="e">
        <f>VLOOKUP(D2172,SubmittalStatus!$A$2:$CF$671,10,FALSE)</f>
        <v>#N/A</v>
      </c>
      <c r="AX2172" s="60" t="e">
        <f>VLOOKUP(D2172,SubmittalStatus!$A$2:$CF$671,11,FALSE)</f>
        <v>#N/A</v>
      </c>
      <c r="AY2172" s="60" t="str">
        <f t="shared" si="100"/>
        <v/>
      </c>
      <c r="AZ2172" s="60">
        <f>SubmittalData!D2172</f>
        <v>0</v>
      </c>
      <c r="BA2172" s="60" t="s">
        <v>168</v>
      </c>
      <c r="BB2172" s="60">
        <f>SubmittalData!AR2172</f>
        <v>0</v>
      </c>
      <c r="BC2172" s="60" t="str">
        <f t="shared" si="101"/>
        <v>0-0</v>
      </c>
    </row>
    <row r="2173" spans="1:55" x14ac:dyDescent="0.35">
      <c r="A2173" s="62" t="str">
        <f>SubmittalData!AY2173</f>
        <v/>
      </c>
      <c r="AS2173" s="60" t="e">
        <f>VLOOKUP(D2173,SubmittalStatus!$A$2:$CF$671,7,FALSE)</f>
        <v>#N/A</v>
      </c>
      <c r="AT2173" s="60" t="str">
        <f t="shared" si="99"/>
        <v/>
      </c>
      <c r="AU2173" s="60" t="e">
        <f>VLOOKUP(D2173,SubmittalSchedule!$A$5:$CF$5125,3,FALSE)</f>
        <v>#N/A</v>
      </c>
      <c r="AV2173" s="60" t="e">
        <f>VLOOKUP(D2173,SubmittalStatus!$A$2:$CF$671,9,FALSE)</f>
        <v>#N/A</v>
      </c>
      <c r="AW2173" s="60" t="e">
        <f>VLOOKUP(D2173,SubmittalStatus!$A$2:$CF$671,10,FALSE)</f>
        <v>#N/A</v>
      </c>
      <c r="AX2173" s="60" t="e">
        <f>VLOOKUP(D2173,SubmittalStatus!$A$2:$CF$671,11,FALSE)</f>
        <v>#N/A</v>
      </c>
      <c r="AY2173" s="60" t="str">
        <f t="shared" si="100"/>
        <v/>
      </c>
      <c r="AZ2173" s="60">
        <f>SubmittalData!D2173</f>
        <v>0</v>
      </c>
      <c r="BA2173" s="60" t="s">
        <v>168</v>
      </c>
      <c r="BB2173" s="60">
        <f>SubmittalData!AR2173</f>
        <v>0</v>
      </c>
      <c r="BC2173" s="60" t="str">
        <f t="shared" si="101"/>
        <v>0-0</v>
      </c>
    </row>
    <row r="2174" spans="1:55" x14ac:dyDescent="0.35">
      <c r="A2174" s="62" t="str">
        <f>SubmittalData!AY2174</f>
        <v/>
      </c>
      <c r="AS2174" s="60" t="e">
        <f>VLOOKUP(D2174,SubmittalStatus!$A$2:$CF$671,7,FALSE)</f>
        <v>#N/A</v>
      </c>
      <c r="AT2174" s="60" t="str">
        <f t="shared" si="99"/>
        <v/>
      </c>
      <c r="AU2174" s="60" t="e">
        <f>VLOOKUP(D2174,SubmittalSchedule!$A$5:$CF$5125,3,FALSE)</f>
        <v>#N/A</v>
      </c>
      <c r="AV2174" s="60" t="e">
        <f>VLOOKUP(D2174,SubmittalStatus!$A$2:$CF$671,9,FALSE)</f>
        <v>#N/A</v>
      </c>
      <c r="AW2174" s="60" t="e">
        <f>VLOOKUP(D2174,SubmittalStatus!$A$2:$CF$671,10,FALSE)</f>
        <v>#N/A</v>
      </c>
      <c r="AX2174" s="60" t="e">
        <f>VLOOKUP(D2174,SubmittalStatus!$A$2:$CF$671,11,FALSE)</f>
        <v>#N/A</v>
      </c>
      <c r="AY2174" s="60" t="str">
        <f t="shared" si="100"/>
        <v/>
      </c>
      <c r="AZ2174" s="60">
        <f>SubmittalData!D2174</f>
        <v>0</v>
      </c>
      <c r="BA2174" s="60" t="s">
        <v>168</v>
      </c>
      <c r="BB2174" s="60">
        <f>SubmittalData!AR2174</f>
        <v>0</v>
      </c>
      <c r="BC2174" s="60" t="str">
        <f t="shared" si="101"/>
        <v>0-0</v>
      </c>
    </row>
    <row r="2175" spans="1:55" x14ac:dyDescent="0.35">
      <c r="A2175" s="62" t="str">
        <f>SubmittalData!AY2175</f>
        <v/>
      </c>
      <c r="AS2175" s="60" t="e">
        <f>VLOOKUP(D2175,SubmittalStatus!$A$2:$CF$671,7,FALSE)</f>
        <v>#N/A</v>
      </c>
      <c r="AT2175" s="60" t="str">
        <f t="shared" si="99"/>
        <v/>
      </c>
      <c r="AU2175" s="60" t="e">
        <f>VLOOKUP(D2175,SubmittalSchedule!$A$5:$CF$5125,3,FALSE)</f>
        <v>#N/A</v>
      </c>
      <c r="AV2175" s="60" t="e">
        <f>VLOOKUP(D2175,SubmittalStatus!$A$2:$CF$671,9,FALSE)</f>
        <v>#N/A</v>
      </c>
      <c r="AW2175" s="60" t="e">
        <f>VLOOKUP(D2175,SubmittalStatus!$A$2:$CF$671,10,FALSE)</f>
        <v>#N/A</v>
      </c>
      <c r="AX2175" s="60" t="e">
        <f>VLOOKUP(D2175,SubmittalStatus!$A$2:$CF$671,11,FALSE)</f>
        <v>#N/A</v>
      </c>
      <c r="AY2175" s="60" t="str">
        <f t="shared" si="100"/>
        <v/>
      </c>
      <c r="AZ2175" s="60">
        <f>SubmittalData!D2175</f>
        <v>0</v>
      </c>
      <c r="BA2175" s="60" t="s">
        <v>168</v>
      </c>
      <c r="BB2175" s="60">
        <f>SubmittalData!AR2175</f>
        <v>0</v>
      </c>
      <c r="BC2175" s="60" t="str">
        <f t="shared" si="101"/>
        <v>0-0</v>
      </c>
    </row>
    <row r="2176" spans="1:55" x14ac:dyDescent="0.35">
      <c r="A2176" s="62" t="str">
        <f>SubmittalData!AY2176</f>
        <v/>
      </c>
      <c r="AS2176" s="60" t="e">
        <f>VLOOKUP(D2176,SubmittalStatus!$A$2:$CF$671,7,FALSE)</f>
        <v>#N/A</v>
      </c>
      <c r="AT2176" s="60" t="str">
        <f t="shared" si="99"/>
        <v/>
      </c>
      <c r="AU2176" s="60" t="e">
        <f>VLOOKUP(D2176,SubmittalSchedule!$A$5:$CF$5125,3,FALSE)</f>
        <v>#N/A</v>
      </c>
      <c r="AV2176" s="60" t="e">
        <f>VLOOKUP(D2176,SubmittalStatus!$A$2:$CF$671,9,FALSE)</f>
        <v>#N/A</v>
      </c>
      <c r="AW2176" s="60" t="e">
        <f>VLOOKUP(D2176,SubmittalStatus!$A$2:$CF$671,10,FALSE)</f>
        <v>#N/A</v>
      </c>
      <c r="AX2176" s="60" t="e">
        <f>VLOOKUP(D2176,SubmittalStatus!$A$2:$CF$671,11,FALSE)</f>
        <v>#N/A</v>
      </c>
      <c r="AY2176" s="60" t="str">
        <f t="shared" si="100"/>
        <v/>
      </c>
      <c r="AZ2176" s="60">
        <f>SubmittalData!D2176</f>
        <v>0</v>
      </c>
      <c r="BA2176" s="60" t="s">
        <v>168</v>
      </c>
      <c r="BB2176" s="60">
        <f>SubmittalData!AR2176</f>
        <v>0</v>
      </c>
      <c r="BC2176" s="60" t="str">
        <f t="shared" si="101"/>
        <v>0-0</v>
      </c>
    </row>
    <row r="2177" spans="1:55" x14ac:dyDescent="0.35">
      <c r="A2177" s="62" t="str">
        <f>SubmittalData!AY2177</f>
        <v/>
      </c>
      <c r="AS2177" s="60" t="e">
        <f>VLOOKUP(D2177,SubmittalStatus!$A$2:$CF$671,7,FALSE)</f>
        <v>#N/A</v>
      </c>
      <c r="AT2177" s="60" t="str">
        <f t="shared" si="99"/>
        <v/>
      </c>
      <c r="AU2177" s="60" t="e">
        <f>VLOOKUP(D2177,SubmittalSchedule!$A$5:$CF$5125,3,FALSE)</f>
        <v>#N/A</v>
      </c>
      <c r="AV2177" s="60" t="e">
        <f>VLOOKUP(D2177,SubmittalStatus!$A$2:$CF$671,9,FALSE)</f>
        <v>#N/A</v>
      </c>
      <c r="AW2177" s="60" t="e">
        <f>VLOOKUP(D2177,SubmittalStatus!$A$2:$CF$671,10,FALSE)</f>
        <v>#N/A</v>
      </c>
      <c r="AX2177" s="60" t="e">
        <f>VLOOKUP(D2177,SubmittalStatus!$A$2:$CF$671,11,FALSE)</f>
        <v>#N/A</v>
      </c>
      <c r="AY2177" s="60" t="str">
        <f t="shared" si="100"/>
        <v/>
      </c>
      <c r="AZ2177" s="60">
        <f>SubmittalData!D2177</f>
        <v>0</v>
      </c>
      <c r="BA2177" s="60" t="s">
        <v>168</v>
      </c>
      <c r="BB2177" s="60">
        <f>SubmittalData!AR2177</f>
        <v>0</v>
      </c>
      <c r="BC2177" s="60" t="str">
        <f t="shared" si="101"/>
        <v>0-0</v>
      </c>
    </row>
    <row r="2178" spans="1:55" x14ac:dyDescent="0.35">
      <c r="A2178" s="62" t="str">
        <f>SubmittalData!AY2178</f>
        <v/>
      </c>
      <c r="AS2178" s="60" t="e">
        <f>VLOOKUP(D2178,SubmittalStatus!$A$2:$CF$671,7,FALSE)</f>
        <v>#N/A</v>
      </c>
      <c r="AT2178" s="60" t="str">
        <f t="shared" si="99"/>
        <v/>
      </c>
      <c r="AU2178" s="60" t="e">
        <f>VLOOKUP(D2178,SubmittalSchedule!$A$5:$CF$5125,3,FALSE)</f>
        <v>#N/A</v>
      </c>
      <c r="AV2178" s="60" t="e">
        <f>VLOOKUP(D2178,SubmittalStatus!$A$2:$CF$671,9,FALSE)</f>
        <v>#N/A</v>
      </c>
      <c r="AW2178" s="60" t="e">
        <f>VLOOKUP(D2178,SubmittalStatus!$A$2:$CF$671,10,FALSE)</f>
        <v>#N/A</v>
      </c>
      <c r="AX2178" s="60" t="e">
        <f>VLOOKUP(D2178,SubmittalStatus!$A$2:$CF$671,11,FALSE)</f>
        <v>#N/A</v>
      </c>
      <c r="AY2178" s="60" t="str">
        <f t="shared" si="100"/>
        <v/>
      </c>
      <c r="AZ2178" s="60">
        <f>SubmittalData!D2178</f>
        <v>0</v>
      </c>
      <c r="BA2178" s="60" t="s">
        <v>168</v>
      </c>
      <c r="BB2178" s="60">
        <f>SubmittalData!AR2178</f>
        <v>0</v>
      </c>
      <c r="BC2178" s="60" t="str">
        <f t="shared" si="101"/>
        <v>0-0</v>
      </c>
    </row>
    <row r="2179" spans="1:55" x14ac:dyDescent="0.35">
      <c r="A2179" s="62" t="str">
        <f>SubmittalData!AY2179</f>
        <v/>
      </c>
      <c r="AS2179" s="60" t="e">
        <f>VLOOKUP(D2179,SubmittalStatus!$A$2:$CF$671,7,FALSE)</f>
        <v>#N/A</v>
      </c>
      <c r="AT2179" s="60" t="str">
        <f t="shared" ref="AT2179:AT2242" si="102">_xlfn.CONCAT(G2179:P2179)</f>
        <v/>
      </c>
      <c r="AU2179" s="60" t="e">
        <f>VLOOKUP(D2179,SubmittalSchedule!$A$5:$CF$5125,3,FALSE)</f>
        <v>#N/A</v>
      </c>
      <c r="AV2179" s="60" t="e">
        <f>VLOOKUP(D2179,SubmittalStatus!$A$2:$CF$671,9,FALSE)</f>
        <v>#N/A</v>
      </c>
      <c r="AW2179" s="60" t="e">
        <f>VLOOKUP(D2179,SubmittalStatus!$A$2:$CF$671,10,FALSE)</f>
        <v>#N/A</v>
      </c>
      <c r="AX2179" s="60" t="e">
        <f>VLOOKUP(D2179,SubmittalStatus!$A$2:$CF$671,11,FALSE)</f>
        <v>#N/A</v>
      </c>
      <c r="AY2179" s="60" t="str">
        <f t="shared" ref="AY2179:AY2242" si="103">_xlfn.CONCAT(AA2179:AJ2179)</f>
        <v/>
      </c>
      <c r="AZ2179" s="60">
        <f>SubmittalData!D2179</f>
        <v>0</v>
      </c>
      <c r="BA2179" s="60" t="s">
        <v>168</v>
      </c>
      <c r="BB2179" s="60">
        <f>SubmittalData!AR2179</f>
        <v>0</v>
      </c>
      <c r="BC2179" s="60" t="str">
        <f t="shared" ref="BC2179:BC2242" si="104">_xlfn.CONCAT(AZ2179:BB2179)</f>
        <v>0-0</v>
      </c>
    </row>
    <row r="2180" spans="1:55" x14ac:dyDescent="0.35">
      <c r="A2180" s="62" t="str">
        <f>SubmittalData!AY2180</f>
        <v/>
      </c>
      <c r="AS2180" s="60" t="e">
        <f>VLOOKUP(D2180,SubmittalStatus!$A$2:$CF$671,7,FALSE)</f>
        <v>#N/A</v>
      </c>
      <c r="AT2180" s="60" t="str">
        <f t="shared" si="102"/>
        <v/>
      </c>
      <c r="AU2180" s="60" t="e">
        <f>VLOOKUP(D2180,SubmittalSchedule!$A$5:$CF$5125,3,FALSE)</f>
        <v>#N/A</v>
      </c>
      <c r="AV2180" s="60" t="e">
        <f>VLOOKUP(D2180,SubmittalStatus!$A$2:$CF$671,9,FALSE)</f>
        <v>#N/A</v>
      </c>
      <c r="AW2180" s="60" t="e">
        <f>VLOOKUP(D2180,SubmittalStatus!$A$2:$CF$671,10,FALSE)</f>
        <v>#N/A</v>
      </c>
      <c r="AX2180" s="60" t="e">
        <f>VLOOKUP(D2180,SubmittalStatus!$A$2:$CF$671,11,FALSE)</f>
        <v>#N/A</v>
      </c>
      <c r="AY2180" s="60" t="str">
        <f t="shared" si="103"/>
        <v/>
      </c>
      <c r="AZ2180" s="60">
        <f>SubmittalData!D2180</f>
        <v>0</v>
      </c>
      <c r="BA2180" s="60" t="s">
        <v>168</v>
      </c>
      <c r="BB2180" s="60">
        <f>SubmittalData!AR2180</f>
        <v>0</v>
      </c>
      <c r="BC2180" s="60" t="str">
        <f t="shared" si="104"/>
        <v>0-0</v>
      </c>
    </row>
    <row r="2181" spans="1:55" x14ac:dyDescent="0.35">
      <c r="A2181" s="62" t="str">
        <f>SubmittalData!AY2181</f>
        <v/>
      </c>
      <c r="AS2181" s="60" t="e">
        <f>VLOOKUP(D2181,SubmittalStatus!$A$2:$CF$671,7,FALSE)</f>
        <v>#N/A</v>
      </c>
      <c r="AT2181" s="60" t="str">
        <f t="shared" si="102"/>
        <v/>
      </c>
      <c r="AU2181" s="60" t="e">
        <f>VLOOKUP(D2181,SubmittalSchedule!$A$5:$CF$5125,3,FALSE)</f>
        <v>#N/A</v>
      </c>
      <c r="AV2181" s="60" t="e">
        <f>VLOOKUP(D2181,SubmittalStatus!$A$2:$CF$671,9,FALSE)</f>
        <v>#N/A</v>
      </c>
      <c r="AW2181" s="60" t="e">
        <f>VLOOKUP(D2181,SubmittalStatus!$A$2:$CF$671,10,FALSE)</f>
        <v>#N/A</v>
      </c>
      <c r="AX2181" s="60" t="e">
        <f>VLOOKUP(D2181,SubmittalStatus!$A$2:$CF$671,11,FALSE)</f>
        <v>#N/A</v>
      </c>
      <c r="AY2181" s="60" t="str">
        <f t="shared" si="103"/>
        <v/>
      </c>
      <c r="AZ2181" s="60">
        <f>SubmittalData!D2181</f>
        <v>0</v>
      </c>
      <c r="BA2181" s="60" t="s">
        <v>168</v>
      </c>
      <c r="BB2181" s="60">
        <f>SubmittalData!AR2181</f>
        <v>0</v>
      </c>
      <c r="BC2181" s="60" t="str">
        <f t="shared" si="104"/>
        <v>0-0</v>
      </c>
    </row>
    <row r="2182" spans="1:55" x14ac:dyDescent="0.35">
      <c r="A2182" s="62" t="str">
        <f>SubmittalData!AY2182</f>
        <v/>
      </c>
      <c r="AS2182" s="60" t="e">
        <f>VLOOKUP(D2182,SubmittalStatus!$A$2:$CF$671,7,FALSE)</f>
        <v>#N/A</v>
      </c>
      <c r="AT2182" s="60" t="str">
        <f t="shared" si="102"/>
        <v/>
      </c>
      <c r="AU2182" s="60" t="e">
        <f>VLOOKUP(D2182,SubmittalSchedule!$A$5:$CF$5125,3,FALSE)</f>
        <v>#N/A</v>
      </c>
      <c r="AV2182" s="60" t="e">
        <f>VLOOKUP(D2182,SubmittalStatus!$A$2:$CF$671,9,FALSE)</f>
        <v>#N/A</v>
      </c>
      <c r="AW2182" s="60" t="e">
        <f>VLOOKUP(D2182,SubmittalStatus!$A$2:$CF$671,10,FALSE)</f>
        <v>#N/A</v>
      </c>
      <c r="AX2182" s="60" t="e">
        <f>VLOOKUP(D2182,SubmittalStatus!$A$2:$CF$671,11,FALSE)</f>
        <v>#N/A</v>
      </c>
      <c r="AY2182" s="60" t="str">
        <f t="shared" si="103"/>
        <v/>
      </c>
      <c r="AZ2182" s="60">
        <f>SubmittalData!D2182</f>
        <v>0</v>
      </c>
      <c r="BA2182" s="60" t="s">
        <v>168</v>
      </c>
      <c r="BB2182" s="60">
        <f>SubmittalData!AR2182</f>
        <v>0</v>
      </c>
      <c r="BC2182" s="60" t="str">
        <f t="shared" si="104"/>
        <v>0-0</v>
      </c>
    </row>
    <row r="2183" spans="1:55" x14ac:dyDescent="0.35">
      <c r="A2183" s="62" t="str">
        <f>SubmittalData!AY2183</f>
        <v/>
      </c>
      <c r="AS2183" s="60" t="e">
        <f>VLOOKUP(D2183,SubmittalStatus!$A$2:$CF$671,7,FALSE)</f>
        <v>#N/A</v>
      </c>
      <c r="AT2183" s="60" t="str">
        <f t="shared" si="102"/>
        <v/>
      </c>
      <c r="AU2183" s="60" t="e">
        <f>VLOOKUP(D2183,SubmittalSchedule!$A$5:$CF$5125,3,FALSE)</f>
        <v>#N/A</v>
      </c>
      <c r="AV2183" s="60" t="e">
        <f>VLOOKUP(D2183,SubmittalStatus!$A$2:$CF$671,9,FALSE)</f>
        <v>#N/A</v>
      </c>
      <c r="AW2183" s="60" t="e">
        <f>VLOOKUP(D2183,SubmittalStatus!$A$2:$CF$671,10,FALSE)</f>
        <v>#N/A</v>
      </c>
      <c r="AX2183" s="60" t="e">
        <f>VLOOKUP(D2183,SubmittalStatus!$A$2:$CF$671,11,FALSE)</f>
        <v>#N/A</v>
      </c>
      <c r="AY2183" s="60" t="str">
        <f t="shared" si="103"/>
        <v/>
      </c>
      <c r="AZ2183" s="60">
        <f>SubmittalData!D2183</f>
        <v>0</v>
      </c>
      <c r="BA2183" s="60" t="s">
        <v>168</v>
      </c>
      <c r="BB2183" s="60">
        <f>SubmittalData!AR2183</f>
        <v>0</v>
      </c>
      <c r="BC2183" s="60" t="str">
        <f t="shared" si="104"/>
        <v>0-0</v>
      </c>
    </row>
    <row r="2184" spans="1:55" x14ac:dyDescent="0.35">
      <c r="A2184" s="62" t="str">
        <f>SubmittalData!AY2184</f>
        <v/>
      </c>
      <c r="AS2184" s="60" t="e">
        <f>VLOOKUP(D2184,SubmittalStatus!$A$2:$CF$671,7,FALSE)</f>
        <v>#N/A</v>
      </c>
      <c r="AT2184" s="60" t="str">
        <f t="shared" si="102"/>
        <v/>
      </c>
      <c r="AU2184" s="60" t="e">
        <f>VLOOKUP(D2184,SubmittalSchedule!$A$5:$CF$5125,3,FALSE)</f>
        <v>#N/A</v>
      </c>
      <c r="AV2184" s="60" t="e">
        <f>VLOOKUP(D2184,SubmittalStatus!$A$2:$CF$671,9,FALSE)</f>
        <v>#N/A</v>
      </c>
      <c r="AW2184" s="60" t="e">
        <f>VLOOKUP(D2184,SubmittalStatus!$A$2:$CF$671,10,FALSE)</f>
        <v>#N/A</v>
      </c>
      <c r="AX2184" s="60" t="e">
        <f>VLOOKUP(D2184,SubmittalStatus!$A$2:$CF$671,11,FALSE)</f>
        <v>#N/A</v>
      </c>
      <c r="AY2184" s="60" t="str">
        <f t="shared" si="103"/>
        <v/>
      </c>
      <c r="AZ2184" s="60">
        <f>SubmittalData!D2184</f>
        <v>0</v>
      </c>
      <c r="BA2184" s="60" t="s">
        <v>168</v>
      </c>
      <c r="BB2184" s="60">
        <f>SubmittalData!AR2184</f>
        <v>0</v>
      </c>
      <c r="BC2184" s="60" t="str">
        <f t="shared" si="104"/>
        <v>0-0</v>
      </c>
    </row>
    <row r="2185" spans="1:55" x14ac:dyDescent="0.35">
      <c r="A2185" s="62" t="str">
        <f>SubmittalData!AY2185</f>
        <v/>
      </c>
      <c r="AS2185" s="60" t="e">
        <f>VLOOKUP(D2185,SubmittalStatus!$A$2:$CF$671,7,FALSE)</f>
        <v>#N/A</v>
      </c>
      <c r="AT2185" s="60" t="str">
        <f t="shared" si="102"/>
        <v/>
      </c>
      <c r="AU2185" s="60" t="e">
        <f>VLOOKUP(D2185,SubmittalSchedule!$A$5:$CF$5125,3,FALSE)</f>
        <v>#N/A</v>
      </c>
      <c r="AV2185" s="60" t="e">
        <f>VLOOKUP(D2185,SubmittalStatus!$A$2:$CF$671,9,FALSE)</f>
        <v>#N/A</v>
      </c>
      <c r="AW2185" s="60" t="e">
        <f>VLOOKUP(D2185,SubmittalStatus!$A$2:$CF$671,10,FALSE)</f>
        <v>#N/A</v>
      </c>
      <c r="AX2185" s="60" t="e">
        <f>VLOOKUP(D2185,SubmittalStatus!$A$2:$CF$671,11,FALSE)</f>
        <v>#N/A</v>
      </c>
      <c r="AY2185" s="60" t="str">
        <f t="shared" si="103"/>
        <v/>
      </c>
      <c r="AZ2185" s="60">
        <f>SubmittalData!D2185</f>
        <v>0</v>
      </c>
      <c r="BA2185" s="60" t="s">
        <v>168</v>
      </c>
      <c r="BB2185" s="60">
        <f>SubmittalData!AR2185</f>
        <v>0</v>
      </c>
      <c r="BC2185" s="60" t="str">
        <f t="shared" si="104"/>
        <v>0-0</v>
      </c>
    </row>
    <row r="2186" spans="1:55" x14ac:dyDescent="0.35">
      <c r="A2186" s="62" t="str">
        <f>SubmittalData!AY2186</f>
        <v/>
      </c>
      <c r="AS2186" s="60" t="e">
        <f>VLOOKUP(D2186,SubmittalStatus!$A$2:$CF$671,7,FALSE)</f>
        <v>#N/A</v>
      </c>
      <c r="AT2186" s="60" t="str">
        <f t="shared" si="102"/>
        <v/>
      </c>
      <c r="AU2186" s="60" t="e">
        <f>VLOOKUP(D2186,SubmittalSchedule!$A$5:$CF$5125,3,FALSE)</f>
        <v>#N/A</v>
      </c>
      <c r="AV2186" s="60" t="e">
        <f>VLOOKUP(D2186,SubmittalStatus!$A$2:$CF$671,9,FALSE)</f>
        <v>#N/A</v>
      </c>
      <c r="AW2186" s="60" t="e">
        <f>VLOOKUP(D2186,SubmittalStatus!$A$2:$CF$671,10,FALSE)</f>
        <v>#N/A</v>
      </c>
      <c r="AX2186" s="60" t="e">
        <f>VLOOKUP(D2186,SubmittalStatus!$A$2:$CF$671,11,FALSE)</f>
        <v>#N/A</v>
      </c>
      <c r="AY2186" s="60" t="str">
        <f t="shared" si="103"/>
        <v/>
      </c>
      <c r="AZ2186" s="60">
        <f>SubmittalData!D2186</f>
        <v>0</v>
      </c>
      <c r="BA2186" s="60" t="s">
        <v>168</v>
      </c>
      <c r="BB2186" s="60">
        <f>SubmittalData!AR2186</f>
        <v>0</v>
      </c>
      <c r="BC2186" s="60" t="str">
        <f t="shared" si="104"/>
        <v>0-0</v>
      </c>
    </row>
    <row r="2187" spans="1:55" x14ac:dyDescent="0.35">
      <c r="A2187" s="62" t="str">
        <f>SubmittalData!AY2187</f>
        <v/>
      </c>
      <c r="AS2187" s="60" t="e">
        <f>VLOOKUP(D2187,SubmittalStatus!$A$2:$CF$671,7,FALSE)</f>
        <v>#N/A</v>
      </c>
      <c r="AT2187" s="60" t="str">
        <f t="shared" si="102"/>
        <v/>
      </c>
      <c r="AU2187" s="60" t="e">
        <f>VLOOKUP(D2187,SubmittalSchedule!$A$5:$CF$5125,3,FALSE)</f>
        <v>#N/A</v>
      </c>
      <c r="AV2187" s="60" t="e">
        <f>VLOOKUP(D2187,SubmittalStatus!$A$2:$CF$671,9,FALSE)</f>
        <v>#N/A</v>
      </c>
      <c r="AW2187" s="60" t="e">
        <f>VLOOKUP(D2187,SubmittalStatus!$A$2:$CF$671,10,FALSE)</f>
        <v>#N/A</v>
      </c>
      <c r="AX2187" s="60" t="e">
        <f>VLOOKUP(D2187,SubmittalStatus!$A$2:$CF$671,11,FALSE)</f>
        <v>#N/A</v>
      </c>
      <c r="AY2187" s="60" t="str">
        <f t="shared" si="103"/>
        <v/>
      </c>
      <c r="AZ2187" s="60">
        <f>SubmittalData!D2187</f>
        <v>0</v>
      </c>
      <c r="BA2187" s="60" t="s">
        <v>168</v>
      </c>
      <c r="BB2187" s="60">
        <f>SubmittalData!AR2187</f>
        <v>0</v>
      </c>
      <c r="BC2187" s="60" t="str">
        <f t="shared" si="104"/>
        <v>0-0</v>
      </c>
    </row>
    <row r="2188" spans="1:55" x14ac:dyDescent="0.35">
      <c r="A2188" s="62" t="str">
        <f>SubmittalData!AY2188</f>
        <v/>
      </c>
      <c r="AS2188" s="60" t="e">
        <f>VLOOKUP(D2188,SubmittalStatus!$A$2:$CF$671,7,FALSE)</f>
        <v>#N/A</v>
      </c>
      <c r="AT2188" s="60" t="str">
        <f t="shared" si="102"/>
        <v/>
      </c>
      <c r="AU2188" s="60" t="e">
        <f>VLOOKUP(D2188,SubmittalSchedule!$A$5:$CF$5125,3,FALSE)</f>
        <v>#N/A</v>
      </c>
      <c r="AV2188" s="60" t="e">
        <f>VLOOKUP(D2188,SubmittalStatus!$A$2:$CF$671,9,FALSE)</f>
        <v>#N/A</v>
      </c>
      <c r="AW2188" s="60" t="e">
        <f>VLOOKUP(D2188,SubmittalStatus!$A$2:$CF$671,10,FALSE)</f>
        <v>#N/A</v>
      </c>
      <c r="AX2188" s="60" t="e">
        <f>VLOOKUP(D2188,SubmittalStatus!$A$2:$CF$671,11,FALSE)</f>
        <v>#N/A</v>
      </c>
      <c r="AY2188" s="60" t="str">
        <f t="shared" si="103"/>
        <v/>
      </c>
      <c r="AZ2188" s="60">
        <f>SubmittalData!D2188</f>
        <v>0</v>
      </c>
      <c r="BA2188" s="60" t="s">
        <v>168</v>
      </c>
      <c r="BB2188" s="60">
        <f>SubmittalData!AR2188</f>
        <v>0</v>
      </c>
      <c r="BC2188" s="60" t="str">
        <f t="shared" si="104"/>
        <v>0-0</v>
      </c>
    </row>
    <row r="2189" spans="1:55" x14ac:dyDescent="0.35">
      <c r="A2189" s="62" t="str">
        <f>SubmittalData!AY2189</f>
        <v/>
      </c>
      <c r="AS2189" s="60" t="e">
        <f>VLOOKUP(D2189,SubmittalStatus!$A$2:$CF$671,7,FALSE)</f>
        <v>#N/A</v>
      </c>
      <c r="AT2189" s="60" t="str">
        <f t="shared" si="102"/>
        <v/>
      </c>
      <c r="AU2189" s="60" t="e">
        <f>VLOOKUP(D2189,SubmittalSchedule!$A$5:$CF$5125,3,FALSE)</f>
        <v>#N/A</v>
      </c>
      <c r="AV2189" s="60" t="e">
        <f>VLOOKUP(D2189,SubmittalStatus!$A$2:$CF$671,9,FALSE)</f>
        <v>#N/A</v>
      </c>
      <c r="AW2189" s="60" t="e">
        <f>VLOOKUP(D2189,SubmittalStatus!$A$2:$CF$671,10,FALSE)</f>
        <v>#N/A</v>
      </c>
      <c r="AX2189" s="60" t="e">
        <f>VLOOKUP(D2189,SubmittalStatus!$A$2:$CF$671,11,FALSE)</f>
        <v>#N/A</v>
      </c>
      <c r="AY2189" s="60" t="str">
        <f t="shared" si="103"/>
        <v/>
      </c>
      <c r="AZ2189" s="60">
        <f>SubmittalData!D2189</f>
        <v>0</v>
      </c>
      <c r="BA2189" s="60" t="s">
        <v>168</v>
      </c>
      <c r="BB2189" s="60">
        <f>SubmittalData!AR2189</f>
        <v>0</v>
      </c>
      <c r="BC2189" s="60" t="str">
        <f t="shared" si="104"/>
        <v>0-0</v>
      </c>
    </row>
    <row r="2190" spans="1:55" x14ac:dyDescent="0.35">
      <c r="A2190" s="62" t="str">
        <f>SubmittalData!AY2190</f>
        <v/>
      </c>
      <c r="AS2190" s="60" t="e">
        <f>VLOOKUP(D2190,SubmittalStatus!$A$2:$CF$671,7,FALSE)</f>
        <v>#N/A</v>
      </c>
      <c r="AT2190" s="60" t="str">
        <f t="shared" si="102"/>
        <v/>
      </c>
      <c r="AU2190" s="60" t="e">
        <f>VLOOKUP(D2190,SubmittalSchedule!$A$5:$CF$5125,3,FALSE)</f>
        <v>#N/A</v>
      </c>
      <c r="AV2190" s="60" t="e">
        <f>VLOOKUP(D2190,SubmittalStatus!$A$2:$CF$671,9,FALSE)</f>
        <v>#N/A</v>
      </c>
      <c r="AW2190" s="60" t="e">
        <f>VLOOKUP(D2190,SubmittalStatus!$A$2:$CF$671,10,FALSE)</f>
        <v>#N/A</v>
      </c>
      <c r="AX2190" s="60" t="e">
        <f>VLOOKUP(D2190,SubmittalStatus!$A$2:$CF$671,11,FALSE)</f>
        <v>#N/A</v>
      </c>
      <c r="AY2190" s="60" t="str">
        <f t="shared" si="103"/>
        <v/>
      </c>
      <c r="AZ2190" s="60">
        <f>SubmittalData!D2190</f>
        <v>0</v>
      </c>
      <c r="BA2190" s="60" t="s">
        <v>168</v>
      </c>
      <c r="BB2190" s="60">
        <f>SubmittalData!AR2190</f>
        <v>0</v>
      </c>
      <c r="BC2190" s="60" t="str">
        <f t="shared" si="104"/>
        <v>0-0</v>
      </c>
    </row>
    <row r="2191" spans="1:55" x14ac:dyDescent="0.35">
      <c r="A2191" s="62" t="str">
        <f>SubmittalData!AY2191</f>
        <v/>
      </c>
      <c r="AS2191" s="60" t="e">
        <f>VLOOKUP(D2191,SubmittalStatus!$A$2:$CF$671,7,FALSE)</f>
        <v>#N/A</v>
      </c>
      <c r="AT2191" s="60" t="str">
        <f t="shared" si="102"/>
        <v/>
      </c>
      <c r="AU2191" s="60" t="e">
        <f>VLOOKUP(D2191,SubmittalSchedule!$A$5:$CF$5125,3,FALSE)</f>
        <v>#N/A</v>
      </c>
      <c r="AV2191" s="60" t="e">
        <f>VLOOKUP(D2191,SubmittalStatus!$A$2:$CF$671,9,FALSE)</f>
        <v>#N/A</v>
      </c>
      <c r="AW2191" s="60" t="e">
        <f>VLOOKUP(D2191,SubmittalStatus!$A$2:$CF$671,10,FALSE)</f>
        <v>#N/A</v>
      </c>
      <c r="AX2191" s="60" t="e">
        <f>VLOOKUP(D2191,SubmittalStatus!$A$2:$CF$671,11,FALSE)</f>
        <v>#N/A</v>
      </c>
      <c r="AY2191" s="60" t="str">
        <f t="shared" si="103"/>
        <v/>
      </c>
      <c r="AZ2191" s="60">
        <f>SubmittalData!D2191</f>
        <v>0</v>
      </c>
      <c r="BA2191" s="60" t="s">
        <v>168</v>
      </c>
      <c r="BB2191" s="60">
        <f>SubmittalData!AR2191</f>
        <v>0</v>
      </c>
      <c r="BC2191" s="60" t="str">
        <f t="shared" si="104"/>
        <v>0-0</v>
      </c>
    </row>
    <row r="2192" spans="1:55" x14ac:dyDescent="0.35">
      <c r="A2192" s="62" t="str">
        <f>SubmittalData!AY2192</f>
        <v/>
      </c>
      <c r="AS2192" s="60" t="e">
        <f>VLOOKUP(D2192,SubmittalStatus!$A$2:$CF$671,7,FALSE)</f>
        <v>#N/A</v>
      </c>
      <c r="AT2192" s="60" t="str">
        <f t="shared" si="102"/>
        <v/>
      </c>
      <c r="AU2192" s="60" t="e">
        <f>VLOOKUP(D2192,SubmittalSchedule!$A$5:$CF$5125,3,FALSE)</f>
        <v>#N/A</v>
      </c>
      <c r="AV2192" s="60" t="e">
        <f>VLOOKUP(D2192,SubmittalStatus!$A$2:$CF$671,9,FALSE)</f>
        <v>#N/A</v>
      </c>
      <c r="AW2192" s="60" t="e">
        <f>VLOOKUP(D2192,SubmittalStatus!$A$2:$CF$671,10,FALSE)</f>
        <v>#N/A</v>
      </c>
      <c r="AX2192" s="60" t="e">
        <f>VLOOKUP(D2192,SubmittalStatus!$A$2:$CF$671,11,FALSE)</f>
        <v>#N/A</v>
      </c>
      <c r="AY2192" s="60" t="str">
        <f t="shared" si="103"/>
        <v/>
      </c>
      <c r="AZ2192" s="60">
        <f>SubmittalData!D2192</f>
        <v>0</v>
      </c>
      <c r="BA2192" s="60" t="s">
        <v>168</v>
      </c>
      <c r="BB2192" s="60">
        <f>SubmittalData!AR2192</f>
        <v>0</v>
      </c>
      <c r="BC2192" s="60" t="str">
        <f t="shared" si="104"/>
        <v>0-0</v>
      </c>
    </row>
    <row r="2193" spans="1:55" x14ac:dyDescent="0.35">
      <c r="A2193" s="62" t="str">
        <f>SubmittalData!AY2193</f>
        <v/>
      </c>
      <c r="AS2193" s="60" t="e">
        <f>VLOOKUP(D2193,SubmittalStatus!$A$2:$CF$671,7,FALSE)</f>
        <v>#N/A</v>
      </c>
      <c r="AT2193" s="60" t="str">
        <f t="shared" si="102"/>
        <v/>
      </c>
      <c r="AU2193" s="60" t="e">
        <f>VLOOKUP(D2193,SubmittalSchedule!$A$5:$CF$5125,3,FALSE)</f>
        <v>#N/A</v>
      </c>
      <c r="AV2193" s="60" t="e">
        <f>VLOOKUP(D2193,SubmittalStatus!$A$2:$CF$671,9,FALSE)</f>
        <v>#N/A</v>
      </c>
      <c r="AW2193" s="60" t="e">
        <f>VLOOKUP(D2193,SubmittalStatus!$A$2:$CF$671,10,FALSE)</f>
        <v>#N/A</v>
      </c>
      <c r="AX2193" s="60" t="e">
        <f>VLOOKUP(D2193,SubmittalStatus!$A$2:$CF$671,11,FALSE)</f>
        <v>#N/A</v>
      </c>
      <c r="AY2193" s="60" t="str">
        <f t="shared" si="103"/>
        <v/>
      </c>
      <c r="AZ2193" s="60">
        <f>SubmittalData!D2193</f>
        <v>0</v>
      </c>
      <c r="BA2193" s="60" t="s">
        <v>168</v>
      </c>
      <c r="BB2193" s="60">
        <f>SubmittalData!AR2193</f>
        <v>0</v>
      </c>
      <c r="BC2193" s="60" t="str">
        <f t="shared" si="104"/>
        <v>0-0</v>
      </c>
    </row>
    <row r="2194" spans="1:55" x14ac:dyDescent="0.35">
      <c r="A2194" s="62" t="str">
        <f>SubmittalData!AY2194</f>
        <v/>
      </c>
      <c r="AS2194" s="60" t="e">
        <f>VLOOKUP(D2194,SubmittalStatus!$A$2:$CF$671,7,FALSE)</f>
        <v>#N/A</v>
      </c>
      <c r="AT2194" s="60" t="str">
        <f t="shared" si="102"/>
        <v/>
      </c>
      <c r="AU2194" s="60" t="e">
        <f>VLOOKUP(D2194,SubmittalSchedule!$A$5:$CF$5125,3,FALSE)</f>
        <v>#N/A</v>
      </c>
      <c r="AV2194" s="60" t="e">
        <f>VLOOKUP(D2194,SubmittalStatus!$A$2:$CF$671,9,FALSE)</f>
        <v>#N/A</v>
      </c>
      <c r="AW2194" s="60" t="e">
        <f>VLOOKUP(D2194,SubmittalStatus!$A$2:$CF$671,10,FALSE)</f>
        <v>#N/A</v>
      </c>
      <c r="AX2194" s="60" t="e">
        <f>VLOOKUP(D2194,SubmittalStatus!$A$2:$CF$671,11,FALSE)</f>
        <v>#N/A</v>
      </c>
      <c r="AY2194" s="60" t="str">
        <f t="shared" si="103"/>
        <v/>
      </c>
      <c r="AZ2194" s="60">
        <f>SubmittalData!D2194</f>
        <v>0</v>
      </c>
      <c r="BA2194" s="60" t="s">
        <v>168</v>
      </c>
      <c r="BB2194" s="60">
        <f>SubmittalData!AR2194</f>
        <v>0</v>
      </c>
      <c r="BC2194" s="60" t="str">
        <f t="shared" si="104"/>
        <v>0-0</v>
      </c>
    </row>
    <row r="2195" spans="1:55" x14ac:dyDescent="0.35">
      <c r="A2195" s="62" t="str">
        <f>SubmittalData!AY2195</f>
        <v/>
      </c>
      <c r="AS2195" s="60" t="e">
        <f>VLOOKUP(D2195,SubmittalStatus!$A$2:$CF$671,7,FALSE)</f>
        <v>#N/A</v>
      </c>
      <c r="AT2195" s="60" t="str">
        <f t="shared" si="102"/>
        <v/>
      </c>
      <c r="AU2195" s="60" t="e">
        <f>VLOOKUP(D2195,SubmittalSchedule!$A$5:$CF$5125,3,FALSE)</f>
        <v>#N/A</v>
      </c>
      <c r="AV2195" s="60" t="e">
        <f>VLOOKUP(D2195,SubmittalStatus!$A$2:$CF$671,9,FALSE)</f>
        <v>#N/A</v>
      </c>
      <c r="AW2195" s="60" t="e">
        <f>VLOOKUP(D2195,SubmittalStatus!$A$2:$CF$671,10,FALSE)</f>
        <v>#N/A</v>
      </c>
      <c r="AX2195" s="60" t="e">
        <f>VLOOKUP(D2195,SubmittalStatus!$A$2:$CF$671,11,FALSE)</f>
        <v>#N/A</v>
      </c>
      <c r="AY2195" s="60" t="str">
        <f t="shared" si="103"/>
        <v/>
      </c>
      <c r="AZ2195" s="60">
        <f>SubmittalData!D2195</f>
        <v>0</v>
      </c>
      <c r="BA2195" s="60" t="s">
        <v>168</v>
      </c>
      <c r="BB2195" s="60">
        <f>SubmittalData!AR2195</f>
        <v>0</v>
      </c>
      <c r="BC2195" s="60" t="str">
        <f t="shared" si="104"/>
        <v>0-0</v>
      </c>
    </row>
    <row r="2196" spans="1:55" x14ac:dyDescent="0.35">
      <c r="A2196" s="62" t="str">
        <f>SubmittalData!AY2196</f>
        <v/>
      </c>
      <c r="AS2196" s="60" t="e">
        <f>VLOOKUP(D2196,SubmittalStatus!$A$2:$CF$671,7,FALSE)</f>
        <v>#N/A</v>
      </c>
      <c r="AT2196" s="60" t="str">
        <f t="shared" si="102"/>
        <v/>
      </c>
      <c r="AU2196" s="60" t="e">
        <f>VLOOKUP(D2196,SubmittalSchedule!$A$5:$CF$5125,3,FALSE)</f>
        <v>#N/A</v>
      </c>
      <c r="AV2196" s="60" t="e">
        <f>VLOOKUP(D2196,SubmittalStatus!$A$2:$CF$671,9,FALSE)</f>
        <v>#N/A</v>
      </c>
      <c r="AW2196" s="60" t="e">
        <f>VLOOKUP(D2196,SubmittalStatus!$A$2:$CF$671,10,FALSE)</f>
        <v>#N/A</v>
      </c>
      <c r="AX2196" s="60" t="e">
        <f>VLOOKUP(D2196,SubmittalStatus!$A$2:$CF$671,11,FALSE)</f>
        <v>#N/A</v>
      </c>
      <c r="AY2196" s="60" t="str">
        <f t="shared" si="103"/>
        <v/>
      </c>
      <c r="AZ2196" s="60">
        <f>SubmittalData!D2196</f>
        <v>0</v>
      </c>
      <c r="BA2196" s="60" t="s">
        <v>168</v>
      </c>
      <c r="BB2196" s="60">
        <f>SubmittalData!AR2196</f>
        <v>0</v>
      </c>
      <c r="BC2196" s="60" t="str">
        <f t="shared" si="104"/>
        <v>0-0</v>
      </c>
    </row>
    <row r="2197" spans="1:55" x14ac:dyDescent="0.35">
      <c r="A2197" s="62" t="str">
        <f>SubmittalData!AY2197</f>
        <v/>
      </c>
      <c r="AS2197" s="60" t="e">
        <f>VLOOKUP(D2197,SubmittalStatus!$A$2:$CF$671,7,FALSE)</f>
        <v>#N/A</v>
      </c>
      <c r="AT2197" s="60" t="str">
        <f t="shared" si="102"/>
        <v/>
      </c>
      <c r="AU2197" s="60" t="e">
        <f>VLOOKUP(D2197,SubmittalSchedule!$A$5:$CF$5125,3,FALSE)</f>
        <v>#N/A</v>
      </c>
      <c r="AV2197" s="60" t="e">
        <f>VLOOKUP(D2197,SubmittalStatus!$A$2:$CF$671,9,FALSE)</f>
        <v>#N/A</v>
      </c>
      <c r="AW2197" s="60" t="e">
        <f>VLOOKUP(D2197,SubmittalStatus!$A$2:$CF$671,10,FALSE)</f>
        <v>#N/A</v>
      </c>
      <c r="AX2197" s="60" t="e">
        <f>VLOOKUP(D2197,SubmittalStatus!$A$2:$CF$671,11,FALSE)</f>
        <v>#N/A</v>
      </c>
      <c r="AY2197" s="60" t="str">
        <f t="shared" si="103"/>
        <v/>
      </c>
      <c r="AZ2197" s="60">
        <f>SubmittalData!D2197</f>
        <v>0</v>
      </c>
      <c r="BA2197" s="60" t="s">
        <v>168</v>
      </c>
      <c r="BB2197" s="60">
        <f>SubmittalData!AR2197</f>
        <v>0</v>
      </c>
      <c r="BC2197" s="60" t="str">
        <f t="shared" si="104"/>
        <v>0-0</v>
      </c>
    </row>
    <row r="2198" spans="1:55" x14ac:dyDescent="0.35">
      <c r="A2198" s="62" t="str">
        <f>SubmittalData!AY2198</f>
        <v/>
      </c>
      <c r="AS2198" s="60" t="e">
        <f>VLOOKUP(D2198,SubmittalStatus!$A$2:$CF$671,7,FALSE)</f>
        <v>#N/A</v>
      </c>
      <c r="AT2198" s="60" t="str">
        <f t="shared" si="102"/>
        <v/>
      </c>
      <c r="AU2198" s="60" t="e">
        <f>VLOOKUP(D2198,SubmittalSchedule!$A$5:$CF$5125,3,FALSE)</f>
        <v>#N/A</v>
      </c>
      <c r="AV2198" s="60" t="e">
        <f>VLOOKUP(D2198,SubmittalStatus!$A$2:$CF$671,9,FALSE)</f>
        <v>#N/A</v>
      </c>
      <c r="AW2198" s="60" t="e">
        <f>VLOOKUP(D2198,SubmittalStatus!$A$2:$CF$671,10,FALSE)</f>
        <v>#N/A</v>
      </c>
      <c r="AX2198" s="60" t="e">
        <f>VLOOKUP(D2198,SubmittalStatus!$A$2:$CF$671,11,FALSE)</f>
        <v>#N/A</v>
      </c>
      <c r="AY2198" s="60" t="str">
        <f t="shared" si="103"/>
        <v/>
      </c>
      <c r="AZ2198" s="60">
        <f>SubmittalData!D2198</f>
        <v>0</v>
      </c>
      <c r="BA2198" s="60" t="s">
        <v>168</v>
      </c>
      <c r="BB2198" s="60">
        <f>SubmittalData!AR2198</f>
        <v>0</v>
      </c>
      <c r="BC2198" s="60" t="str">
        <f t="shared" si="104"/>
        <v>0-0</v>
      </c>
    </row>
    <row r="2199" spans="1:55" x14ac:dyDescent="0.35">
      <c r="A2199" s="62" t="str">
        <f>SubmittalData!AY2199</f>
        <v/>
      </c>
      <c r="AS2199" s="60" t="e">
        <f>VLOOKUP(D2199,SubmittalStatus!$A$2:$CF$671,7,FALSE)</f>
        <v>#N/A</v>
      </c>
      <c r="AT2199" s="60" t="str">
        <f t="shared" si="102"/>
        <v/>
      </c>
      <c r="AU2199" s="60" t="e">
        <f>VLOOKUP(D2199,SubmittalSchedule!$A$5:$CF$5125,3,FALSE)</f>
        <v>#N/A</v>
      </c>
      <c r="AV2199" s="60" t="e">
        <f>VLOOKUP(D2199,SubmittalStatus!$A$2:$CF$671,9,FALSE)</f>
        <v>#N/A</v>
      </c>
      <c r="AW2199" s="60" t="e">
        <f>VLOOKUP(D2199,SubmittalStatus!$A$2:$CF$671,10,FALSE)</f>
        <v>#N/A</v>
      </c>
      <c r="AX2199" s="60" t="e">
        <f>VLOOKUP(D2199,SubmittalStatus!$A$2:$CF$671,11,FALSE)</f>
        <v>#N/A</v>
      </c>
      <c r="AY2199" s="60" t="str">
        <f t="shared" si="103"/>
        <v/>
      </c>
      <c r="AZ2199" s="60">
        <f>SubmittalData!D2199</f>
        <v>0</v>
      </c>
      <c r="BA2199" s="60" t="s">
        <v>168</v>
      </c>
      <c r="BB2199" s="60">
        <f>SubmittalData!AR2199</f>
        <v>0</v>
      </c>
      <c r="BC2199" s="60" t="str">
        <f t="shared" si="104"/>
        <v>0-0</v>
      </c>
    </row>
    <row r="2200" spans="1:55" x14ac:dyDescent="0.35">
      <c r="A2200" s="62" t="str">
        <f>SubmittalData!AY2200</f>
        <v/>
      </c>
      <c r="AS2200" s="60" t="e">
        <f>VLOOKUP(D2200,SubmittalStatus!$A$2:$CF$671,7,FALSE)</f>
        <v>#N/A</v>
      </c>
      <c r="AT2200" s="60" t="str">
        <f t="shared" si="102"/>
        <v/>
      </c>
      <c r="AU2200" s="60" t="e">
        <f>VLOOKUP(D2200,SubmittalSchedule!$A$5:$CF$5125,3,FALSE)</f>
        <v>#N/A</v>
      </c>
      <c r="AV2200" s="60" t="e">
        <f>VLOOKUP(D2200,SubmittalStatus!$A$2:$CF$671,9,FALSE)</f>
        <v>#N/A</v>
      </c>
      <c r="AW2200" s="60" t="e">
        <f>VLOOKUP(D2200,SubmittalStatus!$A$2:$CF$671,10,FALSE)</f>
        <v>#N/A</v>
      </c>
      <c r="AX2200" s="60" t="e">
        <f>VLOOKUP(D2200,SubmittalStatus!$A$2:$CF$671,11,FALSE)</f>
        <v>#N/A</v>
      </c>
      <c r="AY2200" s="60" t="str">
        <f t="shared" si="103"/>
        <v/>
      </c>
      <c r="AZ2200" s="60">
        <f>SubmittalData!D2200</f>
        <v>0</v>
      </c>
      <c r="BA2200" s="60" t="s">
        <v>168</v>
      </c>
      <c r="BB2200" s="60">
        <f>SubmittalData!AR2200</f>
        <v>0</v>
      </c>
      <c r="BC2200" s="60" t="str">
        <f t="shared" si="104"/>
        <v>0-0</v>
      </c>
    </row>
    <row r="2201" spans="1:55" x14ac:dyDescent="0.35">
      <c r="A2201" s="62" t="str">
        <f>SubmittalData!AY2201</f>
        <v/>
      </c>
      <c r="AS2201" s="60" t="e">
        <f>VLOOKUP(D2201,SubmittalStatus!$A$2:$CF$671,7,FALSE)</f>
        <v>#N/A</v>
      </c>
      <c r="AT2201" s="60" t="str">
        <f t="shared" si="102"/>
        <v/>
      </c>
      <c r="AU2201" s="60" t="e">
        <f>VLOOKUP(D2201,SubmittalSchedule!$A$5:$CF$5125,3,FALSE)</f>
        <v>#N/A</v>
      </c>
      <c r="AV2201" s="60" t="e">
        <f>VLOOKUP(D2201,SubmittalStatus!$A$2:$CF$671,9,FALSE)</f>
        <v>#N/A</v>
      </c>
      <c r="AW2201" s="60" t="e">
        <f>VLOOKUP(D2201,SubmittalStatus!$A$2:$CF$671,10,FALSE)</f>
        <v>#N/A</v>
      </c>
      <c r="AX2201" s="60" t="e">
        <f>VLOOKUP(D2201,SubmittalStatus!$A$2:$CF$671,11,FALSE)</f>
        <v>#N/A</v>
      </c>
      <c r="AY2201" s="60" t="str">
        <f t="shared" si="103"/>
        <v/>
      </c>
      <c r="AZ2201" s="60">
        <f>SubmittalData!D2201</f>
        <v>0</v>
      </c>
      <c r="BA2201" s="60" t="s">
        <v>168</v>
      </c>
      <c r="BB2201" s="60">
        <f>SubmittalData!AR2201</f>
        <v>0</v>
      </c>
      <c r="BC2201" s="60" t="str">
        <f t="shared" si="104"/>
        <v>0-0</v>
      </c>
    </row>
    <row r="2202" spans="1:55" x14ac:dyDescent="0.35">
      <c r="A2202" s="62" t="str">
        <f>SubmittalData!AY2202</f>
        <v/>
      </c>
      <c r="AS2202" s="60" t="e">
        <f>VLOOKUP(D2202,SubmittalStatus!$A$2:$CF$671,7,FALSE)</f>
        <v>#N/A</v>
      </c>
      <c r="AT2202" s="60" t="str">
        <f t="shared" si="102"/>
        <v/>
      </c>
      <c r="AU2202" s="60" t="e">
        <f>VLOOKUP(D2202,SubmittalSchedule!$A$5:$CF$5125,3,FALSE)</f>
        <v>#N/A</v>
      </c>
      <c r="AV2202" s="60" t="e">
        <f>VLOOKUP(D2202,SubmittalStatus!$A$2:$CF$671,9,FALSE)</f>
        <v>#N/A</v>
      </c>
      <c r="AW2202" s="60" t="e">
        <f>VLOOKUP(D2202,SubmittalStatus!$A$2:$CF$671,10,FALSE)</f>
        <v>#N/A</v>
      </c>
      <c r="AX2202" s="60" t="e">
        <f>VLOOKUP(D2202,SubmittalStatus!$A$2:$CF$671,11,FALSE)</f>
        <v>#N/A</v>
      </c>
      <c r="AY2202" s="60" t="str">
        <f t="shared" si="103"/>
        <v/>
      </c>
      <c r="AZ2202" s="60">
        <f>SubmittalData!D2202</f>
        <v>0</v>
      </c>
      <c r="BA2202" s="60" t="s">
        <v>168</v>
      </c>
      <c r="BB2202" s="60">
        <f>SubmittalData!AR2202</f>
        <v>0</v>
      </c>
      <c r="BC2202" s="60" t="str">
        <f t="shared" si="104"/>
        <v>0-0</v>
      </c>
    </row>
    <row r="2203" spans="1:55" x14ac:dyDescent="0.35">
      <c r="A2203" s="62" t="str">
        <f>SubmittalData!AY2203</f>
        <v/>
      </c>
      <c r="AS2203" s="60" t="e">
        <f>VLOOKUP(D2203,SubmittalStatus!$A$2:$CF$671,7,FALSE)</f>
        <v>#N/A</v>
      </c>
      <c r="AT2203" s="60" t="str">
        <f t="shared" si="102"/>
        <v/>
      </c>
      <c r="AU2203" s="60" t="e">
        <f>VLOOKUP(D2203,SubmittalSchedule!$A$5:$CF$5125,3,FALSE)</f>
        <v>#N/A</v>
      </c>
      <c r="AV2203" s="60" t="e">
        <f>VLOOKUP(D2203,SubmittalStatus!$A$2:$CF$671,9,FALSE)</f>
        <v>#N/A</v>
      </c>
      <c r="AW2203" s="60" t="e">
        <f>VLOOKUP(D2203,SubmittalStatus!$A$2:$CF$671,10,FALSE)</f>
        <v>#N/A</v>
      </c>
      <c r="AX2203" s="60" t="e">
        <f>VLOOKUP(D2203,SubmittalStatus!$A$2:$CF$671,11,FALSE)</f>
        <v>#N/A</v>
      </c>
      <c r="AY2203" s="60" t="str">
        <f t="shared" si="103"/>
        <v/>
      </c>
      <c r="AZ2203" s="60">
        <f>SubmittalData!D2203</f>
        <v>0</v>
      </c>
      <c r="BA2203" s="60" t="s">
        <v>168</v>
      </c>
      <c r="BB2203" s="60">
        <f>SubmittalData!AR2203</f>
        <v>0</v>
      </c>
      <c r="BC2203" s="60" t="str">
        <f t="shared" si="104"/>
        <v>0-0</v>
      </c>
    </row>
    <row r="2204" spans="1:55" x14ac:dyDescent="0.35">
      <c r="A2204" s="62" t="str">
        <f>SubmittalData!AY2204</f>
        <v/>
      </c>
      <c r="AS2204" s="60" t="e">
        <f>VLOOKUP(D2204,SubmittalStatus!$A$2:$CF$671,7,FALSE)</f>
        <v>#N/A</v>
      </c>
      <c r="AT2204" s="60" t="str">
        <f t="shared" si="102"/>
        <v/>
      </c>
      <c r="AU2204" s="60" t="e">
        <f>VLOOKUP(D2204,SubmittalSchedule!$A$5:$CF$5125,3,FALSE)</f>
        <v>#N/A</v>
      </c>
      <c r="AV2204" s="60" t="e">
        <f>VLOOKUP(D2204,SubmittalStatus!$A$2:$CF$671,9,FALSE)</f>
        <v>#N/A</v>
      </c>
      <c r="AW2204" s="60" t="e">
        <f>VLOOKUP(D2204,SubmittalStatus!$A$2:$CF$671,10,FALSE)</f>
        <v>#N/A</v>
      </c>
      <c r="AX2204" s="60" t="e">
        <f>VLOOKUP(D2204,SubmittalStatus!$A$2:$CF$671,11,FALSE)</f>
        <v>#N/A</v>
      </c>
      <c r="AY2204" s="60" t="str">
        <f t="shared" si="103"/>
        <v/>
      </c>
      <c r="AZ2204" s="60">
        <f>SubmittalData!D2204</f>
        <v>0</v>
      </c>
      <c r="BA2204" s="60" t="s">
        <v>168</v>
      </c>
      <c r="BB2204" s="60">
        <f>SubmittalData!AR2204</f>
        <v>0</v>
      </c>
      <c r="BC2204" s="60" t="str">
        <f t="shared" si="104"/>
        <v>0-0</v>
      </c>
    </row>
    <row r="2205" spans="1:55" x14ac:dyDescent="0.35">
      <c r="A2205" s="62" t="str">
        <f>SubmittalData!AY2205</f>
        <v/>
      </c>
      <c r="AS2205" s="60" t="e">
        <f>VLOOKUP(D2205,SubmittalStatus!$A$2:$CF$671,7,FALSE)</f>
        <v>#N/A</v>
      </c>
      <c r="AT2205" s="60" t="str">
        <f t="shared" si="102"/>
        <v/>
      </c>
      <c r="AU2205" s="60" t="e">
        <f>VLOOKUP(D2205,SubmittalSchedule!$A$5:$CF$5125,3,FALSE)</f>
        <v>#N/A</v>
      </c>
      <c r="AV2205" s="60" t="e">
        <f>VLOOKUP(D2205,SubmittalStatus!$A$2:$CF$671,9,FALSE)</f>
        <v>#N/A</v>
      </c>
      <c r="AW2205" s="60" t="e">
        <f>VLOOKUP(D2205,SubmittalStatus!$A$2:$CF$671,10,FALSE)</f>
        <v>#N/A</v>
      </c>
      <c r="AX2205" s="60" t="e">
        <f>VLOOKUP(D2205,SubmittalStatus!$A$2:$CF$671,11,FALSE)</f>
        <v>#N/A</v>
      </c>
      <c r="AY2205" s="60" t="str">
        <f t="shared" si="103"/>
        <v/>
      </c>
      <c r="AZ2205" s="60">
        <f>SubmittalData!D2205</f>
        <v>0</v>
      </c>
      <c r="BA2205" s="60" t="s">
        <v>168</v>
      </c>
      <c r="BB2205" s="60">
        <f>SubmittalData!AR2205</f>
        <v>0</v>
      </c>
      <c r="BC2205" s="60" t="str">
        <f t="shared" si="104"/>
        <v>0-0</v>
      </c>
    </row>
    <row r="2206" spans="1:55" x14ac:dyDescent="0.35">
      <c r="A2206" s="62" t="str">
        <f>SubmittalData!AY2206</f>
        <v/>
      </c>
      <c r="AS2206" s="60" t="e">
        <f>VLOOKUP(D2206,SubmittalStatus!$A$2:$CF$671,7,FALSE)</f>
        <v>#N/A</v>
      </c>
      <c r="AT2206" s="60" t="str">
        <f t="shared" si="102"/>
        <v/>
      </c>
      <c r="AU2206" s="60" t="e">
        <f>VLOOKUP(D2206,SubmittalSchedule!$A$5:$CF$5125,3,FALSE)</f>
        <v>#N/A</v>
      </c>
      <c r="AV2206" s="60" t="e">
        <f>VLOOKUP(D2206,SubmittalStatus!$A$2:$CF$671,9,FALSE)</f>
        <v>#N/A</v>
      </c>
      <c r="AW2206" s="60" t="e">
        <f>VLOOKUP(D2206,SubmittalStatus!$A$2:$CF$671,10,FALSE)</f>
        <v>#N/A</v>
      </c>
      <c r="AX2206" s="60" t="e">
        <f>VLOOKUP(D2206,SubmittalStatus!$A$2:$CF$671,11,FALSE)</f>
        <v>#N/A</v>
      </c>
      <c r="AY2206" s="60" t="str">
        <f t="shared" si="103"/>
        <v/>
      </c>
      <c r="AZ2206" s="60">
        <f>SubmittalData!D2206</f>
        <v>0</v>
      </c>
      <c r="BA2206" s="60" t="s">
        <v>168</v>
      </c>
      <c r="BB2206" s="60">
        <f>SubmittalData!AR2206</f>
        <v>0</v>
      </c>
      <c r="BC2206" s="60" t="str">
        <f t="shared" si="104"/>
        <v>0-0</v>
      </c>
    </row>
    <row r="2207" spans="1:55" x14ac:dyDescent="0.35">
      <c r="A2207" s="62" t="str">
        <f>SubmittalData!AY2207</f>
        <v/>
      </c>
      <c r="AS2207" s="60" t="e">
        <f>VLOOKUP(D2207,SubmittalStatus!$A$2:$CF$671,7,FALSE)</f>
        <v>#N/A</v>
      </c>
      <c r="AT2207" s="60" t="str">
        <f t="shared" si="102"/>
        <v/>
      </c>
      <c r="AU2207" s="60" t="e">
        <f>VLOOKUP(D2207,SubmittalSchedule!$A$5:$CF$5125,3,FALSE)</f>
        <v>#N/A</v>
      </c>
      <c r="AV2207" s="60" t="e">
        <f>VLOOKUP(D2207,SubmittalStatus!$A$2:$CF$671,9,FALSE)</f>
        <v>#N/A</v>
      </c>
      <c r="AW2207" s="60" t="e">
        <f>VLOOKUP(D2207,SubmittalStatus!$A$2:$CF$671,10,FALSE)</f>
        <v>#N/A</v>
      </c>
      <c r="AX2207" s="60" t="e">
        <f>VLOOKUP(D2207,SubmittalStatus!$A$2:$CF$671,11,FALSE)</f>
        <v>#N/A</v>
      </c>
      <c r="AY2207" s="60" t="str">
        <f t="shared" si="103"/>
        <v/>
      </c>
      <c r="AZ2207" s="60">
        <f>SubmittalData!D2207</f>
        <v>0</v>
      </c>
      <c r="BA2207" s="60" t="s">
        <v>168</v>
      </c>
      <c r="BB2207" s="60">
        <f>SubmittalData!AR2207</f>
        <v>0</v>
      </c>
      <c r="BC2207" s="60" t="str">
        <f t="shared" si="104"/>
        <v>0-0</v>
      </c>
    </row>
    <row r="2208" spans="1:55" x14ac:dyDescent="0.35">
      <c r="A2208" s="62" t="str">
        <f>SubmittalData!AY2208</f>
        <v/>
      </c>
      <c r="AS2208" s="60" t="e">
        <f>VLOOKUP(D2208,SubmittalStatus!$A$2:$CF$671,7,FALSE)</f>
        <v>#N/A</v>
      </c>
      <c r="AT2208" s="60" t="str">
        <f t="shared" si="102"/>
        <v/>
      </c>
      <c r="AU2208" s="60" t="e">
        <f>VLOOKUP(D2208,SubmittalSchedule!$A$5:$CF$5125,3,FALSE)</f>
        <v>#N/A</v>
      </c>
      <c r="AV2208" s="60" t="e">
        <f>VLOOKUP(D2208,SubmittalStatus!$A$2:$CF$671,9,FALSE)</f>
        <v>#N/A</v>
      </c>
      <c r="AW2208" s="60" t="e">
        <f>VLOOKUP(D2208,SubmittalStatus!$A$2:$CF$671,10,FALSE)</f>
        <v>#N/A</v>
      </c>
      <c r="AX2208" s="60" t="e">
        <f>VLOOKUP(D2208,SubmittalStatus!$A$2:$CF$671,11,FALSE)</f>
        <v>#N/A</v>
      </c>
      <c r="AY2208" s="60" t="str">
        <f t="shared" si="103"/>
        <v/>
      </c>
      <c r="AZ2208" s="60">
        <f>SubmittalData!D2208</f>
        <v>0</v>
      </c>
      <c r="BA2208" s="60" t="s">
        <v>168</v>
      </c>
      <c r="BB2208" s="60">
        <f>SubmittalData!AR2208</f>
        <v>0</v>
      </c>
      <c r="BC2208" s="60" t="str">
        <f t="shared" si="104"/>
        <v>0-0</v>
      </c>
    </row>
    <row r="2209" spans="1:55" x14ac:dyDescent="0.35">
      <c r="A2209" s="62" t="str">
        <f>SubmittalData!AY2209</f>
        <v/>
      </c>
      <c r="AS2209" s="60" t="e">
        <f>VLOOKUP(D2209,SubmittalStatus!$A$2:$CF$671,7,FALSE)</f>
        <v>#N/A</v>
      </c>
      <c r="AT2209" s="60" t="str">
        <f t="shared" si="102"/>
        <v/>
      </c>
      <c r="AU2209" s="60" t="e">
        <f>VLOOKUP(D2209,SubmittalSchedule!$A$5:$CF$5125,3,FALSE)</f>
        <v>#N/A</v>
      </c>
      <c r="AV2209" s="60" t="e">
        <f>VLOOKUP(D2209,SubmittalStatus!$A$2:$CF$671,9,FALSE)</f>
        <v>#N/A</v>
      </c>
      <c r="AW2209" s="60" t="e">
        <f>VLOOKUP(D2209,SubmittalStatus!$A$2:$CF$671,10,FALSE)</f>
        <v>#N/A</v>
      </c>
      <c r="AX2209" s="60" t="e">
        <f>VLOOKUP(D2209,SubmittalStatus!$A$2:$CF$671,11,FALSE)</f>
        <v>#N/A</v>
      </c>
      <c r="AY2209" s="60" t="str">
        <f t="shared" si="103"/>
        <v/>
      </c>
      <c r="AZ2209" s="60">
        <f>SubmittalData!D2209</f>
        <v>0</v>
      </c>
      <c r="BA2209" s="60" t="s">
        <v>168</v>
      </c>
      <c r="BB2209" s="60">
        <f>SubmittalData!AR2209</f>
        <v>0</v>
      </c>
      <c r="BC2209" s="60" t="str">
        <f t="shared" si="104"/>
        <v>0-0</v>
      </c>
    </row>
    <row r="2210" spans="1:55" x14ac:dyDescent="0.35">
      <c r="A2210" s="62" t="str">
        <f>SubmittalData!AY2210</f>
        <v/>
      </c>
      <c r="AS2210" s="60" t="e">
        <f>VLOOKUP(D2210,SubmittalStatus!$A$2:$CF$671,7,FALSE)</f>
        <v>#N/A</v>
      </c>
      <c r="AT2210" s="60" t="str">
        <f t="shared" si="102"/>
        <v/>
      </c>
      <c r="AU2210" s="60" t="e">
        <f>VLOOKUP(D2210,SubmittalSchedule!$A$5:$CF$5125,3,FALSE)</f>
        <v>#N/A</v>
      </c>
      <c r="AV2210" s="60" t="e">
        <f>VLOOKUP(D2210,SubmittalStatus!$A$2:$CF$671,9,FALSE)</f>
        <v>#N/A</v>
      </c>
      <c r="AW2210" s="60" t="e">
        <f>VLOOKUP(D2210,SubmittalStatus!$A$2:$CF$671,10,FALSE)</f>
        <v>#N/A</v>
      </c>
      <c r="AX2210" s="60" t="e">
        <f>VLOOKUP(D2210,SubmittalStatus!$A$2:$CF$671,11,FALSE)</f>
        <v>#N/A</v>
      </c>
      <c r="AY2210" s="60" t="str">
        <f t="shared" si="103"/>
        <v/>
      </c>
      <c r="AZ2210" s="60">
        <f>SubmittalData!D2210</f>
        <v>0</v>
      </c>
      <c r="BA2210" s="60" t="s">
        <v>168</v>
      </c>
      <c r="BB2210" s="60">
        <f>SubmittalData!AR2210</f>
        <v>0</v>
      </c>
      <c r="BC2210" s="60" t="str">
        <f t="shared" si="104"/>
        <v>0-0</v>
      </c>
    </row>
    <row r="2211" spans="1:55" x14ac:dyDescent="0.35">
      <c r="A2211" s="62" t="str">
        <f>SubmittalData!AY2211</f>
        <v/>
      </c>
      <c r="AS2211" s="60" t="e">
        <f>VLOOKUP(D2211,SubmittalStatus!$A$2:$CF$671,7,FALSE)</f>
        <v>#N/A</v>
      </c>
      <c r="AT2211" s="60" t="str">
        <f t="shared" si="102"/>
        <v/>
      </c>
      <c r="AU2211" s="60" t="e">
        <f>VLOOKUP(D2211,SubmittalSchedule!$A$5:$CF$5125,3,FALSE)</f>
        <v>#N/A</v>
      </c>
      <c r="AV2211" s="60" t="e">
        <f>VLOOKUP(D2211,SubmittalStatus!$A$2:$CF$671,9,FALSE)</f>
        <v>#N/A</v>
      </c>
      <c r="AW2211" s="60" t="e">
        <f>VLOOKUP(D2211,SubmittalStatus!$A$2:$CF$671,10,FALSE)</f>
        <v>#N/A</v>
      </c>
      <c r="AX2211" s="60" t="e">
        <f>VLOOKUP(D2211,SubmittalStatus!$A$2:$CF$671,11,FALSE)</f>
        <v>#N/A</v>
      </c>
      <c r="AY2211" s="60" t="str">
        <f t="shared" si="103"/>
        <v/>
      </c>
      <c r="AZ2211" s="60">
        <f>SubmittalData!D2211</f>
        <v>0</v>
      </c>
      <c r="BA2211" s="60" t="s">
        <v>168</v>
      </c>
      <c r="BB2211" s="60">
        <f>SubmittalData!AR2211</f>
        <v>0</v>
      </c>
      <c r="BC2211" s="60" t="str">
        <f t="shared" si="104"/>
        <v>0-0</v>
      </c>
    </row>
    <row r="2212" spans="1:55" x14ac:dyDescent="0.35">
      <c r="A2212" s="62" t="str">
        <f>SubmittalData!AY2212</f>
        <v/>
      </c>
      <c r="AS2212" s="60" t="e">
        <f>VLOOKUP(D2212,SubmittalStatus!$A$2:$CF$671,7,FALSE)</f>
        <v>#N/A</v>
      </c>
      <c r="AT2212" s="60" t="str">
        <f t="shared" si="102"/>
        <v/>
      </c>
      <c r="AU2212" s="60" t="e">
        <f>VLOOKUP(D2212,SubmittalSchedule!$A$5:$CF$5125,3,FALSE)</f>
        <v>#N/A</v>
      </c>
      <c r="AV2212" s="60" t="e">
        <f>VLOOKUP(D2212,SubmittalStatus!$A$2:$CF$671,9,FALSE)</f>
        <v>#N/A</v>
      </c>
      <c r="AW2212" s="60" t="e">
        <f>VLOOKUP(D2212,SubmittalStatus!$A$2:$CF$671,10,FALSE)</f>
        <v>#N/A</v>
      </c>
      <c r="AX2212" s="60" t="e">
        <f>VLOOKUP(D2212,SubmittalStatus!$A$2:$CF$671,11,FALSE)</f>
        <v>#N/A</v>
      </c>
      <c r="AY2212" s="60" t="str">
        <f t="shared" si="103"/>
        <v/>
      </c>
      <c r="AZ2212" s="60">
        <f>SubmittalData!D2212</f>
        <v>0</v>
      </c>
      <c r="BA2212" s="60" t="s">
        <v>168</v>
      </c>
      <c r="BB2212" s="60">
        <f>SubmittalData!AR2212</f>
        <v>0</v>
      </c>
      <c r="BC2212" s="60" t="str">
        <f t="shared" si="104"/>
        <v>0-0</v>
      </c>
    </row>
    <row r="2213" spans="1:55" x14ac:dyDescent="0.35">
      <c r="A2213" s="62" t="str">
        <f>SubmittalData!AY2213</f>
        <v/>
      </c>
      <c r="AS2213" s="60" t="e">
        <f>VLOOKUP(D2213,SubmittalStatus!$A$2:$CF$671,7,FALSE)</f>
        <v>#N/A</v>
      </c>
      <c r="AT2213" s="60" t="str">
        <f t="shared" si="102"/>
        <v/>
      </c>
      <c r="AU2213" s="60" t="e">
        <f>VLOOKUP(D2213,SubmittalSchedule!$A$5:$CF$5125,3,FALSE)</f>
        <v>#N/A</v>
      </c>
      <c r="AV2213" s="60" t="e">
        <f>VLOOKUP(D2213,SubmittalStatus!$A$2:$CF$671,9,FALSE)</f>
        <v>#N/A</v>
      </c>
      <c r="AW2213" s="60" t="e">
        <f>VLOOKUP(D2213,SubmittalStatus!$A$2:$CF$671,10,FALSE)</f>
        <v>#N/A</v>
      </c>
      <c r="AX2213" s="60" t="e">
        <f>VLOOKUP(D2213,SubmittalStatus!$A$2:$CF$671,11,FALSE)</f>
        <v>#N/A</v>
      </c>
      <c r="AY2213" s="60" t="str">
        <f t="shared" si="103"/>
        <v/>
      </c>
      <c r="AZ2213" s="60">
        <f>SubmittalData!D2213</f>
        <v>0</v>
      </c>
      <c r="BA2213" s="60" t="s">
        <v>168</v>
      </c>
      <c r="BB2213" s="60">
        <f>SubmittalData!AR2213</f>
        <v>0</v>
      </c>
      <c r="BC2213" s="60" t="str">
        <f t="shared" si="104"/>
        <v>0-0</v>
      </c>
    </row>
    <row r="2214" spans="1:55" x14ac:dyDescent="0.35">
      <c r="A2214" s="62" t="str">
        <f>SubmittalData!AY2214</f>
        <v/>
      </c>
      <c r="AS2214" s="60" t="e">
        <f>VLOOKUP(D2214,SubmittalStatus!$A$2:$CF$671,7,FALSE)</f>
        <v>#N/A</v>
      </c>
      <c r="AT2214" s="60" t="str">
        <f t="shared" si="102"/>
        <v/>
      </c>
      <c r="AU2214" s="60" t="e">
        <f>VLOOKUP(D2214,SubmittalSchedule!$A$5:$CF$5125,3,FALSE)</f>
        <v>#N/A</v>
      </c>
      <c r="AV2214" s="60" t="e">
        <f>VLOOKUP(D2214,SubmittalStatus!$A$2:$CF$671,9,FALSE)</f>
        <v>#N/A</v>
      </c>
      <c r="AW2214" s="60" t="e">
        <f>VLOOKUP(D2214,SubmittalStatus!$A$2:$CF$671,10,FALSE)</f>
        <v>#N/A</v>
      </c>
      <c r="AX2214" s="60" t="e">
        <f>VLOOKUP(D2214,SubmittalStatus!$A$2:$CF$671,11,FALSE)</f>
        <v>#N/A</v>
      </c>
      <c r="AY2214" s="60" t="str">
        <f t="shared" si="103"/>
        <v/>
      </c>
      <c r="AZ2214" s="60">
        <f>SubmittalData!D2214</f>
        <v>0</v>
      </c>
      <c r="BA2214" s="60" t="s">
        <v>168</v>
      </c>
      <c r="BB2214" s="60">
        <f>SubmittalData!AR2214</f>
        <v>0</v>
      </c>
      <c r="BC2214" s="60" t="str">
        <f t="shared" si="104"/>
        <v>0-0</v>
      </c>
    </row>
    <row r="2215" spans="1:55" x14ac:dyDescent="0.35">
      <c r="A2215" s="62" t="str">
        <f>SubmittalData!AY2215</f>
        <v/>
      </c>
      <c r="AS2215" s="60" t="e">
        <f>VLOOKUP(D2215,SubmittalStatus!$A$2:$CF$671,7,FALSE)</f>
        <v>#N/A</v>
      </c>
      <c r="AT2215" s="60" t="str">
        <f t="shared" si="102"/>
        <v/>
      </c>
      <c r="AU2215" s="60" t="e">
        <f>VLOOKUP(D2215,SubmittalSchedule!$A$5:$CF$5125,3,FALSE)</f>
        <v>#N/A</v>
      </c>
      <c r="AV2215" s="60" t="e">
        <f>VLOOKUP(D2215,SubmittalStatus!$A$2:$CF$671,9,FALSE)</f>
        <v>#N/A</v>
      </c>
      <c r="AW2215" s="60" t="e">
        <f>VLOOKUP(D2215,SubmittalStatus!$A$2:$CF$671,10,FALSE)</f>
        <v>#N/A</v>
      </c>
      <c r="AX2215" s="60" t="e">
        <f>VLOOKUP(D2215,SubmittalStatus!$A$2:$CF$671,11,FALSE)</f>
        <v>#N/A</v>
      </c>
      <c r="AY2215" s="60" t="str">
        <f t="shared" si="103"/>
        <v/>
      </c>
      <c r="AZ2215" s="60">
        <f>SubmittalData!D2215</f>
        <v>0</v>
      </c>
      <c r="BA2215" s="60" t="s">
        <v>168</v>
      </c>
      <c r="BB2215" s="60">
        <f>SubmittalData!AR2215</f>
        <v>0</v>
      </c>
      <c r="BC2215" s="60" t="str">
        <f t="shared" si="104"/>
        <v>0-0</v>
      </c>
    </row>
    <row r="2216" spans="1:55" x14ac:dyDescent="0.35">
      <c r="A2216" s="62" t="str">
        <f>SubmittalData!AY2216</f>
        <v/>
      </c>
      <c r="AS2216" s="60" t="e">
        <f>VLOOKUP(D2216,SubmittalStatus!$A$2:$CF$671,7,FALSE)</f>
        <v>#N/A</v>
      </c>
      <c r="AT2216" s="60" t="str">
        <f t="shared" si="102"/>
        <v/>
      </c>
      <c r="AU2216" s="60" t="e">
        <f>VLOOKUP(D2216,SubmittalSchedule!$A$5:$CF$5125,3,FALSE)</f>
        <v>#N/A</v>
      </c>
      <c r="AV2216" s="60" t="e">
        <f>VLOOKUP(D2216,SubmittalStatus!$A$2:$CF$671,9,FALSE)</f>
        <v>#N/A</v>
      </c>
      <c r="AW2216" s="60" t="e">
        <f>VLOOKUP(D2216,SubmittalStatus!$A$2:$CF$671,10,FALSE)</f>
        <v>#N/A</v>
      </c>
      <c r="AX2216" s="60" t="e">
        <f>VLOOKUP(D2216,SubmittalStatus!$A$2:$CF$671,11,FALSE)</f>
        <v>#N/A</v>
      </c>
      <c r="AY2216" s="60" t="str">
        <f t="shared" si="103"/>
        <v/>
      </c>
      <c r="AZ2216" s="60">
        <f>SubmittalData!D2216</f>
        <v>0</v>
      </c>
      <c r="BA2216" s="60" t="s">
        <v>168</v>
      </c>
      <c r="BB2216" s="60">
        <f>SubmittalData!AR2216</f>
        <v>0</v>
      </c>
      <c r="BC2216" s="60" t="str">
        <f t="shared" si="104"/>
        <v>0-0</v>
      </c>
    </row>
    <row r="2217" spans="1:55" x14ac:dyDescent="0.35">
      <c r="A2217" s="62" t="str">
        <f>SubmittalData!AY2217</f>
        <v/>
      </c>
      <c r="AS2217" s="60" t="e">
        <f>VLOOKUP(D2217,SubmittalStatus!$A$2:$CF$671,7,FALSE)</f>
        <v>#N/A</v>
      </c>
      <c r="AT2217" s="60" t="str">
        <f t="shared" si="102"/>
        <v/>
      </c>
      <c r="AU2217" s="60" t="e">
        <f>VLOOKUP(D2217,SubmittalSchedule!$A$5:$CF$5125,3,FALSE)</f>
        <v>#N/A</v>
      </c>
      <c r="AV2217" s="60" t="e">
        <f>VLOOKUP(D2217,SubmittalStatus!$A$2:$CF$671,9,FALSE)</f>
        <v>#N/A</v>
      </c>
      <c r="AW2217" s="60" t="e">
        <f>VLOOKUP(D2217,SubmittalStatus!$A$2:$CF$671,10,FALSE)</f>
        <v>#N/A</v>
      </c>
      <c r="AX2217" s="60" t="e">
        <f>VLOOKUP(D2217,SubmittalStatus!$A$2:$CF$671,11,FALSE)</f>
        <v>#N/A</v>
      </c>
      <c r="AY2217" s="60" t="str">
        <f t="shared" si="103"/>
        <v/>
      </c>
      <c r="AZ2217" s="60">
        <f>SubmittalData!D2217</f>
        <v>0</v>
      </c>
      <c r="BA2217" s="60" t="s">
        <v>168</v>
      </c>
      <c r="BB2217" s="60">
        <f>SubmittalData!AR2217</f>
        <v>0</v>
      </c>
      <c r="BC2217" s="60" t="str">
        <f t="shared" si="104"/>
        <v>0-0</v>
      </c>
    </row>
    <row r="2218" spans="1:55" x14ac:dyDescent="0.35">
      <c r="A2218" s="62" t="str">
        <f>SubmittalData!AY2218</f>
        <v/>
      </c>
      <c r="AS2218" s="60" t="e">
        <f>VLOOKUP(D2218,SubmittalStatus!$A$2:$CF$671,7,FALSE)</f>
        <v>#N/A</v>
      </c>
      <c r="AT2218" s="60" t="str">
        <f t="shared" si="102"/>
        <v/>
      </c>
      <c r="AU2218" s="60" t="e">
        <f>VLOOKUP(D2218,SubmittalSchedule!$A$5:$CF$5125,3,FALSE)</f>
        <v>#N/A</v>
      </c>
      <c r="AV2218" s="60" t="e">
        <f>VLOOKUP(D2218,SubmittalStatus!$A$2:$CF$671,9,FALSE)</f>
        <v>#N/A</v>
      </c>
      <c r="AW2218" s="60" t="e">
        <f>VLOOKUP(D2218,SubmittalStatus!$A$2:$CF$671,10,FALSE)</f>
        <v>#N/A</v>
      </c>
      <c r="AX2218" s="60" t="e">
        <f>VLOOKUP(D2218,SubmittalStatus!$A$2:$CF$671,11,FALSE)</f>
        <v>#N/A</v>
      </c>
      <c r="AY2218" s="60" t="str">
        <f t="shared" si="103"/>
        <v/>
      </c>
      <c r="AZ2218" s="60">
        <f>SubmittalData!D2218</f>
        <v>0</v>
      </c>
      <c r="BA2218" s="60" t="s">
        <v>168</v>
      </c>
      <c r="BB2218" s="60">
        <f>SubmittalData!AR2218</f>
        <v>0</v>
      </c>
      <c r="BC2218" s="60" t="str">
        <f t="shared" si="104"/>
        <v>0-0</v>
      </c>
    </row>
    <row r="2219" spans="1:55" x14ac:dyDescent="0.35">
      <c r="A2219" s="62" t="str">
        <f>SubmittalData!AY2219</f>
        <v/>
      </c>
      <c r="AS2219" s="60" t="e">
        <f>VLOOKUP(D2219,SubmittalStatus!$A$2:$CF$671,7,FALSE)</f>
        <v>#N/A</v>
      </c>
      <c r="AT2219" s="60" t="str">
        <f t="shared" si="102"/>
        <v/>
      </c>
      <c r="AU2219" s="60" t="e">
        <f>VLOOKUP(D2219,SubmittalSchedule!$A$5:$CF$5125,3,FALSE)</f>
        <v>#N/A</v>
      </c>
      <c r="AV2219" s="60" t="e">
        <f>VLOOKUP(D2219,SubmittalStatus!$A$2:$CF$671,9,FALSE)</f>
        <v>#N/A</v>
      </c>
      <c r="AW2219" s="60" t="e">
        <f>VLOOKUP(D2219,SubmittalStatus!$A$2:$CF$671,10,FALSE)</f>
        <v>#N/A</v>
      </c>
      <c r="AX2219" s="60" t="e">
        <f>VLOOKUP(D2219,SubmittalStatus!$A$2:$CF$671,11,FALSE)</f>
        <v>#N/A</v>
      </c>
      <c r="AY2219" s="60" t="str">
        <f t="shared" si="103"/>
        <v/>
      </c>
      <c r="AZ2219" s="60">
        <f>SubmittalData!D2219</f>
        <v>0</v>
      </c>
      <c r="BA2219" s="60" t="s">
        <v>168</v>
      </c>
      <c r="BB2219" s="60">
        <f>SubmittalData!AR2219</f>
        <v>0</v>
      </c>
      <c r="BC2219" s="60" t="str">
        <f t="shared" si="104"/>
        <v>0-0</v>
      </c>
    </row>
    <row r="2220" spans="1:55" x14ac:dyDescent="0.35">
      <c r="A2220" s="62" t="str">
        <f>SubmittalData!AY2220</f>
        <v/>
      </c>
      <c r="AS2220" s="60" t="e">
        <f>VLOOKUP(D2220,SubmittalStatus!$A$2:$CF$671,7,FALSE)</f>
        <v>#N/A</v>
      </c>
      <c r="AT2220" s="60" t="str">
        <f t="shared" si="102"/>
        <v/>
      </c>
      <c r="AU2220" s="60" t="e">
        <f>VLOOKUP(D2220,SubmittalSchedule!$A$5:$CF$5125,3,FALSE)</f>
        <v>#N/A</v>
      </c>
      <c r="AV2220" s="60" t="e">
        <f>VLOOKUP(D2220,SubmittalStatus!$A$2:$CF$671,9,FALSE)</f>
        <v>#N/A</v>
      </c>
      <c r="AW2220" s="60" t="e">
        <f>VLOOKUP(D2220,SubmittalStatus!$A$2:$CF$671,10,FALSE)</f>
        <v>#N/A</v>
      </c>
      <c r="AX2220" s="60" t="e">
        <f>VLOOKUP(D2220,SubmittalStatus!$A$2:$CF$671,11,FALSE)</f>
        <v>#N/A</v>
      </c>
      <c r="AY2220" s="60" t="str">
        <f t="shared" si="103"/>
        <v/>
      </c>
      <c r="AZ2220" s="60">
        <f>SubmittalData!D2220</f>
        <v>0</v>
      </c>
      <c r="BA2220" s="60" t="s">
        <v>168</v>
      </c>
      <c r="BB2220" s="60">
        <f>SubmittalData!AR2220</f>
        <v>0</v>
      </c>
      <c r="BC2220" s="60" t="str">
        <f t="shared" si="104"/>
        <v>0-0</v>
      </c>
    </row>
    <row r="2221" spans="1:55" x14ac:dyDescent="0.35">
      <c r="A2221" s="62" t="str">
        <f>SubmittalData!AY2221</f>
        <v/>
      </c>
      <c r="AS2221" s="60" t="e">
        <f>VLOOKUP(D2221,SubmittalStatus!$A$2:$CF$671,7,FALSE)</f>
        <v>#N/A</v>
      </c>
      <c r="AT2221" s="60" t="str">
        <f t="shared" si="102"/>
        <v/>
      </c>
      <c r="AU2221" s="60" t="e">
        <f>VLOOKUP(D2221,SubmittalSchedule!$A$5:$CF$5125,3,FALSE)</f>
        <v>#N/A</v>
      </c>
      <c r="AV2221" s="60" t="e">
        <f>VLOOKUP(D2221,SubmittalStatus!$A$2:$CF$671,9,FALSE)</f>
        <v>#N/A</v>
      </c>
      <c r="AW2221" s="60" t="e">
        <f>VLOOKUP(D2221,SubmittalStatus!$A$2:$CF$671,10,FALSE)</f>
        <v>#N/A</v>
      </c>
      <c r="AX2221" s="60" t="e">
        <f>VLOOKUP(D2221,SubmittalStatus!$A$2:$CF$671,11,FALSE)</f>
        <v>#N/A</v>
      </c>
      <c r="AY2221" s="60" t="str">
        <f t="shared" si="103"/>
        <v/>
      </c>
      <c r="AZ2221" s="60">
        <f>SubmittalData!D2221</f>
        <v>0</v>
      </c>
      <c r="BA2221" s="60" t="s">
        <v>168</v>
      </c>
      <c r="BB2221" s="60">
        <f>SubmittalData!AR2221</f>
        <v>0</v>
      </c>
      <c r="BC2221" s="60" t="str">
        <f t="shared" si="104"/>
        <v>0-0</v>
      </c>
    </row>
    <row r="2222" spans="1:55" x14ac:dyDescent="0.35">
      <c r="A2222" s="62" t="str">
        <f>SubmittalData!AY2222</f>
        <v/>
      </c>
      <c r="AS2222" s="60" t="e">
        <f>VLOOKUP(D2222,SubmittalStatus!$A$2:$CF$671,7,FALSE)</f>
        <v>#N/A</v>
      </c>
      <c r="AT2222" s="60" t="str">
        <f t="shared" si="102"/>
        <v/>
      </c>
      <c r="AU2222" s="60" t="e">
        <f>VLOOKUP(D2222,SubmittalSchedule!$A$5:$CF$5125,3,FALSE)</f>
        <v>#N/A</v>
      </c>
      <c r="AV2222" s="60" t="e">
        <f>VLOOKUP(D2222,SubmittalStatus!$A$2:$CF$671,9,FALSE)</f>
        <v>#N/A</v>
      </c>
      <c r="AW2222" s="60" t="e">
        <f>VLOOKUP(D2222,SubmittalStatus!$A$2:$CF$671,10,FALSE)</f>
        <v>#N/A</v>
      </c>
      <c r="AX2222" s="60" t="e">
        <f>VLOOKUP(D2222,SubmittalStatus!$A$2:$CF$671,11,FALSE)</f>
        <v>#N/A</v>
      </c>
      <c r="AY2222" s="60" t="str">
        <f t="shared" si="103"/>
        <v/>
      </c>
      <c r="AZ2222" s="60">
        <f>SubmittalData!D2222</f>
        <v>0</v>
      </c>
      <c r="BA2222" s="60" t="s">
        <v>168</v>
      </c>
      <c r="BB2222" s="60">
        <f>SubmittalData!AR2222</f>
        <v>0</v>
      </c>
      <c r="BC2222" s="60" t="str">
        <f t="shared" si="104"/>
        <v>0-0</v>
      </c>
    </row>
    <row r="2223" spans="1:55" x14ac:dyDescent="0.35">
      <c r="A2223" s="62" t="str">
        <f>SubmittalData!AY2223</f>
        <v/>
      </c>
      <c r="AS2223" s="60" t="e">
        <f>VLOOKUP(D2223,SubmittalStatus!$A$2:$CF$671,7,FALSE)</f>
        <v>#N/A</v>
      </c>
      <c r="AT2223" s="60" t="str">
        <f t="shared" si="102"/>
        <v/>
      </c>
      <c r="AU2223" s="60" t="e">
        <f>VLOOKUP(D2223,SubmittalSchedule!$A$5:$CF$5125,3,FALSE)</f>
        <v>#N/A</v>
      </c>
      <c r="AV2223" s="60" t="e">
        <f>VLOOKUP(D2223,SubmittalStatus!$A$2:$CF$671,9,FALSE)</f>
        <v>#N/A</v>
      </c>
      <c r="AW2223" s="60" t="e">
        <f>VLOOKUP(D2223,SubmittalStatus!$A$2:$CF$671,10,FALSE)</f>
        <v>#N/A</v>
      </c>
      <c r="AX2223" s="60" t="e">
        <f>VLOOKUP(D2223,SubmittalStatus!$A$2:$CF$671,11,FALSE)</f>
        <v>#N/A</v>
      </c>
      <c r="AY2223" s="60" t="str">
        <f t="shared" si="103"/>
        <v/>
      </c>
      <c r="AZ2223" s="60">
        <f>SubmittalData!D2223</f>
        <v>0</v>
      </c>
      <c r="BA2223" s="60" t="s">
        <v>168</v>
      </c>
      <c r="BB2223" s="60">
        <f>SubmittalData!AR2223</f>
        <v>0</v>
      </c>
      <c r="BC2223" s="60" t="str">
        <f t="shared" si="104"/>
        <v>0-0</v>
      </c>
    </row>
    <row r="2224" spans="1:55" x14ac:dyDescent="0.35">
      <c r="A2224" s="62" t="str">
        <f>SubmittalData!AY2224</f>
        <v/>
      </c>
      <c r="AS2224" s="60" t="e">
        <f>VLOOKUP(D2224,SubmittalStatus!$A$2:$CF$671,7,FALSE)</f>
        <v>#N/A</v>
      </c>
      <c r="AT2224" s="60" t="str">
        <f t="shared" si="102"/>
        <v/>
      </c>
      <c r="AU2224" s="60" t="e">
        <f>VLOOKUP(D2224,SubmittalSchedule!$A$5:$CF$5125,3,FALSE)</f>
        <v>#N/A</v>
      </c>
      <c r="AV2224" s="60" t="e">
        <f>VLOOKUP(D2224,SubmittalStatus!$A$2:$CF$671,9,FALSE)</f>
        <v>#N/A</v>
      </c>
      <c r="AW2224" s="60" t="e">
        <f>VLOOKUP(D2224,SubmittalStatus!$A$2:$CF$671,10,FALSE)</f>
        <v>#N/A</v>
      </c>
      <c r="AX2224" s="60" t="e">
        <f>VLOOKUP(D2224,SubmittalStatus!$A$2:$CF$671,11,FALSE)</f>
        <v>#N/A</v>
      </c>
      <c r="AY2224" s="60" t="str">
        <f t="shared" si="103"/>
        <v/>
      </c>
      <c r="AZ2224" s="60">
        <f>SubmittalData!D2224</f>
        <v>0</v>
      </c>
      <c r="BA2224" s="60" t="s">
        <v>168</v>
      </c>
      <c r="BB2224" s="60">
        <f>SubmittalData!AR2224</f>
        <v>0</v>
      </c>
      <c r="BC2224" s="60" t="str">
        <f t="shared" si="104"/>
        <v>0-0</v>
      </c>
    </row>
    <row r="2225" spans="1:55" x14ac:dyDescent="0.35">
      <c r="A2225" s="62" t="str">
        <f>SubmittalData!AY2225</f>
        <v/>
      </c>
      <c r="AS2225" s="60" t="e">
        <f>VLOOKUP(D2225,SubmittalStatus!$A$2:$CF$671,7,FALSE)</f>
        <v>#N/A</v>
      </c>
      <c r="AT2225" s="60" t="str">
        <f t="shared" si="102"/>
        <v/>
      </c>
      <c r="AU2225" s="60" t="e">
        <f>VLOOKUP(D2225,SubmittalSchedule!$A$5:$CF$5125,3,FALSE)</f>
        <v>#N/A</v>
      </c>
      <c r="AV2225" s="60" t="e">
        <f>VLOOKUP(D2225,SubmittalStatus!$A$2:$CF$671,9,FALSE)</f>
        <v>#N/A</v>
      </c>
      <c r="AW2225" s="60" t="e">
        <f>VLOOKUP(D2225,SubmittalStatus!$A$2:$CF$671,10,FALSE)</f>
        <v>#N/A</v>
      </c>
      <c r="AX2225" s="60" t="e">
        <f>VLOOKUP(D2225,SubmittalStatus!$A$2:$CF$671,11,FALSE)</f>
        <v>#N/A</v>
      </c>
      <c r="AY2225" s="60" t="str">
        <f t="shared" si="103"/>
        <v/>
      </c>
      <c r="AZ2225" s="60">
        <f>SubmittalData!D2225</f>
        <v>0</v>
      </c>
      <c r="BA2225" s="60" t="s">
        <v>168</v>
      </c>
      <c r="BB2225" s="60">
        <f>SubmittalData!AR2225</f>
        <v>0</v>
      </c>
      <c r="BC2225" s="60" t="str">
        <f t="shared" si="104"/>
        <v>0-0</v>
      </c>
    </row>
    <row r="2226" spans="1:55" x14ac:dyDescent="0.35">
      <c r="A2226" s="62" t="str">
        <f>SubmittalData!AY2226</f>
        <v/>
      </c>
      <c r="AS2226" s="60" t="e">
        <f>VLOOKUP(D2226,SubmittalStatus!$A$2:$CF$671,7,FALSE)</f>
        <v>#N/A</v>
      </c>
      <c r="AT2226" s="60" t="str">
        <f t="shared" si="102"/>
        <v/>
      </c>
      <c r="AU2226" s="60" t="e">
        <f>VLOOKUP(D2226,SubmittalSchedule!$A$5:$CF$5125,3,FALSE)</f>
        <v>#N/A</v>
      </c>
      <c r="AV2226" s="60" t="e">
        <f>VLOOKUP(D2226,SubmittalStatus!$A$2:$CF$671,9,FALSE)</f>
        <v>#N/A</v>
      </c>
      <c r="AW2226" s="60" t="e">
        <f>VLOOKUP(D2226,SubmittalStatus!$A$2:$CF$671,10,FALSE)</f>
        <v>#N/A</v>
      </c>
      <c r="AX2226" s="60" t="e">
        <f>VLOOKUP(D2226,SubmittalStatus!$A$2:$CF$671,11,FALSE)</f>
        <v>#N/A</v>
      </c>
      <c r="AY2226" s="60" t="str">
        <f t="shared" si="103"/>
        <v/>
      </c>
      <c r="AZ2226" s="60">
        <f>SubmittalData!D2226</f>
        <v>0</v>
      </c>
      <c r="BA2226" s="60" t="s">
        <v>168</v>
      </c>
      <c r="BB2226" s="60">
        <f>SubmittalData!AR2226</f>
        <v>0</v>
      </c>
      <c r="BC2226" s="60" t="str">
        <f t="shared" si="104"/>
        <v>0-0</v>
      </c>
    </row>
    <row r="2227" spans="1:55" x14ac:dyDescent="0.35">
      <c r="A2227" s="62" t="str">
        <f>SubmittalData!AY2227</f>
        <v/>
      </c>
      <c r="AS2227" s="60" t="e">
        <f>VLOOKUP(D2227,SubmittalStatus!$A$2:$CF$671,7,FALSE)</f>
        <v>#N/A</v>
      </c>
      <c r="AT2227" s="60" t="str">
        <f t="shared" si="102"/>
        <v/>
      </c>
      <c r="AU2227" s="60" t="e">
        <f>VLOOKUP(D2227,SubmittalSchedule!$A$5:$CF$5125,3,FALSE)</f>
        <v>#N/A</v>
      </c>
      <c r="AV2227" s="60" t="e">
        <f>VLOOKUP(D2227,SubmittalStatus!$A$2:$CF$671,9,FALSE)</f>
        <v>#N/A</v>
      </c>
      <c r="AW2227" s="60" t="e">
        <f>VLOOKUP(D2227,SubmittalStatus!$A$2:$CF$671,10,FALSE)</f>
        <v>#N/A</v>
      </c>
      <c r="AX2227" s="60" t="e">
        <f>VLOOKUP(D2227,SubmittalStatus!$A$2:$CF$671,11,FALSE)</f>
        <v>#N/A</v>
      </c>
      <c r="AY2227" s="60" t="str">
        <f t="shared" si="103"/>
        <v/>
      </c>
      <c r="AZ2227" s="60">
        <f>SubmittalData!D2227</f>
        <v>0</v>
      </c>
      <c r="BA2227" s="60" t="s">
        <v>168</v>
      </c>
      <c r="BB2227" s="60">
        <f>SubmittalData!AR2227</f>
        <v>0</v>
      </c>
      <c r="BC2227" s="60" t="str">
        <f t="shared" si="104"/>
        <v>0-0</v>
      </c>
    </row>
    <row r="2228" spans="1:55" x14ac:dyDescent="0.35">
      <c r="A2228" s="62" t="str">
        <f>SubmittalData!AY2228</f>
        <v/>
      </c>
      <c r="AS2228" s="60" t="e">
        <f>VLOOKUP(D2228,SubmittalStatus!$A$2:$CF$671,7,FALSE)</f>
        <v>#N/A</v>
      </c>
      <c r="AT2228" s="60" t="str">
        <f t="shared" si="102"/>
        <v/>
      </c>
      <c r="AU2228" s="60" t="e">
        <f>VLOOKUP(D2228,SubmittalSchedule!$A$5:$CF$5125,3,FALSE)</f>
        <v>#N/A</v>
      </c>
      <c r="AV2228" s="60" t="e">
        <f>VLOOKUP(D2228,SubmittalStatus!$A$2:$CF$671,9,FALSE)</f>
        <v>#N/A</v>
      </c>
      <c r="AW2228" s="60" t="e">
        <f>VLOOKUP(D2228,SubmittalStatus!$A$2:$CF$671,10,FALSE)</f>
        <v>#N/A</v>
      </c>
      <c r="AX2228" s="60" t="e">
        <f>VLOOKUP(D2228,SubmittalStatus!$A$2:$CF$671,11,FALSE)</f>
        <v>#N/A</v>
      </c>
      <c r="AY2228" s="60" t="str">
        <f t="shared" si="103"/>
        <v/>
      </c>
      <c r="AZ2228" s="60">
        <f>SubmittalData!D2228</f>
        <v>0</v>
      </c>
      <c r="BA2228" s="60" t="s">
        <v>168</v>
      </c>
      <c r="BB2228" s="60">
        <f>SubmittalData!AR2228</f>
        <v>0</v>
      </c>
      <c r="BC2228" s="60" t="str">
        <f t="shared" si="104"/>
        <v>0-0</v>
      </c>
    </row>
    <row r="2229" spans="1:55" x14ac:dyDescent="0.35">
      <c r="A2229" s="62" t="str">
        <f>SubmittalData!AY2229</f>
        <v/>
      </c>
      <c r="AS2229" s="60" t="e">
        <f>VLOOKUP(D2229,SubmittalStatus!$A$2:$CF$671,7,FALSE)</f>
        <v>#N/A</v>
      </c>
      <c r="AT2229" s="60" t="str">
        <f t="shared" si="102"/>
        <v/>
      </c>
      <c r="AU2229" s="60" t="e">
        <f>VLOOKUP(D2229,SubmittalSchedule!$A$5:$CF$5125,3,FALSE)</f>
        <v>#N/A</v>
      </c>
      <c r="AV2229" s="60" t="e">
        <f>VLOOKUP(D2229,SubmittalStatus!$A$2:$CF$671,9,FALSE)</f>
        <v>#N/A</v>
      </c>
      <c r="AW2229" s="60" t="e">
        <f>VLOOKUP(D2229,SubmittalStatus!$A$2:$CF$671,10,FALSE)</f>
        <v>#N/A</v>
      </c>
      <c r="AX2229" s="60" t="e">
        <f>VLOOKUP(D2229,SubmittalStatus!$A$2:$CF$671,11,FALSE)</f>
        <v>#N/A</v>
      </c>
      <c r="AY2229" s="60" t="str">
        <f t="shared" si="103"/>
        <v/>
      </c>
      <c r="AZ2229" s="60">
        <f>SubmittalData!D2229</f>
        <v>0</v>
      </c>
      <c r="BA2229" s="60" t="s">
        <v>168</v>
      </c>
      <c r="BB2229" s="60">
        <f>SubmittalData!AR2229</f>
        <v>0</v>
      </c>
      <c r="BC2229" s="60" t="str">
        <f t="shared" si="104"/>
        <v>0-0</v>
      </c>
    </row>
    <row r="2230" spans="1:55" x14ac:dyDescent="0.35">
      <c r="A2230" s="62" t="str">
        <f>SubmittalData!AY2230</f>
        <v/>
      </c>
      <c r="AS2230" s="60" t="e">
        <f>VLOOKUP(D2230,SubmittalStatus!$A$2:$CF$671,7,FALSE)</f>
        <v>#N/A</v>
      </c>
      <c r="AT2230" s="60" t="str">
        <f t="shared" si="102"/>
        <v/>
      </c>
      <c r="AU2230" s="60" t="e">
        <f>VLOOKUP(D2230,SubmittalSchedule!$A$5:$CF$5125,3,FALSE)</f>
        <v>#N/A</v>
      </c>
      <c r="AV2230" s="60" t="e">
        <f>VLOOKUP(D2230,SubmittalStatus!$A$2:$CF$671,9,FALSE)</f>
        <v>#N/A</v>
      </c>
      <c r="AW2230" s="60" t="e">
        <f>VLOOKUP(D2230,SubmittalStatus!$A$2:$CF$671,10,FALSE)</f>
        <v>#N/A</v>
      </c>
      <c r="AX2230" s="60" t="e">
        <f>VLOOKUP(D2230,SubmittalStatus!$A$2:$CF$671,11,FALSE)</f>
        <v>#N/A</v>
      </c>
      <c r="AY2230" s="60" t="str">
        <f t="shared" si="103"/>
        <v/>
      </c>
      <c r="AZ2230" s="60">
        <f>SubmittalData!D2230</f>
        <v>0</v>
      </c>
      <c r="BA2230" s="60" t="s">
        <v>168</v>
      </c>
      <c r="BB2230" s="60">
        <f>SubmittalData!AR2230</f>
        <v>0</v>
      </c>
      <c r="BC2230" s="60" t="str">
        <f t="shared" si="104"/>
        <v>0-0</v>
      </c>
    </row>
    <row r="2231" spans="1:55" x14ac:dyDescent="0.35">
      <c r="A2231" s="62" t="str">
        <f>SubmittalData!AY2231</f>
        <v/>
      </c>
      <c r="AS2231" s="60" t="e">
        <f>VLOOKUP(D2231,SubmittalStatus!$A$2:$CF$671,7,FALSE)</f>
        <v>#N/A</v>
      </c>
      <c r="AT2231" s="60" t="str">
        <f t="shared" si="102"/>
        <v/>
      </c>
      <c r="AU2231" s="60" t="e">
        <f>VLOOKUP(D2231,SubmittalSchedule!$A$5:$CF$5125,3,FALSE)</f>
        <v>#N/A</v>
      </c>
      <c r="AV2231" s="60" t="e">
        <f>VLOOKUP(D2231,SubmittalStatus!$A$2:$CF$671,9,FALSE)</f>
        <v>#N/A</v>
      </c>
      <c r="AW2231" s="60" t="e">
        <f>VLOOKUP(D2231,SubmittalStatus!$A$2:$CF$671,10,FALSE)</f>
        <v>#N/A</v>
      </c>
      <c r="AX2231" s="60" t="e">
        <f>VLOOKUP(D2231,SubmittalStatus!$A$2:$CF$671,11,FALSE)</f>
        <v>#N/A</v>
      </c>
      <c r="AY2231" s="60" t="str">
        <f t="shared" si="103"/>
        <v/>
      </c>
      <c r="AZ2231" s="60">
        <f>SubmittalData!D2231</f>
        <v>0</v>
      </c>
      <c r="BA2231" s="60" t="s">
        <v>168</v>
      </c>
      <c r="BB2231" s="60">
        <f>SubmittalData!AR2231</f>
        <v>0</v>
      </c>
      <c r="BC2231" s="60" t="str">
        <f t="shared" si="104"/>
        <v>0-0</v>
      </c>
    </row>
    <row r="2232" spans="1:55" x14ac:dyDescent="0.35">
      <c r="A2232" s="62" t="str">
        <f>SubmittalData!AY2232</f>
        <v/>
      </c>
      <c r="AS2232" s="60" t="e">
        <f>VLOOKUP(D2232,SubmittalStatus!$A$2:$CF$671,7,FALSE)</f>
        <v>#N/A</v>
      </c>
      <c r="AT2232" s="60" t="str">
        <f t="shared" si="102"/>
        <v/>
      </c>
      <c r="AU2232" s="60" t="e">
        <f>VLOOKUP(D2232,SubmittalSchedule!$A$5:$CF$5125,3,FALSE)</f>
        <v>#N/A</v>
      </c>
      <c r="AV2232" s="60" t="e">
        <f>VLOOKUP(D2232,SubmittalStatus!$A$2:$CF$671,9,FALSE)</f>
        <v>#N/A</v>
      </c>
      <c r="AW2232" s="60" t="e">
        <f>VLOOKUP(D2232,SubmittalStatus!$A$2:$CF$671,10,FALSE)</f>
        <v>#N/A</v>
      </c>
      <c r="AX2232" s="60" t="e">
        <f>VLOOKUP(D2232,SubmittalStatus!$A$2:$CF$671,11,FALSE)</f>
        <v>#N/A</v>
      </c>
      <c r="AY2232" s="60" t="str">
        <f t="shared" si="103"/>
        <v/>
      </c>
      <c r="AZ2232" s="60">
        <f>SubmittalData!D2232</f>
        <v>0</v>
      </c>
      <c r="BA2232" s="60" t="s">
        <v>168</v>
      </c>
      <c r="BB2232" s="60">
        <f>SubmittalData!AR2232</f>
        <v>0</v>
      </c>
      <c r="BC2232" s="60" t="str">
        <f t="shared" si="104"/>
        <v>0-0</v>
      </c>
    </row>
    <row r="2233" spans="1:55" x14ac:dyDescent="0.35">
      <c r="A2233" s="62" t="str">
        <f>SubmittalData!AY2233</f>
        <v/>
      </c>
      <c r="AS2233" s="60" t="e">
        <f>VLOOKUP(D2233,SubmittalStatus!$A$2:$CF$671,7,FALSE)</f>
        <v>#N/A</v>
      </c>
      <c r="AT2233" s="60" t="str">
        <f t="shared" si="102"/>
        <v/>
      </c>
      <c r="AU2233" s="60" t="e">
        <f>VLOOKUP(D2233,SubmittalSchedule!$A$5:$CF$5125,3,FALSE)</f>
        <v>#N/A</v>
      </c>
      <c r="AV2233" s="60" t="e">
        <f>VLOOKUP(D2233,SubmittalStatus!$A$2:$CF$671,9,FALSE)</f>
        <v>#N/A</v>
      </c>
      <c r="AW2233" s="60" t="e">
        <f>VLOOKUP(D2233,SubmittalStatus!$A$2:$CF$671,10,FALSE)</f>
        <v>#N/A</v>
      </c>
      <c r="AX2233" s="60" t="e">
        <f>VLOOKUP(D2233,SubmittalStatus!$A$2:$CF$671,11,FALSE)</f>
        <v>#N/A</v>
      </c>
      <c r="AY2233" s="60" t="str">
        <f t="shared" si="103"/>
        <v/>
      </c>
      <c r="AZ2233" s="60">
        <f>SubmittalData!D2233</f>
        <v>0</v>
      </c>
      <c r="BA2233" s="60" t="s">
        <v>168</v>
      </c>
      <c r="BB2233" s="60">
        <f>SubmittalData!AR2233</f>
        <v>0</v>
      </c>
      <c r="BC2233" s="60" t="str">
        <f t="shared" si="104"/>
        <v>0-0</v>
      </c>
    </row>
    <row r="2234" spans="1:55" x14ac:dyDescent="0.35">
      <c r="A2234" s="62" t="str">
        <f>SubmittalData!AY2234</f>
        <v/>
      </c>
      <c r="AS2234" s="60" t="e">
        <f>VLOOKUP(D2234,SubmittalStatus!$A$2:$CF$671,7,FALSE)</f>
        <v>#N/A</v>
      </c>
      <c r="AT2234" s="60" t="str">
        <f t="shared" si="102"/>
        <v/>
      </c>
      <c r="AU2234" s="60" t="e">
        <f>VLOOKUP(D2234,SubmittalSchedule!$A$5:$CF$5125,3,FALSE)</f>
        <v>#N/A</v>
      </c>
      <c r="AV2234" s="60" t="e">
        <f>VLOOKUP(D2234,SubmittalStatus!$A$2:$CF$671,9,FALSE)</f>
        <v>#N/A</v>
      </c>
      <c r="AW2234" s="60" t="e">
        <f>VLOOKUP(D2234,SubmittalStatus!$A$2:$CF$671,10,FALSE)</f>
        <v>#N/A</v>
      </c>
      <c r="AX2234" s="60" t="e">
        <f>VLOOKUP(D2234,SubmittalStatus!$A$2:$CF$671,11,FALSE)</f>
        <v>#N/A</v>
      </c>
      <c r="AY2234" s="60" t="str">
        <f t="shared" si="103"/>
        <v/>
      </c>
      <c r="AZ2234" s="60">
        <f>SubmittalData!D2234</f>
        <v>0</v>
      </c>
      <c r="BA2234" s="60" t="s">
        <v>168</v>
      </c>
      <c r="BB2234" s="60">
        <f>SubmittalData!AR2234</f>
        <v>0</v>
      </c>
      <c r="BC2234" s="60" t="str">
        <f t="shared" si="104"/>
        <v>0-0</v>
      </c>
    </row>
    <row r="2235" spans="1:55" x14ac:dyDescent="0.35">
      <c r="A2235" s="62" t="str">
        <f>SubmittalData!AY2235</f>
        <v/>
      </c>
      <c r="AS2235" s="60" t="e">
        <f>VLOOKUP(D2235,SubmittalStatus!$A$2:$CF$671,7,FALSE)</f>
        <v>#N/A</v>
      </c>
      <c r="AT2235" s="60" t="str">
        <f t="shared" si="102"/>
        <v/>
      </c>
      <c r="AU2235" s="60" t="e">
        <f>VLOOKUP(D2235,SubmittalSchedule!$A$5:$CF$5125,3,FALSE)</f>
        <v>#N/A</v>
      </c>
      <c r="AV2235" s="60" t="e">
        <f>VLOOKUP(D2235,SubmittalStatus!$A$2:$CF$671,9,FALSE)</f>
        <v>#N/A</v>
      </c>
      <c r="AW2235" s="60" t="e">
        <f>VLOOKUP(D2235,SubmittalStatus!$A$2:$CF$671,10,FALSE)</f>
        <v>#N/A</v>
      </c>
      <c r="AX2235" s="60" t="e">
        <f>VLOOKUP(D2235,SubmittalStatus!$A$2:$CF$671,11,FALSE)</f>
        <v>#N/A</v>
      </c>
      <c r="AY2235" s="60" t="str">
        <f t="shared" si="103"/>
        <v/>
      </c>
      <c r="AZ2235" s="60">
        <f>SubmittalData!D2235</f>
        <v>0</v>
      </c>
      <c r="BA2235" s="60" t="s">
        <v>168</v>
      </c>
      <c r="BB2235" s="60">
        <f>SubmittalData!AR2235</f>
        <v>0</v>
      </c>
      <c r="BC2235" s="60" t="str">
        <f t="shared" si="104"/>
        <v>0-0</v>
      </c>
    </row>
    <row r="2236" spans="1:55" x14ac:dyDescent="0.35">
      <c r="A2236" s="62" t="str">
        <f>SubmittalData!AY2236</f>
        <v/>
      </c>
      <c r="AS2236" s="60" t="e">
        <f>VLOOKUP(D2236,SubmittalStatus!$A$2:$CF$671,7,FALSE)</f>
        <v>#N/A</v>
      </c>
      <c r="AT2236" s="60" t="str">
        <f t="shared" si="102"/>
        <v/>
      </c>
      <c r="AU2236" s="60" t="e">
        <f>VLOOKUP(D2236,SubmittalSchedule!$A$5:$CF$5125,3,FALSE)</f>
        <v>#N/A</v>
      </c>
      <c r="AV2236" s="60" t="e">
        <f>VLOOKUP(D2236,SubmittalStatus!$A$2:$CF$671,9,FALSE)</f>
        <v>#N/A</v>
      </c>
      <c r="AW2236" s="60" t="e">
        <f>VLOOKUP(D2236,SubmittalStatus!$A$2:$CF$671,10,FALSE)</f>
        <v>#N/A</v>
      </c>
      <c r="AX2236" s="60" t="e">
        <f>VLOOKUP(D2236,SubmittalStatus!$A$2:$CF$671,11,FALSE)</f>
        <v>#N/A</v>
      </c>
      <c r="AY2236" s="60" t="str">
        <f t="shared" si="103"/>
        <v/>
      </c>
      <c r="AZ2236" s="60">
        <f>SubmittalData!D2236</f>
        <v>0</v>
      </c>
      <c r="BA2236" s="60" t="s">
        <v>168</v>
      </c>
      <c r="BB2236" s="60">
        <f>SubmittalData!AR2236</f>
        <v>0</v>
      </c>
      <c r="BC2236" s="60" t="str">
        <f t="shared" si="104"/>
        <v>0-0</v>
      </c>
    </row>
    <row r="2237" spans="1:55" x14ac:dyDescent="0.35">
      <c r="A2237" s="62" t="str">
        <f>SubmittalData!AY2237</f>
        <v/>
      </c>
      <c r="AS2237" s="60" t="e">
        <f>VLOOKUP(D2237,SubmittalStatus!$A$2:$CF$671,7,FALSE)</f>
        <v>#N/A</v>
      </c>
      <c r="AT2237" s="60" t="str">
        <f t="shared" si="102"/>
        <v/>
      </c>
      <c r="AU2237" s="60" t="e">
        <f>VLOOKUP(D2237,SubmittalSchedule!$A$5:$CF$5125,3,FALSE)</f>
        <v>#N/A</v>
      </c>
      <c r="AV2237" s="60" t="e">
        <f>VLOOKUP(D2237,SubmittalStatus!$A$2:$CF$671,9,FALSE)</f>
        <v>#N/A</v>
      </c>
      <c r="AW2237" s="60" t="e">
        <f>VLOOKUP(D2237,SubmittalStatus!$A$2:$CF$671,10,FALSE)</f>
        <v>#N/A</v>
      </c>
      <c r="AX2237" s="60" t="e">
        <f>VLOOKUP(D2237,SubmittalStatus!$A$2:$CF$671,11,FALSE)</f>
        <v>#N/A</v>
      </c>
      <c r="AY2237" s="60" t="str">
        <f t="shared" si="103"/>
        <v/>
      </c>
      <c r="AZ2237" s="60">
        <f>SubmittalData!D2237</f>
        <v>0</v>
      </c>
      <c r="BA2237" s="60" t="s">
        <v>168</v>
      </c>
      <c r="BB2237" s="60">
        <f>SubmittalData!AR2237</f>
        <v>0</v>
      </c>
      <c r="BC2237" s="60" t="str">
        <f t="shared" si="104"/>
        <v>0-0</v>
      </c>
    </row>
    <row r="2238" spans="1:55" x14ac:dyDescent="0.35">
      <c r="A2238" s="62" t="str">
        <f>SubmittalData!AY2238</f>
        <v/>
      </c>
      <c r="AS2238" s="60" t="e">
        <f>VLOOKUP(D2238,SubmittalStatus!$A$2:$CF$671,7,FALSE)</f>
        <v>#N/A</v>
      </c>
      <c r="AT2238" s="60" t="str">
        <f t="shared" si="102"/>
        <v/>
      </c>
      <c r="AU2238" s="60" t="e">
        <f>VLOOKUP(D2238,SubmittalSchedule!$A$5:$CF$5125,3,FALSE)</f>
        <v>#N/A</v>
      </c>
      <c r="AV2238" s="60" t="e">
        <f>VLOOKUP(D2238,SubmittalStatus!$A$2:$CF$671,9,FALSE)</f>
        <v>#N/A</v>
      </c>
      <c r="AW2238" s="60" t="e">
        <f>VLOOKUP(D2238,SubmittalStatus!$A$2:$CF$671,10,FALSE)</f>
        <v>#N/A</v>
      </c>
      <c r="AX2238" s="60" t="e">
        <f>VLOOKUP(D2238,SubmittalStatus!$A$2:$CF$671,11,FALSE)</f>
        <v>#N/A</v>
      </c>
      <c r="AY2238" s="60" t="str">
        <f t="shared" si="103"/>
        <v/>
      </c>
      <c r="AZ2238" s="60">
        <f>SubmittalData!D2238</f>
        <v>0</v>
      </c>
      <c r="BA2238" s="60" t="s">
        <v>168</v>
      </c>
      <c r="BB2238" s="60">
        <f>SubmittalData!AR2238</f>
        <v>0</v>
      </c>
      <c r="BC2238" s="60" t="str">
        <f t="shared" si="104"/>
        <v>0-0</v>
      </c>
    </row>
    <row r="2239" spans="1:55" x14ac:dyDescent="0.35">
      <c r="A2239" s="62" t="str">
        <f>SubmittalData!AY2239</f>
        <v/>
      </c>
      <c r="AS2239" s="60" t="e">
        <f>VLOOKUP(D2239,SubmittalStatus!$A$2:$CF$671,7,FALSE)</f>
        <v>#N/A</v>
      </c>
      <c r="AT2239" s="60" t="str">
        <f t="shared" si="102"/>
        <v/>
      </c>
      <c r="AU2239" s="60" t="e">
        <f>VLOOKUP(D2239,SubmittalSchedule!$A$5:$CF$5125,3,FALSE)</f>
        <v>#N/A</v>
      </c>
      <c r="AV2239" s="60" t="e">
        <f>VLOOKUP(D2239,SubmittalStatus!$A$2:$CF$671,9,FALSE)</f>
        <v>#N/A</v>
      </c>
      <c r="AW2239" s="60" t="e">
        <f>VLOOKUP(D2239,SubmittalStatus!$A$2:$CF$671,10,FALSE)</f>
        <v>#N/A</v>
      </c>
      <c r="AX2239" s="60" t="e">
        <f>VLOOKUP(D2239,SubmittalStatus!$A$2:$CF$671,11,FALSE)</f>
        <v>#N/A</v>
      </c>
      <c r="AY2239" s="60" t="str">
        <f t="shared" si="103"/>
        <v/>
      </c>
      <c r="AZ2239" s="60">
        <f>SubmittalData!D2239</f>
        <v>0</v>
      </c>
      <c r="BA2239" s="60" t="s">
        <v>168</v>
      </c>
      <c r="BB2239" s="60">
        <f>SubmittalData!AR2239</f>
        <v>0</v>
      </c>
      <c r="BC2239" s="60" t="str">
        <f t="shared" si="104"/>
        <v>0-0</v>
      </c>
    </row>
    <row r="2240" spans="1:55" x14ac:dyDescent="0.35">
      <c r="A2240" s="62" t="str">
        <f>SubmittalData!AY2240</f>
        <v/>
      </c>
      <c r="AS2240" s="60" t="e">
        <f>VLOOKUP(D2240,SubmittalStatus!$A$2:$CF$671,7,FALSE)</f>
        <v>#N/A</v>
      </c>
      <c r="AT2240" s="60" t="str">
        <f t="shared" si="102"/>
        <v/>
      </c>
      <c r="AU2240" s="60" t="e">
        <f>VLOOKUP(D2240,SubmittalSchedule!$A$5:$CF$5125,3,FALSE)</f>
        <v>#N/A</v>
      </c>
      <c r="AV2240" s="60" t="e">
        <f>VLOOKUP(D2240,SubmittalStatus!$A$2:$CF$671,9,FALSE)</f>
        <v>#N/A</v>
      </c>
      <c r="AW2240" s="60" t="e">
        <f>VLOOKUP(D2240,SubmittalStatus!$A$2:$CF$671,10,FALSE)</f>
        <v>#N/A</v>
      </c>
      <c r="AX2240" s="60" t="e">
        <f>VLOOKUP(D2240,SubmittalStatus!$A$2:$CF$671,11,FALSE)</f>
        <v>#N/A</v>
      </c>
      <c r="AY2240" s="60" t="str">
        <f t="shared" si="103"/>
        <v/>
      </c>
      <c r="AZ2240" s="60">
        <f>SubmittalData!D2240</f>
        <v>0</v>
      </c>
      <c r="BA2240" s="60" t="s">
        <v>168</v>
      </c>
      <c r="BB2240" s="60">
        <f>SubmittalData!AR2240</f>
        <v>0</v>
      </c>
      <c r="BC2240" s="60" t="str">
        <f t="shared" si="104"/>
        <v>0-0</v>
      </c>
    </row>
    <row r="2241" spans="1:55" x14ac:dyDescent="0.35">
      <c r="A2241" s="62" t="str">
        <f>SubmittalData!AY2241</f>
        <v/>
      </c>
      <c r="AS2241" s="60" t="e">
        <f>VLOOKUP(D2241,SubmittalStatus!$A$2:$CF$671,7,FALSE)</f>
        <v>#N/A</v>
      </c>
      <c r="AT2241" s="60" t="str">
        <f t="shared" si="102"/>
        <v/>
      </c>
      <c r="AU2241" s="60" t="e">
        <f>VLOOKUP(D2241,SubmittalSchedule!$A$5:$CF$5125,3,FALSE)</f>
        <v>#N/A</v>
      </c>
      <c r="AV2241" s="60" t="e">
        <f>VLOOKUP(D2241,SubmittalStatus!$A$2:$CF$671,9,FALSE)</f>
        <v>#N/A</v>
      </c>
      <c r="AW2241" s="60" t="e">
        <f>VLOOKUP(D2241,SubmittalStatus!$A$2:$CF$671,10,FALSE)</f>
        <v>#N/A</v>
      </c>
      <c r="AX2241" s="60" t="e">
        <f>VLOOKUP(D2241,SubmittalStatus!$A$2:$CF$671,11,FALSE)</f>
        <v>#N/A</v>
      </c>
      <c r="AY2241" s="60" t="str">
        <f t="shared" si="103"/>
        <v/>
      </c>
      <c r="AZ2241" s="60">
        <f>SubmittalData!D2241</f>
        <v>0</v>
      </c>
      <c r="BA2241" s="60" t="s">
        <v>168</v>
      </c>
      <c r="BB2241" s="60">
        <f>SubmittalData!AR2241</f>
        <v>0</v>
      </c>
      <c r="BC2241" s="60" t="str">
        <f t="shared" si="104"/>
        <v>0-0</v>
      </c>
    </row>
    <row r="2242" spans="1:55" x14ac:dyDescent="0.35">
      <c r="A2242" s="62" t="str">
        <f>SubmittalData!AY2242</f>
        <v/>
      </c>
      <c r="AS2242" s="60" t="e">
        <f>VLOOKUP(D2242,SubmittalStatus!$A$2:$CF$671,7,FALSE)</f>
        <v>#N/A</v>
      </c>
      <c r="AT2242" s="60" t="str">
        <f t="shared" si="102"/>
        <v/>
      </c>
      <c r="AU2242" s="60" t="e">
        <f>VLOOKUP(D2242,SubmittalSchedule!$A$5:$CF$5125,3,FALSE)</f>
        <v>#N/A</v>
      </c>
      <c r="AV2242" s="60" t="e">
        <f>VLOOKUP(D2242,SubmittalStatus!$A$2:$CF$671,9,FALSE)</f>
        <v>#N/A</v>
      </c>
      <c r="AW2242" s="60" t="e">
        <f>VLOOKUP(D2242,SubmittalStatus!$A$2:$CF$671,10,FALSE)</f>
        <v>#N/A</v>
      </c>
      <c r="AX2242" s="60" t="e">
        <f>VLOOKUP(D2242,SubmittalStatus!$A$2:$CF$671,11,FALSE)</f>
        <v>#N/A</v>
      </c>
      <c r="AY2242" s="60" t="str">
        <f t="shared" si="103"/>
        <v/>
      </c>
      <c r="AZ2242" s="60">
        <f>SubmittalData!D2242</f>
        <v>0</v>
      </c>
      <c r="BA2242" s="60" t="s">
        <v>168</v>
      </c>
      <c r="BB2242" s="60">
        <f>SubmittalData!AR2242</f>
        <v>0</v>
      </c>
      <c r="BC2242" s="60" t="str">
        <f t="shared" si="104"/>
        <v>0-0</v>
      </c>
    </row>
    <row r="2243" spans="1:55" x14ac:dyDescent="0.35">
      <c r="A2243" s="62" t="str">
        <f>SubmittalData!AY2243</f>
        <v/>
      </c>
      <c r="AS2243" s="60" t="e">
        <f>VLOOKUP(D2243,SubmittalStatus!$A$2:$CF$671,7,FALSE)</f>
        <v>#N/A</v>
      </c>
      <c r="AT2243" s="60" t="str">
        <f t="shared" ref="AT2243:AT2306" si="105">_xlfn.CONCAT(G2243:P2243)</f>
        <v/>
      </c>
      <c r="AU2243" s="60" t="e">
        <f>VLOOKUP(D2243,SubmittalSchedule!$A$5:$CF$5125,3,FALSE)</f>
        <v>#N/A</v>
      </c>
      <c r="AV2243" s="60" t="e">
        <f>VLOOKUP(D2243,SubmittalStatus!$A$2:$CF$671,9,FALSE)</f>
        <v>#N/A</v>
      </c>
      <c r="AW2243" s="60" t="e">
        <f>VLOOKUP(D2243,SubmittalStatus!$A$2:$CF$671,10,FALSE)</f>
        <v>#N/A</v>
      </c>
      <c r="AX2243" s="60" t="e">
        <f>VLOOKUP(D2243,SubmittalStatus!$A$2:$CF$671,11,FALSE)</f>
        <v>#N/A</v>
      </c>
      <c r="AY2243" s="60" t="str">
        <f t="shared" ref="AY2243:AY2306" si="106">_xlfn.CONCAT(AA2243:AJ2243)</f>
        <v/>
      </c>
      <c r="AZ2243" s="60">
        <f>SubmittalData!D2243</f>
        <v>0</v>
      </c>
      <c r="BA2243" s="60" t="s">
        <v>168</v>
      </c>
      <c r="BB2243" s="60">
        <f>SubmittalData!AR2243</f>
        <v>0</v>
      </c>
      <c r="BC2243" s="60" t="str">
        <f t="shared" ref="BC2243:BC2306" si="107">_xlfn.CONCAT(AZ2243:BB2243)</f>
        <v>0-0</v>
      </c>
    </row>
    <row r="2244" spans="1:55" x14ac:dyDescent="0.35">
      <c r="A2244" s="62" t="str">
        <f>SubmittalData!AY2244</f>
        <v/>
      </c>
      <c r="AS2244" s="60" t="e">
        <f>VLOOKUP(D2244,SubmittalStatus!$A$2:$CF$671,7,FALSE)</f>
        <v>#N/A</v>
      </c>
      <c r="AT2244" s="60" t="str">
        <f t="shared" si="105"/>
        <v/>
      </c>
      <c r="AU2244" s="60" t="e">
        <f>VLOOKUP(D2244,SubmittalSchedule!$A$5:$CF$5125,3,FALSE)</f>
        <v>#N/A</v>
      </c>
      <c r="AV2244" s="60" t="e">
        <f>VLOOKUP(D2244,SubmittalStatus!$A$2:$CF$671,9,FALSE)</f>
        <v>#N/A</v>
      </c>
      <c r="AW2244" s="60" t="e">
        <f>VLOOKUP(D2244,SubmittalStatus!$A$2:$CF$671,10,FALSE)</f>
        <v>#N/A</v>
      </c>
      <c r="AX2244" s="60" t="e">
        <f>VLOOKUP(D2244,SubmittalStatus!$A$2:$CF$671,11,FALSE)</f>
        <v>#N/A</v>
      </c>
      <c r="AY2244" s="60" t="str">
        <f t="shared" si="106"/>
        <v/>
      </c>
      <c r="AZ2244" s="60">
        <f>SubmittalData!D2244</f>
        <v>0</v>
      </c>
      <c r="BA2244" s="60" t="s">
        <v>168</v>
      </c>
      <c r="BB2244" s="60">
        <f>SubmittalData!AR2244</f>
        <v>0</v>
      </c>
      <c r="BC2244" s="60" t="str">
        <f t="shared" si="107"/>
        <v>0-0</v>
      </c>
    </row>
    <row r="2245" spans="1:55" x14ac:dyDescent="0.35">
      <c r="A2245" s="62" t="str">
        <f>SubmittalData!AY2245</f>
        <v/>
      </c>
      <c r="AS2245" s="60" t="e">
        <f>VLOOKUP(D2245,SubmittalStatus!$A$2:$CF$671,7,FALSE)</f>
        <v>#N/A</v>
      </c>
      <c r="AT2245" s="60" t="str">
        <f t="shared" si="105"/>
        <v/>
      </c>
      <c r="AU2245" s="60" t="e">
        <f>VLOOKUP(D2245,SubmittalSchedule!$A$5:$CF$5125,3,FALSE)</f>
        <v>#N/A</v>
      </c>
      <c r="AV2245" s="60" t="e">
        <f>VLOOKUP(D2245,SubmittalStatus!$A$2:$CF$671,9,FALSE)</f>
        <v>#N/A</v>
      </c>
      <c r="AW2245" s="60" t="e">
        <f>VLOOKUP(D2245,SubmittalStatus!$A$2:$CF$671,10,FALSE)</f>
        <v>#N/A</v>
      </c>
      <c r="AX2245" s="60" t="e">
        <f>VLOOKUP(D2245,SubmittalStatus!$A$2:$CF$671,11,FALSE)</f>
        <v>#N/A</v>
      </c>
      <c r="AY2245" s="60" t="str">
        <f t="shared" si="106"/>
        <v/>
      </c>
      <c r="AZ2245" s="60">
        <f>SubmittalData!D2245</f>
        <v>0</v>
      </c>
      <c r="BA2245" s="60" t="s">
        <v>168</v>
      </c>
      <c r="BB2245" s="60">
        <f>SubmittalData!AR2245</f>
        <v>0</v>
      </c>
      <c r="BC2245" s="60" t="str">
        <f t="shared" si="107"/>
        <v>0-0</v>
      </c>
    </row>
    <row r="2246" spans="1:55" x14ac:dyDescent="0.35">
      <c r="A2246" s="62" t="str">
        <f>SubmittalData!AY2246</f>
        <v/>
      </c>
      <c r="AS2246" s="60" t="e">
        <f>VLOOKUP(D2246,SubmittalStatus!$A$2:$CF$671,7,FALSE)</f>
        <v>#N/A</v>
      </c>
      <c r="AT2246" s="60" t="str">
        <f t="shared" si="105"/>
        <v/>
      </c>
      <c r="AU2246" s="60" t="e">
        <f>VLOOKUP(D2246,SubmittalSchedule!$A$5:$CF$5125,3,FALSE)</f>
        <v>#N/A</v>
      </c>
      <c r="AV2246" s="60" t="e">
        <f>VLOOKUP(D2246,SubmittalStatus!$A$2:$CF$671,9,FALSE)</f>
        <v>#N/A</v>
      </c>
      <c r="AW2246" s="60" t="e">
        <f>VLOOKUP(D2246,SubmittalStatus!$A$2:$CF$671,10,FALSE)</f>
        <v>#N/A</v>
      </c>
      <c r="AX2246" s="60" t="e">
        <f>VLOOKUP(D2246,SubmittalStatus!$A$2:$CF$671,11,FALSE)</f>
        <v>#N/A</v>
      </c>
      <c r="AY2246" s="60" t="str">
        <f t="shared" si="106"/>
        <v/>
      </c>
      <c r="AZ2246" s="60">
        <f>SubmittalData!D2246</f>
        <v>0</v>
      </c>
      <c r="BA2246" s="60" t="s">
        <v>168</v>
      </c>
      <c r="BB2246" s="60">
        <f>SubmittalData!AR2246</f>
        <v>0</v>
      </c>
      <c r="BC2246" s="60" t="str">
        <f t="shared" si="107"/>
        <v>0-0</v>
      </c>
    </row>
    <row r="2247" spans="1:55" x14ac:dyDescent="0.35">
      <c r="A2247" s="62" t="str">
        <f>SubmittalData!AY2247</f>
        <v/>
      </c>
      <c r="AS2247" s="60" t="e">
        <f>VLOOKUP(D2247,SubmittalStatus!$A$2:$CF$671,7,FALSE)</f>
        <v>#N/A</v>
      </c>
      <c r="AT2247" s="60" t="str">
        <f t="shared" si="105"/>
        <v/>
      </c>
      <c r="AU2247" s="60" t="e">
        <f>VLOOKUP(D2247,SubmittalSchedule!$A$5:$CF$5125,3,FALSE)</f>
        <v>#N/A</v>
      </c>
      <c r="AV2247" s="60" t="e">
        <f>VLOOKUP(D2247,SubmittalStatus!$A$2:$CF$671,9,FALSE)</f>
        <v>#N/A</v>
      </c>
      <c r="AW2247" s="60" t="e">
        <f>VLOOKUP(D2247,SubmittalStatus!$A$2:$CF$671,10,FALSE)</f>
        <v>#N/A</v>
      </c>
      <c r="AX2247" s="60" t="e">
        <f>VLOOKUP(D2247,SubmittalStatus!$A$2:$CF$671,11,FALSE)</f>
        <v>#N/A</v>
      </c>
      <c r="AY2247" s="60" t="str">
        <f t="shared" si="106"/>
        <v/>
      </c>
      <c r="AZ2247" s="60">
        <f>SubmittalData!D2247</f>
        <v>0</v>
      </c>
      <c r="BA2247" s="60" t="s">
        <v>168</v>
      </c>
      <c r="BB2247" s="60">
        <f>SubmittalData!AR2247</f>
        <v>0</v>
      </c>
      <c r="BC2247" s="60" t="str">
        <f t="shared" si="107"/>
        <v>0-0</v>
      </c>
    </row>
    <row r="2248" spans="1:55" x14ac:dyDescent="0.35">
      <c r="A2248" s="62" t="str">
        <f>SubmittalData!AY2248</f>
        <v/>
      </c>
      <c r="AS2248" s="60" t="e">
        <f>VLOOKUP(D2248,SubmittalStatus!$A$2:$CF$671,7,FALSE)</f>
        <v>#N/A</v>
      </c>
      <c r="AT2248" s="60" t="str">
        <f t="shared" si="105"/>
        <v/>
      </c>
      <c r="AU2248" s="60" t="e">
        <f>VLOOKUP(D2248,SubmittalSchedule!$A$5:$CF$5125,3,FALSE)</f>
        <v>#N/A</v>
      </c>
      <c r="AV2248" s="60" t="e">
        <f>VLOOKUP(D2248,SubmittalStatus!$A$2:$CF$671,9,FALSE)</f>
        <v>#N/A</v>
      </c>
      <c r="AW2248" s="60" t="e">
        <f>VLOOKUP(D2248,SubmittalStatus!$A$2:$CF$671,10,FALSE)</f>
        <v>#N/A</v>
      </c>
      <c r="AX2248" s="60" t="e">
        <f>VLOOKUP(D2248,SubmittalStatus!$A$2:$CF$671,11,FALSE)</f>
        <v>#N/A</v>
      </c>
      <c r="AY2248" s="60" t="str">
        <f t="shared" si="106"/>
        <v/>
      </c>
      <c r="AZ2248" s="60">
        <f>SubmittalData!D2248</f>
        <v>0</v>
      </c>
      <c r="BA2248" s="60" t="s">
        <v>168</v>
      </c>
      <c r="BB2248" s="60">
        <f>SubmittalData!AR2248</f>
        <v>0</v>
      </c>
      <c r="BC2248" s="60" t="str">
        <f t="shared" si="107"/>
        <v>0-0</v>
      </c>
    </row>
    <row r="2249" spans="1:55" x14ac:dyDescent="0.35">
      <c r="A2249" s="62" t="str">
        <f>SubmittalData!AY2249</f>
        <v/>
      </c>
      <c r="AS2249" s="60" t="e">
        <f>VLOOKUP(D2249,SubmittalStatus!$A$2:$CF$671,7,FALSE)</f>
        <v>#N/A</v>
      </c>
      <c r="AT2249" s="60" t="str">
        <f t="shared" si="105"/>
        <v/>
      </c>
      <c r="AU2249" s="60" t="e">
        <f>VLOOKUP(D2249,SubmittalSchedule!$A$5:$CF$5125,3,FALSE)</f>
        <v>#N/A</v>
      </c>
      <c r="AV2249" s="60" t="e">
        <f>VLOOKUP(D2249,SubmittalStatus!$A$2:$CF$671,9,FALSE)</f>
        <v>#N/A</v>
      </c>
      <c r="AW2249" s="60" t="e">
        <f>VLOOKUP(D2249,SubmittalStatus!$A$2:$CF$671,10,FALSE)</f>
        <v>#N/A</v>
      </c>
      <c r="AX2249" s="60" t="e">
        <f>VLOOKUP(D2249,SubmittalStatus!$A$2:$CF$671,11,FALSE)</f>
        <v>#N/A</v>
      </c>
      <c r="AY2249" s="60" t="str">
        <f t="shared" si="106"/>
        <v/>
      </c>
      <c r="AZ2249" s="60">
        <f>SubmittalData!D2249</f>
        <v>0</v>
      </c>
      <c r="BA2249" s="60" t="s">
        <v>168</v>
      </c>
      <c r="BB2249" s="60">
        <f>SubmittalData!AR2249</f>
        <v>0</v>
      </c>
      <c r="BC2249" s="60" t="str">
        <f t="shared" si="107"/>
        <v>0-0</v>
      </c>
    </row>
    <row r="2250" spans="1:55" x14ac:dyDescent="0.35">
      <c r="A2250" s="62" t="str">
        <f>SubmittalData!AY2250</f>
        <v/>
      </c>
      <c r="AS2250" s="60" t="e">
        <f>VLOOKUP(D2250,SubmittalStatus!$A$2:$CF$671,7,FALSE)</f>
        <v>#N/A</v>
      </c>
      <c r="AT2250" s="60" t="str">
        <f t="shared" si="105"/>
        <v/>
      </c>
      <c r="AU2250" s="60" t="e">
        <f>VLOOKUP(D2250,SubmittalSchedule!$A$5:$CF$5125,3,FALSE)</f>
        <v>#N/A</v>
      </c>
      <c r="AV2250" s="60" t="e">
        <f>VLOOKUP(D2250,SubmittalStatus!$A$2:$CF$671,9,FALSE)</f>
        <v>#N/A</v>
      </c>
      <c r="AW2250" s="60" t="e">
        <f>VLOOKUP(D2250,SubmittalStatus!$A$2:$CF$671,10,FALSE)</f>
        <v>#N/A</v>
      </c>
      <c r="AX2250" s="60" t="e">
        <f>VLOOKUP(D2250,SubmittalStatus!$A$2:$CF$671,11,FALSE)</f>
        <v>#N/A</v>
      </c>
      <c r="AY2250" s="60" t="str">
        <f t="shared" si="106"/>
        <v/>
      </c>
      <c r="AZ2250" s="60">
        <f>SubmittalData!D2250</f>
        <v>0</v>
      </c>
      <c r="BA2250" s="60" t="s">
        <v>168</v>
      </c>
      <c r="BB2250" s="60">
        <f>SubmittalData!AR2250</f>
        <v>0</v>
      </c>
      <c r="BC2250" s="60" t="str">
        <f t="shared" si="107"/>
        <v>0-0</v>
      </c>
    </row>
    <row r="2251" spans="1:55" x14ac:dyDescent="0.35">
      <c r="A2251" s="62" t="str">
        <f>SubmittalData!AY2251</f>
        <v/>
      </c>
      <c r="AS2251" s="60" t="e">
        <f>VLOOKUP(D2251,SubmittalStatus!$A$2:$CF$671,7,FALSE)</f>
        <v>#N/A</v>
      </c>
      <c r="AT2251" s="60" t="str">
        <f t="shared" si="105"/>
        <v/>
      </c>
      <c r="AU2251" s="60" t="e">
        <f>VLOOKUP(D2251,SubmittalSchedule!$A$5:$CF$5125,3,FALSE)</f>
        <v>#N/A</v>
      </c>
      <c r="AV2251" s="60" t="e">
        <f>VLOOKUP(D2251,SubmittalStatus!$A$2:$CF$671,9,FALSE)</f>
        <v>#N/A</v>
      </c>
      <c r="AW2251" s="60" t="e">
        <f>VLOOKUP(D2251,SubmittalStatus!$A$2:$CF$671,10,FALSE)</f>
        <v>#N/A</v>
      </c>
      <c r="AX2251" s="60" t="e">
        <f>VLOOKUP(D2251,SubmittalStatus!$A$2:$CF$671,11,FALSE)</f>
        <v>#N/A</v>
      </c>
      <c r="AY2251" s="60" t="str">
        <f t="shared" si="106"/>
        <v/>
      </c>
      <c r="AZ2251" s="60">
        <f>SubmittalData!D2251</f>
        <v>0</v>
      </c>
      <c r="BA2251" s="60" t="s">
        <v>168</v>
      </c>
      <c r="BB2251" s="60">
        <f>SubmittalData!AR2251</f>
        <v>0</v>
      </c>
      <c r="BC2251" s="60" t="str">
        <f t="shared" si="107"/>
        <v>0-0</v>
      </c>
    </row>
    <row r="2252" spans="1:55" x14ac:dyDescent="0.35">
      <c r="A2252" s="62" t="str">
        <f>SubmittalData!AY2252</f>
        <v/>
      </c>
      <c r="AS2252" s="60" t="e">
        <f>VLOOKUP(D2252,SubmittalStatus!$A$2:$CF$671,7,FALSE)</f>
        <v>#N/A</v>
      </c>
      <c r="AT2252" s="60" t="str">
        <f t="shared" si="105"/>
        <v/>
      </c>
      <c r="AU2252" s="60" t="e">
        <f>VLOOKUP(D2252,SubmittalSchedule!$A$5:$CF$5125,3,FALSE)</f>
        <v>#N/A</v>
      </c>
      <c r="AV2252" s="60" t="e">
        <f>VLOOKUP(D2252,SubmittalStatus!$A$2:$CF$671,9,FALSE)</f>
        <v>#N/A</v>
      </c>
      <c r="AW2252" s="60" t="e">
        <f>VLOOKUP(D2252,SubmittalStatus!$A$2:$CF$671,10,FALSE)</f>
        <v>#N/A</v>
      </c>
      <c r="AX2252" s="60" t="e">
        <f>VLOOKUP(D2252,SubmittalStatus!$A$2:$CF$671,11,FALSE)</f>
        <v>#N/A</v>
      </c>
      <c r="AY2252" s="60" t="str">
        <f t="shared" si="106"/>
        <v/>
      </c>
      <c r="AZ2252" s="60">
        <f>SubmittalData!D2252</f>
        <v>0</v>
      </c>
      <c r="BA2252" s="60" t="s">
        <v>168</v>
      </c>
      <c r="BB2252" s="60">
        <f>SubmittalData!AR2252</f>
        <v>0</v>
      </c>
      <c r="BC2252" s="60" t="str">
        <f t="shared" si="107"/>
        <v>0-0</v>
      </c>
    </row>
    <row r="2253" spans="1:55" x14ac:dyDescent="0.35">
      <c r="A2253" s="62" t="str">
        <f>SubmittalData!AY2253</f>
        <v/>
      </c>
      <c r="AS2253" s="60" t="e">
        <f>VLOOKUP(D2253,SubmittalStatus!$A$2:$CF$671,7,FALSE)</f>
        <v>#N/A</v>
      </c>
      <c r="AT2253" s="60" t="str">
        <f t="shared" si="105"/>
        <v/>
      </c>
      <c r="AU2253" s="60" t="e">
        <f>VLOOKUP(D2253,SubmittalSchedule!$A$5:$CF$5125,3,FALSE)</f>
        <v>#N/A</v>
      </c>
      <c r="AV2253" s="60" t="e">
        <f>VLOOKUP(D2253,SubmittalStatus!$A$2:$CF$671,9,FALSE)</f>
        <v>#N/A</v>
      </c>
      <c r="AW2253" s="60" t="e">
        <f>VLOOKUP(D2253,SubmittalStatus!$A$2:$CF$671,10,FALSE)</f>
        <v>#N/A</v>
      </c>
      <c r="AX2253" s="60" t="e">
        <f>VLOOKUP(D2253,SubmittalStatus!$A$2:$CF$671,11,FALSE)</f>
        <v>#N/A</v>
      </c>
      <c r="AY2253" s="60" t="str">
        <f t="shared" si="106"/>
        <v/>
      </c>
      <c r="AZ2253" s="60">
        <f>SubmittalData!D2253</f>
        <v>0</v>
      </c>
      <c r="BA2253" s="60" t="s">
        <v>168</v>
      </c>
      <c r="BB2253" s="60">
        <f>SubmittalData!AR2253</f>
        <v>0</v>
      </c>
      <c r="BC2253" s="60" t="str">
        <f t="shared" si="107"/>
        <v>0-0</v>
      </c>
    </row>
    <row r="2254" spans="1:55" x14ac:dyDescent="0.35">
      <c r="A2254" s="62" t="str">
        <f>SubmittalData!AY2254</f>
        <v/>
      </c>
      <c r="AS2254" s="60" t="e">
        <f>VLOOKUP(D2254,SubmittalStatus!$A$2:$CF$671,7,FALSE)</f>
        <v>#N/A</v>
      </c>
      <c r="AT2254" s="60" t="str">
        <f t="shared" si="105"/>
        <v/>
      </c>
      <c r="AU2254" s="60" t="e">
        <f>VLOOKUP(D2254,SubmittalSchedule!$A$5:$CF$5125,3,FALSE)</f>
        <v>#N/A</v>
      </c>
      <c r="AV2254" s="60" t="e">
        <f>VLOOKUP(D2254,SubmittalStatus!$A$2:$CF$671,9,FALSE)</f>
        <v>#N/A</v>
      </c>
      <c r="AW2254" s="60" t="e">
        <f>VLOOKUP(D2254,SubmittalStatus!$A$2:$CF$671,10,FALSE)</f>
        <v>#N/A</v>
      </c>
      <c r="AX2254" s="60" t="e">
        <f>VLOOKUP(D2254,SubmittalStatus!$A$2:$CF$671,11,FALSE)</f>
        <v>#N/A</v>
      </c>
      <c r="AY2254" s="60" t="str">
        <f t="shared" si="106"/>
        <v/>
      </c>
      <c r="AZ2254" s="60">
        <f>SubmittalData!D2254</f>
        <v>0</v>
      </c>
      <c r="BA2254" s="60" t="s">
        <v>168</v>
      </c>
      <c r="BB2254" s="60">
        <f>SubmittalData!AR2254</f>
        <v>0</v>
      </c>
      <c r="BC2254" s="60" t="str">
        <f t="shared" si="107"/>
        <v>0-0</v>
      </c>
    </row>
    <row r="2255" spans="1:55" x14ac:dyDescent="0.35">
      <c r="A2255" s="62" t="str">
        <f>SubmittalData!AY2255</f>
        <v/>
      </c>
      <c r="AS2255" s="60" t="e">
        <f>VLOOKUP(D2255,SubmittalStatus!$A$2:$CF$671,7,FALSE)</f>
        <v>#N/A</v>
      </c>
      <c r="AT2255" s="60" t="str">
        <f t="shared" si="105"/>
        <v/>
      </c>
      <c r="AU2255" s="60" t="e">
        <f>VLOOKUP(D2255,SubmittalSchedule!$A$5:$CF$5125,3,FALSE)</f>
        <v>#N/A</v>
      </c>
      <c r="AV2255" s="60" t="e">
        <f>VLOOKUP(D2255,SubmittalStatus!$A$2:$CF$671,9,FALSE)</f>
        <v>#N/A</v>
      </c>
      <c r="AW2255" s="60" t="e">
        <f>VLOOKUP(D2255,SubmittalStatus!$A$2:$CF$671,10,FALSE)</f>
        <v>#N/A</v>
      </c>
      <c r="AX2255" s="60" t="e">
        <f>VLOOKUP(D2255,SubmittalStatus!$A$2:$CF$671,11,FALSE)</f>
        <v>#N/A</v>
      </c>
      <c r="AY2255" s="60" t="str">
        <f t="shared" si="106"/>
        <v/>
      </c>
      <c r="AZ2255" s="60">
        <f>SubmittalData!D2255</f>
        <v>0</v>
      </c>
      <c r="BA2255" s="60" t="s">
        <v>168</v>
      </c>
      <c r="BB2255" s="60">
        <f>SubmittalData!AR2255</f>
        <v>0</v>
      </c>
      <c r="BC2255" s="60" t="str">
        <f t="shared" si="107"/>
        <v>0-0</v>
      </c>
    </row>
    <row r="2256" spans="1:55" x14ac:dyDescent="0.35">
      <c r="A2256" s="62" t="str">
        <f>SubmittalData!AY2256</f>
        <v/>
      </c>
      <c r="AS2256" s="60" t="e">
        <f>VLOOKUP(D2256,SubmittalStatus!$A$2:$CF$671,7,FALSE)</f>
        <v>#N/A</v>
      </c>
      <c r="AT2256" s="60" t="str">
        <f t="shared" si="105"/>
        <v/>
      </c>
      <c r="AU2256" s="60" t="e">
        <f>VLOOKUP(D2256,SubmittalSchedule!$A$5:$CF$5125,3,FALSE)</f>
        <v>#N/A</v>
      </c>
      <c r="AV2256" s="60" t="e">
        <f>VLOOKUP(D2256,SubmittalStatus!$A$2:$CF$671,9,FALSE)</f>
        <v>#N/A</v>
      </c>
      <c r="AW2256" s="60" t="e">
        <f>VLOOKUP(D2256,SubmittalStatus!$A$2:$CF$671,10,FALSE)</f>
        <v>#N/A</v>
      </c>
      <c r="AX2256" s="60" t="e">
        <f>VLOOKUP(D2256,SubmittalStatus!$A$2:$CF$671,11,FALSE)</f>
        <v>#N/A</v>
      </c>
      <c r="AY2256" s="60" t="str">
        <f t="shared" si="106"/>
        <v/>
      </c>
      <c r="AZ2256" s="60">
        <f>SubmittalData!D2256</f>
        <v>0</v>
      </c>
      <c r="BA2256" s="60" t="s">
        <v>168</v>
      </c>
      <c r="BB2256" s="60">
        <f>SubmittalData!AR2256</f>
        <v>0</v>
      </c>
      <c r="BC2256" s="60" t="str">
        <f t="shared" si="107"/>
        <v>0-0</v>
      </c>
    </row>
    <row r="2257" spans="1:55" x14ac:dyDescent="0.35">
      <c r="A2257" s="62" t="str">
        <f>SubmittalData!AY2257</f>
        <v/>
      </c>
      <c r="AS2257" s="60" t="e">
        <f>VLOOKUP(D2257,SubmittalStatus!$A$2:$CF$671,7,FALSE)</f>
        <v>#N/A</v>
      </c>
      <c r="AT2257" s="60" t="str">
        <f t="shared" si="105"/>
        <v/>
      </c>
      <c r="AU2257" s="60" t="e">
        <f>VLOOKUP(D2257,SubmittalSchedule!$A$5:$CF$5125,3,FALSE)</f>
        <v>#N/A</v>
      </c>
      <c r="AV2257" s="60" t="e">
        <f>VLOOKUP(D2257,SubmittalStatus!$A$2:$CF$671,9,FALSE)</f>
        <v>#N/A</v>
      </c>
      <c r="AW2257" s="60" t="e">
        <f>VLOOKUP(D2257,SubmittalStatus!$A$2:$CF$671,10,FALSE)</f>
        <v>#N/A</v>
      </c>
      <c r="AX2257" s="60" t="e">
        <f>VLOOKUP(D2257,SubmittalStatus!$A$2:$CF$671,11,FALSE)</f>
        <v>#N/A</v>
      </c>
      <c r="AY2257" s="60" t="str">
        <f t="shared" si="106"/>
        <v/>
      </c>
      <c r="AZ2257" s="60">
        <f>SubmittalData!D2257</f>
        <v>0</v>
      </c>
      <c r="BA2257" s="60" t="s">
        <v>168</v>
      </c>
      <c r="BB2257" s="60">
        <f>SubmittalData!AR2257</f>
        <v>0</v>
      </c>
      <c r="BC2257" s="60" t="str">
        <f t="shared" si="107"/>
        <v>0-0</v>
      </c>
    </row>
    <row r="2258" spans="1:55" x14ac:dyDescent="0.35">
      <c r="A2258" s="62" t="str">
        <f>SubmittalData!AY2258</f>
        <v/>
      </c>
      <c r="AS2258" s="60" t="e">
        <f>VLOOKUP(D2258,SubmittalStatus!$A$2:$CF$671,7,FALSE)</f>
        <v>#N/A</v>
      </c>
      <c r="AT2258" s="60" t="str">
        <f t="shared" si="105"/>
        <v/>
      </c>
      <c r="AU2258" s="60" t="e">
        <f>VLOOKUP(D2258,SubmittalSchedule!$A$5:$CF$5125,3,FALSE)</f>
        <v>#N/A</v>
      </c>
      <c r="AV2258" s="60" t="e">
        <f>VLOOKUP(D2258,SubmittalStatus!$A$2:$CF$671,9,FALSE)</f>
        <v>#N/A</v>
      </c>
      <c r="AW2258" s="60" t="e">
        <f>VLOOKUP(D2258,SubmittalStatus!$A$2:$CF$671,10,FALSE)</f>
        <v>#N/A</v>
      </c>
      <c r="AX2258" s="60" t="e">
        <f>VLOOKUP(D2258,SubmittalStatus!$A$2:$CF$671,11,FALSE)</f>
        <v>#N/A</v>
      </c>
      <c r="AY2258" s="60" t="str">
        <f t="shared" si="106"/>
        <v/>
      </c>
      <c r="AZ2258" s="60">
        <f>SubmittalData!D2258</f>
        <v>0</v>
      </c>
      <c r="BA2258" s="60" t="s">
        <v>168</v>
      </c>
      <c r="BB2258" s="60">
        <f>SubmittalData!AR2258</f>
        <v>0</v>
      </c>
      <c r="BC2258" s="60" t="str">
        <f t="shared" si="107"/>
        <v>0-0</v>
      </c>
    </row>
    <row r="2259" spans="1:55" x14ac:dyDescent="0.35">
      <c r="A2259" s="62" t="str">
        <f>SubmittalData!AY2259</f>
        <v/>
      </c>
      <c r="AS2259" s="60" t="e">
        <f>VLOOKUP(D2259,SubmittalStatus!$A$2:$CF$671,7,FALSE)</f>
        <v>#N/A</v>
      </c>
      <c r="AT2259" s="60" t="str">
        <f t="shared" si="105"/>
        <v/>
      </c>
      <c r="AU2259" s="60" t="e">
        <f>VLOOKUP(D2259,SubmittalSchedule!$A$5:$CF$5125,3,FALSE)</f>
        <v>#N/A</v>
      </c>
      <c r="AV2259" s="60" t="e">
        <f>VLOOKUP(D2259,SubmittalStatus!$A$2:$CF$671,9,FALSE)</f>
        <v>#N/A</v>
      </c>
      <c r="AW2259" s="60" t="e">
        <f>VLOOKUP(D2259,SubmittalStatus!$A$2:$CF$671,10,FALSE)</f>
        <v>#N/A</v>
      </c>
      <c r="AX2259" s="60" t="e">
        <f>VLOOKUP(D2259,SubmittalStatus!$A$2:$CF$671,11,FALSE)</f>
        <v>#N/A</v>
      </c>
      <c r="AY2259" s="60" t="str">
        <f t="shared" si="106"/>
        <v/>
      </c>
      <c r="AZ2259" s="60">
        <f>SubmittalData!D2259</f>
        <v>0</v>
      </c>
      <c r="BA2259" s="60" t="s">
        <v>168</v>
      </c>
      <c r="BB2259" s="60">
        <f>SubmittalData!AR2259</f>
        <v>0</v>
      </c>
      <c r="BC2259" s="60" t="str">
        <f t="shared" si="107"/>
        <v>0-0</v>
      </c>
    </row>
    <row r="2260" spans="1:55" x14ac:dyDescent="0.35">
      <c r="A2260" s="62" t="str">
        <f>SubmittalData!AY2260</f>
        <v/>
      </c>
      <c r="AS2260" s="60" t="e">
        <f>VLOOKUP(D2260,SubmittalStatus!$A$2:$CF$671,7,FALSE)</f>
        <v>#N/A</v>
      </c>
      <c r="AT2260" s="60" t="str">
        <f t="shared" si="105"/>
        <v/>
      </c>
      <c r="AU2260" s="60" t="e">
        <f>VLOOKUP(D2260,SubmittalSchedule!$A$5:$CF$5125,3,FALSE)</f>
        <v>#N/A</v>
      </c>
      <c r="AV2260" s="60" t="e">
        <f>VLOOKUP(D2260,SubmittalStatus!$A$2:$CF$671,9,FALSE)</f>
        <v>#N/A</v>
      </c>
      <c r="AW2260" s="60" t="e">
        <f>VLOOKUP(D2260,SubmittalStatus!$A$2:$CF$671,10,FALSE)</f>
        <v>#N/A</v>
      </c>
      <c r="AX2260" s="60" t="e">
        <f>VLOOKUP(D2260,SubmittalStatus!$A$2:$CF$671,11,FALSE)</f>
        <v>#N/A</v>
      </c>
      <c r="AY2260" s="60" t="str">
        <f t="shared" si="106"/>
        <v/>
      </c>
      <c r="AZ2260" s="60">
        <f>SubmittalData!D2260</f>
        <v>0</v>
      </c>
      <c r="BA2260" s="60" t="s">
        <v>168</v>
      </c>
      <c r="BB2260" s="60">
        <f>SubmittalData!AR2260</f>
        <v>0</v>
      </c>
      <c r="BC2260" s="60" t="str">
        <f t="shared" si="107"/>
        <v>0-0</v>
      </c>
    </row>
    <row r="2261" spans="1:55" x14ac:dyDescent="0.35">
      <c r="A2261" s="62" t="str">
        <f>SubmittalData!AY2261</f>
        <v/>
      </c>
      <c r="AS2261" s="60" t="e">
        <f>VLOOKUP(D2261,SubmittalStatus!$A$2:$CF$671,7,FALSE)</f>
        <v>#N/A</v>
      </c>
      <c r="AT2261" s="60" t="str">
        <f t="shared" si="105"/>
        <v/>
      </c>
      <c r="AU2261" s="60" t="e">
        <f>VLOOKUP(D2261,SubmittalSchedule!$A$5:$CF$5125,3,FALSE)</f>
        <v>#N/A</v>
      </c>
      <c r="AV2261" s="60" t="e">
        <f>VLOOKUP(D2261,SubmittalStatus!$A$2:$CF$671,9,FALSE)</f>
        <v>#N/A</v>
      </c>
      <c r="AW2261" s="60" t="e">
        <f>VLOOKUP(D2261,SubmittalStatus!$A$2:$CF$671,10,FALSE)</f>
        <v>#N/A</v>
      </c>
      <c r="AX2261" s="60" t="e">
        <f>VLOOKUP(D2261,SubmittalStatus!$A$2:$CF$671,11,FALSE)</f>
        <v>#N/A</v>
      </c>
      <c r="AY2261" s="60" t="str">
        <f t="shared" si="106"/>
        <v/>
      </c>
      <c r="AZ2261" s="60">
        <f>SubmittalData!D2261</f>
        <v>0</v>
      </c>
      <c r="BA2261" s="60" t="s">
        <v>168</v>
      </c>
      <c r="BB2261" s="60">
        <f>SubmittalData!AR2261</f>
        <v>0</v>
      </c>
      <c r="BC2261" s="60" t="str">
        <f t="shared" si="107"/>
        <v>0-0</v>
      </c>
    </row>
    <row r="2262" spans="1:55" x14ac:dyDescent="0.35">
      <c r="A2262" s="62" t="str">
        <f>SubmittalData!AY2262</f>
        <v/>
      </c>
      <c r="AS2262" s="60" t="e">
        <f>VLOOKUP(D2262,SubmittalStatus!$A$2:$CF$671,7,FALSE)</f>
        <v>#N/A</v>
      </c>
      <c r="AT2262" s="60" t="str">
        <f t="shared" si="105"/>
        <v/>
      </c>
      <c r="AU2262" s="60" t="e">
        <f>VLOOKUP(D2262,SubmittalSchedule!$A$5:$CF$5125,3,FALSE)</f>
        <v>#N/A</v>
      </c>
      <c r="AV2262" s="60" t="e">
        <f>VLOOKUP(D2262,SubmittalStatus!$A$2:$CF$671,9,FALSE)</f>
        <v>#N/A</v>
      </c>
      <c r="AW2262" s="60" t="e">
        <f>VLOOKUP(D2262,SubmittalStatus!$A$2:$CF$671,10,FALSE)</f>
        <v>#N/A</v>
      </c>
      <c r="AX2262" s="60" t="e">
        <f>VLOOKUP(D2262,SubmittalStatus!$A$2:$CF$671,11,FALSE)</f>
        <v>#N/A</v>
      </c>
      <c r="AY2262" s="60" t="str">
        <f t="shared" si="106"/>
        <v/>
      </c>
      <c r="AZ2262" s="60">
        <f>SubmittalData!D2262</f>
        <v>0</v>
      </c>
      <c r="BA2262" s="60" t="s">
        <v>168</v>
      </c>
      <c r="BB2262" s="60">
        <f>SubmittalData!AR2262</f>
        <v>0</v>
      </c>
      <c r="BC2262" s="60" t="str">
        <f t="shared" si="107"/>
        <v>0-0</v>
      </c>
    </row>
    <row r="2263" spans="1:55" x14ac:dyDescent="0.35">
      <c r="A2263" s="62" t="str">
        <f>SubmittalData!AY2263</f>
        <v/>
      </c>
      <c r="AS2263" s="60" t="e">
        <f>VLOOKUP(D2263,SubmittalStatus!$A$2:$CF$671,7,FALSE)</f>
        <v>#N/A</v>
      </c>
      <c r="AT2263" s="60" t="str">
        <f t="shared" si="105"/>
        <v/>
      </c>
      <c r="AU2263" s="60" t="e">
        <f>VLOOKUP(D2263,SubmittalSchedule!$A$5:$CF$5125,3,FALSE)</f>
        <v>#N/A</v>
      </c>
      <c r="AV2263" s="60" t="e">
        <f>VLOOKUP(D2263,SubmittalStatus!$A$2:$CF$671,9,FALSE)</f>
        <v>#N/A</v>
      </c>
      <c r="AW2263" s="60" t="e">
        <f>VLOOKUP(D2263,SubmittalStatus!$A$2:$CF$671,10,FALSE)</f>
        <v>#N/A</v>
      </c>
      <c r="AX2263" s="60" t="e">
        <f>VLOOKUP(D2263,SubmittalStatus!$A$2:$CF$671,11,FALSE)</f>
        <v>#N/A</v>
      </c>
      <c r="AY2263" s="60" t="str">
        <f t="shared" si="106"/>
        <v/>
      </c>
      <c r="AZ2263" s="60">
        <f>SubmittalData!D2263</f>
        <v>0</v>
      </c>
      <c r="BA2263" s="60" t="s">
        <v>168</v>
      </c>
      <c r="BB2263" s="60">
        <f>SubmittalData!AR2263</f>
        <v>0</v>
      </c>
      <c r="BC2263" s="60" t="str">
        <f t="shared" si="107"/>
        <v>0-0</v>
      </c>
    </row>
    <row r="2264" spans="1:55" x14ac:dyDescent="0.35">
      <c r="A2264" s="62" t="str">
        <f>SubmittalData!AY2264</f>
        <v/>
      </c>
      <c r="AS2264" s="60" t="e">
        <f>VLOOKUP(D2264,SubmittalStatus!$A$2:$CF$671,7,FALSE)</f>
        <v>#N/A</v>
      </c>
      <c r="AT2264" s="60" t="str">
        <f t="shared" si="105"/>
        <v/>
      </c>
      <c r="AU2264" s="60" t="e">
        <f>VLOOKUP(D2264,SubmittalSchedule!$A$5:$CF$5125,3,FALSE)</f>
        <v>#N/A</v>
      </c>
      <c r="AV2264" s="60" t="e">
        <f>VLOOKUP(D2264,SubmittalStatus!$A$2:$CF$671,9,FALSE)</f>
        <v>#N/A</v>
      </c>
      <c r="AW2264" s="60" t="e">
        <f>VLOOKUP(D2264,SubmittalStatus!$A$2:$CF$671,10,FALSE)</f>
        <v>#N/A</v>
      </c>
      <c r="AX2264" s="60" t="e">
        <f>VLOOKUP(D2264,SubmittalStatus!$A$2:$CF$671,11,FALSE)</f>
        <v>#N/A</v>
      </c>
      <c r="AY2264" s="60" t="str">
        <f t="shared" si="106"/>
        <v/>
      </c>
      <c r="AZ2264" s="60">
        <f>SubmittalData!D2264</f>
        <v>0</v>
      </c>
      <c r="BA2264" s="60" t="s">
        <v>168</v>
      </c>
      <c r="BB2264" s="60">
        <f>SubmittalData!AR2264</f>
        <v>0</v>
      </c>
      <c r="BC2264" s="60" t="str">
        <f t="shared" si="107"/>
        <v>0-0</v>
      </c>
    </row>
    <row r="2265" spans="1:55" x14ac:dyDescent="0.35">
      <c r="A2265" s="62" t="str">
        <f>SubmittalData!AY2265</f>
        <v/>
      </c>
      <c r="AS2265" s="60" t="e">
        <f>VLOOKUP(D2265,SubmittalStatus!$A$2:$CF$671,7,FALSE)</f>
        <v>#N/A</v>
      </c>
      <c r="AT2265" s="60" t="str">
        <f t="shared" si="105"/>
        <v/>
      </c>
      <c r="AU2265" s="60" t="e">
        <f>VLOOKUP(D2265,SubmittalSchedule!$A$5:$CF$5125,3,FALSE)</f>
        <v>#N/A</v>
      </c>
      <c r="AV2265" s="60" t="e">
        <f>VLOOKUP(D2265,SubmittalStatus!$A$2:$CF$671,9,FALSE)</f>
        <v>#N/A</v>
      </c>
      <c r="AW2265" s="60" t="e">
        <f>VLOOKUP(D2265,SubmittalStatus!$A$2:$CF$671,10,FALSE)</f>
        <v>#N/A</v>
      </c>
      <c r="AX2265" s="60" t="e">
        <f>VLOOKUP(D2265,SubmittalStatus!$A$2:$CF$671,11,FALSE)</f>
        <v>#N/A</v>
      </c>
      <c r="AY2265" s="60" t="str">
        <f t="shared" si="106"/>
        <v/>
      </c>
      <c r="AZ2265" s="60">
        <f>SubmittalData!D2265</f>
        <v>0</v>
      </c>
      <c r="BA2265" s="60" t="s">
        <v>168</v>
      </c>
      <c r="BB2265" s="60">
        <f>SubmittalData!AR2265</f>
        <v>0</v>
      </c>
      <c r="BC2265" s="60" t="str">
        <f t="shared" si="107"/>
        <v>0-0</v>
      </c>
    </row>
    <row r="2266" spans="1:55" x14ac:dyDescent="0.35">
      <c r="A2266" s="62" t="str">
        <f>SubmittalData!AY2266</f>
        <v/>
      </c>
      <c r="AS2266" s="60" t="e">
        <f>VLOOKUP(D2266,SubmittalStatus!$A$2:$CF$671,7,FALSE)</f>
        <v>#N/A</v>
      </c>
      <c r="AT2266" s="60" t="str">
        <f t="shared" si="105"/>
        <v/>
      </c>
      <c r="AU2266" s="60" t="e">
        <f>VLOOKUP(D2266,SubmittalSchedule!$A$5:$CF$5125,3,FALSE)</f>
        <v>#N/A</v>
      </c>
      <c r="AV2266" s="60" t="e">
        <f>VLOOKUP(D2266,SubmittalStatus!$A$2:$CF$671,9,FALSE)</f>
        <v>#N/A</v>
      </c>
      <c r="AW2266" s="60" t="e">
        <f>VLOOKUP(D2266,SubmittalStatus!$A$2:$CF$671,10,FALSE)</f>
        <v>#N/A</v>
      </c>
      <c r="AX2266" s="60" t="e">
        <f>VLOOKUP(D2266,SubmittalStatus!$A$2:$CF$671,11,FALSE)</f>
        <v>#N/A</v>
      </c>
      <c r="AY2266" s="60" t="str">
        <f t="shared" si="106"/>
        <v/>
      </c>
      <c r="AZ2266" s="60">
        <f>SubmittalData!D2266</f>
        <v>0</v>
      </c>
      <c r="BA2266" s="60" t="s">
        <v>168</v>
      </c>
      <c r="BB2266" s="60">
        <f>SubmittalData!AR2266</f>
        <v>0</v>
      </c>
      <c r="BC2266" s="60" t="str">
        <f t="shared" si="107"/>
        <v>0-0</v>
      </c>
    </row>
    <row r="2267" spans="1:55" x14ac:dyDescent="0.35">
      <c r="A2267" s="62" t="str">
        <f>SubmittalData!AY2267</f>
        <v/>
      </c>
      <c r="AS2267" s="60" t="e">
        <f>VLOOKUP(D2267,SubmittalStatus!$A$2:$CF$671,7,FALSE)</f>
        <v>#N/A</v>
      </c>
      <c r="AT2267" s="60" t="str">
        <f t="shared" si="105"/>
        <v/>
      </c>
      <c r="AU2267" s="60" t="e">
        <f>VLOOKUP(D2267,SubmittalSchedule!$A$5:$CF$5125,3,FALSE)</f>
        <v>#N/A</v>
      </c>
      <c r="AV2267" s="60" t="e">
        <f>VLOOKUP(D2267,SubmittalStatus!$A$2:$CF$671,9,FALSE)</f>
        <v>#N/A</v>
      </c>
      <c r="AW2267" s="60" t="e">
        <f>VLOOKUP(D2267,SubmittalStatus!$A$2:$CF$671,10,FALSE)</f>
        <v>#N/A</v>
      </c>
      <c r="AX2267" s="60" t="e">
        <f>VLOOKUP(D2267,SubmittalStatus!$A$2:$CF$671,11,FALSE)</f>
        <v>#N/A</v>
      </c>
      <c r="AY2267" s="60" t="str">
        <f t="shared" si="106"/>
        <v/>
      </c>
      <c r="AZ2267" s="60">
        <f>SubmittalData!D2267</f>
        <v>0</v>
      </c>
      <c r="BA2267" s="60" t="s">
        <v>168</v>
      </c>
      <c r="BB2267" s="60">
        <f>SubmittalData!AR2267</f>
        <v>0</v>
      </c>
      <c r="BC2267" s="60" t="str">
        <f t="shared" si="107"/>
        <v>0-0</v>
      </c>
    </row>
    <row r="2268" spans="1:55" x14ac:dyDescent="0.35">
      <c r="A2268" s="62" t="str">
        <f>SubmittalData!AY2268</f>
        <v/>
      </c>
      <c r="AS2268" s="60" t="e">
        <f>VLOOKUP(D2268,SubmittalStatus!$A$2:$CF$671,7,FALSE)</f>
        <v>#N/A</v>
      </c>
      <c r="AT2268" s="60" t="str">
        <f t="shared" si="105"/>
        <v/>
      </c>
      <c r="AU2268" s="60" t="e">
        <f>VLOOKUP(D2268,SubmittalSchedule!$A$5:$CF$5125,3,FALSE)</f>
        <v>#N/A</v>
      </c>
      <c r="AV2268" s="60" t="e">
        <f>VLOOKUP(D2268,SubmittalStatus!$A$2:$CF$671,9,FALSE)</f>
        <v>#N/A</v>
      </c>
      <c r="AW2268" s="60" t="e">
        <f>VLOOKUP(D2268,SubmittalStatus!$A$2:$CF$671,10,FALSE)</f>
        <v>#N/A</v>
      </c>
      <c r="AX2268" s="60" t="e">
        <f>VLOOKUP(D2268,SubmittalStatus!$A$2:$CF$671,11,FALSE)</f>
        <v>#N/A</v>
      </c>
      <c r="AY2268" s="60" t="str">
        <f t="shared" si="106"/>
        <v/>
      </c>
      <c r="AZ2268" s="60">
        <f>SubmittalData!D2268</f>
        <v>0</v>
      </c>
      <c r="BA2268" s="60" t="s">
        <v>168</v>
      </c>
      <c r="BB2268" s="60">
        <f>SubmittalData!AR2268</f>
        <v>0</v>
      </c>
      <c r="BC2268" s="60" t="str">
        <f t="shared" si="107"/>
        <v>0-0</v>
      </c>
    </row>
    <row r="2269" spans="1:55" x14ac:dyDescent="0.35">
      <c r="A2269" s="62" t="str">
        <f>SubmittalData!AY2269</f>
        <v/>
      </c>
      <c r="AS2269" s="60" t="e">
        <f>VLOOKUP(D2269,SubmittalStatus!$A$2:$CF$671,7,FALSE)</f>
        <v>#N/A</v>
      </c>
      <c r="AT2269" s="60" t="str">
        <f t="shared" si="105"/>
        <v/>
      </c>
      <c r="AU2269" s="60" t="e">
        <f>VLOOKUP(D2269,SubmittalSchedule!$A$5:$CF$5125,3,FALSE)</f>
        <v>#N/A</v>
      </c>
      <c r="AV2269" s="60" t="e">
        <f>VLOOKUP(D2269,SubmittalStatus!$A$2:$CF$671,9,FALSE)</f>
        <v>#N/A</v>
      </c>
      <c r="AW2269" s="60" t="e">
        <f>VLOOKUP(D2269,SubmittalStatus!$A$2:$CF$671,10,FALSE)</f>
        <v>#N/A</v>
      </c>
      <c r="AX2269" s="60" t="e">
        <f>VLOOKUP(D2269,SubmittalStatus!$A$2:$CF$671,11,FALSE)</f>
        <v>#N/A</v>
      </c>
      <c r="AY2269" s="60" t="str">
        <f t="shared" si="106"/>
        <v/>
      </c>
      <c r="AZ2269" s="60">
        <f>SubmittalData!D2269</f>
        <v>0</v>
      </c>
      <c r="BA2269" s="60" t="s">
        <v>168</v>
      </c>
      <c r="BB2269" s="60">
        <f>SubmittalData!AR2269</f>
        <v>0</v>
      </c>
      <c r="BC2269" s="60" t="str">
        <f t="shared" si="107"/>
        <v>0-0</v>
      </c>
    </row>
    <row r="2270" spans="1:55" x14ac:dyDescent="0.35">
      <c r="A2270" s="62" t="str">
        <f>SubmittalData!AY2270</f>
        <v/>
      </c>
      <c r="AS2270" s="60" t="e">
        <f>VLOOKUP(D2270,SubmittalStatus!$A$2:$CF$671,7,FALSE)</f>
        <v>#N/A</v>
      </c>
      <c r="AT2270" s="60" t="str">
        <f t="shared" si="105"/>
        <v/>
      </c>
      <c r="AU2270" s="60" t="e">
        <f>VLOOKUP(D2270,SubmittalSchedule!$A$5:$CF$5125,3,FALSE)</f>
        <v>#N/A</v>
      </c>
      <c r="AV2270" s="60" t="e">
        <f>VLOOKUP(D2270,SubmittalStatus!$A$2:$CF$671,9,FALSE)</f>
        <v>#N/A</v>
      </c>
      <c r="AW2270" s="60" t="e">
        <f>VLOOKUP(D2270,SubmittalStatus!$A$2:$CF$671,10,FALSE)</f>
        <v>#N/A</v>
      </c>
      <c r="AX2270" s="60" t="e">
        <f>VLOOKUP(D2270,SubmittalStatus!$A$2:$CF$671,11,FALSE)</f>
        <v>#N/A</v>
      </c>
      <c r="AY2270" s="60" t="str">
        <f t="shared" si="106"/>
        <v/>
      </c>
      <c r="AZ2270" s="60">
        <f>SubmittalData!D2270</f>
        <v>0</v>
      </c>
      <c r="BA2270" s="60" t="s">
        <v>168</v>
      </c>
      <c r="BB2270" s="60">
        <f>SubmittalData!AR2270</f>
        <v>0</v>
      </c>
      <c r="BC2270" s="60" t="str">
        <f t="shared" si="107"/>
        <v>0-0</v>
      </c>
    </row>
    <row r="2271" spans="1:55" x14ac:dyDescent="0.35">
      <c r="A2271" s="62" t="str">
        <f>SubmittalData!AY2271</f>
        <v/>
      </c>
      <c r="AS2271" s="60" t="e">
        <f>VLOOKUP(D2271,SubmittalStatus!$A$2:$CF$671,7,FALSE)</f>
        <v>#N/A</v>
      </c>
      <c r="AT2271" s="60" t="str">
        <f t="shared" si="105"/>
        <v/>
      </c>
      <c r="AU2271" s="60" t="e">
        <f>VLOOKUP(D2271,SubmittalSchedule!$A$5:$CF$5125,3,FALSE)</f>
        <v>#N/A</v>
      </c>
      <c r="AV2271" s="60" t="e">
        <f>VLOOKUP(D2271,SubmittalStatus!$A$2:$CF$671,9,FALSE)</f>
        <v>#N/A</v>
      </c>
      <c r="AW2271" s="60" t="e">
        <f>VLOOKUP(D2271,SubmittalStatus!$A$2:$CF$671,10,FALSE)</f>
        <v>#N/A</v>
      </c>
      <c r="AX2271" s="60" t="e">
        <f>VLOOKUP(D2271,SubmittalStatus!$A$2:$CF$671,11,FALSE)</f>
        <v>#N/A</v>
      </c>
      <c r="AY2271" s="60" t="str">
        <f t="shared" si="106"/>
        <v/>
      </c>
      <c r="AZ2271" s="60">
        <f>SubmittalData!D2271</f>
        <v>0</v>
      </c>
      <c r="BA2271" s="60" t="s">
        <v>168</v>
      </c>
      <c r="BB2271" s="60">
        <f>SubmittalData!AR2271</f>
        <v>0</v>
      </c>
      <c r="BC2271" s="60" t="str">
        <f t="shared" si="107"/>
        <v>0-0</v>
      </c>
    </row>
    <row r="2272" spans="1:55" x14ac:dyDescent="0.35">
      <c r="A2272" s="62" t="str">
        <f>SubmittalData!AY2272</f>
        <v/>
      </c>
      <c r="AS2272" s="60" t="e">
        <f>VLOOKUP(D2272,SubmittalStatus!$A$2:$CF$671,7,FALSE)</f>
        <v>#N/A</v>
      </c>
      <c r="AT2272" s="60" t="str">
        <f t="shared" si="105"/>
        <v/>
      </c>
      <c r="AU2272" s="60" t="e">
        <f>VLOOKUP(D2272,SubmittalSchedule!$A$5:$CF$5125,3,FALSE)</f>
        <v>#N/A</v>
      </c>
      <c r="AV2272" s="60" t="e">
        <f>VLOOKUP(D2272,SubmittalStatus!$A$2:$CF$671,9,FALSE)</f>
        <v>#N/A</v>
      </c>
      <c r="AW2272" s="60" t="e">
        <f>VLOOKUP(D2272,SubmittalStatus!$A$2:$CF$671,10,FALSE)</f>
        <v>#N/A</v>
      </c>
      <c r="AX2272" s="60" t="e">
        <f>VLOOKUP(D2272,SubmittalStatus!$A$2:$CF$671,11,FALSE)</f>
        <v>#N/A</v>
      </c>
      <c r="AY2272" s="60" t="str">
        <f t="shared" si="106"/>
        <v/>
      </c>
      <c r="AZ2272" s="60">
        <f>SubmittalData!D2272</f>
        <v>0</v>
      </c>
      <c r="BA2272" s="60" t="s">
        <v>168</v>
      </c>
      <c r="BB2272" s="60">
        <f>SubmittalData!AR2272</f>
        <v>0</v>
      </c>
      <c r="BC2272" s="60" t="str">
        <f t="shared" si="107"/>
        <v>0-0</v>
      </c>
    </row>
    <row r="2273" spans="1:55" x14ac:dyDescent="0.35">
      <c r="A2273" s="62" t="str">
        <f>SubmittalData!AY2273</f>
        <v/>
      </c>
      <c r="AS2273" s="60" t="e">
        <f>VLOOKUP(D2273,SubmittalStatus!$A$2:$CF$671,7,FALSE)</f>
        <v>#N/A</v>
      </c>
      <c r="AT2273" s="60" t="str">
        <f t="shared" si="105"/>
        <v/>
      </c>
      <c r="AU2273" s="60" t="e">
        <f>VLOOKUP(D2273,SubmittalSchedule!$A$5:$CF$5125,3,FALSE)</f>
        <v>#N/A</v>
      </c>
      <c r="AV2273" s="60" t="e">
        <f>VLOOKUP(D2273,SubmittalStatus!$A$2:$CF$671,9,FALSE)</f>
        <v>#N/A</v>
      </c>
      <c r="AW2273" s="60" t="e">
        <f>VLOOKUP(D2273,SubmittalStatus!$A$2:$CF$671,10,FALSE)</f>
        <v>#N/A</v>
      </c>
      <c r="AX2273" s="60" t="e">
        <f>VLOOKUP(D2273,SubmittalStatus!$A$2:$CF$671,11,FALSE)</f>
        <v>#N/A</v>
      </c>
      <c r="AY2273" s="60" t="str">
        <f t="shared" si="106"/>
        <v/>
      </c>
      <c r="AZ2273" s="60">
        <f>SubmittalData!D2273</f>
        <v>0</v>
      </c>
      <c r="BA2273" s="60" t="s">
        <v>168</v>
      </c>
      <c r="BB2273" s="60">
        <f>SubmittalData!AR2273</f>
        <v>0</v>
      </c>
      <c r="BC2273" s="60" t="str">
        <f t="shared" si="107"/>
        <v>0-0</v>
      </c>
    </row>
    <row r="2274" spans="1:55" x14ac:dyDescent="0.35">
      <c r="A2274" s="62" t="str">
        <f>SubmittalData!AY2274</f>
        <v/>
      </c>
      <c r="AS2274" s="60" t="e">
        <f>VLOOKUP(D2274,SubmittalStatus!$A$2:$CF$671,7,FALSE)</f>
        <v>#N/A</v>
      </c>
      <c r="AT2274" s="60" t="str">
        <f t="shared" si="105"/>
        <v/>
      </c>
      <c r="AU2274" s="60" t="e">
        <f>VLOOKUP(D2274,SubmittalSchedule!$A$5:$CF$5125,3,FALSE)</f>
        <v>#N/A</v>
      </c>
      <c r="AV2274" s="60" t="e">
        <f>VLOOKUP(D2274,SubmittalStatus!$A$2:$CF$671,9,FALSE)</f>
        <v>#N/A</v>
      </c>
      <c r="AW2274" s="60" t="e">
        <f>VLOOKUP(D2274,SubmittalStatus!$A$2:$CF$671,10,FALSE)</f>
        <v>#N/A</v>
      </c>
      <c r="AX2274" s="60" t="e">
        <f>VLOOKUP(D2274,SubmittalStatus!$A$2:$CF$671,11,FALSE)</f>
        <v>#N/A</v>
      </c>
      <c r="AY2274" s="60" t="str">
        <f t="shared" si="106"/>
        <v/>
      </c>
      <c r="AZ2274" s="60">
        <f>SubmittalData!D2274</f>
        <v>0</v>
      </c>
      <c r="BA2274" s="60" t="s">
        <v>168</v>
      </c>
      <c r="BB2274" s="60">
        <f>SubmittalData!AR2274</f>
        <v>0</v>
      </c>
      <c r="BC2274" s="60" t="str">
        <f t="shared" si="107"/>
        <v>0-0</v>
      </c>
    </row>
    <row r="2275" spans="1:55" x14ac:dyDescent="0.35">
      <c r="A2275" s="62" t="str">
        <f>SubmittalData!AY2275</f>
        <v/>
      </c>
      <c r="AS2275" s="60" t="e">
        <f>VLOOKUP(D2275,SubmittalStatus!$A$2:$CF$671,7,FALSE)</f>
        <v>#N/A</v>
      </c>
      <c r="AT2275" s="60" t="str">
        <f t="shared" si="105"/>
        <v/>
      </c>
      <c r="AU2275" s="60" t="e">
        <f>VLOOKUP(D2275,SubmittalSchedule!$A$5:$CF$5125,3,FALSE)</f>
        <v>#N/A</v>
      </c>
      <c r="AV2275" s="60" t="e">
        <f>VLOOKUP(D2275,SubmittalStatus!$A$2:$CF$671,9,FALSE)</f>
        <v>#N/A</v>
      </c>
      <c r="AW2275" s="60" t="e">
        <f>VLOOKUP(D2275,SubmittalStatus!$A$2:$CF$671,10,FALSE)</f>
        <v>#N/A</v>
      </c>
      <c r="AX2275" s="60" t="e">
        <f>VLOOKUP(D2275,SubmittalStatus!$A$2:$CF$671,11,FALSE)</f>
        <v>#N/A</v>
      </c>
      <c r="AY2275" s="60" t="str">
        <f t="shared" si="106"/>
        <v/>
      </c>
      <c r="AZ2275" s="60">
        <f>SubmittalData!D2275</f>
        <v>0</v>
      </c>
      <c r="BA2275" s="60" t="s">
        <v>168</v>
      </c>
      <c r="BB2275" s="60">
        <f>SubmittalData!AR2275</f>
        <v>0</v>
      </c>
      <c r="BC2275" s="60" t="str">
        <f t="shared" si="107"/>
        <v>0-0</v>
      </c>
    </row>
    <row r="2276" spans="1:55" x14ac:dyDescent="0.35">
      <c r="A2276" s="62" t="str">
        <f>SubmittalData!AY2276</f>
        <v/>
      </c>
      <c r="AS2276" s="60" t="e">
        <f>VLOOKUP(D2276,SubmittalStatus!$A$2:$CF$671,7,FALSE)</f>
        <v>#N/A</v>
      </c>
      <c r="AT2276" s="60" t="str">
        <f t="shared" si="105"/>
        <v/>
      </c>
      <c r="AU2276" s="60" t="e">
        <f>VLOOKUP(D2276,SubmittalSchedule!$A$5:$CF$5125,3,FALSE)</f>
        <v>#N/A</v>
      </c>
      <c r="AV2276" s="60" t="e">
        <f>VLOOKUP(D2276,SubmittalStatus!$A$2:$CF$671,9,FALSE)</f>
        <v>#N/A</v>
      </c>
      <c r="AW2276" s="60" t="e">
        <f>VLOOKUP(D2276,SubmittalStatus!$A$2:$CF$671,10,FALSE)</f>
        <v>#N/A</v>
      </c>
      <c r="AX2276" s="60" t="e">
        <f>VLOOKUP(D2276,SubmittalStatus!$A$2:$CF$671,11,FALSE)</f>
        <v>#N/A</v>
      </c>
      <c r="AY2276" s="60" t="str">
        <f t="shared" si="106"/>
        <v/>
      </c>
      <c r="AZ2276" s="60">
        <f>SubmittalData!D2276</f>
        <v>0</v>
      </c>
      <c r="BA2276" s="60" t="s">
        <v>168</v>
      </c>
      <c r="BB2276" s="60">
        <f>SubmittalData!AR2276</f>
        <v>0</v>
      </c>
      <c r="BC2276" s="60" t="str">
        <f t="shared" si="107"/>
        <v>0-0</v>
      </c>
    </row>
    <row r="2277" spans="1:55" x14ac:dyDescent="0.35">
      <c r="A2277" s="62" t="str">
        <f>SubmittalData!AY2277</f>
        <v/>
      </c>
      <c r="AS2277" s="60" t="e">
        <f>VLOOKUP(D2277,SubmittalStatus!$A$2:$CF$671,7,FALSE)</f>
        <v>#N/A</v>
      </c>
      <c r="AT2277" s="60" t="str">
        <f t="shared" si="105"/>
        <v/>
      </c>
      <c r="AU2277" s="60" t="e">
        <f>VLOOKUP(D2277,SubmittalSchedule!$A$5:$CF$5125,3,FALSE)</f>
        <v>#N/A</v>
      </c>
      <c r="AV2277" s="60" t="e">
        <f>VLOOKUP(D2277,SubmittalStatus!$A$2:$CF$671,9,FALSE)</f>
        <v>#N/A</v>
      </c>
      <c r="AW2277" s="60" t="e">
        <f>VLOOKUP(D2277,SubmittalStatus!$A$2:$CF$671,10,FALSE)</f>
        <v>#N/A</v>
      </c>
      <c r="AX2277" s="60" t="e">
        <f>VLOOKUP(D2277,SubmittalStatus!$A$2:$CF$671,11,FALSE)</f>
        <v>#N/A</v>
      </c>
      <c r="AY2277" s="60" t="str">
        <f t="shared" si="106"/>
        <v/>
      </c>
      <c r="AZ2277" s="60">
        <f>SubmittalData!D2277</f>
        <v>0</v>
      </c>
      <c r="BA2277" s="60" t="s">
        <v>168</v>
      </c>
      <c r="BB2277" s="60">
        <f>SubmittalData!AR2277</f>
        <v>0</v>
      </c>
      <c r="BC2277" s="60" t="str">
        <f t="shared" si="107"/>
        <v>0-0</v>
      </c>
    </row>
    <row r="2278" spans="1:55" x14ac:dyDescent="0.35">
      <c r="A2278" s="62" t="str">
        <f>SubmittalData!AY2278</f>
        <v/>
      </c>
      <c r="AS2278" s="60" t="e">
        <f>VLOOKUP(D2278,SubmittalStatus!$A$2:$CF$671,7,FALSE)</f>
        <v>#N/A</v>
      </c>
      <c r="AT2278" s="60" t="str">
        <f t="shared" si="105"/>
        <v/>
      </c>
      <c r="AU2278" s="60" t="e">
        <f>VLOOKUP(D2278,SubmittalSchedule!$A$5:$CF$5125,3,FALSE)</f>
        <v>#N/A</v>
      </c>
      <c r="AV2278" s="60" t="e">
        <f>VLOOKUP(D2278,SubmittalStatus!$A$2:$CF$671,9,FALSE)</f>
        <v>#N/A</v>
      </c>
      <c r="AW2278" s="60" t="e">
        <f>VLOOKUP(D2278,SubmittalStatus!$A$2:$CF$671,10,FALSE)</f>
        <v>#N/A</v>
      </c>
      <c r="AX2278" s="60" t="e">
        <f>VLOOKUP(D2278,SubmittalStatus!$A$2:$CF$671,11,FALSE)</f>
        <v>#N/A</v>
      </c>
      <c r="AY2278" s="60" t="str">
        <f t="shared" si="106"/>
        <v/>
      </c>
      <c r="AZ2278" s="60">
        <f>SubmittalData!D2278</f>
        <v>0</v>
      </c>
      <c r="BA2278" s="60" t="s">
        <v>168</v>
      </c>
      <c r="BB2278" s="60">
        <f>SubmittalData!AR2278</f>
        <v>0</v>
      </c>
      <c r="BC2278" s="60" t="str">
        <f t="shared" si="107"/>
        <v>0-0</v>
      </c>
    </row>
    <row r="2279" spans="1:55" x14ac:dyDescent="0.35">
      <c r="A2279" s="62" t="str">
        <f>SubmittalData!AY2279</f>
        <v/>
      </c>
      <c r="AS2279" s="60" t="e">
        <f>VLOOKUP(D2279,SubmittalStatus!$A$2:$CF$671,7,FALSE)</f>
        <v>#N/A</v>
      </c>
      <c r="AT2279" s="60" t="str">
        <f t="shared" si="105"/>
        <v/>
      </c>
      <c r="AU2279" s="60" t="e">
        <f>VLOOKUP(D2279,SubmittalSchedule!$A$5:$CF$5125,3,FALSE)</f>
        <v>#N/A</v>
      </c>
      <c r="AV2279" s="60" t="e">
        <f>VLOOKUP(D2279,SubmittalStatus!$A$2:$CF$671,9,FALSE)</f>
        <v>#N/A</v>
      </c>
      <c r="AW2279" s="60" t="e">
        <f>VLOOKUP(D2279,SubmittalStatus!$A$2:$CF$671,10,FALSE)</f>
        <v>#N/A</v>
      </c>
      <c r="AX2279" s="60" t="e">
        <f>VLOOKUP(D2279,SubmittalStatus!$A$2:$CF$671,11,FALSE)</f>
        <v>#N/A</v>
      </c>
      <c r="AY2279" s="60" t="str">
        <f t="shared" si="106"/>
        <v/>
      </c>
      <c r="AZ2279" s="60">
        <f>SubmittalData!D2279</f>
        <v>0</v>
      </c>
      <c r="BA2279" s="60" t="s">
        <v>168</v>
      </c>
      <c r="BB2279" s="60">
        <f>SubmittalData!AR2279</f>
        <v>0</v>
      </c>
      <c r="BC2279" s="60" t="str">
        <f t="shared" si="107"/>
        <v>0-0</v>
      </c>
    </row>
    <row r="2280" spans="1:55" x14ac:dyDescent="0.35">
      <c r="A2280" s="62" t="str">
        <f>SubmittalData!AY2280</f>
        <v/>
      </c>
      <c r="AS2280" s="60" t="e">
        <f>VLOOKUP(D2280,SubmittalStatus!$A$2:$CF$671,7,FALSE)</f>
        <v>#N/A</v>
      </c>
      <c r="AT2280" s="60" t="str">
        <f t="shared" si="105"/>
        <v/>
      </c>
      <c r="AU2280" s="60" t="e">
        <f>VLOOKUP(D2280,SubmittalSchedule!$A$5:$CF$5125,3,FALSE)</f>
        <v>#N/A</v>
      </c>
      <c r="AV2280" s="60" t="e">
        <f>VLOOKUP(D2280,SubmittalStatus!$A$2:$CF$671,9,FALSE)</f>
        <v>#N/A</v>
      </c>
      <c r="AW2280" s="60" t="e">
        <f>VLOOKUP(D2280,SubmittalStatus!$A$2:$CF$671,10,FALSE)</f>
        <v>#N/A</v>
      </c>
      <c r="AX2280" s="60" t="e">
        <f>VLOOKUP(D2280,SubmittalStatus!$A$2:$CF$671,11,FALSE)</f>
        <v>#N/A</v>
      </c>
      <c r="AY2280" s="60" t="str">
        <f t="shared" si="106"/>
        <v/>
      </c>
      <c r="AZ2280" s="60">
        <f>SubmittalData!D2280</f>
        <v>0</v>
      </c>
      <c r="BA2280" s="60" t="s">
        <v>168</v>
      </c>
      <c r="BB2280" s="60">
        <f>SubmittalData!AR2280</f>
        <v>0</v>
      </c>
      <c r="BC2280" s="60" t="str">
        <f t="shared" si="107"/>
        <v>0-0</v>
      </c>
    </row>
    <row r="2281" spans="1:55" x14ac:dyDescent="0.35">
      <c r="A2281" s="62" t="str">
        <f>SubmittalData!AY2281</f>
        <v/>
      </c>
      <c r="AS2281" s="60" t="e">
        <f>VLOOKUP(D2281,SubmittalStatus!$A$2:$CF$671,7,FALSE)</f>
        <v>#N/A</v>
      </c>
      <c r="AT2281" s="60" t="str">
        <f t="shared" si="105"/>
        <v/>
      </c>
      <c r="AU2281" s="60" t="e">
        <f>VLOOKUP(D2281,SubmittalSchedule!$A$5:$CF$5125,3,FALSE)</f>
        <v>#N/A</v>
      </c>
      <c r="AV2281" s="60" t="e">
        <f>VLOOKUP(D2281,SubmittalStatus!$A$2:$CF$671,9,FALSE)</f>
        <v>#N/A</v>
      </c>
      <c r="AW2281" s="60" t="e">
        <f>VLOOKUP(D2281,SubmittalStatus!$A$2:$CF$671,10,FALSE)</f>
        <v>#N/A</v>
      </c>
      <c r="AX2281" s="60" t="e">
        <f>VLOOKUP(D2281,SubmittalStatus!$A$2:$CF$671,11,FALSE)</f>
        <v>#N/A</v>
      </c>
      <c r="AY2281" s="60" t="str">
        <f t="shared" si="106"/>
        <v/>
      </c>
      <c r="AZ2281" s="60">
        <f>SubmittalData!D2281</f>
        <v>0</v>
      </c>
      <c r="BA2281" s="60" t="s">
        <v>168</v>
      </c>
      <c r="BB2281" s="60">
        <f>SubmittalData!AR2281</f>
        <v>0</v>
      </c>
      <c r="BC2281" s="60" t="str">
        <f t="shared" si="107"/>
        <v>0-0</v>
      </c>
    </row>
    <row r="2282" spans="1:55" x14ac:dyDescent="0.35">
      <c r="A2282" s="62" t="str">
        <f>SubmittalData!AY2282</f>
        <v/>
      </c>
      <c r="AS2282" s="60" t="e">
        <f>VLOOKUP(D2282,SubmittalStatus!$A$2:$CF$671,7,FALSE)</f>
        <v>#N/A</v>
      </c>
      <c r="AT2282" s="60" t="str">
        <f t="shared" si="105"/>
        <v/>
      </c>
      <c r="AU2282" s="60" t="e">
        <f>VLOOKUP(D2282,SubmittalSchedule!$A$5:$CF$5125,3,FALSE)</f>
        <v>#N/A</v>
      </c>
      <c r="AV2282" s="60" t="e">
        <f>VLOOKUP(D2282,SubmittalStatus!$A$2:$CF$671,9,FALSE)</f>
        <v>#N/A</v>
      </c>
      <c r="AW2282" s="60" t="e">
        <f>VLOOKUP(D2282,SubmittalStatus!$A$2:$CF$671,10,FALSE)</f>
        <v>#N/A</v>
      </c>
      <c r="AX2282" s="60" t="e">
        <f>VLOOKUP(D2282,SubmittalStatus!$A$2:$CF$671,11,FALSE)</f>
        <v>#N/A</v>
      </c>
      <c r="AY2282" s="60" t="str">
        <f t="shared" si="106"/>
        <v/>
      </c>
      <c r="AZ2282" s="60">
        <f>SubmittalData!D2282</f>
        <v>0</v>
      </c>
      <c r="BA2282" s="60" t="s">
        <v>168</v>
      </c>
      <c r="BB2282" s="60">
        <f>SubmittalData!AR2282</f>
        <v>0</v>
      </c>
      <c r="BC2282" s="60" t="str">
        <f t="shared" si="107"/>
        <v>0-0</v>
      </c>
    </row>
    <row r="2283" spans="1:55" x14ac:dyDescent="0.35">
      <c r="A2283" s="62" t="str">
        <f>SubmittalData!AY2283</f>
        <v/>
      </c>
      <c r="AS2283" s="60" t="e">
        <f>VLOOKUP(D2283,SubmittalStatus!$A$2:$CF$671,7,FALSE)</f>
        <v>#N/A</v>
      </c>
      <c r="AT2283" s="60" t="str">
        <f t="shared" si="105"/>
        <v/>
      </c>
      <c r="AU2283" s="60" t="e">
        <f>VLOOKUP(D2283,SubmittalSchedule!$A$5:$CF$5125,3,FALSE)</f>
        <v>#N/A</v>
      </c>
      <c r="AV2283" s="60" t="e">
        <f>VLOOKUP(D2283,SubmittalStatus!$A$2:$CF$671,9,FALSE)</f>
        <v>#N/A</v>
      </c>
      <c r="AW2283" s="60" t="e">
        <f>VLOOKUP(D2283,SubmittalStatus!$A$2:$CF$671,10,FALSE)</f>
        <v>#N/A</v>
      </c>
      <c r="AX2283" s="60" t="e">
        <f>VLOOKUP(D2283,SubmittalStatus!$A$2:$CF$671,11,FALSE)</f>
        <v>#N/A</v>
      </c>
      <c r="AY2283" s="60" t="str">
        <f t="shared" si="106"/>
        <v/>
      </c>
      <c r="AZ2283" s="60">
        <f>SubmittalData!D2283</f>
        <v>0</v>
      </c>
      <c r="BA2283" s="60" t="s">
        <v>168</v>
      </c>
      <c r="BB2283" s="60">
        <f>SubmittalData!AR2283</f>
        <v>0</v>
      </c>
      <c r="BC2283" s="60" t="str">
        <f t="shared" si="107"/>
        <v>0-0</v>
      </c>
    </row>
    <row r="2284" spans="1:55" x14ac:dyDescent="0.35">
      <c r="A2284" s="62" t="str">
        <f>SubmittalData!AY2284</f>
        <v/>
      </c>
      <c r="AS2284" s="60" t="e">
        <f>VLOOKUP(D2284,SubmittalStatus!$A$2:$CF$671,7,FALSE)</f>
        <v>#N/A</v>
      </c>
      <c r="AT2284" s="60" t="str">
        <f t="shared" si="105"/>
        <v/>
      </c>
      <c r="AU2284" s="60" t="e">
        <f>VLOOKUP(D2284,SubmittalSchedule!$A$5:$CF$5125,3,FALSE)</f>
        <v>#N/A</v>
      </c>
      <c r="AV2284" s="60" t="e">
        <f>VLOOKUP(D2284,SubmittalStatus!$A$2:$CF$671,9,FALSE)</f>
        <v>#N/A</v>
      </c>
      <c r="AW2284" s="60" t="e">
        <f>VLOOKUP(D2284,SubmittalStatus!$A$2:$CF$671,10,FALSE)</f>
        <v>#N/A</v>
      </c>
      <c r="AX2284" s="60" t="e">
        <f>VLOOKUP(D2284,SubmittalStatus!$A$2:$CF$671,11,FALSE)</f>
        <v>#N/A</v>
      </c>
      <c r="AY2284" s="60" t="str">
        <f t="shared" si="106"/>
        <v/>
      </c>
      <c r="AZ2284" s="60">
        <f>SubmittalData!D2284</f>
        <v>0</v>
      </c>
      <c r="BA2284" s="60" t="s">
        <v>168</v>
      </c>
      <c r="BB2284" s="60">
        <f>SubmittalData!AR2284</f>
        <v>0</v>
      </c>
      <c r="BC2284" s="60" t="str">
        <f t="shared" si="107"/>
        <v>0-0</v>
      </c>
    </row>
    <row r="2285" spans="1:55" x14ac:dyDescent="0.35">
      <c r="A2285" s="62" t="str">
        <f>SubmittalData!AY2285</f>
        <v/>
      </c>
      <c r="AS2285" s="60" t="e">
        <f>VLOOKUP(D2285,SubmittalStatus!$A$2:$CF$671,7,FALSE)</f>
        <v>#N/A</v>
      </c>
      <c r="AT2285" s="60" t="str">
        <f t="shared" si="105"/>
        <v/>
      </c>
      <c r="AU2285" s="60" t="e">
        <f>VLOOKUP(D2285,SubmittalSchedule!$A$5:$CF$5125,3,FALSE)</f>
        <v>#N/A</v>
      </c>
      <c r="AV2285" s="60" t="e">
        <f>VLOOKUP(D2285,SubmittalStatus!$A$2:$CF$671,9,FALSE)</f>
        <v>#N/A</v>
      </c>
      <c r="AW2285" s="60" t="e">
        <f>VLOOKUP(D2285,SubmittalStatus!$A$2:$CF$671,10,FALSE)</f>
        <v>#N/A</v>
      </c>
      <c r="AX2285" s="60" t="e">
        <f>VLOOKUP(D2285,SubmittalStatus!$A$2:$CF$671,11,FALSE)</f>
        <v>#N/A</v>
      </c>
      <c r="AY2285" s="60" t="str">
        <f t="shared" si="106"/>
        <v/>
      </c>
      <c r="AZ2285" s="60">
        <f>SubmittalData!D2285</f>
        <v>0</v>
      </c>
      <c r="BA2285" s="60" t="s">
        <v>168</v>
      </c>
      <c r="BB2285" s="60">
        <f>SubmittalData!AR2285</f>
        <v>0</v>
      </c>
      <c r="BC2285" s="60" t="str">
        <f t="shared" si="107"/>
        <v>0-0</v>
      </c>
    </row>
    <row r="2286" spans="1:55" x14ac:dyDescent="0.35">
      <c r="A2286" s="62" t="str">
        <f>SubmittalData!AY2286</f>
        <v/>
      </c>
      <c r="AS2286" s="60" t="e">
        <f>VLOOKUP(D2286,SubmittalStatus!$A$2:$CF$671,7,FALSE)</f>
        <v>#N/A</v>
      </c>
      <c r="AT2286" s="60" t="str">
        <f t="shared" si="105"/>
        <v/>
      </c>
      <c r="AU2286" s="60" t="e">
        <f>VLOOKUP(D2286,SubmittalSchedule!$A$5:$CF$5125,3,FALSE)</f>
        <v>#N/A</v>
      </c>
      <c r="AV2286" s="60" t="e">
        <f>VLOOKUP(D2286,SubmittalStatus!$A$2:$CF$671,9,FALSE)</f>
        <v>#N/A</v>
      </c>
      <c r="AW2286" s="60" t="e">
        <f>VLOOKUP(D2286,SubmittalStatus!$A$2:$CF$671,10,FALSE)</f>
        <v>#N/A</v>
      </c>
      <c r="AX2286" s="60" t="e">
        <f>VLOOKUP(D2286,SubmittalStatus!$A$2:$CF$671,11,FALSE)</f>
        <v>#N/A</v>
      </c>
      <c r="AY2286" s="60" t="str">
        <f t="shared" si="106"/>
        <v/>
      </c>
      <c r="AZ2286" s="60">
        <f>SubmittalData!D2286</f>
        <v>0</v>
      </c>
      <c r="BA2286" s="60" t="s">
        <v>168</v>
      </c>
      <c r="BB2286" s="60">
        <f>SubmittalData!AR2286</f>
        <v>0</v>
      </c>
      <c r="BC2286" s="60" t="str">
        <f t="shared" si="107"/>
        <v>0-0</v>
      </c>
    </row>
    <row r="2287" spans="1:55" x14ac:dyDescent="0.35">
      <c r="A2287" s="62" t="str">
        <f>SubmittalData!AY2287</f>
        <v/>
      </c>
      <c r="AS2287" s="60" t="e">
        <f>VLOOKUP(D2287,SubmittalStatus!$A$2:$CF$671,7,FALSE)</f>
        <v>#N/A</v>
      </c>
      <c r="AT2287" s="60" t="str">
        <f t="shared" si="105"/>
        <v/>
      </c>
      <c r="AU2287" s="60" t="e">
        <f>VLOOKUP(D2287,SubmittalSchedule!$A$5:$CF$5125,3,FALSE)</f>
        <v>#N/A</v>
      </c>
      <c r="AV2287" s="60" t="e">
        <f>VLOOKUP(D2287,SubmittalStatus!$A$2:$CF$671,9,FALSE)</f>
        <v>#N/A</v>
      </c>
      <c r="AW2287" s="60" t="e">
        <f>VLOOKUP(D2287,SubmittalStatus!$A$2:$CF$671,10,FALSE)</f>
        <v>#N/A</v>
      </c>
      <c r="AX2287" s="60" t="e">
        <f>VLOOKUP(D2287,SubmittalStatus!$A$2:$CF$671,11,FALSE)</f>
        <v>#N/A</v>
      </c>
      <c r="AY2287" s="60" t="str">
        <f t="shared" si="106"/>
        <v/>
      </c>
      <c r="AZ2287" s="60">
        <f>SubmittalData!D2287</f>
        <v>0</v>
      </c>
      <c r="BA2287" s="60" t="s">
        <v>168</v>
      </c>
      <c r="BB2287" s="60">
        <f>SubmittalData!AR2287</f>
        <v>0</v>
      </c>
      <c r="BC2287" s="60" t="str">
        <f t="shared" si="107"/>
        <v>0-0</v>
      </c>
    </row>
    <row r="2288" spans="1:55" x14ac:dyDescent="0.35">
      <c r="A2288" s="62" t="str">
        <f>SubmittalData!AY2288</f>
        <v/>
      </c>
      <c r="AS2288" s="60" t="e">
        <f>VLOOKUP(D2288,SubmittalStatus!$A$2:$CF$671,7,FALSE)</f>
        <v>#N/A</v>
      </c>
      <c r="AT2288" s="60" t="str">
        <f t="shared" si="105"/>
        <v/>
      </c>
      <c r="AU2288" s="60" t="e">
        <f>VLOOKUP(D2288,SubmittalSchedule!$A$5:$CF$5125,3,FALSE)</f>
        <v>#N/A</v>
      </c>
      <c r="AV2288" s="60" t="e">
        <f>VLOOKUP(D2288,SubmittalStatus!$A$2:$CF$671,9,FALSE)</f>
        <v>#N/A</v>
      </c>
      <c r="AW2288" s="60" t="e">
        <f>VLOOKUP(D2288,SubmittalStatus!$A$2:$CF$671,10,FALSE)</f>
        <v>#N/A</v>
      </c>
      <c r="AX2288" s="60" t="e">
        <f>VLOOKUP(D2288,SubmittalStatus!$A$2:$CF$671,11,FALSE)</f>
        <v>#N/A</v>
      </c>
      <c r="AY2288" s="60" t="str">
        <f t="shared" si="106"/>
        <v/>
      </c>
      <c r="AZ2288" s="60">
        <f>SubmittalData!D2288</f>
        <v>0</v>
      </c>
      <c r="BA2288" s="60" t="s">
        <v>168</v>
      </c>
      <c r="BB2288" s="60">
        <f>SubmittalData!AR2288</f>
        <v>0</v>
      </c>
      <c r="BC2288" s="60" t="str">
        <f t="shared" si="107"/>
        <v>0-0</v>
      </c>
    </row>
    <row r="2289" spans="1:55" x14ac:dyDescent="0.35">
      <c r="A2289" s="62" t="str">
        <f>SubmittalData!AY2289</f>
        <v/>
      </c>
      <c r="AS2289" s="60" t="e">
        <f>VLOOKUP(D2289,SubmittalStatus!$A$2:$CF$671,7,FALSE)</f>
        <v>#N/A</v>
      </c>
      <c r="AT2289" s="60" t="str">
        <f t="shared" si="105"/>
        <v/>
      </c>
      <c r="AU2289" s="60" t="e">
        <f>VLOOKUP(D2289,SubmittalSchedule!$A$5:$CF$5125,3,FALSE)</f>
        <v>#N/A</v>
      </c>
      <c r="AV2289" s="60" t="e">
        <f>VLOOKUP(D2289,SubmittalStatus!$A$2:$CF$671,9,FALSE)</f>
        <v>#N/A</v>
      </c>
      <c r="AW2289" s="60" t="e">
        <f>VLOOKUP(D2289,SubmittalStatus!$A$2:$CF$671,10,FALSE)</f>
        <v>#N/A</v>
      </c>
      <c r="AX2289" s="60" t="e">
        <f>VLOOKUP(D2289,SubmittalStatus!$A$2:$CF$671,11,FALSE)</f>
        <v>#N/A</v>
      </c>
      <c r="AY2289" s="60" t="str">
        <f t="shared" si="106"/>
        <v/>
      </c>
      <c r="AZ2289" s="60">
        <f>SubmittalData!D2289</f>
        <v>0</v>
      </c>
      <c r="BA2289" s="60" t="s">
        <v>168</v>
      </c>
      <c r="BB2289" s="60">
        <f>SubmittalData!AR2289</f>
        <v>0</v>
      </c>
      <c r="BC2289" s="60" t="str">
        <f t="shared" si="107"/>
        <v>0-0</v>
      </c>
    </row>
    <row r="2290" spans="1:55" x14ac:dyDescent="0.35">
      <c r="A2290" s="62" t="str">
        <f>SubmittalData!AY2290</f>
        <v/>
      </c>
      <c r="AS2290" s="60" t="e">
        <f>VLOOKUP(D2290,SubmittalStatus!$A$2:$CF$671,7,FALSE)</f>
        <v>#N/A</v>
      </c>
      <c r="AT2290" s="60" t="str">
        <f t="shared" si="105"/>
        <v/>
      </c>
      <c r="AU2290" s="60" t="e">
        <f>VLOOKUP(D2290,SubmittalSchedule!$A$5:$CF$5125,3,FALSE)</f>
        <v>#N/A</v>
      </c>
      <c r="AV2290" s="60" t="e">
        <f>VLOOKUP(D2290,SubmittalStatus!$A$2:$CF$671,9,FALSE)</f>
        <v>#N/A</v>
      </c>
      <c r="AW2290" s="60" t="e">
        <f>VLOOKUP(D2290,SubmittalStatus!$A$2:$CF$671,10,FALSE)</f>
        <v>#N/A</v>
      </c>
      <c r="AX2290" s="60" t="e">
        <f>VLOOKUP(D2290,SubmittalStatus!$A$2:$CF$671,11,FALSE)</f>
        <v>#N/A</v>
      </c>
      <c r="AY2290" s="60" t="str">
        <f t="shared" si="106"/>
        <v/>
      </c>
      <c r="AZ2290" s="60">
        <f>SubmittalData!D2290</f>
        <v>0</v>
      </c>
      <c r="BA2290" s="60" t="s">
        <v>168</v>
      </c>
      <c r="BB2290" s="60">
        <f>SubmittalData!AR2290</f>
        <v>0</v>
      </c>
      <c r="BC2290" s="60" t="str">
        <f t="shared" si="107"/>
        <v>0-0</v>
      </c>
    </row>
    <row r="2291" spans="1:55" x14ac:dyDescent="0.35">
      <c r="A2291" s="62" t="str">
        <f>SubmittalData!AY2291</f>
        <v/>
      </c>
      <c r="AS2291" s="60" t="e">
        <f>VLOOKUP(D2291,SubmittalStatus!$A$2:$CF$671,7,FALSE)</f>
        <v>#N/A</v>
      </c>
      <c r="AT2291" s="60" t="str">
        <f t="shared" si="105"/>
        <v/>
      </c>
      <c r="AU2291" s="60" t="e">
        <f>VLOOKUP(D2291,SubmittalSchedule!$A$5:$CF$5125,3,FALSE)</f>
        <v>#N/A</v>
      </c>
      <c r="AV2291" s="60" t="e">
        <f>VLOOKUP(D2291,SubmittalStatus!$A$2:$CF$671,9,FALSE)</f>
        <v>#N/A</v>
      </c>
      <c r="AW2291" s="60" t="e">
        <f>VLOOKUP(D2291,SubmittalStatus!$A$2:$CF$671,10,FALSE)</f>
        <v>#N/A</v>
      </c>
      <c r="AX2291" s="60" t="e">
        <f>VLOOKUP(D2291,SubmittalStatus!$A$2:$CF$671,11,FALSE)</f>
        <v>#N/A</v>
      </c>
      <c r="AY2291" s="60" t="str">
        <f t="shared" si="106"/>
        <v/>
      </c>
      <c r="AZ2291" s="60">
        <f>SubmittalData!D2291</f>
        <v>0</v>
      </c>
      <c r="BA2291" s="60" t="s">
        <v>168</v>
      </c>
      <c r="BB2291" s="60">
        <f>SubmittalData!AR2291</f>
        <v>0</v>
      </c>
      <c r="BC2291" s="60" t="str">
        <f t="shared" si="107"/>
        <v>0-0</v>
      </c>
    </row>
    <row r="2292" spans="1:55" x14ac:dyDescent="0.35">
      <c r="A2292" s="62" t="str">
        <f>SubmittalData!AY2292</f>
        <v/>
      </c>
      <c r="AS2292" s="60" t="e">
        <f>VLOOKUP(D2292,SubmittalStatus!$A$2:$CF$671,7,FALSE)</f>
        <v>#N/A</v>
      </c>
      <c r="AT2292" s="60" t="str">
        <f t="shared" si="105"/>
        <v/>
      </c>
      <c r="AU2292" s="60" t="e">
        <f>VLOOKUP(D2292,SubmittalSchedule!$A$5:$CF$5125,3,FALSE)</f>
        <v>#N/A</v>
      </c>
      <c r="AV2292" s="60" t="e">
        <f>VLOOKUP(D2292,SubmittalStatus!$A$2:$CF$671,9,FALSE)</f>
        <v>#N/A</v>
      </c>
      <c r="AW2292" s="60" t="e">
        <f>VLOOKUP(D2292,SubmittalStatus!$A$2:$CF$671,10,FALSE)</f>
        <v>#N/A</v>
      </c>
      <c r="AX2292" s="60" t="e">
        <f>VLOOKUP(D2292,SubmittalStatus!$A$2:$CF$671,11,FALSE)</f>
        <v>#N/A</v>
      </c>
      <c r="AY2292" s="60" t="str">
        <f t="shared" si="106"/>
        <v/>
      </c>
      <c r="AZ2292" s="60">
        <f>SubmittalData!D2292</f>
        <v>0</v>
      </c>
      <c r="BA2292" s="60" t="s">
        <v>168</v>
      </c>
      <c r="BB2292" s="60">
        <f>SubmittalData!AR2292</f>
        <v>0</v>
      </c>
      <c r="BC2292" s="60" t="str">
        <f t="shared" si="107"/>
        <v>0-0</v>
      </c>
    </row>
    <row r="2293" spans="1:55" x14ac:dyDescent="0.35">
      <c r="A2293" s="62" t="str">
        <f>SubmittalData!AY2293</f>
        <v/>
      </c>
      <c r="AS2293" s="60" t="e">
        <f>VLOOKUP(D2293,SubmittalStatus!$A$2:$CF$671,7,FALSE)</f>
        <v>#N/A</v>
      </c>
      <c r="AT2293" s="60" t="str">
        <f t="shared" si="105"/>
        <v/>
      </c>
      <c r="AU2293" s="60" t="e">
        <f>VLOOKUP(D2293,SubmittalSchedule!$A$5:$CF$5125,3,FALSE)</f>
        <v>#N/A</v>
      </c>
      <c r="AV2293" s="60" t="e">
        <f>VLOOKUP(D2293,SubmittalStatus!$A$2:$CF$671,9,FALSE)</f>
        <v>#N/A</v>
      </c>
      <c r="AW2293" s="60" t="e">
        <f>VLOOKUP(D2293,SubmittalStatus!$A$2:$CF$671,10,FALSE)</f>
        <v>#N/A</v>
      </c>
      <c r="AX2293" s="60" t="e">
        <f>VLOOKUP(D2293,SubmittalStatus!$A$2:$CF$671,11,FALSE)</f>
        <v>#N/A</v>
      </c>
      <c r="AY2293" s="60" t="str">
        <f t="shared" si="106"/>
        <v/>
      </c>
      <c r="AZ2293" s="60">
        <f>SubmittalData!D2293</f>
        <v>0</v>
      </c>
      <c r="BA2293" s="60" t="s">
        <v>168</v>
      </c>
      <c r="BB2293" s="60">
        <f>SubmittalData!AR2293</f>
        <v>0</v>
      </c>
      <c r="BC2293" s="60" t="str">
        <f t="shared" si="107"/>
        <v>0-0</v>
      </c>
    </row>
    <row r="2294" spans="1:55" x14ac:dyDescent="0.35">
      <c r="A2294" s="62" t="str">
        <f>SubmittalData!AY2294</f>
        <v/>
      </c>
      <c r="AS2294" s="60" t="e">
        <f>VLOOKUP(D2294,SubmittalStatus!$A$2:$CF$671,7,FALSE)</f>
        <v>#N/A</v>
      </c>
      <c r="AT2294" s="60" t="str">
        <f t="shared" si="105"/>
        <v/>
      </c>
      <c r="AU2294" s="60" t="e">
        <f>VLOOKUP(D2294,SubmittalSchedule!$A$5:$CF$5125,3,FALSE)</f>
        <v>#N/A</v>
      </c>
      <c r="AV2294" s="60" t="e">
        <f>VLOOKUP(D2294,SubmittalStatus!$A$2:$CF$671,9,FALSE)</f>
        <v>#N/A</v>
      </c>
      <c r="AW2294" s="60" t="e">
        <f>VLOOKUP(D2294,SubmittalStatus!$A$2:$CF$671,10,FALSE)</f>
        <v>#N/A</v>
      </c>
      <c r="AX2294" s="60" t="e">
        <f>VLOOKUP(D2294,SubmittalStatus!$A$2:$CF$671,11,FALSE)</f>
        <v>#N/A</v>
      </c>
      <c r="AY2294" s="60" t="str">
        <f t="shared" si="106"/>
        <v/>
      </c>
      <c r="AZ2294" s="60">
        <f>SubmittalData!D2294</f>
        <v>0</v>
      </c>
      <c r="BA2294" s="60" t="s">
        <v>168</v>
      </c>
      <c r="BB2294" s="60">
        <f>SubmittalData!AR2294</f>
        <v>0</v>
      </c>
      <c r="BC2294" s="60" t="str">
        <f t="shared" si="107"/>
        <v>0-0</v>
      </c>
    </row>
    <row r="2295" spans="1:55" x14ac:dyDescent="0.35">
      <c r="A2295" s="62" t="str">
        <f>SubmittalData!AY2295</f>
        <v/>
      </c>
      <c r="AS2295" s="60" t="e">
        <f>VLOOKUP(D2295,SubmittalStatus!$A$2:$CF$671,7,FALSE)</f>
        <v>#N/A</v>
      </c>
      <c r="AT2295" s="60" t="str">
        <f t="shared" si="105"/>
        <v/>
      </c>
      <c r="AU2295" s="60" t="e">
        <f>VLOOKUP(D2295,SubmittalSchedule!$A$5:$CF$5125,3,FALSE)</f>
        <v>#N/A</v>
      </c>
      <c r="AV2295" s="60" t="e">
        <f>VLOOKUP(D2295,SubmittalStatus!$A$2:$CF$671,9,FALSE)</f>
        <v>#N/A</v>
      </c>
      <c r="AW2295" s="60" t="e">
        <f>VLOOKUP(D2295,SubmittalStatus!$A$2:$CF$671,10,FALSE)</f>
        <v>#N/A</v>
      </c>
      <c r="AX2295" s="60" t="e">
        <f>VLOOKUP(D2295,SubmittalStatus!$A$2:$CF$671,11,FALSE)</f>
        <v>#N/A</v>
      </c>
      <c r="AY2295" s="60" t="str">
        <f t="shared" si="106"/>
        <v/>
      </c>
      <c r="AZ2295" s="60">
        <f>SubmittalData!D2295</f>
        <v>0</v>
      </c>
      <c r="BA2295" s="60" t="s">
        <v>168</v>
      </c>
      <c r="BB2295" s="60">
        <f>SubmittalData!AR2295</f>
        <v>0</v>
      </c>
      <c r="BC2295" s="60" t="str">
        <f t="shared" si="107"/>
        <v>0-0</v>
      </c>
    </row>
    <row r="2296" spans="1:55" x14ac:dyDescent="0.35">
      <c r="A2296" s="62" t="str">
        <f>SubmittalData!AY2296</f>
        <v/>
      </c>
      <c r="AS2296" s="60" t="e">
        <f>VLOOKUP(D2296,SubmittalStatus!$A$2:$CF$671,7,FALSE)</f>
        <v>#N/A</v>
      </c>
      <c r="AT2296" s="60" t="str">
        <f t="shared" si="105"/>
        <v/>
      </c>
      <c r="AU2296" s="60" t="e">
        <f>VLOOKUP(D2296,SubmittalSchedule!$A$5:$CF$5125,3,FALSE)</f>
        <v>#N/A</v>
      </c>
      <c r="AV2296" s="60" t="e">
        <f>VLOOKUP(D2296,SubmittalStatus!$A$2:$CF$671,9,FALSE)</f>
        <v>#N/A</v>
      </c>
      <c r="AW2296" s="60" t="e">
        <f>VLOOKUP(D2296,SubmittalStatus!$A$2:$CF$671,10,FALSE)</f>
        <v>#N/A</v>
      </c>
      <c r="AX2296" s="60" t="e">
        <f>VLOOKUP(D2296,SubmittalStatus!$A$2:$CF$671,11,FALSE)</f>
        <v>#N/A</v>
      </c>
      <c r="AY2296" s="60" t="str">
        <f t="shared" si="106"/>
        <v/>
      </c>
      <c r="AZ2296" s="60">
        <f>SubmittalData!D2296</f>
        <v>0</v>
      </c>
      <c r="BA2296" s="60" t="s">
        <v>168</v>
      </c>
      <c r="BB2296" s="60">
        <f>SubmittalData!AR2296</f>
        <v>0</v>
      </c>
      <c r="BC2296" s="60" t="str">
        <f t="shared" si="107"/>
        <v>0-0</v>
      </c>
    </row>
    <row r="2297" spans="1:55" x14ac:dyDescent="0.35">
      <c r="A2297" s="62" t="str">
        <f>SubmittalData!AY2297</f>
        <v/>
      </c>
      <c r="AS2297" s="60" t="e">
        <f>VLOOKUP(D2297,SubmittalStatus!$A$2:$CF$671,7,FALSE)</f>
        <v>#N/A</v>
      </c>
      <c r="AT2297" s="60" t="str">
        <f t="shared" si="105"/>
        <v/>
      </c>
      <c r="AU2297" s="60" t="e">
        <f>VLOOKUP(D2297,SubmittalSchedule!$A$5:$CF$5125,3,FALSE)</f>
        <v>#N/A</v>
      </c>
      <c r="AV2297" s="60" t="e">
        <f>VLOOKUP(D2297,SubmittalStatus!$A$2:$CF$671,9,FALSE)</f>
        <v>#N/A</v>
      </c>
      <c r="AW2297" s="60" t="e">
        <f>VLOOKUP(D2297,SubmittalStatus!$A$2:$CF$671,10,FALSE)</f>
        <v>#N/A</v>
      </c>
      <c r="AX2297" s="60" t="e">
        <f>VLOOKUP(D2297,SubmittalStatus!$A$2:$CF$671,11,FALSE)</f>
        <v>#N/A</v>
      </c>
      <c r="AY2297" s="60" t="str">
        <f t="shared" si="106"/>
        <v/>
      </c>
      <c r="AZ2297" s="60">
        <f>SubmittalData!D2297</f>
        <v>0</v>
      </c>
      <c r="BA2297" s="60" t="s">
        <v>168</v>
      </c>
      <c r="BB2297" s="60">
        <f>SubmittalData!AR2297</f>
        <v>0</v>
      </c>
      <c r="BC2297" s="60" t="str">
        <f t="shared" si="107"/>
        <v>0-0</v>
      </c>
    </row>
    <row r="2298" spans="1:55" x14ac:dyDescent="0.35">
      <c r="A2298" s="62" t="str">
        <f>SubmittalData!AY2298</f>
        <v/>
      </c>
      <c r="AS2298" s="60" t="e">
        <f>VLOOKUP(D2298,SubmittalStatus!$A$2:$CF$671,7,FALSE)</f>
        <v>#N/A</v>
      </c>
      <c r="AT2298" s="60" t="str">
        <f t="shared" si="105"/>
        <v/>
      </c>
      <c r="AU2298" s="60" t="e">
        <f>VLOOKUP(D2298,SubmittalSchedule!$A$5:$CF$5125,3,FALSE)</f>
        <v>#N/A</v>
      </c>
      <c r="AV2298" s="60" t="e">
        <f>VLOOKUP(D2298,SubmittalStatus!$A$2:$CF$671,9,FALSE)</f>
        <v>#N/A</v>
      </c>
      <c r="AW2298" s="60" t="e">
        <f>VLOOKUP(D2298,SubmittalStatus!$A$2:$CF$671,10,FALSE)</f>
        <v>#N/A</v>
      </c>
      <c r="AX2298" s="60" t="e">
        <f>VLOOKUP(D2298,SubmittalStatus!$A$2:$CF$671,11,FALSE)</f>
        <v>#N/A</v>
      </c>
      <c r="AY2298" s="60" t="str">
        <f t="shared" si="106"/>
        <v/>
      </c>
      <c r="AZ2298" s="60">
        <f>SubmittalData!D2298</f>
        <v>0</v>
      </c>
      <c r="BA2298" s="60" t="s">
        <v>168</v>
      </c>
      <c r="BB2298" s="60">
        <f>SubmittalData!AR2298</f>
        <v>0</v>
      </c>
      <c r="BC2298" s="60" t="str">
        <f t="shared" si="107"/>
        <v>0-0</v>
      </c>
    </row>
    <row r="2299" spans="1:55" x14ac:dyDescent="0.35">
      <c r="A2299" s="62" t="str">
        <f>SubmittalData!AY2299</f>
        <v/>
      </c>
      <c r="AS2299" s="60" t="e">
        <f>VLOOKUP(D2299,SubmittalStatus!$A$2:$CF$671,7,FALSE)</f>
        <v>#N/A</v>
      </c>
      <c r="AT2299" s="60" t="str">
        <f t="shared" si="105"/>
        <v/>
      </c>
      <c r="AU2299" s="60" t="e">
        <f>VLOOKUP(D2299,SubmittalSchedule!$A$5:$CF$5125,3,FALSE)</f>
        <v>#N/A</v>
      </c>
      <c r="AV2299" s="60" t="e">
        <f>VLOOKUP(D2299,SubmittalStatus!$A$2:$CF$671,9,FALSE)</f>
        <v>#N/A</v>
      </c>
      <c r="AW2299" s="60" t="e">
        <f>VLOOKUP(D2299,SubmittalStatus!$A$2:$CF$671,10,FALSE)</f>
        <v>#N/A</v>
      </c>
      <c r="AX2299" s="60" t="e">
        <f>VLOOKUP(D2299,SubmittalStatus!$A$2:$CF$671,11,FALSE)</f>
        <v>#N/A</v>
      </c>
      <c r="AY2299" s="60" t="str">
        <f t="shared" si="106"/>
        <v/>
      </c>
      <c r="AZ2299" s="60">
        <f>SubmittalData!D2299</f>
        <v>0</v>
      </c>
      <c r="BA2299" s="60" t="s">
        <v>168</v>
      </c>
      <c r="BB2299" s="60">
        <f>SubmittalData!AR2299</f>
        <v>0</v>
      </c>
      <c r="BC2299" s="60" t="str">
        <f t="shared" si="107"/>
        <v>0-0</v>
      </c>
    </row>
    <row r="2300" spans="1:55" x14ac:dyDescent="0.35">
      <c r="A2300" s="62" t="str">
        <f>SubmittalData!AY2300</f>
        <v/>
      </c>
      <c r="AS2300" s="60" t="e">
        <f>VLOOKUP(D2300,SubmittalStatus!$A$2:$CF$671,7,FALSE)</f>
        <v>#N/A</v>
      </c>
      <c r="AT2300" s="60" t="str">
        <f t="shared" si="105"/>
        <v/>
      </c>
      <c r="AU2300" s="60" t="e">
        <f>VLOOKUP(D2300,SubmittalSchedule!$A$5:$CF$5125,3,FALSE)</f>
        <v>#N/A</v>
      </c>
      <c r="AV2300" s="60" t="e">
        <f>VLOOKUP(D2300,SubmittalStatus!$A$2:$CF$671,9,FALSE)</f>
        <v>#N/A</v>
      </c>
      <c r="AW2300" s="60" t="e">
        <f>VLOOKUP(D2300,SubmittalStatus!$A$2:$CF$671,10,FALSE)</f>
        <v>#N/A</v>
      </c>
      <c r="AX2300" s="60" t="e">
        <f>VLOOKUP(D2300,SubmittalStatus!$A$2:$CF$671,11,FALSE)</f>
        <v>#N/A</v>
      </c>
      <c r="AY2300" s="60" t="str">
        <f t="shared" si="106"/>
        <v/>
      </c>
      <c r="AZ2300" s="60">
        <f>SubmittalData!D2300</f>
        <v>0</v>
      </c>
      <c r="BA2300" s="60" t="s">
        <v>168</v>
      </c>
      <c r="BB2300" s="60">
        <f>SubmittalData!AR2300</f>
        <v>0</v>
      </c>
      <c r="BC2300" s="60" t="str">
        <f t="shared" si="107"/>
        <v>0-0</v>
      </c>
    </row>
    <row r="2301" spans="1:55" x14ac:dyDescent="0.35">
      <c r="A2301" s="62" t="str">
        <f>SubmittalData!AY2301</f>
        <v/>
      </c>
      <c r="AS2301" s="60" t="e">
        <f>VLOOKUP(D2301,SubmittalStatus!$A$2:$CF$671,7,FALSE)</f>
        <v>#N/A</v>
      </c>
      <c r="AT2301" s="60" t="str">
        <f t="shared" si="105"/>
        <v/>
      </c>
      <c r="AU2301" s="60" t="e">
        <f>VLOOKUP(D2301,SubmittalSchedule!$A$5:$CF$5125,3,FALSE)</f>
        <v>#N/A</v>
      </c>
      <c r="AV2301" s="60" t="e">
        <f>VLOOKUP(D2301,SubmittalStatus!$A$2:$CF$671,9,FALSE)</f>
        <v>#N/A</v>
      </c>
      <c r="AW2301" s="60" t="e">
        <f>VLOOKUP(D2301,SubmittalStatus!$A$2:$CF$671,10,FALSE)</f>
        <v>#N/A</v>
      </c>
      <c r="AX2301" s="60" t="e">
        <f>VLOOKUP(D2301,SubmittalStatus!$A$2:$CF$671,11,FALSE)</f>
        <v>#N/A</v>
      </c>
      <c r="AY2301" s="60" t="str">
        <f t="shared" si="106"/>
        <v/>
      </c>
      <c r="AZ2301" s="60">
        <f>SubmittalData!D2301</f>
        <v>0</v>
      </c>
      <c r="BA2301" s="60" t="s">
        <v>168</v>
      </c>
      <c r="BB2301" s="60">
        <f>SubmittalData!AR2301</f>
        <v>0</v>
      </c>
      <c r="BC2301" s="60" t="str">
        <f t="shared" si="107"/>
        <v>0-0</v>
      </c>
    </row>
    <row r="2302" spans="1:55" x14ac:dyDescent="0.35">
      <c r="A2302" s="62" t="str">
        <f>SubmittalData!AY2302</f>
        <v/>
      </c>
      <c r="AS2302" s="60" t="e">
        <f>VLOOKUP(D2302,SubmittalStatus!$A$2:$CF$671,7,FALSE)</f>
        <v>#N/A</v>
      </c>
      <c r="AT2302" s="60" t="str">
        <f t="shared" si="105"/>
        <v/>
      </c>
      <c r="AU2302" s="60" t="e">
        <f>VLOOKUP(D2302,SubmittalSchedule!$A$5:$CF$5125,3,FALSE)</f>
        <v>#N/A</v>
      </c>
      <c r="AV2302" s="60" t="e">
        <f>VLOOKUP(D2302,SubmittalStatus!$A$2:$CF$671,9,FALSE)</f>
        <v>#N/A</v>
      </c>
      <c r="AW2302" s="60" t="e">
        <f>VLOOKUP(D2302,SubmittalStatus!$A$2:$CF$671,10,FALSE)</f>
        <v>#N/A</v>
      </c>
      <c r="AX2302" s="60" t="e">
        <f>VLOOKUP(D2302,SubmittalStatus!$A$2:$CF$671,11,FALSE)</f>
        <v>#N/A</v>
      </c>
      <c r="AY2302" s="60" t="str">
        <f t="shared" si="106"/>
        <v/>
      </c>
      <c r="AZ2302" s="60">
        <f>SubmittalData!D2302</f>
        <v>0</v>
      </c>
      <c r="BA2302" s="60" t="s">
        <v>168</v>
      </c>
      <c r="BB2302" s="60">
        <f>SubmittalData!AR2302</f>
        <v>0</v>
      </c>
      <c r="BC2302" s="60" t="str">
        <f t="shared" si="107"/>
        <v>0-0</v>
      </c>
    </row>
    <row r="2303" spans="1:55" x14ac:dyDescent="0.35">
      <c r="A2303" s="62" t="str">
        <f>SubmittalData!AY2303</f>
        <v/>
      </c>
      <c r="AS2303" s="60" t="e">
        <f>VLOOKUP(D2303,SubmittalStatus!$A$2:$CF$671,7,FALSE)</f>
        <v>#N/A</v>
      </c>
      <c r="AT2303" s="60" t="str">
        <f t="shared" si="105"/>
        <v/>
      </c>
      <c r="AU2303" s="60" t="e">
        <f>VLOOKUP(D2303,SubmittalSchedule!$A$5:$CF$5125,3,FALSE)</f>
        <v>#N/A</v>
      </c>
      <c r="AV2303" s="60" t="e">
        <f>VLOOKUP(D2303,SubmittalStatus!$A$2:$CF$671,9,FALSE)</f>
        <v>#N/A</v>
      </c>
      <c r="AW2303" s="60" t="e">
        <f>VLOOKUP(D2303,SubmittalStatus!$A$2:$CF$671,10,FALSE)</f>
        <v>#N/A</v>
      </c>
      <c r="AX2303" s="60" t="e">
        <f>VLOOKUP(D2303,SubmittalStatus!$A$2:$CF$671,11,FALSE)</f>
        <v>#N/A</v>
      </c>
      <c r="AY2303" s="60" t="str">
        <f t="shared" si="106"/>
        <v/>
      </c>
      <c r="AZ2303" s="60">
        <f>SubmittalData!D2303</f>
        <v>0</v>
      </c>
      <c r="BA2303" s="60" t="s">
        <v>168</v>
      </c>
      <c r="BB2303" s="60">
        <f>SubmittalData!AR2303</f>
        <v>0</v>
      </c>
      <c r="BC2303" s="60" t="str">
        <f t="shared" si="107"/>
        <v>0-0</v>
      </c>
    </row>
    <row r="2304" spans="1:55" x14ac:dyDescent="0.35">
      <c r="A2304" s="62" t="str">
        <f>SubmittalData!AY2304</f>
        <v/>
      </c>
      <c r="AS2304" s="60" t="e">
        <f>VLOOKUP(D2304,SubmittalStatus!$A$2:$CF$671,7,FALSE)</f>
        <v>#N/A</v>
      </c>
      <c r="AT2304" s="60" t="str">
        <f t="shared" si="105"/>
        <v/>
      </c>
      <c r="AU2304" s="60" t="e">
        <f>VLOOKUP(D2304,SubmittalSchedule!$A$5:$CF$5125,3,FALSE)</f>
        <v>#N/A</v>
      </c>
      <c r="AV2304" s="60" t="e">
        <f>VLOOKUP(D2304,SubmittalStatus!$A$2:$CF$671,9,FALSE)</f>
        <v>#N/A</v>
      </c>
      <c r="AW2304" s="60" t="e">
        <f>VLOOKUP(D2304,SubmittalStatus!$A$2:$CF$671,10,FALSE)</f>
        <v>#N/A</v>
      </c>
      <c r="AX2304" s="60" t="e">
        <f>VLOOKUP(D2304,SubmittalStatus!$A$2:$CF$671,11,FALSE)</f>
        <v>#N/A</v>
      </c>
      <c r="AY2304" s="60" t="str">
        <f t="shared" si="106"/>
        <v/>
      </c>
      <c r="AZ2304" s="60">
        <f>SubmittalData!D2304</f>
        <v>0</v>
      </c>
      <c r="BA2304" s="60" t="s">
        <v>168</v>
      </c>
      <c r="BB2304" s="60">
        <f>SubmittalData!AR2304</f>
        <v>0</v>
      </c>
      <c r="BC2304" s="60" t="str">
        <f t="shared" si="107"/>
        <v>0-0</v>
      </c>
    </row>
    <row r="2305" spans="1:55" x14ac:dyDescent="0.35">
      <c r="A2305" s="62" t="str">
        <f>SubmittalData!AY2305</f>
        <v/>
      </c>
      <c r="AS2305" s="60" t="e">
        <f>VLOOKUP(D2305,SubmittalStatus!$A$2:$CF$671,7,FALSE)</f>
        <v>#N/A</v>
      </c>
      <c r="AT2305" s="60" t="str">
        <f t="shared" si="105"/>
        <v/>
      </c>
      <c r="AU2305" s="60" t="e">
        <f>VLOOKUP(D2305,SubmittalSchedule!$A$5:$CF$5125,3,FALSE)</f>
        <v>#N/A</v>
      </c>
      <c r="AV2305" s="60" t="e">
        <f>VLOOKUP(D2305,SubmittalStatus!$A$2:$CF$671,9,FALSE)</f>
        <v>#N/A</v>
      </c>
      <c r="AW2305" s="60" t="e">
        <f>VLOOKUP(D2305,SubmittalStatus!$A$2:$CF$671,10,FALSE)</f>
        <v>#N/A</v>
      </c>
      <c r="AX2305" s="60" t="e">
        <f>VLOOKUP(D2305,SubmittalStatus!$A$2:$CF$671,11,FALSE)</f>
        <v>#N/A</v>
      </c>
      <c r="AY2305" s="60" t="str">
        <f t="shared" si="106"/>
        <v/>
      </c>
      <c r="AZ2305" s="60">
        <f>SubmittalData!D2305</f>
        <v>0</v>
      </c>
      <c r="BA2305" s="60" t="s">
        <v>168</v>
      </c>
      <c r="BB2305" s="60">
        <f>SubmittalData!AR2305</f>
        <v>0</v>
      </c>
      <c r="BC2305" s="60" t="str">
        <f t="shared" si="107"/>
        <v>0-0</v>
      </c>
    </row>
    <row r="2306" spans="1:55" x14ac:dyDescent="0.35">
      <c r="A2306" s="62" t="str">
        <f>SubmittalData!AY2306</f>
        <v/>
      </c>
      <c r="AS2306" s="60" t="e">
        <f>VLOOKUP(D2306,SubmittalStatus!$A$2:$CF$671,7,FALSE)</f>
        <v>#N/A</v>
      </c>
      <c r="AT2306" s="60" t="str">
        <f t="shared" si="105"/>
        <v/>
      </c>
      <c r="AU2306" s="60" t="e">
        <f>VLOOKUP(D2306,SubmittalSchedule!$A$5:$CF$5125,3,FALSE)</f>
        <v>#N/A</v>
      </c>
      <c r="AV2306" s="60" t="e">
        <f>VLOOKUP(D2306,SubmittalStatus!$A$2:$CF$671,9,FALSE)</f>
        <v>#N/A</v>
      </c>
      <c r="AW2306" s="60" t="e">
        <f>VLOOKUP(D2306,SubmittalStatus!$A$2:$CF$671,10,FALSE)</f>
        <v>#N/A</v>
      </c>
      <c r="AX2306" s="60" t="e">
        <f>VLOOKUP(D2306,SubmittalStatus!$A$2:$CF$671,11,FALSE)</f>
        <v>#N/A</v>
      </c>
      <c r="AY2306" s="60" t="str">
        <f t="shared" si="106"/>
        <v/>
      </c>
      <c r="AZ2306" s="60">
        <f>SubmittalData!D2306</f>
        <v>0</v>
      </c>
      <c r="BA2306" s="60" t="s">
        <v>168</v>
      </c>
      <c r="BB2306" s="60">
        <f>SubmittalData!AR2306</f>
        <v>0</v>
      </c>
      <c r="BC2306" s="60" t="str">
        <f t="shared" si="107"/>
        <v>0-0</v>
      </c>
    </row>
    <row r="2307" spans="1:55" x14ac:dyDescent="0.35">
      <c r="A2307" s="62" t="str">
        <f>SubmittalData!AY2307</f>
        <v/>
      </c>
      <c r="AS2307" s="60" t="e">
        <f>VLOOKUP(D2307,SubmittalStatus!$A$2:$CF$671,7,FALSE)</f>
        <v>#N/A</v>
      </c>
      <c r="AT2307" s="60" t="str">
        <f t="shared" ref="AT2307:AT2370" si="108">_xlfn.CONCAT(G2307:P2307)</f>
        <v/>
      </c>
      <c r="AU2307" s="60" t="e">
        <f>VLOOKUP(D2307,SubmittalSchedule!$A$5:$CF$5125,3,FALSE)</f>
        <v>#N/A</v>
      </c>
      <c r="AV2307" s="60" t="e">
        <f>VLOOKUP(D2307,SubmittalStatus!$A$2:$CF$671,9,FALSE)</f>
        <v>#N/A</v>
      </c>
      <c r="AW2307" s="60" t="e">
        <f>VLOOKUP(D2307,SubmittalStatus!$A$2:$CF$671,10,FALSE)</f>
        <v>#N/A</v>
      </c>
      <c r="AX2307" s="60" t="e">
        <f>VLOOKUP(D2307,SubmittalStatus!$A$2:$CF$671,11,FALSE)</f>
        <v>#N/A</v>
      </c>
      <c r="AY2307" s="60" t="str">
        <f t="shared" ref="AY2307:AY2370" si="109">_xlfn.CONCAT(AA2307:AJ2307)</f>
        <v/>
      </c>
      <c r="AZ2307" s="60">
        <f>SubmittalData!D2307</f>
        <v>0</v>
      </c>
      <c r="BA2307" s="60" t="s">
        <v>168</v>
      </c>
      <c r="BB2307" s="60">
        <f>SubmittalData!AR2307</f>
        <v>0</v>
      </c>
      <c r="BC2307" s="60" t="str">
        <f t="shared" ref="BC2307:BC2370" si="110">_xlfn.CONCAT(AZ2307:BB2307)</f>
        <v>0-0</v>
      </c>
    </row>
    <row r="2308" spans="1:55" x14ac:dyDescent="0.35">
      <c r="A2308" s="62" t="str">
        <f>SubmittalData!AY2308</f>
        <v/>
      </c>
      <c r="AS2308" s="60" t="e">
        <f>VLOOKUP(D2308,SubmittalStatus!$A$2:$CF$671,7,FALSE)</f>
        <v>#N/A</v>
      </c>
      <c r="AT2308" s="60" t="str">
        <f t="shared" si="108"/>
        <v/>
      </c>
      <c r="AU2308" s="60" t="e">
        <f>VLOOKUP(D2308,SubmittalSchedule!$A$5:$CF$5125,3,FALSE)</f>
        <v>#N/A</v>
      </c>
      <c r="AV2308" s="60" t="e">
        <f>VLOOKUP(D2308,SubmittalStatus!$A$2:$CF$671,9,FALSE)</f>
        <v>#N/A</v>
      </c>
      <c r="AW2308" s="60" t="e">
        <f>VLOOKUP(D2308,SubmittalStatus!$A$2:$CF$671,10,FALSE)</f>
        <v>#N/A</v>
      </c>
      <c r="AX2308" s="60" t="e">
        <f>VLOOKUP(D2308,SubmittalStatus!$A$2:$CF$671,11,FALSE)</f>
        <v>#N/A</v>
      </c>
      <c r="AY2308" s="60" t="str">
        <f t="shared" si="109"/>
        <v/>
      </c>
      <c r="AZ2308" s="60">
        <f>SubmittalData!D2308</f>
        <v>0</v>
      </c>
      <c r="BA2308" s="60" t="s">
        <v>168</v>
      </c>
      <c r="BB2308" s="60">
        <f>SubmittalData!AR2308</f>
        <v>0</v>
      </c>
      <c r="BC2308" s="60" t="str">
        <f t="shared" si="110"/>
        <v>0-0</v>
      </c>
    </row>
    <row r="2309" spans="1:55" x14ac:dyDescent="0.35">
      <c r="A2309" s="62" t="str">
        <f>SubmittalData!AY2309</f>
        <v/>
      </c>
      <c r="AS2309" s="60" t="e">
        <f>VLOOKUP(D2309,SubmittalStatus!$A$2:$CF$671,7,FALSE)</f>
        <v>#N/A</v>
      </c>
      <c r="AT2309" s="60" t="str">
        <f t="shared" si="108"/>
        <v/>
      </c>
      <c r="AU2309" s="60" t="e">
        <f>VLOOKUP(D2309,SubmittalSchedule!$A$5:$CF$5125,3,FALSE)</f>
        <v>#N/A</v>
      </c>
      <c r="AV2309" s="60" t="e">
        <f>VLOOKUP(D2309,SubmittalStatus!$A$2:$CF$671,9,FALSE)</f>
        <v>#N/A</v>
      </c>
      <c r="AW2309" s="60" t="e">
        <f>VLOOKUP(D2309,SubmittalStatus!$A$2:$CF$671,10,FALSE)</f>
        <v>#N/A</v>
      </c>
      <c r="AX2309" s="60" t="e">
        <f>VLOOKUP(D2309,SubmittalStatus!$A$2:$CF$671,11,FALSE)</f>
        <v>#N/A</v>
      </c>
      <c r="AY2309" s="60" t="str">
        <f t="shared" si="109"/>
        <v/>
      </c>
      <c r="AZ2309" s="60">
        <f>SubmittalData!D2309</f>
        <v>0</v>
      </c>
      <c r="BA2309" s="60" t="s">
        <v>168</v>
      </c>
      <c r="BB2309" s="60">
        <f>SubmittalData!AR2309</f>
        <v>0</v>
      </c>
      <c r="BC2309" s="60" t="str">
        <f t="shared" si="110"/>
        <v>0-0</v>
      </c>
    </row>
    <row r="2310" spans="1:55" x14ac:dyDescent="0.35">
      <c r="A2310" s="62" t="str">
        <f>SubmittalData!AY2310</f>
        <v/>
      </c>
      <c r="AS2310" s="60" t="e">
        <f>VLOOKUP(D2310,SubmittalStatus!$A$2:$CF$671,7,FALSE)</f>
        <v>#N/A</v>
      </c>
      <c r="AT2310" s="60" t="str">
        <f t="shared" si="108"/>
        <v/>
      </c>
      <c r="AU2310" s="60" t="e">
        <f>VLOOKUP(D2310,SubmittalSchedule!$A$5:$CF$5125,3,FALSE)</f>
        <v>#N/A</v>
      </c>
      <c r="AV2310" s="60" t="e">
        <f>VLOOKUP(D2310,SubmittalStatus!$A$2:$CF$671,9,FALSE)</f>
        <v>#N/A</v>
      </c>
      <c r="AW2310" s="60" t="e">
        <f>VLOOKUP(D2310,SubmittalStatus!$A$2:$CF$671,10,FALSE)</f>
        <v>#N/A</v>
      </c>
      <c r="AX2310" s="60" t="e">
        <f>VLOOKUP(D2310,SubmittalStatus!$A$2:$CF$671,11,FALSE)</f>
        <v>#N/A</v>
      </c>
      <c r="AY2310" s="60" t="str">
        <f t="shared" si="109"/>
        <v/>
      </c>
      <c r="AZ2310" s="60">
        <f>SubmittalData!D2310</f>
        <v>0</v>
      </c>
      <c r="BA2310" s="60" t="s">
        <v>168</v>
      </c>
      <c r="BB2310" s="60">
        <f>SubmittalData!AR2310</f>
        <v>0</v>
      </c>
      <c r="BC2310" s="60" t="str">
        <f t="shared" si="110"/>
        <v>0-0</v>
      </c>
    </row>
    <row r="2311" spans="1:55" x14ac:dyDescent="0.35">
      <c r="A2311" s="62" t="str">
        <f>SubmittalData!AY2311</f>
        <v/>
      </c>
      <c r="AS2311" s="60" t="e">
        <f>VLOOKUP(D2311,SubmittalStatus!$A$2:$CF$671,7,FALSE)</f>
        <v>#N/A</v>
      </c>
      <c r="AT2311" s="60" t="str">
        <f t="shared" si="108"/>
        <v/>
      </c>
      <c r="AU2311" s="60" t="e">
        <f>VLOOKUP(D2311,SubmittalSchedule!$A$5:$CF$5125,3,FALSE)</f>
        <v>#N/A</v>
      </c>
      <c r="AV2311" s="60" t="e">
        <f>VLOOKUP(D2311,SubmittalStatus!$A$2:$CF$671,9,FALSE)</f>
        <v>#N/A</v>
      </c>
      <c r="AW2311" s="60" t="e">
        <f>VLOOKUP(D2311,SubmittalStatus!$A$2:$CF$671,10,FALSE)</f>
        <v>#N/A</v>
      </c>
      <c r="AX2311" s="60" t="e">
        <f>VLOOKUP(D2311,SubmittalStatus!$A$2:$CF$671,11,FALSE)</f>
        <v>#N/A</v>
      </c>
      <c r="AY2311" s="60" t="str">
        <f t="shared" si="109"/>
        <v/>
      </c>
      <c r="AZ2311" s="60">
        <f>SubmittalData!D2311</f>
        <v>0</v>
      </c>
      <c r="BA2311" s="60" t="s">
        <v>168</v>
      </c>
      <c r="BB2311" s="60">
        <f>SubmittalData!AR2311</f>
        <v>0</v>
      </c>
      <c r="BC2311" s="60" t="str">
        <f t="shared" si="110"/>
        <v>0-0</v>
      </c>
    </row>
    <row r="2312" spans="1:55" x14ac:dyDescent="0.35">
      <c r="A2312" s="62" t="str">
        <f>SubmittalData!AY2312</f>
        <v/>
      </c>
      <c r="AS2312" s="60" t="e">
        <f>VLOOKUP(D2312,SubmittalStatus!$A$2:$CF$671,7,FALSE)</f>
        <v>#N/A</v>
      </c>
      <c r="AT2312" s="60" t="str">
        <f t="shared" si="108"/>
        <v/>
      </c>
      <c r="AU2312" s="60" t="e">
        <f>VLOOKUP(D2312,SubmittalSchedule!$A$5:$CF$5125,3,FALSE)</f>
        <v>#N/A</v>
      </c>
      <c r="AV2312" s="60" t="e">
        <f>VLOOKUP(D2312,SubmittalStatus!$A$2:$CF$671,9,FALSE)</f>
        <v>#N/A</v>
      </c>
      <c r="AW2312" s="60" t="e">
        <f>VLOOKUP(D2312,SubmittalStatus!$A$2:$CF$671,10,FALSE)</f>
        <v>#N/A</v>
      </c>
      <c r="AX2312" s="60" t="e">
        <f>VLOOKUP(D2312,SubmittalStatus!$A$2:$CF$671,11,FALSE)</f>
        <v>#N/A</v>
      </c>
      <c r="AY2312" s="60" t="str">
        <f t="shared" si="109"/>
        <v/>
      </c>
      <c r="AZ2312" s="60">
        <f>SubmittalData!D2312</f>
        <v>0</v>
      </c>
      <c r="BA2312" s="60" t="s">
        <v>168</v>
      </c>
      <c r="BB2312" s="60">
        <f>SubmittalData!AR2312</f>
        <v>0</v>
      </c>
      <c r="BC2312" s="60" t="str">
        <f t="shared" si="110"/>
        <v>0-0</v>
      </c>
    </row>
    <row r="2313" spans="1:55" x14ac:dyDescent="0.35">
      <c r="A2313" s="62" t="str">
        <f>SubmittalData!AY2313</f>
        <v/>
      </c>
      <c r="AS2313" s="60" t="e">
        <f>VLOOKUP(D2313,SubmittalStatus!$A$2:$CF$671,7,FALSE)</f>
        <v>#N/A</v>
      </c>
      <c r="AT2313" s="60" t="str">
        <f t="shared" si="108"/>
        <v/>
      </c>
      <c r="AU2313" s="60" t="e">
        <f>VLOOKUP(D2313,SubmittalSchedule!$A$5:$CF$5125,3,FALSE)</f>
        <v>#N/A</v>
      </c>
      <c r="AV2313" s="60" t="e">
        <f>VLOOKUP(D2313,SubmittalStatus!$A$2:$CF$671,9,FALSE)</f>
        <v>#N/A</v>
      </c>
      <c r="AW2313" s="60" t="e">
        <f>VLOOKUP(D2313,SubmittalStatus!$A$2:$CF$671,10,FALSE)</f>
        <v>#N/A</v>
      </c>
      <c r="AX2313" s="60" t="e">
        <f>VLOOKUP(D2313,SubmittalStatus!$A$2:$CF$671,11,FALSE)</f>
        <v>#N/A</v>
      </c>
      <c r="AY2313" s="60" t="str">
        <f t="shared" si="109"/>
        <v/>
      </c>
      <c r="AZ2313" s="60">
        <f>SubmittalData!D2313</f>
        <v>0</v>
      </c>
      <c r="BA2313" s="60" t="s">
        <v>168</v>
      </c>
      <c r="BB2313" s="60">
        <f>SubmittalData!AR2313</f>
        <v>0</v>
      </c>
      <c r="BC2313" s="60" t="str">
        <f t="shared" si="110"/>
        <v>0-0</v>
      </c>
    </row>
    <row r="2314" spans="1:55" x14ac:dyDescent="0.35">
      <c r="A2314" s="62" t="str">
        <f>SubmittalData!AY2314</f>
        <v/>
      </c>
      <c r="AS2314" s="60" t="e">
        <f>VLOOKUP(D2314,SubmittalStatus!$A$2:$CF$671,7,FALSE)</f>
        <v>#N/A</v>
      </c>
      <c r="AT2314" s="60" t="str">
        <f t="shared" si="108"/>
        <v/>
      </c>
      <c r="AU2314" s="60" t="e">
        <f>VLOOKUP(D2314,SubmittalSchedule!$A$5:$CF$5125,3,FALSE)</f>
        <v>#N/A</v>
      </c>
      <c r="AV2314" s="60" t="e">
        <f>VLOOKUP(D2314,SubmittalStatus!$A$2:$CF$671,9,FALSE)</f>
        <v>#N/A</v>
      </c>
      <c r="AW2314" s="60" t="e">
        <f>VLOOKUP(D2314,SubmittalStatus!$A$2:$CF$671,10,FALSE)</f>
        <v>#N/A</v>
      </c>
      <c r="AX2314" s="60" t="e">
        <f>VLOOKUP(D2314,SubmittalStatus!$A$2:$CF$671,11,FALSE)</f>
        <v>#N/A</v>
      </c>
      <c r="AY2314" s="60" t="str">
        <f t="shared" si="109"/>
        <v/>
      </c>
      <c r="AZ2314" s="60">
        <f>SubmittalData!D2314</f>
        <v>0</v>
      </c>
      <c r="BA2314" s="60" t="s">
        <v>168</v>
      </c>
      <c r="BB2314" s="60">
        <f>SubmittalData!AR2314</f>
        <v>0</v>
      </c>
      <c r="BC2314" s="60" t="str">
        <f t="shared" si="110"/>
        <v>0-0</v>
      </c>
    </row>
    <row r="2315" spans="1:55" x14ac:dyDescent="0.35">
      <c r="A2315" s="62" t="str">
        <f>SubmittalData!AY2315</f>
        <v/>
      </c>
      <c r="AS2315" s="60" t="e">
        <f>VLOOKUP(D2315,SubmittalStatus!$A$2:$CF$671,7,FALSE)</f>
        <v>#N/A</v>
      </c>
      <c r="AT2315" s="60" t="str">
        <f t="shared" si="108"/>
        <v/>
      </c>
      <c r="AU2315" s="60" t="e">
        <f>VLOOKUP(D2315,SubmittalSchedule!$A$5:$CF$5125,3,FALSE)</f>
        <v>#N/A</v>
      </c>
      <c r="AV2315" s="60" t="e">
        <f>VLOOKUP(D2315,SubmittalStatus!$A$2:$CF$671,9,FALSE)</f>
        <v>#N/A</v>
      </c>
      <c r="AW2315" s="60" t="e">
        <f>VLOOKUP(D2315,SubmittalStatus!$A$2:$CF$671,10,FALSE)</f>
        <v>#N/A</v>
      </c>
      <c r="AX2315" s="60" t="e">
        <f>VLOOKUP(D2315,SubmittalStatus!$A$2:$CF$671,11,FALSE)</f>
        <v>#N/A</v>
      </c>
      <c r="AY2315" s="60" t="str">
        <f t="shared" si="109"/>
        <v/>
      </c>
      <c r="AZ2315" s="60">
        <f>SubmittalData!D2315</f>
        <v>0</v>
      </c>
      <c r="BA2315" s="60" t="s">
        <v>168</v>
      </c>
      <c r="BB2315" s="60">
        <f>SubmittalData!AR2315</f>
        <v>0</v>
      </c>
      <c r="BC2315" s="60" t="str">
        <f t="shared" si="110"/>
        <v>0-0</v>
      </c>
    </row>
    <row r="2316" spans="1:55" x14ac:dyDescent="0.35">
      <c r="A2316" s="62" t="str">
        <f>SubmittalData!AY2316</f>
        <v/>
      </c>
      <c r="AS2316" s="60" t="e">
        <f>VLOOKUP(D2316,SubmittalStatus!$A$2:$CF$671,7,FALSE)</f>
        <v>#N/A</v>
      </c>
      <c r="AT2316" s="60" t="str">
        <f t="shared" si="108"/>
        <v/>
      </c>
      <c r="AU2316" s="60" t="e">
        <f>VLOOKUP(D2316,SubmittalSchedule!$A$5:$CF$5125,3,FALSE)</f>
        <v>#N/A</v>
      </c>
      <c r="AV2316" s="60" t="e">
        <f>VLOOKUP(D2316,SubmittalStatus!$A$2:$CF$671,9,FALSE)</f>
        <v>#N/A</v>
      </c>
      <c r="AW2316" s="60" t="e">
        <f>VLOOKUP(D2316,SubmittalStatus!$A$2:$CF$671,10,FALSE)</f>
        <v>#N/A</v>
      </c>
      <c r="AX2316" s="60" t="e">
        <f>VLOOKUP(D2316,SubmittalStatus!$A$2:$CF$671,11,FALSE)</f>
        <v>#N/A</v>
      </c>
      <c r="AY2316" s="60" t="str">
        <f t="shared" si="109"/>
        <v/>
      </c>
      <c r="AZ2316" s="60">
        <f>SubmittalData!D2316</f>
        <v>0</v>
      </c>
      <c r="BA2316" s="60" t="s">
        <v>168</v>
      </c>
      <c r="BB2316" s="60">
        <f>SubmittalData!AR2316</f>
        <v>0</v>
      </c>
      <c r="BC2316" s="60" t="str">
        <f t="shared" si="110"/>
        <v>0-0</v>
      </c>
    </row>
    <row r="2317" spans="1:55" x14ac:dyDescent="0.35">
      <c r="A2317" s="62" t="str">
        <f>SubmittalData!AY2317</f>
        <v/>
      </c>
      <c r="AS2317" s="60" t="e">
        <f>VLOOKUP(D2317,SubmittalStatus!$A$2:$CF$671,7,FALSE)</f>
        <v>#N/A</v>
      </c>
      <c r="AT2317" s="60" t="str">
        <f t="shared" si="108"/>
        <v/>
      </c>
      <c r="AU2317" s="60" t="e">
        <f>VLOOKUP(D2317,SubmittalSchedule!$A$5:$CF$5125,3,FALSE)</f>
        <v>#N/A</v>
      </c>
      <c r="AV2317" s="60" t="e">
        <f>VLOOKUP(D2317,SubmittalStatus!$A$2:$CF$671,9,FALSE)</f>
        <v>#N/A</v>
      </c>
      <c r="AW2317" s="60" t="e">
        <f>VLOOKUP(D2317,SubmittalStatus!$A$2:$CF$671,10,FALSE)</f>
        <v>#N/A</v>
      </c>
      <c r="AX2317" s="60" t="e">
        <f>VLOOKUP(D2317,SubmittalStatus!$A$2:$CF$671,11,FALSE)</f>
        <v>#N/A</v>
      </c>
      <c r="AY2317" s="60" t="str">
        <f t="shared" si="109"/>
        <v/>
      </c>
      <c r="AZ2317" s="60">
        <f>SubmittalData!D2317</f>
        <v>0</v>
      </c>
      <c r="BA2317" s="60" t="s">
        <v>168</v>
      </c>
      <c r="BB2317" s="60">
        <f>SubmittalData!AR2317</f>
        <v>0</v>
      </c>
      <c r="BC2317" s="60" t="str">
        <f t="shared" si="110"/>
        <v>0-0</v>
      </c>
    </row>
    <row r="2318" spans="1:55" x14ac:dyDescent="0.35">
      <c r="A2318" s="62" t="str">
        <f>SubmittalData!AY2318</f>
        <v/>
      </c>
      <c r="AS2318" s="60" t="e">
        <f>VLOOKUP(D2318,SubmittalStatus!$A$2:$CF$671,7,FALSE)</f>
        <v>#N/A</v>
      </c>
      <c r="AT2318" s="60" t="str">
        <f t="shared" si="108"/>
        <v/>
      </c>
      <c r="AU2318" s="60" t="e">
        <f>VLOOKUP(D2318,SubmittalSchedule!$A$5:$CF$5125,3,FALSE)</f>
        <v>#N/A</v>
      </c>
      <c r="AV2318" s="60" t="e">
        <f>VLOOKUP(D2318,SubmittalStatus!$A$2:$CF$671,9,FALSE)</f>
        <v>#N/A</v>
      </c>
      <c r="AW2318" s="60" t="e">
        <f>VLOOKUP(D2318,SubmittalStatus!$A$2:$CF$671,10,FALSE)</f>
        <v>#N/A</v>
      </c>
      <c r="AX2318" s="60" t="e">
        <f>VLOOKUP(D2318,SubmittalStatus!$A$2:$CF$671,11,FALSE)</f>
        <v>#N/A</v>
      </c>
      <c r="AY2318" s="60" t="str">
        <f t="shared" si="109"/>
        <v/>
      </c>
      <c r="AZ2318" s="60">
        <f>SubmittalData!D2318</f>
        <v>0</v>
      </c>
      <c r="BA2318" s="60" t="s">
        <v>168</v>
      </c>
      <c r="BB2318" s="60">
        <f>SubmittalData!AR2318</f>
        <v>0</v>
      </c>
      <c r="BC2318" s="60" t="str">
        <f t="shared" si="110"/>
        <v>0-0</v>
      </c>
    </row>
    <row r="2319" spans="1:55" x14ac:dyDescent="0.35">
      <c r="A2319" s="62" t="str">
        <f>SubmittalData!AY2319</f>
        <v/>
      </c>
      <c r="AS2319" s="60" t="e">
        <f>VLOOKUP(D2319,SubmittalStatus!$A$2:$CF$671,7,FALSE)</f>
        <v>#N/A</v>
      </c>
      <c r="AT2319" s="60" t="str">
        <f t="shared" si="108"/>
        <v/>
      </c>
      <c r="AU2319" s="60" t="e">
        <f>VLOOKUP(D2319,SubmittalSchedule!$A$5:$CF$5125,3,FALSE)</f>
        <v>#N/A</v>
      </c>
      <c r="AV2319" s="60" t="e">
        <f>VLOOKUP(D2319,SubmittalStatus!$A$2:$CF$671,9,FALSE)</f>
        <v>#N/A</v>
      </c>
      <c r="AW2319" s="60" t="e">
        <f>VLOOKUP(D2319,SubmittalStatus!$A$2:$CF$671,10,FALSE)</f>
        <v>#N/A</v>
      </c>
      <c r="AX2319" s="60" t="e">
        <f>VLOOKUP(D2319,SubmittalStatus!$A$2:$CF$671,11,FALSE)</f>
        <v>#N/A</v>
      </c>
      <c r="AY2319" s="60" t="str">
        <f t="shared" si="109"/>
        <v/>
      </c>
      <c r="AZ2319" s="60">
        <f>SubmittalData!D2319</f>
        <v>0</v>
      </c>
      <c r="BA2319" s="60" t="s">
        <v>168</v>
      </c>
      <c r="BB2319" s="60">
        <f>SubmittalData!AR2319</f>
        <v>0</v>
      </c>
      <c r="BC2319" s="60" t="str">
        <f t="shared" si="110"/>
        <v>0-0</v>
      </c>
    </row>
    <row r="2320" spans="1:55" x14ac:dyDescent="0.35">
      <c r="A2320" s="62" t="str">
        <f>SubmittalData!AY2320</f>
        <v/>
      </c>
      <c r="AS2320" s="60" t="e">
        <f>VLOOKUP(D2320,SubmittalStatus!$A$2:$CF$671,7,FALSE)</f>
        <v>#N/A</v>
      </c>
      <c r="AT2320" s="60" t="str">
        <f t="shared" si="108"/>
        <v/>
      </c>
      <c r="AU2320" s="60" t="e">
        <f>VLOOKUP(D2320,SubmittalSchedule!$A$5:$CF$5125,3,FALSE)</f>
        <v>#N/A</v>
      </c>
      <c r="AV2320" s="60" t="e">
        <f>VLOOKUP(D2320,SubmittalStatus!$A$2:$CF$671,9,FALSE)</f>
        <v>#N/A</v>
      </c>
      <c r="AW2320" s="60" t="e">
        <f>VLOOKUP(D2320,SubmittalStatus!$A$2:$CF$671,10,FALSE)</f>
        <v>#N/A</v>
      </c>
      <c r="AX2320" s="60" t="e">
        <f>VLOOKUP(D2320,SubmittalStatus!$A$2:$CF$671,11,FALSE)</f>
        <v>#N/A</v>
      </c>
      <c r="AY2320" s="60" t="str">
        <f t="shared" si="109"/>
        <v/>
      </c>
      <c r="AZ2320" s="60">
        <f>SubmittalData!D2320</f>
        <v>0</v>
      </c>
      <c r="BA2320" s="60" t="s">
        <v>168</v>
      </c>
      <c r="BB2320" s="60">
        <f>SubmittalData!AR2320</f>
        <v>0</v>
      </c>
      <c r="BC2320" s="60" t="str">
        <f t="shared" si="110"/>
        <v>0-0</v>
      </c>
    </row>
    <row r="2321" spans="1:55" x14ac:dyDescent="0.35">
      <c r="A2321" s="62" t="str">
        <f>SubmittalData!AY2321</f>
        <v/>
      </c>
      <c r="AS2321" s="60" t="e">
        <f>VLOOKUP(D2321,SubmittalStatus!$A$2:$CF$671,7,FALSE)</f>
        <v>#N/A</v>
      </c>
      <c r="AT2321" s="60" t="str">
        <f t="shared" si="108"/>
        <v/>
      </c>
      <c r="AU2321" s="60" t="e">
        <f>VLOOKUP(D2321,SubmittalSchedule!$A$5:$CF$5125,3,FALSE)</f>
        <v>#N/A</v>
      </c>
      <c r="AV2321" s="60" t="e">
        <f>VLOOKUP(D2321,SubmittalStatus!$A$2:$CF$671,9,FALSE)</f>
        <v>#N/A</v>
      </c>
      <c r="AW2321" s="60" t="e">
        <f>VLOOKUP(D2321,SubmittalStatus!$A$2:$CF$671,10,FALSE)</f>
        <v>#N/A</v>
      </c>
      <c r="AX2321" s="60" t="e">
        <f>VLOOKUP(D2321,SubmittalStatus!$A$2:$CF$671,11,FALSE)</f>
        <v>#N/A</v>
      </c>
      <c r="AY2321" s="60" t="str">
        <f t="shared" si="109"/>
        <v/>
      </c>
      <c r="AZ2321" s="60">
        <f>SubmittalData!D2321</f>
        <v>0</v>
      </c>
      <c r="BA2321" s="60" t="s">
        <v>168</v>
      </c>
      <c r="BB2321" s="60">
        <f>SubmittalData!AR2321</f>
        <v>0</v>
      </c>
      <c r="BC2321" s="60" t="str">
        <f t="shared" si="110"/>
        <v>0-0</v>
      </c>
    </row>
    <row r="2322" spans="1:55" x14ac:dyDescent="0.35">
      <c r="A2322" s="62" t="str">
        <f>SubmittalData!AY2322</f>
        <v/>
      </c>
      <c r="AS2322" s="60" t="e">
        <f>VLOOKUP(D2322,SubmittalStatus!$A$2:$CF$671,7,FALSE)</f>
        <v>#N/A</v>
      </c>
      <c r="AT2322" s="60" t="str">
        <f t="shared" si="108"/>
        <v/>
      </c>
      <c r="AU2322" s="60" t="e">
        <f>VLOOKUP(D2322,SubmittalSchedule!$A$5:$CF$5125,3,FALSE)</f>
        <v>#N/A</v>
      </c>
      <c r="AV2322" s="60" t="e">
        <f>VLOOKUP(D2322,SubmittalStatus!$A$2:$CF$671,9,FALSE)</f>
        <v>#N/A</v>
      </c>
      <c r="AW2322" s="60" t="e">
        <f>VLOOKUP(D2322,SubmittalStatus!$A$2:$CF$671,10,FALSE)</f>
        <v>#N/A</v>
      </c>
      <c r="AX2322" s="60" t="e">
        <f>VLOOKUP(D2322,SubmittalStatus!$A$2:$CF$671,11,FALSE)</f>
        <v>#N/A</v>
      </c>
      <c r="AY2322" s="60" t="str">
        <f t="shared" si="109"/>
        <v/>
      </c>
      <c r="AZ2322" s="60">
        <f>SubmittalData!D2322</f>
        <v>0</v>
      </c>
      <c r="BA2322" s="60" t="s">
        <v>168</v>
      </c>
      <c r="BB2322" s="60">
        <f>SubmittalData!AR2322</f>
        <v>0</v>
      </c>
      <c r="BC2322" s="60" t="str">
        <f t="shared" si="110"/>
        <v>0-0</v>
      </c>
    </row>
    <row r="2323" spans="1:55" x14ac:dyDescent="0.35">
      <c r="A2323" s="62" t="str">
        <f>SubmittalData!AY2323</f>
        <v/>
      </c>
      <c r="AS2323" s="60" t="e">
        <f>VLOOKUP(D2323,SubmittalStatus!$A$2:$CF$671,7,FALSE)</f>
        <v>#N/A</v>
      </c>
      <c r="AT2323" s="60" t="str">
        <f t="shared" si="108"/>
        <v/>
      </c>
      <c r="AU2323" s="60" t="e">
        <f>VLOOKUP(D2323,SubmittalSchedule!$A$5:$CF$5125,3,FALSE)</f>
        <v>#N/A</v>
      </c>
      <c r="AV2323" s="60" t="e">
        <f>VLOOKUP(D2323,SubmittalStatus!$A$2:$CF$671,9,FALSE)</f>
        <v>#N/A</v>
      </c>
      <c r="AW2323" s="60" t="e">
        <f>VLOOKUP(D2323,SubmittalStatus!$A$2:$CF$671,10,FALSE)</f>
        <v>#N/A</v>
      </c>
      <c r="AX2323" s="60" t="e">
        <f>VLOOKUP(D2323,SubmittalStatus!$A$2:$CF$671,11,FALSE)</f>
        <v>#N/A</v>
      </c>
      <c r="AY2323" s="60" t="str">
        <f t="shared" si="109"/>
        <v/>
      </c>
      <c r="AZ2323" s="60">
        <f>SubmittalData!D2323</f>
        <v>0</v>
      </c>
      <c r="BA2323" s="60" t="s">
        <v>168</v>
      </c>
      <c r="BB2323" s="60">
        <f>SubmittalData!AR2323</f>
        <v>0</v>
      </c>
      <c r="BC2323" s="60" t="str">
        <f t="shared" si="110"/>
        <v>0-0</v>
      </c>
    </row>
    <row r="2324" spans="1:55" x14ac:dyDescent="0.35">
      <c r="A2324" s="62" t="str">
        <f>SubmittalData!AY2324</f>
        <v/>
      </c>
      <c r="AS2324" s="60" t="e">
        <f>VLOOKUP(D2324,SubmittalStatus!$A$2:$CF$671,7,FALSE)</f>
        <v>#N/A</v>
      </c>
      <c r="AT2324" s="60" t="str">
        <f t="shared" si="108"/>
        <v/>
      </c>
      <c r="AU2324" s="60" t="e">
        <f>VLOOKUP(D2324,SubmittalSchedule!$A$5:$CF$5125,3,FALSE)</f>
        <v>#N/A</v>
      </c>
      <c r="AV2324" s="60" t="e">
        <f>VLOOKUP(D2324,SubmittalStatus!$A$2:$CF$671,9,FALSE)</f>
        <v>#N/A</v>
      </c>
      <c r="AW2324" s="60" t="e">
        <f>VLOOKUP(D2324,SubmittalStatus!$A$2:$CF$671,10,FALSE)</f>
        <v>#N/A</v>
      </c>
      <c r="AX2324" s="60" t="e">
        <f>VLOOKUP(D2324,SubmittalStatus!$A$2:$CF$671,11,FALSE)</f>
        <v>#N/A</v>
      </c>
      <c r="AY2324" s="60" t="str">
        <f t="shared" si="109"/>
        <v/>
      </c>
      <c r="AZ2324" s="60">
        <f>SubmittalData!D2324</f>
        <v>0</v>
      </c>
      <c r="BA2324" s="60" t="s">
        <v>168</v>
      </c>
      <c r="BB2324" s="60">
        <f>SubmittalData!AR2324</f>
        <v>0</v>
      </c>
      <c r="BC2324" s="60" t="str">
        <f t="shared" si="110"/>
        <v>0-0</v>
      </c>
    </row>
    <row r="2325" spans="1:55" x14ac:dyDescent="0.35">
      <c r="A2325" s="62" t="str">
        <f>SubmittalData!AY2325</f>
        <v/>
      </c>
      <c r="AS2325" s="60" t="e">
        <f>VLOOKUP(D2325,SubmittalStatus!$A$2:$CF$671,7,FALSE)</f>
        <v>#N/A</v>
      </c>
      <c r="AT2325" s="60" t="str">
        <f t="shared" si="108"/>
        <v/>
      </c>
      <c r="AU2325" s="60" t="e">
        <f>VLOOKUP(D2325,SubmittalSchedule!$A$5:$CF$5125,3,FALSE)</f>
        <v>#N/A</v>
      </c>
      <c r="AV2325" s="60" t="e">
        <f>VLOOKUP(D2325,SubmittalStatus!$A$2:$CF$671,9,FALSE)</f>
        <v>#N/A</v>
      </c>
      <c r="AW2325" s="60" t="e">
        <f>VLOOKUP(D2325,SubmittalStatus!$A$2:$CF$671,10,FALSE)</f>
        <v>#N/A</v>
      </c>
      <c r="AX2325" s="60" t="e">
        <f>VLOOKUP(D2325,SubmittalStatus!$A$2:$CF$671,11,FALSE)</f>
        <v>#N/A</v>
      </c>
      <c r="AY2325" s="60" t="str">
        <f t="shared" si="109"/>
        <v/>
      </c>
      <c r="AZ2325" s="60">
        <f>SubmittalData!D2325</f>
        <v>0</v>
      </c>
      <c r="BA2325" s="60" t="s">
        <v>168</v>
      </c>
      <c r="BB2325" s="60">
        <f>SubmittalData!AR2325</f>
        <v>0</v>
      </c>
      <c r="BC2325" s="60" t="str">
        <f t="shared" si="110"/>
        <v>0-0</v>
      </c>
    </row>
    <row r="2326" spans="1:55" x14ac:dyDescent="0.35">
      <c r="A2326" s="62" t="str">
        <f>SubmittalData!AY2326</f>
        <v/>
      </c>
      <c r="AS2326" s="60" t="e">
        <f>VLOOKUP(D2326,SubmittalStatus!$A$2:$CF$671,7,FALSE)</f>
        <v>#N/A</v>
      </c>
      <c r="AT2326" s="60" t="str">
        <f t="shared" si="108"/>
        <v/>
      </c>
      <c r="AU2326" s="60" t="e">
        <f>VLOOKUP(D2326,SubmittalSchedule!$A$5:$CF$5125,3,FALSE)</f>
        <v>#N/A</v>
      </c>
      <c r="AV2326" s="60" t="e">
        <f>VLOOKUP(D2326,SubmittalStatus!$A$2:$CF$671,9,FALSE)</f>
        <v>#N/A</v>
      </c>
      <c r="AW2326" s="60" t="e">
        <f>VLOOKUP(D2326,SubmittalStatus!$A$2:$CF$671,10,FALSE)</f>
        <v>#N/A</v>
      </c>
      <c r="AX2326" s="60" t="e">
        <f>VLOOKUP(D2326,SubmittalStatus!$A$2:$CF$671,11,FALSE)</f>
        <v>#N/A</v>
      </c>
      <c r="AY2326" s="60" t="str">
        <f t="shared" si="109"/>
        <v/>
      </c>
      <c r="AZ2326" s="60">
        <f>SubmittalData!D2326</f>
        <v>0</v>
      </c>
      <c r="BA2326" s="60" t="s">
        <v>168</v>
      </c>
      <c r="BB2326" s="60">
        <f>SubmittalData!AR2326</f>
        <v>0</v>
      </c>
      <c r="BC2326" s="60" t="str">
        <f t="shared" si="110"/>
        <v>0-0</v>
      </c>
    </row>
    <row r="2327" spans="1:55" x14ac:dyDescent="0.35">
      <c r="A2327" s="62" t="str">
        <f>SubmittalData!AY2327</f>
        <v/>
      </c>
      <c r="AS2327" s="60" t="e">
        <f>VLOOKUP(D2327,SubmittalStatus!$A$2:$CF$671,7,FALSE)</f>
        <v>#N/A</v>
      </c>
      <c r="AT2327" s="60" t="str">
        <f t="shared" si="108"/>
        <v/>
      </c>
      <c r="AU2327" s="60" t="e">
        <f>VLOOKUP(D2327,SubmittalSchedule!$A$5:$CF$5125,3,FALSE)</f>
        <v>#N/A</v>
      </c>
      <c r="AV2327" s="60" t="e">
        <f>VLOOKUP(D2327,SubmittalStatus!$A$2:$CF$671,9,FALSE)</f>
        <v>#N/A</v>
      </c>
      <c r="AW2327" s="60" t="e">
        <f>VLOOKUP(D2327,SubmittalStatus!$A$2:$CF$671,10,FALSE)</f>
        <v>#N/A</v>
      </c>
      <c r="AX2327" s="60" t="e">
        <f>VLOOKUP(D2327,SubmittalStatus!$A$2:$CF$671,11,FALSE)</f>
        <v>#N/A</v>
      </c>
      <c r="AY2327" s="60" t="str">
        <f t="shared" si="109"/>
        <v/>
      </c>
      <c r="AZ2327" s="60">
        <f>SubmittalData!D2327</f>
        <v>0</v>
      </c>
      <c r="BA2327" s="60" t="s">
        <v>168</v>
      </c>
      <c r="BB2327" s="60">
        <f>SubmittalData!AR2327</f>
        <v>0</v>
      </c>
      <c r="BC2327" s="60" t="str">
        <f t="shared" si="110"/>
        <v>0-0</v>
      </c>
    </row>
    <row r="2328" spans="1:55" x14ac:dyDescent="0.35">
      <c r="A2328" s="62" t="str">
        <f>SubmittalData!AY2328</f>
        <v/>
      </c>
      <c r="AS2328" s="60" t="e">
        <f>VLOOKUP(D2328,SubmittalStatus!$A$2:$CF$671,7,FALSE)</f>
        <v>#N/A</v>
      </c>
      <c r="AT2328" s="60" t="str">
        <f t="shared" si="108"/>
        <v/>
      </c>
      <c r="AU2328" s="60" t="e">
        <f>VLOOKUP(D2328,SubmittalSchedule!$A$5:$CF$5125,3,FALSE)</f>
        <v>#N/A</v>
      </c>
      <c r="AV2328" s="60" t="e">
        <f>VLOOKUP(D2328,SubmittalStatus!$A$2:$CF$671,9,FALSE)</f>
        <v>#N/A</v>
      </c>
      <c r="AW2328" s="60" t="e">
        <f>VLOOKUP(D2328,SubmittalStatus!$A$2:$CF$671,10,FALSE)</f>
        <v>#N/A</v>
      </c>
      <c r="AX2328" s="60" t="e">
        <f>VLOOKUP(D2328,SubmittalStatus!$A$2:$CF$671,11,FALSE)</f>
        <v>#N/A</v>
      </c>
      <c r="AY2328" s="60" t="str">
        <f t="shared" si="109"/>
        <v/>
      </c>
      <c r="AZ2328" s="60">
        <f>SubmittalData!D2328</f>
        <v>0</v>
      </c>
      <c r="BA2328" s="60" t="s">
        <v>168</v>
      </c>
      <c r="BB2328" s="60">
        <f>SubmittalData!AR2328</f>
        <v>0</v>
      </c>
      <c r="BC2328" s="60" t="str">
        <f t="shared" si="110"/>
        <v>0-0</v>
      </c>
    </row>
    <row r="2329" spans="1:55" x14ac:dyDescent="0.35">
      <c r="A2329" s="62" t="str">
        <f>SubmittalData!AY2329</f>
        <v/>
      </c>
      <c r="AS2329" s="60" t="e">
        <f>VLOOKUP(D2329,SubmittalStatus!$A$2:$CF$671,7,FALSE)</f>
        <v>#N/A</v>
      </c>
      <c r="AT2329" s="60" t="str">
        <f t="shared" si="108"/>
        <v/>
      </c>
      <c r="AU2329" s="60" t="e">
        <f>VLOOKUP(D2329,SubmittalSchedule!$A$5:$CF$5125,3,FALSE)</f>
        <v>#N/A</v>
      </c>
      <c r="AV2329" s="60" t="e">
        <f>VLOOKUP(D2329,SubmittalStatus!$A$2:$CF$671,9,FALSE)</f>
        <v>#N/A</v>
      </c>
      <c r="AW2329" s="60" t="e">
        <f>VLOOKUP(D2329,SubmittalStatus!$A$2:$CF$671,10,FALSE)</f>
        <v>#N/A</v>
      </c>
      <c r="AX2329" s="60" t="e">
        <f>VLOOKUP(D2329,SubmittalStatus!$A$2:$CF$671,11,FALSE)</f>
        <v>#N/A</v>
      </c>
      <c r="AY2329" s="60" t="str">
        <f t="shared" si="109"/>
        <v/>
      </c>
      <c r="AZ2329" s="60">
        <f>SubmittalData!D2329</f>
        <v>0</v>
      </c>
      <c r="BA2329" s="60" t="s">
        <v>168</v>
      </c>
      <c r="BB2329" s="60">
        <f>SubmittalData!AR2329</f>
        <v>0</v>
      </c>
      <c r="BC2329" s="60" t="str">
        <f t="shared" si="110"/>
        <v>0-0</v>
      </c>
    </row>
    <row r="2330" spans="1:55" x14ac:dyDescent="0.35">
      <c r="A2330" s="62" t="str">
        <f>SubmittalData!AY2330</f>
        <v/>
      </c>
      <c r="AS2330" s="60" t="e">
        <f>VLOOKUP(D2330,SubmittalStatus!$A$2:$CF$671,7,FALSE)</f>
        <v>#N/A</v>
      </c>
      <c r="AT2330" s="60" t="str">
        <f t="shared" si="108"/>
        <v/>
      </c>
      <c r="AU2330" s="60" t="e">
        <f>VLOOKUP(D2330,SubmittalSchedule!$A$5:$CF$5125,3,FALSE)</f>
        <v>#N/A</v>
      </c>
      <c r="AV2330" s="60" t="e">
        <f>VLOOKUP(D2330,SubmittalStatus!$A$2:$CF$671,9,FALSE)</f>
        <v>#N/A</v>
      </c>
      <c r="AW2330" s="60" t="e">
        <f>VLOOKUP(D2330,SubmittalStatus!$A$2:$CF$671,10,FALSE)</f>
        <v>#N/A</v>
      </c>
      <c r="AX2330" s="60" t="e">
        <f>VLOOKUP(D2330,SubmittalStatus!$A$2:$CF$671,11,FALSE)</f>
        <v>#N/A</v>
      </c>
      <c r="AY2330" s="60" t="str">
        <f t="shared" si="109"/>
        <v/>
      </c>
      <c r="AZ2330" s="60">
        <f>SubmittalData!D2330</f>
        <v>0</v>
      </c>
      <c r="BA2330" s="60" t="s">
        <v>168</v>
      </c>
      <c r="BB2330" s="60">
        <f>SubmittalData!AR2330</f>
        <v>0</v>
      </c>
      <c r="BC2330" s="60" t="str">
        <f t="shared" si="110"/>
        <v>0-0</v>
      </c>
    </row>
    <row r="2331" spans="1:55" x14ac:dyDescent="0.35">
      <c r="A2331" s="62" t="str">
        <f>SubmittalData!AY2331</f>
        <v/>
      </c>
      <c r="AS2331" s="60" t="e">
        <f>VLOOKUP(D2331,SubmittalStatus!$A$2:$CF$671,7,FALSE)</f>
        <v>#N/A</v>
      </c>
      <c r="AT2331" s="60" t="str">
        <f t="shared" si="108"/>
        <v/>
      </c>
      <c r="AU2331" s="60" t="e">
        <f>VLOOKUP(D2331,SubmittalSchedule!$A$5:$CF$5125,3,FALSE)</f>
        <v>#N/A</v>
      </c>
      <c r="AV2331" s="60" t="e">
        <f>VLOOKUP(D2331,SubmittalStatus!$A$2:$CF$671,9,FALSE)</f>
        <v>#N/A</v>
      </c>
      <c r="AW2331" s="60" t="e">
        <f>VLOOKUP(D2331,SubmittalStatus!$A$2:$CF$671,10,FALSE)</f>
        <v>#N/A</v>
      </c>
      <c r="AX2331" s="60" t="e">
        <f>VLOOKUP(D2331,SubmittalStatus!$A$2:$CF$671,11,FALSE)</f>
        <v>#N/A</v>
      </c>
      <c r="AY2331" s="60" t="str">
        <f t="shared" si="109"/>
        <v/>
      </c>
      <c r="AZ2331" s="60">
        <f>SubmittalData!D2331</f>
        <v>0</v>
      </c>
      <c r="BA2331" s="60" t="s">
        <v>168</v>
      </c>
      <c r="BB2331" s="60">
        <f>SubmittalData!AR2331</f>
        <v>0</v>
      </c>
      <c r="BC2331" s="60" t="str">
        <f t="shared" si="110"/>
        <v>0-0</v>
      </c>
    </row>
    <row r="2332" spans="1:55" x14ac:dyDescent="0.35">
      <c r="A2332" s="62" t="str">
        <f>SubmittalData!AY2332</f>
        <v/>
      </c>
      <c r="AS2332" s="60" t="e">
        <f>VLOOKUP(D2332,SubmittalStatus!$A$2:$CF$671,7,FALSE)</f>
        <v>#N/A</v>
      </c>
      <c r="AT2332" s="60" t="str">
        <f t="shared" si="108"/>
        <v/>
      </c>
      <c r="AU2332" s="60" t="e">
        <f>VLOOKUP(D2332,SubmittalSchedule!$A$5:$CF$5125,3,FALSE)</f>
        <v>#N/A</v>
      </c>
      <c r="AV2332" s="60" t="e">
        <f>VLOOKUP(D2332,SubmittalStatus!$A$2:$CF$671,9,FALSE)</f>
        <v>#N/A</v>
      </c>
      <c r="AW2332" s="60" t="e">
        <f>VLOOKUP(D2332,SubmittalStatus!$A$2:$CF$671,10,FALSE)</f>
        <v>#N/A</v>
      </c>
      <c r="AX2332" s="60" t="e">
        <f>VLOOKUP(D2332,SubmittalStatus!$A$2:$CF$671,11,FALSE)</f>
        <v>#N/A</v>
      </c>
      <c r="AY2332" s="60" t="str">
        <f t="shared" si="109"/>
        <v/>
      </c>
      <c r="AZ2332" s="60">
        <f>SubmittalData!D2332</f>
        <v>0</v>
      </c>
      <c r="BA2332" s="60" t="s">
        <v>168</v>
      </c>
      <c r="BB2332" s="60">
        <f>SubmittalData!AR2332</f>
        <v>0</v>
      </c>
      <c r="BC2332" s="60" t="str">
        <f t="shared" si="110"/>
        <v>0-0</v>
      </c>
    </row>
    <row r="2333" spans="1:55" x14ac:dyDescent="0.35">
      <c r="A2333" s="62" t="str">
        <f>SubmittalData!AY2333</f>
        <v/>
      </c>
      <c r="AS2333" s="60" t="e">
        <f>VLOOKUP(D2333,SubmittalStatus!$A$2:$CF$671,7,FALSE)</f>
        <v>#N/A</v>
      </c>
      <c r="AT2333" s="60" t="str">
        <f t="shared" si="108"/>
        <v/>
      </c>
      <c r="AU2333" s="60" t="e">
        <f>VLOOKUP(D2333,SubmittalSchedule!$A$5:$CF$5125,3,FALSE)</f>
        <v>#N/A</v>
      </c>
      <c r="AV2333" s="60" t="e">
        <f>VLOOKUP(D2333,SubmittalStatus!$A$2:$CF$671,9,FALSE)</f>
        <v>#N/A</v>
      </c>
      <c r="AW2333" s="60" t="e">
        <f>VLOOKUP(D2333,SubmittalStatus!$A$2:$CF$671,10,FALSE)</f>
        <v>#N/A</v>
      </c>
      <c r="AX2333" s="60" t="e">
        <f>VLOOKUP(D2333,SubmittalStatus!$A$2:$CF$671,11,FALSE)</f>
        <v>#N/A</v>
      </c>
      <c r="AY2333" s="60" t="str">
        <f t="shared" si="109"/>
        <v/>
      </c>
      <c r="AZ2333" s="60">
        <f>SubmittalData!D2333</f>
        <v>0</v>
      </c>
      <c r="BA2333" s="60" t="s">
        <v>168</v>
      </c>
      <c r="BB2333" s="60">
        <f>SubmittalData!AR2333</f>
        <v>0</v>
      </c>
      <c r="BC2333" s="60" t="str">
        <f t="shared" si="110"/>
        <v>0-0</v>
      </c>
    </row>
    <row r="2334" spans="1:55" x14ac:dyDescent="0.35">
      <c r="A2334" s="62" t="str">
        <f>SubmittalData!AY2334</f>
        <v/>
      </c>
      <c r="AS2334" s="60" t="e">
        <f>VLOOKUP(D2334,SubmittalStatus!$A$2:$CF$671,7,FALSE)</f>
        <v>#N/A</v>
      </c>
      <c r="AT2334" s="60" t="str">
        <f t="shared" si="108"/>
        <v/>
      </c>
      <c r="AU2334" s="60" t="e">
        <f>VLOOKUP(D2334,SubmittalSchedule!$A$5:$CF$5125,3,FALSE)</f>
        <v>#N/A</v>
      </c>
      <c r="AV2334" s="60" t="e">
        <f>VLOOKUP(D2334,SubmittalStatus!$A$2:$CF$671,9,FALSE)</f>
        <v>#N/A</v>
      </c>
      <c r="AW2334" s="60" t="e">
        <f>VLOOKUP(D2334,SubmittalStatus!$A$2:$CF$671,10,FALSE)</f>
        <v>#N/A</v>
      </c>
      <c r="AX2334" s="60" t="e">
        <f>VLOOKUP(D2334,SubmittalStatus!$A$2:$CF$671,11,FALSE)</f>
        <v>#N/A</v>
      </c>
      <c r="AY2334" s="60" t="str">
        <f t="shared" si="109"/>
        <v/>
      </c>
      <c r="AZ2334" s="60">
        <f>SubmittalData!D2334</f>
        <v>0</v>
      </c>
      <c r="BA2334" s="60" t="s">
        <v>168</v>
      </c>
      <c r="BB2334" s="60">
        <f>SubmittalData!AR2334</f>
        <v>0</v>
      </c>
      <c r="BC2334" s="60" t="str">
        <f t="shared" si="110"/>
        <v>0-0</v>
      </c>
    </row>
    <row r="2335" spans="1:55" x14ac:dyDescent="0.35">
      <c r="A2335" s="62" t="str">
        <f>SubmittalData!AY2335</f>
        <v/>
      </c>
      <c r="AS2335" s="60" t="e">
        <f>VLOOKUP(D2335,SubmittalStatus!$A$2:$CF$671,7,FALSE)</f>
        <v>#N/A</v>
      </c>
      <c r="AT2335" s="60" t="str">
        <f t="shared" si="108"/>
        <v/>
      </c>
      <c r="AU2335" s="60" t="e">
        <f>VLOOKUP(D2335,SubmittalSchedule!$A$5:$CF$5125,3,FALSE)</f>
        <v>#N/A</v>
      </c>
      <c r="AV2335" s="60" t="e">
        <f>VLOOKUP(D2335,SubmittalStatus!$A$2:$CF$671,9,FALSE)</f>
        <v>#N/A</v>
      </c>
      <c r="AW2335" s="60" t="e">
        <f>VLOOKUP(D2335,SubmittalStatus!$A$2:$CF$671,10,FALSE)</f>
        <v>#N/A</v>
      </c>
      <c r="AX2335" s="60" t="e">
        <f>VLOOKUP(D2335,SubmittalStatus!$A$2:$CF$671,11,FALSE)</f>
        <v>#N/A</v>
      </c>
      <c r="AY2335" s="60" t="str">
        <f t="shared" si="109"/>
        <v/>
      </c>
      <c r="AZ2335" s="60">
        <f>SubmittalData!D2335</f>
        <v>0</v>
      </c>
      <c r="BA2335" s="60" t="s">
        <v>168</v>
      </c>
      <c r="BB2335" s="60">
        <f>SubmittalData!AR2335</f>
        <v>0</v>
      </c>
      <c r="BC2335" s="60" t="str">
        <f t="shared" si="110"/>
        <v>0-0</v>
      </c>
    </row>
    <row r="2336" spans="1:55" x14ac:dyDescent="0.35">
      <c r="A2336" s="62" t="str">
        <f>SubmittalData!AY2336</f>
        <v/>
      </c>
      <c r="AS2336" s="60" t="e">
        <f>VLOOKUP(D2336,SubmittalStatus!$A$2:$CF$671,7,FALSE)</f>
        <v>#N/A</v>
      </c>
      <c r="AT2336" s="60" t="str">
        <f t="shared" si="108"/>
        <v/>
      </c>
      <c r="AU2336" s="60" t="e">
        <f>VLOOKUP(D2336,SubmittalSchedule!$A$5:$CF$5125,3,FALSE)</f>
        <v>#N/A</v>
      </c>
      <c r="AV2336" s="60" t="e">
        <f>VLOOKUP(D2336,SubmittalStatus!$A$2:$CF$671,9,FALSE)</f>
        <v>#N/A</v>
      </c>
      <c r="AW2336" s="60" t="e">
        <f>VLOOKUP(D2336,SubmittalStatus!$A$2:$CF$671,10,FALSE)</f>
        <v>#N/A</v>
      </c>
      <c r="AX2336" s="60" t="e">
        <f>VLOOKUP(D2336,SubmittalStatus!$A$2:$CF$671,11,FALSE)</f>
        <v>#N/A</v>
      </c>
      <c r="AY2336" s="60" t="str">
        <f t="shared" si="109"/>
        <v/>
      </c>
      <c r="AZ2336" s="60">
        <f>SubmittalData!D2336</f>
        <v>0</v>
      </c>
      <c r="BA2336" s="60" t="s">
        <v>168</v>
      </c>
      <c r="BB2336" s="60">
        <f>SubmittalData!AR2336</f>
        <v>0</v>
      </c>
      <c r="BC2336" s="60" t="str">
        <f t="shared" si="110"/>
        <v>0-0</v>
      </c>
    </row>
    <row r="2337" spans="1:55" x14ac:dyDescent="0.35">
      <c r="A2337" s="62" t="str">
        <f>SubmittalData!AY2337</f>
        <v/>
      </c>
      <c r="AS2337" s="60" t="e">
        <f>VLOOKUP(D2337,SubmittalStatus!$A$2:$CF$671,7,FALSE)</f>
        <v>#N/A</v>
      </c>
      <c r="AT2337" s="60" t="str">
        <f t="shared" si="108"/>
        <v/>
      </c>
      <c r="AU2337" s="60" t="e">
        <f>VLOOKUP(D2337,SubmittalSchedule!$A$5:$CF$5125,3,FALSE)</f>
        <v>#N/A</v>
      </c>
      <c r="AV2337" s="60" t="e">
        <f>VLOOKUP(D2337,SubmittalStatus!$A$2:$CF$671,9,FALSE)</f>
        <v>#N/A</v>
      </c>
      <c r="AW2337" s="60" t="e">
        <f>VLOOKUP(D2337,SubmittalStatus!$A$2:$CF$671,10,FALSE)</f>
        <v>#N/A</v>
      </c>
      <c r="AX2337" s="60" t="e">
        <f>VLOOKUP(D2337,SubmittalStatus!$A$2:$CF$671,11,FALSE)</f>
        <v>#N/A</v>
      </c>
      <c r="AY2337" s="60" t="str">
        <f t="shared" si="109"/>
        <v/>
      </c>
      <c r="AZ2337" s="60">
        <f>SubmittalData!D2337</f>
        <v>0</v>
      </c>
      <c r="BA2337" s="60" t="s">
        <v>168</v>
      </c>
      <c r="BB2337" s="60">
        <f>SubmittalData!AR2337</f>
        <v>0</v>
      </c>
      <c r="BC2337" s="60" t="str">
        <f t="shared" si="110"/>
        <v>0-0</v>
      </c>
    </row>
    <row r="2338" spans="1:55" x14ac:dyDescent="0.35">
      <c r="A2338" s="62" t="str">
        <f>SubmittalData!AY2338</f>
        <v/>
      </c>
      <c r="AS2338" s="60" t="e">
        <f>VLOOKUP(D2338,SubmittalStatus!$A$2:$CF$671,7,FALSE)</f>
        <v>#N/A</v>
      </c>
      <c r="AT2338" s="60" t="str">
        <f t="shared" si="108"/>
        <v/>
      </c>
      <c r="AU2338" s="60" t="e">
        <f>VLOOKUP(D2338,SubmittalSchedule!$A$5:$CF$5125,3,FALSE)</f>
        <v>#N/A</v>
      </c>
      <c r="AV2338" s="60" t="e">
        <f>VLOOKUP(D2338,SubmittalStatus!$A$2:$CF$671,9,FALSE)</f>
        <v>#N/A</v>
      </c>
      <c r="AW2338" s="60" t="e">
        <f>VLOOKUP(D2338,SubmittalStatus!$A$2:$CF$671,10,FALSE)</f>
        <v>#N/A</v>
      </c>
      <c r="AX2338" s="60" t="e">
        <f>VLOOKUP(D2338,SubmittalStatus!$A$2:$CF$671,11,FALSE)</f>
        <v>#N/A</v>
      </c>
      <c r="AY2338" s="60" t="str">
        <f t="shared" si="109"/>
        <v/>
      </c>
      <c r="AZ2338" s="60">
        <f>SubmittalData!D2338</f>
        <v>0</v>
      </c>
      <c r="BA2338" s="60" t="s">
        <v>168</v>
      </c>
      <c r="BB2338" s="60">
        <f>SubmittalData!AR2338</f>
        <v>0</v>
      </c>
      <c r="BC2338" s="60" t="str">
        <f t="shared" si="110"/>
        <v>0-0</v>
      </c>
    </row>
    <row r="2339" spans="1:55" x14ac:dyDescent="0.35">
      <c r="A2339" s="62" t="str">
        <f>SubmittalData!AY2339</f>
        <v/>
      </c>
      <c r="AS2339" s="60" t="e">
        <f>VLOOKUP(D2339,SubmittalStatus!$A$2:$CF$671,7,FALSE)</f>
        <v>#N/A</v>
      </c>
      <c r="AT2339" s="60" t="str">
        <f t="shared" si="108"/>
        <v/>
      </c>
      <c r="AU2339" s="60" t="e">
        <f>VLOOKUP(D2339,SubmittalSchedule!$A$5:$CF$5125,3,FALSE)</f>
        <v>#N/A</v>
      </c>
      <c r="AV2339" s="60" t="e">
        <f>VLOOKUP(D2339,SubmittalStatus!$A$2:$CF$671,9,FALSE)</f>
        <v>#N/A</v>
      </c>
      <c r="AW2339" s="60" t="e">
        <f>VLOOKUP(D2339,SubmittalStatus!$A$2:$CF$671,10,FALSE)</f>
        <v>#N/A</v>
      </c>
      <c r="AX2339" s="60" t="e">
        <f>VLOOKUP(D2339,SubmittalStatus!$A$2:$CF$671,11,FALSE)</f>
        <v>#N/A</v>
      </c>
      <c r="AY2339" s="60" t="str">
        <f t="shared" si="109"/>
        <v/>
      </c>
      <c r="AZ2339" s="60">
        <f>SubmittalData!D2339</f>
        <v>0</v>
      </c>
      <c r="BA2339" s="60" t="s">
        <v>168</v>
      </c>
      <c r="BB2339" s="60">
        <f>SubmittalData!AR2339</f>
        <v>0</v>
      </c>
      <c r="BC2339" s="60" t="str">
        <f t="shared" si="110"/>
        <v>0-0</v>
      </c>
    </row>
    <row r="2340" spans="1:55" x14ac:dyDescent="0.35">
      <c r="A2340" s="62" t="str">
        <f>SubmittalData!AY2340</f>
        <v/>
      </c>
      <c r="AS2340" s="60" t="e">
        <f>VLOOKUP(D2340,SubmittalStatus!$A$2:$CF$671,7,FALSE)</f>
        <v>#N/A</v>
      </c>
      <c r="AT2340" s="60" t="str">
        <f t="shared" si="108"/>
        <v/>
      </c>
      <c r="AU2340" s="60" t="e">
        <f>VLOOKUP(D2340,SubmittalSchedule!$A$5:$CF$5125,3,FALSE)</f>
        <v>#N/A</v>
      </c>
      <c r="AV2340" s="60" t="e">
        <f>VLOOKUP(D2340,SubmittalStatus!$A$2:$CF$671,9,FALSE)</f>
        <v>#N/A</v>
      </c>
      <c r="AW2340" s="60" t="e">
        <f>VLOOKUP(D2340,SubmittalStatus!$A$2:$CF$671,10,FALSE)</f>
        <v>#N/A</v>
      </c>
      <c r="AX2340" s="60" t="e">
        <f>VLOOKUP(D2340,SubmittalStatus!$A$2:$CF$671,11,FALSE)</f>
        <v>#N/A</v>
      </c>
      <c r="AY2340" s="60" t="str">
        <f t="shared" si="109"/>
        <v/>
      </c>
      <c r="AZ2340" s="60">
        <f>SubmittalData!D2340</f>
        <v>0</v>
      </c>
      <c r="BA2340" s="60" t="s">
        <v>168</v>
      </c>
      <c r="BB2340" s="60">
        <f>SubmittalData!AR2340</f>
        <v>0</v>
      </c>
      <c r="BC2340" s="60" t="str">
        <f t="shared" si="110"/>
        <v>0-0</v>
      </c>
    </row>
    <row r="2341" spans="1:55" x14ac:dyDescent="0.35">
      <c r="A2341" s="62" t="str">
        <f>SubmittalData!AY2341</f>
        <v/>
      </c>
      <c r="AS2341" s="60" t="e">
        <f>VLOOKUP(D2341,SubmittalStatus!$A$2:$CF$671,7,FALSE)</f>
        <v>#N/A</v>
      </c>
      <c r="AT2341" s="60" t="str">
        <f t="shared" si="108"/>
        <v/>
      </c>
      <c r="AU2341" s="60" t="e">
        <f>VLOOKUP(D2341,SubmittalSchedule!$A$5:$CF$5125,3,FALSE)</f>
        <v>#N/A</v>
      </c>
      <c r="AV2341" s="60" t="e">
        <f>VLOOKUP(D2341,SubmittalStatus!$A$2:$CF$671,9,FALSE)</f>
        <v>#N/A</v>
      </c>
      <c r="AW2341" s="60" t="e">
        <f>VLOOKUP(D2341,SubmittalStatus!$A$2:$CF$671,10,FALSE)</f>
        <v>#N/A</v>
      </c>
      <c r="AX2341" s="60" t="e">
        <f>VLOOKUP(D2341,SubmittalStatus!$A$2:$CF$671,11,FALSE)</f>
        <v>#N/A</v>
      </c>
      <c r="AY2341" s="60" t="str">
        <f t="shared" si="109"/>
        <v/>
      </c>
      <c r="AZ2341" s="60">
        <f>SubmittalData!D2341</f>
        <v>0</v>
      </c>
      <c r="BA2341" s="60" t="s">
        <v>168</v>
      </c>
      <c r="BB2341" s="60">
        <f>SubmittalData!AR2341</f>
        <v>0</v>
      </c>
      <c r="BC2341" s="60" t="str">
        <f t="shared" si="110"/>
        <v>0-0</v>
      </c>
    </row>
    <row r="2342" spans="1:55" x14ac:dyDescent="0.35">
      <c r="A2342" s="62" t="str">
        <f>SubmittalData!AY2342</f>
        <v/>
      </c>
      <c r="AS2342" s="60" t="e">
        <f>VLOOKUP(D2342,SubmittalStatus!$A$2:$CF$671,7,FALSE)</f>
        <v>#N/A</v>
      </c>
      <c r="AT2342" s="60" t="str">
        <f t="shared" si="108"/>
        <v/>
      </c>
      <c r="AU2342" s="60" t="e">
        <f>VLOOKUP(D2342,SubmittalSchedule!$A$5:$CF$5125,3,FALSE)</f>
        <v>#N/A</v>
      </c>
      <c r="AV2342" s="60" t="e">
        <f>VLOOKUP(D2342,SubmittalStatus!$A$2:$CF$671,9,FALSE)</f>
        <v>#N/A</v>
      </c>
      <c r="AW2342" s="60" t="e">
        <f>VLOOKUP(D2342,SubmittalStatus!$A$2:$CF$671,10,FALSE)</f>
        <v>#N/A</v>
      </c>
      <c r="AX2342" s="60" t="e">
        <f>VLOOKUP(D2342,SubmittalStatus!$A$2:$CF$671,11,FALSE)</f>
        <v>#N/A</v>
      </c>
      <c r="AY2342" s="60" t="str">
        <f t="shared" si="109"/>
        <v/>
      </c>
      <c r="AZ2342" s="60">
        <f>SubmittalData!D2342</f>
        <v>0</v>
      </c>
      <c r="BA2342" s="60" t="s">
        <v>168</v>
      </c>
      <c r="BB2342" s="60">
        <f>SubmittalData!AR2342</f>
        <v>0</v>
      </c>
      <c r="BC2342" s="60" t="str">
        <f t="shared" si="110"/>
        <v>0-0</v>
      </c>
    </row>
    <row r="2343" spans="1:55" x14ac:dyDescent="0.35">
      <c r="A2343" s="62" t="str">
        <f>SubmittalData!AY2343</f>
        <v/>
      </c>
      <c r="AS2343" s="60" t="e">
        <f>VLOOKUP(D2343,SubmittalStatus!$A$2:$CF$671,7,FALSE)</f>
        <v>#N/A</v>
      </c>
      <c r="AT2343" s="60" t="str">
        <f t="shared" si="108"/>
        <v/>
      </c>
      <c r="AU2343" s="60" t="e">
        <f>VLOOKUP(D2343,SubmittalSchedule!$A$5:$CF$5125,3,FALSE)</f>
        <v>#N/A</v>
      </c>
      <c r="AV2343" s="60" t="e">
        <f>VLOOKUP(D2343,SubmittalStatus!$A$2:$CF$671,9,FALSE)</f>
        <v>#N/A</v>
      </c>
      <c r="AW2343" s="60" t="e">
        <f>VLOOKUP(D2343,SubmittalStatus!$A$2:$CF$671,10,FALSE)</f>
        <v>#N/A</v>
      </c>
      <c r="AX2343" s="60" t="e">
        <f>VLOOKUP(D2343,SubmittalStatus!$A$2:$CF$671,11,FALSE)</f>
        <v>#N/A</v>
      </c>
      <c r="AY2343" s="60" t="str">
        <f t="shared" si="109"/>
        <v/>
      </c>
      <c r="AZ2343" s="60">
        <f>SubmittalData!D2343</f>
        <v>0</v>
      </c>
      <c r="BA2343" s="60" t="s">
        <v>168</v>
      </c>
      <c r="BB2343" s="60">
        <f>SubmittalData!AR2343</f>
        <v>0</v>
      </c>
      <c r="BC2343" s="60" t="str">
        <f t="shared" si="110"/>
        <v>0-0</v>
      </c>
    </row>
    <row r="2344" spans="1:55" x14ac:dyDescent="0.35">
      <c r="A2344" s="62" t="str">
        <f>SubmittalData!AY2344</f>
        <v/>
      </c>
      <c r="AS2344" s="60" t="e">
        <f>VLOOKUP(D2344,SubmittalStatus!$A$2:$CF$671,7,FALSE)</f>
        <v>#N/A</v>
      </c>
      <c r="AT2344" s="60" t="str">
        <f t="shared" si="108"/>
        <v/>
      </c>
      <c r="AU2344" s="60" t="e">
        <f>VLOOKUP(D2344,SubmittalSchedule!$A$5:$CF$5125,3,FALSE)</f>
        <v>#N/A</v>
      </c>
      <c r="AV2344" s="60" t="e">
        <f>VLOOKUP(D2344,SubmittalStatus!$A$2:$CF$671,9,FALSE)</f>
        <v>#N/A</v>
      </c>
      <c r="AW2344" s="60" t="e">
        <f>VLOOKUP(D2344,SubmittalStatus!$A$2:$CF$671,10,FALSE)</f>
        <v>#N/A</v>
      </c>
      <c r="AX2344" s="60" t="e">
        <f>VLOOKUP(D2344,SubmittalStatus!$A$2:$CF$671,11,FALSE)</f>
        <v>#N/A</v>
      </c>
      <c r="AY2344" s="60" t="str">
        <f t="shared" si="109"/>
        <v/>
      </c>
      <c r="AZ2344" s="60">
        <f>SubmittalData!D2344</f>
        <v>0</v>
      </c>
      <c r="BA2344" s="60" t="s">
        <v>168</v>
      </c>
      <c r="BB2344" s="60">
        <f>SubmittalData!AR2344</f>
        <v>0</v>
      </c>
      <c r="BC2344" s="60" t="str">
        <f t="shared" si="110"/>
        <v>0-0</v>
      </c>
    </row>
    <row r="2345" spans="1:55" x14ac:dyDescent="0.35">
      <c r="A2345" s="62" t="str">
        <f>SubmittalData!AY2345</f>
        <v/>
      </c>
      <c r="AS2345" s="60" t="e">
        <f>VLOOKUP(D2345,SubmittalStatus!$A$2:$CF$671,7,FALSE)</f>
        <v>#N/A</v>
      </c>
      <c r="AT2345" s="60" t="str">
        <f t="shared" si="108"/>
        <v/>
      </c>
      <c r="AU2345" s="60" t="e">
        <f>VLOOKUP(D2345,SubmittalSchedule!$A$5:$CF$5125,3,FALSE)</f>
        <v>#N/A</v>
      </c>
      <c r="AV2345" s="60" t="e">
        <f>VLOOKUP(D2345,SubmittalStatus!$A$2:$CF$671,9,FALSE)</f>
        <v>#N/A</v>
      </c>
      <c r="AW2345" s="60" t="e">
        <f>VLOOKUP(D2345,SubmittalStatus!$A$2:$CF$671,10,FALSE)</f>
        <v>#N/A</v>
      </c>
      <c r="AX2345" s="60" t="e">
        <f>VLOOKUP(D2345,SubmittalStatus!$A$2:$CF$671,11,FALSE)</f>
        <v>#N/A</v>
      </c>
      <c r="AY2345" s="60" t="str">
        <f t="shared" si="109"/>
        <v/>
      </c>
      <c r="AZ2345" s="60">
        <f>SubmittalData!D2345</f>
        <v>0</v>
      </c>
      <c r="BA2345" s="60" t="s">
        <v>168</v>
      </c>
      <c r="BB2345" s="60">
        <f>SubmittalData!AR2345</f>
        <v>0</v>
      </c>
      <c r="BC2345" s="60" t="str">
        <f t="shared" si="110"/>
        <v>0-0</v>
      </c>
    </row>
    <row r="2346" spans="1:55" x14ac:dyDescent="0.35">
      <c r="A2346" s="62" t="str">
        <f>SubmittalData!AY2346</f>
        <v/>
      </c>
      <c r="AS2346" s="60" t="e">
        <f>VLOOKUP(D2346,SubmittalStatus!$A$2:$CF$671,7,FALSE)</f>
        <v>#N/A</v>
      </c>
      <c r="AT2346" s="60" t="str">
        <f t="shared" si="108"/>
        <v/>
      </c>
      <c r="AU2346" s="60" t="e">
        <f>VLOOKUP(D2346,SubmittalSchedule!$A$5:$CF$5125,3,FALSE)</f>
        <v>#N/A</v>
      </c>
      <c r="AV2346" s="60" t="e">
        <f>VLOOKUP(D2346,SubmittalStatus!$A$2:$CF$671,9,FALSE)</f>
        <v>#N/A</v>
      </c>
      <c r="AW2346" s="60" t="e">
        <f>VLOOKUP(D2346,SubmittalStatus!$A$2:$CF$671,10,FALSE)</f>
        <v>#N/A</v>
      </c>
      <c r="AX2346" s="60" t="e">
        <f>VLOOKUP(D2346,SubmittalStatus!$A$2:$CF$671,11,FALSE)</f>
        <v>#N/A</v>
      </c>
      <c r="AY2346" s="60" t="str">
        <f t="shared" si="109"/>
        <v/>
      </c>
      <c r="AZ2346" s="60">
        <f>SubmittalData!D2346</f>
        <v>0</v>
      </c>
      <c r="BA2346" s="60" t="s">
        <v>168</v>
      </c>
      <c r="BB2346" s="60">
        <f>SubmittalData!AR2346</f>
        <v>0</v>
      </c>
      <c r="BC2346" s="60" t="str">
        <f t="shared" si="110"/>
        <v>0-0</v>
      </c>
    </row>
    <row r="2347" spans="1:55" x14ac:dyDescent="0.35">
      <c r="A2347" s="62" t="str">
        <f>SubmittalData!AY2347</f>
        <v/>
      </c>
      <c r="AS2347" s="60" t="e">
        <f>VLOOKUP(D2347,SubmittalStatus!$A$2:$CF$671,7,FALSE)</f>
        <v>#N/A</v>
      </c>
      <c r="AT2347" s="60" t="str">
        <f t="shared" si="108"/>
        <v/>
      </c>
      <c r="AU2347" s="60" t="e">
        <f>VLOOKUP(D2347,SubmittalSchedule!$A$5:$CF$5125,3,FALSE)</f>
        <v>#N/A</v>
      </c>
      <c r="AV2347" s="60" t="e">
        <f>VLOOKUP(D2347,SubmittalStatus!$A$2:$CF$671,9,FALSE)</f>
        <v>#N/A</v>
      </c>
      <c r="AW2347" s="60" t="e">
        <f>VLOOKUP(D2347,SubmittalStatus!$A$2:$CF$671,10,FALSE)</f>
        <v>#N/A</v>
      </c>
      <c r="AX2347" s="60" t="e">
        <f>VLOOKUP(D2347,SubmittalStatus!$A$2:$CF$671,11,FALSE)</f>
        <v>#N/A</v>
      </c>
      <c r="AY2347" s="60" t="str">
        <f t="shared" si="109"/>
        <v/>
      </c>
      <c r="AZ2347" s="60">
        <f>SubmittalData!D2347</f>
        <v>0</v>
      </c>
      <c r="BA2347" s="60" t="s">
        <v>168</v>
      </c>
      <c r="BB2347" s="60">
        <f>SubmittalData!AR2347</f>
        <v>0</v>
      </c>
      <c r="BC2347" s="60" t="str">
        <f t="shared" si="110"/>
        <v>0-0</v>
      </c>
    </row>
    <row r="2348" spans="1:55" x14ac:dyDescent="0.35">
      <c r="A2348" s="62" t="str">
        <f>SubmittalData!AY2348</f>
        <v/>
      </c>
      <c r="AS2348" s="60" t="e">
        <f>VLOOKUP(D2348,SubmittalStatus!$A$2:$CF$671,7,FALSE)</f>
        <v>#N/A</v>
      </c>
      <c r="AT2348" s="60" t="str">
        <f t="shared" si="108"/>
        <v/>
      </c>
      <c r="AU2348" s="60" t="e">
        <f>VLOOKUP(D2348,SubmittalSchedule!$A$5:$CF$5125,3,FALSE)</f>
        <v>#N/A</v>
      </c>
      <c r="AV2348" s="60" t="e">
        <f>VLOOKUP(D2348,SubmittalStatus!$A$2:$CF$671,9,FALSE)</f>
        <v>#N/A</v>
      </c>
      <c r="AW2348" s="60" t="e">
        <f>VLOOKUP(D2348,SubmittalStatus!$A$2:$CF$671,10,FALSE)</f>
        <v>#N/A</v>
      </c>
      <c r="AX2348" s="60" t="e">
        <f>VLOOKUP(D2348,SubmittalStatus!$A$2:$CF$671,11,FALSE)</f>
        <v>#N/A</v>
      </c>
      <c r="AY2348" s="60" t="str">
        <f t="shared" si="109"/>
        <v/>
      </c>
      <c r="AZ2348" s="60">
        <f>SubmittalData!D2348</f>
        <v>0</v>
      </c>
      <c r="BA2348" s="60" t="s">
        <v>168</v>
      </c>
      <c r="BB2348" s="60">
        <f>SubmittalData!AR2348</f>
        <v>0</v>
      </c>
      <c r="BC2348" s="60" t="str">
        <f t="shared" si="110"/>
        <v>0-0</v>
      </c>
    </row>
    <row r="2349" spans="1:55" x14ac:dyDescent="0.35">
      <c r="A2349" s="62" t="str">
        <f>SubmittalData!AY2349</f>
        <v/>
      </c>
      <c r="AS2349" s="60" t="e">
        <f>VLOOKUP(D2349,SubmittalStatus!$A$2:$CF$671,7,FALSE)</f>
        <v>#N/A</v>
      </c>
      <c r="AT2349" s="60" t="str">
        <f t="shared" si="108"/>
        <v/>
      </c>
      <c r="AU2349" s="60" t="e">
        <f>VLOOKUP(D2349,SubmittalSchedule!$A$5:$CF$5125,3,FALSE)</f>
        <v>#N/A</v>
      </c>
      <c r="AV2349" s="60" t="e">
        <f>VLOOKUP(D2349,SubmittalStatus!$A$2:$CF$671,9,FALSE)</f>
        <v>#N/A</v>
      </c>
      <c r="AW2349" s="60" t="e">
        <f>VLOOKUP(D2349,SubmittalStatus!$A$2:$CF$671,10,FALSE)</f>
        <v>#N/A</v>
      </c>
      <c r="AX2349" s="60" t="e">
        <f>VLOOKUP(D2349,SubmittalStatus!$A$2:$CF$671,11,FALSE)</f>
        <v>#N/A</v>
      </c>
      <c r="AY2349" s="60" t="str">
        <f t="shared" si="109"/>
        <v/>
      </c>
      <c r="AZ2349" s="60">
        <f>SubmittalData!D2349</f>
        <v>0</v>
      </c>
      <c r="BA2349" s="60" t="s">
        <v>168</v>
      </c>
      <c r="BB2349" s="60">
        <f>SubmittalData!AR2349</f>
        <v>0</v>
      </c>
      <c r="BC2349" s="60" t="str">
        <f t="shared" si="110"/>
        <v>0-0</v>
      </c>
    </row>
    <row r="2350" spans="1:55" x14ac:dyDescent="0.35">
      <c r="A2350" s="62" t="str">
        <f>SubmittalData!AY2350</f>
        <v/>
      </c>
      <c r="AS2350" s="60" t="e">
        <f>VLOOKUP(D2350,SubmittalStatus!$A$2:$CF$671,7,FALSE)</f>
        <v>#N/A</v>
      </c>
      <c r="AT2350" s="60" t="str">
        <f t="shared" si="108"/>
        <v/>
      </c>
      <c r="AU2350" s="60" t="e">
        <f>VLOOKUP(D2350,SubmittalSchedule!$A$5:$CF$5125,3,FALSE)</f>
        <v>#N/A</v>
      </c>
      <c r="AV2350" s="60" t="e">
        <f>VLOOKUP(D2350,SubmittalStatus!$A$2:$CF$671,9,FALSE)</f>
        <v>#N/A</v>
      </c>
      <c r="AW2350" s="60" t="e">
        <f>VLOOKUP(D2350,SubmittalStatus!$A$2:$CF$671,10,FALSE)</f>
        <v>#N/A</v>
      </c>
      <c r="AX2350" s="60" t="e">
        <f>VLOOKUP(D2350,SubmittalStatus!$A$2:$CF$671,11,FALSE)</f>
        <v>#N/A</v>
      </c>
      <c r="AY2350" s="60" t="str">
        <f t="shared" si="109"/>
        <v/>
      </c>
      <c r="AZ2350" s="60">
        <f>SubmittalData!D2350</f>
        <v>0</v>
      </c>
      <c r="BA2350" s="60" t="s">
        <v>168</v>
      </c>
      <c r="BB2350" s="60">
        <f>SubmittalData!AR2350</f>
        <v>0</v>
      </c>
      <c r="BC2350" s="60" t="str">
        <f t="shared" si="110"/>
        <v>0-0</v>
      </c>
    </row>
    <row r="2351" spans="1:55" x14ac:dyDescent="0.35">
      <c r="A2351" s="62" t="str">
        <f>SubmittalData!AY2351</f>
        <v/>
      </c>
      <c r="AS2351" s="60" t="e">
        <f>VLOOKUP(D2351,SubmittalStatus!$A$2:$CF$671,7,FALSE)</f>
        <v>#N/A</v>
      </c>
      <c r="AT2351" s="60" t="str">
        <f t="shared" si="108"/>
        <v/>
      </c>
      <c r="AU2351" s="60" t="e">
        <f>VLOOKUP(D2351,SubmittalSchedule!$A$5:$CF$5125,3,FALSE)</f>
        <v>#N/A</v>
      </c>
      <c r="AV2351" s="60" t="e">
        <f>VLOOKUP(D2351,SubmittalStatus!$A$2:$CF$671,9,FALSE)</f>
        <v>#N/A</v>
      </c>
      <c r="AW2351" s="60" t="e">
        <f>VLOOKUP(D2351,SubmittalStatus!$A$2:$CF$671,10,FALSE)</f>
        <v>#N/A</v>
      </c>
      <c r="AX2351" s="60" t="e">
        <f>VLOOKUP(D2351,SubmittalStatus!$A$2:$CF$671,11,FALSE)</f>
        <v>#N/A</v>
      </c>
      <c r="AY2351" s="60" t="str">
        <f t="shared" si="109"/>
        <v/>
      </c>
      <c r="AZ2351" s="60">
        <f>SubmittalData!D2351</f>
        <v>0</v>
      </c>
      <c r="BA2351" s="60" t="s">
        <v>168</v>
      </c>
      <c r="BB2351" s="60">
        <f>SubmittalData!AR2351</f>
        <v>0</v>
      </c>
      <c r="BC2351" s="60" t="str">
        <f t="shared" si="110"/>
        <v>0-0</v>
      </c>
    </row>
    <row r="2352" spans="1:55" x14ac:dyDescent="0.35">
      <c r="A2352" s="62" t="str">
        <f>SubmittalData!AY2352</f>
        <v/>
      </c>
      <c r="AS2352" s="60" t="e">
        <f>VLOOKUP(D2352,SubmittalStatus!$A$2:$CF$671,7,FALSE)</f>
        <v>#N/A</v>
      </c>
      <c r="AT2352" s="60" t="str">
        <f t="shared" si="108"/>
        <v/>
      </c>
      <c r="AU2352" s="60" t="e">
        <f>VLOOKUP(D2352,SubmittalSchedule!$A$5:$CF$5125,3,FALSE)</f>
        <v>#N/A</v>
      </c>
      <c r="AV2352" s="60" t="e">
        <f>VLOOKUP(D2352,SubmittalStatus!$A$2:$CF$671,9,FALSE)</f>
        <v>#N/A</v>
      </c>
      <c r="AW2352" s="60" t="e">
        <f>VLOOKUP(D2352,SubmittalStatus!$A$2:$CF$671,10,FALSE)</f>
        <v>#N/A</v>
      </c>
      <c r="AX2352" s="60" t="e">
        <f>VLOOKUP(D2352,SubmittalStatus!$A$2:$CF$671,11,FALSE)</f>
        <v>#N/A</v>
      </c>
      <c r="AY2352" s="60" t="str">
        <f t="shared" si="109"/>
        <v/>
      </c>
      <c r="AZ2352" s="60">
        <f>SubmittalData!D2352</f>
        <v>0</v>
      </c>
      <c r="BA2352" s="60" t="s">
        <v>168</v>
      </c>
      <c r="BB2352" s="60">
        <f>SubmittalData!AR2352</f>
        <v>0</v>
      </c>
      <c r="BC2352" s="60" t="str">
        <f t="shared" si="110"/>
        <v>0-0</v>
      </c>
    </row>
    <row r="2353" spans="1:55" x14ac:dyDescent="0.35">
      <c r="A2353" s="62" t="str">
        <f>SubmittalData!AY2353</f>
        <v/>
      </c>
      <c r="AS2353" s="60" t="e">
        <f>VLOOKUP(D2353,SubmittalStatus!$A$2:$CF$671,7,FALSE)</f>
        <v>#N/A</v>
      </c>
      <c r="AT2353" s="60" t="str">
        <f t="shared" si="108"/>
        <v/>
      </c>
      <c r="AU2353" s="60" t="e">
        <f>VLOOKUP(D2353,SubmittalSchedule!$A$5:$CF$5125,3,FALSE)</f>
        <v>#N/A</v>
      </c>
      <c r="AV2353" s="60" t="e">
        <f>VLOOKUP(D2353,SubmittalStatus!$A$2:$CF$671,9,FALSE)</f>
        <v>#N/A</v>
      </c>
      <c r="AW2353" s="60" t="e">
        <f>VLOOKUP(D2353,SubmittalStatus!$A$2:$CF$671,10,FALSE)</f>
        <v>#N/A</v>
      </c>
      <c r="AX2353" s="60" t="e">
        <f>VLOOKUP(D2353,SubmittalStatus!$A$2:$CF$671,11,FALSE)</f>
        <v>#N/A</v>
      </c>
      <c r="AY2353" s="60" t="str">
        <f t="shared" si="109"/>
        <v/>
      </c>
      <c r="AZ2353" s="60">
        <f>SubmittalData!D2353</f>
        <v>0</v>
      </c>
      <c r="BA2353" s="60" t="s">
        <v>168</v>
      </c>
      <c r="BB2353" s="60">
        <f>SubmittalData!AR2353</f>
        <v>0</v>
      </c>
      <c r="BC2353" s="60" t="str">
        <f t="shared" si="110"/>
        <v>0-0</v>
      </c>
    </row>
    <row r="2354" spans="1:55" x14ac:dyDescent="0.35">
      <c r="A2354" s="62" t="str">
        <f>SubmittalData!AY2354</f>
        <v/>
      </c>
      <c r="AS2354" s="60" t="e">
        <f>VLOOKUP(D2354,SubmittalStatus!$A$2:$CF$671,7,FALSE)</f>
        <v>#N/A</v>
      </c>
      <c r="AT2354" s="60" t="str">
        <f t="shared" si="108"/>
        <v/>
      </c>
      <c r="AU2354" s="60" t="e">
        <f>VLOOKUP(D2354,SubmittalSchedule!$A$5:$CF$5125,3,FALSE)</f>
        <v>#N/A</v>
      </c>
      <c r="AV2354" s="60" t="e">
        <f>VLOOKUP(D2354,SubmittalStatus!$A$2:$CF$671,9,FALSE)</f>
        <v>#N/A</v>
      </c>
      <c r="AW2354" s="60" t="e">
        <f>VLOOKUP(D2354,SubmittalStatus!$A$2:$CF$671,10,FALSE)</f>
        <v>#N/A</v>
      </c>
      <c r="AX2354" s="60" t="e">
        <f>VLOOKUP(D2354,SubmittalStatus!$A$2:$CF$671,11,FALSE)</f>
        <v>#N/A</v>
      </c>
      <c r="AY2354" s="60" t="str">
        <f t="shared" si="109"/>
        <v/>
      </c>
      <c r="AZ2354" s="60">
        <f>SubmittalData!D2354</f>
        <v>0</v>
      </c>
      <c r="BA2354" s="60" t="s">
        <v>168</v>
      </c>
      <c r="BB2354" s="60">
        <f>SubmittalData!AR2354</f>
        <v>0</v>
      </c>
      <c r="BC2354" s="60" t="str">
        <f t="shared" si="110"/>
        <v>0-0</v>
      </c>
    </row>
    <row r="2355" spans="1:55" x14ac:dyDescent="0.35">
      <c r="A2355" s="62" t="str">
        <f>SubmittalData!AY2355</f>
        <v/>
      </c>
      <c r="AS2355" s="60" t="e">
        <f>VLOOKUP(D2355,SubmittalStatus!$A$2:$CF$671,7,FALSE)</f>
        <v>#N/A</v>
      </c>
      <c r="AT2355" s="60" t="str">
        <f t="shared" si="108"/>
        <v/>
      </c>
      <c r="AU2355" s="60" t="e">
        <f>VLOOKUP(D2355,SubmittalSchedule!$A$5:$CF$5125,3,FALSE)</f>
        <v>#N/A</v>
      </c>
      <c r="AV2355" s="60" t="e">
        <f>VLOOKUP(D2355,SubmittalStatus!$A$2:$CF$671,9,FALSE)</f>
        <v>#N/A</v>
      </c>
      <c r="AW2355" s="60" t="e">
        <f>VLOOKUP(D2355,SubmittalStatus!$A$2:$CF$671,10,FALSE)</f>
        <v>#N/A</v>
      </c>
      <c r="AX2355" s="60" t="e">
        <f>VLOOKUP(D2355,SubmittalStatus!$A$2:$CF$671,11,FALSE)</f>
        <v>#N/A</v>
      </c>
      <c r="AY2355" s="60" t="str">
        <f t="shared" si="109"/>
        <v/>
      </c>
      <c r="AZ2355" s="60">
        <f>SubmittalData!D2355</f>
        <v>0</v>
      </c>
      <c r="BA2355" s="60" t="s">
        <v>168</v>
      </c>
      <c r="BB2355" s="60">
        <f>SubmittalData!AR2355</f>
        <v>0</v>
      </c>
      <c r="BC2355" s="60" t="str">
        <f t="shared" si="110"/>
        <v>0-0</v>
      </c>
    </row>
    <row r="2356" spans="1:55" x14ac:dyDescent="0.35">
      <c r="A2356" s="62" t="str">
        <f>SubmittalData!AY2356</f>
        <v/>
      </c>
      <c r="AS2356" s="60" t="e">
        <f>VLOOKUP(D2356,SubmittalStatus!$A$2:$CF$671,7,FALSE)</f>
        <v>#N/A</v>
      </c>
      <c r="AT2356" s="60" t="str">
        <f t="shared" si="108"/>
        <v/>
      </c>
      <c r="AU2356" s="60" t="e">
        <f>VLOOKUP(D2356,SubmittalSchedule!$A$5:$CF$5125,3,FALSE)</f>
        <v>#N/A</v>
      </c>
      <c r="AV2356" s="60" t="e">
        <f>VLOOKUP(D2356,SubmittalStatus!$A$2:$CF$671,9,FALSE)</f>
        <v>#N/A</v>
      </c>
      <c r="AW2356" s="60" t="e">
        <f>VLOOKUP(D2356,SubmittalStatus!$A$2:$CF$671,10,FALSE)</f>
        <v>#N/A</v>
      </c>
      <c r="AX2356" s="60" t="e">
        <f>VLOOKUP(D2356,SubmittalStatus!$A$2:$CF$671,11,FALSE)</f>
        <v>#N/A</v>
      </c>
      <c r="AY2356" s="60" t="str">
        <f t="shared" si="109"/>
        <v/>
      </c>
      <c r="AZ2356" s="60">
        <f>SubmittalData!D2356</f>
        <v>0</v>
      </c>
      <c r="BA2356" s="60" t="s">
        <v>168</v>
      </c>
      <c r="BB2356" s="60">
        <f>SubmittalData!AR2356</f>
        <v>0</v>
      </c>
      <c r="BC2356" s="60" t="str">
        <f t="shared" si="110"/>
        <v>0-0</v>
      </c>
    </row>
    <row r="2357" spans="1:55" x14ac:dyDescent="0.35">
      <c r="A2357" s="62" t="str">
        <f>SubmittalData!AY2357</f>
        <v/>
      </c>
      <c r="AS2357" s="60" t="e">
        <f>VLOOKUP(D2357,SubmittalStatus!$A$2:$CF$671,7,FALSE)</f>
        <v>#N/A</v>
      </c>
      <c r="AT2357" s="60" t="str">
        <f t="shared" si="108"/>
        <v/>
      </c>
      <c r="AU2357" s="60" t="e">
        <f>VLOOKUP(D2357,SubmittalSchedule!$A$5:$CF$5125,3,FALSE)</f>
        <v>#N/A</v>
      </c>
      <c r="AV2357" s="60" t="e">
        <f>VLOOKUP(D2357,SubmittalStatus!$A$2:$CF$671,9,FALSE)</f>
        <v>#N/A</v>
      </c>
      <c r="AW2357" s="60" t="e">
        <f>VLOOKUP(D2357,SubmittalStatus!$A$2:$CF$671,10,FALSE)</f>
        <v>#N/A</v>
      </c>
      <c r="AX2357" s="60" t="e">
        <f>VLOOKUP(D2357,SubmittalStatus!$A$2:$CF$671,11,FALSE)</f>
        <v>#N/A</v>
      </c>
      <c r="AY2357" s="60" t="str">
        <f t="shared" si="109"/>
        <v/>
      </c>
      <c r="AZ2357" s="60">
        <f>SubmittalData!D2357</f>
        <v>0</v>
      </c>
      <c r="BA2357" s="60" t="s">
        <v>168</v>
      </c>
      <c r="BB2357" s="60">
        <f>SubmittalData!AR2357</f>
        <v>0</v>
      </c>
      <c r="BC2357" s="60" t="str">
        <f t="shared" si="110"/>
        <v>0-0</v>
      </c>
    </row>
    <row r="2358" spans="1:55" x14ac:dyDescent="0.35">
      <c r="A2358" s="62" t="str">
        <f>SubmittalData!AY2358</f>
        <v/>
      </c>
      <c r="AS2358" s="60" t="e">
        <f>VLOOKUP(D2358,SubmittalStatus!$A$2:$CF$671,7,FALSE)</f>
        <v>#N/A</v>
      </c>
      <c r="AT2358" s="60" t="str">
        <f t="shared" si="108"/>
        <v/>
      </c>
      <c r="AU2358" s="60" t="e">
        <f>VLOOKUP(D2358,SubmittalSchedule!$A$5:$CF$5125,3,FALSE)</f>
        <v>#N/A</v>
      </c>
      <c r="AV2358" s="60" t="e">
        <f>VLOOKUP(D2358,SubmittalStatus!$A$2:$CF$671,9,FALSE)</f>
        <v>#N/A</v>
      </c>
      <c r="AW2358" s="60" t="e">
        <f>VLOOKUP(D2358,SubmittalStatus!$A$2:$CF$671,10,FALSE)</f>
        <v>#N/A</v>
      </c>
      <c r="AX2358" s="60" t="e">
        <f>VLOOKUP(D2358,SubmittalStatus!$A$2:$CF$671,11,FALSE)</f>
        <v>#N/A</v>
      </c>
      <c r="AY2358" s="60" t="str">
        <f t="shared" si="109"/>
        <v/>
      </c>
      <c r="AZ2358" s="60">
        <f>SubmittalData!D2358</f>
        <v>0</v>
      </c>
      <c r="BA2358" s="60" t="s">
        <v>168</v>
      </c>
      <c r="BB2358" s="60">
        <f>SubmittalData!AR2358</f>
        <v>0</v>
      </c>
      <c r="BC2358" s="60" t="str">
        <f t="shared" si="110"/>
        <v>0-0</v>
      </c>
    </row>
    <row r="2359" spans="1:55" x14ac:dyDescent="0.35">
      <c r="A2359" s="62" t="str">
        <f>SubmittalData!AY2359</f>
        <v/>
      </c>
      <c r="AS2359" s="60" t="e">
        <f>VLOOKUP(D2359,SubmittalStatus!$A$2:$CF$671,7,FALSE)</f>
        <v>#N/A</v>
      </c>
      <c r="AT2359" s="60" t="str">
        <f t="shared" si="108"/>
        <v/>
      </c>
      <c r="AU2359" s="60" t="e">
        <f>VLOOKUP(D2359,SubmittalSchedule!$A$5:$CF$5125,3,FALSE)</f>
        <v>#N/A</v>
      </c>
      <c r="AV2359" s="60" t="e">
        <f>VLOOKUP(D2359,SubmittalStatus!$A$2:$CF$671,9,FALSE)</f>
        <v>#N/A</v>
      </c>
      <c r="AW2359" s="60" t="e">
        <f>VLOOKUP(D2359,SubmittalStatus!$A$2:$CF$671,10,FALSE)</f>
        <v>#N/A</v>
      </c>
      <c r="AX2359" s="60" t="e">
        <f>VLOOKUP(D2359,SubmittalStatus!$A$2:$CF$671,11,FALSE)</f>
        <v>#N/A</v>
      </c>
      <c r="AY2359" s="60" t="str">
        <f t="shared" si="109"/>
        <v/>
      </c>
      <c r="AZ2359" s="60">
        <f>SubmittalData!D2359</f>
        <v>0</v>
      </c>
      <c r="BA2359" s="60" t="s">
        <v>168</v>
      </c>
      <c r="BB2359" s="60">
        <f>SubmittalData!AR2359</f>
        <v>0</v>
      </c>
      <c r="BC2359" s="60" t="str">
        <f t="shared" si="110"/>
        <v>0-0</v>
      </c>
    </row>
    <row r="2360" spans="1:55" x14ac:dyDescent="0.35">
      <c r="A2360" s="62" t="str">
        <f>SubmittalData!AY2360</f>
        <v/>
      </c>
      <c r="AS2360" s="60" t="e">
        <f>VLOOKUP(D2360,SubmittalStatus!$A$2:$CF$671,7,FALSE)</f>
        <v>#N/A</v>
      </c>
      <c r="AT2360" s="60" t="str">
        <f t="shared" si="108"/>
        <v/>
      </c>
      <c r="AU2360" s="60" t="e">
        <f>VLOOKUP(D2360,SubmittalSchedule!$A$5:$CF$5125,3,FALSE)</f>
        <v>#N/A</v>
      </c>
      <c r="AV2360" s="60" t="e">
        <f>VLOOKUP(D2360,SubmittalStatus!$A$2:$CF$671,9,FALSE)</f>
        <v>#N/A</v>
      </c>
      <c r="AW2360" s="60" t="e">
        <f>VLOOKUP(D2360,SubmittalStatus!$A$2:$CF$671,10,FALSE)</f>
        <v>#N/A</v>
      </c>
      <c r="AX2360" s="60" t="e">
        <f>VLOOKUP(D2360,SubmittalStatus!$A$2:$CF$671,11,FALSE)</f>
        <v>#N/A</v>
      </c>
      <c r="AY2360" s="60" t="str">
        <f t="shared" si="109"/>
        <v/>
      </c>
      <c r="AZ2360" s="60">
        <f>SubmittalData!D2360</f>
        <v>0</v>
      </c>
      <c r="BA2360" s="60" t="s">
        <v>168</v>
      </c>
      <c r="BB2360" s="60">
        <f>SubmittalData!AR2360</f>
        <v>0</v>
      </c>
      <c r="BC2360" s="60" t="str">
        <f t="shared" si="110"/>
        <v>0-0</v>
      </c>
    </row>
    <row r="2361" spans="1:55" x14ac:dyDescent="0.35">
      <c r="A2361" s="62" t="str">
        <f>SubmittalData!AY2361</f>
        <v/>
      </c>
      <c r="AS2361" s="60" t="e">
        <f>VLOOKUP(D2361,SubmittalStatus!$A$2:$CF$671,7,FALSE)</f>
        <v>#N/A</v>
      </c>
      <c r="AT2361" s="60" t="str">
        <f t="shared" si="108"/>
        <v/>
      </c>
      <c r="AU2361" s="60" t="e">
        <f>VLOOKUP(D2361,SubmittalSchedule!$A$5:$CF$5125,3,FALSE)</f>
        <v>#N/A</v>
      </c>
      <c r="AV2361" s="60" t="e">
        <f>VLOOKUP(D2361,SubmittalStatus!$A$2:$CF$671,9,FALSE)</f>
        <v>#N/A</v>
      </c>
      <c r="AW2361" s="60" t="e">
        <f>VLOOKUP(D2361,SubmittalStatus!$A$2:$CF$671,10,FALSE)</f>
        <v>#N/A</v>
      </c>
      <c r="AX2361" s="60" t="e">
        <f>VLOOKUP(D2361,SubmittalStatus!$A$2:$CF$671,11,FALSE)</f>
        <v>#N/A</v>
      </c>
      <c r="AY2361" s="60" t="str">
        <f t="shared" si="109"/>
        <v/>
      </c>
      <c r="AZ2361" s="60">
        <f>SubmittalData!D2361</f>
        <v>0</v>
      </c>
      <c r="BA2361" s="60" t="s">
        <v>168</v>
      </c>
      <c r="BB2361" s="60">
        <f>SubmittalData!AR2361</f>
        <v>0</v>
      </c>
      <c r="BC2361" s="60" t="str">
        <f t="shared" si="110"/>
        <v>0-0</v>
      </c>
    </row>
    <row r="2362" spans="1:55" x14ac:dyDescent="0.35">
      <c r="A2362" s="62" t="str">
        <f>SubmittalData!AY2362</f>
        <v/>
      </c>
      <c r="AS2362" s="60" t="e">
        <f>VLOOKUP(D2362,SubmittalStatus!$A$2:$CF$671,7,FALSE)</f>
        <v>#N/A</v>
      </c>
      <c r="AT2362" s="60" t="str">
        <f t="shared" si="108"/>
        <v/>
      </c>
      <c r="AU2362" s="60" t="e">
        <f>VLOOKUP(D2362,SubmittalSchedule!$A$5:$CF$5125,3,FALSE)</f>
        <v>#N/A</v>
      </c>
      <c r="AV2362" s="60" t="e">
        <f>VLOOKUP(D2362,SubmittalStatus!$A$2:$CF$671,9,FALSE)</f>
        <v>#N/A</v>
      </c>
      <c r="AW2362" s="60" t="e">
        <f>VLOOKUP(D2362,SubmittalStatus!$A$2:$CF$671,10,FALSE)</f>
        <v>#N/A</v>
      </c>
      <c r="AX2362" s="60" t="e">
        <f>VLOOKUP(D2362,SubmittalStatus!$A$2:$CF$671,11,FALSE)</f>
        <v>#N/A</v>
      </c>
      <c r="AY2362" s="60" t="str">
        <f t="shared" si="109"/>
        <v/>
      </c>
      <c r="AZ2362" s="60">
        <f>SubmittalData!D2362</f>
        <v>0</v>
      </c>
      <c r="BA2362" s="60" t="s">
        <v>168</v>
      </c>
      <c r="BB2362" s="60">
        <f>SubmittalData!AR2362</f>
        <v>0</v>
      </c>
      <c r="BC2362" s="60" t="str">
        <f t="shared" si="110"/>
        <v>0-0</v>
      </c>
    </row>
    <row r="2363" spans="1:55" x14ac:dyDescent="0.35">
      <c r="A2363" s="62" t="str">
        <f>SubmittalData!AY2363</f>
        <v/>
      </c>
      <c r="AS2363" s="60" t="e">
        <f>VLOOKUP(D2363,SubmittalStatus!$A$2:$CF$671,7,FALSE)</f>
        <v>#N/A</v>
      </c>
      <c r="AT2363" s="60" t="str">
        <f t="shared" si="108"/>
        <v/>
      </c>
      <c r="AU2363" s="60" t="e">
        <f>VLOOKUP(D2363,SubmittalSchedule!$A$5:$CF$5125,3,FALSE)</f>
        <v>#N/A</v>
      </c>
      <c r="AV2363" s="60" t="e">
        <f>VLOOKUP(D2363,SubmittalStatus!$A$2:$CF$671,9,FALSE)</f>
        <v>#N/A</v>
      </c>
      <c r="AW2363" s="60" t="e">
        <f>VLOOKUP(D2363,SubmittalStatus!$A$2:$CF$671,10,FALSE)</f>
        <v>#N/A</v>
      </c>
      <c r="AX2363" s="60" t="e">
        <f>VLOOKUP(D2363,SubmittalStatus!$A$2:$CF$671,11,FALSE)</f>
        <v>#N/A</v>
      </c>
      <c r="AY2363" s="60" t="str">
        <f t="shared" si="109"/>
        <v/>
      </c>
      <c r="AZ2363" s="60">
        <f>SubmittalData!D2363</f>
        <v>0</v>
      </c>
      <c r="BA2363" s="60" t="s">
        <v>168</v>
      </c>
      <c r="BB2363" s="60">
        <f>SubmittalData!AR2363</f>
        <v>0</v>
      </c>
      <c r="BC2363" s="60" t="str">
        <f t="shared" si="110"/>
        <v>0-0</v>
      </c>
    </row>
    <row r="2364" spans="1:55" x14ac:dyDescent="0.35">
      <c r="A2364" s="62" t="str">
        <f>SubmittalData!AY2364</f>
        <v/>
      </c>
      <c r="AS2364" s="60" t="e">
        <f>VLOOKUP(D2364,SubmittalStatus!$A$2:$CF$671,7,FALSE)</f>
        <v>#N/A</v>
      </c>
      <c r="AT2364" s="60" t="str">
        <f t="shared" si="108"/>
        <v/>
      </c>
      <c r="AU2364" s="60" t="e">
        <f>VLOOKUP(D2364,SubmittalSchedule!$A$5:$CF$5125,3,FALSE)</f>
        <v>#N/A</v>
      </c>
      <c r="AV2364" s="60" t="e">
        <f>VLOOKUP(D2364,SubmittalStatus!$A$2:$CF$671,9,FALSE)</f>
        <v>#N/A</v>
      </c>
      <c r="AW2364" s="60" t="e">
        <f>VLOOKUP(D2364,SubmittalStatus!$A$2:$CF$671,10,FALSE)</f>
        <v>#N/A</v>
      </c>
      <c r="AX2364" s="60" t="e">
        <f>VLOOKUP(D2364,SubmittalStatus!$A$2:$CF$671,11,FALSE)</f>
        <v>#N/A</v>
      </c>
      <c r="AY2364" s="60" t="str">
        <f t="shared" si="109"/>
        <v/>
      </c>
      <c r="AZ2364" s="60">
        <f>SubmittalData!D2364</f>
        <v>0</v>
      </c>
      <c r="BA2364" s="60" t="s">
        <v>168</v>
      </c>
      <c r="BB2364" s="60">
        <f>SubmittalData!AR2364</f>
        <v>0</v>
      </c>
      <c r="BC2364" s="60" t="str">
        <f t="shared" si="110"/>
        <v>0-0</v>
      </c>
    </row>
    <row r="2365" spans="1:55" x14ac:dyDescent="0.35">
      <c r="A2365" s="62" t="str">
        <f>SubmittalData!AY2365</f>
        <v/>
      </c>
      <c r="AS2365" s="60" t="e">
        <f>VLOOKUP(D2365,SubmittalStatus!$A$2:$CF$671,7,FALSE)</f>
        <v>#N/A</v>
      </c>
      <c r="AT2365" s="60" t="str">
        <f t="shared" si="108"/>
        <v/>
      </c>
      <c r="AU2365" s="60" t="e">
        <f>VLOOKUP(D2365,SubmittalSchedule!$A$5:$CF$5125,3,FALSE)</f>
        <v>#N/A</v>
      </c>
      <c r="AV2365" s="60" t="e">
        <f>VLOOKUP(D2365,SubmittalStatus!$A$2:$CF$671,9,FALSE)</f>
        <v>#N/A</v>
      </c>
      <c r="AW2365" s="60" t="e">
        <f>VLOOKUP(D2365,SubmittalStatus!$A$2:$CF$671,10,FALSE)</f>
        <v>#N/A</v>
      </c>
      <c r="AX2365" s="60" t="e">
        <f>VLOOKUP(D2365,SubmittalStatus!$A$2:$CF$671,11,FALSE)</f>
        <v>#N/A</v>
      </c>
      <c r="AY2365" s="60" t="str">
        <f t="shared" si="109"/>
        <v/>
      </c>
      <c r="AZ2365" s="60">
        <f>SubmittalData!D2365</f>
        <v>0</v>
      </c>
      <c r="BA2365" s="60" t="s">
        <v>168</v>
      </c>
      <c r="BB2365" s="60">
        <f>SubmittalData!AR2365</f>
        <v>0</v>
      </c>
      <c r="BC2365" s="60" t="str">
        <f t="shared" si="110"/>
        <v>0-0</v>
      </c>
    </row>
    <row r="2366" spans="1:55" x14ac:dyDescent="0.35">
      <c r="A2366" s="62" t="str">
        <f>SubmittalData!AY2366</f>
        <v/>
      </c>
      <c r="AS2366" s="60" t="e">
        <f>VLOOKUP(D2366,SubmittalStatus!$A$2:$CF$671,7,FALSE)</f>
        <v>#N/A</v>
      </c>
      <c r="AT2366" s="60" t="str">
        <f t="shared" si="108"/>
        <v/>
      </c>
      <c r="AU2366" s="60" t="e">
        <f>VLOOKUP(D2366,SubmittalSchedule!$A$5:$CF$5125,3,FALSE)</f>
        <v>#N/A</v>
      </c>
      <c r="AV2366" s="60" t="e">
        <f>VLOOKUP(D2366,SubmittalStatus!$A$2:$CF$671,9,FALSE)</f>
        <v>#N/A</v>
      </c>
      <c r="AW2366" s="60" t="e">
        <f>VLOOKUP(D2366,SubmittalStatus!$A$2:$CF$671,10,FALSE)</f>
        <v>#N/A</v>
      </c>
      <c r="AX2366" s="60" t="e">
        <f>VLOOKUP(D2366,SubmittalStatus!$A$2:$CF$671,11,FALSE)</f>
        <v>#N/A</v>
      </c>
      <c r="AY2366" s="60" t="str">
        <f t="shared" si="109"/>
        <v/>
      </c>
      <c r="AZ2366" s="60">
        <f>SubmittalData!D2366</f>
        <v>0</v>
      </c>
      <c r="BA2366" s="60" t="s">
        <v>168</v>
      </c>
      <c r="BB2366" s="60">
        <f>SubmittalData!AR2366</f>
        <v>0</v>
      </c>
      <c r="BC2366" s="60" t="str">
        <f t="shared" si="110"/>
        <v>0-0</v>
      </c>
    </row>
    <row r="2367" spans="1:55" x14ac:dyDescent="0.35">
      <c r="A2367" s="62" t="str">
        <f>SubmittalData!AY2367</f>
        <v/>
      </c>
      <c r="AS2367" s="60" t="e">
        <f>VLOOKUP(D2367,SubmittalStatus!$A$2:$CF$671,7,FALSE)</f>
        <v>#N/A</v>
      </c>
      <c r="AT2367" s="60" t="str">
        <f t="shared" si="108"/>
        <v/>
      </c>
      <c r="AU2367" s="60" t="e">
        <f>VLOOKUP(D2367,SubmittalSchedule!$A$5:$CF$5125,3,FALSE)</f>
        <v>#N/A</v>
      </c>
      <c r="AV2367" s="60" t="e">
        <f>VLOOKUP(D2367,SubmittalStatus!$A$2:$CF$671,9,FALSE)</f>
        <v>#N/A</v>
      </c>
      <c r="AW2367" s="60" t="e">
        <f>VLOOKUP(D2367,SubmittalStatus!$A$2:$CF$671,10,FALSE)</f>
        <v>#N/A</v>
      </c>
      <c r="AX2367" s="60" t="e">
        <f>VLOOKUP(D2367,SubmittalStatus!$A$2:$CF$671,11,FALSE)</f>
        <v>#N/A</v>
      </c>
      <c r="AY2367" s="60" t="str">
        <f t="shared" si="109"/>
        <v/>
      </c>
      <c r="AZ2367" s="60">
        <f>SubmittalData!D2367</f>
        <v>0</v>
      </c>
      <c r="BA2367" s="60" t="s">
        <v>168</v>
      </c>
      <c r="BB2367" s="60">
        <f>SubmittalData!AR2367</f>
        <v>0</v>
      </c>
      <c r="BC2367" s="60" t="str">
        <f t="shared" si="110"/>
        <v>0-0</v>
      </c>
    </row>
    <row r="2368" spans="1:55" x14ac:dyDescent="0.35">
      <c r="A2368" s="62" t="str">
        <f>SubmittalData!AY2368</f>
        <v/>
      </c>
      <c r="AS2368" s="60" t="e">
        <f>VLOOKUP(D2368,SubmittalStatus!$A$2:$CF$671,7,FALSE)</f>
        <v>#N/A</v>
      </c>
      <c r="AT2368" s="60" t="str">
        <f t="shared" si="108"/>
        <v/>
      </c>
      <c r="AU2368" s="60" t="e">
        <f>VLOOKUP(D2368,SubmittalSchedule!$A$5:$CF$5125,3,FALSE)</f>
        <v>#N/A</v>
      </c>
      <c r="AV2368" s="60" t="e">
        <f>VLOOKUP(D2368,SubmittalStatus!$A$2:$CF$671,9,FALSE)</f>
        <v>#N/A</v>
      </c>
      <c r="AW2368" s="60" t="e">
        <f>VLOOKUP(D2368,SubmittalStatus!$A$2:$CF$671,10,FALSE)</f>
        <v>#N/A</v>
      </c>
      <c r="AX2368" s="60" t="e">
        <f>VLOOKUP(D2368,SubmittalStatus!$A$2:$CF$671,11,FALSE)</f>
        <v>#N/A</v>
      </c>
      <c r="AY2368" s="60" t="str">
        <f t="shared" si="109"/>
        <v/>
      </c>
      <c r="AZ2368" s="60">
        <f>SubmittalData!D2368</f>
        <v>0</v>
      </c>
      <c r="BA2368" s="60" t="s">
        <v>168</v>
      </c>
      <c r="BB2368" s="60">
        <f>SubmittalData!AR2368</f>
        <v>0</v>
      </c>
      <c r="BC2368" s="60" t="str">
        <f t="shared" si="110"/>
        <v>0-0</v>
      </c>
    </row>
    <row r="2369" spans="1:55" x14ac:dyDescent="0.35">
      <c r="A2369" s="62" t="str">
        <f>SubmittalData!AY2369</f>
        <v/>
      </c>
      <c r="AS2369" s="60" t="e">
        <f>VLOOKUP(D2369,SubmittalStatus!$A$2:$CF$671,7,FALSE)</f>
        <v>#N/A</v>
      </c>
      <c r="AT2369" s="60" t="str">
        <f t="shared" si="108"/>
        <v/>
      </c>
      <c r="AU2369" s="60" t="e">
        <f>VLOOKUP(D2369,SubmittalSchedule!$A$5:$CF$5125,3,FALSE)</f>
        <v>#N/A</v>
      </c>
      <c r="AV2369" s="60" t="e">
        <f>VLOOKUP(D2369,SubmittalStatus!$A$2:$CF$671,9,FALSE)</f>
        <v>#N/A</v>
      </c>
      <c r="AW2369" s="60" t="e">
        <f>VLOOKUP(D2369,SubmittalStatus!$A$2:$CF$671,10,FALSE)</f>
        <v>#N/A</v>
      </c>
      <c r="AX2369" s="60" t="e">
        <f>VLOOKUP(D2369,SubmittalStatus!$A$2:$CF$671,11,FALSE)</f>
        <v>#N/A</v>
      </c>
      <c r="AY2369" s="60" t="str">
        <f t="shared" si="109"/>
        <v/>
      </c>
      <c r="AZ2369" s="60">
        <f>SubmittalData!D2369</f>
        <v>0</v>
      </c>
      <c r="BA2369" s="60" t="s">
        <v>168</v>
      </c>
      <c r="BB2369" s="60">
        <f>SubmittalData!AR2369</f>
        <v>0</v>
      </c>
      <c r="BC2369" s="60" t="str">
        <f t="shared" si="110"/>
        <v>0-0</v>
      </c>
    </row>
    <row r="2370" spans="1:55" x14ac:dyDescent="0.35">
      <c r="A2370" s="62" t="str">
        <f>SubmittalData!AY2370</f>
        <v/>
      </c>
      <c r="AS2370" s="60" t="e">
        <f>VLOOKUP(D2370,SubmittalStatus!$A$2:$CF$671,7,FALSE)</f>
        <v>#N/A</v>
      </c>
      <c r="AT2370" s="60" t="str">
        <f t="shared" si="108"/>
        <v/>
      </c>
      <c r="AU2370" s="60" t="e">
        <f>VLOOKUP(D2370,SubmittalSchedule!$A$5:$CF$5125,3,FALSE)</f>
        <v>#N/A</v>
      </c>
      <c r="AV2370" s="60" t="e">
        <f>VLOOKUP(D2370,SubmittalStatus!$A$2:$CF$671,9,FALSE)</f>
        <v>#N/A</v>
      </c>
      <c r="AW2370" s="60" t="e">
        <f>VLOOKUP(D2370,SubmittalStatus!$A$2:$CF$671,10,FALSE)</f>
        <v>#N/A</v>
      </c>
      <c r="AX2370" s="60" t="e">
        <f>VLOOKUP(D2370,SubmittalStatus!$A$2:$CF$671,11,FALSE)</f>
        <v>#N/A</v>
      </c>
      <c r="AY2370" s="60" t="str">
        <f t="shared" si="109"/>
        <v/>
      </c>
      <c r="AZ2370" s="60">
        <f>SubmittalData!D2370</f>
        <v>0</v>
      </c>
      <c r="BA2370" s="60" t="s">
        <v>168</v>
      </c>
      <c r="BB2370" s="60">
        <f>SubmittalData!AR2370</f>
        <v>0</v>
      </c>
      <c r="BC2370" s="60" t="str">
        <f t="shared" si="110"/>
        <v>0-0</v>
      </c>
    </row>
    <row r="2371" spans="1:55" x14ac:dyDescent="0.35">
      <c r="A2371" s="62" t="str">
        <f>SubmittalData!AY2371</f>
        <v/>
      </c>
      <c r="AS2371" s="60" t="e">
        <f>VLOOKUP(D2371,SubmittalStatus!$A$2:$CF$671,7,FALSE)</f>
        <v>#N/A</v>
      </c>
      <c r="AT2371" s="60" t="str">
        <f t="shared" ref="AT2371:AT2434" si="111">_xlfn.CONCAT(G2371:P2371)</f>
        <v/>
      </c>
      <c r="AU2371" s="60" t="e">
        <f>VLOOKUP(D2371,SubmittalSchedule!$A$5:$CF$5125,3,FALSE)</f>
        <v>#N/A</v>
      </c>
      <c r="AV2371" s="60" t="e">
        <f>VLOOKUP(D2371,SubmittalStatus!$A$2:$CF$671,9,FALSE)</f>
        <v>#N/A</v>
      </c>
      <c r="AW2371" s="60" t="e">
        <f>VLOOKUP(D2371,SubmittalStatus!$A$2:$CF$671,10,FALSE)</f>
        <v>#N/A</v>
      </c>
      <c r="AX2371" s="60" t="e">
        <f>VLOOKUP(D2371,SubmittalStatus!$A$2:$CF$671,11,FALSE)</f>
        <v>#N/A</v>
      </c>
      <c r="AY2371" s="60" t="str">
        <f t="shared" ref="AY2371:AY2434" si="112">_xlfn.CONCAT(AA2371:AJ2371)</f>
        <v/>
      </c>
      <c r="AZ2371" s="60">
        <f>SubmittalData!D2371</f>
        <v>0</v>
      </c>
      <c r="BA2371" s="60" t="s">
        <v>168</v>
      </c>
      <c r="BB2371" s="60">
        <f>SubmittalData!AR2371</f>
        <v>0</v>
      </c>
      <c r="BC2371" s="60" t="str">
        <f t="shared" ref="BC2371:BC2434" si="113">_xlfn.CONCAT(AZ2371:BB2371)</f>
        <v>0-0</v>
      </c>
    </row>
    <row r="2372" spans="1:55" x14ac:dyDescent="0.35">
      <c r="A2372" s="62" t="str">
        <f>SubmittalData!AY2372</f>
        <v/>
      </c>
      <c r="AS2372" s="60" t="e">
        <f>VLOOKUP(D2372,SubmittalStatus!$A$2:$CF$671,7,FALSE)</f>
        <v>#N/A</v>
      </c>
      <c r="AT2372" s="60" t="str">
        <f t="shared" si="111"/>
        <v/>
      </c>
      <c r="AU2372" s="60" t="e">
        <f>VLOOKUP(D2372,SubmittalSchedule!$A$5:$CF$5125,3,FALSE)</f>
        <v>#N/A</v>
      </c>
      <c r="AV2372" s="60" t="e">
        <f>VLOOKUP(D2372,SubmittalStatus!$A$2:$CF$671,9,FALSE)</f>
        <v>#N/A</v>
      </c>
      <c r="AW2372" s="60" t="e">
        <f>VLOOKUP(D2372,SubmittalStatus!$A$2:$CF$671,10,FALSE)</f>
        <v>#N/A</v>
      </c>
      <c r="AX2372" s="60" t="e">
        <f>VLOOKUP(D2372,SubmittalStatus!$A$2:$CF$671,11,FALSE)</f>
        <v>#N/A</v>
      </c>
      <c r="AY2372" s="60" t="str">
        <f t="shared" si="112"/>
        <v/>
      </c>
      <c r="AZ2372" s="60">
        <f>SubmittalData!D2372</f>
        <v>0</v>
      </c>
      <c r="BA2372" s="60" t="s">
        <v>168</v>
      </c>
      <c r="BB2372" s="60">
        <f>SubmittalData!AR2372</f>
        <v>0</v>
      </c>
      <c r="BC2372" s="60" t="str">
        <f t="shared" si="113"/>
        <v>0-0</v>
      </c>
    </row>
    <row r="2373" spans="1:55" x14ac:dyDescent="0.35">
      <c r="A2373" s="62" t="str">
        <f>SubmittalData!AY2373</f>
        <v/>
      </c>
      <c r="AS2373" s="60" t="e">
        <f>VLOOKUP(D2373,SubmittalStatus!$A$2:$CF$671,7,FALSE)</f>
        <v>#N/A</v>
      </c>
      <c r="AT2373" s="60" t="str">
        <f t="shared" si="111"/>
        <v/>
      </c>
      <c r="AU2373" s="60" t="e">
        <f>VLOOKUP(D2373,SubmittalSchedule!$A$5:$CF$5125,3,FALSE)</f>
        <v>#N/A</v>
      </c>
      <c r="AV2373" s="60" t="e">
        <f>VLOOKUP(D2373,SubmittalStatus!$A$2:$CF$671,9,FALSE)</f>
        <v>#N/A</v>
      </c>
      <c r="AW2373" s="60" t="e">
        <f>VLOOKUP(D2373,SubmittalStatus!$A$2:$CF$671,10,FALSE)</f>
        <v>#N/A</v>
      </c>
      <c r="AX2373" s="60" t="e">
        <f>VLOOKUP(D2373,SubmittalStatus!$A$2:$CF$671,11,FALSE)</f>
        <v>#N/A</v>
      </c>
      <c r="AY2373" s="60" t="str">
        <f t="shared" si="112"/>
        <v/>
      </c>
      <c r="AZ2373" s="60">
        <f>SubmittalData!D2373</f>
        <v>0</v>
      </c>
      <c r="BA2373" s="60" t="s">
        <v>168</v>
      </c>
      <c r="BB2373" s="60">
        <f>SubmittalData!AR2373</f>
        <v>0</v>
      </c>
      <c r="BC2373" s="60" t="str">
        <f t="shared" si="113"/>
        <v>0-0</v>
      </c>
    </row>
    <row r="2374" spans="1:55" x14ac:dyDescent="0.35">
      <c r="A2374" s="62" t="str">
        <f>SubmittalData!AY2374</f>
        <v/>
      </c>
      <c r="AS2374" s="60" t="e">
        <f>VLOOKUP(D2374,SubmittalStatus!$A$2:$CF$671,7,FALSE)</f>
        <v>#N/A</v>
      </c>
      <c r="AT2374" s="60" t="str">
        <f t="shared" si="111"/>
        <v/>
      </c>
      <c r="AU2374" s="60" t="e">
        <f>VLOOKUP(D2374,SubmittalSchedule!$A$5:$CF$5125,3,FALSE)</f>
        <v>#N/A</v>
      </c>
      <c r="AV2374" s="60" t="e">
        <f>VLOOKUP(D2374,SubmittalStatus!$A$2:$CF$671,9,FALSE)</f>
        <v>#N/A</v>
      </c>
      <c r="AW2374" s="60" t="e">
        <f>VLOOKUP(D2374,SubmittalStatus!$A$2:$CF$671,10,FALSE)</f>
        <v>#N/A</v>
      </c>
      <c r="AX2374" s="60" t="e">
        <f>VLOOKUP(D2374,SubmittalStatus!$A$2:$CF$671,11,FALSE)</f>
        <v>#N/A</v>
      </c>
      <c r="AY2374" s="60" t="str">
        <f t="shared" si="112"/>
        <v/>
      </c>
      <c r="AZ2374" s="60">
        <f>SubmittalData!D2374</f>
        <v>0</v>
      </c>
      <c r="BA2374" s="60" t="s">
        <v>168</v>
      </c>
      <c r="BB2374" s="60">
        <f>SubmittalData!AR2374</f>
        <v>0</v>
      </c>
      <c r="BC2374" s="60" t="str">
        <f t="shared" si="113"/>
        <v>0-0</v>
      </c>
    </row>
    <row r="2375" spans="1:55" x14ac:dyDescent="0.35">
      <c r="A2375" s="62" t="str">
        <f>SubmittalData!AY2375</f>
        <v/>
      </c>
      <c r="AS2375" s="60" t="e">
        <f>VLOOKUP(D2375,SubmittalStatus!$A$2:$CF$671,7,FALSE)</f>
        <v>#N/A</v>
      </c>
      <c r="AT2375" s="60" t="str">
        <f t="shared" si="111"/>
        <v/>
      </c>
      <c r="AU2375" s="60" t="e">
        <f>VLOOKUP(D2375,SubmittalSchedule!$A$5:$CF$5125,3,FALSE)</f>
        <v>#N/A</v>
      </c>
      <c r="AV2375" s="60" t="e">
        <f>VLOOKUP(D2375,SubmittalStatus!$A$2:$CF$671,9,FALSE)</f>
        <v>#N/A</v>
      </c>
      <c r="AW2375" s="60" t="e">
        <f>VLOOKUP(D2375,SubmittalStatus!$A$2:$CF$671,10,FALSE)</f>
        <v>#N/A</v>
      </c>
      <c r="AX2375" s="60" t="e">
        <f>VLOOKUP(D2375,SubmittalStatus!$A$2:$CF$671,11,FALSE)</f>
        <v>#N/A</v>
      </c>
      <c r="AY2375" s="60" t="str">
        <f t="shared" si="112"/>
        <v/>
      </c>
      <c r="AZ2375" s="60">
        <f>SubmittalData!D2375</f>
        <v>0</v>
      </c>
      <c r="BA2375" s="60" t="s">
        <v>168</v>
      </c>
      <c r="BB2375" s="60">
        <f>SubmittalData!AR2375</f>
        <v>0</v>
      </c>
      <c r="BC2375" s="60" t="str">
        <f t="shared" si="113"/>
        <v>0-0</v>
      </c>
    </row>
    <row r="2376" spans="1:55" x14ac:dyDescent="0.35">
      <c r="A2376" s="62" t="str">
        <f>SubmittalData!AY2376</f>
        <v/>
      </c>
      <c r="AS2376" s="60" t="e">
        <f>VLOOKUP(D2376,SubmittalStatus!$A$2:$CF$671,7,FALSE)</f>
        <v>#N/A</v>
      </c>
      <c r="AT2376" s="60" t="str">
        <f t="shared" si="111"/>
        <v/>
      </c>
      <c r="AU2376" s="60" t="e">
        <f>VLOOKUP(D2376,SubmittalSchedule!$A$5:$CF$5125,3,FALSE)</f>
        <v>#N/A</v>
      </c>
      <c r="AV2376" s="60" t="e">
        <f>VLOOKUP(D2376,SubmittalStatus!$A$2:$CF$671,9,FALSE)</f>
        <v>#N/A</v>
      </c>
      <c r="AW2376" s="60" t="e">
        <f>VLOOKUP(D2376,SubmittalStatus!$A$2:$CF$671,10,FALSE)</f>
        <v>#N/A</v>
      </c>
      <c r="AX2376" s="60" t="e">
        <f>VLOOKUP(D2376,SubmittalStatus!$A$2:$CF$671,11,FALSE)</f>
        <v>#N/A</v>
      </c>
      <c r="AY2376" s="60" t="str">
        <f t="shared" si="112"/>
        <v/>
      </c>
      <c r="AZ2376" s="60">
        <f>SubmittalData!D2376</f>
        <v>0</v>
      </c>
      <c r="BA2376" s="60" t="s">
        <v>168</v>
      </c>
      <c r="BB2376" s="60">
        <f>SubmittalData!AR2376</f>
        <v>0</v>
      </c>
      <c r="BC2376" s="60" t="str">
        <f t="shared" si="113"/>
        <v>0-0</v>
      </c>
    </row>
    <row r="2377" spans="1:55" x14ac:dyDescent="0.35">
      <c r="A2377" s="62" t="str">
        <f>SubmittalData!AY2377</f>
        <v/>
      </c>
      <c r="AS2377" s="60" t="e">
        <f>VLOOKUP(D2377,SubmittalStatus!$A$2:$CF$671,7,FALSE)</f>
        <v>#N/A</v>
      </c>
      <c r="AT2377" s="60" t="str">
        <f t="shared" si="111"/>
        <v/>
      </c>
      <c r="AU2377" s="60" t="e">
        <f>VLOOKUP(D2377,SubmittalSchedule!$A$5:$CF$5125,3,FALSE)</f>
        <v>#N/A</v>
      </c>
      <c r="AV2377" s="60" t="e">
        <f>VLOOKUP(D2377,SubmittalStatus!$A$2:$CF$671,9,FALSE)</f>
        <v>#N/A</v>
      </c>
      <c r="AW2377" s="60" t="e">
        <f>VLOOKUP(D2377,SubmittalStatus!$A$2:$CF$671,10,FALSE)</f>
        <v>#N/A</v>
      </c>
      <c r="AX2377" s="60" t="e">
        <f>VLOOKUP(D2377,SubmittalStatus!$A$2:$CF$671,11,FALSE)</f>
        <v>#N/A</v>
      </c>
      <c r="AY2377" s="60" t="str">
        <f t="shared" si="112"/>
        <v/>
      </c>
      <c r="AZ2377" s="60">
        <f>SubmittalData!D2377</f>
        <v>0</v>
      </c>
      <c r="BA2377" s="60" t="s">
        <v>168</v>
      </c>
      <c r="BB2377" s="60">
        <f>SubmittalData!AR2377</f>
        <v>0</v>
      </c>
      <c r="BC2377" s="60" t="str">
        <f t="shared" si="113"/>
        <v>0-0</v>
      </c>
    </row>
    <row r="2378" spans="1:55" x14ac:dyDescent="0.35">
      <c r="A2378" s="62" t="str">
        <f>SubmittalData!AY2378</f>
        <v/>
      </c>
      <c r="AS2378" s="60" t="e">
        <f>VLOOKUP(D2378,SubmittalStatus!$A$2:$CF$671,7,FALSE)</f>
        <v>#N/A</v>
      </c>
      <c r="AT2378" s="60" t="str">
        <f t="shared" si="111"/>
        <v/>
      </c>
      <c r="AU2378" s="60" t="e">
        <f>VLOOKUP(D2378,SubmittalSchedule!$A$5:$CF$5125,3,FALSE)</f>
        <v>#N/A</v>
      </c>
      <c r="AV2378" s="60" t="e">
        <f>VLOOKUP(D2378,SubmittalStatus!$A$2:$CF$671,9,FALSE)</f>
        <v>#N/A</v>
      </c>
      <c r="AW2378" s="60" t="e">
        <f>VLOOKUP(D2378,SubmittalStatus!$A$2:$CF$671,10,FALSE)</f>
        <v>#N/A</v>
      </c>
      <c r="AX2378" s="60" t="e">
        <f>VLOOKUP(D2378,SubmittalStatus!$A$2:$CF$671,11,FALSE)</f>
        <v>#N/A</v>
      </c>
      <c r="AY2378" s="60" t="str">
        <f t="shared" si="112"/>
        <v/>
      </c>
      <c r="AZ2378" s="60">
        <f>SubmittalData!D2378</f>
        <v>0</v>
      </c>
      <c r="BA2378" s="60" t="s">
        <v>168</v>
      </c>
      <c r="BB2378" s="60">
        <f>SubmittalData!AR2378</f>
        <v>0</v>
      </c>
      <c r="BC2378" s="60" t="str">
        <f t="shared" si="113"/>
        <v>0-0</v>
      </c>
    </row>
    <row r="2379" spans="1:55" x14ac:dyDescent="0.35">
      <c r="A2379" s="62" t="str">
        <f>SubmittalData!AY2379</f>
        <v/>
      </c>
      <c r="AS2379" s="60" t="e">
        <f>VLOOKUP(D2379,SubmittalStatus!$A$2:$CF$671,7,FALSE)</f>
        <v>#N/A</v>
      </c>
      <c r="AT2379" s="60" t="str">
        <f t="shared" si="111"/>
        <v/>
      </c>
      <c r="AU2379" s="60" t="e">
        <f>VLOOKUP(D2379,SubmittalSchedule!$A$5:$CF$5125,3,FALSE)</f>
        <v>#N/A</v>
      </c>
      <c r="AV2379" s="60" t="e">
        <f>VLOOKUP(D2379,SubmittalStatus!$A$2:$CF$671,9,FALSE)</f>
        <v>#N/A</v>
      </c>
      <c r="AW2379" s="60" t="e">
        <f>VLOOKUP(D2379,SubmittalStatus!$A$2:$CF$671,10,FALSE)</f>
        <v>#N/A</v>
      </c>
      <c r="AX2379" s="60" t="e">
        <f>VLOOKUP(D2379,SubmittalStatus!$A$2:$CF$671,11,FALSE)</f>
        <v>#N/A</v>
      </c>
      <c r="AY2379" s="60" t="str">
        <f t="shared" si="112"/>
        <v/>
      </c>
      <c r="AZ2379" s="60">
        <f>SubmittalData!D2379</f>
        <v>0</v>
      </c>
      <c r="BA2379" s="60" t="s">
        <v>168</v>
      </c>
      <c r="BB2379" s="60">
        <f>SubmittalData!AR2379</f>
        <v>0</v>
      </c>
      <c r="BC2379" s="60" t="str">
        <f t="shared" si="113"/>
        <v>0-0</v>
      </c>
    </row>
    <row r="2380" spans="1:55" x14ac:dyDescent="0.35">
      <c r="A2380" s="62" t="str">
        <f>SubmittalData!AY2380</f>
        <v/>
      </c>
      <c r="AS2380" s="60" t="e">
        <f>VLOOKUP(D2380,SubmittalStatus!$A$2:$CF$671,7,FALSE)</f>
        <v>#N/A</v>
      </c>
      <c r="AT2380" s="60" t="str">
        <f t="shared" si="111"/>
        <v/>
      </c>
      <c r="AU2380" s="60" t="e">
        <f>VLOOKUP(D2380,SubmittalSchedule!$A$5:$CF$5125,3,FALSE)</f>
        <v>#N/A</v>
      </c>
      <c r="AV2380" s="60" t="e">
        <f>VLOOKUP(D2380,SubmittalStatus!$A$2:$CF$671,9,FALSE)</f>
        <v>#N/A</v>
      </c>
      <c r="AW2380" s="60" t="e">
        <f>VLOOKUP(D2380,SubmittalStatus!$A$2:$CF$671,10,FALSE)</f>
        <v>#N/A</v>
      </c>
      <c r="AX2380" s="60" t="e">
        <f>VLOOKUP(D2380,SubmittalStatus!$A$2:$CF$671,11,FALSE)</f>
        <v>#N/A</v>
      </c>
      <c r="AY2380" s="60" t="str">
        <f t="shared" si="112"/>
        <v/>
      </c>
      <c r="AZ2380" s="60">
        <f>SubmittalData!D2380</f>
        <v>0</v>
      </c>
      <c r="BA2380" s="60" t="s">
        <v>168</v>
      </c>
      <c r="BB2380" s="60">
        <f>SubmittalData!AR2380</f>
        <v>0</v>
      </c>
      <c r="BC2380" s="60" t="str">
        <f t="shared" si="113"/>
        <v>0-0</v>
      </c>
    </row>
    <row r="2381" spans="1:55" x14ac:dyDescent="0.35">
      <c r="A2381" s="62" t="str">
        <f>SubmittalData!AY2381</f>
        <v/>
      </c>
      <c r="AS2381" s="60" t="e">
        <f>VLOOKUP(D2381,SubmittalStatus!$A$2:$CF$671,7,FALSE)</f>
        <v>#N/A</v>
      </c>
      <c r="AT2381" s="60" t="str">
        <f t="shared" si="111"/>
        <v/>
      </c>
      <c r="AU2381" s="60" t="e">
        <f>VLOOKUP(D2381,SubmittalSchedule!$A$5:$CF$5125,3,FALSE)</f>
        <v>#N/A</v>
      </c>
      <c r="AV2381" s="60" t="e">
        <f>VLOOKUP(D2381,SubmittalStatus!$A$2:$CF$671,9,FALSE)</f>
        <v>#N/A</v>
      </c>
      <c r="AW2381" s="60" t="e">
        <f>VLOOKUP(D2381,SubmittalStatus!$A$2:$CF$671,10,FALSE)</f>
        <v>#N/A</v>
      </c>
      <c r="AX2381" s="60" t="e">
        <f>VLOOKUP(D2381,SubmittalStatus!$A$2:$CF$671,11,FALSE)</f>
        <v>#N/A</v>
      </c>
      <c r="AY2381" s="60" t="str">
        <f t="shared" si="112"/>
        <v/>
      </c>
      <c r="AZ2381" s="60">
        <f>SubmittalData!D2381</f>
        <v>0</v>
      </c>
      <c r="BA2381" s="60" t="s">
        <v>168</v>
      </c>
      <c r="BB2381" s="60">
        <f>SubmittalData!AR2381</f>
        <v>0</v>
      </c>
      <c r="BC2381" s="60" t="str">
        <f t="shared" si="113"/>
        <v>0-0</v>
      </c>
    </row>
    <row r="2382" spans="1:55" x14ac:dyDescent="0.35">
      <c r="A2382" s="62" t="str">
        <f>SubmittalData!AY2382</f>
        <v/>
      </c>
      <c r="AS2382" s="60" t="e">
        <f>VLOOKUP(D2382,SubmittalStatus!$A$2:$CF$671,7,FALSE)</f>
        <v>#N/A</v>
      </c>
      <c r="AT2382" s="60" t="str">
        <f t="shared" si="111"/>
        <v/>
      </c>
      <c r="AU2382" s="60" t="e">
        <f>VLOOKUP(D2382,SubmittalSchedule!$A$5:$CF$5125,3,FALSE)</f>
        <v>#N/A</v>
      </c>
      <c r="AV2382" s="60" t="e">
        <f>VLOOKUP(D2382,SubmittalStatus!$A$2:$CF$671,9,FALSE)</f>
        <v>#N/A</v>
      </c>
      <c r="AW2382" s="60" t="e">
        <f>VLOOKUP(D2382,SubmittalStatus!$A$2:$CF$671,10,FALSE)</f>
        <v>#N/A</v>
      </c>
      <c r="AX2382" s="60" t="e">
        <f>VLOOKUP(D2382,SubmittalStatus!$A$2:$CF$671,11,FALSE)</f>
        <v>#N/A</v>
      </c>
      <c r="AY2382" s="60" t="str">
        <f t="shared" si="112"/>
        <v/>
      </c>
      <c r="AZ2382" s="60">
        <f>SubmittalData!D2382</f>
        <v>0</v>
      </c>
      <c r="BA2382" s="60" t="s">
        <v>168</v>
      </c>
      <c r="BB2382" s="60">
        <f>SubmittalData!AR2382</f>
        <v>0</v>
      </c>
      <c r="BC2382" s="60" t="str">
        <f t="shared" si="113"/>
        <v>0-0</v>
      </c>
    </row>
    <row r="2383" spans="1:55" x14ac:dyDescent="0.35">
      <c r="A2383" s="62" t="str">
        <f>SubmittalData!AY2383</f>
        <v/>
      </c>
      <c r="AS2383" s="60" t="e">
        <f>VLOOKUP(D2383,SubmittalStatus!$A$2:$CF$671,7,FALSE)</f>
        <v>#N/A</v>
      </c>
      <c r="AT2383" s="60" t="str">
        <f t="shared" si="111"/>
        <v/>
      </c>
      <c r="AU2383" s="60" t="e">
        <f>VLOOKUP(D2383,SubmittalSchedule!$A$5:$CF$5125,3,FALSE)</f>
        <v>#N/A</v>
      </c>
      <c r="AV2383" s="60" t="e">
        <f>VLOOKUP(D2383,SubmittalStatus!$A$2:$CF$671,9,FALSE)</f>
        <v>#N/A</v>
      </c>
      <c r="AW2383" s="60" t="e">
        <f>VLOOKUP(D2383,SubmittalStatus!$A$2:$CF$671,10,FALSE)</f>
        <v>#N/A</v>
      </c>
      <c r="AX2383" s="60" t="e">
        <f>VLOOKUP(D2383,SubmittalStatus!$A$2:$CF$671,11,FALSE)</f>
        <v>#N/A</v>
      </c>
      <c r="AY2383" s="60" t="str">
        <f t="shared" si="112"/>
        <v/>
      </c>
      <c r="AZ2383" s="60">
        <f>SubmittalData!D2383</f>
        <v>0</v>
      </c>
      <c r="BA2383" s="60" t="s">
        <v>168</v>
      </c>
      <c r="BB2383" s="60">
        <f>SubmittalData!AR2383</f>
        <v>0</v>
      </c>
      <c r="BC2383" s="60" t="str">
        <f t="shared" si="113"/>
        <v>0-0</v>
      </c>
    </row>
    <row r="2384" spans="1:55" x14ac:dyDescent="0.35">
      <c r="A2384" s="62" t="str">
        <f>SubmittalData!AY2384</f>
        <v/>
      </c>
      <c r="AS2384" s="60" t="e">
        <f>VLOOKUP(D2384,SubmittalStatus!$A$2:$CF$671,7,FALSE)</f>
        <v>#N/A</v>
      </c>
      <c r="AT2384" s="60" t="str">
        <f t="shared" si="111"/>
        <v/>
      </c>
      <c r="AU2384" s="60" t="e">
        <f>VLOOKUP(D2384,SubmittalSchedule!$A$5:$CF$5125,3,FALSE)</f>
        <v>#N/A</v>
      </c>
      <c r="AV2384" s="60" t="e">
        <f>VLOOKUP(D2384,SubmittalStatus!$A$2:$CF$671,9,FALSE)</f>
        <v>#N/A</v>
      </c>
      <c r="AW2384" s="60" t="e">
        <f>VLOOKUP(D2384,SubmittalStatus!$A$2:$CF$671,10,FALSE)</f>
        <v>#N/A</v>
      </c>
      <c r="AX2384" s="60" t="e">
        <f>VLOOKUP(D2384,SubmittalStatus!$A$2:$CF$671,11,FALSE)</f>
        <v>#N/A</v>
      </c>
      <c r="AY2384" s="60" t="str">
        <f t="shared" si="112"/>
        <v/>
      </c>
      <c r="AZ2384" s="60">
        <f>SubmittalData!D2384</f>
        <v>0</v>
      </c>
      <c r="BA2384" s="60" t="s">
        <v>168</v>
      </c>
      <c r="BB2384" s="60">
        <f>SubmittalData!AR2384</f>
        <v>0</v>
      </c>
      <c r="BC2384" s="60" t="str">
        <f t="shared" si="113"/>
        <v>0-0</v>
      </c>
    </row>
    <row r="2385" spans="1:55" x14ac:dyDescent="0.35">
      <c r="A2385" s="62" t="str">
        <f>SubmittalData!AY2385</f>
        <v/>
      </c>
      <c r="AS2385" s="60" t="e">
        <f>VLOOKUP(D2385,SubmittalStatus!$A$2:$CF$671,7,FALSE)</f>
        <v>#N/A</v>
      </c>
      <c r="AT2385" s="60" t="str">
        <f t="shared" si="111"/>
        <v/>
      </c>
      <c r="AU2385" s="60" t="e">
        <f>VLOOKUP(D2385,SubmittalSchedule!$A$5:$CF$5125,3,FALSE)</f>
        <v>#N/A</v>
      </c>
      <c r="AV2385" s="60" t="e">
        <f>VLOOKUP(D2385,SubmittalStatus!$A$2:$CF$671,9,FALSE)</f>
        <v>#N/A</v>
      </c>
      <c r="AW2385" s="60" t="e">
        <f>VLOOKUP(D2385,SubmittalStatus!$A$2:$CF$671,10,FALSE)</f>
        <v>#N/A</v>
      </c>
      <c r="AX2385" s="60" t="e">
        <f>VLOOKUP(D2385,SubmittalStatus!$A$2:$CF$671,11,FALSE)</f>
        <v>#N/A</v>
      </c>
      <c r="AY2385" s="60" t="str">
        <f t="shared" si="112"/>
        <v/>
      </c>
      <c r="AZ2385" s="60">
        <f>SubmittalData!D2385</f>
        <v>0</v>
      </c>
      <c r="BA2385" s="60" t="s">
        <v>168</v>
      </c>
      <c r="BB2385" s="60">
        <f>SubmittalData!AR2385</f>
        <v>0</v>
      </c>
      <c r="BC2385" s="60" t="str">
        <f t="shared" si="113"/>
        <v>0-0</v>
      </c>
    </row>
    <row r="2386" spans="1:55" x14ac:dyDescent="0.35">
      <c r="A2386" s="62" t="str">
        <f>SubmittalData!AY2386</f>
        <v/>
      </c>
      <c r="AS2386" s="60" t="e">
        <f>VLOOKUP(D2386,SubmittalStatus!$A$2:$CF$671,7,FALSE)</f>
        <v>#N/A</v>
      </c>
      <c r="AT2386" s="60" t="str">
        <f t="shared" si="111"/>
        <v/>
      </c>
      <c r="AU2386" s="60" t="e">
        <f>VLOOKUP(D2386,SubmittalSchedule!$A$5:$CF$5125,3,FALSE)</f>
        <v>#N/A</v>
      </c>
      <c r="AV2386" s="60" t="e">
        <f>VLOOKUP(D2386,SubmittalStatus!$A$2:$CF$671,9,FALSE)</f>
        <v>#N/A</v>
      </c>
      <c r="AW2386" s="60" t="e">
        <f>VLOOKUP(D2386,SubmittalStatus!$A$2:$CF$671,10,FALSE)</f>
        <v>#N/A</v>
      </c>
      <c r="AX2386" s="60" t="e">
        <f>VLOOKUP(D2386,SubmittalStatus!$A$2:$CF$671,11,FALSE)</f>
        <v>#N/A</v>
      </c>
      <c r="AY2386" s="60" t="str">
        <f t="shared" si="112"/>
        <v/>
      </c>
      <c r="AZ2386" s="60">
        <f>SubmittalData!D2386</f>
        <v>0</v>
      </c>
      <c r="BA2386" s="60" t="s">
        <v>168</v>
      </c>
      <c r="BB2386" s="60">
        <f>SubmittalData!AR2386</f>
        <v>0</v>
      </c>
      <c r="BC2386" s="60" t="str">
        <f t="shared" si="113"/>
        <v>0-0</v>
      </c>
    </row>
    <row r="2387" spans="1:55" x14ac:dyDescent="0.35">
      <c r="A2387" s="62" t="str">
        <f>SubmittalData!AY2387</f>
        <v/>
      </c>
      <c r="AS2387" s="60" t="e">
        <f>VLOOKUP(D2387,SubmittalStatus!$A$2:$CF$671,7,FALSE)</f>
        <v>#N/A</v>
      </c>
      <c r="AT2387" s="60" t="str">
        <f t="shared" si="111"/>
        <v/>
      </c>
      <c r="AU2387" s="60" t="e">
        <f>VLOOKUP(D2387,SubmittalSchedule!$A$5:$CF$5125,3,FALSE)</f>
        <v>#N/A</v>
      </c>
      <c r="AV2387" s="60" t="e">
        <f>VLOOKUP(D2387,SubmittalStatus!$A$2:$CF$671,9,FALSE)</f>
        <v>#N/A</v>
      </c>
      <c r="AW2387" s="60" t="e">
        <f>VLOOKUP(D2387,SubmittalStatus!$A$2:$CF$671,10,FALSE)</f>
        <v>#N/A</v>
      </c>
      <c r="AX2387" s="60" t="e">
        <f>VLOOKUP(D2387,SubmittalStatus!$A$2:$CF$671,11,FALSE)</f>
        <v>#N/A</v>
      </c>
      <c r="AY2387" s="60" t="str">
        <f t="shared" si="112"/>
        <v/>
      </c>
      <c r="AZ2387" s="60">
        <f>SubmittalData!D2387</f>
        <v>0</v>
      </c>
      <c r="BA2387" s="60" t="s">
        <v>168</v>
      </c>
      <c r="BB2387" s="60">
        <f>SubmittalData!AR2387</f>
        <v>0</v>
      </c>
      <c r="BC2387" s="60" t="str">
        <f t="shared" si="113"/>
        <v>0-0</v>
      </c>
    </row>
    <row r="2388" spans="1:55" x14ac:dyDescent="0.35">
      <c r="A2388" s="62" t="str">
        <f>SubmittalData!AY2388</f>
        <v/>
      </c>
      <c r="AS2388" s="60" t="e">
        <f>VLOOKUP(D2388,SubmittalStatus!$A$2:$CF$671,7,FALSE)</f>
        <v>#N/A</v>
      </c>
      <c r="AT2388" s="60" t="str">
        <f t="shared" si="111"/>
        <v/>
      </c>
      <c r="AU2388" s="60" t="e">
        <f>VLOOKUP(D2388,SubmittalSchedule!$A$5:$CF$5125,3,FALSE)</f>
        <v>#N/A</v>
      </c>
      <c r="AV2388" s="60" t="e">
        <f>VLOOKUP(D2388,SubmittalStatus!$A$2:$CF$671,9,FALSE)</f>
        <v>#N/A</v>
      </c>
      <c r="AW2388" s="60" t="e">
        <f>VLOOKUP(D2388,SubmittalStatus!$A$2:$CF$671,10,FALSE)</f>
        <v>#N/A</v>
      </c>
      <c r="AX2388" s="60" t="e">
        <f>VLOOKUP(D2388,SubmittalStatus!$A$2:$CF$671,11,FALSE)</f>
        <v>#N/A</v>
      </c>
      <c r="AY2388" s="60" t="str">
        <f t="shared" si="112"/>
        <v/>
      </c>
      <c r="AZ2388" s="60">
        <f>SubmittalData!D2388</f>
        <v>0</v>
      </c>
      <c r="BA2388" s="60" t="s">
        <v>168</v>
      </c>
      <c r="BB2388" s="60">
        <f>SubmittalData!AR2388</f>
        <v>0</v>
      </c>
      <c r="BC2388" s="60" t="str">
        <f t="shared" si="113"/>
        <v>0-0</v>
      </c>
    </row>
    <row r="2389" spans="1:55" x14ac:dyDescent="0.35">
      <c r="A2389" s="62" t="str">
        <f>SubmittalData!AY2389</f>
        <v/>
      </c>
      <c r="AS2389" s="60" t="e">
        <f>VLOOKUP(D2389,SubmittalStatus!$A$2:$CF$671,7,FALSE)</f>
        <v>#N/A</v>
      </c>
      <c r="AT2389" s="60" t="str">
        <f t="shared" si="111"/>
        <v/>
      </c>
      <c r="AU2389" s="60" t="e">
        <f>VLOOKUP(D2389,SubmittalSchedule!$A$5:$CF$5125,3,FALSE)</f>
        <v>#N/A</v>
      </c>
      <c r="AV2389" s="60" t="e">
        <f>VLOOKUP(D2389,SubmittalStatus!$A$2:$CF$671,9,FALSE)</f>
        <v>#N/A</v>
      </c>
      <c r="AW2389" s="60" t="e">
        <f>VLOOKUP(D2389,SubmittalStatus!$A$2:$CF$671,10,FALSE)</f>
        <v>#N/A</v>
      </c>
      <c r="AX2389" s="60" t="e">
        <f>VLOOKUP(D2389,SubmittalStatus!$A$2:$CF$671,11,FALSE)</f>
        <v>#N/A</v>
      </c>
      <c r="AY2389" s="60" t="str">
        <f t="shared" si="112"/>
        <v/>
      </c>
      <c r="AZ2389" s="60">
        <f>SubmittalData!D2389</f>
        <v>0</v>
      </c>
      <c r="BA2389" s="60" t="s">
        <v>168</v>
      </c>
      <c r="BB2389" s="60">
        <f>SubmittalData!AR2389</f>
        <v>0</v>
      </c>
      <c r="BC2389" s="60" t="str">
        <f t="shared" si="113"/>
        <v>0-0</v>
      </c>
    </row>
    <row r="2390" spans="1:55" x14ac:dyDescent="0.35">
      <c r="A2390" s="62" t="str">
        <f>SubmittalData!AY2390</f>
        <v/>
      </c>
      <c r="AS2390" s="60" t="e">
        <f>VLOOKUP(D2390,SubmittalStatus!$A$2:$CF$671,7,FALSE)</f>
        <v>#N/A</v>
      </c>
      <c r="AT2390" s="60" t="str">
        <f t="shared" si="111"/>
        <v/>
      </c>
      <c r="AU2390" s="60" t="e">
        <f>VLOOKUP(D2390,SubmittalSchedule!$A$5:$CF$5125,3,FALSE)</f>
        <v>#N/A</v>
      </c>
      <c r="AV2390" s="60" t="e">
        <f>VLOOKUP(D2390,SubmittalStatus!$A$2:$CF$671,9,FALSE)</f>
        <v>#N/A</v>
      </c>
      <c r="AW2390" s="60" t="e">
        <f>VLOOKUP(D2390,SubmittalStatus!$A$2:$CF$671,10,FALSE)</f>
        <v>#N/A</v>
      </c>
      <c r="AX2390" s="60" t="e">
        <f>VLOOKUP(D2390,SubmittalStatus!$A$2:$CF$671,11,FALSE)</f>
        <v>#N/A</v>
      </c>
      <c r="AY2390" s="60" t="str">
        <f t="shared" si="112"/>
        <v/>
      </c>
      <c r="AZ2390" s="60">
        <f>SubmittalData!D2390</f>
        <v>0</v>
      </c>
      <c r="BA2390" s="60" t="s">
        <v>168</v>
      </c>
      <c r="BB2390" s="60">
        <f>SubmittalData!AR2390</f>
        <v>0</v>
      </c>
      <c r="BC2390" s="60" t="str">
        <f t="shared" si="113"/>
        <v>0-0</v>
      </c>
    </row>
    <row r="2391" spans="1:55" x14ac:dyDescent="0.35">
      <c r="A2391" s="62" t="str">
        <f>SubmittalData!AY2391</f>
        <v/>
      </c>
      <c r="AS2391" s="60" t="e">
        <f>VLOOKUP(D2391,SubmittalStatus!$A$2:$CF$671,7,FALSE)</f>
        <v>#N/A</v>
      </c>
      <c r="AT2391" s="60" t="str">
        <f t="shared" si="111"/>
        <v/>
      </c>
      <c r="AU2391" s="60" t="e">
        <f>VLOOKUP(D2391,SubmittalSchedule!$A$5:$CF$5125,3,FALSE)</f>
        <v>#N/A</v>
      </c>
      <c r="AV2391" s="60" t="e">
        <f>VLOOKUP(D2391,SubmittalStatus!$A$2:$CF$671,9,FALSE)</f>
        <v>#N/A</v>
      </c>
      <c r="AW2391" s="60" t="e">
        <f>VLOOKUP(D2391,SubmittalStatus!$A$2:$CF$671,10,FALSE)</f>
        <v>#N/A</v>
      </c>
      <c r="AX2391" s="60" t="e">
        <f>VLOOKUP(D2391,SubmittalStatus!$A$2:$CF$671,11,FALSE)</f>
        <v>#N/A</v>
      </c>
      <c r="AY2391" s="60" t="str">
        <f t="shared" si="112"/>
        <v/>
      </c>
      <c r="AZ2391" s="60">
        <f>SubmittalData!D2391</f>
        <v>0</v>
      </c>
      <c r="BA2391" s="60" t="s">
        <v>168</v>
      </c>
      <c r="BB2391" s="60">
        <f>SubmittalData!AR2391</f>
        <v>0</v>
      </c>
      <c r="BC2391" s="60" t="str">
        <f t="shared" si="113"/>
        <v>0-0</v>
      </c>
    </row>
    <row r="2392" spans="1:55" x14ac:dyDescent="0.35">
      <c r="A2392" s="62" t="str">
        <f>SubmittalData!AY2392</f>
        <v/>
      </c>
      <c r="AS2392" s="60" t="e">
        <f>VLOOKUP(D2392,SubmittalStatus!$A$2:$CF$671,7,FALSE)</f>
        <v>#N/A</v>
      </c>
      <c r="AT2392" s="60" t="str">
        <f t="shared" si="111"/>
        <v/>
      </c>
      <c r="AU2392" s="60" t="e">
        <f>VLOOKUP(D2392,SubmittalSchedule!$A$5:$CF$5125,3,FALSE)</f>
        <v>#N/A</v>
      </c>
      <c r="AV2392" s="60" t="e">
        <f>VLOOKUP(D2392,SubmittalStatus!$A$2:$CF$671,9,FALSE)</f>
        <v>#N/A</v>
      </c>
      <c r="AW2392" s="60" t="e">
        <f>VLOOKUP(D2392,SubmittalStatus!$A$2:$CF$671,10,FALSE)</f>
        <v>#N/A</v>
      </c>
      <c r="AX2392" s="60" t="e">
        <f>VLOOKUP(D2392,SubmittalStatus!$A$2:$CF$671,11,FALSE)</f>
        <v>#N/A</v>
      </c>
      <c r="AY2392" s="60" t="str">
        <f t="shared" si="112"/>
        <v/>
      </c>
      <c r="AZ2392" s="60">
        <f>SubmittalData!D2392</f>
        <v>0</v>
      </c>
      <c r="BA2392" s="60" t="s">
        <v>168</v>
      </c>
      <c r="BB2392" s="60">
        <f>SubmittalData!AR2392</f>
        <v>0</v>
      </c>
      <c r="BC2392" s="60" t="str">
        <f t="shared" si="113"/>
        <v>0-0</v>
      </c>
    </row>
    <row r="2393" spans="1:55" x14ac:dyDescent="0.35">
      <c r="A2393" s="62" t="str">
        <f>SubmittalData!AY2393</f>
        <v/>
      </c>
      <c r="AS2393" s="60" t="e">
        <f>VLOOKUP(D2393,SubmittalStatus!$A$2:$CF$671,7,FALSE)</f>
        <v>#N/A</v>
      </c>
      <c r="AT2393" s="60" t="str">
        <f t="shared" si="111"/>
        <v/>
      </c>
      <c r="AU2393" s="60" t="e">
        <f>VLOOKUP(D2393,SubmittalSchedule!$A$5:$CF$5125,3,FALSE)</f>
        <v>#N/A</v>
      </c>
      <c r="AV2393" s="60" t="e">
        <f>VLOOKUP(D2393,SubmittalStatus!$A$2:$CF$671,9,FALSE)</f>
        <v>#N/A</v>
      </c>
      <c r="AW2393" s="60" t="e">
        <f>VLOOKUP(D2393,SubmittalStatus!$A$2:$CF$671,10,FALSE)</f>
        <v>#N/A</v>
      </c>
      <c r="AX2393" s="60" t="e">
        <f>VLOOKUP(D2393,SubmittalStatus!$A$2:$CF$671,11,FALSE)</f>
        <v>#N/A</v>
      </c>
      <c r="AY2393" s="60" t="str">
        <f t="shared" si="112"/>
        <v/>
      </c>
      <c r="AZ2393" s="60">
        <f>SubmittalData!D2393</f>
        <v>0</v>
      </c>
      <c r="BA2393" s="60" t="s">
        <v>168</v>
      </c>
      <c r="BB2393" s="60">
        <f>SubmittalData!AR2393</f>
        <v>0</v>
      </c>
      <c r="BC2393" s="60" t="str">
        <f t="shared" si="113"/>
        <v>0-0</v>
      </c>
    </row>
    <row r="2394" spans="1:55" x14ac:dyDescent="0.35">
      <c r="A2394" s="62" t="str">
        <f>SubmittalData!AY2394</f>
        <v/>
      </c>
      <c r="AS2394" s="60" t="e">
        <f>VLOOKUP(D2394,SubmittalStatus!$A$2:$CF$671,7,FALSE)</f>
        <v>#N/A</v>
      </c>
      <c r="AT2394" s="60" t="str">
        <f t="shared" si="111"/>
        <v/>
      </c>
      <c r="AU2394" s="60" t="e">
        <f>VLOOKUP(D2394,SubmittalSchedule!$A$5:$CF$5125,3,FALSE)</f>
        <v>#N/A</v>
      </c>
      <c r="AV2394" s="60" t="e">
        <f>VLOOKUP(D2394,SubmittalStatus!$A$2:$CF$671,9,FALSE)</f>
        <v>#N/A</v>
      </c>
      <c r="AW2394" s="60" t="e">
        <f>VLOOKUP(D2394,SubmittalStatus!$A$2:$CF$671,10,FALSE)</f>
        <v>#N/A</v>
      </c>
      <c r="AX2394" s="60" t="e">
        <f>VLOOKUP(D2394,SubmittalStatus!$A$2:$CF$671,11,FALSE)</f>
        <v>#N/A</v>
      </c>
      <c r="AY2394" s="60" t="str">
        <f t="shared" si="112"/>
        <v/>
      </c>
      <c r="AZ2394" s="60">
        <f>SubmittalData!D2394</f>
        <v>0</v>
      </c>
      <c r="BA2394" s="60" t="s">
        <v>168</v>
      </c>
      <c r="BB2394" s="60">
        <f>SubmittalData!AR2394</f>
        <v>0</v>
      </c>
      <c r="BC2394" s="60" t="str">
        <f t="shared" si="113"/>
        <v>0-0</v>
      </c>
    </row>
    <row r="2395" spans="1:55" x14ac:dyDescent="0.35">
      <c r="A2395" s="62" t="str">
        <f>SubmittalData!AY2395</f>
        <v/>
      </c>
      <c r="AS2395" s="60" t="e">
        <f>VLOOKUP(D2395,SubmittalStatus!$A$2:$CF$671,7,FALSE)</f>
        <v>#N/A</v>
      </c>
      <c r="AT2395" s="60" t="str">
        <f t="shared" si="111"/>
        <v/>
      </c>
      <c r="AU2395" s="60" t="e">
        <f>VLOOKUP(D2395,SubmittalSchedule!$A$5:$CF$5125,3,FALSE)</f>
        <v>#N/A</v>
      </c>
      <c r="AV2395" s="60" t="e">
        <f>VLOOKUP(D2395,SubmittalStatus!$A$2:$CF$671,9,FALSE)</f>
        <v>#N/A</v>
      </c>
      <c r="AW2395" s="60" t="e">
        <f>VLOOKUP(D2395,SubmittalStatus!$A$2:$CF$671,10,FALSE)</f>
        <v>#N/A</v>
      </c>
      <c r="AX2395" s="60" t="e">
        <f>VLOOKUP(D2395,SubmittalStatus!$A$2:$CF$671,11,FALSE)</f>
        <v>#N/A</v>
      </c>
      <c r="AY2395" s="60" t="str">
        <f t="shared" si="112"/>
        <v/>
      </c>
      <c r="AZ2395" s="60">
        <f>SubmittalData!D2395</f>
        <v>0</v>
      </c>
      <c r="BA2395" s="60" t="s">
        <v>168</v>
      </c>
      <c r="BB2395" s="60">
        <f>SubmittalData!AR2395</f>
        <v>0</v>
      </c>
      <c r="BC2395" s="60" t="str">
        <f t="shared" si="113"/>
        <v>0-0</v>
      </c>
    </row>
    <row r="2396" spans="1:55" x14ac:dyDescent="0.35">
      <c r="A2396" s="62" t="str">
        <f>SubmittalData!AY2396</f>
        <v/>
      </c>
      <c r="AS2396" s="60" t="e">
        <f>VLOOKUP(D2396,SubmittalStatus!$A$2:$CF$671,7,FALSE)</f>
        <v>#N/A</v>
      </c>
      <c r="AT2396" s="60" t="str">
        <f t="shared" si="111"/>
        <v/>
      </c>
      <c r="AU2396" s="60" t="e">
        <f>VLOOKUP(D2396,SubmittalSchedule!$A$5:$CF$5125,3,FALSE)</f>
        <v>#N/A</v>
      </c>
      <c r="AV2396" s="60" t="e">
        <f>VLOOKUP(D2396,SubmittalStatus!$A$2:$CF$671,9,FALSE)</f>
        <v>#N/A</v>
      </c>
      <c r="AW2396" s="60" t="e">
        <f>VLOOKUP(D2396,SubmittalStatus!$A$2:$CF$671,10,FALSE)</f>
        <v>#N/A</v>
      </c>
      <c r="AX2396" s="60" t="e">
        <f>VLOOKUP(D2396,SubmittalStatus!$A$2:$CF$671,11,FALSE)</f>
        <v>#N/A</v>
      </c>
      <c r="AY2396" s="60" t="str">
        <f t="shared" si="112"/>
        <v/>
      </c>
      <c r="AZ2396" s="60">
        <f>SubmittalData!D2396</f>
        <v>0</v>
      </c>
      <c r="BA2396" s="60" t="s">
        <v>168</v>
      </c>
      <c r="BB2396" s="60">
        <f>SubmittalData!AR2396</f>
        <v>0</v>
      </c>
      <c r="BC2396" s="60" t="str">
        <f t="shared" si="113"/>
        <v>0-0</v>
      </c>
    </row>
    <row r="2397" spans="1:55" x14ac:dyDescent="0.35">
      <c r="A2397" s="62" t="str">
        <f>SubmittalData!AY2397</f>
        <v/>
      </c>
      <c r="AS2397" s="60" t="e">
        <f>VLOOKUP(D2397,SubmittalStatus!$A$2:$CF$671,7,FALSE)</f>
        <v>#N/A</v>
      </c>
      <c r="AT2397" s="60" t="str">
        <f t="shared" si="111"/>
        <v/>
      </c>
      <c r="AU2397" s="60" t="e">
        <f>VLOOKUP(D2397,SubmittalSchedule!$A$5:$CF$5125,3,FALSE)</f>
        <v>#N/A</v>
      </c>
      <c r="AV2397" s="60" t="e">
        <f>VLOOKUP(D2397,SubmittalStatus!$A$2:$CF$671,9,FALSE)</f>
        <v>#N/A</v>
      </c>
      <c r="AW2397" s="60" t="e">
        <f>VLOOKUP(D2397,SubmittalStatus!$A$2:$CF$671,10,FALSE)</f>
        <v>#N/A</v>
      </c>
      <c r="AX2397" s="60" t="e">
        <f>VLOOKUP(D2397,SubmittalStatus!$A$2:$CF$671,11,FALSE)</f>
        <v>#N/A</v>
      </c>
      <c r="AY2397" s="60" t="str">
        <f t="shared" si="112"/>
        <v/>
      </c>
      <c r="AZ2397" s="60">
        <f>SubmittalData!D2397</f>
        <v>0</v>
      </c>
      <c r="BA2397" s="60" t="s">
        <v>168</v>
      </c>
      <c r="BB2397" s="60">
        <f>SubmittalData!AR2397</f>
        <v>0</v>
      </c>
      <c r="BC2397" s="60" t="str">
        <f t="shared" si="113"/>
        <v>0-0</v>
      </c>
    </row>
    <row r="2398" spans="1:55" x14ac:dyDescent="0.35">
      <c r="A2398" s="62" t="str">
        <f>SubmittalData!AY2398</f>
        <v/>
      </c>
      <c r="AS2398" s="60" t="e">
        <f>VLOOKUP(D2398,SubmittalStatus!$A$2:$CF$671,7,FALSE)</f>
        <v>#N/A</v>
      </c>
      <c r="AT2398" s="60" t="str">
        <f t="shared" si="111"/>
        <v/>
      </c>
      <c r="AU2398" s="60" t="e">
        <f>VLOOKUP(D2398,SubmittalSchedule!$A$5:$CF$5125,3,FALSE)</f>
        <v>#N/A</v>
      </c>
      <c r="AV2398" s="60" t="e">
        <f>VLOOKUP(D2398,SubmittalStatus!$A$2:$CF$671,9,FALSE)</f>
        <v>#N/A</v>
      </c>
      <c r="AW2398" s="60" t="e">
        <f>VLOOKUP(D2398,SubmittalStatus!$A$2:$CF$671,10,FALSE)</f>
        <v>#N/A</v>
      </c>
      <c r="AX2398" s="60" t="e">
        <f>VLOOKUP(D2398,SubmittalStatus!$A$2:$CF$671,11,FALSE)</f>
        <v>#N/A</v>
      </c>
      <c r="AY2398" s="60" t="str">
        <f t="shared" si="112"/>
        <v/>
      </c>
      <c r="AZ2398" s="60">
        <f>SubmittalData!D2398</f>
        <v>0</v>
      </c>
      <c r="BA2398" s="60" t="s">
        <v>168</v>
      </c>
      <c r="BB2398" s="60">
        <f>SubmittalData!AR2398</f>
        <v>0</v>
      </c>
      <c r="BC2398" s="60" t="str">
        <f t="shared" si="113"/>
        <v>0-0</v>
      </c>
    </row>
    <row r="2399" spans="1:55" x14ac:dyDescent="0.35">
      <c r="A2399" s="62" t="str">
        <f>SubmittalData!AY2399</f>
        <v/>
      </c>
      <c r="AS2399" s="60" t="e">
        <f>VLOOKUP(D2399,SubmittalStatus!$A$2:$CF$671,7,FALSE)</f>
        <v>#N/A</v>
      </c>
      <c r="AT2399" s="60" t="str">
        <f t="shared" si="111"/>
        <v/>
      </c>
      <c r="AU2399" s="60" t="e">
        <f>VLOOKUP(D2399,SubmittalSchedule!$A$5:$CF$5125,3,FALSE)</f>
        <v>#N/A</v>
      </c>
      <c r="AV2399" s="60" t="e">
        <f>VLOOKUP(D2399,SubmittalStatus!$A$2:$CF$671,9,FALSE)</f>
        <v>#N/A</v>
      </c>
      <c r="AW2399" s="60" t="e">
        <f>VLOOKUP(D2399,SubmittalStatus!$A$2:$CF$671,10,FALSE)</f>
        <v>#N/A</v>
      </c>
      <c r="AX2399" s="60" t="e">
        <f>VLOOKUP(D2399,SubmittalStatus!$A$2:$CF$671,11,FALSE)</f>
        <v>#N/A</v>
      </c>
      <c r="AY2399" s="60" t="str">
        <f t="shared" si="112"/>
        <v/>
      </c>
      <c r="AZ2399" s="60">
        <f>SubmittalData!D2399</f>
        <v>0</v>
      </c>
      <c r="BA2399" s="60" t="s">
        <v>168</v>
      </c>
      <c r="BB2399" s="60">
        <f>SubmittalData!AR2399</f>
        <v>0</v>
      </c>
      <c r="BC2399" s="60" t="str">
        <f t="shared" si="113"/>
        <v>0-0</v>
      </c>
    </row>
    <row r="2400" spans="1:55" x14ac:dyDescent="0.35">
      <c r="A2400" s="62" t="str">
        <f>SubmittalData!AY2400</f>
        <v/>
      </c>
      <c r="AS2400" s="60" t="e">
        <f>VLOOKUP(D2400,SubmittalStatus!$A$2:$CF$671,7,FALSE)</f>
        <v>#N/A</v>
      </c>
      <c r="AT2400" s="60" t="str">
        <f t="shared" si="111"/>
        <v/>
      </c>
      <c r="AU2400" s="60" t="e">
        <f>VLOOKUP(D2400,SubmittalSchedule!$A$5:$CF$5125,3,FALSE)</f>
        <v>#N/A</v>
      </c>
      <c r="AV2400" s="60" t="e">
        <f>VLOOKUP(D2400,SubmittalStatus!$A$2:$CF$671,9,FALSE)</f>
        <v>#N/A</v>
      </c>
      <c r="AW2400" s="60" t="e">
        <f>VLOOKUP(D2400,SubmittalStatus!$A$2:$CF$671,10,FALSE)</f>
        <v>#N/A</v>
      </c>
      <c r="AX2400" s="60" t="e">
        <f>VLOOKUP(D2400,SubmittalStatus!$A$2:$CF$671,11,FALSE)</f>
        <v>#N/A</v>
      </c>
      <c r="AY2400" s="60" t="str">
        <f t="shared" si="112"/>
        <v/>
      </c>
      <c r="AZ2400" s="60">
        <f>SubmittalData!D2400</f>
        <v>0</v>
      </c>
      <c r="BA2400" s="60" t="s">
        <v>168</v>
      </c>
      <c r="BB2400" s="60">
        <f>SubmittalData!AR2400</f>
        <v>0</v>
      </c>
      <c r="BC2400" s="60" t="str">
        <f t="shared" si="113"/>
        <v>0-0</v>
      </c>
    </row>
    <row r="2401" spans="1:55" x14ac:dyDescent="0.35">
      <c r="A2401" s="62" t="str">
        <f>SubmittalData!AY2401</f>
        <v/>
      </c>
      <c r="AS2401" s="60" t="e">
        <f>VLOOKUP(D2401,SubmittalStatus!$A$2:$CF$671,7,FALSE)</f>
        <v>#N/A</v>
      </c>
      <c r="AT2401" s="60" t="str">
        <f t="shared" si="111"/>
        <v/>
      </c>
      <c r="AU2401" s="60" t="e">
        <f>VLOOKUP(D2401,SubmittalSchedule!$A$5:$CF$5125,3,FALSE)</f>
        <v>#N/A</v>
      </c>
      <c r="AV2401" s="60" t="e">
        <f>VLOOKUP(D2401,SubmittalStatus!$A$2:$CF$671,9,FALSE)</f>
        <v>#N/A</v>
      </c>
      <c r="AW2401" s="60" t="e">
        <f>VLOOKUP(D2401,SubmittalStatus!$A$2:$CF$671,10,FALSE)</f>
        <v>#N/A</v>
      </c>
      <c r="AX2401" s="60" t="e">
        <f>VLOOKUP(D2401,SubmittalStatus!$A$2:$CF$671,11,FALSE)</f>
        <v>#N/A</v>
      </c>
      <c r="AY2401" s="60" t="str">
        <f t="shared" si="112"/>
        <v/>
      </c>
      <c r="AZ2401" s="60">
        <f>SubmittalData!D2401</f>
        <v>0</v>
      </c>
      <c r="BA2401" s="60" t="s">
        <v>168</v>
      </c>
      <c r="BB2401" s="60">
        <f>SubmittalData!AR2401</f>
        <v>0</v>
      </c>
      <c r="BC2401" s="60" t="str">
        <f t="shared" si="113"/>
        <v>0-0</v>
      </c>
    </row>
    <row r="2402" spans="1:55" x14ac:dyDescent="0.35">
      <c r="A2402" s="62" t="str">
        <f>SubmittalData!AY2402</f>
        <v/>
      </c>
      <c r="AS2402" s="60" t="e">
        <f>VLOOKUP(D2402,SubmittalStatus!$A$2:$CF$671,7,FALSE)</f>
        <v>#N/A</v>
      </c>
      <c r="AT2402" s="60" t="str">
        <f t="shared" si="111"/>
        <v/>
      </c>
      <c r="AU2402" s="60" t="e">
        <f>VLOOKUP(D2402,SubmittalSchedule!$A$5:$CF$5125,3,FALSE)</f>
        <v>#N/A</v>
      </c>
      <c r="AV2402" s="60" t="e">
        <f>VLOOKUP(D2402,SubmittalStatus!$A$2:$CF$671,9,FALSE)</f>
        <v>#N/A</v>
      </c>
      <c r="AW2402" s="60" t="e">
        <f>VLOOKUP(D2402,SubmittalStatus!$A$2:$CF$671,10,FALSE)</f>
        <v>#N/A</v>
      </c>
      <c r="AX2402" s="60" t="e">
        <f>VLOOKUP(D2402,SubmittalStatus!$A$2:$CF$671,11,FALSE)</f>
        <v>#N/A</v>
      </c>
      <c r="AY2402" s="60" t="str">
        <f t="shared" si="112"/>
        <v/>
      </c>
      <c r="AZ2402" s="60">
        <f>SubmittalData!D2402</f>
        <v>0</v>
      </c>
      <c r="BA2402" s="60" t="s">
        <v>168</v>
      </c>
      <c r="BB2402" s="60">
        <f>SubmittalData!AR2402</f>
        <v>0</v>
      </c>
      <c r="BC2402" s="60" t="str">
        <f t="shared" si="113"/>
        <v>0-0</v>
      </c>
    </row>
    <row r="2403" spans="1:55" x14ac:dyDescent="0.35">
      <c r="A2403" s="62" t="str">
        <f>SubmittalData!AY2403</f>
        <v/>
      </c>
      <c r="AS2403" s="60" t="e">
        <f>VLOOKUP(D2403,SubmittalStatus!$A$2:$CF$671,7,FALSE)</f>
        <v>#N/A</v>
      </c>
      <c r="AT2403" s="60" t="str">
        <f t="shared" si="111"/>
        <v/>
      </c>
      <c r="AU2403" s="60" t="e">
        <f>VLOOKUP(D2403,SubmittalSchedule!$A$5:$CF$5125,3,FALSE)</f>
        <v>#N/A</v>
      </c>
      <c r="AV2403" s="60" t="e">
        <f>VLOOKUP(D2403,SubmittalStatus!$A$2:$CF$671,9,FALSE)</f>
        <v>#N/A</v>
      </c>
      <c r="AW2403" s="60" t="e">
        <f>VLOOKUP(D2403,SubmittalStatus!$A$2:$CF$671,10,FALSE)</f>
        <v>#N/A</v>
      </c>
      <c r="AX2403" s="60" t="e">
        <f>VLOOKUP(D2403,SubmittalStatus!$A$2:$CF$671,11,FALSE)</f>
        <v>#N/A</v>
      </c>
      <c r="AY2403" s="60" t="str">
        <f t="shared" si="112"/>
        <v/>
      </c>
      <c r="AZ2403" s="60">
        <f>SubmittalData!D2403</f>
        <v>0</v>
      </c>
      <c r="BA2403" s="60" t="s">
        <v>168</v>
      </c>
      <c r="BB2403" s="60">
        <f>SubmittalData!AR2403</f>
        <v>0</v>
      </c>
      <c r="BC2403" s="60" t="str">
        <f t="shared" si="113"/>
        <v>0-0</v>
      </c>
    </row>
    <row r="2404" spans="1:55" x14ac:dyDescent="0.35">
      <c r="A2404" s="62" t="str">
        <f>SubmittalData!AY2404</f>
        <v/>
      </c>
      <c r="AS2404" s="60" t="e">
        <f>VLOOKUP(D2404,SubmittalStatus!$A$2:$CF$671,7,FALSE)</f>
        <v>#N/A</v>
      </c>
      <c r="AT2404" s="60" t="str">
        <f t="shared" si="111"/>
        <v/>
      </c>
      <c r="AU2404" s="60" t="e">
        <f>VLOOKUP(D2404,SubmittalSchedule!$A$5:$CF$5125,3,FALSE)</f>
        <v>#N/A</v>
      </c>
      <c r="AV2404" s="60" t="e">
        <f>VLOOKUP(D2404,SubmittalStatus!$A$2:$CF$671,9,FALSE)</f>
        <v>#N/A</v>
      </c>
      <c r="AW2404" s="60" t="e">
        <f>VLOOKUP(D2404,SubmittalStatus!$A$2:$CF$671,10,FALSE)</f>
        <v>#N/A</v>
      </c>
      <c r="AX2404" s="60" t="e">
        <f>VLOOKUP(D2404,SubmittalStatus!$A$2:$CF$671,11,FALSE)</f>
        <v>#N/A</v>
      </c>
      <c r="AY2404" s="60" t="str">
        <f t="shared" si="112"/>
        <v/>
      </c>
      <c r="AZ2404" s="60">
        <f>SubmittalData!D2404</f>
        <v>0</v>
      </c>
      <c r="BA2404" s="60" t="s">
        <v>168</v>
      </c>
      <c r="BB2404" s="60">
        <f>SubmittalData!AR2404</f>
        <v>0</v>
      </c>
      <c r="BC2404" s="60" t="str">
        <f t="shared" si="113"/>
        <v>0-0</v>
      </c>
    </row>
    <row r="2405" spans="1:55" x14ac:dyDescent="0.35">
      <c r="A2405" s="62" t="str">
        <f>SubmittalData!AY2405</f>
        <v/>
      </c>
      <c r="AS2405" s="60" t="e">
        <f>VLOOKUP(D2405,SubmittalStatus!$A$2:$CF$671,7,FALSE)</f>
        <v>#N/A</v>
      </c>
      <c r="AT2405" s="60" t="str">
        <f t="shared" si="111"/>
        <v/>
      </c>
      <c r="AU2405" s="60" t="e">
        <f>VLOOKUP(D2405,SubmittalSchedule!$A$5:$CF$5125,3,FALSE)</f>
        <v>#N/A</v>
      </c>
      <c r="AV2405" s="60" t="e">
        <f>VLOOKUP(D2405,SubmittalStatus!$A$2:$CF$671,9,FALSE)</f>
        <v>#N/A</v>
      </c>
      <c r="AW2405" s="60" t="e">
        <f>VLOOKUP(D2405,SubmittalStatus!$A$2:$CF$671,10,FALSE)</f>
        <v>#N/A</v>
      </c>
      <c r="AX2405" s="60" t="e">
        <f>VLOOKUP(D2405,SubmittalStatus!$A$2:$CF$671,11,FALSE)</f>
        <v>#N/A</v>
      </c>
      <c r="AY2405" s="60" t="str">
        <f t="shared" si="112"/>
        <v/>
      </c>
      <c r="AZ2405" s="60">
        <f>SubmittalData!D2405</f>
        <v>0</v>
      </c>
      <c r="BA2405" s="60" t="s">
        <v>168</v>
      </c>
      <c r="BB2405" s="60">
        <f>SubmittalData!AR2405</f>
        <v>0</v>
      </c>
      <c r="BC2405" s="60" t="str">
        <f t="shared" si="113"/>
        <v>0-0</v>
      </c>
    </row>
    <row r="2406" spans="1:55" x14ac:dyDescent="0.35">
      <c r="A2406" s="62" t="str">
        <f>SubmittalData!AY2406</f>
        <v/>
      </c>
      <c r="AS2406" s="60" t="e">
        <f>VLOOKUP(D2406,SubmittalStatus!$A$2:$CF$671,7,FALSE)</f>
        <v>#N/A</v>
      </c>
      <c r="AT2406" s="60" t="str">
        <f t="shared" si="111"/>
        <v/>
      </c>
      <c r="AU2406" s="60" t="e">
        <f>VLOOKUP(D2406,SubmittalSchedule!$A$5:$CF$5125,3,FALSE)</f>
        <v>#N/A</v>
      </c>
      <c r="AV2406" s="60" t="e">
        <f>VLOOKUP(D2406,SubmittalStatus!$A$2:$CF$671,9,FALSE)</f>
        <v>#N/A</v>
      </c>
      <c r="AW2406" s="60" t="e">
        <f>VLOOKUP(D2406,SubmittalStatus!$A$2:$CF$671,10,FALSE)</f>
        <v>#N/A</v>
      </c>
      <c r="AX2406" s="60" t="e">
        <f>VLOOKUP(D2406,SubmittalStatus!$A$2:$CF$671,11,FALSE)</f>
        <v>#N/A</v>
      </c>
      <c r="AY2406" s="60" t="str">
        <f t="shared" si="112"/>
        <v/>
      </c>
      <c r="AZ2406" s="60">
        <f>SubmittalData!D2406</f>
        <v>0</v>
      </c>
      <c r="BA2406" s="60" t="s">
        <v>168</v>
      </c>
      <c r="BB2406" s="60">
        <f>SubmittalData!AR2406</f>
        <v>0</v>
      </c>
      <c r="BC2406" s="60" t="str">
        <f t="shared" si="113"/>
        <v>0-0</v>
      </c>
    </row>
    <row r="2407" spans="1:55" x14ac:dyDescent="0.35">
      <c r="A2407" s="62" t="str">
        <f>SubmittalData!AY2407</f>
        <v/>
      </c>
      <c r="AS2407" s="60" t="e">
        <f>VLOOKUP(D2407,SubmittalStatus!$A$2:$CF$671,7,FALSE)</f>
        <v>#N/A</v>
      </c>
      <c r="AT2407" s="60" t="str">
        <f t="shared" si="111"/>
        <v/>
      </c>
      <c r="AU2407" s="60" t="e">
        <f>VLOOKUP(D2407,SubmittalSchedule!$A$5:$CF$5125,3,FALSE)</f>
        <v>#N/A</v>
      </c>
      <c r="AV2407" s="60" t="e">
        <f>VLOOKUP(D2407,SubmittalStatus!$A$2:$CF$671,9,FALSE)</f>
        <v>#N/A</v>
      </c>
      <c r="AW2407" s="60" t="e">
        <f>VLOOKUP(D2407,SubmittalStatus!$A$2:$CF$671,10,FALSE)</f>
        <v>#N/A</v>
      </c>
      <c r="AX2407" s="60" t="e">
        <f>VLOOKUP(D2407,SubmittalStatus!$A$2:$CF$671,11,FALSE)</f>
        <v>#N/A</v>
      </c>
      <c r="AY2407" s="60" t="str">
        <f t="shared" si="112"/>
        <v/>
      </c>
      <c r="AZ2407" s="60">
        <f>SubmittalData!D2407</f>
        <v>0</v>
      </c>
      <c r="BA2407" s="60" t="s">
        <v>168</v>
      </c>
      <c r="BB2407" s="60">
        <f>SubmittalData!AR2407</f>
        <v>0</v>
      </c>
      <c r="BC2407" s="60" t="str">
        <f t="shared" si="113"/>
        <v>0-0</v>
      </c>
    </row>
    <row r="2408" spans="1:55" x14ac:dyDescent="0.35">
      <c r="A2408" s="62" t="str">
        <f>SubmittalData!AY2408</f>
        <v/>
      </c>
      <c r="AS2408" s="60" t="e">
        <f>VLOOKUP(D2408,SubmittalStatus!$A$2:$CF$671,7,FALSE)</f>
        <v>#N/A</v>
      </c>
      <c r="AT2408" s="60" t="str">
        <f t="shared" si="111"/>
        <v/>
      </c>
      <c r="AU2408" s="60" t="e">
        <f>VLOOKUP(D2408,SubmittalSchedule!$A$5:$CF$5125,3,FALSE)</f>
        <v>#N/A</v>
      </c>
      <c r="AV2408" s="60" t="e">
        <f>VLOOKUP(D2408,SubmittalStatus!$A$2:$CF$671,9,FALSE)</f>
        <v>#N/A</v>
      </c>
      <c r="AW2408" s="60" t="e">
        <f>VLOOKUP(D2408,SubmittalStatus!$A$2:$CF$671,10,FALSE)</f>
        <v>#N/A</v>
      </c>
      <c r="AX2408" s="60" t="e">
        <f>VLOOKUP(D2408,SubmittalStatus!$A$2:$CF$671,11,FALSE)</f>
        <v>#N/A</v>
      </c>
      <c r="AY2408" s="60" t="str">
        <f t="shared" si="112"/>
        <v/>
      </c>
      <c r="AZ2408" s="60">
        <f>SubmittalData!D2408</f>
        <v>0</v>
      </c>
      <c r="BA2408" s="60" t="s">
        <v>168</v>
      </c>
      <c r="BB2408" s="60">
        <f>SubmittalData!AR2408</f>
        <v>0</v>
      </c>
      <c r="BC2408" s="60" t="str">
        <f t="shared" si="113"/>
        <v>0-0</v>
      </c>
    </row>
    <row r="2409" spans="1:55" x14ac:dyDescent="0.35">
      <c r="A2409" s="62" t="str">
        <f>SubmittalData!AY2409</f>
        <v/>
      </c>
      <c r="AS2409" s="60" t="e">
        <f>VLOOKUP(D2409,SubmittalStatus!$A$2:$CF$671,7,FALSE)</f>
        <v>#N/A</v>
      </c>
      <c r="AT2409" s="60" t="str">
        <f t="shared" si="111"/>
        <v/>
      </c>
      <c r="AU2409" s="60" t="e">
        <f>VLOOKUP(D2409,SubmittalSchedule!$A$5:$CF$5125,3,FALSE)</f>
        <v>#N/A</v>
      </c>
      <c r="AV2409" s="60" t="e">
        <f>VLOOKUP(D2409,SubmittalStatus!$A$2:$CF$671,9,FALSE)</f>
        <v>#N/A</v>
      </c>
      <c r="AW2409" s="60" t="e">
        <f>VLOOKUP(D2409,SubmittalStatus!$A$2:$CF$671,10,FALSE)</f>
        <v>#N/A</v>
      </c>
      <c r="AX2409" s="60" t="e">
        <f>VLOOKUP(D2409,SubmittalStatus!$A$2:$CF$671,11,FALSE)</f>
        <v>#N/A</v>
      </c>
      <c r="AY2409" s="60" t="str">
        <f t="shared" si="112"/>
        <v/>
      </c>
      <c r="AZ2409" s="60">
        <f>SubmittalData!D2409</f>
        <v>0</v>
      </c>
      <c r="BA2409" s="60" t="s">
        <v>168</v>
      </c>
      <c r="BB2409" s="60">
        <f>SubmittalData!AR2409</f>
        <v>0</v>
      </c>
      <c r="BC2409" s="60" t="str">
        <f t="shared" si="113"/>
        <v>0-0</v>
      </c>
    </row>
    <row r="2410" spans="1:55" x14ac:dyDescent="0.35">
      <c r="A2410" s="62" t="str">
        <f>SubmittalData!AY2410</f>
        <v/>
      </c>
      <c r="AS2410" s="60" t="e">
        <f>VLOOKUP(D2410,SubmittalStatus!$A$2:$CF$671,7,FALSE)</f>
        <v>#N/A</v>
      </c>
      <c r="AT2410" s="60" t="str">
        <f t="shared" si="111"/>
        <v/>
      </c>
      <c r="AU2410" s="60" t="e">
        <f>VLOOKUP(D2410,SubmittalSchedule!$A$5:$CF$5125,3,FALSE)</f>
        <v>#N/A</v>
      </c>
      <c r="AV2410" s="60" t="e">
        <f>VLOOKUP(D2410,SubmittalStatus!$A$2:$CF$671,9,FALSE)</f>
        <v>#N/A</v>
      </c>
      <c r="AW2410" s="60" t="e">
        <f>VLOOKUP(D2410,SubmittalStatus!$A$2:$CF$671,10,FALSE)</f>
        <v>#N/A</v>
      </c>
      <c r="AX2410" s="60" t="e">
        <f>VLOOKUP(D2410,SubmittalStatus!$A$2:$CF$671,11,FALSE)</f>
        <v>#N/A</v>
      </c>
      <c r="AY2410" s="60" t="str">
        <f t="shared" si="112"/>
        <v/>
      </c>
      <c r="AZ2410" s="60">
        <f>SubmittalData!D2410</f>
        <v>0</v>
      </c>
      <c r="BA2410" s="60" t="s">
        <v>168</v>
      </c>
      <c r="BB2410" s="60">
        <f>SubmittalData!AR2410</f>
        <v>0</v>
      </c>
      <c r="BC2410" s="60" t="str">
        <f t="shared" si="113"/>
        <v>0-0</v>
      </c>
    </row>
    <row r="2411" spans="1:55" x14ac:dyDescent="0.35">
      <c r="A2411" s="62" t="str">
        <f>SubmittalData!AY2411</f>
        <v/>
      </c>
      <c r="AS2411" s="60" t="e">
        <f>VLOOKUP(D2411,SubmittalStatus!$A$2:$CF$671,7,FALSE)</f>
        <v>#N/A</v>
      </c>
      <c r="AT2411" s="60" t="str">
        <f t="shared" si="111"/>
        <v/>
      </c>
      <c r="AU2411" s="60" t="e">
        <f>VLOOKUP(D2411,SubmittalSchedule!$A$5:$CF$5125,3,FALSE)</f>
        <v>#N/A</v>
      </c>
      <c r="AV2411" s="60" t="e">
        <f>VLOOKUP(D2411,SubmittalStatus!$A$2:$CF$671,9,FALSE)</f>
        <v>#N/A</v>
      </c>
      <c r="AW2411" s="60" t="e">
        <f>VLOOKUP(D2411,SubmittalStatus!$A$2:$CF$671,10,FALSE)</f>
        <v>#N/A</v>
      </c>
      <c r="AX2411" s="60" t="e">
        <f>VLOOKUP(D2411,SubmittalStatus!$A$2:$CF$671,11,FALSE)</f>
        <v>#N/A</v>
      </c>
      <c r="AY2411" s="60" t="str">
        <f t="shared" si="112"/>
        <v/>
      </c>
      <c r="AZ2411" s="60">
        <f>SubmittalData!D2411</f>
        <v>0</v>
      </c>
      <c r="BA2411" s="60" t="s">
        <v>168</v>
      </c>
      <c r="BB2411" s="60">
        <f>SubmittalData!AR2411</f>
        <v>0</v>
      </c>
      <c r="BC2411" s="60" t="str">
        <f t="shared" si="113"/>
        <v>0-0</v>
      </c>
    </row>
    <row r="2412" spans="1:55" x14ac:dyDescent="0.35">
      <c r="A2412" s="62" t="str">
        <f>SubmittalData!AY2412</f>
        <v/>
      </c>
      <c r="AS2412" s="60" t="e">
        <f>VLOOKUP(D2412,SubmittalStatus!$A$2:$CF$671,7,FALSE)</f>
        <v>#N/A</v>
      </c>
      <c r="AT2412" s="60" t="str">
        <f t="shared" si="111"/>
        <v/>
      </c>
      <c r="AU2412" s="60" t="e">
        <f>VLOOKUP(D2412,SubmittalSchedule!$A$5:$CF$5125,3,FALSE)</f>
        <v>#N/A</v>
      </c>
      <c r="AV2412" s="60" t="e">
        <f>VLOOKUP(D2412,SubmittalStatus!$A$2:$CF$671,9,FALSE)</f>
        <v>#N/A</v>
      </c>
      <c r="AW2412" s="60" t="e">
        <f>VLOOKUP(D2412,SubmittalStatus!$A$2:$CF$671,10,FALSE)</f>
        <v>#N/A</v>
      </c>
      <c r="AX2412" s="60" t="e">
        <f>VLOOKUP(D2412,SubmittalStatus!$A$2:$CF$671,11,FALSE)</f>
        <v>#N/A</v>
      </c>
      <c r="AY2412" s="60" t="str">
        <f t="shared" si="112"/>
        <v/>
      </c>
      <c r="AZ2412" s="60">
        <f>SubmittalData!D2412</f>
        <v>0</v>
      </c>
      <c r="BA2412" s="60" t="s">
        <v>168</v>
      </c>
      <c r="BB2412" s="60">
        <f>SubmittalData!AR2412</f>
        <v>0</v>
      </c>
      <c r="BC2412" s="60" t="str">
        <f t="shared" si="113"/>
        <v>0-0</v>
      </c>
    </row>
    <row r="2413" spans="1:55" x14ac:dyDescent="0.35">
      <c r="A2413" s="62" t="str">
        <f>SubmittalData!AY2413</f>
        <v/>
      </c>
      <c r="AS2413" s="60" t="e">
        <f>VLOOKUP(D2413,SubmittalStatus!$A$2:$CF$671,7,FALSE)</f>
        <v>#N/A</v>
      </c>
      <c r="AT2413" s="60" t="str">
        <f t="shared" si="111"/>
        <v/>
      </c>
      <c r="AU2413" s="60" t="e">
        <f>VLOOKUP(D2413,SubmittalSchedule!$A$5:$CF$5125,3,FALSE)</f>
        <v>#N/A</v>
      </c>
      <c r="AV2413" s="60" t="e">
        <f>VLOOKUP(D2413,SubmittalStatus!$A$2:$CF$671,9,FALSE)</f>
        <v>#N/A</v>
      </c>
      <c r="AW2413" s="60" t="e">
        <f>VLOOKUP(D2413,SubmittalStatus!$A$2:$CF$671,10,FALSE)</f>
        <v>#N/A</v>
      </c>
      <c r="AX2413" s="60" t="e">
        <f>VLOOKUP(D2413,SubmittalStatus!$A$2:$CF$671,11,FALSE)</f>
        <v>#N/A</v>
      </c>
      <c r="AY2413" s="60" t="str">
        <f t="shared" si="112"/>
        <v/>
      </c>
      <c r="AZ2413" s="60">
        <f>SubmittalData!D2413</f>
        <v>0</v>
      </c>
      <c r="BA2413" s="60" t="s">
        <v>168</v>
      </c>
      <c r="BB2413" s="60">
        <f>SubmittalData!AR2413</f>
        <v>0</v>
      </c>
      <c r="BC2413" s="60" t="str">
        <f t="shared" si="113"/>
        <v>0-0</v>
      </c>
    </row>
    <row r="2414" spans="1:55" x14ac:dyDescent="0.35">
      <c r="A2414" s="62" t="str">
        <f>SubmittalData!AY2414</f>
        <v/>
      </c>
      <c r="AS2414" s="60" t="e">
        <f>VLOOKUP(D2414,SubmittalStatus!$A$2:$CF$671,7,FALSE)</f>
        <v>#N/A</v>
      </c>
      <c r="AT2414" s="60" t="str">
        <f t="shared" si="111"/>
        <v/>
      </c>
      <c r="AU2414" s="60" t="e">
        <f>VLOOKUP(D2414,SubmittalSchedule!$A$5:$CF$5125,3,FALSE)</f>
        <v>#N/A</v>
      </c>
      <c r="AV2414" s="60" t="e">
        <f>VLOOKUP(D2414,SubmittalStatus!$A$2:$CF$671,9,FALSE)</f>
        <v>#N/A</v>
      </c>
      <c r="AW2414" s="60" t="e">
        <f>VLOOKUP(D2414,SubmittalStatus!$A$2:$CF$671,10,FALSE)</f>
        <v>#N/A</v>
      </c>
      <c r="AX2414" s="60" t="e">
        <f>VLOOKUP(D2414,SubmittalStatus!$A$2:$CF$671,11,FALSE)</f>
        <v>#N/A</v>
      </c>
      <c r="AY2414" s="60" t="str">
        <f t="shared" si="112"/>
        <v/>
      </c>
      <c r="AZ2414" s="60">
        <f>SubmittalData!D2414</f>
        <v>0</v>
      </c>
      <c r="BA2414" s="60" t="s">
        <v>168</v>
      </c>
      <c r="BB2414" s="60">
        <f>SubmittalData!AR2414</f>
        <v>0</v>
      </c>
      <c r="BC2414" s="60" t="str">
        <f t="shared" si="113"/>
        <v>0-0</v>
      </c>
    </row>
    <row r="2415" spans="1:55" x14ac:dyDescent="0.35">
      <c r="A2415" s="62" t="str">
        <f>SubmittalData!AY2415</f>
        <v/>
      </c>
      <c r="AS2415" s="60" t="e">
        <f>VLOOKUP(D2415,SubmittalStatus!$A$2:$CF$671,7,FALSE)</f>
        <v>#N/A</v>
      </c>
      <c r="AT2415" s="60" t="str">
        <f t="shared" si="111"/>
        <v/>
      </c>
      <c r="AU2415" s="60" t="e">
        <f>VLOOKUP(D2415,SubmittalSchedule!$A$5:$CF$5125,3,FALSE)</f>
        <v>#N/A</v>
      </c>
      <c r="AV2415" s="60" t="e">
        <f>VLOOKUP(D2415,SubmittalStatus!$A$2:$CF$671,9,FALSE)</f>
        <v>#N/A</v>
      </c>
      <c r="AW2415" s="60" t="e">
        <f>VLOOKUP(D2415,SubmittalStatus!$A$2:$CF$671,10,FALSE)</f>
        <v>#N/A</v>
      </c>
      <c r="AX2415" s="60" t="e">
        <f>VLOOKUP(D2415,SubmittalStatus!$A$2:$CF$671,11,FALSE)</f>
        <v>#N/A</v>
      </c>
      <c r="AY2415" s="60" t="str">
        <f t="shared" si="112"/>
        <v/>
      </c>
      <c r="AZ2415" s="60">
        <f>SubmittalData!D2415</f>
        <v>0</v>
      </c>
      <c r="BA2415" s="60" t="s">
        <v>168</v>
      </c>
      <c r="BB2415" s="60">
        <f>SubmittalData!AR2415</f>
        <v>0</v>
      </c>
      <c r="BC2415" s="60" t="str">
        <f t="shared" si="113"/>
        <v>0-0</v>
      </c>
    </row>
    <row r="2416" spans="1:55" x14ac:dyDescent="0.35">
      <c r="A2416" s="62" t="str">
        <f>SubmittalData!AY2416</f>
        <v/>
      </c>
      <c r="AS2416" s="60" t="e">
        <f>VLOOKUP(D2416,SubmittalStatus!$A$2:$CF$671,7,FALSE)</f>
        <v>#N/A</v>
      </c>
      <c r="AT2416" s="60" t="str">
        <f t="shared" si="111"/>
        <v/>
      </c>
      <c r="AU2416" s="60" t="e">
        <f>VLOOKUP(D2416,SubmittalSchedule!$A$5:$CF$5125,3,FALSE)</f>
        <v>#N/A</v>
      </c>
      <c r="AV2416" s="60" t="e">
        <f>VLOOKUP(D2416,SubmittalStatus!$A$2:$CF$671,9,FALSE)</f>
        <v>#N/A</v>
      </c>
      <c r="AW2416" s="60" t="e">
        <f>VLOOKUP(D2416,SubmittalStatus!$A$2:$CF$671,10,FALSE)</f>
        <v>#N/A</v>
      </c>
      <c r="AX2416" s="60" t="e">
        <f>VLOOKUP(D2416,SubmittalStatus!$A$2:$CF$671,11,FALSE)</f>
        <v>#N/A</v>
      </c>
      <c r="AY2416" s="60" t="str">
        <f t="shared" si="112"/>
        <v/>
      </c>
      <c r="AZ2416" s="60">
        <f>SubmittalData!D2416</f>
        <v>0</v>
      </c>
      <c r="BA2416" s="60" t="s">
        <v>168</v>
      </c>
      <c r="BB2416" s="60">
        <f>SubmittalData!AR2416</f>
        <v>0</v>
      </c>
      <c r="BC2416" s="60" t="str">
        <f t="shared" si="113"/>
        <v>0-0</v>
      </c>
    </row>
    <row r="2417" spans="1:55" x14ac:dyDescent="0.35">
      <c r="A2417" s="62" t="str">
        <f>SubmittalData!AY2417</f>
        <v/>
      </c>
      <c r="AS2417" s="60" t="e">
        <f>VLOOKUP(D2417,SubmittalStatus!$A$2:$CF$671,7,FALSE)</f>
        <v>#N/A</v>
      </c>
      <c r="AT2417" s="60" t="str">
        <f t="shared" si="111"/>
        <v/>
      </c>
      <c r="AU2417" s="60" t="e">
        <f>VLOOKUP(D2417,SubmittalSchedule!$A$5:$CF$5125,3,FALSE)</f>
        <v>#N/A</v>
      </c>
      <c r="AV2417" s="60" t="e">
        <f>VLOOKUP(D2417,SubmittalStatus!$A$2:$CF$671,9,FALSE)</f>
        <v>#N/A</v>
      </c>
      <c r="AW2417" s="60" t="e">
        <f>VLOOKUP(D2417,SubmittalStatus!$A$2:$CF$671,10,FALSE)</f>
        <v>#N/A</v>
      </c>
      <c r="AX2417" s="60" t="e">
        <f>VLOOKUP(D2417,SubmittalStatus!$A$2:$CF$671,11,FALSE)</f>
        <v>#N/A</v>
      </c>
      <c r="AY2417" s="60" t="str">
        <f t="shared" si="112"/>
        <v/>
      </c>
      <c r="AZ2417" s="60">
        <f>SubmittalData!D2417</f>
        <v>0</v>
      </c>
      <c r="BA2417" s="60" t="s">
        <v>168</v>
      </c>
      <c r="BB2417" s="60">
        <f>SubmittalData!AR2417</f>
        <v>0</v>
      </c>
      <c r="BC2417" s="60" t="str">
        <f t="shared" si="113"/>
        <v>0-0</v>
      </c>
    </row>
    <row r="2418" spans="1:55" x14ac:dyDescent="0.35">
      <c r="A2418" s="62" t="str">
        <f>SubmittalData!AY2418</f>
        <v/>
      </c>
      <c r="AS2418" s="60" t="e">
        <f>VLOOKUP(D2418,SubmittalStatus!$A$2:$CF$671,7,FALSE)</f>
        <v>#N/A</v>
      </c>
      <c r="AT2418" s="60" t="str">
        <f t="shared" si="111"/>
        <v/>
      </c>
      <c r="AU2418" s="60" t="e">
        <f>VLOOKUP(D2418,SubmittalSchedule!$A$5:$CF$5125,3,FALSE)</f>
        <v>#N/A</v>
      </c>
      <c r="AV2418" s="60" t="e">
        <f>VLOOKUP(D2418,SubmittalStatus!$A$2:$CF$671,9,FALSE)</f>
        <v>#N/A</v>
      </c>
      <c r="AW2418" s="60" t="e">
        <f>VLOOKUP(D2418,SubmittalStatus!$A$2:$CF$671,10,FALSE)</f>
        <v>#N/A</v>
      </c>
      <c r="AX2418" s="60" t="e">
        <f>VLOOKUP(D2418,SubmittalStatus!$A$2:$CF$671,11,FALSE)</f>
        <v>#N/A</v>
      </c>
      <c r="AY2418" s="60" t="str">
        <f t="shared" si="112"/>
        <v/>
      </c>
      <c r="AZ2418" s="60">
        <f>SubmittalData!D2418</f>
        <v>0</v>
      </c>
      <c r="BA2418" s="60" t="s">
        <v>168</v>
      </c>
      <c r="BB2418" s="60">
        <f>SubmittalData!AR2418</f>
        <v>0</v>
      </c>
      <c r="BC2418" s="60" t="str">
        <f t="shared" si="113"/>
        <v>0-0</v>
      </c>
    </row>
    <row r="2419" spans="1:55" x14ac:dyDescent="0.35">
      <c r="A2419" s="62" t="str">
        <f>SubmittalData!AY2419</f>
        <v/>
      </c>
      <c r="AS2419" s="60" t="e">
        <f>VLOOKUP(D2419,SubmittalStatus!$A$2:$CF$671,7,FALSE)</f>
        <v>#N/A</v>
      </c>
      <c r="AT2419" s="60" t="str">
        <f t="shared" si="111"/>
        <v/>
      </c>
      <c r="AU2419" s="60" t="e">
        <f>VLOOKUP(D2419,SubmittalSchedule!$A$5:$CF$5125,3,FALSE)</f>
        <v>#N/A</v>
      </c>
      <c r="AV2419" s="60" t="e">
        <f>VLOOKUP(D2419,SubmittalStatus!$A$2:$CF$671,9,FALSE)</f>
        <v>#N/A</v>
      </c>
      <c r="AW2419" s="60" t="e">
        <f>VLOOKUP(D2419,SubmittalStatus!$A$2:$CF$671,10,FALSE)</f>
        <v>#N/A</v>
      </c>
      <c r="AX2419" s="60" t="e">
        <f>VLOOKUP(D2419,SubmittalStatus!$A$2:$CF$671,11,FALSE)</f>
        <v>#N/A</v>
      </c>
      <c r="AY2419" s="60" t="str">
        <f t="shared" si="112"/>
        <v/>
      </c>
      <c r="AZ2419" s="60">
        <f>SubmittalData!D2419</f>
        <v>0</v>
      </c>
      <c r="BA2419" s="60" t="s">
        <v>168</v>
      </c>
      <c r="BB2419" s="60">
        <f>SubmittalData!AR2419</f>
        <v>0</v>
      </c>
      <c r="BC2419" s="60" t="str">
        <f t="shared" si="113"/>
        <v>0-0</v>
      </c>
    </row>
    <row r="2420" spans="1:55" x14ac:dyDescent="0.35">
      <c r="A2420" s="62" t="str">
        <f>SubmittalData!AY2420</f>
        <v/>
      </c>
      <c r="AS2420" s="60" t="e">
        <f>VLOOKUP(D2420,SubmittalStatus!$A$2:$CF$671,7,FALSE)</f>
        <v>#N/A</v>
      </c>
      <c r="AT2420" s="60" t="str">
        <f t="shared" si="111"/>
        <v/>
      </c>
      <c r="AU2420" s="60" t="e">
        <f>VLOOKUP(D2420,SubmittalSchedule!$A$5:$CF$5125,3,FALSE)</f>
        <v>#N/A</v>
      </c>
      <c r="AV2420" s="60" t="e">
        <f>VLOOKUP(D2420,SubmittalStatus!$A$2:$CF$671,9,FALSE)</f>
        <v>#N/A</v>
      </c>
      <c r="AW2420" s="60" t="e">
        <f>VLOOKUP(D2420,SubmittalStatus!$A$2:$CF$671,10,FALSE)</f>
        <v>#N/A</v>
      </c>
      <c r="AX2420" s="60" t="e">
        <f>VLOOKUP(D2420,SubmittalStatus!$A$2:$CF$671,11,FALSE)</f>
        <v>#N/A</v>
      </c>
      <c r="AY2420" s="60" t="str">
        <f t="shared" si="112"/>
        <v/>
      </c>
      <c r="AZ2420" s="60">
        <f>SubmittalData!D2420</f>
        <v>0</v>
      </c>
      <c r="BA2420" s="60" t="s">
        <v>168</v>
      </c>
      <c r="BB2420" s="60">
        <f>SubmittalData!AR2420</f>
        <v>0</v>
      </c>
      <c r="BC2420" s="60" t="str">
        <f t="shared" si="113"/>
        <v>0-0</v>
      </c>
    </row>
    <row r="2421" spans="1:55" x14ac:dyDescent="0.35">
      <c r="A2421" s="62" t="str">
        <f>SubmittalData!AY2421</f>
        <v/>
      </c>
      <c r="AS2421" s="60" t="e">
        <f>VLOOKUP(D2421,SubmittalStatus!$A$2:$CF$671,7,FALSE)</f>
        <v>#N/A</v>
      </c>
      <c r="AT2421" s="60" t="str">
        <f t="shared" si="111"/>
        <v/>
      </c>
      <c r="AU2421" s="60" t="e">
        <f>VLOOKUP(D2421,SubmittalSchedule!$A$5:$CF$5125,3,FALSE)</f>
        <v>#N/A</v>
      </c>
      <c r="AV2421" s="60" t="e">
        <f>VLOOKUP(D2421,SubmittalStatus!$A$2:$CF$671,9,FALSE)</f>
        <v>#N/A</v>
      </c>
      <c r="AW2421" s="60" t="e">
        <f>VLOOKUP(D2421,SubmittalStatus!$A$2:$CF$671,10,FALSE)</f>
        <v>#N/A</v>
      </c>
      <c r="AX2421" s="60" t="e">
        <f>VLOOKUP(D2421,SubmittalStatus!$A$2:$CF$671,11,FALSE)</f>
        <v>#N/A</v>
      </c>
      <c r="AY2421" s="60" t="str">
        <f t="shared" si="112"/>
        <v/>
      </c>
      <c r="AZ2421" s="60">
        <f>SubmittalData!D2421</f>
        <v>0</v>
      </c>
      <c r="BA2421" s="60" t="s">
        <v>168</v>
      </c>
      <c r="BB2421" s="60">
        <f>SubmittalData!AR2421</f>
        <v>0</v>
      </c>
      <c r="BC2421" s="60" t="str">
        <f t="shared" si="113"/>
        <v>0-0</v>
      </c>
    </row>
    <row r="2422" spans="1:55" x14ac:dyDescent="0.35">
      <c r="A2422" s="62" t="str">
        <f>SubmittalData!AY2422</f>
        <v/>
      </c>
      <c r="AS2422" s="60" t="e">
        <f>VLOOKUP(D2422,SubmittalStatus!$A$2:$CF$671,7,FALSE)</f>
        <v>#N/A</v>
      </c>
      <c r="AT2422" s="60" t="str">
        <f t="shared" si="111"/>
        <v/>
      </c>
      <c r="AU2422" s="60" t="e">
        <f>VLOOKUP(D2422,SubmittalSchedule!$A$5:$CF$5125,3,FALSE)</f>
        <v>#N/A</v>
      </c>
      <c r="AV2422" s="60" t="e">
        <f>VLOOKUP(D2422,SubmittalStatus!$A$2:$CF$671,9,FALSE)</f>
        <v>#N/A</v>
      </c>
      <c r="AW2422" s="60" t="e">
        <f>VLOOKUP(D2422,SubmittalStatus!$A$2:$CF$671,10,FALSE)</f>
        <v>#N/A</v>
      </c>
      <c r="AX2422" s="60" t="e">
        <f>VLOOKUP(D2422,SubmittalStatus!$A$2:$CF$671,11,FALSE)</f>
        <v>#N/A</v>
      </c>
      <c r="AY2422" s="60" t="str">
        <f t="shared" si="112"/>
        <v/>
      </c>
      <c r="AZ2422" s="60">
        <f>SubmittalData!D2422</f>
        <v>0</v>
      </c>
      <c r="BA2422" s="60" t="s">
        <v>168</v>
      </c>
      <c r="BB2422" s="60">
        <f>SubmittalData!AR2422</f>
        <v>0</v>
      </c>
      <c r="BC2422" s="60" t="str">
        <f t="shared" si="113"/>
        <v>0-0</v>
      </c>
    </row>
    <row r="2423" spans="1:55" x14ac:dyDescent="0.35">
      <c r="A2423" s="62" t="str">
        <f>SubmittalData!AY2423</f>
        <v/>
      </c>
      <c r="AS2423" s="60" t="e">
        <f>VLOOKUP(D2423,SubmittalStatus!$A$2:$CF$671,7,FALSE)</f>
        <v>#N/A</v>
      </c>
      <c r="AT2423" s="60" t="str">
        <f t="shared" si="111"/>
        <v/>
      </c>
      <c r="AU2423" s="60" t="e">
        <f>VLOOKUP(D2423,SubmittalSchedule!$A$5:$CF$5125,3,FALSE)</f>
        <v>#N/A</v>
      </c>
      <c r="AV2423" s="60" t="e">
        <f>VLOOKUP(D2423,SubmittalStatus!$A$2:$CF$671,9,FALSE)</f>
        <v>#N/A</v>
      </c>
      <c r="AW2423" s="60" t="e">
        <f>VLOOKUP(D2423,SubmittalStatus!$A$2:$CF$671,10,FALSE)</f>
        <v>#N/A</v>
      </c>
      <c r="AX2423" s="60" t="e">
        <f>VLOOKUP(D2423,SubmittalStatus!$A$2:$CF$671,11,FALSE)</f>
        <v>#N/A</v>
      </c>
      <c r="AY2423" s="60" t="str">
        <f t="shared" si="112"/>
        <v/>
      </c>
      <c r="AZ2423" s="60">
        <f>SubmittalData!D2423</f>
        <v>0</v>
      </c>
      <c r="BA2423" s="60" t="s">
        <v>168</v>
      </c>
      <c r="BB2423" s="60">
        <f>SubmittalData!AR2423</f>
        <v>0</v>
      </c>
      <c r="BC2423" s="60" t="str">
        <f t="shared" si="113"/>
        <v>0-0</v>
      </c>
    </row>
    <row r="2424" spans="1:55" x14ac:dyDescent="0.35">
      <c r="A2424" s="62" t="str">
        <f>SubmittalData!AY2424</f>
        <v/>
      </c>
      <c r="AS2424" s="60" t="e">
        <f>VLOOKUP(D2424,SubmittalStatus!$A$2:$CF$671,7,FALSE)</f>
        <v>#N/A</v>
      </c>
      <c r="AT2424" s="60" t="str">
        <f t="shared" si="111"/>
        <v/>
      </c>
      <c r="AU2424" s="60" t="e">
        <f>VLOOKUP(D2424,SubmittalSchedule!$A$5:$CF$5125,3,FALSE)</f>
        <v>#N/A</v>
      </c>
      <c r="AV2424" s="60" t="e">
        <f>VLOOKUP(D2424,SubmittalStatus!$A$2:$CF$671,9,FALSE)</f>
        <v>#N/A</v>
      </c>
      <c r="AW2424" s="60" t="e">
        <f>VLOOKUP(D2424,SubmittalStatus!$A$2:$CF$671,10,FALSE)</f>
        <v>#N/A</v>
      </c>
      <c r="AX2424" s="60" t="e">
        <f>VLOOKUP(D2424,SubmittalStatus!$A$2:$CF$671,11,FALSE)</f>
        <v>#N/A</v>
      </c>
      <c r="AY2424" s="60" t="str">
        <f t="shared" si="112"/>
        <v/>
      </c>
      <c r="AZ2424" s="60">
        <f>SubmittalData!D2424</f>
        <v>0</v>
      </c>
      <c r="BA2424" s="60" t="s">
        <v>168</v>
      </c>
      <c r="BB2424" s="60">
        <f>SubmittalData!AR2424</f>
        <v>0</v>
      </c>
      <c r="BC2424" s="60" t="str">
        <f t="shared" si="113"/>
        <v>0-0</v>
      </c>
    </row>
    <row r="2425" spans="1:55" x14ac:dyDescent="0.35">
      <c r="A2425" s="62" t="str">
        <f>SubmittalData!AY2425</f>
        <v/>
      </c>
      <c r="AS2425" s="60" t="e">
        <f>VLOOKUP(D2425,SubmittalStatus!$A$2:$CF$671,7,FALSE)</f>
        <v>#N/A</v>
      </c>
      <c r="AT2425" s="60" t="str">
        <f t="shared" si="111"/>
        <v/>
      </c>
      <c r="AU2425" s="60" t="e">
        <f>VLOOKUP(D2425,SubmittalSchedule!$A$5:$CF$5125,3,FALSE)</f>
        <v>#N/A</v>
      </c>
      <c r="AV2425" s="60" t="e">
        <f>VLOOKUP(D2425,SubmittalStatus!$A$2:$CF$671,9,FALSE)</f>
        <v>#N/A</v>
      </c>
      <c r="AW2425" s="60" t="e">
        <f>VLOOKUP(D2425,SubmittalStatus!$A$2:$CF$671,10,FALSE)</f>
        <v>#N/A</v>
      </c>
      <c r="AX2425" s="60" t="e">
        <f>VLOOKUP(D2425,SubmittalStatus!$A$2:$CF$671,11,FALSE)</f>
        <v>#N/A</v>
      </c>
      <c r="AY2425" s="60" t="str">
        <f t="shared" si="112"/>
        <v/>
      </c>
      <c r="AZ2425" s="60">
        <f>SubmittalData!D2425</f>
        <v>0</v>
      </c>
      <c r="BA2425" s="60" t="s">
        <v>168</v>
      </c>
      <c r="BB2425" s="60">
        <f>SubmittalData!AR2425</f>
        <v>0</v>
      </c>
      <c r="BC2425" s="60" t="str">
        <f t="shared" si="113"/>
        <v>0-0</v>
      </c>
    </row>
    <row r="2426" spans="1:55" x14ac:dyDescent="0.35">
      <c r="A2426" s="62" t="str">
        <f>SubmittalData!AY2426</f>
        <v/>
      </c>
      <c r="AS2426" s="60" t="e">
        <f>VLOOKUP(D2426,SubmittalStatus!$A$2:$CF$671,7,FALSE)</f>
        <v>#N/A</v>
      </c>
      <c r="AT2426" s="60" t="str">
        <f t="shared" si="111"/>
        <v/>
      </c>
      <c r="AU2426" s="60" t="e">
        <f>VLOOKUP(D2426,SubmittalSchedule!$A$5:$CF$5125,3,FALSE)</f>
        <v>#N/A</v>
      </c>
      <c r="AV2426" s="60" t="e">
        <f>VLOOKUP(D2426,SubmittalStatus!$A$2:$CF$671,9,FALSE)</f>
        <v>#N/A</v>
      </c>
      <c r="AW2426" s="60" t="e">
        <f>VLOOKUP(D2426,SubmittalStatus!$A$2:$CF$671,10,FALSE)</f>
        <v>#N/A</v>
      </c>
      <c r="AX2426" s="60" t="e">
        <f>VLOOKUP(D2426,SubmittalStatus!$A$2:$CF$671,11,FALSE)</f>
        <v>#N/A</v>
      </c>
      <c r="AY2426" s="60" t="str">
        <f t="shared" si="112"/>
        <v/>
      </c>
      <c r="AZ2426" s="60">
        <f>SubmittalData!D2426</f>
        <v>0</v>
      </c>
      <c r="BA2426" s="60" t="s">
        <v>168</v>
      </c>
      <c r="BB2426" s="60">
        <f>SubmittalData!AR2426</f>
        <v>0</v>
      </c>
      <c r="BC2426" s="60" t="str">
        <f t="shared" si="113"/>
        <v>0-0</v>
      </c>
    </row>
    <row r="2427" spans="1:55" x14ac:dyDescent="0.35">
      <c r="A2427" s="62" t="str">
        <f>SubmittalData!AY2427</f>
        <v/>
      </c>
      <c r="AS2427" s="60" t="e">
        <f>VLOOKUP(D2427,SubmittalStatus!$A$2:$CF$671,7,FALSE)</f>
        <v>#N/A</v>
      </c>
      <c r="AT2427" s="60" t="str">
        <f t="shared" si="111"/>
        <v/>
      </c>
      <c r="AU2427" s="60" t="e">
        <f>VLOOKUP(D2427,SubmittalSchedule!$A$5:$CF$5125,3,FALSE)</f>
        <v>#N/A</v>
      </c>
      <c r="AV2427" s="60" t="e">
        <f>VLOOKUP(D2427,SubmittalStatus!$A$2:$CF$671,9,FALSE)</f>
        <v>#N/A</v>
      </c>
      <c r="AW2427" s="60" t="e">
        <f>VLOOKUP(D2427,SubmittalStatus!$A$2:$CF$671,10,FALSE)</f>
        <v>#N/A</v>
      </c>
      <c r="AX2427" s="60" t="e">
        <f>VLOOKUP(D2427,SubmittalStatus!$A$2:$CF$671,11,FALSE)</f>
        <v>#N/A</v>
      </c>
      <c r="AY2427" s="60" t="str">
        <f t="shared" si="112"/>
        <v/>
      </c>
      <c r="AZ2427" s="60">
        <f>SubmittalData!D2427</f>
        <v>0</v>
      </c>
      <c r="BA2427" s="60" t="s">
        <v>168</v>
      </c>
      <c r="BB2427" s="60">
        <f>SubmittalData!AR2427</f>
        <v>0</v>
      </c>
      <c r="BC2427" s="60" t="str">
        <f t="shared" si="113"/>
        <v>0-0</v>
      </c>
    </row>
    <row r="2428" spans="1:55" x14ac:dyDescent="0.35">
      <c r="A2428" s="62" t="str">
        <f>SubmittalData!AY2428</f>
        <v/>
      </c>
      <c r="AS2428" s="60" t="e">
        <f>VLOOKUP(D2428,SubmittalStatus!$A$2:$CF$671,7,FALSE)</f>
        <v>#N/A</v>
      </c>
      <c r="AT2428" s="60" t="str">
        <f t="shared" si="111"/>
        <v/>
      </c>
      <c r="AU2428" s="60" t="e">
        <f>VLOOKUP(D2428,SubmittalSchedule!$A$5:$CF$5125,3,FALSE)</f>
        <v>#N/A</v>
      </c>
      <c r="AV2428" s="60" t="e">
        <f>VLOOKUP(D2428,SubmittalStatus!$A$2:$CF$671,9,FALSE)</f>
        <v>#N/A</v>
      </c>
      <c r="AW2428" s="60" t="e">
        <f>VLOOKUP(D2428,SubmittalStatus!$A$2:$CF$671,10,FALSE)</f>
        <v>#N/A</v>
      </c>
      <c r="AX2428" s="60" t="e">
        <f>VLOOKUP(D2428,SubmittalStatus!$A$2:$CF$671,11,FALSE)</f>
        <v>#N/A</v>
      </c>
      <c r="AY2428" s="60" t="str">
        <f t="shared" si="112"/>
        <v/>
      </c>
      <c r="AZ2428" s="60">
        <f>SubmittalData!D2428</f>
        <v>0</v>
      </c>
      <c r="BA2428" s="60" t="s">
        <v>168</v>
      </c>
      <c r="BB2428" s="60">
        <f>SubmittalData!AR2428</f>
        <v>0</v>
      </c>
      <c r="BC2428" s="60" t="str">
        <f t="shared" si="113"/>
        <v>0-0</v>
      </c>
    </row>
    <row r="2429" spans="1:55" x14ac:dyDescent="0.35">
      <c r="A2429" s="62" t="str">
        <f>SubmittalData!AY2429</f>
        <v/>
      </c>
      <c r="AS2429" s="60" t="e">
        <f>VLOOKUP(D2429,SubmittalStatus!$A$2:$CF$671,7,FALSE)</f>
        <v>#N/A</v>
      </c>
      <c r="AT2429" s="60" t="str">
        <f t="shared" si="111"/>
        <v/>
      </c>
      <c r="AU2429" s="60" t="e">
        <f>VLOOKUP(D2429,SubmittalSchedule!$A$5:$CF$5125,3,FALSE)</f>
        <v>#N/A</v>
      </c>
      <c r="AV2429" s="60" t="e">
        <f>VLOOKUP(D2429,SubmittalStatus!$A$2:$CF$671,9,FALSE)</f>
        <v>#N/A</v>
      </c>
      <c r="AW2429" s="60" t="e">
        <f>VLOOKUP(D2429,SubmittalStatus!$A$2:$CF$671,10,FALSE)</f>
        <v>#N/A</v>
      </c>
      <c r="AX2429" s="60" t="e">
        <f>VLOOKUP(D2429,SubmittalStatus!$A$2:$CF$671,11,FALSE)</f>
        <v>#N/A</v>
      </c>
      <c r="AY2429" s="60" t="str">
        <f t="shared" si="112"/>
        <v/>
      </c>
      <c r="AZ2429" s="60">
        <f>SubmittalData!D2429</f>
        <v>0</v>
      </c>
      <c r="BA2429" s="60" t="s">
        <v>168</v>
      </c>
      <c r="BB2429" s="60">
        <f>SubmittalData!AR2429</f>
        <v>0</v>
      </c>
      <c r="BC2429" s="60" t="str">
        <f t="shared" si="113"/>
        <v>0-0</v>
      </c>
    </row>
    <row r="2430" spans="1:55" x14ac:dyDescent="0.35">
      <c r="A2430" s="62" t="str">
        <f>SubmittalData!AY2430</f>
        <v/>
      </c>
      <c r="AS2430" s="60" t="e">
        <f>VLOOKUP(D2430,SubmittalStatus!$A$2:$CF$671,7,FALSE)</f>
        <v>#N/A</v>
      </c>
      <c r="AT2430" s="60" t="str">
        <f t="shared" si="111"/>
        <v/>
      </c>
      <c r="AU2430" s="60" t="e">
        <f>VLOOKUP(D2430,SubmittalSchedule!$A$5:$CF$5125,3,FALSE)</f>
        <v>#N/A</v>
      </c>
      <c r="AV2430" s="60" t="e">
        <f>VLOOKUP(D2430,SubmittalStatus!$A$2:$CF$671,9,FALSE)</f>
        <v>#N/A</v>
      </c>
      <c r="AW2430" s="60" t="e">
        <f>VLOOKUP(D2430,SubmittalStatus!$A$2:$CF$671,10,FALSE)</f>
        <v>#N/A</v>
      </c>
      <c r="AX2430" s="60" t="e">
        <f>VLOOKUP(D2430,SubmittalStatus!$A$2:$CF$671,11,FALSE)</f>
        <v>#N/A</v>
      </c>
      <c r="AY2430" s="60" t="str">
        <f t="shared" si="112"/>
        <v/>
      </c>
      <c r="AZ2430" s="60">
        <f>SubmittalData!D2430</f>
        <v>0</v>
      </c>
      <c r="BA2430" s="60" t="s">
        <v>168</v>
      </c>
      <c r="BB2430" s="60">
        <f>SubmittalData!AR2430</f>
        <v>0</v>
      </c>
      <c r="BC2430" s="60" t="str">
        <f t="shared" si="113"/>
        <v>0-0</v>
      </c>
    </row>
    <row r="2431" spans="1:55" x14ac:dyDescent="0.35">
      <c r="A2431" s="62" t="str">
        <f>SubmittalData!AY2431</f>
        <v/>
      </c>
      <c r="AS2431" s="60" t="e">
        <f>VLOOKUP(D2431,SubmittalStatus!$A$2:$CF$671,7,FALSE)</f>
        <v>#N/A</v>
      </c>
      <c r="AT2431" s="60" t="str">
        <f t="shared" si="111"/>
        <v/>
      </c>
      <c r="AU2431" s="60" t="e">
        <f>VLOOKUP(D2431,SubmittalSchedule!$A$5:$CF$5125,3,FALSE)</f>
        <v>#N/A</v>
      </c>
      <c r="AV2431" s="60" t="e">
        <f>VLOOKUP(D2431,SubmittalStatus!$A$2:$CF$671,9,FALSE)</f>
        <v>#N/A</v>
      </c>
      <c r="AW2431" s="60" t="e">
        <f>VLOOKUP(D2431,SubmittalStatus!$A$2:$CF$671,10,FALSE)</f>
        <v>#N/A</v>
      </c>
      <c r="AX2431" s="60" t="e">
        <f>VLOOKUP(D2431,SubmittalStatus!$A$2:$CF$671,11,FALSE)</f>
        <v>#N/A</v>
      </c>
      <c r="AY2431" s="60" t="str">
        <f t="shared" si="112"/>
        <v/>
      </c>
      <c r="AZ2431" s="60">
        <f>SubmittalData!D2431</f>
        <v>0</v>
      </c>
      <c r="BA2431" s="60" t="s">
        <v>168</v>
      </c>
      <c r="BB2431" s="60">
        <f>SubmittalData!AR2431</f>
        <v>0</v>
      </c>
      <c r="BC2431" s="60" t="str">
        <f t="shared" si="113"/>
        <v>0-0</v>
      </c>
    </row>
    <row r="2432" spans="1:55" x14ac:dyDescent="0.35">
      <c r="A2432" s="62" t="str">
        <f>SubmittalData!AY2432</f>
        <v/>
      </c>
      <c r="AS2432" s="60" t="e">
        <f>VLOOKUP(D2432,SubmittalStatus!$A$2:$CF$671,7,FALSE)</f>
        <v>#N/A</v>
      </c>
      <c r="AT2432" s="60" t="str">
        <f t="shared" si="111"/>
        <v/>
      </c>
      <c r="AU2432" s="60" t="e">
        <f>VLOOKUP(D2432,SubmittalSchedule!$A$5:$CF$5125,3,FALSE)</f>
        <v>#N/A</v>
      </c>
      <c r="AV2432" s="60" t="e">
        <f>VLOOKUP(D2432,SubmittalStatus!$A$2:$CF$671,9,FALSE)</f>
        <v>#N/A</v>
      </c>
      <c r="AW2432" s="60" t="e">
        <f>VLOOKUP(D2432,SubmittalStatus!$A$2:$CF$671,10,FALSE)</f>
        <v>#N/A</v>
      </c>
      <c r="AX2432" s="60" t="e">
        <f>VLOOKUP(D2432,SubmittalStatus!$A$2:$CF$671,11,FALSE)</f>
        <v>#N/A</v>
      </c>
      <c r="AY2432" s="60" t="str">
        <f t="shared" si="112"/>
        <v/>
      </c>
      <c r="AZ2432" s="60">
        <f>SubmittalData!D2432</f>
        <v>0</v>
      </c>
      <c r="BA2432" s="60" t="s">
        <v>168</v>
      </c>
      <c r="BB2432" s="60">
        <f>SubmittalData!AR2432</f>
        <v>0</v>
      </c>
      <c r="BC2432" s="60" t="str">
        <f t="shared" si="113"/>
        <v>0-0</v>
      </c>
    </row>
    <row r="2433" spans="1:55" x14ac:dyDescent="0.35">
      <c r="A2433" s="62" t="str">
        <f>SubmittalData!AY2433</f>
        <v/>
      </c>
      <c r="AS2433" s="60" t="e">
        <f>VLOOKUP(D2433,SubmittalStatus!$A$2:$CF$671,7,FALSE)</f>
        <v>#N/A</v>
      </c>
      <c r="AT2433" s="60" t="str">
        <f t="shared" si="111"/>
        <v/>
      </c>
      <c r="AU2433" s="60" t="e">
        <f>VLOOKUP(D2433,SubmittalSchedule!$A$5:$CF$5125,3,FALSE)</f>
        <v>#N/A</v>
      </c>
      <c r="AV2433" s="60" t="e">
        <f>VLOOKUP(D2433,SubmittalStatus!$A$2:$CF$671,9,FALSE)</f>
        <v>#N/A</v>
      </c>
      <c r="AW2433" s="60" t="e">
        <f>VLOOKUP(D2433,SubmittalStatus!$A$2:$CF$671,10,FALSE)</f>
        <v>#N/A</v>
      </c>
      <c r="AX2433" s="60" t="e">
        <f>VLOOKUP(D2433,SubmittalStatus!$A$2:$CF$671,11,FALSE)</f>
        <v>#N/A</v>
      </c>
      <c r="AY2433" s="60" t="str">
        <f t="shared" si="112"/>
        <v/>
      </c>
      <c r="AZ2433" s="60">
        <f>SubmittalData!D2433</f>
        <v>0</v>
      </c>
      <c r="BA2433" s="60" t="s">
        <v>168</v>
      </c>
      <c r="BB2433" s="60">
        <f>SubmittalData!AR2433</f>
        <v>0</v>
      </c>
      <c r="BC2433" s="60" t="str">
        <f t="shared" si="113"/>
        <v>0-0</v>
      </c>
    </row>
    <row r="2434" spans="1:55" x14ac:dyDescent="0.35">
      <c r="A2434" s="62" t="str">
        <f>SubmittalData!AY2434</f>
        <v/>
      </c>
      <c r="AS2434" s="60" t="e">
        <f>VLOOKUP(D2434,SubmittalStatus!$A$2:$CF$671,7,FALSE)</f>
        <v>#N/A</v>
      </c>
      <c r="AT2434" s="60" t="str">
        <f t="shared" si="111"/>
        <v/>
      </c>
      <c r="AU2434" s="60" t="e">
        <f>VLOOKUP(D2434,SubmittalSchedule!$A$5:$CF$5125,3,FALSE)</f>
        <v>#N/A</v>
      </c>
      <c r="AV2434" s="60" t="e">
        <f>VLOOKUP(D2434,SubmittalStatus!$A$2:$CF$671,9,FALSE)</f>
        <v>#N/A</v>
      </c>
      <c r="AW2434" s="60" t="e">
        <f>VLOOKUP(D2434,SubmittalStatus!$A$2:$CF$671,10,FALSE)</f>
        <v>#N/A</v>
      </c>
      <c r="AX2434" s="60" t="e">
        <f>VLOOKUP(D2434,SubmittalStatus!$A$2:$CF$671,11,FALSE)</f>
        <v>#N/A</v>
      </c>
      <c r="AY2434" s="60" t="str">
        <f t="shared" si="112"/>
        <v/>
      </c>
      <c r="AZ2434" s="60">
        <f>SubmittalData!D2434</f>
        <v>0</v>
      </c>
      <c r="BA2434" s="60" t="s">
        <v>168</v>
      </c>
      <c r="BB2434" s="60">
        <f>SubmittalData!AR2434</f>
        <v>0</v>
      </c>
      <c r="BC2434" s="60" t="str">
        <f t="shared" si="113"/>
        <v>0-0</v>
      </c>
    </row>
    <row r="2435" spans="1:55" x14ac:dyDescent="0.35">
      <c r="A2435" s="62" t="str">
        <f>SubmittalData!AY2435</f>
        <v/>
      </c>
      <c r="AS2435" s="60" t="e">
        <f>VLOOKUP(D2435,SubmittalStatus!$A$2:$CF$671,7,FALSE)</f>
        <v>#N/A</v>
      </c>
      <c r="AT2435" s="60" t="str">
        <f t="shared" ref="AT2435:AT2498" si="114">_xlfn.CONCAT(G2435:P2435)</f>
        <v/>
      </c>
      <c r="AU2435" s="60" t="e">
        <f>VLOOKUP(D2435,SubmittalSchedule!$A$5:$CF$5125,3,FALSE)</f>
        <v>#N/A</v>
      </c>
      <c r="AV2435" s="60" t="e">
        <f>VLOOKUP(D2435,SubmittalStatus!$A$2:$CF$671,9,FALSE)</f>
        <v>#N/A</v>
      </c>
      <c r="AW2435" s="60" t="e">
        <f>VLOOKUP(D2435,SubmittalStatus!$A$2:$CF$671,10,FALSE)</f>
        <v>#N/A</v>
      </c>
      <c r="AX2435" s="60" t="e">
        <f>VLOOKUP(D2435,SubmittalStatus!$A$2:$CF$671,11,FALSE)</f>
        <v>#N/A</v>
      </c>
      <c r="AY2435" s="60" t="str">
        <f t="shared" ref="AY2435:AY2498" si="115">_xlfn.CONCAT(AA2435:AJ2435)</f>
        <v/>
      </c>
      <c r="AZ2435" s="60">
        <f>SubmittalData!D2435</f>
        <v>0</v>
      </c>
      <c r="BA2435" s="60" t="s">
        <v>168</v>
      </c>
      <c r="BB2435" s="60">
        <f>SubmittalData!AR2435</f>
        <v>0</v>
      </c>
      <c r="BC2435" s="60" t="str">
        <f t="shared" ref="BC2435:BC2498" si="116">_xlfn.CONCAT(AZ2435:BB2435)</f>
        <v>0-0</v>
      </c>
    </row>
    <row r="2436" spans="1:55" x14ac:dyDescent="0.35">
      <c r="A2436" s="62" t="str">
        <f>SubmittalData!AY2436</f>
        <v/>
      </c>
      <c r="AS2436" s="60" t="e">
        <f>VLOOKUP(D2436,SubmittalStatus!$A$2:$CF$671,7,FALSE)</f>
        <v>#N/A</v>
      </c>
      <c r="AT2436" s="60" t="str">
        <f t="shared" si="114"/>
        <v/>
      </c>
      <c r="AU2436" s="60" t="e">
        <f>VLOOKUP(D2436,SubmittalSchedule!$A$5:$CF$5125,3,FALSE)</f>
        <v>#N/A</v>
      </c>
      <c r="AV2436" s="60" t="e">
        <f>VLOOKUP(D2436,SubmittalStatus!$A$2:$CF$671,9,FALSE)</f>
        <v>#N/A</v>
      </c>
      <c r="AW2436" s="60" t="e">
        <f>VLOOKUP(D2436,SubmittalStatus!$A$2:$CF$671,10,FALSE)</f>
        <v>#N/A</v>
      </c>
      <c r="AX2436" s="60" t="e">
        <f>VLOOKUP(D2436,SubmittalStatus!$A$2:$CF$671,11,FALSE)</f>
        <v>#N/A</v>
      </c>
      <c r="AY2436" s="60" t="str">
        <f t="shared" si="115"/>
        <v/>
      </c>
      <c r="AZ2436" s="60">
        <f>SubmittalData!D2436</f>
        <v>0</v>
      </c>
      <c r="BA2436" s="60" t="s">
        <v>168</v>
      </c>
      <c r="BB2436" s="60">
        <f>SubmittalData!AR2436</f>
        <v>0</v>
      </c>
      <c r="BC2436" s="60" t="str">
        <f t="shared" si="116"/>
        <v>0-0</v>
      </c>
    </row>
    <row r="2437" spans="1:55" x14ac:dyDescent="0.35">
      <c r="A2437" s="62" t="str">
        <f>SubmittalData!AY2437</f>
        <v/>
      </c>
      <c r="AS2437" s="60" t="e">
        <f>VLOOKUP(D2437,SubmittalStatus!$A$2:$CF$671,7,FALSE)</f>
        <v>#N/A</v>
      </c>
      <c r="AT2437" s="60" t="str">
        <f t="shared" si="114"/>
        <v/>
      </c>
      <c r="AU2437" s="60" t="e">
        <f>VLOOKUP(D2437,SubmittalSchedule!$A$5:$CF$5125,3,FALSE)</f>
        <v>#N/A</v>
      </c>
      <c r="AV2437" s="60" t="e">
        <f>VLOOKUP(D2437,SubmittalStatus!$A$2:$CF$671,9,FALSE)</f>
        <v>#N/A</v>
      </c>
      <c r="AW2437" s="60" t="e">
        <f>VLOOKUP(D2437,SubmittalStatus!$A$2:$CF$671,10,FALSE)</f>
        <v>#N/A</v>
      </c>
      <c r="AX2437" s="60" t="e">
        <f>VLOOKUP(D2437,SubmittalStatus!$A$2:$CF$671,11,FALSE)</f>
        <v>#N/A</v>
      </c>
      <c r="AY2437" s="60" t="str">
        <f t="shared" si="115"/>
        <v/>
      </c>
      <c r="AZ2437" s="60">
        <f>SubmittalData!D2437</f>
        <v>0</v>
      </c>
      <c r="BA2437" s="60" t="s">
        <v>168</v>
      </c>
      <c r="BB2437" s="60">
        <f>SubmittalData!AR2437</f>
        <v>0</v>
      </c>
      <c r="BC2437" s="60" t="str">
        <f t="shared" si="116"/>
        <v>0-0</v>
      </c>
    </row>
    <row r="2438" spans="1:55" x14ac:dyDescent="0.35">
      <c r="A2438" s="62" t="str">
        <f>SubmittalData!AY2438</f>
        <v/>
      </c>
      <c r="AS2438" s="60" t="e">
        <f>VLOOKUP(D2438,SubmittalStatus!$A$2:$CF$671,7,FALSE)</f>
        <v>#N/A</v>
      </c>
      <c r="AT2438" s="60" t="str">
        <f t="shared" si="114"/>
        <v/>
      </c>
      <c r="AU2438" s="60" t="e">
        <f>VLOOKUP(D2438,SubmittalSchedule!$A$5:$CF$5125,3,FALSE)</f>
        <v>#N/A</v>
      </c>
      <c r="AV2438" s="60" t="e">
        <f>VLOOKUP(D2438,SubmittalStatus!$A$2:$CF$671,9,FALSE)</f>
        <v>#N/A</v>
      </c>
      <c r="AW2438" s="60" t="e">
        <f>VLOOKUP(D2438,SubmittalStatus!$A$2:$CF$671,10,FALSE)</f>
        <v>#N/A</v>
      </c>
      <c r="AX2438" s="60" t="e">
        <f>VLOOKUP(D2438,SubmittalStatus!$A$2:$CF$671,11,FALSE)</f>
        <v>#N/A</v>
      </c>
      <c r="AY2438" s="60" t="str">
        <f t="shared" si="115"/>
        <v/>
      </c>
      <c r="AZ2438" s="60">
        <f>SubmittalData!D2438</f>
        <v>0</v>
      </c>
      <c r="BA2438" s="60" t="s">
        <v>168</v>
      </c>
      <c r="BB2438" s="60">
        <f>SubmittalData!AR2438</f>
        <v>0</v>
      </c>
      <c r="BC2438" s="60" t="str">
        <f t="shared" si="116"/>
        <v>0-0</v>
      </c>
    </row>
    <row r="2439" spans="1:55" x14ac:dyDescent="0.35">
      <c r="A2439" s="62" t="str">
        <f>SubmittalData!AY2439</f>
        <v/>
      </c>
      <c r="AS2439" s="60" t="e">
        <f>VLOOKUP(D2439,SubmittalStatus!$A$2:$CF$671,7,FALSE)</f>
        <v>#N/A</v>
      </c>
      <c r="AT2439" s="60" t="str">
        <f t="shared" si="114"/>
        <v/>
      </c>
      <c r="AU2439" s="60" t="e">
        <f>VLOOKUP(D2439,SubmittalSchedule!$A$5:$CF$5125,3,FALSE)</f>
        <v>#N/A</v>
      </c>
      <c r="AV2439" s="60" t="e">
        <f>VLOOKUP(D2439,SubmittalStatus!$A$2:$CF$671,9,FALSE)</f>
        <v>#N/A</v>
      </c>
      <c r="AW2439" s="60" t="e">
        <f>VLOOKUP(D2439,SubmittalStatus!$A$2:$CF$671,10,FALSE)</f>
        <v>#N/A</v>
      </c>
      <c r="AX2439" s="60" t="e">
        <f>VLOOKUP(D2439,SubmittalStatus!$A$2:$CF$671,11,FALSE)</f>
        <v>#N/A</v>
      </c>
      <c r="AY2439" s="60" t="str">
        <f t="shared" si="115"/>
        <v/>
      </c>
      <c r="AZ2439" s="60">
        <f>SubmittalData!D2439</f>
        <v>0</v>
      </c>
      <c r="BA2439" s="60" t="s">
        <v>168</v>
      </c>
      <c r="BB2439" s="60">
        <f>SubmittalData!AR2439</f>
        <v>0</v>
      </c>
      <c r="BC2439" s="60" t="str">
        <f t="shared" si="116"/>
        <v>0-0</v>
      </c>
    </row>
    <row r="2440" spans="1:55" x14ac:dyDescent="0.35">
      <c r="A2440" s="62" t="str">
        <f>SubmittalData!AY2440</f>
        <v/>
      </c>
      <c r="AS2440" s="60" t="e">
        <f>VLOOKUP(D2440,SubmittalStatus!$A$2:$CF$671,7,FALSE)</f>
        <v>#N/A</v>
      </c>
      <c r="AT2440" s="60" t="str">
        <f t="shared" si="114"/>
        <v/>
      </c>
      <c r="AU2440" s="60" t="e">
        <f>VLOOKUP(D2440,SubmittalSchedule!$A$5:$CF$5125,3,FALSE)</f>
        <v>#N/A</v>
      </c>
      <c r="AV2440" s="60" t="e">
        <f>VLOOKUP(D2440,SubmittalStatus!$A$2:$CF$671,9,FALSE)</f>
        <v>#N/A</v>
      </c>
      <c r="AW2440" s="60" t="e">
        <f>VLOOKUP(D2440,SubmittalStatus!$A$2:$CF$671,10,FALSE)</f>
        <v>#N/A</v>
      </c>
      <c r="AX2440" s="60" t="e">
        <f>VLOOKUP(D2440,SubmittalStatus!$A$2:$CF$671,11,FALSE)</f>
        <v>#N/A</v>
      </c>
      <c r="AY2440" s="60" t="str">
        <f t="shared" si="115"/>
        <v/>
      </c>
      <c r="AZ2440" s="60">
        <f>SubmittalData!D2440</f>
        <v>0</v>
      </c>
      <c r="BA2440" s="60" t="s">
        <v>168</v>
      </c>
      <c r="BB2440" s="60">
        <f>SubmittalData!AR2440</f>
        <v>0</v>
      </c>
      <c r="BC2440" s="60" t="str">
        <f t="shared" si="116"/>
        <v>0-0</v>
      </c>
    </row>
    <row r="2441" spans="1:55" x14ac:dyDescent="0.35">
      <c r="A2441" s="62" t="str">
        <f>SubmittalData!AY2441</f>
        <v/>
      </c>
      <c r="AS2441" s="60" t="e">
        <f>VLOOKUP(D2441,SubmittalStatus!$A$2:$CF$671,7,FALSE)</f>
        <v>#N/A</v>
      </c>
      <c r="AT2441" s="60" t="str">
        <f t="shared" si="114"/>
        <v/>
      </c>
      <c r="AU2441" s="60" t="e">
        <f>VLOOKUP(D2441,SubmittalSchedule!$A$5:$CF$5125,3,FALSE)</f>
        <v>#N/A</v>
      </c>
      <c r="AV2441" s="60" t="e">
        <f>VLOOKUP(D2441,SubmittalStatus!$A$2:$CF$671,9,FALSE)</f>
        <v>#N/A</v>
      </c>
      <c r="AW2441" s="60" t="e">
        <f>VLOOKUP(D2441,SubmittalStatus!$A$2:$CF$671,10,FALSE)</f>
        <v>#N/A</v>
      </c>
      <c r="AX2441" s="60" t="e">
        <f>VLOOKUP(D2441,SubmittalStatus!$A$2:$CF$671,11,FALSE)</f>
        <v>#N/A</v>
      </c>
      <c r="AY2441" s="60" t="str">
        <f t="shared" si="115"/>
        <v/>
      </c>
      <c r="AZ2441" s="60">
        <f>SubmittalData!D2441</f>
        <v>0</v>
      </c>
      <c r="BA2441" s="60" t="s">
        <v>168</v>
      </c>
      <c r="BB2441" s="60">
        <f>SubmittalData!AR2441</f>
        <v>0</v>
      </c>
      <c r="BC2441" s="60" t="str">
        <f t="shared" si="116"/>
        <v>0-0</v>
      </c>
    </row>
    <row r="2442" spans="1:55" x14ac:dyDescent="0.35">
      <c r="A2442" s="62" t="str">
        <f>SubmittalData!AY2442</f>
        <v/>
      </c>
      <c r="AS2442" s="60" t="e">
        <f>VLOOKUP(D2442,SubmittalStatus!$A$2:$CF$671,7,FALSE)</f>
        <v>#N/A</v>
      </c>
      <c r="AT2442" s="60" t="str">
        <f t="shared" si="114"/>
        <v/>
      </c>
      <c r="AU2442" s="60" t="e">
        <f>VLOOKUP(D2442,SubmittalSchedule!$A$5:$CF$5125,3,FALSE)</f>
        <v>#N/A</v>
      </c>
      <c r="AV2442" s="60" t="e">
        <f>VLOOKUP(D2442,SubmittalStatus!$A$2:$CF$671,9,FALSE)</f>
        <v>#N/A</v>
      </c>
      <c r="AW2442" s="60" t="e">
        <f>VLOOKUP(D2442,SubmittalStatus!$A$2:$CF$671,10,FALSE)</f>
        <v>#N/A</v>
      </c>
      <c r="AX2442" s="60" t="e">
        <f>VLOOKUP(D2442,SubmittalStatus!$A$2:$CF$671,11,FALSE)</f>
        <v>#N/A</v>
      </c>
      <c r="AY2442" s="60" t="str">
        <f t="shared" si="115"/>
        <v/>
      </c>
      <c r="AZ2442" s="60">
        <f>SubmittalData!D2442</f>
        <v>0</v>
      </c>
      <c r="BA2442" s="60" t="s">
        <v>168</v>
      </c>
      <c r="BB2442" s="60">
        <f>SubmittalData!AR2442</f>
        <v>0</v>
      </c>
      <c r="BC2442" s="60" t="str">
        <f t="shared" si="116"/>
        <v>0-0</v>
      </c>
    </row>
    <row r="2443" spans="1:55" x14ac:dyDescent="0.35">
      <c r="A2443" s="62" t="str">
        <f>SubmittalData!AY2443</f>
        <v/>
      </c>
      <c r="AS2443" s="60" t="e">
        <f>VLOOKUP(D2443,SubmittalStatus!$A$2:$CF$671,7,FALSE)</f>
        <v>#N/A</v>
      </c>
      <c r="AT2443" s="60" t="str">
        <f t="shared" si="114"/>
        <v/>
      </c>
      <c r="AU2443" s="60" t="e">
        <f>VLOOKUP(D2443,SubmittalSchedule!$A$5:$CF$5125,3,FALSE)</f>
        <v>#N/A</v>
      </c>
      <c r="AV2443" s="60" t="e">
        <f>VLOOKUP(D2443,SubmittalStatus!$A$2:$CF$671,9,FALSE)</f>
        <v>#N/A</v>
      </c>
      <c r="AW2443" s="60" t="e">
        <f>VLOOKUP(D2443,SubmittalStatus!$A$2:$CF$671,10,FALSE)</f>
        <v>#N/A</v>
      </c>
      <c r="AX2443" s="60" t="e">
        <f>VLOOKUP(D2443,SubmittalStatus!$A$2:$CF$671,11,FALSE)</f>
        <v>#N/A</v>
      </c>
      <c r="AY2443" s="60" t="str">
        <f t="shared" si="115"/>
        <v/>
      </c>
      <c r="AZ2443" s="60">
        <f>SubmittalData!D2443</f>
        <v>0</v>
      </c>
      <c r="BA2443" s="60" t="s">
        <v>168</v>
      </c>
      <c r="BB2443" s="60">
        <f>SubmittalData!AR2443</f>
        <v>0</v>
      </c>
      <c r="BC2443" s="60" t="str">
        <f t="shared" si="116"/>
        <v>0-0</v>
      </c>
    </row>
    <row r="2444" spans="1:55" x14ac:dyDescent="0.35">
      <c r="A2444" s="62" t="str">
        <f>SubmittalData!AY2444</f>
        <v/>
      </c>
      <c r="AS2444" s="60" t="e">
        <f>VLOOKUP(D2444,SubmittalStatus!$A$2:$CF$671,7,FALSE)</f>
        <v>#N/A</v>
      </c>
      <c r="AT2444" s="60" t="str">
        <f t="shared" si="114"/>
        <v/>
      </c>
      <c r="AU2444" s="60" t="e">
        <f>VLOOKUP(D2444,SubmittalSchedule!$A$5:$CF$5125,3,FALSE)</f>
        <v>#N/A</v>
      </c>
      <c r="AV2444" s="60" t="e">
        <f>VLOOKUP(D2444,SubmittalStatus!$A$2:$CF$671,9,FALSE)</f>
        <v>#N/A</v>
      </c>
      <c r="AW2444" s="60" t="e">
        <f>VLOOKUP(D2444,SubmittalStatus!$A$2:$CF$671,10,FALSE)</f>
        <v>#N/A</v>
      </c>
      <c r="AX2444" s="60" t="e">
        <f>VLOOKUP(D2444,SubmittalStatus!$A$2:$CF$671,11,FALSE)</f>
        <v>#N/A</v>
      </c>
      <c r="AY2444" s="60" t="str">
        <f t="shared" si="115"/>
        <v/>
      </c>
      <c r="AZ2444" s="60">
        <f>SubmittalData!D2444</f>
        <v>0</v>
      </c>
      <c r="BA2444" s="60" t="s">
        <v>168</v>
      </c>
      <c r="BB2444" s="60">
        <f>SubmittalData!AR2444</f>
        <v>0</v>
      </c>
      <c r="BC2444" s="60" t="str">
        <f t="shared" si="116"/>
        <v>0-0</v>
      </c>
    </row>
    <row r="2445" spans="1:55" x14ac:dyDescent="0.35">
      <c r="A2445" s="62" t="str">
        <f>SubmittalData!AY2445</f>
        <v/>
      </c>
      <c r="AS2445" s="60" t="e">
        <f>VLOOKUP(D2445,SubmittalStatus!$A$2:$CF$671,7,FALSE)</f>
        <v>#N/A</v>
      </c>
      <c r="AT2445" s="60" t="str">
        <f t="shared" si="114"/>
        <v/>
      </c>
      <c r="AU2445" s="60" t="e">
        <f>VLOOKUP(D2445,SubmittalSchedule!$A$5:$CF$5125,3,FALSE)</f>
        <v>#N/A</v>
      </c>
      <c r="AV2445" s="60" t="e">
        <f>VLOOKUP(D2445,SubmittalStatus!$A$2:$CF$671,9,FALSE)</f>
        <v>#N/A</v>
      </c>
      <c r="AW2445" s="60" t="e">
        <f>VLOOKUP(D2445,SubmittalStatus!$A$2:$CF$671,10,FALSE)</f>
        <v>#N/A</v>
      </c>
      <c r="AX2445" s="60" t="e">
        <f>VLOOKUP(D2445,SubmittalStatus!$A$2:$CF$671,11,FALSE)</f>
        <v>#N/A</v>
      </c>
      <c r="AY2445" s="60" t="str">
        <f t="shared" si="115"/>
        <v/>
      </c>
      <c r="AZ2445" s="60">
        <f>SubmittalData!D2445</f>
        <v>0</v>
      </c>
      <c r="BA2445" s="60" t="s">
        <v>168</v>
      </c>
      <c r="BB2445" s="60">
        <f>SubmittalData!AR2445</f>
        <v>0</v>
      </c>
      <c r="BC2445" s="60" t="str">
        <f t="shared" si="116"/>
        <v>0-0</v>
      </c>
    </row>
    <row r="2446" spans="1:55" x14ac:dyDescent="0.35">
      <c r="A2446" s="62" t="str">
        <f>SubmittalData!AY2446</f>
        <v/>
      </c>
      <c r="AS2446" s="60" t="e">
        <f>VLOOKUP(D2446,SubmittalStatus!$A$2:$CF$671,7,FALSE)</f>
        <v>#N/A</v>
      </c>
      <c r="AT2446" s="60" t="str">
        <f t="shared" si="114"/>
        <v/>
      </c>
      <c r="AU2446" s="60" t="e">
        <f>VLOOKUP(D2446,SubmittalSchedule!$A$5:$CF$5125,3,FALSE)</f>
        <v>#N/A</v>
      </c>
      <c r="AV2446" s="60" t="e">
        <f>VLOOKUP(D2446,SubmittalStatus!$A$2:$CF$671,9,FALSE)</f>
        <v>#N/A</v>
      </c>
      <c r="AW2446" s="60" t="e">
        <f>VLOOKUP(D2446,SubmittalStatus!$A$2:$CF$671,10,FALSE)</f>
        <v>#N/A</v>
      </c>
      <c r="AX2446" s="60" t="e">
        <f>VLOOKUP(D2446,SubmittalStatus!$A$2:$CF$671,11,FALSE)</f>
        <v>#N/A</v>
      </c>
      <c r="AY2446" s="60" t="str">
        <f t="shared" si="115"/>
        <v/>
      </c>
      <c r="AZ2446" s="60">
        <f>SubmittalData!D2446</f>
        <v>0</v>
      </c>
      <c r="BA2446" s="60" t="s">
        <v>168</v>
      </c>
      <c r="BB2446" s="60">
        <f>SubmittalData!AR2446</f>
        <v>0</v>
      </c>
      <c r="BC2446" s="60" t="str">
        <f t="shared" si="116"/>
        <v>0-0</v>
      </c>
    </row>
    <row r="2447" spans="1:55" x14ac:dyDescent="0.35">
      <c r="A2447" s="62" t="str">
        <f>SubmittalData!AY2447</f>
        <v/>
      </c>
      <c r="AS2447" s="60" t="e">
        <f>VLOOKUP(D2447,SubmittalStatus!$A$2:$CF$671,7,FALSE)</f>
        <v>#N/A</v>
      </c>
      <c r="AT2447" s="60" t="str">
        <f t="shared" si="114"/>
        <v/>
      </c>
      <c r="AU2447" s="60" t="e">
        <f>VLOOKUP(D2447,SubmittalSchedule!$A$5:$CF$5125,3,FALSE)</f>
        <v>#N/A</v>
      </c>
      <c r="AV2447" s="60" t="e">
        <f>VLOOKUP(D2447,SubmittalStatus!$A$2:$CF$671,9,FALSE)</f>
        <v>#N/A</v>
      </c>
      <c r="AW2447" s="60" t="e">
        <f>VLOOKUP(D2447,SubmittalStatus!$A$2:$CF$671,10,FALSE)</f>
        <v>#N/A</v>
      </c>
      <c r="AX2447" s="60" t="e">
        <f>VLOOKUP(D2447,SubmittalStatus!$A$2:$CF$671,11,FALSE)</f>
        <v>#N/A</v>
      </c>
      <c r="AY2447" s="60" t="str">
        <f t="shared" si="115"/>
        <v/>
      </c>
      <c r="AZ2447" s="60">
        <f>SubmittalData!D2447</f>
        <v>0</v>
      </c>
      <c r="BA2447" s="60" t="s">
        <v>168</v>
      </c>
      <c r="BB2447" s="60">
        <f>SubmittalData!AR2447</f>
        <v>0</v>
      </c>
      <c r="BC2447" s="60" t="str">
        <f t="shared" si="116"/>
        <v>0-0</v>
      </c>
    </row>
    <row r="2448" spans="1:55" x14ac:dyDescent="0.35">
      <c r="A2448" s="62" t="str">
        <f>SubmittalData!AY2448</f>
        <v/>
      </c>
      <c r="AS2448" s="60" t="e">
        <f>VLOOKUP(D2448,SubmittalStatus!$A$2:$CF$671,7,FALSE)</f>
        <v>#N/A</v>
      </c>
      <c r="AT2448" s="60" t="str">
        <f t="shared" si="114"/>
        <v/>
      </c>
      <c r="AU2448" s="60" t="e">
        <f>VLOOKUP(D2448,SubmittalSchedule!$A$5:$CF$5125,3,FALSE)</f>
        <v>#N/A</v>
      </c>
      <c r="AV2448" s="60" t="e">
        <f>VLOOKUP(D2448,SubmittalStatus!$A$2:$CF$671,9,FALSE)</f>
        <v>#N/A</v>
      </c>
      <c r="AW2448" s="60" t="e">
        <f>VLOOKUP(D2448,SubmittalStatus!$A$2:$CF$671,10,FALSE)</f>
        <v>#N/A</v>
      </c>
      <c r="AX2448" s="60" t="e">
        <f>VLOOKUP(D2448,SubmittalStatus!$A$2:$CF$671,11,FALSE)</f>
        <v>#N/A</v>
      </c>
      <c r="AY2448" s="60" t="str">
        <f t="shared" si="115"/>
        <v/>
      </c>
      <c r="AZ2448" s="60">
        <f>SubmittalData!D2448</f>
        <v>0</v>
      </c>
      <c r="BA2448" s="60" t="s">
        <v>168</v>
      </c>
      <c r="BB2448" s="60">
        <f>SubmittalData!AR2448</f>
        <v>0</v>
      </c>
      <c r="BC2448" s="60" t="str">
        <f t="shared" si="116"/>
        <v>0-0</v>
      </c>
    </row>
    <row r="2449" spans="1:55" x14ac:dyDescent="0.35">
      <c r="A2449" s="62" t="str">
        <f>SubmittalData!AY2449</f>
        <v/>
      </c>
      <c r="AS2449" s="60" t="e">
        <f>VLOOKUP(D2449,SubmittalStatus!$A$2:$CF$671,7,FALSE)</f>
        <v>#N/A</v>
      </c>
      <c r="AT2449" s="60" t="str">
        <f t="shared" si="114"/>
        <v/>
      </c>
      <c r="AU2449" s="60" t="e">
        <f>VLOOKUP(D2449,SubmittalSchedule!$A$5:$CF$5125,3,FALSE)</f>
        <v>#N/A</v>
      </c>
      <c r="AV2449" s="60" t="e">
        <f>VLOOKUP(D2449,SubmittalStatus!$A$2:$CF$671,9,FALSE)</f>
        <v>#N/A</v>
      </c>
      <c r="AW2449" s="60" t="e">
        <f>VLOOKUP(D2449,SubmittalStatus!$A$2:$CF$671,10,FALSE)</f>
        <v>#N/A</v>
      </c>
      <c r="AX2449" s="60" t="e">
        <f>VLOOKUP(D2449,SubmittalStatus!$A$2:$CF$671,11,FALSE)</f>
        <v>#N/A</v>
      </c>
      <c r="AY2449" s="60" t="str">
        <f t="shared" si="115"/>
        <v/>
      </c>
      <c r="AZ2449" s="60">
        <f>SubmittalData!D2449</f>
        <v>0</v>
      </c>
      <c r="BA2449" s="60" t="s">
        <v>168</v>
      </c>
      <c r="BB2449" s="60">
        <f>SubmittalData!AR2449</f>
        <v>0</v>
      </c>
      <c r="BC2449" s="60" t="str">
        <f t="shared" si="116"/>
        <v>0-0</v>
      </c>
    </row>
    <row r="2450" spans="1:55" x14ac:dyDescent="0.35">
      <c r="A2450" s="62" t="str">
        <f>SubmittalData!AY2450</f>
        <v/>
      </c>
      <c r="AS2450" s="60" t="e">
        <f>VLOOKUP(D2450,SubmittalStatus!$A$2:$CF$671,7,FALSE)</f>
        <v>#N/A</v>
      </c>
      <c r="AT2450" s="60" t="str">
        <f t="shared" si="114"/>
        <v/>
      </c>
      <c r="AU2450" s="60" t="e">
        <f>VLOOKUP(D2450,SubmittalSchedule!$A$5:$CF$5125,3,FALSE)</f>
        <v>#N/A</v>
      </c>
      <c r="AV2450" s="60" t="e">
        <f>VLOOKUP(D2450,SubmittalStatus!$A$2:$CF$671,9,FALSE)</f>
        <v>#N/A</v>
      </c>
      <c r="AW2450" s="60" t="e">
        <f>VLOOKUP(D2450,SubmittalStatus!$A$2:$CF$671,10,FALSE)</f>
        <v>#N/A</v>
      </c>
      <c r="AX2450" s="60" t="e">
        <f>VLOOKUP(D2450,SubmittalStatus!$A$2:$CF$671,11,FALSE)</f>
        <v>#N/A</v>
      </c>
      <c r="AY2450" s="60" t="str">
        <f t="shared" si="115"/>
        <v/>
      </c>
      <c r="AZ2450" s="60">
        <f>SubmittalData!D2450</f>
        <v>0</v>
      </c>
      <c r="BA2450" s="60" t="s">
        <v>168</v>
      </c>
      <c r="BB2450" s="60">
        <f>SubmittalData!AR2450</f>
        <v>0</v>
      </c>
      <c r="BC2450" s="60" t="str">
        <f t="shared" si="116"/>
        <v>0-0</v>
      </c>
    </row>
    <row r="2451" spans="1:55" x14ac:dyDescent="0.35">
      <c r="A2451" s="62" t="str">
        <f>SubmittalData!AY2451</f>
        <v/>
      </c>
      <c r="AS2451" s="60" t="e">
        <f>VLOOKUP(D2451,SubmittalStatus!$A$2:$CF$671,7,FALSE)</f>
        <v>#N/A</v>
      </c>
      <c r="AT2451" s="60" t="str">
        <f t="shared" si="114"/>
        <v/>
      </c>
      <c r="AU2451" s="60" t="e">
        <f>VLOOKUP(D2451,SubmittalSchedule!$A$5:$CF$5125,3,FALSE)</f>
        <v>#N/A</v>
      </c>
      <c r="AV2451" s="60" t="e">
        <f>VLOOKUP(D2451,SubmittalStatus!$A$2:$CF$671,9,FALSE)</f>
        <v>#N/A</v>
      </c>
      <c r="AW2451" s="60" t="e">
        <f>VLOOKUP(D2451,SubmittalStatus!$A$2:$CF$671,10,FALSE)</f>
        <v>#N/A</v>
      </c>
      <c r="AX2451" s="60" t="e">
        <f>VLOOKUP(D2451,SubmittalStatus!$A$2:$CF$671,11,FALSE)</f>
        <v>#N/A</v>
      </c>
      <c r="AY2451" s="60" t="str">
        <f t="shared" si="115"/>
        <v/>
      </c>
      <c r="AZ2451" s="60">
        <f>SubmittalData!D2451</f>
        <v>0</v>
      </c>
      <c r="BA2451" s="60" t="s">
        <v>168</v>
      </c>
      <c r="BB2451" s="60">
        <f>SubmittalData!AR2451</f>
        <v>0</v>
      </c>
      <c r="BC2451" s="60" t="str">
        <f t="shared" si="116"/>
        <v>0-0</v>
      </c>
    </row>
    <row r="2452" spans="1:55" x14ac:dyDescent="0.35">
      <c r="A2452" s="62" t="str">
        <f>SubmittalData!AY2452</f>
        <v/>
      </c>
      <c r="AS2452" s="60" t="e">
        <f>VLOOKUP(D2452,SubmittalStatus!$A$2:$CF$671,7,FALSE)</f>
        <v>#N/A</v>
      </c>
      <c r="AT2452" s="60" t="str">
        <f t="shared" si="114"/>
        <v/>
      </c>
      <c r="AU2452" s="60" t="e">
        <f>VLOOKUP(D2452,SubmittalSchedule!$A$5:$CF$5125,3,FALSE)</f>
        <v>#N/A</v>
      </c>
      <c r="AV2452" s="60" t="e">
        <f>VLOOKUP(D2452,SubmittalStatus!$A$2:$CF$671,9,FALSE)</f>
        <v>#N/A</v>
      </c>
      <c r="AW2452" s="60" t="e">
        <f>VLOOKUP(D2452,SubmittalStatus!$A$2:$CF$671,10,FALSE)</f>
        <v>#N/A</v>
      </c>
      <c r="AX2452" s="60" t="e">
        <f>VLOOKUP(D2452,SubmittalStatus!$A$2:$CF$671,11,FALSE)</f>
        <v>#N/A</v>
      </c>
      <c r="AY2452" s="60" t="str">
        <f t="shared" si="115"/>
        <v/>
      </c>
      <c r="AZ2452" s="60">
        <f>SubmittalData!D2452</f>
        <v>0</v>
      </c>
      <c r="BA2452" s="60" t="s">
        <v>168</v>
      </c>
      <c r="BB2452" s="60">
        <f>SubmittalData!AR2452</f>
        <v>0</v>
      </c>
      <c r="BC2452" s="60" t="str">
        <f t="shared" si="116"/>
        <v>0-0</v>
      </c>
    </row>
    <row r="2453" spans="1:55" x14ac:dyDescent="0.35">
      <c r="A2453" s="62" t="str">
        <f>SubmittalData!AY2453</f>
        <v/>
      </c>
      <c r="AS2453" s="60" t="e">
        <f>VLOOKUP(D2453,SubmittalStatus!$A$2:$CF$671,7,FALSE)</f>
        <v>#N/A</v>
      </c>
      <c r="AT2453" s="60" t="str">
        <f t="shared" si="114"/>
        <v/>
      </c>
      <c r="AU2453" s="60" t="e">
        <f>VLOOKUP(D2453,SubmittalSchedule!$A$5:$CF$5125,3,FALSE)</f>
        <v>#N/A</v>
      </c>
      <c r="AV2453" s="60" t="e">
        <f>VLOOKUP(D2453,SubmittalStatus!$A$2:$CF$671,9,FALSE)</f>
        <v>#N/A</v>
      </c>
      <c r="AW2453" s="60" t="e">
        <f>VLOOKUP(D2453,SubmittalStatus!$A$2:$CF$671,10,FALSE)</f>
        <v>#N/A</v>
      </c>
      <c r="AX2453" s="60" t="e">
        <f>VLOOKUP(D2453,SubmittalStatus!$A$2:$CF$671,11,FALSE)</f>
        <v>#N/A</v>
      </c>
      <c r="AY2453" s="60" t="str">
        <f t="shared" si="115"/>
        <v/>
      </c>
      <c r="AZ2453" s="60">
        <f>SubmittalData!D2453</f>
        <v>0</v>
      </c>
      <c r="BA2453" s="60" t="s">
        <v>168</v>
      </c>
      <c r="BB2453" s="60">
        <f>SubmittalData!AR2453</f>
        <v>0</v>
      </c>
      <c r="BC2453" s="60" t="str">
        <f t="shared" si="116"/>
        <v>0-0</v>
      </c>
    </row>
    <row r="2454" spans="1:55" x14ac:dyDescent="0.35">
      <c r="A2454" s="62" t="str">
        <f>SubmittalData!AY2454</f>
        <v/>
      </c>
      <c r="AS2454" s="60" t="e">
        <f>VLOOKUP(D2454,SubmittalStatus!$A$2:$CF$671,7,FALSE)</f>
        <v>#N/A</v>
      </c>
      <c r="AT2454" s="60" t="str">
        <f t="shared" si="114"/>
        <v/>
      </c>
      <c r="AU2454" s="60" t="e">
        <f>VLOOKUP(D2454,SubmittalSchedule!$A$5:$CF$5125,3,FALSE)</f>
        <v>#N/A</v>
      </c>
      <c r="AV2454" s="60" t="e">
        <f>VLOOKUP(D2454,SubmittalStatus!$A$2:$CF$671,9,FALSE)</f>
        <v>#N/A</v>
      </c>
      <c r="AW2454" s="60" t="e">
        <f>VLOOKUP(D2454,SubmittalStatus!$A$2:$CF$671,10,FALSE)</f>
        <v>#N/A</v>
      </c>
      <c r="AX2454" s="60" t="e">
        <f>VLOOKUP(D2454,SubmittalStatus!$A$2:$CF$671,11,FALSE)</f>
        <v>#N/A</v>
      </c>
      <c r="AY2454" s="60" t="str">
        <f t="shared" si="115"/>
        <v/>
      </c>
      <c r="AZ2454" s="60">
        <f>SubmittalData!D2454</f>
        <v>0</v>
      </c>
      <c r="BA2454" s="60" t="s">
        <v>168</v>
      </c>
      <c r="BB2454" s="60">
        <f>SubmittalData!AR2454</f>
        <v>0</v>
      </c>
      <c r="BC2454" s="60" t="str">
        <f t="shared" si="116"/>
        <v>0-0</v>
      </c>
    </row>
    <row r="2455" spans="1:55" x14ac:dyDescent="0.35">
      <c r="A2455" s="62" t="str">
        <f>SubmittalData!AY2455</f>
        <v/>
      </c>
      <c r="AS2455" s="60" t="e">
        <f>VLOOKUP(D2455,SubmittalStatus!$A$2:$CF$671,7,FALSE)</f>
        <v>#N/A</v>
      </c>
      <c r="AT2455" s="60" t="str">
        <f t="shared" si="114"/>
        <v/>
      </c>
      <c r="AU2455" s="60" t="e">
        <f>VLOOKUP(D2455,SubmittalSchedule!$A$5:$CF$5125,3,FALSE)</f>
        <v>#N/A</v>
      </c>
      <c r="AV2455" s="60" t="e">
        <f>VLOOKUP(D2455,SubmittalStatus!$A$2:$CF$671,9,FALSE)</f>
        <v>#N/A</v>
      </c>
      <c r="AW2455" s="60" t="e">
        <f>VLOOKUP(D2455,SubmittalStatus!$A$2:$CF$671,10,FALSE)</f>
        <v>#N/A</v>
      </c>
      <c r="AX2455" s="60" t="e">
        <f>VLOOKUP(D2455,SubmittalStatus!$A$2:$CF$671,11,FALSE)</f>
        <v>#N/A</v>
      </c>
      <c r="AY2455" s="60" t="str">
        <f t="shared" si="115"/>
        <v/>
      </c>
      <c r="AZ2455" s="60">
        <f>SubmittalData!D2455</f>
        <v>0</v>
      </c>
      <c r="BA2455" s="60" t="s">
        <v>168</v>
      </c>
      <c r="BB2455" s="60">
        <f>SubmittalData!AR2455</f>
        <v>0</v>
      </c>
      <c r="BC2455" s="60" t="str">
        <f t="shared" si="116"/>
        <v>0-0</v>
      </c>
    </row>
    <row r="2456" spans="1:55" x14ac:dyDescent="0.35">
      <c r="A2456" s="62" t="str">
        <f>SubmittalData!AY2456</f>
        <v/>
      </c>
      <c r="AS2456" s="60" t="e">
        <f>VLOOKUP(D2456,SubmittalStatus!$A$2:$CF$671,7,FALSE)</f>
        <v>#N/A</v>
      </c>
      <c r="AT2456" s="60" t="str">
        <f t="shared" si="114"/>
        <v/>
      </c>
      <c r="AU2456" s="60" t="e">
        <f>VLOOKUP(D2456,SubmittalSchedule!$A$5:$CF$5125,3,FALSE)</f>
        <v>#N/A</v>
      </c>
      <c r="AV2456" s="60" t="e">
        <f>VLOOKUP(D2456,SubmittalStatus!$A$2:$CF$671,9,FALSE)</f>
        <v>#N/A</v>
      </c>
      <c r="AW2456" s="60" t="e">
        <f>VLOOKUP(D2456,SubmittalStatus!$A$2:$CF$671,10,FALSE)</f>
        <v>#N/A</v>
      </c>
      <c r="AX2456" s="60" t="e">
        <f>VLOOKUP(D2456,SubmittalStatus!$A$2:$CF$671,11,FALSE)</f>
        <v>#N/A</v>
      </c>
      <c r="AY2456" s="60" t="str">
        <f t="shared" si="115"/>
        <v/>
      </c>
      <c r="AZ2456" s="60">
        <f>SubmittalData!D2456</f>
        <v>0</v>
      </c>
      <c r="BA2456" s="60" t="s">
        <v>168</v>
      </c>
      <c r="BB2456" s="60">
        <f>SubmittalData!AR2456</f>
        <v>0</v>
      </c>
      <c r="BC2456" s="60" t="str">
        <f t="shared" si="116"/>
        <v>0-0</v>
      </c>
    </row>
    <row r="2457" spans="1:55" x14ac:dyDescent="0.35">
      <c r="A2457" s="62" t="str">
        <f>SubmittalData!AY2457</f>
        <v/>
      </c>
      <c r="AS2457" s="60" t="e">
        <f>VLOOKUP(D2457,SubmittalStatus!$A$2:$CF$671,7,FALSE)</f>
        <v>#N/A</v>
      </c>
      <c r="AT2457" s="60" t="str">
        <f t="shared" si="114"/>
        <v/>
      </c>
      <c r="AU2457" s="60" t="e">
        <f>VLOOKUP(D2457,SubmittalSchedule!$A$5:$CF$5125,3,FALSE)</f>
        <v>#N/A</v>
      </c>
      <c r="AV2457" s="60" t="e">
        <f>VLOOKUP(D2457,SubmittalStatus!$A$2:$CF$671,9,FALSE)</f>
        <v>#N/A</v>
      </c>
      <c r="AW2457" s="60" t="e">
        <f>VLOOKUP(D2457,SubmittalStatus!$A$2:$CF$671,10,FALSE)</f>
        <v>#N/A</v>
      </c>
      <c r="AX2457" s="60" t="e">
        <f>VLOOKUP(D2457,SubmittalStatus!$A$2:$CF$671,11,FALSE)</f>
        <v>#N/A</v>
      </c>
      <c r="AY2457" s="60" t="str">
        <f t="shared" si="115"/>
        <v/>
      </c>
      <c r="AZ2457" s="60">
        <f>SubmittalData!D2457</f>
        <v>0</v>
      </c>
      <c r="BA2457" s="60" t="s">
        <v>168</v>
      </c>
      <c r="BB2457" s="60">
        <f>SubmittalData!AR2457</f>
        <v>0</v>
      </c>
      <c r="BC2457" s="60" t="str">
        <f t="shared" si="116"/>
        <v>0-0</v>
      </c>
    </row>
    <row r="2458" spans="1:55" x14ac:dyDescent="0.35">
      <c r="A2458" s="62" t="str">
        <f>SubmittalData!AY2458</f>
        <v/>
      </c>
      <c r="AS2458" s="60" t="e">
        <f>VLOOKUP(D2458,SubmittalStatus!$A$2:$CF$671,7,FALSE)</f>
        <v>#N/A</v>
      </c>
      <c r="AT2458" s="60" t="str">
        <f t="shared" si="114"/>
        <v/>
      </c>
      <c r="AU2458" s="60" t="e">
        <f>VLOOKUP(D2458,SubmittalSchedule!$A$5:$CF$5125,3,FALSE)</f>
        <v>#N/A</v>
      </c>
      <c r="AV2458" s="60" t="e">
        <f>VLOOKUP(D2458,SubmittalStatus!$A$2:$CF$671,9,FALSE)</f>
        <v>#N/A</v>
      </c>
      <c r="AW2458" s="60" t="e">
        <f>VLOOKUP(D2458,SubmittalStatus!$A$2:$CF$671,10,FALSE)</f>
        <v>#N/A</v>
      </c>
      <c r="AX2458" s="60" t="e">
        <f>VLOOKUP(D2458,SubmittalStatus!$A$2:$CF$671,11,FALSE)</f>
        <v>#N/A</v>
      </c>
      <c r="AY2458" s="60" t="str">
        <f t="shared" si="115"/>
        <v/>
      </c>
      <c r="AZ2458" s="60">
        <f>SubmittalData!D2458</f>
        <v>0</v>
      </c>
      <c r="BA2458" s="60" t="s">
        <v>168</v>
      </c>
      <c r="BB2458" s="60">
        <f>SubmittalData!AR2458</f>
        <v>0</v>
      </c>
      <c r="BC2458" s="60" t="str">
        <f t="shared" si="116"/>
        <v>0-0</v>
      </c>
    </row>
    <row r="2459" spans="1:55" x14ac:dyDescent="0.35">
      <c r="A2459" s="62" t="str">
        <f>SubmittalData!AY2459</f>
        <v/>
      </c>
      <c r="AS2459" s="60" t="e">
        <f>VLOOKUP(D2459,SubmittalStatus!$A$2:$CF$671,7,FALSE)</f>
        <v>#N/A</v>
      </c>
      <c r="AT2459" s="60" t="str">
        <f t="shared" si="114"/>
        <v/>
      </c>
      <c r="AU2459" s="60" t="e">
        <f>VLOOKUP(D2459,SubmittalSchedule!$A$5:$CF$5125,3,FALSE)</f>
        <v>#N/A</v>
      </c>
      <c r="AV2459" s="60" t="e">
        <f>VLOOKUP(D2459,SubmittalStatus!$A$2:$CF$671,9,FALSE)</f>
        <v>#N/A</v>
      </c>
      <c r="AW2459" s="60" t="e">
        <f>VLOOKUP(D2459,SubmittalStatus!$A$2:$CF$671,10,FALSE)</f>
        <v>#N/A</v>
      </c>
      <c r="AX2459" s="60" t="e">
        <f>VLOOKUP(D2459,SubmittalStatus!$A$2:$CF$671,11,FALSE)</f>
        <v>#N/A</v>
      </c>
      <c r="AY2459" s="60" t="str">
        <f t="shared" si="115"/>
        <v/>
      </c>
      <c r="AZ2459" s="60">
        <f>SubmittalData!D2459</f>
        <v>0</v>
      </c>
      <c r="BA2459" s="60" t="s">
        <v>168</v>
      </c>
      <c r="BB2459" s="60">
        <f>SubmittalData!AR2459</f>
        <v>0</v>
      </c>
      <c r="BC2459" s="60" t="str">
        <f t="shared" si="116"/>
        <v>0-0</v>
      </c>
    </row>
    <row r="2460" spans="1:55" x14ac:dyDescent="0.35">
      <c r="A2460" s="62" t="str">
        <f>SubmittalData!AY2460</f>
        <v/>
      </c>
      <c r="AS2460" s="60" t="e">
        <f>VLOOKUP(D2460,SubmittalStatus!$A$2:$CF$671,7,FALSE)</f>
        <v>#N/A</v>
      </c>
      <c r="AT2460" s="60" t="str">
        <f t="shared" si="114"/>
        <v/>
      </c>
      <c r="AU2460" s="60" t="e">
        <f>VLOOKUP(D2460,SubmittalSchedule!$A$5:$CF$5125,3,FALSE)</f>
        <v>#N/A</v>
      </c>
      <c r="AV2460" s="60" t="e">
        <f>VLOOKUP(D2460,SubmittalStatus!$A$2:$CF$671,9,FALSE)</f>
        <v>#N/A</v>
      </c>
      <c r="AW2460" s="60" t="e">
        <f>VLOOKUP(D2460,SubmittalStatus!$A$2:$CF$671,10,FALSE)</f>
        <v>#N/A</v>
      </c>
      <c r="AX2460" s="60" t="e">
        <f>VLOOKUP(D2460,SubmittalStatus!$A$2:$CF$671,11,FALSE)</f>
        <v>#N/A</v>
      </c>
      <c r="AY2460" s="60" t="str">
        <f t="shared" si="115"/>
        <v/>
      </c>
      <c r="AZ2460" s="60">
        <f>SubmittalData!D2460</f>
        <v>0</v>
      </c>
      <c r="BA2460" s="60" t="s">
        <v>168</v>
      </c>
      <c r="BB2460" s="60">
        <f>SubmittalData!AR2460</f>
        <v>0</v>
      </c>
      <c r="BC2460" s="60" t="str">
        <f t="shared" si="116"/>
        <v>0-0</v>
      </c>
    </row>
    <row r="2461" spans="1:55" x14ac:dyDescent="0.35">
      <c r="A2461" s="62" t="str">
        <f>SubmittalData!AY2461</f>
        <v/>
      </c>
      <c r="AS2461" s="60" t="e">
        <f>VLOOKUP(D2461,SubmittalStatus!$A$2:$CF$671,7,FALSE)</f>
        <v>#N/A</v>
      </c>
      <c r="AT2461" s="60" t="str">
        <f t="shared" si="114"/>
        <v/>
      </c>
      <c r="AU2461" s="60" t="e">
        <f>VLOOKUP(D2461,SubmittalSchedule!$A$5:$CF$5125,3,FALSE)</f>
        <v>#N/A</v>
      </c>
      <c r="AV2461" s="60" t="e">
        <f>VLOOKUP(D2461,SubmittalStatus!$A$2:$CF$671,9,FALSE)</f>
        <v>#N/A</v>
      </c>
      <c r="AW2461" s="60" t="e">
        <f>VLOOKUP(D2461,SubmittalStatus!$A$2:$CF$671,10,FALSE)</f>
        <v>#N/A</v>
      </c>
      <c r="AX2461" s="60" t="e">
        <f>VLOOKUP(D2461,SubmittalStatus!$A$2:$CF$671,11,FALSE)</f>
        <v>#N/A</v>
      </c>
      <c r="AY2461" s="60" t="str">
        <f t="shared" si="115"/>
        <v/>
      </c>
      <c r="AZ2461" s="60">
        <f>SubmittalData!D2461</f>
        <v>0</v>
      </c>
      <c r="BA2461" s="60" t="s">
        <v>168</v>
      </c>
      <c r="BB2461" s="60">
        <f>SubmittalData!AR2461</f>
        <v>0</v>
      </c>
      <c r="BC2461" s="60" t="str">
        <f t="shared" si="116"/>
        <v>0-0</v>
      </c>
    </row>
    <row r="2462" spans="1:55" x14ac:dyDescent="0.35">
      <c r="A2462" s="62" t="str">
        <f>SubmittalData!AY2462</f>
        <v/>
      </c>
      <c r="AS2462" s="60" t="e">
        <f>VLOOKUP(D2462,SubmittalStatus!$A$2:$CF$671,7,FALSE)</f>
        <v>#N/A</v>
      </c>
      <c r="AT2462" s="60" t="str">
        <f t="shared" si="114"/>
        <v/>
      </c>
      <c r="AU2462" s="60" t="e">
        <f>VLOOKUP(D2462,SubmittalSchedule!$A$5:$CF$5125,3,FALSE)</f>
        <v>#N/A</v>
      </c>
      <c r="AV2462" s="60" t="e">
        <f>VLOOKUP(D2462,SubmittalStatus!$A$2:$CF$671,9,FALSE)</f>
        <v>#N/A</v>
      </c>
      <c r="AW2462" s="60" t="e">
        <f>VLOOKUP(D2462,SubmittalStatus!$A$2:$CF$671,10,FALSE)</f>
        <v>#N/A</v>
      </c>
      <c r="AX2462" s="60" t="e">
        <f>VLOOKUP(D2462,SubmittalStatus!$A$2:$CF$671,11,FALSE)</f>
        <v>#N/A</v>
      </c>
      <c r="AY2462" s="60" t="str">
        <f t="shared" si="115"/>
        <v/>
      </c>
      <c r="AZ2462" s="60">
        <f>SubmittalData!D2462</f>
        <v>0</v>
      </c>
      <c r="BA2462" s="60" t="s">
        <v>168</v>
      </c>
      <c r="BB2462" s="60">
        <f>SubmittalData!AR2462</f>
        <v>0</v>
      </c>
      <c r="BC2462" s="60" t="str">
        <f t="shared" si="116"/>
        <v>0-0</v>
      </c>
    </row>
    <row r="2463" spans="1:55" x14ac:dyDescent="0.35">
      <c r="A2463" s="62" t="str">
        <f>SubmittalData!AY2463</f>
        <v/>
      </c>
      <c r="AS2463" s="60" t="e">
        <f>VLOOKUP(D2463,SubmittalStatus!$A$2:$CF$671,7,FALSE)</f>
        <v>#N/A</v>
      </c>
      <c r="AT2463" s="60" t="str">
        <f t="shared" si="114"/>
        <v/>
      </c>
      <c r="AU2463" s="60" t="e">
        <f>VLOOKUP(D2463,SubmittalSchedule!$A$5:$CF$5125,3,FALSE)</f>
        <v>#N/A</v>
      </c>
      <c r="AV2463" s="60" t="e">
        <f>VLOOKUP(D2463,SubmittalStatus!$A$2:$CF$671,9,FALSE)</f>
        <v>#N/A</v>
      </c>
      <c r="AW2463" s="60" t="e">
        <f>VLOOKUP(D2463,SubmittalStatus!$A$2:$CF$671,10,FALSE)</f>
        <v>#N/A</v>
      </c>
      <c r="AX2463" s="60" t="e">
        <f>VLOOKUP(D2463,SubmittalStatus!$A$2:$CF$671,11,FALSE)</f>
        <v>#N/A</v>
      </c>
      <c r="AY2463" s="60" t="str">
        <f t="shared" si="115"/>
        <v/>
      </c>
      <c r="AZ2463" s="60">
        <f>SubmittalData!D2463</f>
        <v>0</v>
      </c>
      <c r="BA2463" s="60" t="s">
        <v>168</v>
      </c>
      <c r="BB2463" s="60">
        <f>SubmittalData!AR2463</f>
        <v>0</v>
      </c>
      <c r="BC2463" s="60" t="str">
        <f t="shared" si="116"/>
        <v>0-0</v>
      </c>
    </row>
    <row r="2464" spans="1:55" x14ac:dyDescent="0.35">
      <c r="A2464" s="62" t="str">
        <f>SubmittalData!AY2464</f>
        <v/>
      </c>
      <c r="AS2464" s="60" t="e">
        <f>VLOOKUP(D2464,SubmittalStatus!$A$2:$CF$671,7,FALSE)</f>
        <v>#N/A</v>
      </c>
      <c r="AT2464" s="60" t="str">
        <f t="shared" si="114"/>
        <v/>
      </c>
      <c r="AU2464" s="60" t="e">
        <f>VLOOKUP(D2464,SubmittalSchedule!$A$5:$CF$5125,3,FALSE)</f>
        <v>#N/A</v>
      </c>
      <c r="AV2464" s="60" t="e">
        <f>VLOOKUP(D2464,SubmittalStatus!$A$2:$CF$671,9,FALSE)</f>
        <v>#N/A</v>
      </c>
      <c r="AW2464" s="60" t="e">
        <f>VLOOKUP(D2464,SubmittalStatus!$A$2:$CF$671,10,FALSE)</f>
        <v>#N/A</v>
      </c>
      <c r="AX2464" s="60" t="e">
        <f>VLOOKUP(D2464,SubmittalStatus!$A$2:$CF$671,11,FALSE)</f>
        <v>#N/A</v>
      </c>
      <c r="AY2464" s="60" t="str">
        <f t="shared" si="115"/>
        <v/>
      </c>
      <c r="AZ2464" s="60">
        <f>SubmittalData!D2464</f>
        <v>0</v>
      </c>
      <c r="BA2464" s="60" t="s">
        <v>168</v>
      </c>
      <c r="BB2464" s="60">
        <f>SubmittalData!AR2464</f>
        <v>0</v>
      </c>
      <c r="BC2464" s="60" t="str">
        <f t="shared" si="116"/>
        <v>0-0</v>
      </c>
    </row>
    <row r="2465" spans="1:55" x14ac:dyDescent="0.35">
      <c r="A2465" s="62" t="str">
        <f>SubmittalData!AY2465</f>
        <v/>
      </c>
      <c r="AS2465" s="60" t="e">
        <f>VLOOKUP(D2465,SubmittalStatus!$A$2:$CF$671,7,FALSE)</f>
        <v>#N/A</v>
      </c>
      <c r="AT2465" s="60" t="str">
        <f t="shared" si="114"/>
        <v/>
      </c>
      <c r="AU2465" s="60" t="e">
        <f>VLOOKUP(D2465,SubmittalSchedule!$A$5:$CF$5125,3,FALSE)</f>
        <v>#N/A</v>
      </c>
      <c r="AV2465" s="60" t="e">
        <f>VLOOKUP(D2465,SubmittalStatus!$A$2:$CF$671,9,FALSE)</f>
        <v>#N/A</v>
      </c>
      <c r="AW2465" s="60" t="e">
        <f>VLOOKUP(D2465,SubmittalStatus!$A$2:$CF$671,10,FALSE)</f>
        <v>#N/A</v>
      </c>
      <c r="AX2465" s="60" t="e">
        <f>VLOOKUP(D2465,SubmittalStatus!$A$2:$CF$671,11,FALSE)</f>
        <v>#N/A</v>
      </c>
      <c r="AY2465" s="60" t="str">
        <f t="shared" si="115"/>
        <v/>
      </c>
      <c r="AZ2465" s="60">
        <f>SubmittalData!D2465</f>
        <v>0</v>
      </c>
      <c r="BA2465" s="60" t="s">
        <v>168</v>
      </c>
      <c r="BB2465" s="60">
        <f>SubmittalData!AR2465</f>
        <v>0</v>
      </c>
      <c r="BC2465" s="60" t="str">
        <f t="shared" si="116"/>
        <v>0-0</v>
      </c>
    </row>
    <row r="2466" spans="1:55" x14ac:dyDescent="0.35">
      <c r="A2466" s="62" t="str">
        <f>SubmittalData!AY2466</f>
        <v/>
      </c>
      <c r="AS2466" s="60" t="e">
        <f>VLOOKUP(D2466,SubmittalStatus!$A$2:$CF$671,7,FALSE)</f>
        <v>#N/A</v>
      </c>
      <c r="AT2466" s="60" t="str">
        <f t="shared" si="114"/>
        <v/>
      </c>
      <c r="AU2466" s="60" t="e">
        <f>VLOOKUP(D2466,SubmittalSchedule!$A$5:$CF$5125,3,FALSE)</f>
        <v>#N/A</v>
      </c>
      <c r="AV2466" s="60" t="e">
        <f>VLOOKUP(D2466,SubmittalStatus!$A$2:$CF$671,9,FALSE)</f>
        <v>#N/A</v>
      </c>
      <c r="AW2466" s="60" t="e">
        <f>VLOOKUP(D2466,SubmittalStatus!$A$2:$CF$671,10,FALSE)</f>
        <v>#N/A</v>
      </c>
      <c r="AX2466" s="60" t="e">
        <f>VLOOKUP(D2466,SubmittalStatus!$A$2:$CF$671,11,FALSE)</f>
        <v>#N/A</v>
      </c>
      <c r="AY2466" s="60" t="str">
        <f t="shared" si="115"/>
        <v/>
      </c>
      <c r="AZ2466" s="60">
        <f>SubmittalData!D2466</f>
        <v>0</v>
      </c>
      <c r="BA2466" s="60" t="s">
        <v>168</v>
      </c>
      <c r="BB2466" s="60">
        <f>SubmittalData!AR2466</f>
        <v>0</v>
      </c>
      <c r="BC2466" s="60" t="str">
        <f t="shared" si="116"/>
        <v>0-0</v>
      </c>
    </row>
    <row r="2467" spans="1:55" x14ac:dyDescent="0.35">
      <c r="A2467" s="62" t="str">
        <f>SubmittalData!AY2467</f>
        <v/>
      </c>
      <c r="AS2467" s="60" t="e">
        <f>VLOOKUP(D2467,SubmittalStatus!$A$2:$CF$671,7,FALSE)</f>
        <v>#N/A</v>
      </c>
      <c r="AT2467" s="60" t="str">
        <f t="shared" si="114"/>
        <v/>
      </c>
      <c r="AU2467" s="60" t="e">
        <f>VLOOKUP(D2467,SubmittalSchedule!$A$5:$CF$5125,3,FALSE)</f>
        <v>#N/A</v>
      </c>
      <c r="AV2467" s="60" t="e">
        <f>VLOOKUP(D2467,SubmittalStatus!$A$2:$CF$671,9,FALSE)</f>
        <v>#N/A</v>
      </c>
      <c r="AW2467" s="60" t="e">
        <f>VLOOKUP(D2467,SubmittalStatus!$A$2:$CF$671,10,FALSE)</f>
        <v>#N/A</v>
      </c>
      <c r="AX2467" s="60" t="e">
        <f>VLOOKUP(D2467,SubmittalStatus!$A$2:$CF$671,11,FALSE)</f>
        <v>#N/A</v>
      </c>
      <c r="AY2467" s="60" t="str">
        <f t="shared" si="115"/>
        <v/>
      </c>
      <c r="AZ2467" s="60">
        <f>SubmittalData!D2467</f>
        <v>0</v>
      </c>
      <c r="BA2467" s="60" t="s">
        <v>168</v>
      </c>
      <c r="BB2467" s="60">
        <f>SubmittalData!AR2467</f>
        <v>0</v>
      </c>
      <c r="BC2467" s="60" t="str">
        <f t="shared" si="116"/>
        <v>0-0</v>
      </c>
    </row>
    <row r="2468" spans="1:55" x14ac:dyDescent="0.35">
      <c r="A2468" s="62" t="str">
        <f>SubmittalData!AY2468</f>
        <v/>
      </c>
      <c r="AS2468" s="60" t="e">
        <f>VLOOKUP(D2468,SubmittalStatus!$A$2:$CF$671,7,FALSE)</f>
        <v>#N/A</v>
      </c>
      <c r="AT2468" s="60" t="str">
        <f t="shared" si="114"/>
        <v/>
      </c>
      <c r="AU2468" s="60" t="e">
        <f>VLOOKUP(D2468,SubmittalSchedule!$A$5:$CF$5125,3,FALSE)</f>
        <v>#N/A</v>
      </c>
      <c r="AV2468" s="60" t="e">
        <f>VLOOKUP(D2468,SubmittalStatus!$A$2:$CF$671,9,FALSE)</f>
        <v>#N/A</v>
      </c>
      <c r="AW2468" s="60" t="e">
        <f>VLOOKUP(D2468,SubmittalStatus!$A$2:$CF$671,10,FALSE)</f>
        <v>#N/A</v>
      </c>
      <c r="AX2468" s="60" t="e">
        <f>VLOOKUP(D2468,SubmittalStatus!$A$2:$CF$671,11,FALSE)</f>
        <v>#N/A</v>
      </c>
      <c r="AY2468" s="60" t="str">
        <f t="shared" si="115"/>
        <v/>
      </c>
      <c r="AZ2468" s="60">
        <f>SubmittalData!D2468</f>
        <v>0</v>
      </c>
      <c r="BA2468" s="60" t="s">
        <v>168</v>
      </c>
      <c r="BB2468" s="60">
        <f>SubmittalData!AR2468</f>
        <v>0</v>
      </c>
      <c r="BC2468" s="60" t="str">
        <f t="shared" si="116"/>
        <v>0-0</v>
      </c>
    </row>
    <row r="2469" spans="1:55" x14ac:dyDescent="0.35">
      <c r="A2469" s="62" t="str">
        <f>SubmittalData!AY2469</f>
        <v/>
      </c>
      <c r="AS2469" s="60" t="e">
        <f>VLOOKUP(D2469,SubmittalStatus!$A$2:$CF$671,7,FALSE)</f>
        <v>#N/A</v>
      </c>
      <c r="AT2469" s="60" t="str">
        <f t="shared" si="114"/>
        <v/>
      </c>
      <c r="AU2469" s="60" t="e">
        <f>VLOOKUP(D2469,SubmittalSchedule!$A$5:$CF$5125,3,FALSE)</f>
        <v>#N/A</v>
      </c>
      <c r="AV2469" s="60" t="e">
        <f>VLOOKUP(D2469,SubmittalStatus!$A$2:$CF$671,9,FALSE)</f>
        <v>#N/A</v>
      </c>
      <c r="AW2469" s="60" t="e">
        <f>VLOOKUP(D2469,SubmittalStatus!$A$2:$CF$671,10,FALSE)</f>
        <v>#N/A</v>
      </c>
      <c r="AX2469" s="60" t="e">
        <f>VLOOKUP(D2469,SubmittalStatus!$A$2:$CF$671,11,FALSE)</f>
        <v>#N/A</v>
      </c>
      <c r="AY2469" s="60" t="str">
        <f t="shared" si="115"/>
        <v/>
      </c>
      <c r="AZ2469" s="60">
        <f>SubmittalData!D2469</f>
        <v>0</v>
      </c>
      <c r="BA2469" s="60" t="s">
        <v>168</v>
      </c>
      <c r="BB2469" s="60">
        <f>SubmittalData!AR2469</f>
        <v>0</v>
      </c>
      <c r="BC2469" s="60" t="str">
        <f t="shared" si="116"/>
        <v>0-0</v>
      </c>
    </row>
    <row r="2470" spans="1:55" x14ac:dyDescent="0.35">
      <c r="A2470" s="62" t="str">
        <f>SubmittalData!AY2470</f>
        <v/>
      </c>
      <c r="AS2470" s="60" t="e">
        <f>VLOOKUP(D2470,SubmittalStatus!$A$2:$CF$671,7,FALSE)</f>
        <v>#N/A</v>
      </c>
      <c r="AT2470" s="60" t="str">
        <f t="shared" si="114"/>
        <v/>
      </c>
      <c r="AU2470" s="60" t="e">
        <f>VLOOKUP(D2470,SubmittalSchedule!$A$5:$CF$5125,3,FALSE)</f>
        <v>#N/A</v>
      </c>
      <c r="AV2470" s="60" t="e">
        <f>VLOOKUP(D2470,SubmittalStatus!$A$2:$CF$671,9,FALSE)</f>
        <v>#N/A</v>
      </c>
      <c r="AW2470" s="60" t="e">
        <f>VLOOKUP(D2470,SubmittalStatus!$A$2:$CF$671,10,FALSE)</f>
        <v>#N/A</v>
      </c>
      <c r="AX2470" s="60" t="e">
        <f>VLOOKUP(D2470,SubmittalStatus!$A$2:$CF$671,11,FALSE)</f>
        <v>#N/A</v>
      </c>
      <c r="AY2470" s="60" t="str">
        <f t="shared" si="115"/>
        <v/>
      </c>
      <c r="AZ2470" s="60">
        <f>SubmittalData!D2470</f>
        <v>0</v>
      </c>
      <c r="BA2470" s="60" t="s">
        <v>168</v>
      </c>
      <c r="BB2470" s="60">
        <f>SubmittalData!AR2470</f>
        <v>0</v>
      </c>
      <c r="BC2470" s="60" t="str">
        <f t="shared" si="116"/>
        <v>0-0</v>
      </c>
    </row>
    <row r="2471" spans="1:55" x14ac:dyDescent="0.35">
      <c r="A2471" s="62" t="str">
        <f>SubmittalData!AY2471</f>
        <v/>
      </c>
      <c r="AS2471" s="60" t="e">
        <f>VLOOKUP(D2471,SubmittalStatus!$A$2:$CF$671,7,FALSE)</f>
        <v>#N/A</v>
      </c>
      <c r="AT2471" s="60" t="str">
        <f t="shared" si="114"/>
        <v/>
      </c>
      <c r="AU2471" s="60" t="e">
        <f>VLOOKUP(D2471,SubmittalSchedule!$A$5:$CF$5125,3,FALSE)</f>
        <v>#N/A</v>
      </c>
      <c r="AV2471" s="60" t="e">
        <f>VLOOKUP(D2471,SubmittalStatus!$A$2:$CF$671,9,FALSE)</f>
        <v>#N/A</v>
      </c>
      <c r="AW2471" s="60" t="e">
        <f>VLOOKUP(D2471,SubmittalStatus!$A$2:$CF$671,10,FALSE)</f>
        <v>#N/A</v>
      </c>
      <c r="AX2471" s="60" t="e">
        <f>VLOOKUP(D2471,SubmittalStatus!$A$2:$CF$671,11,FALSE)</f>
        <v>#N/A</v>
      </c>
      <c r="AY2471" s="60" t="str">
        <f t="shared" si="115"/>
        <v/>
      </c>
      <c r="AZ2471" s="60">
        <f>SubmittalData!D2471</f>
        <v>0</v>
      </c>
      <c r="BA2471" s="60" t="s">
        <v>168</v>
      </c>
      <c r="BB2471" s="60">
        <f>SubmittalData!AR2471</f>
        <v>0</v>
      </c>
      <c r="BC2471" s="60" t="str">
        <f t="shared" si="116"/>
        <v>0-0</v>
      </c>
    </row>
    <row r="2472" spans="1:55" x14ac:dyDescent="0.35">
      <c r="A2472" s="62" t="str">
        <f>SubmittalData!AY2472</f>
        <v/>
      </c>
      <c r="AS2472" s="60" t="e">
        <f>VLOOKUP(D2472,SubmittalStatus!$A$2:$CF$671,7,FALSE)</f>
        <v>#N/A</v>
      </c>
      <c r="AT2472" s="60" t="str">
        <f t="shared" si="114"/>
        <v/>
      </c>
      <c r="AU2472" s="60" t="e">
        <f>VLOOKUP(D2472,SubmittalSchedule!$A$5:$CF$5125,3,FALSE)</f>
        <v>#N/A</v>
      </c>
      <c r="AV2472" s="60" t="e">
        <f>VLOOKUP(D2472,SubmittalStatus!$A$2:$CF$671,9,FALSE)</f>
        <v>#N/A</v>
      </c>
      <c r="AW2472" s="60" t="e">
        <f>VLOOKUP(D2472,SubmittalStatus!$A$2:$CF$671,10,FALSE)</f>
        <v>#N/A</v>
      </c>
      <c r="AX2472" s="60" t="e">
        <f>VLOOKUP(D2472,SubmittalStatus!$A$2:$CF$671,11,FALSE)</f>
        <v>#N/A</v>
      </c>
      <c r="AY2472" s="60" t="str">
        <f t="shared" si="115"/>
        <v/>
      </c>
      <c r="AZ2472" s="60">
        <f>SubmittalData!D2472</f>
        <v>0</v>
      </c>
      <c r="BA2472" s="60" t="s">
        <v>168</v>
      </c>
      <c r="BB2472" s="60">
        <f>SubmittalData!AR2472</f>
        <v>0</v>
      </c>
      <c r="BC2472" s="60" t="str">
        <f t="shared" si="116"/>
        <v>0-0</v>
      </c>
    </row>
    <row r="2473" spans="1:55" x14ac:dyDescent="0.35">
      <c r="A2473" s="62" t="str">
        <f>SubmittalData!AY2473</f>
        <v/>
      </c>
      <c r="AS2473" s="60" t="e">
        <f>VLOOKUP(D2473,SubmittalStatus!$A$2:$CF$671,7,FALSE)</f>
        <v>#N/A</v>
      </c>
      <c r="AT2473" s="60" t="str">
        <f t="shared" si="114"/>
        <v/>
      </c>
      <c r="AU2473" s="60" t="e">
        <f>VLOOKUP(D2473,SubmittalSchedule!$A$5:$CF$5125,3,FALSE)</f>
        <v>#N/A</v>
      </c>
      <c r="AV2473" s="60" t="e">
        <f>VLOOKUP(D2473,SubmittalStatus!$A$2:$CF$671,9,FALSE)</f>
        <v>#N/A</v>
      </c>
      <c r="AW2473" s="60" t="e">
        <f>VLOOKUP(D2473,SubmittalStatus!$A$2:$CF$671,10,FALSE)</f>
        <v>#N/A</v>
      </c>
      <c r="AX2473" s="60" t="e">
        <f>VLOOKUP(D2473,SubmittalStatus!$A$2:$CF$671,11,FALSE)</f>
        <v>#N/A</v>
      </c>
      <c r="AY2473" s="60" t="str">
        <f t="shared" si="115"/>
        <v/>
      </c>
      <c r="AZ2473" s="60">
        <f>SubmittalData!D2473</f>
        <v>0</v>
      </c>
      <c r="BA2473" s="60" t="s">
        <v>168</v>
      </c>
      <c r="BB2473" s="60">
        <f>SubmittalData!AR2473</f>
        <v>0</v>
      </c>
      <c r="BC2473" s="60" t="str">
        <f t="shared" si="116"/>
        <v>0-0</v>
      </c>
    </row>
    <row r="2474" spans="1:55" x14ac:dyDescent="0.35">
      <c r="A2474" s="62" t="str">
        <f>SubmittalData!AY2474</f>
        <v/>
      </c>
      <c r="AS2474" s="60" t="e">
        <f>VLOOKUP(D2474,SubmittalStatus!$A$2:$CF$671,7,FALSE)</f>
        <v>#N/A</v>
      </c>
      <c r="AT2474" s="60" t="str">
        <f t="shared" si="114"/>
        <v/>
      </c>
      <c r="AU2474" s="60" t="e">
        <f>VLOOKUP(D2474,SubmittalSchedule!$A$5:$CF$5125,3,FALSE)</f>
        <v>#N/A</v>
      </c>
      <c r="AV2474" s="60" t="e">
        <f>VLOOKUP(D2474,SubmittalStatus!$A$2:$CF$671,9,FALSE)</f>
        <v>#N/A</v>
      </c>
      <c r="AW2474" s="60" t="e">
        <f>VLOOKUP(D2474,SubmittalStatus!$A$2:$CF$671,10,FALSE)</f>
        <v>#N/A</v>
      </c>
      <c r="AX2474" s="60" t="e">
        <f>VLOOKUP(D2474,SubmittalStatus!$A$2:$CF$671,11,FALSE)</f>
        <v>#N/A</v>
      </c>
      <c r="AY2474" s="60" t="str">
        <f t="shared" si="115"/>
        <v/>
      </c>
      <c r="AZ2474" s="60">
        <f>SubmittalData!D2474</f>
        <v>0</v>
      </c>
      <c r="BA2474" s="60" t="s">
        <v>168</v>
      </c>
      <c r="BB2474" s="60">
        <f>SubmittalData!AR2474</f>
        <v>0</v>
      </c>
      <c r="BC2474" s="60" t="str">
        <f t="shared" si="116"/>
        <v>0-0</v>
      </c>
    </row>
    <row r="2475" spans="1:55" x14ac:dyDescent="0.35">
      <c r="A2475" s="62" t="str">
        <f>SubmittalData!AY2475</f>
        <v/>
      </c>
      <c r="AS2475" s="60" t="e">
        <f>VLOOKUP(D2475,SubmittalStatus!$A$2:$CF$671,7,FALSE)</f>
        <v>#N/A</v>
      </c>
      <c r="AT2475" s="60" t="str">
        <f t="shared" si="114"/>
        <v/>
      </c>
      <c r="AU2475" s="60" t="e">
        <f>VLOOKUP(D2475,SubmittalSchedule!$A$5:$CF$5125,3,FALSE)</f>
        <v>#N/A</v>
      </c>
      <c r="AV2475" s="60" t="e">
        <f>VLOOKUP(D2475,SubmittalStatus!$A$2:$CF$671,9,FALSE)</f>
        <v>#N/A</v>
      </c>
      <c r="AW2475" s="60" t="e">
        <f>VLOOKUP(D2475,SubmittalStatus!$A$2:$CF$671,10,FALSE)</f>
        <v>#N/A</v>
      </c>
      <c r="AX2475" s="60" t="e">
        <f>VLOOKUP(D2475,SubmittalStatus!$A$2:$CF$671,11,FALSE)</f>
        <v>#N/A</v>
      </c>
      <c r="AY2475" s="60" t="str">
        <f t="shared" si="115"/>
        <v/>
      </c>
      <c r="AZ2475" s="60">
        <f>SubmittalData!D2475</f>
        <v>0</v>
      </c>
      <c r="BA2475" s="60" t="s">
        <v>168</v>
      </c>
      <c r="BB2475" s="60">
        <f>SubmittalData!AR2475</f>
        <v>0</v>
      </c>
      <c r="BC2475" s="60" t="str">
        <f t="shared" si="116"/>
        <v>0-0</v>
      </c>
    </row>
    <row r="2476" spans="1:55" x14ac:dyDescent="0.35">
      <c r="A2476" s="62" t="str">
        <f>SubmittalData!AY2476</f>
        <v/>
      </c>
      <c r="AS2476" s="60" t="e">
        <f>VLOOKUP(D2476,SubmittalStatus!$A$2:$CF$671,7,FALSE)</f>
        <v>#N/A</v>
      </c>
      <c r="AT2476" s="60" t="str">
        <f t="shared" si="114"/>
        <v/>
      </c>
      <c r="AU2476" s="60" t="e">
        <f>VLOOKUP(D2476,SubmittalSchedule!$A$5:$CF$5125,3,FALSE)</f>
        <v>#N/A</v>
      </c>
      <c r="AV2476" s="60" t="e">
        <f>VLOOKUP(D2476,SubmittalStatus!$A$2:$CF$671,9,FALSE)</f>
        <v>#N/A</v>
      </c>
      <c r="AW2476" s="60" t="e">
        <f>VLOOKUP(D2476,SubmittalStatus!$A$2:$CF$671,10,FALSE)</f>
        <v>#N/A</v>
      </c>
      <c r="AX2476" s="60" t="e">
        <f>VLOOKUP(D2476,SubmittalStatus!$A$2:$CF$671,11,FALSE)</f>
        <v>#N/A</v>
      </c>
      <c r="AY2476" s="60" t="str">
        <f t="shared" si="115"/>
        <v/>
      </c>
      <c r="AZ2476" s="60">
        <f>SubmittalData!D2476</f>
        <v>0</v>
      </c>
      <c r="BA2476" s="60" t="s">
        <v>168</v>
      </c>
      <c r="BB2476" s="60">
        <f>SubmittalData!AR2476</f>
        <v>0</v>
      </c>
      <c r="BC2476" s="60" t="str">
        <f t="shared" si="116"/>
        <v>0-0</v>
      </c>
    </row>
    <row r="2477" spans="1:55" x14ac:dyDescent="0.35">
      <c r="A2477" s="62" t="str">
        <f>SubmittalData!AY2477</f>
        <v/>
      </c>
      <c r="AS2477" s="60" t="e">
        <f>VLOOKUP(D2477,SubmittalStatus!$A$2:$CF$671,7,FALSE)</f>
        <v>#N/A</v>
      </c>
      <c r="AT2477" s="60" t="str">
        <f t="shared" si="114"/>
        <v/>
      </c>
      <c r="AU2477" s="60" t="e">
        <f>VLOOKUP(D2477,SubmittalSchedule!$A$5:$CF$5125,3,FALSE)</f>
        <v>#N/A</v>
      </c>
      <c r="AV2477" s="60" t="e">
        <f>VLOOKUP(D2477,SubmittalStatus!$A$2:$CF$671,9,FALSE)</f>
        <v>#N/A</v>
      </c>
      <c r="AW2477" s="60" t="e">
        <f>VLOOKUP(D2477,SubmittalStatus!$A$2:$CF$671,10,FALSE)</f>
        <v>#N/A</v>
      </c>
      <c r="AX2477" s="60" t="e">
        <f>VLOOKUP(D2477,SubmittalStatus!$A$2:$CF$671,11,FALSE)</f>
        <v>#N/A</v>
      </c>
      <c r="AY2477" s="60" t="str">
        <f t="shared" si="115"/>
        <v/>
      </c>
      <c r="AZ2477" s="60">
        <f>SubmittalData!D2477</f>
        <v>0</v>
      </c>
      <c r="BA2477" s="60" t="s">
        <v>168</v>
      </c>
      <c r="BB2477" s="60">
        <f>SubmittalData!AR2477</f>
        <v>0</v>
      </c>
      <c r="BC2477" s="60" t="str">
        <f t="shared" si="116"/>
        <v>0-0</v>
      </c>
    </row>
    <row r="2478" spans="1:55" x14ac:dyDescent="0.35">
      <c r="A2478" s="62" t="str">
        <f>SubmittalData!AY2478</f>
        <v/>
      </c>
      <c r="AS2478" s="60" t="e">
        <f>VLOOKUP(D2478,SubmittalStatus!$A$2:$CF$671,7,FALSE)</f>
        <v>#N/A</v>
      </c>
      <c r="AT2478" s="60" t="str">
        <f t="shared" si="114"/>
        <v/>
      </c>
      <c r="AU2478" s="60" t="e">
        <f>VLOOKUP(D2478,SubmittalSchedule!$A$5:$CF$5125,3,FALSE)</f>
        <v>#N/A</v>
      </c>
      <c r="AV2478" s="60" t="e">
        <f>VLOOKUP(D2478,SubmittalStatus!$A$2:$CF$671,9,FALSE)</f>
        <v>#N/A</v>
      </c>
      <c r="AW2478" s="60" t="e">
        <f>VLOOKUP(D2478,SubmittalStatus!$A$2:$CF$671,10,FALSE)</f>
        <v>#N/A</v>
      </c>
      <c r="AX2478" s="60" t="e">
        <f>VLOOKUP(D2478,SubmittalStatus!$A$2:$CF$671,11,FALSE)</f>
        <v>#N/A</v>
      </c>
      <c r="AY2478" s="60" t="str">
        <f t="shared" si="115"/>
        <v/>
      </c>
      <c r="AZ2478" s="60">
        <f>SubmittalData!D2478</f>
        <v>0</v>
      </c>
      <c r="BA2478" s="60" t="s">
        <v>168</v>
      </c>
      <c r="BB2478" s="60">
        <f>SubmittalData!AR2478</f>
        <v>0</v>
      </c>
      <c r="BC2478" s="60" t="str">
        <f t="shared" si="116"/>
        <v>0-0</v>
      </c>
    </row>
    <row r="2479" spans="1:55" x14ac:dyDescent="0.35">
      <c r="A2479" s="62" t="str">
        <f>SubmittalData!AY2479</f>
        <v/>
      </c>
      <c r="AS2479" s="60" t="e">
        <f>VLOOKUP(D2479,SubmittalStatus!$A$2:$CF$671,7,FALSE)</f>
        <v>#N/A</v>
      </c>
      <c r="AT2479" s="60" t="str">
        <f t="shared" si="114"/>
        <v/>
      </c>
      <c r="AU2479" s="60" t="e">
        <f>VLOOKUP(D2479,SubmittalSchedule!$A$5:$CF$5125,3,FALSE)</f>
        <v>#N/A</v>
      </c>
      <c r="AV2479" s="60" t="e">
        <f>VLOOKUP(D2479,SubmittalStatus!$A$2:$CF$671,9,FALSE)</f>
        <v>#N/A</v>
      </c>
      <c r="AW2479" s="60" t="e">
        <f>VLOOKUP(D2479,SubmittalStatus!$A$2:$CF$671,10,FALSE)</f>
        <v>#N/A</v>
      </c>
      <c r="AX2479" s="60" t="e">
        <f>VLOOKUP(D2479,SubmittalStatus!$A$2:$CF$671,11,FALSE)</f>
        <v>#N/A</v>
      </c>
      <c r="AY2479" s="60" t="str">
        <f t="shared" si="115"/>
        <v/>
      </c>
      <c r="AZ2479" s="60">
        <f>SubmittalData!D2479</f>
        <v>0</v>
      </c>
      <c r="BA2479" s="60" t="s">
        <v>168</v>
      </c>
      <c r="BB2479" s="60">
        <f>SubmittalData!AR2479</f>
        <v>0</v>
      </c>
      <c r="BC2479" s="60" t="str">
        <f t="shared" si="116"/>
        <v>0-0</v>
      </c>
    </row>
    <row r="2480" spans="1:55" x14ac:dyDescent="0.35">
      <c r="A2480" s="62" t="str">
        <f>SubmittalData!AY2480</f>
        <v/>
      </c>
      <c r="AS2480" s="60" t="e">
        <f>VLOOKUP(D2480,SubmittalStatus!$A$2:$CF$671,7,FALSE)</f>
        <v>#N/A</v>
      </c>
      <c r="AT2480" s="60" t="str">
        <f t="shared" si="114"/>
        <v/>
      </c>
      <c r="AU2480" s="60" t="e">
        <f>VLOOKUP(D2480,SubmittalSchedule!$A$5:$CF$5125,3,FALSE)</f>
        <v>#N/A</v>
      </c>
      <c r="AV2480" s="60" t="e">
        <f>VLOOKUP(D2480,SubmittalStatus!$A$2:$CF$671,9,FALSE)</f>
        <v>#N/A</v>
      </c>
      <c r="AW2480" s="60" t="e">
        <f>VLOOKUP(D2480,SubmittalStatus!$A$2:$CF$671,10,FALSE)</f>
        <v>#N/A</v>
      </c>
      <c r="AX2480" s="60" t="e">
        <f>VLOOKUP(D2480,SubmittalStatus!$A$2:$CF$671,11,FALSE)</f>
        <v>#N/A</v>
      </c>
      <c r="AY2480" s="60" t="str">
        <f t="shared" si="115"/>
        <v/>
      </c>
      <c r="AZ2480" s="60">
        <f>SubmittalData!D2480</f>
        <v>0</v>
      </c>
      <c r="BA2480" s="60" t="s">
        <v>168</v>
      </c>
      <c r="BB2480" s="60">
        <f>SubmittalData!AR2480</f>
        <v>0</v>
      </c>
      <c r="BC2480" s="60" t="str">
        <f t="shared" si="116"/>
        <v>0-0</v>
      </c>
    </row>
    <row r="2481" spans="1:55" x14ac:dyDescent="0.35">
      <c r="A2481" s="62" t="str">
        <f>SubmittalData!AY2481</f>
        <v/>
      </c>
      <c r="AS2481" s="60" t="e">
        <f>VLOOKUP(D2481,SubmittalStatus!$A$2:$CF$671,7,FALSE)</f>
        <v>#N/A</v>
      </c>
      <c r="AT2481" s="60" t="str">
        <f t="shared" si="114"/>
        <v/>
      </c>
      <c r="AU2481" s="60" t="e">
        <f>VLOOKUP(D2481,SubmittalSchedule!$A$5:$CF$5125,3,FALSE)</f>
        <v>#N/A</v>
      </c>
      <c r="AV2481" s="60" t="e">
        <f>VLOOKUP(D2481,SubmittalStatus!$A$2:$CF$671,9,FALSE)</f>
        <v>#N/A</v>
      </c>
      <c r="AW2481" s="60" t="e">
        <f>VLOOKUP(D2481,SubmittalStatus!$A$2:$CF$671,10,FALSE)</f>
        <v>#N/A</v>
      </c>
      <c r="AX2481" s="60" t="e">
        <f>VLOOKUP(D2481,SubmittalStatus!$A$2:$CF$671,11,FALSE)</f>
        <v>#N/A</v>
      </c>
      <c r="AY2481" s="60" t="str">
        <f t="shared" si="115"/>
        <v/>
      </c>
      <c r="AZ2481" s="60">
        <f>SubmittalData!D2481</f>
        <v>0</v>
      </c>
      <c r="BA2481" s="60" t="s">
        <v>168</v>
      </c>
      <c r="BB2481" s="60">
        <f>SubmittalData!AR2481</f>
        <v>0</v>
      </c>
      <c r="BC2481" s="60" t="str">
        <f t="shared" si="116"/>
        <v>0-0</v>
      </c>
    </row>
    <row r="2482" spans="1:55" x14ac:dyDescent="0.35">
      <c r="A2482" s="62" t="str">
        <f>SubmittalData!AY2482</f>
        <v/>
      </c>
      <c r="AS2482" s="60" t="e">
        <f>VLOOKUP(D2482,SubmittalStatus!$A$2:$CF$671,7,FALSE)</f>
        <v>#N/A</v>
      </c>
      <c r="AT2482" s="60" t="str">
        <f t="shared" si="114"/>
        <v/>
      </c>
      <c r="AU2482" s="60" t="e">
        <f>VLOOKUP(D2482,SubmittalSchedule!$A$5:$CF$5125,3,FALSE)</f>
        <v>#N/A</v>
      </c>
      <c r="AV2482" s="60" t="e">
        <f>VLOOKUP(D2482,SubmittalStatus!$A$2:$CF$671,9,FALSE)</f>
        <v>#N/A</v>
      </c>
      <c r="AW2482" s="60" t="e">
        <f>VLOOKUP(D2482,SubmittalStatus!$A$2:$CF$671,10,FALSE)</f>
        <v>#N/A</v>
      </c>
      <c r="AX2482" s="60" t="e">
        <f>VLOOKUP(D2482,SubmittalStatus!$A$2:$CF$671,11,FALSE)</f>
        <v>#N/A</v>
      </c>
      <c r="AY2482" s="60" t="str">
        <f t="shared" si="115"/>
        <v/>
      </c>
      <c r="AZ2482" s="60">
        <f>SubmittalData!D2482</f>
        <v>0</v>
      </c>
      <c r="BA2482" s="60" t="s">
        <v>168</v>
      </c>
      <c r="BB2482" s="60">
        <f>SubmittalData!AR2482</f>
        <v>0</v>
      </c>
      <c r="BC2482" s="60" t="str">
        <f t="shared" si="116"/>
        <v>0-0</v>
      </c>
    </row>
    <row r="2483" spans="1:55" x14ac:dyDescent="0.35">
      <c r="A2483" s="62" t="str">
        <f>SubmittalData!AY2483</f>
        <v/>
      </c>
      <c r="AS2483" s="60" t="e">
        <f>VLOOKUP(D2483,SubmittalStatus!$A$2:$CF$671,7,FALSE)</f>
        <v>#N/A</v>
      </c>
      <c r="AT2483" s="60" t="str">
        <f t="shared" si="114"/>
        <v/>
      </c>
      <c r="AU2483" s="60" t="e">
        <f>VLOOKUP(D2483,SubmittalSchedule!$A$5:$CF$5125,3,FALSE)</f>
        <v>#N/A</v>
      </c>
      <c r="AV2483" s="60" t="e">
        <f>VLOOKUP(D2483,SubmittalStatus!$A$2:$CF$671,9,FALSE)</f>
        <v>#N/A</v>
      </c>
      <c r="AW2483" s="60" t="e">
        <f>VLOOKUP(D2483,SubmittalStatus!$A$2:$CF$671,10,FALSE)</f>
        <v>#N/A</v>
      </c>
      <c r="AX2483" s="60" t="e">
        <f>VLOOKUP(D2483,SubmittalStatus!$A$2:$CF$671,11,FALSE)</f>
        <v>#N/A</v>
      </c>
      <c r="AY2483" s="60" t="str">
        <f t="shared" si="115"/>
        <v/>
      </c>
      <c r="AZ2483" s="60">
        <f>SubmittalData!D2483</f>
        <v>0</v>
      </c>
      <c r="BA2483" s="60" t="s">
        <v>168</v>
      </c>
      <c r="BB2483" s="60">
        <f>SubmittalData!AR2483</f>
        <v>0</v>
      </c>
      <c r="BC2483" s="60" t="str">
        <f t="shared" si="116"/>
        <v>0-0</v>
      </c>
    </row>
    <row r="2484" spans="1:55" x14ac:dyDescent="0.35">
      <c r="A2484" s="62" t="str">
        <f>SubmittalData!AY2484</f>
        <v/>
      </c>
      <c r="AS2484" s="60" t="e">
        <f>VLOOKUP(D2484,SubmittalStatus!$A$2:$CF$671,7,FALSE)</f>
        <v>#N/A</v>
      </c>
      <c r="AT2484" s="60" t="str">
        <f t="shared" si="114"/>
        <v/>
      </c>
      <c r="AU2484" s="60" t="e">
        <f>VLOOKUP(D2484,SubmittalSchedule!$A$5:$CF$5125,3,FALSE)</f>
        <v>#N/A</v>
      </c>
      <c r="AV2484" s="60" t="e">
        <f>VLOOKUP(D2484,SubmittalStatus!$A$2:$CF$671,9,FALSE)</f>
        <v>#N/A</v>
      </c>
      <c r="AW2484" s="60" t="e">
        <f>VLOOKUP(D2484,SubmittalStatus!$A$2:$CF$671,10,FALSE)</f>
        <v>#N/A</v>
      </c>
      <c r="AX2484" s="60" t="e">
        <f>VLOOKUP(D2484,SubmittalStatus!$A$2:$CF$671,11,FALSE)</f>
        <v>#N/A</v>
      </c>
      <c r="AY2484" s="60" t="str">
        <f t="shared" si="115"/>
        <v/>
      </c>
      <c r="AZ2484" s="60">
        <f>SubmittalData!D2484</f>
        <v>0</v>
      </c>
      <c r="BA2484" s="60" t="s">
        <v>168</v>
      </c>
      <c r="BB2484" s="60">
        <f>SubmittalData!AR2484</f>
        <v>0</v>
      </c>
      <c r="BC2484" s="60" t="str">
        <f t="shared" si="116"/>
        <v>0-0</v>
      </c>
    </row>
    <row r="2485" spans="1:55" x14ac:dyDescent="0.35">
      <c r="A2485" s="62" t="str">
        <f>SubmittalData!AY2485</f>
        <v/>
      </c>
      <c r="AS2485" s="60" t="e">
        <f>VLOOKUP(D2485,SubmittalStatus!$A$2:$CF$671,7,FALSE)</f>
        <v>#N/A</v>
      </c>
      <c r="AT2485" s="60" t="str">
        <f t="shared" si="114"/>
        <v/>
      </c>
      <c r="AU2485" s="60" t="e">
        <f>VLOOKUP(D2485,SubmittalSchedule!$A$5:$CF$5125,3,FALSE)</f>
        <v>#N/A</v>
      </c>
      <c r="AV2485" s="60" t="e">
        <f>VLOOKUP(D2485,SubmittalStatus!$A$2:$CF$671,9,FALSE)</f>
        <v>#N/A</v>
      </c>
      <c r="AW2485" s="60" t="e">
        <f>VLOOKUP(D2485,SubmittalStatus!$A$2:$CF$671,10,FALSE)</f>
        <v>#N/A</v>
      </c>
      <c r="AX2485" s="60" t="e">
        <f>VLOOKUP(D2485,SubmittalStatus!$A$2:$CF$671,11,FALSE)</f>
        <v>#N/A</v>
      </c>
      <c r="AY2485" s="60" t="str">
        <f t="shared" si="115"/>
        <v/>
      </c>
      <c r="AZ2485" s="60">
        <f>SubmittalData!D2485</f>
        <v>0</v>
      </c>
      <c r="BA2485" s="60" t="s">
        <v>168</v>
      </c>
      <c r="BB2485" s="60">
        <f>SubmittalData!AR2485</f>
        <v>0</v>
      </c>
      <c r="BC2485" s="60" t="str">
        <f t="shared" si="116"/>
        <v>0-0</v>
      </c>
    </row>
    <row r="2486" spans="1:55" x14ac:dyDescent="0.35">
      <c r="A2486" s="62" t="str">
        <f>SubmittalData!AY2486</f>
        <v/>
      </c>
      <c r="AS2486" s="60" t="e">
        <f>VLOOKUP(D2486,SubmittalStatus!$A$2:$CF$671,7,FALSE)</f>
        <v>#N/A</v>
      </c>
      <c r="AT2486" s="60" t="str">
        <f t="shared" si="114"/>
        <v/>
      </c>
      <c r="AU2486" s="60" t="e">
        <f>VLOOKUP(D2486,SubmittalSchedule!$A$5:$CF$5125,3,FALSE)</f>
        <v>#N/A</v>
      </c>
      <c r="AV2486" s="60" t="e">
        <f>VLOOKUP(D2486,SubmittalStatus!$A$2:$CF$671,9,FALSE)</f>
        <v>#N/A</v>
      </c>
      <c r="AW2486" s="60" t="e">
        <f>VLOOKUP(D2486,SubmittalStatus!$A$2:$CF$671,10,FALSE)</f>
        <v>#N/A</v>
      </c>
      <c r="AX2486" s="60" t="e">
        <f>VLOOKUP(D2486,SubmittalStatus!$A$2:$CF$671,11,FALSE)</f>
        <v>#N/A</v>
      </c>
      <c r="AY2486" s="60" t="str">
        <f t="shared" si="115"/>
        <v/>
      </c>
      <c r="AZ2486" s="60">
        <f>SubmittalData!D2486</f>
        <v>0</v>
      </c>
      <c r="BA2486" s="60" t="s">
        <v>168</v>
      </c>
      <c r="BB2486" s="60">
        <f>SubmittalData!AR2486</f>
        <v>0</v>
      </c>
      <c r="BC2486" s="60" t="str">
        <f t="shared" si="116"/>
        <v>0-0</v>
      </c>
    </row>
    <row r="2487" spans="1:55" x14ac:dyDescent="0.35">
      <c r="A2487" s="62" t="str">
        <f>SubmittalData!AY2487</f>
        <v/>
      </c>
      <c r="AS2487" s="60" t="e">
        <f>VLOOKUP(D2487,SubmittalStatus!$A$2:$CF$671,7,FALSE)</f>
        <v>#N/A</v>
      </c>
      <c r="AT2487" s="60" t="str">
        <f t="shared" si="114"/>
        <v/>
      </c>
      <c r="AU2487" s="60" t="e">
        <f>VLOOKUP(D2487,SubmittalSchedule!$A$5:$CF$5125,3,FALSE)</f>
        <v>#N/A</v>
      </c>
      <c r="AV2487" s="60" t="e">
        <f>VLOOKUP(D2487,SubmittalStatus!$A$2:$CF$671,9,FALSE)</f>
        <v>#N/A</v>
      </c>
      <c r="AW2487" s="60" t="e">
        <f>VLOOKUP(D2487,SubmittalStatus!$A$2:$CF$671,10,FALSE)</f>
        <v>#N/A</v>
      </c>
      <c r="AX2487" s="60" t="e">
        <f>VLOOKUP(D2487,SubmittalStatus!$A$2:$CF$671,11,FALSE)</f>
        <v>#N/A</v>
      </c>
      <c r="AY2487" s="60" t="str">
        <f t="shared" si="115"/>
        <v/>
      </c>
      <c r="AZ2487" s="60">
        <f>SubmittalData!D2487</f>
        <v>0</v>
      </c>
      <c r="BA2487" s="60" t="s">
        <v>168</v>
      </c>
      <c r="BB2487" s="60">
        <f>SubmittalData!AR2487</f>
        <v>0</v>
      </c>
      <c r="BC2487" s="60" t="str">
        <f t="shared" si="116"/>
        <v>0-0</v>
      </c>
    </row>
    <row r="2488" spans="1:55" x14ac:dyDescent="0.35">
      <c r="A2488" s="62" t="str">
        <f>SubmittalData!AY2488</f>
        <v/>
      </c>
      <c r="AS2488" s="60" t="e">
        <f>VLOOKUP(D2488,SubmittalStatus!$A$2:$CF$671,7,FALSE)</f>
        <v>#N/A</v>
      </c>
      <c r="AT2488" s="60" t="str">
        <f t="shared" si="114"/>
        <v/>
      </c>
      <c r="AU2488" s="60" t="e">
        <f>VLOOKUP(D2488,SubmittalSchedule!$A$5:$CF$5125,3,FALSE)</f>
        <v>#N/A</v>
      </c>
      <c r="AV2488" s="60" t="e">
        <f>VLOOKUP(D2488,SubmittalStatus!$A$2:$CF$671,9,FALSE)</f>
        <v>#N/A</v>
      </c>
      <c r="AW2488" s="60" t="e">
        <f>VLOOKUP(D2488,SubmittalStatus!$A$2:$CF$671,10,FALSE)</f>
        <v>#N/A</v>
      </c>
      <c r="AX2488" s="60" t="e">
        <f>VLOOKUP(D2488,SubmittalStatus!$A$2:$CF$671,11,FALSE)</f>
        <v>#N/A</v>
      </c>
      <c r="AY2488" s="60" t="str">
        <f t="shared" si="115"/>
        <v/>
      </c>
      <c r="AZ2488" s="60">
        <f>SubmittalData!D2488</f>
        <v>0</v>
      </c>
      <c r="BA2488" s="60" t="s">
        <v>168</v>
      </c>
      <c r="BB2488" s="60">
        <f>SubmittalData!AR2488</f>
        <v>0</v>
      </c>
      <c r="BC2488" s="60" t="str">
        <f t="shared" si="116"/>
        <v>0-0</v>
      </c>
    </row>
    <row r="2489" spans="1:55" x14ac:dyDescent="0.35">
      <c r="A2489" s="62" t="str">
        <f>SubmittalData!AY2489</f>
        <v/>
      </c>
      <c r="AS2489" s="60" t="e">
        <f>VLOOKUP(D2489,SubmittalStatus!$A$2:$CF$671,7,FALSE)</f>
        <v>#N/A</v>
      </c>
      <c r="AT2489" s="60" t="str">
        <f t="shared" si="114"/>
        <v/>
      </c>
      <c r="AU2489" s="60" t="e">
        <f>VLOOKUP(D2489,SubmittalSchedule!$A$5:$CF$5125,3,FALSE)</f>
        <v>#N/A</v>
      </c>
      <c r="AV2489" s="60" t="e">
        <f>VLOOKUP(D2489,SubmittalStatus!$A$2:$CF$671,9,FALSE)</f>
        <v>#N/A</v>
      </c>
      <c r="AW2489" s="60" t="e">
        <f>VLOOKUP(D2489,SubmittalStatus!$A$2:$CF$671,10,FALSE)</f>
        <v>#N/A</v>
      </c>
      <c r="AX2489" s="60" t="e">
        <f>VLOOKUP(D2489,SubmittalStatus!$A$2:$CF$671,11,FALSE)</f>
        <v>#N/A</v>
      </c>
      <c r="AY2489" s="60" t="str">
        <f t="shared" si="115"/>
        <v/>
      </c>
      <c r="AZ2489" s="60">
        <f>SubmittalData!D2489</f>
        <v>0</v>
      </c>
      <c r="BA2489" s="60" t="s">
        <v>168</v>
      </c>
      <c r="BB2489" s="60">
        <f>SubmittalData!AR2489</f>
        <v>0</v>
      </c>
      <c r="BC2489" s="60" t="str">
        <f t="shared" si="116"/>
        <v>0-0</v>
      </c>
    </row>
    <row r="2490" spans="1:55" x14ac:dyDescent="0.35">
      <c r="A2490" s="62" t="str">
        <f>SubmittalData!AY2490</f>
        <v/>
      </c>
      <c r="AS2490" s="60" t="e">
        <f>VLOOKUP(D2490,SubmittalStatus!$A$2:$CF$671,7,FALSE)</f>
        <v>#N/A</v>
      </c>
      <c r="AT2490" s="60" t="str">
        <f t="shared" si="114"/>
        <v/>
      </c>
      <c r="AU2490" s="60" t="e">
        <f>VLOOKUP(D2490,SubmittalSchedule!$A$5:$CF$5125,3,FALSE)</f>
        <v>#N/A</v>
      </c>
      <c r="AV2490" s="60" t="e">
        <f>VLOOKUP(D2490,SubmittalStatus!$A$2:$CF$671,9,FALSE)</f>
        <v>#N/A</v>
      </c>
      <c r="AW2490" s="60" t="e">
        <f>VLOOKUP(D2490,SubmittalStatus!$A$2:$CF$671,10,FALSE)</f>
        <v>#N/A</v>
      </c>
      <c r="AX2490" s="60" t="e">
        <f>VLOOKUP(D2490,SubmittalStatus!$A$2:$CF$671,11,FALSE)</f>
        <v>#N/A</v>
      </c>
      <c r="AY2490" s="60" t="str">
        <f t="shared" si="115"/>
        <v/>
      </c>
      <c r="AZ2490" s="60">
        <f>SubmittalData!D2490</f>
        <v>0</v>
      </c>
      <c r="BA2490" s="60" t="s">
        <v>168</v>
      </c>
      <c r="BB2490" s="60">
        <f>SubmittalData!AR2490</f>
        <v>0</v>
      </c>
      <c r="BC2490" s="60" t="str">
        <f t="shared" si="116"/>
        <v>0-0</v>
      </c>
    </row>
    <row r="2491" spans="1:55" x14ac:dyDescent="0.35">
      <c r="A2491" s="62" t="str">
        <f>SubmittalData!AY2491</f>
        <v/>
      </c>
      <c r="AS2491" s="60" t="e">
        <f>VLOOKUP(D2491,SubmittalStatus!$A$2:$CF$671,7,FALSE)</f>
        <v>#N/A</v>
      </c>
      <c r="AT2491" s="60" t="str">
        <f t="shared" si="114"/>
        <v/>
      </c>
      <c r="AU2491" s="60" t="e">
        <f>VLOOKUP(D2491,SubmittalSchedule!$A$5:$CF$5125,3,FALSE)</f>
        <v>#N/A</v>
      </c>
      <c r="AV2491" s="60" t="e">
        <f>VLOOKUP(D2491,SubmittalStatus!$A$2:$CF$671,9,FALSE)</f>
        <v>#N/A</v>
      </c>
      <c r="AW2491" s="60" t="e">
        <f>VLOOKUP(D2491,SubmittalStatus!$A$2:$CF$671,10,FALSE)</f>
        <v>#N/A</v>
      </c>
      <c r="AX2491" s="60" t="e">
        <f>VLOOKUP(D2491,SubmittalStatus!$A$2:$CF$671,11,FALSE)</f>
        <v>#N/A</v>
      </c>
      <c r="AY2491" s="60" t="str">
        <f t="shared" si="115"/>
        <v/>
      </c>
      <c r="AZ2491" s="60">
        <f>SubmittalData!D2491</f>
        <v>0</v>
      </c>
      <c r="BA2491" s="60" t="s">
        <v>168</v>
      </c>
      <c r="BB2491" s="60">
        <f>SubmittalData!AR2491</f>
        <v>0</v>
      </c>
      <c r="BC2491" s="60" t="str">
        <f t="shared" si="116"/>
        <v>0-0</v>
      </c>
    </row>
    <row r="2492" spans="1:55" x14ac:dyDescent="0.35">
      <c r="A2492" s="62" t="str">
        <f>SubmittalData!AY2492</f>
        <v/>
      </c>
      <c r="AS2492" s="60" t="e">
        <f>VLOOKUP(D2492,SubmittalStatus!$A$2:$CF$671,7,FALSE)</f>
        <v>#N/A</v>
      </c>
      <c r="AT2492" s="60" t="str">
        <f t="shared" si="114"/>
        <v/>
      </c>
      <c r="AU2492" s="60" t="e">
        <f>VLOOKUP(D2492,SubmittalSchedule!$A$5:$CF$5125,3,FALSE)</f>
        <v>#N/A</v>
      </c>
      <c r="AV2492" s="60" t="e">
        <f>VLOOKUP(D2492,SubmittalStatus!$A$2:$CF$671,9,FALSE)</f>
        <v>#N/A</v>
      </c>
      <c r="AW2492" s="60" t="e">
        <f>VLOOKUP(D2492,SubmittalStatus!$A$2:$CF$671,10,FALSE)</f>
        <v>#N/A</v>
      </c>
      <c r="AX2492" s="60" t="e">
        <f>VLOOKUP(D2492,SubmittalStatus!$A$2:$CF$671,11,FALSE)</f>
        <v>#N/A</v>
      </c>
      <c r="AY2492" s="60" t="str">
        <f t="shared" si="115"/>
        <v/>
      </c>
      <c r="AZ2492" s="60">
        <f>SubmittalData!D2492</f>
        <v>0</v>
      </c>
      <c r="BA2492" s="60" t="s">
        <v>168</v>
      </c>
      <c r="BB2492" s="60">
        <f>SubmittalData!AR2492</f>
        <v>0</v>
      </c>
      <c r="BC2492" s="60" t="str">
        <f t="shared" si="116"/>
        <v>0-0</v>
      </c>
    </row>
    <row r="2493" spans="1:55" x14ac:dyDescent="0.35">
      <c r="A2493" s="62" t="str">
        <f>SubmittalData!AY2493</f>
        <v/>
      </c>
      <c r="AS2493" s="60" t="e">
        <f>VLOOKUP(D2493,SubmittalStatus!$A$2:$CF$671,7,FALSE)</f>
        <v>#N/A</v>
      </c>
      <c r="AT2493" s="60" t="str">
        <f t="shared" si="114"/>
        <v/>
      </c>
      <c r="AU2493" s="60" t="e">
        <f>VLOOKUP(D2493,SubmittalSchedule!$A$5:$CF$5125,3,FALSE)</f>
        <v>#N/A</v>
      </c>
      <c r="AV2493" s="60" t="e">
        <f>VLOOKUP(D2493,SubmittalStatus!$A$2:$CF$671,9,FALSE)</f>
        <v>#N/A</v>
      </c>
      <c r="AW2493" s="60" t="e">
        <f>VLOOKUP(D2493,SubmittalStatus!$A$2:$CF$671,10,FALSE)</f>
        <v>#N/A</v>
      </c>
      <c r="AX2493" s="60" t="e">
        <f>VLOOKUP(D2493,SubmittalStatus!$A$2:$CF$671,11,FALSE)</f>
        <v>#N/A</v>
      </c>
      <c r="AY2493" s="60" t="str">
        <f t="shared" si="115"/>
        <v/>
      </c>
      <c r="AZ2493" s="60">
        <f>SubmittalData!D2493</f>
        <v>0</v>
      </c>
      <c r="BA2493" s="60" t="s">
        <v>168</v>
      </c>
      <c r="BB2493" s="60">
        <f>SubmittalData!AR2493</f>
        <v>0</v>
      </c>
      <c r="BC2493" s="60" t="str">
        <f t="shared" si="116"/>
        <v>0-0</v>
      </c>
    </row>
    <row r="2494" spans="1:55" x14ac:dyDescent="0.35">
      <c r="A2494" s="62" t="str">
        <f>SubmittalData!AY2494</f>
        <v/>
      </c>
      <c r="AS2494" s="60" t="e">
        <f>VLOOKUP(D2494,SubmittalStatus!$A$2:$CF$671,7,FALSE)</f>
        <v>#N/A</v>
      </c>
      <c r="AT2494" s="60" t="str">
        <f t="shared" si="114"/>
        <v/>
      </c>
      <c r="AU2494" s="60" t="e">
        <f>VLOOKUP(D2494,SubmittalSchedule!$A$5:$CF$5125,3,FALSE)</f>
        <v>#N/A</v>
      </c>
      <c r="AV2494" s="60" t="e">
        <f>VLOOKUP(D2494,SubmittalStatus!$A$2:$CF$671,9,FALSE)</f>
        <v>#N/A</v>
      </c>
      <c r="AW2494" s="60" t="e">
        <f>VLOOKUP(D2494,SubmittalStatus!$A$2:$CF$671,10,FALSE)</f>
        <v>#N/A</v>
      </c>
      <c r="AX2494" s="60" t="e">
        <f>VLOOKUP(D2494,SubmittalStatus!$A$2:$CF$671,11,FALSE)</f>
        <v>#N/A</v>
      </c>
      <c r="AY2494" s="60" t="str">
        <f t="shared" si="115"/>
        <v/>
      </c>
      <c r="AZ2494" s="60">
        <f>SubmittalData!D2494</f>
        <v>0</v>
      </c>
      <c r="BA2494" s="60" t="s">
        <v>168</v>
      </c>
      <c r="BB2494" s="60">
        <f>SubmittalData!AR2494</f>
        <v>0</v>
      </c>
      <c r="BC2494" s="60" t="str">
        <f t="shared" si="116"/>
        <v>0-0</v>
      </c>
    </row>
    <row r="2495" spans="1:55" x14ac:dyDescent="0.35">
      <c r="A2495" s="62" t="str">
        <f>SubmittalData!AY2495</f>
        <v/>
      </c>
      <c r="AS2495" s="60" t="e">
        <f>VLOOKUP(D2495,SubmittalStatus!$A$2:$CF$671,7,FALSE)</f>
        <v>#N/A</v>
      </c>
      <c r="AT2495" s="60" t="str">
        <f t="shared" si="114"/>
        <v/>
      </c>
      <c r="AU2495" s="60" t="e">
        <f>VLOOKUP(D2495,SubmittalSchedule!$A$5:$CF$5125,3,FALSE)</f>
        <v>#N/A</v>
      </c>
      <c r="AV2495" s="60" t="e">
        <f>VLOOKUP(D2495,SubmittalStatus!$A$2:$CF$671,9,FALSE)</f>
        <v>#N/A</v>
      </c>
      <c r="AW2495" s="60" t="e">
        <f>VLOOKUP(D2495,SubmittalStatus!$A$2:$CF$671,10,FALSE)</f>
        <v>#N/A</v>
      </c>
      <c r="AX2495" s="60" t="e">
        <f>VLOOKUP(D2495,SubmittalStatus!$A$2:$CF$671,11,FALSE)</f>
        <v>#N/A</v>
      </c>
      <c r="AY2495" s="60" t="str">
        <f t="shared" si="115"/>
        <v/>
      </c>
      <c r="AZ2495" s="60">
        <f>SubmittalData!D2495</f>
        <v>0</v>
      </c>
      <c r="BA2495" s="60" t="s">
        <v>168</v>
      </c>
      <c r="BB2495" s="60">
        <f>SubmittalData!AR2495</f>
        <v>0</v>
      </c>
      <c r="BC2495" s="60" t="str">
        <f t="shared" si="116"/>
        <v>0-0</v>
      </c>
    </row>
    <row r="2496" spans="1:55" x14ac:dyDescent="0.35">
      <c r="A2496" s="62" t="str">
        <f>SubmittalData!AY2496</f>
        <v/>
      </c>
      <c r="AS2496" s="60" t="e">
        <f>VLOOKUP(D2496,SubmittalStatus!$A$2:$CF$671,7,FALSE)</f>
        <v>#N/A</v>
      </c>
      <c r="AT2496" s="60" t="str">
        <f t="shared" si="114"/>
        <v/>
      </c>
      <c r="AU2496" s="60" t="e">
        <f>VLOOKUP(D2496,SubmittalSchedule!$A$5:$CF$5125,3,FALSE)</f>
        <v>#N/A</v>
      </c>
      <c r="AV2496" s="60" t="e">
        <f>VLOOKUP(D2496,SubmittalStatus!$A$2:$CF$671,9,FALSE)</f>
        <v>#N/A</v>
      </c>
      <c r="AW2496" s="60" t="e">
        <f>VLOOKUP(D2496,SubmittalStatus!$A$2:$CF$671,10,FALSE)</f>
        <v>#N/A</v>
      </c>
      <c r="AX2496" s="60" t="e">
        <f>VLOOKUP(D2496,SubmittalStatus!$A$2:$CF$671,11,FALSE)</f>
        <v>#N/A</v>
      </c>
      <c r="AY2496" s="60" t="str">
        <f t="shared" si="115"/>
        <v/>
      </c>
      <c r="AZ2496" s="60">
        <f>SubmittalData!D2496</f>
        <v>0</v>
      </c>
      <c r="BA2496" s="60" t="s">
        <v>168</v>
      </c>
      <c r="BB2496" s="60">
        <f>SubmittalData!AR2496</f>
        <v>0</v>
      </c>
      <c r="BC2496" s="60" t="str">
        <f t="shared" si="116"/>
        <v>0-0</v>
      </c>
    </row>
    <row r="2497" spans="1:55" x14ac:dyDescent="0.35">
      <c r="A2497" s="62" t="str">
        <f>SubmittalData!AY2497</f>
        <v/>
      </c>
      <c r="AS2497" s="60" t="e">
        <f>VLOOKUP(D2497,SubmittalStatus!$A$2:$CF$671,7,FALSE)</f>
        <v>#N/A</v>
      </c>
      <c r="AT2497" s="60" t="str">
        <f t="shared" si="114"/>
        <v/>
      </c>
      <c r="AU2497" s="60" t="e">
        <f>VLOOKUP(D2497,SubmittalSchedule!$A$5:$CF$5125,3,FALSE)</f>
        <v>#N/A</v>
      </c>
      <c r="AV2497" s="60" t="e">
        <f>VLOOKUP(D2497,SubmittalStatus!$A$2:$CF$671,9,FALSE)</f>
        <v>#N/A</v>
      </c>
      <c r="AW2497" s="60" t="e">
        <f>VLOOKUP(D2497,SubmittalStatus!$A$2:$CF$671,10,FALSE)</f>
        <v>#N/A</v>
      </c>
      <c r="AX2497" s="60" t="e">
        <f>VLOOKUP(D2497,SubmittalStatus!$A$2:$CF$671,11,FALSE)</f>
        <v>#N/A</v>
      </c>
      <c r="AY2497" s="60" t="str">
        <f t="shared" si="115"/>
        <v/>
      </c>
      <c r="AZ2497" s="60">
        <f>SubmittalData!D2497</f>
        <v>0</v>
      </c>
      <c r="BA2497" s="60" t="s">
        <v>168</v>
      </c>
      <c r="BB2497" s="60">
        <f>SubmittalData!AR2497</f>
        <v>0</v>
      </c>
      <c r="BC2497" s="60" t="str">
        <f t="shared" si="116"/>
        <v>0-0</v>
      </c>
    </row>
    <row r="2498" spans="1:55" x14ac:dyDescent="0.35">
      <c r="A2498" s="62" t="str">
        <f>SubmittalData!AY2498</f>
        <v/>
      </c>
      <c r="AS2498" s="60" t="e">
        <f>VLOOKUP(D2498,SubmittalStatus!$A$2:$CF$671,7,FALSE)</f>
        <v>#N/A</v>
      </c>
      <c r="AT2498" s="60" t="str">
        <f t="shared" si="114"/>
        <v/>
      </c>
      <c r="AU2498" s="60" t="e">
        <f>VLOOKUP(D2498,SubmittalSchedule!$A$5:$CF$5125,3,FALSE)</f>
        <v>#N/A</v>
      </c>
      <c r="AV2498" s="60" t="e">
        <f>VLOOKUP(D2498,SubmittalStatus!$A$2:$CF$671,9,FALSE)</f>
        <v>#N/A</v>
      </c>
      <c r="AW2498" s="60" t="e">
        <f>VLOOKUP(D2498,SubmittalStatus!$A$2:$CF$671,10,FALSE)</f>
        <v>#N/A</v>
      </c>
      <c r="AX2498" s="60" t="e">
        <f>VLOOKUP(D2498,SubmittalStatus!$A$2:$CF$671,11,FALSE)</f>
        <v>#N/A</v>
      </c>
      <c r="AY2498" s="60" t="str">
        <f t="shared" si="115"/>
        <v/>
      </c>
      <c r="AZ2498" s="60">
        <f>SubmittalData!D2498</f>
        <v>0</v>
      </c>
      <c r="BA2498" s="60" t="s">
        <v>168</v>
      </c>
      <c r="BB2498" s="60">
        <f>SubmittalData!AR2498</f>
        <v>0</v>
      </c>
      <c r="BC2498" s="60" t="str">
        <f t="shared" si="116"/>
        <v>0-0</v>
      </c>
    </row>
    <row r="2499" spans="1:55" x14ac:dyDescent="0.35">
      <c r="A2499" s="62" t="str">
        <f>SubmittalData!AY2499</f>
        <v/>
      </c>
      <c r="AS2499" s="60" t="e">
        <f>VLOOKUP(D2499,SubmittalStatus!$A$2:$CF$671,7,FALSE)</f>
        <v>#N/A</v>
      </c>
      <c r="AT2499" s="60" t="str">
        <f t="shared" ref="AT2499:AT2562" si="117">_xlfn.CONCAT(G2499:P2499)</f>
        <v/>
      </c>
      <c r="AU2499" s="60" t="e">
        <f>VLOOKUP(D2499,SubmittalSchedule!$A$5:$CF$5125,3,FALSE)</f>
        <v>#N/A</v>
      </c>
      <c r="AV2499" s="60" t="e">
        <f>VLOOKUP(D2499,SubmittalStatus!$A$2:$CF$671,9,FALSE)</f>
        <v>#N/A</v>
      </c>
      <c r="AW2499" s="60" t="e">
        <f>VLOOKUP(D2499,SubmittalStatus!$A$2:$CF$671,10,FALSE)</f>
        <v>#N/A</v>
      </c>
      <c r="AX2499" s="60" t="e">
        <f>VLOOKUP(D2499,SubmittalStatus!$A$2:$CF$671,11,FALSE)</f>
        <v>#N/A</v>
      </c>
      <c r="AY2499" s="60" t="str">
        <f t="shared" ref="AY2499:AY2562" si="118">_xlfn.CONCAT(AA2499:AJ2499)</f>
        <v/>
      </c>
      <c r="AZ2499" s="60">
        <f>SubmittalData!D2499</f>
        <v>0</v>
      </c>
      <c r="BA2499" s="60" t="s">
        <v>168</v>
      </c>
      <c r="BB2499" s="60">
        <f>SubmittalData!AR2499</f>
        <v>0</v>
      </c>
      <c r="BC2499" s="60" t="str">
        <f t="shared" ref="BC2499:BC2562" si="119">_xlfn.CONCAT(AZ2499:BB2499)</f>
        <v>0-0</v>
      </c>
    </row>
    <row r="2500" spans="1:55" x14ac:dyDescent="0.35">
      <c r="A2500" s="62" t="str">
        <f>SubmittalData!AY2500</f>
        <v/>
      </c>
      <c r="AS2500" s="60" t="e">
        <f>VLOOKUP(D2500,SubmittalStatus!$A$2:$CF$671,7,FALSE)</f>
        <v>#N/A</v>
      </c>
      <c r="AT2500" s="60" t="str">
        <f t="shared" si="117"/>
        <v/>
      </c>
      <c r="AU2500" s="60" t="e">
        <f>VLOOKUP(D2500,SubmittalSchedule!$A$5:$CF$5125,3,FALSE)</f>
        <v>#N/A</v>
      </c>
      <c r="AV2500" s="60" t="e">
        <f>VLOOKUP(D2500,SubmittalStatus!$A$2:$CF$671,9,FALSE)</f>
        <v>#N/A</v>
      </c>
      <c r="AW2500" s="60" t="e">
        <f>VLOOKUP(D2500,SubmittalStatus!$A$2:$CF$671,10,FALSE)</f>
        <v>#N/A</v>
      </c>
      <c r="AX2500" s="60" t="e">
        <f>VLOOKUP(D2500,SubmittalStatus!$A$2:$CF$671,11,FALSE)</f>
        <v>#N/A</v>
      </c>
      <c r="AY2500" s="60" t="str">
        <f t="shared" si="118"/>
        <v/>
      </c>
      <c r="AZ2500" s="60">
        <f>SubmittalData!D2500</f>
        <v>0</v>
      </c>
      <c r="BA2500" s="60" t="s">
        <v>168</v>
      </c>
      <c r="BB2500" s="60">
        <f>SubmittalData!AR2500</f>
        <v>0</v>
      </c>
      <c r="BC2500" s="60" t="str">
        <f t="shared" si="119"/>
        <v>0-0</v>
      </c>
    </row>
    <row r="2501" spans="1:55" x14ac:dyDescent="0.35">
      <c r="A2501" s="62" t="str">
        <f>SubmittalData!AY2501</f>
        <v/>
      </c>
      <c r="AS2501" s="60" t="e">
        <f>VLOOKUP(D2501,SubmittalStatus!$A$2:$CF$671,7,FALSE)</f>
        <v>#N/A</v>
      </c>
      <c r="AT2501" s="60" t="str">
        <f t="shared" si="117"/>
        <v/>
      </c>
      <c r="AU2501" s="60" t="e">
        <f>VLOOKUP(D2501,SubmittalSchedule!$A$5:$CF$5125,3,FALSE)</f>
        <v>#N/A</v>
      </c>
      <c r="AV2501" s="60" t="e">
        <f>VLOOKUP(D2501,SubmittalStatus!$A$2:$CF$671,9,FALSE)</f>
        <v>#N/A</v>
      </c>
      <c r="AW2501" s="60" t="e">
        <f>VLOOKUP(D2501,SubmittalStatus!$A$2:$CF$671,10,FALSE)</f>
        <v>#N/A</v>
      </c>
      <c r="AX2501" s="60" t="e">
        <f>VLOOKUP(D2501,SubmittalStatus!$A$2:$CF$671,11,FALSE)</f>
        <v>#N/A</v>
      </c>
      <c r="AY2501" s="60" t="str">
        <f t="shared" si="118"/>
        <v/>
      </c>
      <c r="AZ2501" s="60">
        <f>SubmittalData!D2501</f>
        <v>0</v>
      </c>
      <c r="BA2501" s="60" t="s">
        <v>168</v>
      </c>
      <c r="BB2501" s="60">
        <f>SubmittalData!AR2501</f>
        <v>0</v>
      </c>
      <c r="BC2501" s="60" t="str">
        <f t="shared" si="119"/>
        <v>0-0</v>
      </c>
    </row>
    <row r="2502" spans="1:55" x14ac:dyDescent="0.35">
      <c r="A2502" s="62" t="str">
        <f>SubmittalData!AY2502</f>
        <v/>
      </c>
      <c r="AS2502" s="60" t="e">
        <f>VLOOKUP(D2502,SubmittalStatus!$A$2:$CF$671,7,FALSE)</f>
        <v>#N/A</v>
      </c>
      <c r="AT2502" s="60" t="str">
        <f t="shared" si="117"/>
        <v/>
      </c>
      <c r="AU2502" s="60" t="e">
        <f>VLOOKUP(D2502,SubmittalSchedule!$A$5:$CF$5125,3,FALSE)</f>
        <v>#N/A</v>
      </c>
      <c r="AV2502" s="60" t="e">
        <f>VLOOKUP(D2502,SubmittalStatus!$A$2:$CF$671,9,FALSE)</f>
        <v>#N/A</v>
      </c>
      <c r="AW2502" s="60" t="e">
        <f>VLOOKUP(D2502,SubmittalStatus!$A$2:$CF$671,10,FALSE)</f>
        <v>#N/A</v>
      </c>
      <c r="AX2502" s="60" t="e">
        <f>VLOOKUP(D2502,SubmittalStatus!$A$2:$CF$671,11,FALSE)</f>
        <v>#N/A</v>
      </c>
      <c r="AY2502" s="60" t="str">
        <f t="shared" si="118"/>
        <v/>
      </c>
      <c r="AZ2502" s="60">
        <f>SubmittalData!D2502</f>
        <v>0</v>
      </c>
      <c r="BA2502" s="60" t="s">
        <v>168</v>
      </c>
      <c r="BB2502" s="60">
        <f>SubmittalData!AR2502</f>
        <v>0</v>
      </c>
      <c r="BC2502" s="60" t="str">
        <f t="shared" si="119"/>
        <v>0-0</v>
      </c>
    </row>
    <row r="2503" spans="1:55" x14ac:dyDescent="0.35">
      <c r="A2503" s="62" t="str">
        <f>SubmittalData!AY2503</f>
        <v/>
      </c>
      <c r="AS2503" s="60" t="e">
        <f>VLOOKUP(D2503,SubmittalStatus!$A$2:$CF$671,7,FALSE)</f>
        <v>#N/A</v>
      </c>
      <c r="AT2503" s="60" t="str">
        <f t="shared" si="117"/>
        <v/>
      </c>
      <c r="AU2503" s="60" t="e">
        <f>VLOOKUP(D2503,SubmittalSchedule!$A$5:$CF$5125,3,FALSE)</f>
        <v>#N/A</v>
      </c>
      <c r="AV2503" s="60" t="e">
        <f>VLOOKUP(D2503,SubmittalStatus!$A$2:$CF$671,9,FALSE)</f>
        <v>#N/A</v>
      </c>
      <c r="AW2503" s="60" t="e">
        <f>VLOOKUP(D2503,SubmittalStatus!$A$2:$CF$671,10,FALSE)</f>
        <v>#N/A</v>
      </c>
      <c r="AX2503" s="60" t="e">
        <f>VLOOKUP(D2503,SubmittalStatus!$A$2:$CF$671,11,FALSE)</f>
        <v>#N/A</v>
      </c>
      <c r="AY2503" s="60" t="str">
        <f t="shared" si="118"/>
        <v/>
      </c>
      <c r="AZ2503" s="60">
        <f>SubmittalData!D2503</f>
        <v>0</v>
      </c>
      <c r="BA2503" s="60" t="s">
        <v>168</v>
      </c>
      <c r="BB2503" s="60">
        <f>SubmittalData!AR2503</f>
        <v>0</v>
      </c>
      <c r="BC2503" s="60" t="str">
        <f t="shared" si="119"/>
        <v>0-0</v>
      </c>
    </row>
    <row r="2504" spans="1:55" x14ac:dyDescent="0.35">
      <c r="A2504" s="62" t="str">
        <f>SubmittalData!AY2504</f>
        <v/>
      </c>
      <c r="AS2504" s="60" t="e">
        <f>VLOOKUP(D2504,SubmittalStatus!$A$2:$CF$671,7,FALSE)</f>
        <v>#N/A</v>
      </c>
      <c r="AT2504" s="60" t="str">
        <f t="shared" si="117"/>
        <v/>
      </c>
      <c r="AU2504" s="60" t="e">
        <f>VLOOKUP(D2504,SubmittalSchedule!$A$5:$CF$5125,3,FALSE)</f>
        <v>#N/A</v>
      </c>
      <c r="AV2504" s="60" t="e">
        <f>VLOOKUP(D2504,SubmittalStatus!$A$2:$CF$671,9,FALSE)</f>
        <v>#N/A</v>
      </c>
      <c r="AW2504" s="60" t="e">
        <f>VLOOKUP(D2504,SubmittalStatus!$A$2:$CF$671,10,FALSE)</f>
        <v>#N/A</v>
      </c>
      <c r="AX2504" s="60" t="e">
        <f>VLOOKUP(D2504,SubmittalStatus!$A$2:$CF$671,11,FALSE)</f>
        <v>#N/A</v>
      </c>
      <c r="AY2504" s="60" t="str">
        <f t="shared" si="118"/>
        <v/>
      </c>
      <c r="AZ2504" s="60">
        <f>SubmittalData!D2504</f>
        <v>0</v>
      </c>
      <c r="BA2504" s="60" t="s">
        <v>168</v>
      </c>
      <c r="BB2504" s="60">
        <f>SubmittalData!AR2504</f>
        <v>0</v>
      </c>
      <c r="BC2504" s="60" t="str">
        <f t="shared" si="119"/>
        <v>0-0</v>
      </c>
    </row>
    <row r="2505" spans="1:55" x14ac:dyDescent="0.35">
      <c r="A2505" s="62" t="str">
        <f>SubmittalData!AY2505</f>
        <v/>
      </c>
      <c r="AS2505" s="60" t="e">
        <f>VLOOKUP(D2505,SubmittalStatus!$A$2:$CF$671,7,FALSE)</f>
        <v>#N/A</v>
      </c>
      <c r="AT2505" s="60" t="str">
        <f t="shared" si="117"/>
        <v/>
      </c>
      <c r="AU2505" s="60" t="e">
        <f>VLOOKUP(D2505,SubmittalSchedule!$A$5:$CF$5125,3,FALSE)</f>
        <v>#N/A</v>
      </c>
      <c r="AV2505" s="60" t="e">
        <f>VLOOKUP(D2505,SubmittalStatus!$A$2:$CF$671,9,FALSE)</f>
        <v>#N/A</v>
      </c>
      <c r="AW2505" s="60" t="e">
        <f>VLOOKUP(D2505,SubmittalStatus!$A$2:$CF$671,10,FALSE)</f>
        <v>#N/A</v>
      </c>
      <c r="AX2505" s="60" t="e">
        <f>VLOOKUP(D2505,SubmittalStatus!$A$2:$CF$671,11,FALSE)</f>
        <v>#N/A</v>
      </c>
      <c r="AY2505" s="60" t="str">
        <f t="shared" si="118"/>
        <v/>
      </c>
      <c r="AZ2505" s="60">
        <f>SubmittalData!D2505</f>
        <v>0</v>
      </c>
      <c r="BA2505" s="60" t="s">
        <v>168</v>
      </c>
      <c r="BB2505" s="60">
        <f>SubmittalData!AR2505</f>
        <v>0</v>
      </c>
      <c r="BC2505" s="60" t="str">
        <f t="shared" si="119"/>
        <v>0-0</v>
      </c>
    </row>
    <row r="2506" spans="1:55" x14ac:dyDescent="0.35">
      <c r="A2506" s="62" t="str">
        <f>SubmittalData!AY2506</f>
        <v/>
      </c>
      <c r="AS2506" s="60" t="e">
        <f>VLOOKUP(D2506,SubmittalStatus!$A$2:$CF$671,7,FALSE)</f>
        <v>#N/A</v>
      </c>
      <c r="AT2506" s="60" t="str">
        <f t="shared" si="117"/>
        <v/>
      </c>
      <c r="AU2506" s="60" t="e">
        <f>VLOOKUP(D2506,SubmittalSchedule!$A$5:$CF$5125,3,FALSE)</f>
        <v>#N/A</v>
      </c>
      <c r="AV2506" s="60" t="e">
        <f>VLOOKUP(D2506,SubmittalStatus!$A$2:$CF$671,9,FALSE)</f>
        <v>#N/A</v>
      </c>
      <c r="AW2506" s="60" t="e">
        <f>VLOOKUP(D2506,SubmittalStatus!$A$2:$CF$671,10,FALSE)</f>
        <v>#N/A</v>
      </c>
      <c r="AX2506" s="60" t="e">
        <f>VLOOKUP(D2506,SubmittalStatus!$A$2:$CF$671,11,FALSE)</f>
        <v>#N/A</v>
      </c>
      <c r="AY2506" s="60" t="str">
        <f t="shared" si="118"/>
        <v/>
      </c>
      <c r="AZ2506" s="60">
        <f>SubmittalData!D2506</f>
        <v>0</v>
      </c>
      <c r="BA2506" s="60" t="s">
        <v>168</v>
      </c>
      <c r="BB2506" s="60">
        <f>SubmittalData!AR2506</f>
        <v>0</v>
      </c>
      <c r="BC2506" s="60" t="str">
        <f t="shared" si="119"/>
        <v>0-0</v>
      </c>
    </row>
    <row r="2507" spans="1:55" x14ac:dyDescent="0.35">
      <c r="A2507" s="62" t="str">
        <f>SubmittalData!AY2507</f>
        <v/>
      </c>
      <c r="AS2507" s="60" t="e">
        <f>VLOOKUP(D2507,SubmittalStatus!$A$2:$CF$671,7,FALSE)</f>
        <v>#N/A</v>
      </c>
      <c r="AT2507" s="60" t="str">
        <f t="shared" si="117"/>
        <v/>
      </c>
      <c r="AU2507" s="60" t="e">
        <f>VLOOKUP(D2507,SubmittalSchedule!$A$5:$CF$5125,3,FALSE)</f>
        <v>#N/A</v>
      </c>
      <c r="AV2507" s="60" t="e">
        <f>VLOOKUP(D2507,SubmittalStatus!$A$2:$CF$671,9,FALSE)</f>
        <v>#N/A</v>
      </c>
      <c r="AW2507" s="60" t="e">
        <f>VLOOKUP(D2507,SubmittalStatus!$A$2:$CF$671,10,FALSE)</f>
        <v>#N/A</v>
      </c>
      <c r="AX2507" s="60" t="e">
        <f>VLOOKUP(D2507,SubmittalStatus!$A$2:$CF$671,11,FALSE)</f>
        <v>#N/A</v>
      </c>
      <c r="AY2507" s="60" t="str">
        <f t="shared" si="118"/>
        <v/>
      </c>
      <c r="AZ2507" s="60">
        <f>SubmittalData!D2507</f>
        <v>0</v>
      </c>
      <c r="BA2507" s="60" t="s">
        <v>168</v>
      </c>
      <c r="BB2507" s="60">
        <f>SubmittalData!AR2507</f>
        <v>0</v>
      </c>
      <c r="BC2507" s="60" t="str">
        <f t="shared" si="119"/>
        <v>0-0</v>
      </c>
    </row>
    <row r="2508" spans="1:55" x14ac:dyDescent="0.35">
      <c r="A2508" s="62" t="str">
        <f>SubmittalData!AY2508</f>
        <v/>
      </c>
      <c r="AS2508" s="60" t="e">
        <f>VLOOKUP(D2508,SubmittalStatus!$A$2:$CF$671,7,FALSE)</f>
        <v>#N/A</v>
      </c>
      <c r="AT2508" s="60" t="str">
        <f t="shared" si="117"/>
        <v/>
      </c>
      <c r="AU2508" s="60" t="e">
        <f>VLOOKUP(D2508,SubmittalSchedule!$A$5:$CF$5125,3,FALSE)</f>
        <v>#N/A</v>
      </c>
      <c r="AV2508" s="60" t="e">
        <f>VLOOKUP(D2508,SubmittalStatus!$A$2:$CF$671,9,FALSE)</f>
        <v>#N/A</v>
      </c>
      <c r="AW2508" s="60" t="e">
        <f>VLOOKUP(D2508,SubmittalStatus!$A$2:$CF$671,10,FALSE)</f>
        <v>#N/A</v>
      </c>
      <c r="AX2508" s="60" t="e">
        <f>VLOOKUP(D2508,SubmittalStatus!$A$2:$CF$671,11,FALSE)</f>
        <v>#N/A</v>
      </c>
      <c r="AY2508" s="60" t="str">
        <f t="shared" si="118"/>
        <v/>
      </c>
      <c r="AZ2508" s="60">
        <f>SubmittalData!D2508</f>
        <v>0</v>
      </c>
      <c r="BA2508" s="60" t="s">
        <v>168</v>
      </c>
      <c r="BB2508" s="60">
        <f>SubmittalData!AR2508</f>
        <v>0</v>
      </c>
      <c r="BC2508" s="60" t="str">
        <f t="shared" si="119"/>
        <v>0-0</v>
      </c>
    </row>
    <row r="2509" spans="1:55" x14ac:dyDescent="0.35">
      <c r="A2509" s="62" t="str">
        <f>SubmittalData!AY2509</f>
        <v/>
      </c>
      <c r="AS2509" s="60" t="e">
        <f>VLOOKUP(D2509,SubmittalStatus!$A$2:$CF$671,7,FALSE)</f>
        <v>#N/A</v>
      </c>
      <c r="AT2509" s="60" t="str">
        <f t="shared" si="117"/>
        <v/>
      </c>
      <c r="AU2509" s="60" t="e">
        <f>VLOOKUP(D2509,SubmittalSchedule!$A$5:$CF$5125,3,FALSE)</f>
        <v>#N/A</v>
      </c>
      <c r="AV2509" s="60" t="e">
        <f>VLOOKUP(D2509,SubmittalStatus!$A$2:$CF$671,9,FALSE)</f>
        <v>#N/A</v>
      </c>
      <c r="AW2509" s="60" t="e">
        <f>VLOOKUP(D2509,SubmittalStatus!$A$2:$CF$671,10,FALSE)</f>
        <v>#N/A</v>
      </c>
      <c r="AX2509" s="60" t="e">
        <f>VLOOKUP(D2509,SubmittalStatus!$A$2:$CF$671,11,FALSE)</f>
        <v>#N/A</v>
      </c>
      <c r="AY2509" s="60" t="str">
        <f t="shared" si="118"/>
        <v/>
      </c>
      <c r="AZ2509" s="60">
        <f>SubmittalData!D2509</f>
        <v>0</v>
      </c>
      <c r="BA2509" s="60" t="s">
        <v>168</v>
      </c>
      <c r="BB2509" s="60">
        <f>SubmittalData!AR2509</f>
        <v>0</v>
      </c>
      <c r="BC2509" s="60" t="str">
        <f t="shared" si="119"/>
        <v>0-0</v>
      </c>
    </row>
    <row r="2510" spans="1:55" x14ac:dyDescent="0.35">
      <c r="A2510" s="62" t="str">
        <f>SubmittalData!AY2510</f>
        <v/>
      </c>
      <c r="AS2510" s="60" t="e">
        <f>VLOOKUP(D2510,SubmittalStatus!$A$2:$CF$671,7,FALSE)</f>
        <v>#N/A</v>
      </c>
      <c r="AT2510" s="60" t="str">
        <f t="shared" si="117"/>
        <v/>
      </c>
      <c r="AU2510" s="60" t="e">
        <f>VLOOKUP(D2510,SubmittalSchedule!$A$5:$CF$5125,3,FALSE)</f>
        <v>#N/A</v>
      </c>
      <c r="AV2510" s="60" t="e">
        <f>VLOOKUP(D2510,SubmittalStatus!$A$2:$CF$671,9,FALSE)</f>
        <v>#N/A</v>
      </c>
      <c r="AW2510" s="60" t="e">
        <f>VLOOKUP(D2510,SubmittalStatus!$A$2:$CF$671,10,FALSE)</f>
        <v>#N/A</v>
      </c>
      <c r="AX2510" s="60" t="e">
        <f>VLOOKUP(D2510,SubmittalStatus!$A$2:$CF$671,11,FALSE)</f>
        <v>#N/A</v>
      </c>
      <c r="AY2510" s="60" t="str">
        <f t="shared" si="118"/>
        <v/>
      </c>
      <c r="AZ2510" s="60">
        <f>SubmittalData!D2510</f>
        <v>0</v>
      </c>
      <c r="BA2510" s="60" t="s">
        <v>168</v>
      </c>
      <c r="BB2510" s="60">
        <f>SubmittalData!AR2510</f>
        <v>0</v>
      </c>
      <c r="BC2510" s="60" t="str">
        <f t="shared" si="119"/>
        <v>0-0</v>
      </c>
    </row>
    <row r="2511" spans="1:55" x14ac:dyDescent="0.35">
      <c r="A2511" s="62" t="str">
        <f>SubmittalData!AY2511</f>
        <v/>
      </c>
      <c r="AS2511" s="60" t="e">
        <f>VLOOKUP(D2511,SubmittalStatus!$A$2:$CF$671,7,FALSE)</f>
        <v>#N/A</v>
      </c>
      <c r="AT2511" s="60" t="str">
        <f t="shared" si="117"/>
        <v/>
      </c>
      <c r="AU2511" s="60" t="e">
        <f>VLOOKUP(D2511,SubmittalSchedule!$A$5:$CF$5125,3,FALSE)</f>
        <v>#N/A</v>
      </c>
      <c r="AV2511" s="60" t="e">
        <f>VLOOKUP(D2511,SubmittalStatus!$A$2:$CF$671,9,FALSE)</f>
        <v>#N/A</v>
      </c>
      <c r="AW2511" s="60" t="e">
        <f>VLOOKUP(D2511,SubmittalStatus!$A$2:$CF$671,10,FALSE)</f>
        <v>#N/A</v>
      </c>
      <c r="AX2511" s="60" t="e">
        <f>VLOOKUP(D2511,SubmittalStatus!$A$2:$CF$671,11,FALSE)</f>
        <v>#N/A</v>
      </c>
      <c r="AY2511" s="60" t="str">
        <f t="shared" si="118"/>
        <v/>
      </c>
      <c r="AZ2511" s="60">
        <f>SubmittalData!D2511</f>
        <v>0</v>
      </c>
      <c r="BA2511" s="60" t="s">
        <v>168</v>
      </c>
      <c r="BB2511" s="60">
        <f>SubmittalData!AR2511</f>
        <v>0</v>
      </c>
      <c r="BC2511" s="60" t="str">
        <f t="shared" si="119"/>
        <v>0-0</v>
      </c>
    </row>
    <row r="2512" spans="1:55" x14ac:dyDescent="0.35">
      <c r="A2512" s="62" t="str">
        <f>SubmittalData!AY2512</f>
        <v/>
      </c>
      <c r="AS2512" s="60" t="e">
        <f>VLOOKUP(D2512,SubmittalStatus!$A$2:$CF$671,7,FALSE)</f>
        <v>#N/A</v>
      </c>
      <c r="AT2512" s="60" t="str">
        <f t="shared" si="117"/>
        <v/>
      </c>
      <c r="AU2512" s="60" t="e">
        <f>VLOOKUP(D2512,SubmittalSchedule!$A$5:$CF$5125,3,FALSE)</f>
        <v>#N/A</v>
      </c>
      <c r="AV2512" s="60" t="e">
        <f>VLOOKUP(D2512,SubmittalStatus!$A$2:$CF$671,9,FALSE)</f>
        <v>#N/A</v>
      </c>
      <c r="AW2512" s="60" t="e">
        <f>VLOOKUP(D2512,SubmittalStatus!$A$2:$CF$671,10,FALSE)</f>
        <v>#N/A</v>
      </c>
      <c r="AX2512" s="60" t="e">
        <f>VLOOKUP(D2512,SubmittalStatus!$A$2:$CF$671,11,FALSE)</f>
        <v>#N/A</v>
      </c>
      <c r="AY2512" s="60" t="str">
        <f t="shared" si="118"/>
        <v/>
      </c>
      <c r="AZ2512" s="60">
        <f>SubmittalData!D2512</f>
        <v>0</v>
      </c>
      <c r="BA2512" s="60" t="s">
        <v>168</v>
      </c>
      <c r="BB2512" s="60">
        <f>SubmittalData!AR2512</f>
        <v>0</v>
      </c>
      <c r="BC2512" s="60" t="str">
        <f t="shared" si="119"/>
        <v>0-0</v>
      </c>
    </row>
    <row r="2513" spans="1:55" x14ac:dyDescent="0.35">
      <c r="A2513" s="62" t="str">
        <f>SubmittalData!AY2513</f>
        <v/>
      </c>
      <c r="AS2513" s="60" t="e">
        <f>VLOOKUP(D2513,SubmittalStatus!$A$2:$CF$671,7,FALSE)</f>
        <v>#N/A</v>
      </c>
      <c r="AT2513" s="60" t="str">
        <f t="shared" si="117"/>
        <v/>
      </c>
      <c r="AU2513" s="60" t="e">
        <f>VLOOKUP(D2513,SubmittalSchedule!$A$5:$CF$5125,3,FALSE)</f>
        <v>#N/A</v>
      </c>
      <c r="AV2513" s="60" t="e">
        <f>VLOOKUP(D2513,SubmittalStatus!$A$2:$CF$671,9,FALSE)</f>
        <v>#N/A</v>
      </c>
      <c r="AW2513" s="60" t="e">
        <f>VLOOKUP(D2513,SubmittalStatus!$A$2:$CF$671,10,FALSE)</f>
        <v>#N/A</v>
      </c>
      <c r="AX2513" s="60" t="e">
        <f>VLOOKUP(D2513,SubmittalStatus!$A$2:$CF$671,11,FALSE)</f>
        <v>#N/A</v>
      </c>
      <c r="AY2513" s="60" t="str">
        <f t="shared" si="118"/>
        <v/>
      </c>
      <c r="AZ2513" s="60">
        <f>SubmittalData!D2513</f>
        <v>0</v>
      </c>
      <c r="BA2513" s="60" t="s">
        <v>168</v>
      </c>
      <c r="BB2513" s="60">
        <f>SubmittalData!AR2513</f>
        <v>0</v>
      </c>
      <c r="BC2513" s="60" t="str">
        <f t="shared" si="119"/>
        <v>0-0</v>
      </c>
    </row>
    <row r="2514" spans="1:55" x14ac:dyDescent="0.35">
      <c r="A2514" s="62" t="str">
        <f>SubmittalData!AY2514</f>
        <v/>
      </c>
      <c r="AS2514" s="60" t="e">
        <f>VLOOKUP(D2514,SubmittalStatus!$A$2:$CF$671,7,FALSE)</f>
        <v>#N/A</v>
      </c>
      <c r="AT2514" s="60" t="str">
        <f t="shared" si="117"/>
        <v/>
      </c>
      <c r="AU2514" s="60" t="e">
        <f>VLOOKUP(D2514,SubmittalSchedule!$A$5:$CF$5125,3,FALSE)</f>
        <v>#N/A</v>
      </c>
      <c r="AV2514" s="60" t="e">
        <f>VLOOKUP(D2514,SubmittalStatus!$A$2:$CF$671,9,FALSE)</f>
        <v>#N/A</v>
      </c>
      <c r="AW2514" s="60" t="e">
        <f>VLOOKUP(D2514,SubmittalStatus!$A$2:$CF$671,10,FALSE)</f>
        <v>#N/A</v>
      </c>
      <c r="AX2514" s="60" t="e">
        <f>VLOOKUP(D2514,SubmittalStatus!$A$2:$CF$671,11,FALSE)</f>
        <v>#N/A</v>
      </c>
      <c r="AY2514" s="60" t="str">
        <f t="shared" si="118"/>
        <v/>
      </c>
      <c r="AZ2514" s="60">
        <f>SubmittalData!D2514</f>
        <v>0</v>
      </c>
      <c r="BA2514" s="60" t="s">
        <v>168</v>
      </c>
      <c r="BB2514" s="60">
        <f>SubmittalData!AR2514</f>
        <v>0</v>
      </c>
      <c r="BC2514" s="60" t="str">
        <f t="shared" si="119"/>
        <v>0-0</v>
      </c>
    </row>
    <row r="2515" spans="1:55" x14ac:dyDescent="0.35">
      <c r="A2515" s="62" t="str">
        <f>SubmittalData!AY2515</f>
        <v/>
      </c>
      <c r="AS2515" s="60" t="e">
        <f>VLOOKUP(D2515,SubmittalStatus!$A$2:$CF$671,7,FALSE)</f>
        <v>#N/A</v>
      </c>
      <c r="AT2515" s="60" t="str">
        <f t="shared" si="117"/>
        <v/>
      </c>
      <c r="AU2515" s="60" t="e">
        <f>VLOOKUP(D2515,SubmittalSchedule!$A$5:$CF$5125,3,FALSE)</f>
        <v>#N/A</v>
      </c>
      <c r="AV2515" s="60" t="e">
        <f>VLOOKUP(D2515,SubmittalStatus!$A$2:$CF$671,9,FALSE)</f>
        <v>#N/A</v>
      </c>
      <c r="AW2515" s="60" t="e">
        <f>VLOOKUP(D2515,SubmittalStatus!$A$2:$CF$671,10,FALSE)</f>
        <v>#N/A</v>
      </c>
      <c r="AX2515" s="60" t="e">
        <f>VLOOKUP(D2515,SubmittalStatus!$A$2:$CF$671,11,FALSE)</f>
        <v>#N/A</v>
      </c>
      <c r="AY2515" s="60" t="str">
        <f t="shared" si="118"/>
        <v/>
      </c>
      <c r="AZ2515" s="60">
        <f>SubmittalData!D2515</f>
        <v>0</v>
      </c>
      <c r="BA2515" s="60" t="s">
        <v>168</v>
      </c>
      <c r="BB2515" s="60">
        <f>SubmittalData!AR2515</f>
        <v>0</v>
      </c>
      <c r="BC2515" s="60" t="str">
        <f t="shared" si="119"/>
        <v>0-0</v>
      </c>
    </row>
    <row r="2516" spans="1:55" x14ac:dyDescent="0.35">
      <c r="A2516" s="62" t="str">
        <f>SubmittalData!AY2516</f>
        <v/>
      </c>
      <c r="AS2516" s="60" t="e">
        <f>VLOOKUP(D2516,SubmittalStatus!$A$2:$CF$671,7,FALSE)</f>
        <v>#N/A</v>
      </c>
      <c r="AT2516" s="60" t="str">
        <f t="shared" si="117"/>
        <v/>
      </c>
      <c r="AU2516" s="60" t="e">
        <f>VLOOKUP(D2516,SubmittalSchedule!$A$5:$CF$5125,3,FALSE)</f>
        <v>#N/A</v>
      </c>
      <c r="AV2516" s="60" t="e">
        <f>VLOOKUP(D2516,SubmittalStatus!$A$2:$CF$671,9,FALSE)</f>
        <v>#N/A</v>
      </c>
      <c r="AW2516" s="60" t="e">
        <f>VLOOKUP(D2516,SubmittalStatus!$A$2:$CF$671,10,FALSE)</f>
        <v>#N/A</v>
      </c>
      <c r="AX2516" s="60" t="e">
        <f>VLOOKUP(D2516,SubmittalStatus!$A$2:$CF$671,11,FALSE)</f>
        <v>#N/A</v>
      </c>
      <c r="AY2516" s="60" t="str">
        <f t="shared" si="118"/>
        <v/>
      </c>
      <c r="AZ2516" s="60">
        <f>SubmittalData!D2516</f>
        <v>0</v>
      </c>
      <c r="BA2516" s="60" t="s">
        <v>168</v>
      </c>
      <c r="BB2516" s="60">
        <f>SubmittalData!AR2516</f>
        <v>0</v>
      </c>
      <c r="BC2516" s="60" t="str">
        <f t="shared" si="119"/>
        <v>0-0</v>
      </c>
    </row>
    <row r="2517" spans="1:55" x14ac:dyDescent="0.35">
      <c r="A2517" s="62" t="str">
        <f>SubmittalData!AY2517</f>
        <v/>
      </c>
      <c r="AS2517" s="60" t="e">
        <f>VLOOKUP(D2517,SubmittalStatus!$A$2:$CF$671,7,FALSE)</f>
        <v>#N/A</v>
      </c>
      <c r="AT2517" s="60" t="str">
        <f t="shared" si="117"/>
        <v/>
      </c>
      <c r="AU2517" s="60" t="e">
        <f>VLOOKUP(D2517,SubmittalSchedule!$A$5:$CF$5125,3,FALSE)</f>
        <v>#N/A</v>
      </c>
      <c r="AV2517" s="60" t="e">
        <f>VLOOKUP(D2517,SubmittalStatus!$A$2:$CF$671,9,FALSE)</f>
        <v>#N/A</v>
      </c>
      <c r="AW2517" s="60" t="e">
        <f>VLOOKUP(D2517,SubmittalStatus!$A$2:$CF$671,10,FALSE)</f>
        <v>#N/A</v>
      </c>
      <c r="AX2517" s="60" t="e">
        <f>VLOOKUP(D2517,SubmittalStatus!$A$2:$CF$671,11,FALSE)</f>
        <v>#N/A</v>
      </c>
      <c r="AY2517" s="60" t="str">
        <f t="shared" si="118"/>
        <v/>
      </c>
      <c r="AZ2517" s="60">
        <f>SubmittalData!D2517</f>
        <v>0</v>
      </c>
      <c r="BA2517" s="60" t="s">
        <v>168</v>
      </c>
      <c r="BB2517" s="60">
        <f>SubmittalData!AR2517</f>
        <v>0</v>
      </c>
      <c r="BC2517" s="60" t="str">
        <f t="shared" si="119"/>
        <v>0-0</v>
      </c>
    </row>
    <row r="2518" spans="1:55" x14ac:dyDescent="0.35">
      <c r="A2518" s="62" t="str">
        <f>SubmittalData!AY2518</f>
        <v/>
      </c>
      <c r="AS2518" s="60" t="e">
        <f>VLOOKUP(D2518,SubmittalStatus!$A$2:$CF$671,7,FALSE)</f>
        <v>#N/A</v>
      </c>
      <c r="AT2518" s="60" t="str">
        <f t="shared" si="117"/>
        <v/>
      </c>
      <c r="AU2518" s="60" t="e">
        <f>VLOOKUP(D2518,SubmittalSchedule!$A$5:$CF$5125,3,FALSE)</f>
        <v>#N/A</v>
      </c>
      <c r="AV2518" s="60" t="e">
        <f>VLOOKUP(D2518,SubmittalStatus!$A$2:$CF$671,9,FALSE)</f>
        <v>#N/A</v>
      </c>
      <c r="AW2518" s="60" t="e">
        <f>VLOOKUP(D2518,SubmittalStatus!$A$2:$CF$671,10,FALSE)</f>
        <v>#N/A</v>
      </c>
      <c r="AX2518" s="60" t="e">
        <f>VLOOKUP(D2518,SubmittalStatus!$A$2:$CF$671,11,FALSE)</f>
        <v>#N/A</v>
      </c>
      <c r="AY2518" s="60" t="str">
        <f t="shared" si="118"/>
        <v/>
      </c>
      <c r="AZ2518" s="60">
        <f>SubmittalData!D2518</f>
        <v>0</v>
      </c>
      <c r="BA2518" s="60" t="s">
        <v>168</v>
      </c>
      <c r="BB2518" s="60">
        <f>SubmittalData!AR2518</f>
        <v>0</v>
      </c>
      <c r="BC2518" s="60" t="str">
        <f t="shared" si="119"/>
        <v>0-0</v>
      </c>
    </row>
    <row r="2519" spans="1:55" x14ac:dyDescent="0.35">
      <c r="A2519" s="62" t="str">
        <f>SubmittalData!AY2519</f>
        <v/>
      </c>
      <c r="AS2519" s="60" t="e">
        <f>VLOOKUP(D2519,SubmittalStatus!$A$2:$CF$671,7,FALSE)</f>
        <v>#N/A</v>
      </c>
      <c r="AT2519" s="60" t="str">
        <f t="shared" si="117"/>
        <v/>
      </c>
      <c r="AU2519" s="60" t="e">
        <f>VLOOKUP(D2519,SubmittalSchedule!$A$5:$CF$5125,3,FALSE)</f>
        <v>#N/A</v>
      </c>
      <c r="AV2519" s="60" t="e">
        <f>VLOOKUP(D2519,SubmittalStatus!$A$2:$CF$671,9,FALSE)</f>
        <v>#N/A</v>
      </c>
      <c r="AW2519" s="60" t="e">
        <f>VLOOKUP(D2519,SubmittalStatus!$A$2:$CF$671,10,FALSE)</f>
        <v>#N/A</v>
      </c>
      <c r="AX2519" s="60" t="e">
        <f>VLOOKUP(D2519,SubmittalStatus!$A$2:$CF$671,11,FALSE)</f>
        <v>#N/A</v>
      </c>
      <c r="AY2519" s="60" t="str">
        <f t="shared" si="118"/>
        <v/>
      </c>
      <c r="AZ2519" s="60">
        <f>SubmittalData!D2519</f>
        <v>0</v>
      </c>
      <c r="BA2519" s="60" t="s">
        <v>168</v>
      </c>
      <c r="BB2519" s="60">
        <f>SubmittalData!AR2519</f>
        <v>0</v>
      </c>
      <c r="BC2519" s="60" t="str">
        <f t="shared" si="119"/>
        <v>0-0</v>
      </c>
    </row>
    <row r="2520" spans="1:55" x14ac:dyDescent="0.35">
      <c r="A2520" s="62" t="str">
        <f>SubmittalData!AY2520</f>
        <v/>
      </c>
      <c r="AS2520" s="60" t="e">
        <f>VLOOKUP(D2520,SubmittalStatus!$A$2:$CF$671,7,FALSE)</f>
        <v>#N/A</v>
      </c>
      <c r="AT2520" s="60" t="str">
        <f t="shared" si="117"/>
        <v/>
      </c>
      <c r="AU2520" s="60" t="e">
        <f>VLOOKUP(D2520,SubmittalSchedule!$A$5:$CF$5125,3,FALSE)</f>
        <v>#N/A</v>
      </c>
      <c r="AV2520" s="60" t="e">
        <f>VLOOKUP(D2520,SubmittalStatus!$A$2:$CF$671,9,FALSE)</f>
        <v>#N/A</v>
      </c>
      <c r="AW2520" s="60" t="e">
        <f>VLOOKUP(D2520,SubmittalStatus!$A$2:$CF$671,10,FALSE)</f>
        <v>#N/A</v>
      </c>
      <c r="AX2520" s="60" t="e">
        <f>VLOOKUP(D2520,SubmittalStatus!$A$2:$CF$671,11,FALSE)</f>
        <v>#N/A</v>
      </c>
      <c r="AY2520" s="60" t="str">
        <f t="shared" si="118"/>
        <v/>
      </c>
      <c r="AZ2520" s="60">
        <f>SubmittalData!D2520</f>
        <v>0</v>
      </c>
      <c r="BA2520" s="60" t="s">
        <v>168</v>
      </c>
      <c r="BB2520" s="60">
        <f>SubmittalData!AR2520</f>
        <v>0</v>
      </c>
      <c r="BC2520" s="60" t="str">
        <f t="shared" si="119"/>
        <v>0-0</v>
      </c>
    </row>
    <row r="2521" spans="1:55" x14ac:dyDescent="0.35">
      <c r="A2521" s="62" t="str">
        <f>SubmittalData!AY2521</f>
        <v/>
      </c>
      <c r="AS2521" s="60" t="e">
        <f>VLOOKUP(D2521,SubmittalStatus!$A$2:$CF$671,7,FALSE)</f>
        <v>#N/A</v>
      </c>
      <c r="AT2521" s="60" t="str">
        <f t="shared" si="117"/>
        <v/>
      </c>
      <c r="AU2521" s="60" t="e">
        <f>VLOOKUP(D2521,SubmittalSchedule!$A$5:$CF$5125,3,FALSE)</f>
        <v>#N/A</v>
      </c>
      <c r="AV2521" s="60" t="e">
        <f>VLOOKUP(D2521,SubmittalStatus!$A$2:$CF$671,9,FALSE)</f>
        <v>#N/A</v>
      </c>
      <c r="AW2521" s="60" t="e">
        <f>VLOOKUP(D2521,SubmittalStatus!$A$2:$CF$671,10,FALSE)</f>
        <v>#N/A</v>
      </c>
      <c r="AX2521" s="60" t="e">
        <f>VLOOKUP(D2521,SubmittalStatus!$A$2:$CF$671,11,FALSE)</f>
        <v>#N/A</v>
      </c>
      <c r="AY2521" s="60" t="str">
        <f t="shared" si="118"/>
        <v/>
      </c>
      <c r="AZ2521" s="60">
        <f>SubmittalData!D2521</f>
        <v>0</v>
      </c>
      <c r="BA2521" s="60" t="s">
        <v>168</v>
      </c>
      <c r="BB2521" s="60">
        <f>SubmittalData!AR2521</f>
        <v>0</v>
      </c>
      <c r="BC2521" s="60" t="str">
        <f t="shared" si="119"/>
        <v>0-0</v>
      </c>
    </row>
    <row r="2522" spans="1:55" x14ac:dyDescent="0.35">
      <c r="A2522" s="62" t="str">
        <f>SubmittalData!AY2522</f>
        <v/>
      </c>
      <c r="AS2522" s="60" t="e">
        <f>VLOOKUP(D2522,SubmittalStatus!$A$2:$CF$671,7,FALSE)</f>
        <v>#N/A</v>
      </c>
      <c r="AT2522" s="60" t="str">
        <f t="shared" si="117"/>
        <v/>
      </c>
      <c r="AU2522" s="60" t="e">
        <f>VLOOKUP(D2522,SubmittalSchedule!$A$5:$CF$5125,3,FALSE)</f>
        <v>#N/A</v>
      </c>
      <c r="AV2522" s="60" t="e">
        <f>VLOOKUP(D2522,SubmittalStatus!$A$2:$CF$671,9,FALSE)</f>
        <v>#N/A</v>
      </c>
      <c r="AW2522" s="60" t="e">
        <f>VLOOKUP(D2522,SubmittalStatus!$A$2:$CF$671,10,FALSE)</f>
        <v>#N/A</v>
      </c>
      <c r="AX2522" s="60" t="e">
        <f>VLOOKUP(D2522,SubmittalStatus!$A$2:$CF$671,11,FALSE)</f>
        <v>#N/A</v>
      </c>
      <c r="AY2522" s="60" t="str">
        <f t="shared" si="118"/>
        <v/>
      </c>
      <c r="AZ2522" s="60">
        <f>SubmittalData!D2522</f>
        <v>0</v>
      </c>
      <c r="BA2522" s="60" t="s">
        <v>168</v>
      </c>
      <c r="BB2522" s="60">
        <f>SubmittalData!AR2522</f>
        <v>0</v>
      </c>
      <c r="BC2522" s="60" t="str">
        <f t="shared" si="119"/>
        <v>0-0</v>
      </c>
    </row>
    <row r="2523" spans="1:55" x14ac:dyDescent="0.35">
      <c r="A2523" s="62" t="str">
        <f>SubmittalData!AY2523</f>
        <v/>
      </c>
      <c r="AS2523" s="60" t="e">
        <f>VLOOKUP(D2523,SubmittalStatus!$A$2:$CF$671,7,FALSE)</f>
        <v>#N/A</v>
      </c>
      <c r="AT2523" s="60" t="str">
        <f t="shared" si="117"/>
        <v/>
      </c>
      <c r="AU2523" s="60" t="e">
        <f>VLOOKUP(D2523,SubmittalSchedule!$A$5:$CF$5125,3,FALSE)</f>
        <v>#N/A</v>
      </c>
      <c r="AV2523" s="60" t="e">
        <f>VLOOKUP(D2523,SubmittalStatus!$A$2:$CF$671,9,FALSE)</f>
        <v>#N/A</v>
      </c>
      <c r="AW2523" s="60" t="e">
        <f>VLOOKUP(D2523,SubmittalStatus!$A$2:$CF$671,10,FALSE)</f>
        <v>#N/A</v>
      </c>
      <c r="AX2523" s="60" t="e">
        <f>VLOOKUP(D2523,SubmittalStatus!$A$2:$CF$671,11,FALSE)</f>
        <v>#N/A</v>
      </c>
      <c r="AY2523" s="60" t="str">
        <f t="shared" si="118"/>
        <v/>
      </c>
      <c r="AZ2523" s="60">
        <f>SubmittalData!D2523</f>
        <v>0</v>
      </c>
      <c r="BA2523" s="60" t="s">
        <v>168</v>
      </c>
      <c r="BB2523" s="60">
        <f>SubmittalData!AR2523</f>
        <v>0</v>
      </c>
      <c r="BC2523" s="60" t="str">
        <f t="shared" si="119"/>
        <v>0-0</v>
      </c>
    </row>
    <row r="2524" spans="1:55" x14ac:dyDescent="0.35">
      <c r="A2524" s="62" t="str">
        <f>SubmittalData!AY2524</f>
        <v/>
      </c>
      <c r="AS2524" s="60" t="e">
        <f>VLOOKUP(D2524,SubmittalStatus!$A$2:$CF$671,7,FALSE)</f>
        <v>#N/A</v>
      </c>
      <c r="AT2524" s="60" t="str">
        <f t="shared" si="117"/>
        <v/>
      </c>
      <c r="AU2524" s="60" t="e">
        <f>VLOOKUP(D2524,SubmittalSchedule!$A$5:$CF$5125,3,FALSE)</f>
        <v>#N/A</v>
      </c>
      <c r="AV2524" s="60" t="e">
        <f>VLOOKUP(D2524,SubmittalStatus!$A$2:$CF$671,9,FALSE)</f>
        <v>#N/A</v>
      </c>
      <c r="AW2524" s="60" t="e">
        <f>VLOOKUP(D2524,SubmittalStatus!$A$2:$CF$671,10,FALSE)</f>
        <v>#N/A</v>
      </c>
      <c r="AX2524" s="60" t="e">
        <f>VLOOKUP(D2524,SubmittalStatus!$A$2:$CF$671,11,FALSE)</f>
        <v>#N/A</v>
      </c>
      <c r="AY2524" s="60" t="str">
        <f t="shared" si="118"/>
        <v/>
      </c>
      <c r="AZ2524" s="60">
        <f>SubmittalData!D2524</f>
        <v>0</v>
      </c>
      <c r="BA2524" s="60" t="s">
        <v>168</v>
      </c>
      <c r="BB2524" s="60">
        <f>SubmittalData!AR2524</f>
        <v>0</v>
      </c>
      <c r="BC2524" s="60" t="str">
        <f t="shared" si="119"/>
        <v>0-0</v>
      </c>
    </row>
    <row r="2525" spans="1:55" x14ac:dyDescent="0.35">
      <c r="A2525" s="62" t="str">
        <f>SubmittalData!AY2525</f>
        <v/>
      </c>
      <c r="AS2525" s="60" t="e">
        <f>VLOOKUP(D2525,SubmittalStatus!$A$2:$CF$671,7,FALSE)</f>
        <v>#N/A</v>
      </c>
      <c r="AT2525" s="60" t="str">
        <f t="shared" si="117"/>
        <v/>
      </c>
      <c r="AU2525" s="60" t="e">
        <f>VLOOKUP(D2525,SubmittalSchedule!$A$5:$CF$5125,3,FALSE)</f>
        <v>#N/A</v>
      </c>
      <c r="AV2525" s="60" t="e">
        <f>VLOOKUP(D2525,SubmittalStatus!$A$2:$CF$671,9,FALSE)</f>
        <v>#N/A</v>
      </c>
      <c r="AW2525" s="60" t="e">
        <f>VLOOKUP(D2525,SubmittalStatus!$A$2:$CF$671,10,FALSE)</f>
        <v>#N/A</v>
      </c>
      <c r="AX2525" s="60" t="e">
        <f>VLOOKUP(D2525,SubmittalStatus!$A$2:$CF$671,11,FALSE)</f>
        <v>#N/A</v>
      </c>
      <c r="AY2525" s="60" t="str">
        <f t="shared" si="118"/>
        <v/>
      </c>
      <c r="AZ2525" s="60">
        <f>SubmittalData!D2525</f>
        <v>0</v>
      </c>
      <c r="BA2525" s="60" t="s">
        <v>168</v>
      </c>
      <c r="BB2525" s="60">
        <f>SubmittalData!AR2525</f>
        <v>0</v>
      </c>
      <c r="BC2525" s="60" t="str">
        <f t="shared" si="119"/>
        <v>0-0</v>
      </c>
    </row>
    <row r="2526" spans="1:55" x14ac:dyDescent="0.35">
      <c r="A2526" s="62" t="str">
        <f>SubmittalData!AY2526</f>
        <v/>
      </c>
      <c r="AS2526" s="60" t="e">
        <f>VLOOKUP(D2526,SubmittalStatus!$A$2:$CF$671,7,FALSE)</f>
        <v>#N/A</v>
      </c>
      <c r="AT2526" s="60" t="str">
        <f t="shared" si="117"/>
        <v/>
      </c>
      <c r="AU2526" s="60" t="e">
        <f>VLOOKUP(D2526,SubmittalSchedule!$A$5:$CF$5125,3,FALSE)</f>
        <v>#N/A</v>
      </c>
      <c r="AV2526" s="60" t="e">
        <f>VLOOKUP(D2526,SubmittalStatus!$A$2:$CF$671,9,FALSE)</f>
        <v>#N/A</v>
      </c>
      <c r="AW2526" s="60" t="e">
        <f>VLOOKUP(D2526,SubmittalStatus!$A$2:$CF$671,10,FALSE)</f>
        <v>#N/A</v>
      </c>
      <c r="AX2526" s="60" t="e">
        <f>VLOOKUP(D2526,SubmittalStatus!$A$2:$CF$671,11,FALSE)</f>
        <v>#N/A</v>
      </c>
      <c r="AY2526" s="60" t="str">
        <f t="shared" si="118"/>
        <v/>
      </c>
      <c r="AZ2526" s="60">
        <f>SubmittalData!D2526</f>
        <v>0</v>
      </c>
      <c r="BA2526" s="60" t="s">
        <v>168</v>
      </c>
      <c r="BB2526" s="60">
        <f>SubmittalData!AR2526</f>
        <v>0</v>
      </c>
      <c r="BC2526" s="60" t="str">
        <f t="shared" si="119"/>
        <v>0-0</v>
      </c>
    </row>
    <row r="2527" spans="1:55" x14ac:dyDescent="0.35">
      <c r="A2527" s="62" t="str">
        <f>SubmittalData!AY2527</f>
        <v/>
      </c>
      <c r="AS2527" s="60" t="e">
        <f>VLOOKUP(D2527,SubmittalStatus!$A$2:$CF$671,7,FALSE)</f>
        <v>#N/A</v>
      </c>
      <c r="AT2527" s="60" t="str">
        <f t="shared" si="117"/>
        <v/>
      </c>
      <c r="AU2527" s="60" t="e">
        <f>VLOOKUP(D2527,SubmittalSchedule!$A$5:$CF$5125,3,FALSE)</f>
        <v>#N/A</v>
      </c>
      <c r="AV2527" s="60" t="e">
        <f>VLOOKUP(D2527,SubmittalStatus!$A$2:$CF$671,9,FALSE)</f>
        <v>#N/A</v>
      </c>
      <c r="AW2527" s="60" t="e">
        <f>VLOOKUP(D2527,SubmittalStatus!$A$2:$CF$671,10,FALSE)</f>
        <v>#N/A</v>
      </c>
      <c r="AX2527" s="60" t="e">
        <f>VLOOKUP(D2527,SubmittalStatus!$A$2:$CF$671,11,FALSE)</f>
        <v>#N/A</v>
      </c>
      <c r="AY2527" s="60" t="str">
        <f t="shared" si="118"/>
        <v/>
      </c>
      <c r="AZ2527" s="60">
        <f>SubmittalData!D2527</f>
        <v>0</v>
      </c>
      <c r="BA2527" s="60" t="s">
        <v>168</v>
      </c>
      <c r="BB2527" s="60">
        <f>SubmittalData!AR2527</f>
        <v>0</v>
      </c>
      <c r="BC2527" s="60" t="str">
        <f t="shared" si="119"/>
        <v>0-0</v>
      </c>
    </row>
    <row r="2528" spans="1:55" x14ac:dyDescent="0.35">
      <c r="A2528" s="62" t="str">
        <f>SubmittalData!AY2528</f>
        <v/>
      </c>
      <c r="AS2528" s="60" t="e">
        <f>VLOOKUP(D2528,SubmittalStatus!$A$2:$CF$671,7,FALSE)</f>
        <v>#N/A</v>
      </c>
      <c r="AT2528" s="60" t="str">
        <f t="shared" si="117"/>
        <v/>
      </c>
      <c r="AU2528" s="60" t="e">
        <f>VLOOKUP(D2528,SubmittalSchedule!$A$5:$CF$5125,3,FALSE)</f>
        <v>#N/A</v>
      </c>
      <c r="AV2528" s="60" t="e">
        <f>VLOOKUP(D2528,SubmittalStatus!$A$2:$CF$671,9,FALSE)</f>
        <v>#N/A</v>
      </c>
      <c r="AW2528" s="60" t="e">
        <f>VLOOKUP(D2528,SubmittalStatus!$A$2:$CF$671,10,FALSE)</f>
        <v>#N/A</v>
      </c>
      <c r="AX2528" s="60" t="e">
        <f>VLOOKUP(D2528,SubmittalStatus!$A$2:$CF$671,11,FALSE)</f>
        <v>#N/A</v>
      </c>
      <c r="AY2528" s="60" t="str">
        <f t="shared" si="118"/>
        <v/>
      </c>
      <c r="AZ2528" s="60">
        <f>SubmittalData!D2528</f>
        <v>0</v>
      </c>
      <c r="BA2528" s="60" t="s">
        <v>168</v>
      </c>
      <c r="BB2528" s="60">
        <f>SubmittalData!AR2528</f>
        <v>0</v>
      </c>
      <c r="BC2528" s="60" t="str">
        <f t="shared" si="119"/>
        <v>0-0</v>
      </c>
    </row>
    <row r="2529" spans="1:55" x14ac:dyDescent="0.35">
      <c r="A2529" s="62" t="str">
        <f>SubmittalData!AY2529</f>
        <v/>
      </c>
      <c r="AS2529" s="60" t="e">
        <f>VLOOKUP(D2529,SubmittalStatus!$A$2:$CF$671,7,FALSE)</f>
        <v>#N/A</v>
      </c>
      <c r="AT2529" s="60" t="str">
        <f t="shared" si="117"/>
        <v/>
      </c>
      <c r="AU2529" s="60" t="e">
        <f>VLOOKUP(D2529,SubmittalSchedule!$A$5:$CF$5125,3,FALSE)</f>
        <v>#N/A</v>
      </c>
      <c r="AV2529" s="60" t="e">
        <f>VLOOKUP(D2529,SubmittalStatus!$A$2:$CF$671,9,FALSE)</f>
        <v>#N/A</v>
      </c>
      <c r="AW2529" s="60" t="e">
        <f>VLOOKUP(D2529,SubmittalStatus!$A$2:$CF$671,10,FALSE)</f>
        <v>#N/A</v>
      </c>
      <c r="AX2529" s="60" t="e">
        <f>VLOOKUP(D2529,SubmittalStatus!$A$2:$CF$671,11,FALSE)</f>
        <v>#N/A</v>
      </c>
      <c r="AY2529" s="60" t="str">
        <f t="shared" si="118"/>
        <v/>
      </c>
      <c r="AZ2529" s="60">
        <f>SubmittalData!D2529</f>
        <v>0</v>
      </c>
      <c r="BA2529" s="60" t="s">
        <v>168</v>
      </c>
      <c r="BB2529" s="60">
        <f>SubmittalData!AR2529</f>
        <v>0</v>
      </c>
      <c r="BC2529" s="60" t="str">
        <f t="shared" si="119"/>
        <v>0-0</v>
      </c>
    </row>
    <row r="2530" spans="1:55" x14ac:dyDescent="0.35">
      <c r="A2530" s="62" t="str">
        <f>SubmittalData!AY2530</f>
        <v/>
      </c>
      <c r="AS2530" s="60" t="e">
        <f>VLOOKUP(D2530,SubmittalStatus!$A$2:$CF$671,7,FALSE)</f>
        <v>#N/A</v>
      </c>
      <c r="AT2530" s="60" t="str">
        <f t="shared" si="117"/>
        <v/>
      </c>
      <c r="AU2530" s="60" t="e">
        <f>VLOOKUP(D2530,SubmittalSchedule!$A$5:$CF$5125,3,FALSE)</f>
        <v>#N/A</v>
      </c>
      <c r="AV2530" s="60" t="e">
        <f>VLOOKUP(D2530,SubmittalStatus!$A$2:$CF$671,9,FALSE)</f>
        <v>#N/A</v>
      </c>
      <c r="AW2530" s="60" t="e">
        <f>VLOOKUP(D2530,SubmittalStatus!$A$2:$CF$671,10,FALSE)</f>
        <v>#N/A</v>
      </c>
      <c r="AX2530" s="60" t="e">
        <f>VLOOKUP(D2530,SubmittalStatus!$A$2:$CF$671,11,FALSE)</f>
        <v>#N/A</v>
      </c>
      <c r="AY2530" s="60" t="str">
        <f t="shared" si="118"/>
        <v/>
      </c>
      <c r="AZ2530" s="60">
        <f>SubmittalData!D2530</f>
        <v>0</v>
      </c>
      <c r="BA2530" s="60" t="s">
        <v>168</v>
      </c>
      <c r="BB2530" s="60">
        <f>SubmittalData!AR2530</f>
        <v>0</v>
      </c>
      <c r="BC2530" s="60" t="str">
        <f t="shared" si="119"/>
        <v>0-0</v>
      </c>
    </row>
    <row r="2531" spans="1:55" x14ac:dyDescent="0.35">
      <c r="A2531" s="62" t="str">
        <f>SubmittalData!AY2531</f>
        <v/>
      </c>
      <c r="AS2531" s="60" t="e">
        <f>VLOOKUP(D2531,SubmittalStatus!$A$2:$CF$671,7,FALSE)</f>
        <v>#N/A</v>
      </c>
      <c r="AT2531" s="60" t="str">
        <f t="shared" si="117"/>
        <v/>
      </c>
      <c r="AU2531" s="60" t="e">
        <f>VLOOKUP(D2531,SubmittalSchedule!$A$5:$CF$5125,3,FALSE)</f>
        <v>#N/A</v>
      </c>
      <c r="AV2531" s="60" t="e">
        <f>VLOOKUP(D2531,SubmittalStatus!$A$2:$CF$671,9,FALSE)</f>
        <v>#N/A</v>
      </c>
      <c r="AW2531" s="60" t="e">
        <f>VLOOKUP(D2531,SubmittalStatus!$A$2:$CF$671,10,FALSE)</f>
        <v>#N/A</v>
      </c>
      <c r="AX2531" s="60" t="e">
        <f>VLOOKUP(D2531,SubmittalStatus!$A$2:$CF$671,11,FALSE)</f>
        <v>#N/A</v>
      </c>
      <c r="AY2531" s="60" t="str">
        <f t="shared" si="118"/>
        <v/>
      </c>
      <c r="AZ2531" s="60">
        <f>SubmittalData!D2531</f>
        <v>0</v>
      </c>
      <c r="BA2531" s="60" t="s">
        <v>168</v>
      </c>
      <c r="BB2531" s="60">
        <f>SubmittalData!AR2531</f>
        <v>0</v>
      </c>
      <c r="BC2531" s="60" t="str">
        <f t="shared" si="119"/>
        <v>0-0</v>
      </c>
    </row>
    <row r="2532" spans="1:55" x14ac:dyDescent="0.35">
      <c r="A2532" s="62" t="str">
        <f>SubmittalData!AY2532</f>
        <v/>
      </c>
      <c r="AS2532" s="60" t="e">
        <f>VLOOKUP(D2532,SubmittalStatus!$A$2:$CF$671,7,FALSE)</f>
        <v>#N/A</v>
      </c>
      <c r="AT2532" s="60" t="str">
        <f t="shared" si="117"/>
        <v/>
      </c>
      <c r="AU2532" s="60" t="e">
        <f>VLOOKUP(D2532,SubmittalSchedule!$A$5:$CF$5125,3,FALSE)</f>
        <v>#N/A</v>
      </c>
      <c r="AV2532" s="60" t="e">
        <f>VLOOKUP(D2532,SubmittalStatus!$A$2:$CF$671,9,FALSE)</f>
        <v>#N/A</v>
      </c>
      <c r="AW2532" s="60" t="e">
        <f>VLOOKUP(D2532,SubmittalStatus!$A$2:$CF$671,10,FALSE)</f>
        <v>#N/A</v>
      </c>
      <c r="AX2532" s="60" t="e">
        <f>VLOOKUP(D2532,SubmittalStatus!$A$2:$CF$671,11,FALSE)</f>
        <v>#N/A</v>
      </c>
      <c r="AY2532" s="60" t="str">
        <f t="shared" si="118"/>
        <v/>
      </c>
      <c r="AZ2532" s="60">
        <f>SubmittalData!D2532</f>
        <v>0</v>
      </c>
      <c r="BA2532" s="60" t="s">
        <v>168</v>
      </c>
      <c r="BB2532" s="60">
        <f>SubmittalData!AR2532</f>
        <v>0</v>
      </c>
      <c r="BC2532" s="60" t="str">
        <f t="shared" si="119"/>
        <v>0-0</v>
      </c>
    </row>
    <row r="2533" spans="1:55" x14ac:dyDescent="0.35">
      <c r="A2533" s="62" t="str">
        <f>SubmittalData!AY2533</f>
        <v/>
      </c>
      <c r="AS2533" s="60" t="e">
        <f>VLOOKUP(D2533,SubmittalStatus!$A$2:$CF$671,7,FALSE)</f>
        <v>#N/A</v>
      </c>
      <c r="AT2533" s="60" t="str">
        <f t="shared" si="117"/>
        <v/>
      </c>
      <c r="AU2533" s="60" t="e">
        <f>VLOOKUP(D2533,SubmittalSchedule!$A$5:$CF$5125,3,FALSE)</f>
        <v>#N/A</v>
      </c>
      <c r="AV2533" s="60" t="e">
        <f>VLOOKUP(D2533,SubmittalStatus!$A$2:$CF$671,9,FALSE)</f>
        <v>#N/A</v>
      </c>
      <c r="AW2533" s="60" t="e">
        <f>VLOOKUP(D2533,SubmittalStatus!$A$2:$CF$671,10,FALSE)</f>
        <v>#N/A</v>
      </c>
      <c r="AX2533" s="60" t="e">
        <f>VLOOKUP(D2533,SubmittalStatus!$A$2:$CF$671,11,FALSE)</f>
        <v>#N/A</v>
      </c>
      <c r="AY2533" s="60" t="str">
        <f t="shared" si="118"/>
        <v/>
      </c>
      <c r="AZ2533" s="60">
        <f>SubmittalData!D2533</f>
        <v>0</v>
      </c>
      <c r="BA2533" s="60" t="s">
        <v>168</v>
      </c>
      <c r="BB2533" s="60">
        <f>SubmittalData!AR2533</f>
        <v>0</v>
      </c>
      <c r="BC2533" s="60" t="str">
        <f t="shared" si="119"/>
        <v>0-0</v>
      </c>
    </row>
    <row r="2534" spans="1:55" x14ac:dyDescent="0.35">
      <c r="A2534" s="62" t="str">
        <f>SubmittalData!AY2534</f>
        <v/>
      </c>
      <c r="AS2534" s="60" t="e">
        <f>VLOOKUP(D2534,SubmittalStatus!$A$2:$CF$671,7,FALSE)</f>
        <v>#N/A</v>
      </c>
      <c r="AT2534" s="60" t="str">
        <f t="shared" si="117"/>
        <v/>
      </c>
      <c r="AU2534" s="60" t="e">
        <f>VLOOKUP(D2534,SubmittalSchedule!$A$5:$CF$5125,3,FALSE)</f>
        <v>#N/A</v>
      </c>
      <c r="AV2534" s="60" t="e">
        <f>VLOOKUP(D2534,SubmittalStatus!$A$2:$CF$671,9,FALSE)</f>
        <v>#N/A</v>
      </c>
      <c r="AW2534" s="60" t="e">
        <f>VLOOKUP(D2534,SubmittalStatus!$A$2:$CF$671,10,FALSE)</f>
        <v>#N/A</v>
      </c>
      <c r="AX2534" s="60" t="e">
        <f>VLOOKUP(D2534,SubmittalStatus!$A$2:$CF$671,11,FALSE)</f>
        <v>#N/A</v>
      </c>
      <c r="AY2534" s="60" t="str">
        <f t="shared" si="118"/>
        <v/>
      </c>
      <c r="AZ2534" s="60">
        <f>SubmittalData!D2534</f>
        <v>0</v>
      </c>
      <c r="BA2534" s="60" t="s">
        <v>168</v>
      </c>
      <c r="BB2534" s="60">
        <f>SubmittalData!AR2534</f>
        <v>0</v>
      </c>
      <c r="BC2534" s="60" t="str">
        <f t="shared" si="119"/>
        <v>0-0</v>
      </c>
    </row>
    <row r="2535" spans="1:55" x14ac:dyDescent="0.35">
      <c r="A2535" s="62" t="str">
        <f>SubmittalData!AY2535</f>
        <v/>
      </c>
      <c r="AS2535" s="60" t="e">
        <f>VLOOKUP(D2535,SubmittalStatus!$A$2:$CF$671,7,FALSE)</f>
        <v>#N/A</v>
      </c>
      <c r="AT2535" s="60" t="str">
        <f t="shared" si="117"/>
        <v/>
      </c>
      <c r="AU2535" s="60" t="e">
        <f>VLOOKUP(D2535,SubmittalSchedule!$A$5:$CF$5125,3,FALSE)</f>
        <v>#N/A</v>
      </c>
      <c r="AV2535" s="60" t="e">
        <f>VLOOKUP(D2535,SubmittalStatus!$A$2:$CF$671,9,FALSE)</f>
        <v>#N/A</v>
      </c>
      <c r="AW2535" s="60" t="e">
        <f>VLOOKUP(D2535,SubmittalStatus!$A$2:$CF$671,10,FALSE)</f>
        <v>#N/A</v>
      </c>
      <c r="AX2535" s="60" t="e">
        <f>VLOOKUP(D2535,SubmittalStatus!$A$2:$CF$671,11,FALSE)</f>
        <v>#N/A</v>
      </c>
      <c r="AY2535" s="60" t="str">
        <f t="shared" si="118"/>
        <v/>
      </c>
      <c r="AZ2535" s="60">
        <f>SubmittalData!D2535</f>
        <v>0</v>
      </c>
      <c r="BA2535" s="60" t="s">
        <v>168</v>
      </c>
      <c r="BB2535" s="60">
        <f>SubmittalData!AR2535</f>
        <v>0</v>
      </c>
      <c r="BC2535" s="60" t="str">
        <f t="shared" si="119"/>
        <v>0-0</v>
      </c>
    </row>
    <row r="2536" spans="1:55" x14ac:dyDescent="0.35">
      <c r="A2536" s="62" t="str">
        <f>SubmittalData!AY2536</f>
        <v/>
      </c>
      <c r="AS2536" s="60" t="e">
        <f>VLOOKUP(D2536,SubmittalStatus!$A$2:$CF$671,7,FALSE)</f>
        <v>#N/A</v>
      </c>
      <c r="AT2536" s="60" t="str">
        <f t="shared" si="117"/>
        <v/>
      </c>
      <c r="AU2536" s="60" t="e">
        <f>VLOOKUP(D2536,SubmittalSchedule!$A$5:$CF$5125,3,FALSE)</f>
        <v>#N/A</v>
      </c>
      <c r="AV2536" s="60" t="e">
        <f>VLOOKUP(D2536,SubmittalStatus!$A$2:$CF$671,9,FALSE)</f>
        <v>#N/A</v>
      </c>
      <c r="AW2536" s="60" t="e">
        <f>VLOOKUP(D2536,SubmittalStatus!$A$2:$CF$671,10,FALSE)</f>
        <v>#N/A</v>
      </c>
      <c r="AX2536" s="60" t="e">
        <f>VLOOKUP(D2536,SubmittalStatus!$A$2:$CF$671,11,FALSE)</f>
        <v>#N/A</v>
      </c>
      <c r="AY2536" s="60" t="str">
        <f t="shared" si="118"/>
        <v/>
      </c>
      <c r="AZ2536" s="60">
        <f>SubmittalData!D2536</f>
        <v>0</v>
      </c>
      <c r="BA2536" s="60" t="s">
        <v>168</v>
      </c>
      <c r="BB2536" s="60">
        <f>SubmittalData!AR2536</f>
        <v>0</v>
      </c>
      <c r="BC2536" s="60" t="str">
        <f t="shared" si="119"/>
        <v>0-0</v>
      </c>
    </row>
    <row r="2537" spans="1:55" x14ac:dyDescent="0.35">
      <c r="A2537" s="62" t="str">
        <f>SubmittalData!AY2537</f>
        <v/>
      </c>
      <c r="AS2537" s="60" t="e">
        <f>VLOOKUP(D2537,SubmittalStatus!$A$2:$CF$671,7,FALSE)</f>
        <v>#N/A</v>
      </c>
      <c r="AT2537" s="60" t="str">
        <f t="shared" si="117"/>
        <v/>
      </c>
      <c r="AU2537" s="60" t="e">
        <f>VLOOKUP(D2537,SubmittalSchedule!$A$5:$CF$5125,3,FALSE)</f>
        <v>#N/A</v>
      </c>
      <c r="AV2537" s="60" t="e">
        <f>VLOOKUP(D2537,SubmittalStatus!$A$2:$CF$671,9,FALSE)</f>
        <v>#N/A</v>
      </c>
      <c r="AW2537" s="60" t="e">
        <f>VLOOKUP(D2537,SubmittalStatus!$A$2:$CF$671,10,FALSE)</f>
        <v>#N/A</v>
      </c>
      <c r="AX2537" s="60" t="e">
        <f>VLOOKUP(D2537,SubmittalStatus!$A$2:$CF$671,11,FALSE)</f>
        <v>#N/A</v>
      </c>
      <c r="AY2537" s="60" t="str">
        <f t="shared" si="118"/>
        <v/>
      </c>
      <c r="AZ2537" s="60">
        <f>SubmittalData!D2537</f>
        <v>0</v>
      </c>
      <c r="BA2537" s="60" t="s">
        <v>168</v>
      </c>
      <c r="BB2537" s="60">
        <f>SubmittalData!AR2537</f>
        <v>0</v>
      </c>
      <c r="BC2537" s="60" t="str">
        <f t="shared" si="119"/>
        <v>0-0</v>
      </c>
    </row>
    <row r="2538" spans="1:55" x14ac:dyDescent="0.35">
      <c r="A2538" s="62" t="str">
        <f>SubmittalData!AY2538</f>
        <v/>
      </c>
      <c r="AS2538" s="60" t="e">
        <f>VLOOKUP(D2538,SubmittalStatus!$A$2:$CF$671,7,FALSE)</f>
        <v>#N/A</v>
      </c>
      <c r="AT2538" s="60" t="str">
        <f t="shared" si="117"/>
        <v/>
      </c>
      <c r="AU2538" s="60" t="e">
        <f>VLOOKUP(D2538,SubmittalSchedule!$A$5:$CF$5125,3,FALSE)</f>
        <v>#N/A</v>
      </c>
      <c r="AV2538" s="60" t="e">
        <f>VLOOKUP(D2538,SubmittalStatus!$A$2:$CF$671,9,FALSE)</f>
        <v>#N/A</v>
      </c>
      <c r="AW2538" s="60" t="e">
        <f>VLOOKUP(D2538,SubmittalStatus!$A$2:$CF$671,10,FALSE)</f>
        <v>#N/A</v>
      </c>
      <c r="AX2538" s="60" t="e">
        <f>VLOOKUP(D2538,SubmittalStatus!$A$2:$CF$671,11,FALSE)</f>
        <v>#N/A</v>
      </c>
      <c r="AY2538" s="60" t="str">
        <f t="shared" si="118"/>
        <v/>
      </c>
      <c r="AZ2538" s="60">
        <f>SubmittalData!D2538</f>
        <v>0</v>
      </c>
      <c r="BA2538" s="60" t="s">
        <v>168</v>
      </c>
      <c r="BB2538" s="60">
        <f>SubmittalData!AR2538</f>
        <v>0</v>
      </c>
      <c r="BC2538" s="60" t="str">
        <f t="shared" si="119"/>
        <v>0-0</v>
      </c>
    </row>
    <row r="2539" spans="1:55" x14ac:dyDescent="0.35">
      <c r="A2539" s="62" t="str">
        <f>SubmittalData!AY2539</f>
        <v/>
      </c>
      <c r="AS2539" s="60" t="e">
        <f>VLOOKUP(D2539,SubmittalStatus!$A$2:$CF$671,7,FALSE)</f>
        <v>#N/A</v>
      </c>
      <c r="AT2539" s="60" t="str">
        <f t="shared" si="117"/>
        <v/>
      </c>
      <c r="AU2539" s="60" t="e">
        <f>VLOOKUP(D2539,SubmittalSchedule!$A$5:$CF$5125,3,FALSE)</f>
        <v>#N/A</v>
      </c>
      <c r="AV2539" s="60" t="e">
        <f>VLOOKUP(D2539,SubmittalStatus!$A$2:$CF$671,9,FALSE)</f>
        <v>#N/A</v>
      </c>
      <c r="AW2539" s="60" t="e">
        <f>VLOOKUP(D2539,SubmittalStatus!$A$2:$CF$671,10,FALSE)</f>
        <v>#N/A</v>
      </c>
      <c r="AX2539" s="60" t="e">
        <f>VLOOKUP(D2539,SubmittalStatus!$A$2:$CF$671,11,FALSE)</f>
        <v>#N/A</v>
      </c>
      <c r="AY2539" s="60" t="str">
        <f t="shared" si="118"/>
        <v/>
      </c>
      <c r="AZ2539" s="60">
        <f>SubmittalData!D2539</f>
        <v>0</v>
      </c>
      <c r="BA2539" s="60" t="s">
        <v>168</v>
      </c>
      <c r="BB2539" s="60">
        <f>SubmittalData!AR2539</f>
        <v>0</v>
      </c>
      <c r="BC2539" s="60" t="str">
        <f t="shared" si="119"/>
        <v>0-0</v>
      </c>
    </row>
    <row r="2540" spans="1:55" x14ac:dyDescent="0.35">
      <c r="A2540" s="62" t="str">
        <f>SubmittalData!AY2540</f>
        <v/>
      </c>
      <c r="AS2540" s="60" t="e">
        <f>VLOOKUP(D2540,SubmittalStatus!$A$2:$CF$671,7,FALSE)</f>
        <v>#N/A</v>
      </c>
      <c r="AT2540" s="60" t="str">
        <f t="shared" si="117"/>
        <v/>
      </c>
      <c r="AU2540" s="60" t="e">
        <f>VLOOKUP(D2540,SubmittalSchedule!$A$5:$CF$5125,3,FALSE)</f>
        <v>#N/A</v>
      </c>
      <c r="AV2540" s="60" t="e">
        <f>VLOOKUP(D2540,SubmittalStatus!$A$2:$CF$671,9,FALSE)</f>
        <v>#N/A</v>
      </c>
      <c r="AW2540" s="60" t="e">
        <f>VLOOKUP(D2540,SubmittalStatus!$A$2:$CF$671,10,FALSE)</f>
        <v>#N/A</v>
      </c>
      <c r="AX2540" s="60" t="e">
        <f>VLOOKUP(D2540,SubmittalStatus!$A$2:$CF$671,11,FALSE)</f>
        <v>#N/A</v>
      </c>
      <c r="AY2540" s="60" t="str">
        <f t="shared" si="118"/>
        <v/>
      </c>
      <c r="AZ2540" s="60">
        <f>SubmittalData!D2540</f>
        <v>0</v>
      </c>
      <c r="BA2540" s="60" t="s">
        <v>168</v>
      </c>
      <c r="BB2540" s="60">
        <f>SubmittalData!AR2540</f>
        <v>0</v>
      </c>
      <c r="BC2540" s="60" t="str">
        <f t="shared" si="119"/>
        <v>0-0</v>
      </c>
    </row>
    <row r="2541" spans="1:55" x14ac:dyDescent="0.35">
      <c r="A2541" s="62" t="str">
        <f>SubmittalData!AY2541</f>
        <v/>
      </c>
      <c r="AS2541" s="60" t="e">
        <f>VLOOKUP(D2541,SubmittalStatus!$A$2:$CF$671,7,FALSE)</f>
        <v>#N/A</v>
      </c>
      <c r="AT2541" s="60" t="str">
        <f t="shared" si="117"/>
        <v/>
      </c>
      <c r="AU2541" s="60" t="e">
        <f>VLOOKUP(D2541,SubmittalSchedule!$A$5:$CF$5125,3,FALSE)</f>
        <v>#N/A</v>
      </c>
      <c r="AV2541" s="60" t="e">
        <f>VLOOKUP(D2541,SubmittalStatus!$A$2:$CF$671,9,FALSE)</f>
        <v>#N/A</v>
      </c>
      <c r="AW2541" s="60" t="e">
        <f>VLOOKUP(D2541,SubmittalStatus!$A$2:$CF$671,10,FALSE)</f>
        <v>#N/A</v>
      </c>
      <c r="AX2541" s="60" t="e">
        <f>VLOOKUP(D2541,SubmittalStatus!$A$2:$CF$671,11,FALSE)</f>
        <v>#N/A</v>
      </c>
      <c r="AY2541" s="60" t="str">
        <f t="shared" si="118"/>
        <v/>
      </c>
      <c r="AZ2541" s="60">
        <f>SubmittalData!D2541</f>
        <v>0</v>
      </c>
      <c r="BA2541" s="60" t="s">
        <v>168</v>
      </c>
      <c r="BB2541" s="60">
        <f>SubmittalData!AR2541</f>
        <v>0</v>
      </c>
      <c r="BC2541" s="60" t="str">
        <f t="shared" si="119"/>
        <v>0-0</v>
      </c>
    </row>
    <row r="2542" spans="1:55" x14ac:dyDescent="0.35">
      <c r="A2542" s="62" t="str">
        <f>SubmittalData!AY2542</f>
        <v/>
      </c>
      <c r="AS2542" s="60" t="e">
        <f>VLOOKUP(D2542,SubmittalStatus!$A$2:$CF$671,7,FALSE)</f>
        <v>#N/A</v>
      </c>
      <c r="AT2542" s="60" t="str">
        <f t="shared" si="117"/>
        <v/>
      </c>
      <c r="AU2542" s="60" t="e">
        <f>VLOOKUP(D2542,SubmittalSchedule!$A$5:$CF$5125,3,FALSE)</f>
        <v>#N/A</v>
      </c>
      <c r="AV2542" s="60" t="e">
        <f>VLOOKUP(D2542,SubmittalStatus!$A$2:$CF$671,9,FALSE)</f>
        <v>#N/A</v>
      </c>
      <c r="AW2542" s="60" t="e">
        <f>VLOOKUP(D2542,SubmittalStatus!$A$2:$CF$671,10,FALSE)</f>
        <v>#N/A</v>
      </c>
      <c r="AX2542" s="60" t="e">
        <f>VLOOKUP(D2542,SubmittalStatus!$A$2:$CF$671,11,FALSE)</f>
        <v>#N/A</v>
      </c>
      <c r="AY2542" s="60" t="str">
        <f t="shared" si="118"/>
        <v/>
      </c>
      <c r="AZ2542" s="60">
        <f>SubmittalData!D2542</f>
        <v>0</v>
      </c>
      <c r="BA2542" s="60" t="s">
        <v>168</v>
      </c>
      <c r="BB2542" s="60">
        <f>SubmittalData!AR2542</f>
        <v>0</v>
      </c>
      <c r="BC2542" s="60" t="str">
        <f t="shared" si="119"/>
        <v>0-0</v>
      </c>
    </row>
    <row r="2543" spans="1:55" x14ac:dyDescent="0.35">
      <c r="A2543" s="62" t="str">
        <f>SubmittalData!AY2543</f>
        <v/>
      </c>
      <c r="AS2543" s="60" t="e">
        <f>VLOOKUP(D2543,SubmittalStatus!$A$2:$CF$671,7,FALSE)</f>
        <v>#N/A</v>
      </c>
      <c r="AT2543" s="60" t="str">
        <f t="shared" si="117"/>
        <v/>
      </c>
      <c r="AU2543" s="60" t="e">
        <f>VLOOKUP(D2543,SubmittalSchedule!$A$5:$CF$5125,3,FALSE)</f>
        <v>#N/A</v>
      </c>
      <c r="AV2543" s="60" t="e">
        <f>VLOOKUP(D2543,SubmittalStatus!$A$2:$CF$671,9,FALSE)</f>
        <v>#N/A</v>
      </c>
      <c r="AW2543" s="60" t="e">
        <f>VLOOKUP(D2543,SubmittalStatus!$A$2:$CF$671,10,FALSE)</f>
        <v>#N/A</v>
      </c>
      <c r="AX2543" s="60" t="e">
        <f>VLOOKUP(D2543,SubmittalStatus!$A$2:$CF$671,11,FALSE)</f>
        <v>#N/A</v>
      </c>
      <c r="AY2543" s="60" t="str">
        <f t="shared" si="118"/>
        <v/>
      </c>
      <c r="AZ2543" s="60">
        <f>SubmittalData!D2543</f>
        <v>0</v>
      </c>
      <c r="BA2543" s="60" t="s">
        <v>168</v>
      </c>
      <c r="BB2543" s="60">
        <f>SubmittalData!AR2543</f>
        <v>0</v>
      </c>
      <c r="BC2543" s="60" t="str">
        <f t="shared" si="119"/>
        <v>0-0</v>
      </c>
    </row>
    <row r="2544" spans="1:55" x14ac:dyDescent="0.35">
      <c r="A2544" s="62" t="str">
        <f>SubmittalData!AY2544</f>
        <v/>
      </c>
      <c r="AS2544" s="60" t="e">
        <f>VLOOKUP(D2544,SubmittalStatus!$A$2:$CF$671,7,FALSE)</f>
        <v>#N/A</v>
      </c>
      <c r="AT2544" s="60" t="str">
        <f t="shared" si="117"/>
        <v/>
      </c>
      <c r="AU2544" s="60" t="e">
        <f>VLOOKUP(D2544,SubmittalSchedule!$A$5:$CF$5125,3,FALSE)</f>
        <v>#N/A</v>
      </c>
      <c r="AV2544" s="60" t="e">
        <f>VLOOKUP(D2544,SubmittalStatus!$A$2:$CF$671,9,FALSE)</f>
        <v>#N/A</v>
      </c>
      <c r="AW2544" s="60" t="e">
        <f>VLOOKUP(D2544,SubmittalStatus!$A$2:$CF$671,10,FALSE)</f>
        <v>#N/A</v>
      </c>
      <c r="AX2544" s="60" t="e">
        <f>VLOOKUP(D2544,SubmittalStatus!$A$2:$CF$671,11,FALSE)</f>
        <v>#N/A</v>
      </c>
      <c r="AY2544" s="60" t="str">
        <f t="shared" si="118"/>
        <v/>
      </c>
      <c r="AZ2544" s="60">
        <f>SubmittalData!D2544</f>
        <v>0</v>
      </c>
      <c r="BA2544" s="60" t="s">
        <v>168</v>
      </c>
      <c r="BB2544" s="60">
        <f>SubmittalData!AR2544</f>
        <v>0</v>
      </c>
      <c r="BC2544" s="60" t="str">
        <f t="shared" si="119"/>
        <v>0-0</v>
      </c>
    </row>
    <row r="2545" spans="1:55" x14ac:dyDescent="0.35">
      <c r="A2545" s="62" t="str">
        <f>SubmittalData!AY2545</f>
        <v/>
      </c>
      <c r="AS2545" s="60" t="e">
        <f>VLOOKUP(D2545,SubmittalStatus!$A$2:$CF$671,7,FALSE)</f>
        <v>#N/A</v>
      </c>
      <c r="AT2545" s="60" t="str">
        <f t="shared" si="117"/>
        <v/>
      </c>
      <c r="AU2545" s="60" t="e">
        <f>VLOOKUP(D2545,SubmittalSchedule!$A$5:$CF$5125,3,FALSE)</f>
        <v>#N/A</v>
      </c>
      <c r="AV2545" s="60" t="e">
        <f>VLOOKUP(D2545,SubmittalStatus!$A$2:$CF$671,9,FALSE)</f>
        <v>#N/A</v>
      </c>
      <c r="AW2545" s="60" t="e">
        <f>VLOOKUP(D2545,SubmittalStatus!$A$2:$CF$671,10,FALSE)</f>
        <v>#N/A</v>
      </c>
      <c r="AX2545" s="60" t="e">
        <f>VLOOKUP(D2545,SubmittalStatus!$A$2:$CF$671,11,FALSE)</f>
        <v>#N/A</v>
      </c>
      <c r="AY2545" s="60" t="str">
        <f t="shared" si="118"/>
        <v/>
      </c>
      <c r="AZ2545" s="60">
        <f>SubmittalData!D2545</f>
        <v>0</v>
      </c>
      <c r="BA2545" s="60" t="s">
        <v>168</v>
      </c>
      <c r="BB2545" s="60">
        <f>SubmittalData!AR2545</f>
        <v>0</v>
      </c>
      <c r="BC2545" s="60" t="str">
        <f t="shared" si="119"/>
        <v>0-0</v>
      </c>
    </row>
    <row r="2546" spans="1:55" x14ac:dyDescent="0.35">
      <c r="A2546" s="62" t="str">
        <f>SubmittalData!AY2546</f>
        <v/>
      </c>
      <c r="AS2546" s="60" t="e">
        <f>VLOOKUP(D2546,SubmittalStatus!$A$2:$CF$671,7,FALSE)</f>
        <v>#N/A</v>
      </c>
      <c r="AT2546" s="60" t="str">
        <f t="shared" si="117"/>
        <v/>
      </c>
      <c r="AU2546" s="60" t="e">
        <f>VLOOKUP(D2546,SubmittalSchedule!$A$5:$CF$5125,3,FALSE)</f>
        <v>#N/A</v>
      </c>
      <c r="AV2546" s="60" t="e">
        <f>VLOOKUP(D2546,SubmittalStatus!$A$2:$CF$671,9,FALSE)</f>
        <v>#N/A</v>
      </c>
      <c r="AW2546" s="60" t="e">
        <f>VLOOKUP(D2546,SubmittalStatus!$A$2:$CF$671,10,FALSE)</f>
        <v>#N/A</v>
      </c>
      <c r="AX2546" s="60" t="e">
        <f>VLOOKUP(D2546,SubmittalStatus!$A$2:$CF$671,11,FALSE)</f>
        <v>#N/A</v>
      </c>
      <c r="AY2546" s="60" t="str">
        <f t="shared" si="118"/>
        <v/>
      </c>
      <c r="AZ2546" s="60">
        <f>SubmittalData!D2546</f>
        <v>0</v>
      </c>
      <c r="BA2546" s="60" t="s">
        <v>168</v>
      </c>
      <c r="BB2546" s="60">
        <f>SubmittalData!AR2546</f>
        <v>0</v>
      </c>
      <c r="BC2546" s="60" t="str">
        <f t="shared" si="119"/>
        <v>0-0</v>
      </c>
    </row>
    <row r="2547" spans="1:55" x14ac:dyDescent="0.35">
      <c r="A2547" s="62" t="str">
        <f>SubmittalData!AY2547</f>
        <v/>
      </c>
      <c r="AS2547" s="60" t="e">
        <f>VLOOKUP(D2547,SubmittalStatus!$A$2:$CF$671,7,FALSE)</f>
        <v>#N/A</v>
      </c>
      <c r="AT2547" s="60" t="str">
        <f t="shared" si="117"/>
        <v/>
      </c>
      <c r="AU2547" s="60" t="e">
        <f>VLOOKUP(D2547,SubmittalSchedule!$A$5:$CF$5125,3,FALSE)</f>
        <v>#N/A</v>
      </c>
      <c r="AV2547" s="60" t="e">
        <f>VLOOKUP(D2547,SubmittalStatus!$A$2:$CF$671,9,FALSE)</f>
        <v>#N/A</v>
      </c>
      <c r="AW2547" s="60" t="e">
        <f>VLOOKUP(D2547,SubmittalStatus!$A$2:$CF$671,10,FALSE)</f>
        <v>#N/A</v>
      </c>
      <c r="AX2547" s="60" t="e">
        <f>VLOOKUP(D2547,SubmittalStatus!$A$2:$CF$671,11,FALSE)</f>
        <v>#N/A</v>
      </c>
      <c r="AY2547" s="60" t="str">
        <f t="shared" si="118"/>
        <v/>
      </c>
      <c r="AZ2547" s="60">
        <f>SubmittalData!D2547</f>
        <v>0</v>
      </c>
      <c r="BA2547" s="60" t="s">
        <v>168</v>
      </c>
      <c r="BB2547" s="60">
        <f>SubmittalData!AR2547</f>
        <v>0</v>
      </c>
      <c r="BC2547" s="60" t="str">
        <f t="shared" si="119"/>
        <v>0-0</v>
      </c>
    </row>
    <row r="2548" spans="1:55" x14ac:dyDescent="0.35">
      <c r="A2548" s="62" t="str">
        <f>SubmittalData!AY2548</f>
        <v/>
      </c>
      <c r="AS2548" s="60" t="e">
        <f>VLOOKUP(D2548,SubmittalStatus!$A$2:$CF$671,7,FALSE)</f>
        <v>#N/A</v>
      </c>
      <c r="AT2548" s="60" t="str">
        <f t="shared" si="117"/>
        <v/>
      </c>
      <c r="AU2548" s="60" t="e">
        <f>VLOOKUP(D2548,SubmittalSchedule!$A$5:$CF$5125,3,FALSE)</f>
        <v>#N/A</v>
      </c>
      <c r="AV2548" s="60" t="e">
        <f>VLOOKUP(D2548,SubmittalStatus!$A$2:$CF$671,9,FALSE)</f>
        <v>#N/A</v>
      </c>
      <c r="AW2548" s="60" t="e">
        <f>VLOOKUP(D2548,SubmittalStatus!$A$2:$CF$671,10,FALSE)</f>
        <v>#N/A</v>
      </c>
      <c r="AX2548" s="60" t="e">
        <f>VLOOKUP(D2548,SubmittalStatus!$A$2:$CF$671,11,FALSE)</f>
        <v>#N/A</v>
      </c>
      <c r="AY2548" s="60" t="str">
        <f t="shared" si="118"/>
        <v/>
      </c>
      <c r="AZ2548" s="60">
        <f>SubmittalData!D2548</f>
        <v>0</v>
      </c>
      <c r="BA2548" s="60" t="s">
        <v>168</v>
      </c>
      <c r="BB2548" s="60">
        <f>SubmittalData!AR2548</f>
        <v>0</v>
      </c>
      <c r="BC2548" s="60" t="str">
        <f t="shared" si="119"/>
        <v>0-0</v>
      </c>
    </row>
    <row r="2549" spans="1:55" x14ac:dyDescent="0.35">
      <c r="A2549" s="62" t="str">
        <f>SubmittalData!AY2549</f>
        <v/>
      </c>
      <c r="AS2549" s="60" t="e">
        <f>VLOOKUP(D2549,SubmittalStatus!$A$2:$CF$671,7,FALSE)</f>
        <v>#N/A</v>
      </c>
      <c r="AT2549" s="60" t="str">
        <f t="shared" si="117"/>
        <v/>
      </c>
      <c r="AU2549" s="60" t="e">
        <f>VLOOKUP(D2549,SubmittalSchedule!$A$5:$CF$5125,3,FALSE)</f>
        <v>#N/A</v>
      </c>
      <c r="AV2549" s="60" t="e">
        <f>VLOOKUP(D2549,SubmittalStatus!$A$2:$CF$671,9,FALSE)</f>
        <v>#N/A</v>
      </c>
      <c r="AW2549" s="60" t="e">
        <f>VLOOKUP(D2549,SubmittalStatus!$A$2:$CF$671,10,FALSE)</f>
        <v>#N/A</v>
      </c>
      <c r="AX2549" s="60" t="e">
        <f>VLOOKUP(D2549,SubmittalStatus!$A$2:$CF$671,11,FALSE)</f>
        <v>#N/A</v>
      </c>
      <c r="AY2549" s="60" t="str">
        <f t="shared" si="118"/>
        <v/>
      </c>
      <c r="AZ2549" s="60">
        <f>SubmittalData!D2549</f>
        <v>0</v>
      </c>
      <c r="BA2549" s="60" t="s">
        <v>168</v>
      </c>
      <c r="BB2549" s="60">
        <f>SubmittalData!AR2549</f>
        <v>0</v>
      </c>
      <c r="BC2549" s="60" t="str">
        <f t="shared" si="119"/>
        <v>0-0</v>
      </c>
    </row>
    <row r="2550" spans="1:55" x14ac:dyDescent="0.35">
      <c r="A2550" s="62" t="str">
        <f>SubmittalData!AY2550</f>
        <v/>
      </c>
      <c r="AS2550" s="60" t="e">
        <f>VLOOKUP(D2550,SubmittalStatus!$A$2:$CF$671,7,FALSE)</f>
        <v>#N/A</v>
      </c>
      <c r="AT2550" s="60" t="str">
        <f t="shared" si="117"/>
        <v/>
      </c>
      <c r="AU2550" s="60" t="e">
        <f>VLOOKUP(D2550,SubmittalSchedule!$A$5:$CF$5125,3,FALSE)</f>
        <v>#N/A</v>
      </c>
      <c r="AV2550" s="60" t="e">
        <f>VLOOKUP(D2550,SubmittalStatus!$A$2:$CF$671,9,FALSE)</f>
        <v>#N/A</v>
      </c>
      <c r="AW2550" s="60" t="e">
        <f>VLOOKUP(D2550,SubmittalStatus!$A$2:$CF$671,10,FALSE)</f>
        <v>#N/A</v>
      </c>
      <c r="AX2550" s="60" t="e">
        <f>VLOOKUP(D2550,SubmittalStatus!$A$2:$CF$671,11,FALSE)</f>
        <v>#N/A</v>
      </c>
      <c r="AY2550" s="60" t="str">
        <f t="shared" si="118"/>
        <v/>
      </c>
      <c r="AZ2550" s="60">
        <f>SubmittalData!D2550</f>
        <v>0</v>
      </c>
      <c r="BA2550" s="60" t="s">
        <v>168</v>
      </c>
      <c r="BB2550" s="60">
        <f>SubmittalData!AR2550</f>
        <v>0</v>
      </c>
      <c r="BC2550" s="60" t="str">
        <f t="shared" si="119"/>
        <v>0-0</v>
      </c>
    </row>
    <row r="2551" spans="1:55" x14ac:dyDescent="0.35">
      <c r="A2551" s="62" t="str">
        <f>SubmittalData!AY2551</f>
        <v/>
      </c>
      <c r="AS2551" s="60" t="e">
        <f>VLOOKUP(D2551,SubmittalStatus!$A$2:$CF$671,7,FALSE)</f>
        <v>#N/A</v>
      </c>
      <c r="AT2551" s="60" t="str">
        <f t="shared" si="117"/>
        <v/>
      </c>
      <c r="AU2551" s="60" t="e">
        <f>VLOOKUP(D2551,SubmittalSchedule!$A$5:$CF$5125,3,FALSE)</f>
        <v>#N/A</v>
      </c>
      <c r="AV2551" s="60" t="e">
        <f>VLOOKUP(D2551,SubmittalStatus!$A$2:$CF$671,9,FALSE)</f>
        <v>#N/A</v>
      </c>
      <c r="AW2551" s="60" t="e">
        <f>VLOOKUP(D2551,SubmittalStatus!$A$2:$CF$671,10,FALSE)</f>
        <v>#N/A</v>
      </c>
      <c r="AX2551" s="60" t="e">
        <f>VLOOKUP(D2551,SubmittalStatus!$A$2:$CF$671,11,FALSE)</f>
        <v>#N/A</v>
      </c>
      <c r="AY2551" s="60" t="str">
        <f t="shared" si="118"/>
        <v/>
      </c>
      <c r="AZ2551" s="60">
        <f>SubmittalData!D2551</f>
        <v>0</v>
      </c>
      <c r="BA2551" s="60" t="s">
        <v>168</v>
      </c>
      <c r="BB2551" s="60">
        <f>SubmittalData!AR2551</f>
        <v>0</v>
      </c>
      <c r="BC2551" s="60" t="str">
        <f t="shared" si="119"/>
        <v>0-0</v>
      </c>
    </row>
    <row r="2552" spans="1:55" x14ac:dyDescent="0.35">
      <c r="A2552" s="62" t="str">
        <f>SubmittalData!AY2552</f>
        <v/>
      </c>
      <c r="AS2552" s="60" t="e">
        <f>VLOOKUP(D2552,SubmittalStatus!$A$2:$CF$671,7,FALSE)</f>
        <v>#N/A</v>
      </c>
      <c r="AT2552" s="60" t="str">
        <f t="shared" si="117"/>
        <v/>
      </c>
      <c r="AU2552" s="60" t="e">
        <f>VLOOKUP(D2552,SubmittalSchedule!$A$5:$CF$5125,3,FALSE)</f>
        <v>#N/A</v>
      </c>
      <c r="AV2552" s="60" t="e">
        <f>VLOOKUP(D2552,SubmittalStatus!$A$2:$CF$671,9,FALSE)</f>
        <v>#N/A</v>
      </c>
      <c r="AW2552" s="60" t="e">
        <f>VLOOKUP(D2552,SubmittalStatus!$A$2:$CF$671,10,FALSE)</f>
        <v>#N/A</v>
      </c>
      <c r="AX2552" s="60" t="e">
        <f>VLOOKUP(D2552,SubmittalStatus!$A$2:$CF$671,11,FALSE)</f>
        <v>#N/A</v>
      </c>
      <c r="AY2552" s="60" t="str">
        <f t="shared" si="118"/>
        <v/>
      </c>
      <c r="AZ2552" s="60">
        <f>SubmittalData!D2552</f>
        <v>0</v>
      </c>
      <c r="BA2552" s="60" t="s">
        <v>168</v>
      </c>
      <c r="BB2552" s="60">
        <f>SubmittalData!AR2552</f>
        <v>0</v>
      </c>
      <c r="BC2552" s="60" t="str">
        <f t="shared" si="119"/>
        <v>0-0</v>
      </c>
    </row>
    <row r="2553" spans="1:55" x14ac:dyDescent="0.35">
      <c r="A2553" s="62" t="str">
        <f>SubmittalData!AY2553</f>
        <v/>
      </c>
      <c r="AS2553" s="60" t="e">
        <f>VLOOKUP(D2553,SubmittalStatus!$A$2:$CF$671,7,FALSE)</f>
        <v>#N/A</v>
      </c>
      <c r="AT2553" s="60" t="str">
        <f t="shared" si="117"/>
        <v/>
      </c>
      <c r="AU2553" s="60" t="e">
        <f>VLOOKUP(D2553,SubmittalSchedule!$A$5:$CF$5125,3,FALSE)</f>
        <v>#N/A</v>
      </c>
      <c r="AV2553" s="60" t="e">
        <f>VLOOKUP(D2553,SubmittalStatus!$A$2:$CF$671,9,FALSE)</f>
        <v>#N/A</v>
      </c>
      <c r="AW2553" s="60" t="e">
        <f>VLOOKUP(D2553,SubmittalStatus!$A$2:$CF$671,10,FALSE)</f>
        <v>#N/A</v>
      </c>
      <c r="AX2553" s="60" t="e">
        <f>VLOOKUP(D2553,SubmittalStatus!$A$2:$CF$671,11,FALSE)</f>
        <v>#N/A</v>
      </c>
      <c r="AY2553" s="60" t="str">
        <f t="shared" si="118"/>
        <v/>
      </c>
      <c r="AZ2553" s="60">
        <f>SubmittalData!D2553</f>
        <v>0</v>
      </c>
      <c r="BA2553" s="60" t="s">
        <v>168</v>
      </c>
      <c r="BB2553" s="60">
        <f>SubmittalData!AR2553</f>
        <v>0</v>
      </c>
      <c r="BC2553" s="60" t="str">
        <f t="shared" si="119"/>
        <v>0-0</v>
      </c>
    </row>
    <row r="2554" spans="1:55" x14ac:dyDescent="0.35">
      <c r="A2554" s="62" t="str">
        <f>SubmittalData!AY2554</f>
        <v/>
      </c>
      <c r="AS2554" s="60" t="e">
        <f>VLOOKUP(D2554,SubmittalStatus!$A$2:$CF$671,7,FALSE)</f>
        <v>#N/A</v>
      </c>
      <c r="AT2554" s="60" t="str">
        <f t="shared" si="117"/>
        <v/>
      </c>
      <c r="AU2554" s="60" t="e">
        <f>VLOOKUP(D2554,SubmittalSchedule!$A$5:$CF$5125,3,FALSE)</f>
        <v>#N/A</v>
      </c>
      <c r="AV2554" s="60" t="e">
        <f>VLOOKUP(D2554,SubmittalStatus!$A$2:$CF$671,9,FALSE)</f>
        <v>#N/A</v>
      </c>
      <c r="AW2554" s="60" t="e">
        <f>VLOOKUP(D2554,SubmittalStatus!$A$2:$CF$671,10,FALSE)</f>
        <v>#N/A</v>
      </c>
      <c r="AX2554" s="60" t="e">
        <f>VLOOKUP(D2554,SubmittalStatus!$A$2:$CF$671,11,FALSE)</f>
        <v>#N/A</v>
      </c>
      <c r="AY2554" s="60" t="str">
        <f t="shared" si="118"/>
        <v/>
      </c>
      <c r="AZ2554" s="60">
        <f>SubmittalData!D2554</f>
        <v>0</v>
      </c>
      <c r="BA2554" s="60" t="s">
        <v>168</v>
      </c>
      <c r="BB2554" s="60">
        <f>SubmittalData!AR2554</f>
        <v>0</v>
      </c>
      <c r="BC2554" s="60" t="str">
        <f t="shared" si="119"/>
        <v>0-0</v>
      </c>
    </row>
    <row r="2555" spans="1:55" x14ac:dyDescent="0.35">
      <c r="A2555" s="62" t="str">
        <f>SubmittalData!AY2555</f>
        <v/>
      </c>
      <c r="AS2555" s="60" t="e">
        <f>VLOOKUP(D2555,SubmittalStatus!$A$2:$CF$671,7,FALSE)</f>
        <v>#N/A</v>
      </c>
      <c r="AT2555" s="60" t="str">
        <f t="shared" si="117"/>
        <v/>
      </c>
      <c r="AU2555" s="60" t="e">
        <f>VLOOKUP(D2555,SubmittalSchedule!$A$5:$CF$5125,3,FALSE)</f>
        <v>#N/A</v>
      </c>
      <c r="AV2555" s="60" t="e">
        <f>VLOOKUP(D2555,SubmittalStatus!$A$2:$CF$671,9,FALSE)</f>
        <v>#N/A</v>
      </c>
      <c r="AW2555" s="60" t="e">
        <f>VLOOKUP(D2555,SubmittalStatus!$A$2:$CF$671,10,FALSE)</f>
        <v>#N/A</v>
      </c>
      <c r="AX2555" s="60" t="e">
        <f>VLOOKUP(D2555,SubmittalStatus!$A$2:$CF$671,11,FALSE)</f>
        <v>#N/A</v>
      </c>
      <c r="AY2555" s="60" t="str">
        <f t="shared" si="118"/>
        <v/>
      </c>
      <c r="AZ2555" s="60">
        <f>SubmittalData!D2555</f>
        <v>0</v>
      </c>
      <c r="BA2555" s="60" t="s">
        <v>168</v>
      </c>
      <c r="BB2555" s="60">
        <f>SubmittalData!AR2555</f>
        <v>0</v>
      </c>
      <c r="BC2555" s="60" t="str">
        <f t="shared" si="119"/>
        <v>0-0</v>
      </c>
    </row>
    <row r="2556" spans="1:55" x14ac:dyDescent="0.35">
      <c r="A2556" s="62" t="str">
        <f>SubmittalData!AY2556</f>
        <v/>
      </c>
      <c r="AS2556" s="60" t="e">
        <f>VLOOKUP(D2556,SubmittalStatus!$A$2:$CF$671,7,FALSE)</f>
        <v>#N/A</v>
      </c>
      <c r="AT2556" s="60" t="str">
        <f t="shared" si="117"/>
        <v/>
      </c>
      <c r="AU2556" s="60" t="e">
        <f>VLOOKUP(D2556,SubmittalSchedule!$A$5:$CF$5125,3,FALSE)</f>
        <v>#N/A</v>
      </c>
      <c r="AV2556" s="60" t="e">
        <f>VLOOKUP(D2556,SubmittalStatus!$A$2:$CF$671,9,FALSE)</f>
        <v>#N/A</v>
      </c>
      <c r="AW2556" s="60" t="e">
        <f>VLOOKUP(D2556,SubmittalStatus!$A$2:$CF$671,10,FALSE)</f>
        <v>#N/A</v>
      </c>
      <c r="AX2556" s="60" t="e">
        <f>VLOOKUP(D2556,SubmittalStatus!$A$2:$CF$671,11,FALSE)</f>
        <v>#N/A</v>
      </c>
      <c r="AY2556" s="60" t="str">
        <f t="shared" si="118"/>
        <v/>
      </c>
      <c r="AZ2556" s="60">
        <f>SubmittalData!D2556</f>
        <v>0</v>
      </c>
      <c r="BA2556" s="60" t="s">
        <v>168</v>
      </c>
      <c r="BB2556" s="60">
        <f>SubmittalData!AR2556</f>
        <v>0</v>
      </c>
      <c r="BC2556" s="60" t="str">
        <f t="shared" si="119"/>
        <v>0-0</v>
      </c>
    </row>
    <row r="2557" spans="1:55" x14ac:dyDescent="0.35">
      <c r="A2557" s="62" t="str">
        <f>SubmittalData!AY2557</f>
        <v/>
      </c>
      <c r="AS2557" s="60" t="e">
        <f>VLOOKUP(D2557,SubmittalStatus!$A$2:$CF$671,7,FALSE)</f>
        <v>#N/A</v>
      </c>
      <c r="AT2557" s="60" t="str">
        <f t="shared" si="117"/>
        <v/>
      </c>
      <c r="AU2557" s="60" t="e">
        <f>VLOOKUP(D2557,SubmittalSchedule!$A$5:$CF$5125,3,FALSE)</f>
        <v>#N/A</v>
      </c>
      <c r="AV2557" s="60" t="e">
        <f>VLOOKUP(D2557,SubmittalStatus!$A$2:$CF$671,9,FALSE)</f>
        <v>#N/A</v>
      </c>
      <c r="AW2557" s="60" t="e">
        <f>VLOOKUP(D2557,SubmittalStatus!$A$2:$CF$671,10,FALSE)</f>
        <v>#N/A</v>
      </c>
      <c r="AX2557" s="60" t="e">
        <f>VLOOKUP(D2557,SubmittalStatus!$A$2:$CF$671,11,FALSE)</f>
        <v>#N/A</v>
      </c>
      <c r="AY2557" s="60" t="str">
        <f t="shared" si="118"/>
        <v/>
      </c>
      <c r="AZ2557" s="60">
        <f>SubmittalData!D2557</f>
        <v>0</v>
      </c>
      <c r="BA2557" s="60" t="s">
        <v>168</v>
      </c>
      <c r="BB2557" s="60">
        <f>SubmittalData!AR2557</f>
        <v>0</v>
      </c>
      <c r="BC2557" s="60" t="str">
        <f t="shared" si="119"/>
        <v>0-0</v>
      </c>
    </row>
    <row r="2558" spans="1:55" x14ac:dyDescent="0.35">
      <c r="A2558" s="62" t="str">
        <f>SubmittalData!AY2558</f>
        <v/>
      </c>
      <c r="AS2558" s="60" t="e">
        <f>VLOOKUP(D2558,SubmittalStatus!$A$2:$CF$671,7,FALSE)</f>
        <v>#N/A</v>
      </c>
      <c r="AT2558" s="60" t="str">
        <f t="shared" si="117"/>
        <v/>
      </c>
      <c r="AU2558" s="60" t="e">
        <f>VLOOKUP(D2558,SubmittalSchedule!$A$5:$CF$5125,3,FALSE)</f>
        <v>#N/A</v>
      </c>
      <c r="AV2558" s="60" t="e">
        <f>VLOOKUP(D2558,SubmittalStatus!$A$2:$CF$671,9,FALSE)</f>
        <v>#N/A</v>
      </c>
      <c r="AW2558" s="60" t="e">
        <f>VLOOKUP(D2558,SubmittalStatus!$A$2:$CF$671,10,FALSE)</f>
        <v>#N/A</v>
      </c>
      <c r="AX2558" s="60" t="e">
        <f>VLOOKUP(D2558,SubmittalStatus!$A$2:$CF$671,11,FALSE)</f>
        <v>#N/A</v>
      </c>
      <c r="AY2558" s="60" t="str">
        <f t="shared" si="118"/>
        <v/>
      </c>
      <c r="AZ2558" s="60">
        <f>SubmittalData!D2558</f>
        <v>0</v>
      </c>
      <c r="BA2558" s="60" t="s">
        <v>168</v>
      </c>
      <c r="BB2558" s="60">
        <f>SubmittalData!AR2558</f>
        <v>0</v>
      </c>
      <c r="BC2558" s="60" t="str">
        <f t="shared" si="119"/>
        <v>0-0</v>
      </c>
    </row>
    <row r="2559" spans="1:55" x14ac:dyDescent="0.35">
      <c r="A2559" s="62" t="str">
        <f>SubmittalData!AY2559</f>
        <v/>
      </c>
      <c r="AS2559" s="60" t="e">
        <f>VLOOKUP(D2559,SubmittalStatus!$A$2:$CF$671,7,FALSE)</f>
        <v>#N/A</v>
      </c>
      <c r="AT2559" s="60" t="str">
        <f t="shared" si="117"/>
        <v/>
      </c>
      <c r="AU2559" s="60" t="e">
        <f>VLOOKUP(D2559,SubmittalSchedule!$A$5:$CF$5125,3,FALSE)</f>
        <v>#N/A</v>
      </c>
      <c r="AV2559" s="60" t="e">
        <f>VLOOKUP(D2559,SubmittalStatus!$A$2:$CF$671,9,FALSE)</f>
        <v>#N/A</v>
      </c>
      <c r="AW2559" s="60" t="e">
        <f>VLOOKUP(D2559,SubmittalStatus!$A$2:$CF$671,10,FALSE)</f>
        <v>#N/A</v>
      </c>
      <c r="AX2559" s="60" t="e">
        <f>VLOOKUP(D2559,SubmittalStatus!$A$2:$CF$671,11,FALSE)</f>
        <v>#N/A</v>
      </c>
      <c r="AY2559" s="60" t="str">
        <f t="shared" si="118"/>
        <v/>
      </c>
      <c r="AZ2559" s="60">
        <f>SubmittalData!D2559</f>
        <v>0</v>
      </c>
      <c r="BA2559" s="60" t="s">
        <v>168</v>
      </c>
      <c r="BB2559" s="60">
        <f>SubmittalData!AR2559</f>
        <v>0</v>
      </c>
      <c r="BC2559" s="60" t="str">
        <f t="shared" si="119"/>
        <v>0-0</v>
      </c>
    </row>
    <row r="2560" spans="1:55" x14ac:dyDescent="0.35">
      <c r="A2560" s="62" t="str">
        <f>SubmittalData!AY2560</f>
        <v/>
      </c>
      <c r="AS2560" s="60" t="e">
        <f>VLOOKUP(D2560,SubmittalStatus!$A$2:$CF$671,7,FALSE)</f>
        <v>#N/A</v>
      </c>
      <c r="AT2560" s="60" t="str">
        <f t="shared" si="117"/>
        <v/>
      </c>
      <c r="AU2560" s="60" t="e">
        <f>VLOOKUP(D2560,SubmittalSchedule!$A$5:$CF$5125,3,FALSE)</f>
        <v>#N/A</v>
      </c>
      <c r="AV2560" s="60" t="e">
        <f>VLOOKUP(D2560,SubmittalStatus!$A$2:$CF$671,9,FALSE)</f>
        <v>#N/A</v>
      </c>
      <c r="AW2560" s="60" t="e">
        <f>VLOOKUP(D2560,SubmittalStatus!$A$2:$CF$671,10,FALSE)</f>
        <v>#N/A</v>
      </c>
      <c r="AX2560" s="60" t="e">
        <f>VLOOKUP(D2560,SubmittalStatus!$A$2:$CF$671,11,FALSE)</f>
        <v>#N/A</v>
      </c>
      <c r="AY2560" s="60" t="str">
        <f t="shared" si="118"/>
        <v/>
      </c>
      <c r="AZ2560" s="60">
        <f>SubmittalData!D2560</f>
        <v>0</v>
      </c>
      <c r="BA2560" s="60" t="s">
        <v>168</v>
      </c>
      <c r="BB2560" s="60">
        <f>SubmittalData!AR2560</f>
        <v>0</v>
      </c>
      <c r="BC2560" s="60" t="str">
        <f t="shared" si="119"/>
        <v>0-0</v>
      </c>
    </row>
    <row r="2561" spans="1:55" x14ac:dyDescent="0.35">
      <c r="A2561" s="62" t="str">
        <f>SubmittalData!AY2561</f>
        <v/>
      </c>
      <c r="AS2561" s="60" t="e">
        <f>VLOOKUP(D2561,SubmittalStatus!$A$2:$CF$671,7,FALSE)</f>
        <v>#N/A</v>
      </c>
      <c r="AT2561" s="60" t="str">
        <f t="shared" si="117"/>
        <v/>
      </c>
      <c r="AU2561" s="60" t="e">
        <f>VLOOKUP(D2561,SubmittalSchedule!$A$5:$CF$5125,3,FALSE)</f>
        <v>#N/A</v>
      </c>
      <c r="AV2561" s="60" t="e">
        <f>VLOOKUP(D2561,SubmittalStatus!$A$2:$CF$671,9,FALSE)</f>
        <v>#N/A</v>
      </c>
      <c r="AW2561" s="60" t="e">
        <f>VLOOKUP(D2561,SubmittalStatus!$A$2:$CF$671,10,FALSE)</f>
        <v>#N/A</v>
      </c>
      <c r="AX2561" s="60" t="e">
        <f>VLOOKUP(D2561,SubmittalStatus!$A$2:$CF$671,11,FALSE)</f>
        <v>#N/A</v>
      </c>
      <c r="AY2561" s="60" t="str">
        <f t="shared" si="118"/>
        <v/>
      </c>
      <c r="AZ2561" s="60">
        <f>SubmittalData!D2561</f>
        <v>0</v>
      </c>
      <c r="BA2561" s="60" t="s">
        <v>168</v>
      </c>
      <c r="BB2561" s="60">
        <f>SubmittalData!AR2561</f>
        <v>0</v>
      </c>
      <c r="BC2561" s="60" t="str">
        <f t="shared" si="119"/>
        <v>0-0</v>
      </c>
    </row>
    <row r="2562" spans="1:55" x14ac:dyDescent="0.35">
      <c r="A2562" s="62" t="str">
        <f>SubmittalData!AY2562</f>
        <v/>
      </c>
      <c r="AS2562" s="60" t="e">
        <f>VLOOKUP(D2562,SubmittalStatus!$A$2:$CF$671,7,FALSE)</f>
        <v>#N/A</v>
      </c>
      <c r="AT2562" s="60" t="str">
        <f t="shared" si="117"/>
        <v/>
      </c>
      <c r="AU2562" s="60" t="e">
        <f>VLOOKUP(D2562,SubmittalSchedule!$A$5:$CF$5125,3,FALSE)</f>
        <v>#N/A</v>
      </c>
      <c r="AV2562" s="60" t="e">
        <f>VLOOKUP(D2562,SubmittalStatus!$A$2:$CF$671,9,FALSE)</f>
        <v>#N/A</v>
      </c>
      <c r="AW2562" s="60" t="e">
        <f>VLOOKUP(D2562,SubmittalStatus!$A$2:$CF$671,10,FALSE)</f>
        <v>#N/A</v>
      </c>
      <c r="AX2562" s="60" t="e">
        <f>VLOOKUP(D2562,SubmittalStatus!$A$2:$CF$671,11,FALSE)</f>
        <v>#N/A</v>
      </c>
      <c r="AY2562" s="60" t="str">
        <f t="shared" si="118"/>
        <v/>
      </c>
      <c r="AZ2562" s="60">
        <f>SubmittalData!D2562</f>
        <v>0</v>
      </c>
      <c r="BA2562" s="60" t="s">
        <v>168</v>
      </c>
      <c r="BB2562" s="60">
        <f>SubmittalData!AR2562</f>
        <v>0</v>
      </c>
      <c r="BC2562" s="60" t="str">
        <f t="shared" si="119"/>
        <v>0-0</v>
      </c>
    </row>
    <row r="2563" spans="1:55" x14ac:dyDescent="0.35">
      <c r="A2563" s="62" t="str">
        <f>SubmittalData!AY2563</f>
        <v/>
      </c>
      <c r="AS2563" s="60" t="e">
        <f>VLOOKUP(D2563,SubmittalStatus!$A$2:$CF$671,7,FALSE)</f>
        <v>#N/A</v>
      </c>
      <c r="AT2563" s="60" t="str">
        <f t="shared" ref="AT2563:AT2626" si="120">_xlfn.CONCAT(G2563:P2563)</f>
        <v/>
      </c>
      <c r="AU2563" s="60" t="e">
        <f>VLOOKUP(D2563,SubmittalSchedule!$A$5:$CF$5125,3,FALSE)</f>
        <v>#N/A</v>
      </c>
      <c r="AV2563" s="60" t="e">
        <f>VLOOKUP(D2563,SubmittalStatus!$A$2:$CF$671,9,FALSE)</f>
        <v>#N/A</v>
      </c>
      <c r="AW2563" s="60" t="e">
        <f>VLOOKUP(D2563,SubmittalStatus!$A$2:$CF$671,10,FALSE)</f>
        <v>#N/A</v>
      </c>
      <c r="AX2563" s="60" t="e">
        <f>VLOOKUP(D2563,SubmittalStatus!$A$2:$CF$671,11,FALSE)</f>
        <v>#N/A</v>
      </c>
      <c r="AY2563" s="60" t="str">
        <f t="shared" ref="AY2563:AY2626" si="121">_xlfn.CONCAT(AA2563:AJ2563)</f>
        <v/>
      </c>
      <c r="AZ2563" s="60">
        <f>SubmittalData!D2563</f>
        <v>0</v>
      </c>
      <c r="BA2563" s="60" t="s">
        <v>168</v>
      </c>
      <c r="BB2563" s="60">
        <f>SubmittalData!AR2563</f>
        <v>0</v>
      </c>
      <c r="BC2563" s="60" t="str">
        <f t="shared" ref="BC2563:BC2626" si="122">_xlfn.CONCAT(AZ2563:BB2563)</f>
        <v>0-0</v>
      </c>
    </row>
    <row r="2564" spans="1:55" x14ac:dyDescent="0.35">
      <c r="A2564" s="62" t="str">
        <f>SubmittalData!AY2564</f>
        <v/>
      </c>
      <c r="AS2564" s="60" t="e">
        <f>VLOOKUP(D2564,SubmittalStatus!$A$2:$CF$671,7,FALSE)</f>
        <v>#N/A</v>
      </c>
      <c r="AT2564" s="60" t="str">
        <f t="shared" si="120"/>
        <v/>
      </c>
      <c r="AU2564" s="60" t="e">
        <f>VLOOKUP(D2564,SubmittalSchedule!$A$5:$CF$5125,3,FALSE)</f>
        <v>#N/A</v>
      </c>
      <c r="AV2564" s="60" t="e">
        <f>VLOOKUP(D2564,SubmittalStatus!$A$2:$CF$671,9,FALSE)</f>
        <v>#N/A</v>
      </c>
      <c r="AW2564" s="60" t="e">
        <f>VLOOKUP(D2564,SubmittalStatus!$A$2:$CF$671,10,FALSE)</f>
        <v>#N/A</v>
      </c>
      <c r="AX2564" s="60" t="e">
        <f>VLOOKUP(D2564,SubmittalStatus!$A$2:$CF$671,11,FALSE)</f>
        <v>#N/A</v>
      </c>
      <c r="AY2564" s="60" t="str">
        <f t="shared" si="121"/>
        <v/>
      </c>
      <c r="AZ2564" s="60">
        <f>SubmittalData!D2564</f>
        <v>0</v>
      </c>
      <c r="BA2564" s="60" t="s">
        <v>168</v>
      </c>
      <c r="BB2564" s="60">
        <f>SubmittalData!AR2564</f>
        <v>0</v>
      </c>
      <c r="BC2564" s="60" t="str">
        <f t="shared" si="122"/>
        <v>0-0</v>
      </c>
    </row>
    <row r="2565" spans="1:55" x14ac:dyDescent="0.35">
      <c r="A2565" s="62" t="str">
        <f>SubmittalData!AY2565</f>
        <v/>
      </c>
      <c r="AS2565" s="60" t="e">
        <f>VLOOKUP(D2565,SubmittalStatus!$A$2:$CF$671,7,FALSE)</f>
        <v>#N/A</v>
      </c>
      <c r="AT2565" s="60" t="str">
        <f t="shared" si="120"/>
        <v/>
      </c>
      <c r="AU2565" s="60" t="e">
        <f>VLOOKUP(D2565,SubmittalSchedule!$A$5:$CF$5125,3,FALSE)</f>
        <v>#N/A</v>
      </c>
      <c r="AV2565" s="60" t="e">
        <f>VLOOKUP(D2565,SubmittalStatus!$A$2:$CF$671,9,FALSE)</f>
        <v>#N/A</v>
      </c>
      <c r="AW2565" s="60" t="e">
        <f>VLOOKUP(D2565,SubmittalStatus!$A$2:$CF$671,10,FALSE)</f>
        <v>#N/A</v>
      </c>
      <c r="AX2565" s="60" t="e">
        <f>VLOOKUP(D2565,SubmittalStatus!$A$2:$CF$671,11,FALSE)</f>
        <v>#N/A</v>
      </c>
      <c r="AY2565" s="60" t="str">
        <f t="shared" si="121"/>
        <v/>
      </c>
      <c r="AZ2565" s="60">
        <f>SubmittalData!D2565</f>
        <v>0</v>
      </c>
      <c r="BA2565" s="60" t="s">
        <v>168</v>
      </c>
      <c r="BB2565" s="60">
        <f>SubmittalData!AR2565</f>
        <v>0</v>
      </c>
      <c r="BC2565" s="60" t="str">
        <f t="shared" si="122"/>
        <v>0-0</v>
      </c>
    </row>
    <row r="2566" spans="1:55" x14ac:dyDescent="0.35">
      <c r="A2566" s="62" t="str">
        <f>SubmittalData!AY2566</f>
        <v/>
      </c>
      <c r="AS2566" s="60" t="e">
        <f>VLOOKUP(D2566,SubmittalStatus!$A$2:$CF$671,7,FALSE)</f>
        <v>#N/A</v>
      </c>
      <c r="AT2566" s="60" t="str">
        <f t="shared" si="120"/>
        <v/>
      </c>
      <c r="AU2566" s="60" t="e">
        <f>VLOOKUP(D2566,SubmittalSchedule!$A$5:$CF$5125,3,FALSE)</f>
        <v>#N/A</v>
      </c>
      <c r="AV2566" s="60" t="e">
        <f>VLOOKUP(D2566,SubmittalStatus!$A$2:$CF$671,9,FALSE)</f>
        <v>#N/A</v>
      </c>
      <c r="AW2566" s="60" t="e">
        <f>VLOOKUP(D2566,SubmittalStatus!$A$2:$CF$671,10,FALSE)</f>
        <v>#N/A</v>
      </c>
      <c r="AX2566" s="60" t="e">
        <f>VLOOKUP(D2566,SubmittalStatus!$A$2:$CF$671,11,FALSE)</f>
        <v>#N/A</v>
      </c>
      <c r="AY2566" s="60" t="str">
        <f t="shared" si="121"/>
        <v/>
      </c>
      <c r="AZ2566" s="60">
        <f>SubmittalData!D2566</f>
        <v>0</v>
      </c>
      <c r="BA2566" s="60" t="s">
        <v>168</v>
      </c>
      <c r="BB2566" s="60">
        <f>SubmittalData!AR2566</f>
        <v>0</v>
      </c>
      <c r="BC2566" s="60" t="str">
        <f t="shared" si="122"/>
        <v>0-0</v>
      </c>
    </row>
    <row r="2567" spans="1:55" x14ac:dyDescent="0.35">
      <c r="A2567" s="62" t="str">
        <f>SubmittalData!AY2567</f>
        <v/>
      </c>
      <c r="AS2567" s="60" t="e">
        <f>VLOOKUP(D2567,SubmittalStatus!$A$2:$CF$671,7,FALSE)</f>
        <v>#N/A</v>
      </c>
      <c r="AT2567" s="60" t="str">
        <f t="shared" si="120"/>
        <v/>
      </c>
      <c r="AU2567" s="60" t="e">
        <f>VLOOKUP(D2567,SubmittalSchedule!$A$5:$CF$5125,3,FALSE)</f>
        <v>#N/A</v>
      </c>
      <c r="AV2567" s="60" t="e">
        <f>VLOOKUP(D2567,SubmittalStatus!$A$2:$CF$671,9,FALSE)</f>
        <v>#N/A</v>
      </c>
      <c r="AW2567" s="60" t="e">
        <f>VLOOKUP(D2567,SubmittalStatus!$A$2:$CF$671,10,FALSE)</f>
        <v>#N/A</v>
      </c>
      <c r="AX2567" s="60" t="e">
        <f>VLOOKUP(D2567,SubmittalStatus!$A$2:$CF$671,11,FALSE)</f>
        <v>#N/A</v>
      </c>
      <c r="AY2567" s="60" t="str">
        <f t="shared" si="121"/>
        <v/>
      </c>
      <c r="AZ2567" s="60">
        <f>SubmittalData!D2567</f>
        <v>0</v>
      </c>
      <c r="BA2567" s="60" t="s">
        <v>168</v>
      </c>
      <c r="BB2567" s="60">
        <f>SubmittalData!AR2567</f>
        <v>0</v>
      </c>
      <c r="BC2567" s="60" t="str">
        <f t="shared" si="122"/>
        <v>0-0</v>
      </c>
    </row>
    <row r="2568" spans="1:55" x14ac:dyDescent="0.35">
      <c r="A2568" s="62" t="str">
        <f>SubmittalData!AY2568</f>
        <v/>
      </c>
      <c r="AS2568" s="60" t="e">
        <f>VLOOKUP(D2568,SubmittalStatus!$A$2:$CF$671,7,FALSE)</f>
        <v>#N/A</v>
      </c>
      <c r="AT2568" s="60" t="str">
        <f t="shared" si="120"/>
        <v/>
      </c>
      <c r="AU2568" s="60" t="e">
        <f>VLOOKUP(D2568,SubmittalSchedule!$A$5:$CF$5125,3,FALSE)</f>
        <v>#N/A</v>
      </c>
      <c r="AV2568" s="60" t="e">
        <f>VLOOKUP(D2568,SubmittalStatus!$A$2:$CF$671,9,FALSE)</f>
        <v>#N/A</v>
      </c>
      <c r="AW2568" s="60" t="e">
        <f>VLOOKUP(D2568,SubmittalStatus!$A$2:$CF$671,10,FALSE)</f>
        <v>#N/A</v>
      </c>
      <c r="AX2568" s="60" t="e">
        <f>VLOOKUP(D2568,SubmittalStatus!$A$2:$CF$671,11,FALSE)</f>
        <v>#N/A</v>
      </c>
      <c r="AY2568" s="60" t="str">
        <f t="shared" si="121"/>
        <v/>
      </c>
      <c r="AZ2568" s="60">
        <f>SubmittalData!D2568</f>
        <v>0</v>
      </c>
      <c r="BA2568" s="60" t="s">
        <v>168</v>
      </c>
      <c r="BB2568" s="60">
        <f>SubmittalData!AR2568</f>
        <v>0</v>
      </c>
      <c r="BC2568" s="60" t="str">
        <f t="shared" si="122"/>
        <v>0-0</v>
      </c>
    </row>
    <row r="2569" spans="1:55" x14ac:dyDescent="0.35">
      <c r="A2569" s="62" t="str">
        <f>SubmittalData!AY2569</f>
        <v/>
      </c>
      <c r="AS2569" s="60" t="e">
        <f>VLOOKUP(D2569,SubmittalStatus!$A$2:$CF$671,7,FALSE)</f>
        <v>#N/A</v>
      </c>
      <c r="AT2569" s="60" t="str">
        <f t="shared" si="120"/>
        <v/>
      </c>
      <c r="AU2569" s="60" t="e">
        <f>VLOOKUP(D2569,SubmittalSchedule!$A$5:$CF$5125,3,FALSE)</f>
        <v>#N/A</v>
      </c>
      <c r="AV2569" s="60" t="e">
        <f>VLOOKUP(D2569,SubmittalStatus!$A$2:$CF$671,9,FALSE)</f>
        <v>#N/A</v>
      </c>
      <c r="AW2569" s="60" t="e">
        <f>VLOOKUP(D2569,SubmittalStatus!$A$2:$CF$671,10,FALSE)</f>
        <v>#N/A</v>
      </c>
      <c r="AX2569" s="60" t="e">
        <f>VLOOKUP(D2569,SubmittalStatus!$A$2:$CF$671,11,FALSE)</f>
        <v>#N/A</v>
      </c>
      <c r="AY2569" s="60" t="str">
        <f t="shared" si="121"/>
        <v/>
      </c>
      <c r="AZ2569" s="60">
        <f>SubmittalData!D2569</f>
        <v>0</v>
      </c>
      <c r="BA2569" s="60" t="s">
        <v>168</v>
      </c>
      <c r="BB2569" s="60">
        <f>SubmittalData!AR2569</f>
        <v>0</v>
      </c>
      <c r="BC2569" s="60" t="str">
        <f t="shared" si="122"/>
        <v>0-0</v>
      </c>
    </row>
    <row r="2570" spans="1:55" x14ac:dyDescent="0.35">
      <c r="A2570" s="62" t="str">
        <f>SubmittalData!AY2570</f>
        <v/>
      </c>
      <c r="AS2570" s="60" t="e">
        <f>VLOOKUP(D2570,SubmittalStatus!$A$2:$CF$671,7,FALSE)</f>
        <v>#N/A</v>
      </c>
      <c r="AT2570" s="60" t="str">
        <f t="shared" si="120"/>
        <v/>
      </c>
      <c r="AU2570" s="60" t="e">
        <f>VLOOKUP(D2570,SubmittalSchedule!$A$5:$CF$5125,3,FALSE)</f>
        <v>#N/A</v>
      </c>
      <c r="AV2570" s="60" t="e">
        <f>VLOOKUP(D2570,SubmittalStatus!$A$2:$CF$671,9,FALSE)</f>
        <v>#N/A</v>
      </c>
      <c r="AW2570" s="60" t="e">
        <f>VLOOKUP(D2570,SubmittalStatus!$A$2:$CF$671,10,FALSE)</f>
        <v>#N/A</v>
      </c>
      <c r="AX2570" s="60" t="e">
        <f>VLOOKUP(D2570,SubmittalStatus!$A$2:$CF$671,11,FALSE)</f>
        <v>#N/A</v>
      </c>
      <c r="AY2570" s="60" t="str">
        <f t="shared" si="121"/>
        <v/>
      </c>
      <c r="AZ2570" s="60">
        <f>SubmittalData!D2570</f>
        <v>0</v>
      </c>
      <c r="BA2570" s="60" t="s">
        <v>168</v>
      </c>
      <c r="BB2570" s="60">
        <f>SubmittalData!AR2570</f>
        <v>0</v>
      </c>
      <c r="BC2570" s="60" t="str">
        <f t="shared" si="122"/>
        <v>0-0</v>
      </c>
    </row>
    <row r="2571" spans="1:55" x14ac:dyDescent="0.35">
      <c r="A2571" s="62" t="str">
        <f>SubmittalData!AY2571</f>
        <v/>
      </c>
      <c r="AS2571" s="60" t="e">
        <f>VLOOKUP(D2571,SubmittalStatus!$A$2:$CF$671,7,FALSE)</f>
        <v>#N/A</v>
      </c>
      <c r="AT2571" s="60" t="str">
        <f t="shared" si="120"/>
        <v/>
      </c>
      <c r="AU2571" s="60" t="e">
        <f>VLOOKUP(D2571,SubmittalSchedule!$A$5:$CF$5125,3,FALSE)</f>
        <v>#N/A</v>
      </c>
      <c r="AV2571" s="60" t="e">
        <f>VLOOKUP(D2571,SubmittalStatus!$A$2:$CF$671,9,FALSE)</f>
        <v>#N/A</v>
      </c>
      <c r="AW2571" s="60" t="e">
        <f>VLOOKUP(D2571,SubmittalStatus!$A$2:$CF$671,10,FALSE)</f>
        <v>#N/A</v>
      </c>
      <c r="AX2571" s="60" t="e">
        <f>VLOOKUP(D2571,SubmittalStatus!$A$2:$CF$671,11,FALSE)</f>
        <v>#N/A</v>
      </c>
      <c r="AY2571" s="60" t="str">
        <f t="shared" si="121"/>
        <v/>
      </c>
      <c r="AZ2571" s="60">
        <f>SubmittalData!D2571</f>
        <v>0</v>
      </c>
      <c r="BA2571" s="60" t="s">
        <v>168</v>
      </c>
      <c r="BB2571" s="60">
        <f>SubmittalData!AR2571</f>
        <v>0</v>
      </c>
      <c r="BC2571" s="60" t="str">
        <f t="shared" si="122"/>
        <v>0-0</v>
      </c>
    </row>
    <row r="2572" spans="1:55" x14ac:dyDescent="0.35">
      <c r="A2572" s="62" t="str">
        <f>SubmittalData!AY2572</f>
        <v/>
      </c>
      <c r="AS2572" s="60" t="e">
        <f>VLOOKUP(D2572,SubmittalStatus!$A$2:$CF$671,7,FALSE)</f>
        <v>#N/A</v>
      </c>
      <c r="AT2572" s="60" t="str">
        <f t="shared" si="120"/>
        <v/>
      </c>
      <c r="AU2572" s="60" t="e">
        <f>VLOOKUP(D2572,SubmittalSchedule!$A$5:$CF$5125,3,FALSE)</f>
        <v>#N/A</v>
      </c>
      <c r="AV2572" s="60" t="e">
        <f>VLOOKUP(D2572,SubmittalStatus!$A$2:$CF$671,9,FALSE)</f>
        <v>#N/A</v>
      </c>
      <c r="AW2572" s="60" t="e">
        <f>VLOOKUP(D2572,SubmittalStatus!$A$2:$CF$671,10,FALSE)</f>
        <v>#N/A</v>
      </c>
      <c r="AX2572" s="60" t="e">
        <f>VLOOKUP(D2572,SubmittalStatus!$A$2:$CF$671,11,FALSE)</f>
        <v>#N/A</v>
      </c>
      <c r="AY2572" s="60" t="str">
        <f t="shared" si="121"/>
        <v/>
      </c>
      <c r="AZ2572" s="60">
        <f>SubmittalData!D2572</f>
        <v>0</v>
      </c>
      <c r="BA2572" s="60" t="s">
        <v>168</v>
      </c>
      <c r="BB2572" s="60">
        <f>SubmittalData!AR2572</f>
        <v>0</v>
      </c>
      <c r="BC2572" s="60" t="str">
        <f t="shared" si="122"/>
        <v>0-0</v>
      </c>
    </row>
    <row r="2573" spans="1:55" x14ac:dyDescent="0.35">
      <c r="A2573" s="62" t="str">
        <f>SubmittalData!AY2573</f>
        <v/>
      </c>
      <c r="AS2573" s="60" t="e">
        <f>VLOOKUP(D2573,SubmittalStatus!$A$2:$CF$671,7,FALSE)</f>
        <v>#N/A</v>
      </c>
      <c r="AT2573" s="60" t="str">
        <f t="shared" si="120"/>
        <v/>
      </c>
      <c r="AU2573" s="60" t="e">
        <f>VLOOKUP(D2573,SubmittalSchedule!$A$5:$CF$5125,3,FALSE)</f>
        <v>#N/A</v>
      </c>
      <c r="AV2573" s="60" t="e">
        <f>VLOOKUP(D2573,SubmittalStatus!$A$2:$CF$671,9,FALSE)</f>
        <v>#N/A</v>
      </c>
      <c r="AW2573" s="60" t="e">
        <f>VLOOKUP(D2573,SubmittalStatus!$A$2:$CF$671,10,FALSE)</f>
        <v>#N/A</v>
      </c>
      <c r="AX2573" s="60" t="e">
        <f>VLOOKUP(D2573,SubmittalStatus!$A$2:$CF$671,11,FALSE)</f>
        <v>#N/A</v>
      </c>
      <c r="AY2573" s="60" t="str">
        <f t="shared" si="121"/>
        <v/>
      </c>
      <c r="AZ2573" s="60">
        <f>SubmittalData!D2573</f>
        <v>0</v>
      </c>
      <c r="BA2573" s="60" t="s">
        <v>168</v>
      </c>
      <c r="BB2573" s="60">
        <f>SubmittalData!AR2573</f>
        <v>0</v>
      </c>
      <c r="BC2573" s="60" t="str">
        <f t="shared" si="122"/>
        <v>0-0</v>
      </c>
    </row>
    <row r="2574" spans="1:55" x14ac:dyDescent="0.35">
      <c r="A2574" s="62" t="str">
        <f>SubmittalData!AY2574</f>
        <v/>
      </c>
      <c r="AS2574" s="60" t="e">
        <f>VLOOKUP(D2574,SubmittalStatus!$A$2:$CF$671,7,FALSE)</f>
        <v>#N/A</v>
      </c>
      <c r="AT2574" s="60" t="str">
        <f t="shared" si="120"/>
        <v/>
      </c>
      <c r="AU2574" s="60" t="e">
        <f>VLOOKUP(D2574,SubmittalSchedule!$A$5:$CF$5125,3,FALSE)</f>
        <v>#N/A</v>
      </c>
      <c r="AV2574" s="60" t="e">
        <f>VLOOKUP(D2574,SubmittalStatus!$A$2:$CF$671,9,FALSE)</f>
        <v>#N/A</v>
      </c>
      <c r="AW2574" s="60" t="e">
        <f>VLOOKUP(D2574,SubmittalStatus!$A$2:$CF$671,10,FALSE)</f>
        <v>#N/A</v>
      </c>
      <c r="AX2574" s="60" t="e">
        <f>VLOOKUP(D2574,SubmittalStatus!$A$2:$CF$671,11,FALSE)</f>
        <v>#N/A</v>
      </c>
      <c r="AY2574" s="60" t="str">
        <f t="shared" si="121"/>
        <v/>
      </c>
      <c r="AZ2574" s="60">
        <f>SubmittalData!D2574</f>
        <v>0</v>
      </c>
      <c r="BA2574" s="60" t="s">
        <v>168</v>
      </c>
      <c r="BB2574" s="60">
        <f>SubmittalData!AR2574</f>
        <v>0</v>
      </c>
      <c r="BC2574" s="60" t="str">
        <f t="shared" si="122"/>
        <v>0-0</v>
      </c>
    </row>
    <row r="2575" spans="1:55" x14ac:dyDescent="0.35">
      <c r="A2575" s="62" t="str">
        <f>SubmittalData!AY2575</f>
        <v/>
      </c>
      <c r="AS2575" s="60" t="e">
        <f>VLOOKUP(D2575,SubmittalStatus!$A$2:$CF$671,7,FALSE)</f>
        <v>#N/A</v>
      </c>
      <c r="AT2575" s="60" t="str">
        <f t="shared" si="120"/>
        <v/>
      </c>
      <c r="AU2575" s="60" t="e">
        <f>VLOOKUP(D2575,SubmittalSchedule!$A$5:$CF$5125,3,FALSE)</f>
        <v>#N/A</v>
      </c>
      <c r="AV2575" s="60" t="e">
        <f>VLOOKUP(D2575,SubmittalStatus!$A$2:$CF$671,9,FALSE)</f>
        <v>#N/A</v>
      </c>
      <c r="AW2575" s="60" t="e">
        <f>VLOOKUP(D2575,SubmittalStatus!$A$2:$CF$671,10,FALSE)</f>
        <v>#N/A</v>
      </c>
      <c r="AX2575" s="60" t="e">
        <f>VLOOKUP(D2575,SubmittalStatus!$A$2:$CF$671,11,FALSE)</f>
        <v>#N/A</v>
      </c>
      <c r="AY2575" s="60" t="str">
        <f t="shared" si="121"/>
        <v/>
      </c>
      <c r="AZ2575" s="60">
        <f>SubmittalData!D2575</f>
        <v>0</v>
      </c>
      <c r="BA2575" s="60" t="s">
        <v>168</v>
      </c>
      <c r="BB2575" s="60">
        <f>SubmittalData!AR2575</f>
        <v>0</v>
      </c>
      <c r="BC2575" s="60" t="str">
        <f t="shared" si="122"/>
        <v>0-0</v>
      </c>
    </row>
    <row r="2576" spans="1:55" x14ac:dyDescent="0.35">
      <c r="A2576" s="62" t="str">
        <f>SubmittalData!AY2576</f>
        <v/>
      </c>
      <c r="AS2576" s="60" t="e">
        <f>VLOOKUP(D2576,SubmittalStatus!$A$2:$CF$671,7,FALSE)</f>
        <v>#N/A</v>
      </c>
      <c r="AT2576" s="60" t="str">
        <f t="shared" si="120"/>
        <v/>
      </c>
      <c r="AU2576" s="60" t="e">
        <f>VLOOKUP(D2576,SubmittalSchedule!$A$5:$CF$5125,3,FALSE)</f>
        <v>#N/A</v>
      </c>
      <c r="AV2576" s="60" t="e">
        <f>VLOOKUP(D2576,SubmittalStatus!$A$2:$CF$671,9,FALSE)</f>
        <v>#N/A</v>
      </c>
      <c r="AW2576" s="60" t="e">
        <f>VLOOKUP(D2576,SubmittalStatus!$A$2:$CF$671,10,FALSE)</f>
        <v>#N/A</v>
      </c>
      <c r="AX2576" s="60" t="e">
        <f>VLOOKUP(D2576,SubmittalStatus!$A$2:$CF$671,11,FALSE)</f>
        <v>#N/A</v>
      </c>
      <c r="AY2576" s="60" t="str">
        <f t="shared" si="121"/>
        <v/>
      </c>
      <c r="AZ2576" s="60">
        <f>SubmittalData!D2576</f>
        <v>0</v>
      </c>
      <c r="BA2576" s="60" t="s">
        <v>168</v>
      </c>
      <c r="BB2576" s="60">
        <f>SubmittalData!AR2576</f>
        <v>0</v>
      </c>
      <c r="BC2576" s="60" t="str">
        <f t="shared" si="122"/>
        <v>0-0</v>
      </c>
    </row>
    <row r="2577" spans="1:55" x14ac:dyDescent="0.35">
      <c r="A2577" s="62" t="str">
        <f>SubmittalData!AY2577</f>
        <v/>
      </c>
      <c r="AS2577" s="60" t="e">
        <f>VLOOKUP(D2577,SubmittalStatus!$A$2:$CF$671,7,FALSE)</f>
        <v>#N/A</v>
      </c>
      <c r="AT2577" s="60" t="str">
        <f t="shared" si="120"/>
        <v/>
      </c>
      <c r="AU2577" s="60" t="e">
        <f>VLOOKUP(D2577,SubmittalSchedule!$A$5:$CF$5125,3,FALSE)</f>
        <v>#N/A</v>
      </c>
      <c r="AV2577" s="60" t="e">
        <f>VLOOKUP(D2577,SubmittalStatus!$A$2:$CF$671,9,FALSE)</f>
        <v>#N/A</v>
      </c>
      <c r="AW2577" s="60" t="e">
        <f>VLOOKUP(D2577,SubmittalStatus!$A$2:$CF$671,10,FALSE)</f>
        <v>#N/A</v>
      </c>
      <c r="AX2577" s="60" t="e">
        <f>VLOOKUP(D2577,SubmittalStatus!$A$2:$CF$671,11,FALSE)</f>
        <v>#N/A</v>
      </c>
      <c r="AY2577" s="60" t="str">
        <f t="shared" si="121"/>
        <v/>
      </c>
      <c r="AZ2577" s="60">
        <f>SubmittalData!D2577</f>
        <v>0</v>
      </c>
      <c r="BA2577" s="60" t="s">
        <v>168</v>
      </c>
      <c r="BB2577" s="60">
        <f>SubmittalData!AR2577</f>
        <v>0</v>
      </c>
      <c r="BC2577" s="60" t="str">
        <f t="shared" si="122"/>
        <v>0-0</v>
      </c>
    </row>
    <row r="2578" spans="1:55" x14ac:dyDescent="0.35">
      <c r="A2578" s="62" t="str">
        <f>SubmittalData!AY2578</f>
        <v/>
      </c>
      <c r="AS2578" s="60" t="e">
        <f>VLOOKUP(D2578,SubmittalStatus!$A$2:$CF$671,7,FALSE)</f>
        <v>#N/A</v>
      </c>
      <c r="AT2578" s="60" t="str">
        <f t="shared" si="120"/>
        <v/>
      </c>
      <c r="AU2578" s="60" t="e">
        <f>VLOOKUP(D2578,SubmittalSchedule!$A$5:$CF$5125,3,FALSE)</f>
        <v>#N/A</v>
      </c>
      <c r="AV2578" s="60" t="e">
        <f>VLOOKUP(D2578,SubmittalStatus!$A$2:$CF$671,9,FALSE)</f>
        <v>#N/A</v>
      </c>
      <c r="AW2578" s="60" t="e">
        <f>VLOOKUP(D2578,SubmittalStatus!$A$2:$CF$671,10,FALSE)</f>
        <v>#N/A</v>
      </c>
      <c r="AX2578" s="60" t="e">
        <f>VLOOKUP(D2578,SubmittalStatus!$A$2:$CF$671,11,FALSE)</f>
        <v>#N/A</v>
      </c>
      <c r="AY2578" s="60" t="str">
        <f t="shared" si="121"/>
        <v/>
      </c>
      <c r="AZ2578" s="60">
        <f>SubmittalData!D2578</f>
        <v>0</v>
      </c>
      <c r="BA2578" s="60" t="s">
        <v>168</v>
      </c>
      <c r="BB2578" s="60">
        <f>SubmittalData!AR2578</f>
        <v>0</v>
      </c>
      <c r="BC2578" s="60" t="str">
        <f t="shared" si="122"/>
        <v>0-0</v>
      </c>
    </row>
    <row r="2579" spans="1:55" x14ac:dyDescent="0.35">
      <c r="A2579" s="62" t="str">
        <f>SubmittalData!AY2579</f>
        <v/>
      </c>
      <c r="AS2579" s="60" t="e">
        <f>VLOOKUP(D2579,SubmittalStatus!$A$2:$CF$671,7,FALSE)</f>
        <v>#N/A</v>
      </c>
      <c r="AT2579" s="60" t="str">
        <f t="shared" si="120"/>
        <v/>
      </c>
      <c r="AU2579" s="60" t="e">
        <f>VLOOKUP(D2579,SubmittalSchedule!$A$5:$CF$5125,3,FALSE)</f>
        <v>#N/A</v>
      </c>
      <c r="AV2579" s="60" t="e">
        <f>VLOOKUP(D2579,SubmittalStatus!$A$2:$CF$671,9,FALSE)</f>
        <v>#N/A</v>
      </c>
      <c r="AW2579" s="60" t="e">
        <f>VLOOKUP(D2579,SubmittalStatus!$A$2:$CF$671,10,FALSE)</f>
        <v>#N/A</v>
      </c>
      <c r="AX2579" s="60" t="e">
        <f>VLOOKUP(D2579,SubmittalStatus!$A$2:$CF$671,11,FALSE)</f>
        <v>#N/A</v>
      </c>
      <c r="AY2579" s="60" t="str">
        <f t="shared" si="121"/>
        <v/>
      </c>
      <c r="AZ2579" s="60">
        <f>SubmittalData!D2579</f>
        <v>0</v>
      </c>
      <c r="BA2579" s="60" t="s">
        <v>168</v>
      </c>
      <c r="BB2579" s="60">
        <f>SubmittalData!AR2579</f>
        <v>0</v>
      </c>
      <c r="BC2579" s="60" t="str">
        <f t="shared" si="122"/>
        <v>0-0</v>
      </c>
    </row>
    <row r="2580" spans="1:55" x14ac:dyDescent="0.35">
      <c r="A2580" s="62" t="str">
        <f>SubmittalData!AY2580</f>
        <v/>
      </c>
      <c r="AS2580" s="60" t="e">
        <f>VLOOKUP(D2580,SubmittalStatus!$A$2:$CF$671,7,FALSE)</f>
        <v>#N/A</v>
      </c>
      <c r="AT2580" s="60" t="str">
        <f t="shared" si="120"/>
        <v/>
      </c>
      <c r="AU2580" s="60" t="e">
        <f>VLOOKUP(D2580,SubmittalSchedule!$A$5:$CF$5125,3,FALSE)</f>
        <v>#N/A</v>
      </c>
      <c r="AV2580" s="60" t="e">
        <f>VLOOKUP(D2580,SubmittalStatus!$A$2:$CF$671,9,FALSE)</f>
        <v>#N/A</v>
      </c>
      <c r="AW2580" s="60" t="e">
        <f>VLOOKUP(D2580,SubmittalStatus!$A$2:$CF$671,10,FALSE)</f>
        <v>#N/A</v>
      </c>
      <c r="AX2580" s="60" t="e">
        <f>VLOOKUP(D2580,SubmittalStatus!$A$2:$CF$671,11,FALSE)</f>
        <v>#N/A</v>
      </c>
      <c r="AY2580" s="60" t="str">
        <f t="shared" si="121"/>
        <v/>
      </c>
      <c r="AZ2580" s="60">
        <f>SubmittalData!D2580</f>
        <v>0</v>
      </c>
      <c r="BA2580" s="60" t="s">
        <v>168</v>
      </c>
      <c r="BB2580" s="60">
        <f>SubmittalData!AR2580</f>
        <v>0</v>
      </c>
      <c r="BC2580" s="60" t="str">
        <f t="shared" si="122"/>
        <v>0-0</v>
      </c>
    </row>
    <row r="2581" spans="1:55" x14ac:dyDescent="0.35">
      <c r="A2581" s="62" t="str">
        <f>SubmittalData!AY2581</f>
        <v/>
      </c>
      <c r="AS2581" s="60" t="e">
        <f>VLOOKUP(D2581,SubmittalStatus!$A$2:$CF$671,7,FALSE)</f>
        <v>#N/A</v>
      </c>
      <c r="AT2581" s="60" t="str">
        <f t="shared" si="120"/>
        <v/>
      </c>
      <c r="AU2581" s="60" t="e">
        <f>VLOOKUP(D2581,SubmittalSchedule!$A$5:$CF$5125,3,FALSE)</f>
        <v>#N/A</v>
      </c>
      <c r="AV2581" s="60" t="e">
        <f>VLOOKUP(D2581,SubmittalStatus!$A$2:$CF$671,9,FALSE)</f>
        <v>#N/A</v>
      </c>
      <c r="AW2581" s="60" t="e">
        <f>VLOOKUP(D2581,SubmittalStatus!$A$2:$CF$671,10,FALSE)</f>
        <v>#N/A</v>
      </c>
      <c r="AX2581" s="60" t="e">
        <f>VLOOKUP(D2581,SubmittalStatus!$A$2:$CF$671,11,FALSE)</f>
        <v>#N/A</v>
      </c>
      <c r="AY2581" s="60" t="str">
        <f t="shared" si="121"/>
        <v/>
      </c>
      <c r="AZ2581" s="60">
        <f>SubmittalData!D2581</f>
        <v>0</v>
      </c>
      <c r="BA2581" s="60" t="s">
        <v>168</v>
      </c>
      <c r="BB2581" s="60">
        <f>SubmittalData!AR2581</f>
        <v>0</v>
      </c>
      <c r="BC2581" s="60" t="str">
        <f t="shared" si="122"/>
        <v>0-0</v>
      </c>
    </row>
    <row r="2582" spans="1:55" x14ac:dyDescent="0.35">
      <c r="A2582" s="62" t="str">
        <f>SubmittalData!AY2582</f>
        <v/>
      </c>
      <c r="AS2582" s="60" t="e">
        <f>VLOOKUP(D2582,SubmittalStatus!$A$2:$CF$671,7,FALSE)</f>
        <v>#N/A</v>
      </c>
      <c r="AT2582" s="60" t="str">
        <f t="shared" si="120"/>
        <v/>
      </c>
      <c r="AU2582" s="60" t="e">
        <f>VLOOKUP(D2582,SubmittalSchedule!$A$5:$CF$5125,3,FALSE)</f>
        <v>#N/A</v>
      </c>
      <c r="AV2582" s="60" t="e">
        <f>VLOOKUP(D2582,SubmittalStatus!$A$2:$CF$671,9,FALSE)</f>
        <v>#N/A</v>
      </c>
      <c r="AW2582" s="60" t="e">
        <f>VLOOKUP(D2582,SubmittalStatus!$A$2:$CF$671,10,FALSE)</f>
        <v>#N/A</v>
      </c>
      <c r="AX2582" s="60" t="e">
        <f>VLOOKUP(D2582,SubmittalStatus!$A$2:$CF$671,11,FALSE)</f>
        <v>#N/A</v>
      </c>
      <c r="AY2582" s="60" t="str">
        <f t="shared" si="121"/>
        <v/>
      </c>
      <c r="AZ2582" s="60">
        <f>SubmittalData!D2582</f>
        <v>0</v>
      </c>
      <c r="BA2582" s="60" t="s">
        <v>168</v>
      </c>
      <c r="BB2582" s="60">
        <f>SubmittalData!AR2582</f>
        <v>0</v>
      </c>
      <c r="BC2582" s="60" t="str">
        <f t="shared" si="122"/>
        <v>0-0</v>
      </c>
    </row>
    <row r="2583" spans="1:55" x14ac:dyDescent="0.35">
      <c r="A2583" s="62" t="str">
        <f>SubmittalData!AY2583</f>
        <v/>
      </c>
      <c r="AS2583" s="60" t="e">
        <f>VLOOKUP(D2583,SubmittalStatus!$A$2:$CF$671,7,FALSE)</f>
        <v>#N/A</v>
      </c>
      <c r="AT2583" s="60" t="str">
        <f t="shared" si="120"/>
        <v/>
      </c>
      <c r="AU2583" s="60" t="e">
        <f>VLOOKUP(D2583,SubmittalSchedule!$A$5:$CF$5125,3,FALSE)</f>
        <v>#N/A</v>
      </c>
      <c r="AV2583" s="60" t="e">
        <f>VLOOKUP(D2583,SubmittalStatus!$A$2:$CF$671,9,FALSE)</f>
        <v>#N/A</v>
      </c>
      <c r="AW2583" s="60" t="e">
        <f>VLOOKUP(D2583,SubmittalStatus!$A$2:$CF$671,10,FALSE)</f>
        <v>#N/A</v>
      </c>
      <c r="AX2583" s="60" t="e">
        <f>VLOOKUP(D2583,SubmittalStatus!$A$2:$CF$671,11,FALSE)</f>
        <v>#N/A</v>
      </c>
      <c r="AY2583" s="60" t="str">
        <f t="shared" si="121"/>
        <v/>
      </c>
      <c r="AZ2583" s="60">
        <f>SubmittalData!D2583</f>
        <v>0</v>
      </c>
      <c r="BA2583" s="60" t="s">
        <v>168</v>
      </c>
      <c r="BB2583" s="60">
        <f>SubmittalData!AR2583</f>
        <v>0</v>
      </c>
      <c r="BC2583" s="60" t="str">
        <f t="shared" si="122"/>
        <v>0-0</v>
      </c>
    </row>
    <row r="2584" spans="1:55" x14ac:dyDescent="0.35">
      <c r="A2584" s="62" t="str">
        <f>SubmittalData!AY2584</f>
        <v/>
      </c>
      <c r="AS2584" s="60" t="e">
        <f>VLOOKUP(D2584,SubmittalStatus!$A$2:$CF$671,7,FALSE)</f>
        <v>#N/A</v>
      </c>
      <c r="AT2584" s="60" t="str">
        <f t="shared" si="120"/>
        <v/>
      </c>
      <c r="AU2584" s="60" t="e">
        <f>VLOOKUP(D2584,SubmittalSchedule!$A$5:$CF$5125,3,FALSE)</f>
        <v>#N/A</v>
      </c>
      <c r="AV2584" s="60" t="e">
        <f>VLOOKUP(D2584,SubmittalStatus!$A$2:$CF$671,9,FALSE)</f>
        <v>#N/A</v>
      </c>
      <c r="AW2584" s="60" t="e">
        <f>VLOOKUP(D2584,SubmittalStatus!$A$2:$CF$671,10,FALSE)</f>
        <v>#N/A</v>
      </c>
      <c r="AX2584" s="60" t="e">
        <f>VLOOKUP(D2584,SubmittalStatus!$A$2:$CF$671,11,FALSE)</f>
        <v>#N/A</v>
      </c>
      <c r="AY2584" s="60" t="str">
        <f t="shared" si="121"/>
        <v/>
      </c>
      <c r="AZ2584" s="60">
        <f>SubmittalData!D2584</f>
        <v>0</v>
      </c>
      <c r="BA2584" s="60" t="s">
        <v>168</v>
      </c>
      <c r="BB2584" s="60">
        <f>SubmittalData!AR2584</f>
        <v>0</v>
      </c>
      <c r="BC2584" s="60" t="str">
        <f t="shared" si="122"/>
        <v>0-0</v>
      </c>
    </row>
    <row r="2585" spans="1:55" x14ac:dyDescent="0.35">
      <c r="A2585" s="62" t="str">
        <f>SubmittalData!AY2585</f>
        <v/>
      </c>
      <c r="AS2585" s="60" t="e">
        <f>VLOOKUP(D2585,SubmittalStatus!$A$2:$CF$671,7,FALSE)</f>
        <v>#N/A</v>
      </c>
      <c r="AT2585" s="60" t="str">
        <f t="shared" si="120"/>
        <v/>
      </c>
      <c r="AU2585" s="60" t="e">
        <f>VLOOKUP(D2585,SubmittalSchedule!$A$5:$CF$5125,3,FALSE)</f>
        <v>#N/A</v>
      </c>
      <c r="AV2585" s="60" t="e">
        <f>VLOOKUP(D2585,SubmittalStatus!$A$2:$CF$671,9,FALSE)</f>
        <v>#N/A</v>
      </c>
      <c r="AW2585" s="60" t="e">
        <f>VLOOKUP(D2585,SubmittalStatus!$A$2:$CF$671,10,FALSE)</f>
        <v>#N/A</v>
      </c>
      <c r="AX2585" s="60" t="e">
        <f>VLOOKUP(D2585,SubmittalStatus!$A$2:$CF$671,11,FALSE)</f>
        <v>#N/A</v>
      </c>
      <c r="AY2585" s="60" t="str">
        <f t="shared" si="121"/>
        <v/>
      </c>
      <c r="AZ2585" s="60">
        <f>SubmittalData!D2585</f>
        <v>0</v>
      </c>
      <c r="BA2585" s="60" t="s">
        <v>168</v>
      </c>
      <c r="BB2585" s="60">
        <f>SubmittalData!AR2585</f>
        <v>0</v>
      </c>
      <c r="BC2585" s="60" t="str">
        <f t="shared" si="122"/>
        <v>0-0</v>
      </c>
    </row>
    <row r="2586" spans="1:55" x14ac:dyDescent="0.35">
      <c r="A2586" s="62" t="str">
        <f>SubmittalData!AY2586</f>
        <v/>
      </c>
      <c r="AS2586" s="60" t="e">
        <f>VLOOKUP(D2586,SubmittalStatus!$A$2:$CF$671,7,FALSE)</f>
        <v>#N/A</v>
      </c>
      <c r="AT2586" s="60" t="str">
        <f t="shared" si="120"/>
        <v/>
      </c>
      <c r="AU2586" s="60" t="e">
        <f>VLOOKUP(D2586,SubmittalSchedule!$A$5:$CF$5125,3,FALSE)</f>
        <v>#N/A</v>
      </c>
      <c r="AV2586" s="60" t="e">
        <f>VLOOKUP(D2586,SubmittalStatus!$A$2:$CF$671,9,FALSE)</f>
        <v>#N/A</v>
      </c>
      <c r="AW2586" s="60" t="e">
        <f>VLOOKUP(D2586,SubmittalStatus!$A$2:$CF$671,10,FALSE)</f>
        <v>#N/A</v>
      </c>
      <c r="AX2586" s="60" t="e">
        <f>VLOOKUP(D2586,SubmittalStatus!$A$2:$CF$671,11,FALSE)</f>
        <v>#N/A</v>
      </c>
      <c r="AY2586" s="60" t="str">
        <f t="shared" si="121"/>
        <v/>
      </c>
      <c r="AZ2586" s="60">
        <f>SubmittalData!D2586</f>
        <v>0</v>
      </c>
      <c r="BA2586" s="60" t="s">
        <v>168</v>
      </c>
      <c r="BB2586" s="60">
        <f>SubmittalData!AR2586</f>
        <v>0</v>
      </c>
      <c r="BC2586" s="60" t="str">
        <f t="shared" si="122"/>
        <v>0-0</v>
      </c>
    </row>
    <row r="2587" spans="1:55" x14ac:dyDescent="0.35">
      <c r="A2587" s="62" t="str">
        <f>SubmittalData!AY2587</f>
        <v/>
      </c>
      <c r="AS2587" s="60" t="e">
        <f>VLOOKUP(D2587,SubmittalStatus!$A$2:$CF$671,7,FALSE)</f>
        <v>#N/A</v>
      </c>
      <c r="AT2587" s="60" t="str">
        <f t="shared" si="120"/>
        <v/>
      </c>
      <c r="AU2587" s="60" t="e">
        <f>VLOOKUP(D2587,SubmittalSchedule!$A$5:$CF$5125,3,FALSE)</f>
        <v>#N/A</v>
      </c>
      <c r="AV2587" s="60" t="e">
        <f>VLOOKUP(D2587,SubmittalStatus!$A$2:$CF$671,9,FALSE)</f>
        <v>#N/A</v>
      </c>
      <c r="AW2587" s="60" t="e">
        <f>VLOOKUP(D2587,SubmittalStatus!$A$2:$CF$671,10,FALSE)</f>
        <v>#N/A</v>
      </c>
      <c r="AX2587" s="60" t="e">
        <f>VLOOKUP(D2587,SubmittalStatus!$A$2:$CF$671,11,FALSE)</f>
        <v>#N/A</v>
      </c>
      <c r="AY2587" s="60" t="str">
        <f t="shared" si="121"/>
        <v/>
      </c>
      <c r="AZ2587" s="60">
        <f>SubmittalData!D2587</f>
        <v>0</v>
      </c>
      <c r="BA2587" s="60" t="s">
        <v>168</v>
      </c>
      <c r="BB2587" s="60">
        <f>SubmittalData!AR2587</f>
        <v>0</v>
      </c>
      <c r="BC2587" s="60" t="str">
        <f t="shared" si="122"/>
        <v>0-0</v>
      </c>
    </row>
    <row r="2588" spans="1:55" x14ac:dyDescent="0.35">
      <c r="A2588" s="62" t="str">
        <f>SubmittalData!AY2588</f>
        <v/>
      </c>
      <c r="AS2588" s="60" t="e">
        <f>VLOOKUP(D2588,SubmittalStatus!$A$2:$CF$671,7,FALSE)</f>
        <v>#N/A</v>
      </c>
      <c r="AT2588" s="60" t="str">
        <f t="shared" si="120"/>
        <v/>
      </c>
      <c r="AU2588" s="60" t="e">
        <f>VLOOKUP(D2588,SubmittalSchedule!$A$5:$CF$5125,3,FALSE)</f>
        <v>#N/A</v>
      </c>
      <c r="AV2588" s="60" t="e">
        <f>VLOOKUP(D2588,SubmittalStatus!$A$2:$CF$671,9,FALSE)</f>
        <v>#N/A</v>
      </c>
      <c r="AW2588" s="60" t="e">
        <f>VLOOKUP(D2588,SubmittalStatus!$A$2:$CF$671,10,FALSE)</f>
        <v>#N/A</v>
      </c>
      <c r="AX2588" s="60" t="e">
        <f>VLOOKUP(D2588,SubmittalStatus!$A$2:$CF$671,11,FALSE)</f>
        <v>#N/A</v>
      </c>
      <c r="AY2588" s="60" t="str">
        <f t="shared" si="121"/>
        <v/>
      </c>
      <c r="AZ2588" s="60">
        <f>SubmittalData!D2588</f>
        <v>0</v>
      </c>
      <c r="BA2588" s="60" t="s">
        <v>168</v>
      </c>
      <c r="BB2588" s="60">
        <f>SubmittalData!AR2588</f>
        <v>0</v>
      </c>
      <c r="BC2588" s="60" t="str">
        <f t="shared" si="122"/>
        <v>0-0</v>
      </c>
    </row>
    <row r="2589" spans="1:55" x14ac:dyDescent="0.35">
      <c r="A2589" s="62" t="str">
        <f>SubmittalData!AY2589</f>
        <v/>
      </c>
      <c r="AS2589" s="60" t="e">
        <f>VLOOKUP(D2589,SubmittalStatus!$A$2:$CF$671,7,FALSE)</f>
        <v>#N/A</v>
      </c>
      <c r="AT2589" s="60" t="str">
        <f t="shared" si="120"/>
        <v/>
      </c>
      <c r="AU2589" s="60" t="e">
        <f>VLOOKUP(D2589,SubmittalSchedule!$A$5:$CF$5125,3,FALSE)</f>
        <v>#N/A</v>
      </c>
      <c r="AV2589" s="60" t="e">
        <f>VLOOKUP(D2589,SubmittalStatus!$A$2:$CF$671,9,FALSE)</f>
        <v>#N/A</v>
      </c>
      <c r="AW2589" s="60" t="e">
        <f>VLOOKUP(D2589,SubmittalStatus!$A$2:$CF$671,10,FALSE)</f>
        <v>#N/A</v>
      </c>
      <c r="AX2589" s="60" t="e">
        <f>VLOOKUP(D2589,SubmittalStatus!$A$2:$CF$671,11,FALSE)</f>
        <v>#N/A</v>
      </c>
      <c r="AY2589" s="60" t="str">
        <f t="shared" si="121"/>
        <v/>
      </c>
      <c r="AZ2589" s="60">
        <f>SubmittalData!D2589</f>
        <v>0</v>
      </c>
      <c r="BA2589" s="60" t="s">
        <v>168</v>
      </c>
      <c r="BB2589" s="60">
        <f>SubmittalData!AR2589</f>
        <v>0</v>
      </c>
      <c r="BC2589" s="60" t="str">
        <f t="shared" si="122"/>
        <v>0-0</v>
      </c>
    </row>
    <row r="2590" spans="1:55" x14ac:dyDescent="0.35">
      <c r="A2590" s="62" t="str">
        <f>SubmittalData!AY2590</f>
        <v/>
      </c>
      <c r="AS2590" s="60" t="e">
        <f>VLOOKUP(D2590,SubmittalStatus!$A$2:$CF$671,7,FALSE)</f>
        <v>#N/A</v>
      </c>
      <c r="AT2590" s="60" t="str">
        <f t="shared" si="120"/>
        <v/>
      </c>
      <c r="AU2590" s="60" t="e">
        <f>VLOOKUP(D2590,SubmittalSchedule!$A$5:$CF$5125,3,FALSE)</f>
        <v>#N/A</v>
      </c>
      <c r="AV2590" s="60" t="e">
        <f>VLOOKUP(D2590,SubmittalStatus!$A$2:$CF$671,9,FALSE)</f>
        <v>#N/A</v>
      </c>
      <c r="AW2590" s="60" t="e">
        <f>VLOOKUP(D2590,SubmittalStatus!$A$2:$CF$671,10,FALSE)</f>
        <v>#N/A</v>
      </c>
      <c r="AX2590" s="60" t="e">
        <f>VLOOKUP(D2590,SubmittalStatus!$A$2:$CF$671,11,FALSE)</f>
        <v>#N/A</v>
      </c>
      <c r="AY2590" s="60" t="str">
        <f t="shared" si="121"/>
        <v/>
      </c>
      <c r="AZ2590" s="60">
        <f>SubmittalData!D2590</f>
        <v>0</v>
      </c>
      <c r="BA2590" s="60" t="s">
        <v>168</v>
      </c>
      <c r="BB2590" s="60">
        <f>SubmittalData!AR2590</f>
        <v>0</v>
      </c>
      <c r="BC2590" s="60" t="str">
        <f t="shared" si="122"/>
        <v>0-0</v>
      </c>
    </row>
    <row r="2591" spans="1:55" x14ac:dyDescent="0.35">
      <c r="A2591" s="62" t="str">
        <f>SubmittalData!AY2591</f>
        <v/>
      </c>
      <c r="AS2591" s="60" t="e">
        <f>VLOOKUP(D2591,SubmittalStatus!$A$2:$CF$671,7,FALSE)</f>
        <v>#N/A</v>
      </c>
      <c r="AT2591" s="60" t="str">
        <f t="shared" si="120"/>
        <v/>
      </c>
      <c r="AU2591" s="60" t="e">
        <f>VLOOKUP(D2591,SubmittalSchedule!$A$5:$CF$5125,3,FALSE)</f>
        <v>#N/A</v>
      </c>
      <c r="AV2591" s="60" t="e">
        <f>VLOOKUP(D2591,SubmittalStatus!$A$2:$CF$671,9,FALSE)</f>
        <v>#N/A</v>
      </c>
      <c r="AW2591" s="60" t="e">
        <f>VLOOKUP(D2591,SubmittalStatus!$A$2:$CF$671,10,FALSE)</f>
        <v>#N/A</v>
      </c>
      <c r="AX2591" s="60" t="e">
        <f>VLOOKUP(D2591,SubmittalStatus!$A$2:$CF$671,11,FALSE)</f>
        <v>#N/A</v>
      </c>
      <c r="AY2591" s="60" t="str">
        <f t="shared" si="121"/>
        <v/>
      </c>
      <c r="AZ2591" s="60">
        <f>SubmittalData!D2591</f>
        <v>0</v>
      </c>
      <c r="BA2591" s="60" t="s">
        <v>168</v>
      </c>
      <c r="BB2591" s="60">
        <f>SubmittalData!AR2591</f>
        <v>0</v>
      </c>
      <c r="BC2591" s="60" t="str">
        <f t="shared" si="122"/>
        <v>0-0</v>
      </c>
    </row>
    <row r="2592" spans="1:55" x14ac:dyDescent="0.35">
      <c r="A2592" s="62" t="str">
        <f>SubmittalData!AY2592</f>
        <v/>
      </c>
      <c r="AS2592" s="60" t="e">
        <f>VLOOKUP(D2592,SubmittalStatus!$A$2:$CF$671,7,FALSE)</f>
        <v>#N/A</v>
      </c>
      <c r="AT2592" s="60" t="str">
        <f t="shared" si="120"/>
        <v/>
      </c>
      <c r="AU2592" s="60" t="e">
        <f>VLOOKUP(D2592,SubmittalSchedule!$A$5:$CF$5125,3,FALSE)</f>
        <v>#N/A</v>
      </c>
      <c r="AV2592" s="60" t="e">
        <f>VLOOKUP(D2592,SubmittalStatus!$A$2:$CF$671,9,FALSE)</f>
        <v>#N/A</v>
      </c>
      <c r="AW2592" s="60" t="e">
        <f>VLOOKUP(D2592,SubmittalStatus!$A$2:$CF$671,10,FALSE)</f>
        <v>#N/A</v>
      </c>
      <c r="AX2592" s="60" t="e">
        <f>VLOOKUP(D2592,SubmittalStatus!$A$2:$CF$671,11,FALSE)</f>
        <v>#N/A</v>
      </c>
      <c r="AY2592" s="60" t="str">
        <f t="shared" si="121"/>
        <v/>
      </c>
      <c r="AZ2592" s="60">
        <f>SubmittalData!D2592</f>
        <v>0</v>
      </c>
      <c r="BA2592" s="60" t="s">
        <v>168</v>
      </c>
      <c r="BB2592" s="60">
        <f>SubmittalData!AR2592</f>
        <v>0</v>
      </c>
      <c r="BC2592" s="60" t="str">
        <f t="shared" si="122"/>
        <v>0-0</v>
      </c>
    </row>
    <row r="2593" spans="1:55" x14ac:dyDescent="0.35">
      <c r="A2593" s="62" t="str">
        <f>SubmittalData!AY2593</f>
        <v/>
      </c>
      <c r="AS2593" s="60" t="e">
        <f>VLOOKUP(D2593,SubmittalStatus!$A$2:$CF$671,7,FALSE)</f>
        <v>#N/A</v>
      </c>
      <c r="AT2593" s="60" t="str">
        <f t="shared" si="120"/>
        <v/>
      </c>
      <c r="AU2593" s="60" t="e">
        <f>VLOOKUP(D2593,SubmittalSchedule!$A$5:$CF$5125,3,FALSE)</f>
        <v>#N/A</v>
      </c>
      <c r="AV2593" s="60" t="e">
        <f>VLOOKUP(D2593,SubmittalStatus!$A$2:$CF$671,9,FALSE)</f>
        <v>#N/A</v>
      </c>
      <c r="AW2593" s="60" t="e">
        <f>VLOOKUP(D2593,SubmittalStatus!$A$2:$CF$671,10,FALSE)</f>
        <v>#N/A</v>
      </c>
      <c r="AX2593" s="60" t="e">
        <f>VLOOKUP(D2593,SubmittalStatus!$A$2:$CF$671,11,FALSE)</f>
        <v>#N/A</v>
      </c>
      <c r="AY2593" s="60" t="str">
        <f t="shared" si="121"/>
        <v/>
      </c>
      <c r="AZ2593" s="60">
        <f>SubmittalData!D2593</f>
        <v>0</v>
      </c>
      <c r="BA2593" s="60" t="s">
        <v>168</v>
      </c>
      <c r="BB2593" s="60">
        <f>SubmittalData!AR2593</f>
        <v>0</v>
      </c>
      <c r="BC2593" s="60" t="str">
        <f t="shared" si="122"/>
        <v>0-0</v>
      </c>
    </row>
    <row r="2594" spans="1:55" x14ac:dyDescent="0.35">
      <c r="A2594" s="62" t="str">
        <f>SubmittalData!AY2594</f>
        <v/>
      </c>
      <c r="AS2594" s="60" t="e">
        <f>VLOOKUP(D2594,SubmittalStatus!$A$2:$CF$671,7,FALSE)</f>
        <v>#N/A</v>
      </c>
      <c r="AT2594" s="60" t="str">
        <f t="shared" si="120"/>
        <v/>
      </c>
      <c r="AU2594" s="60" t="e">
        <f>VLOOKUP(D2594,SubmittalSchedule!$A$5:$CF$5125,3,FALSE)</f>
        <v>#N/A</v>
      </c>
      <c r="AV2594" s="60" t="e">
        <f>VLOOKUP(D2594,SubmittalStatus!$A$2:$CF$671,9,FALSE)</f>
        <v>#N/A</v>
      </c>
      <c r="AW2594" s="60" t="e">
        <f>VLOOKUP(D2594,SubmittalStatus!$A$2:$CF$671,10,FALSE)</f>
        <v>#N/A</v>
      </c>
      <c r="AX2594" s="60" t="e">
        <f>VLOOKUP(D2594,SubmittalStatus!$A$2:$CF$671,11,FALSE)</f>
        <v>#N/A</v>
      </c>
      <c r="AY2594" s="60" t="str">
        <f t="shared" si="121"/>
        <v/>
      </c>
      <c r="AZ2594" s="60">
        <f>SubmittalData!D2594</f>
        <v>0</v>
      </c>
      <c r="BA2594" s="60" t="s">
        <v>168</v>
      </c>
      <c r="BB2594" s="60">
        <f>SubmittalData!AR2594</f>
        <v>0</v>
      </c>
      <c r="BC2594" s="60" t="str">
        <f t="shared" si="122"/>
        <v>0-0</v>
      </c>
    </row>
    <row r="2595" spans="1:55" x14ac:dyDescent="0.35">
      <c r="A2595" s="62" t="str">
        <f>SubmittalData!AY2595</f>
        <v/>
      </c>
      <c r="AS2595" s="60" t="e">
        <f>VLOOKUP(D2595,SubmittalStatus!$A$2:$CF$671,7,FALSE)</f>
        <v>#N/A</v>
      </c>
      <c r="AT2595" s="60" t="str">
        <f t="shared" si="120"/>
        <v/>
      </c>
      <c r="AU2595" s="60" t="e">
        <f>VLOOKUP(D2595,SubmittalSchedule!$A$5:$CF$5125,3,FALSE)</f>
        <v>#N/A</v>
      </c>
      <c r="AV2595" s="60" t="e">
        <f>VLOOKUP(D2595,SubmittalStatus!$A$2:$CF$671,9,FALSE)</f>
        <v>#N/A</v>
      </c>
      <c r="AW2595" s="60" t="e">
        <f>VLOOKUP(D2595,SubmittalStatus!$A$2:$CF$671,10,FALSE)</f>
        <v>#N/A</v>
      </c>
      <c r="AX2595" s="60" t="e">
        <f>VLOOKUP(D2595,SubmittalStatus!$A$2:$CF$671,11,FALSE)</f>
        <v>#N/A</v>
      </c>
      <c r="AY2595" s="60" t="str">
        <f t="shared" si="121"/>
        <v/>
      </c>
      <c r="AZ2595" s="60">
        <f>SubmittalData!D2595</f>
        <v>0</v>
      </c>
      <c r="BA2595" s="60" t="s">
        <v>168</v>
      </c>
      <c r="BB2595" s="60">
        <f>SubmittalData!AR2595</f>
        <v>0</v>
      </c>
      <c r="BC2595" s="60" t="str">
        <f t="shared" si="122"/>
        <v>0-0</v>
      </c>
    </row>
    <row r="2596" spans="1:55" x14ac:dyDescent="0.35">
      <c r="A2596" s="62" t="str">
        <f>SubmittalData!AY2596</f>
        <v/>
      </c>
      <c r="AS2596" s="60" t="e">
        <f>VLOOKUP(D2596,SubmittalStatus!$A$2:$CF$671,7,FALSE)</f>
        <v>#N/A</v>
      </c>
      <c r="AT2596" s="60" t="str">
        <f t="shared" si="120"/>
        <v/>
      </c>
      <c r="AU2596" s="60" t="e">
        <f>VLOOKUP(D2596,SubmittalSchedule!$A$5:$CF$5125,3,FALSE)</f>
        <v>#N/A</v>
      </c>
      <c r="AV2596" s="60" t="e">
        <f>VLOOKUP(D2596,SubmittalStatus!$A$2:$CF$671,9,FALSE)</f>
        <v>#N/A</v>
      </c>
      <c r="AW2596" s="60" t="e">
        <f>VLOOKUP(D2596,SubmittalStatus!$A$2:$CF$671,10,FALSE)</f>
        <v>#N/A</v>
      </c>
      <c r="AX2596" s="60" t="e">
        <f>VLOOKUP(D2596,SubmittalStatus!$A$2:$CF$671,11,FALSE)</f>
        <v>#N/A</v>
      </c>
      <c r="AY2596" s="60" t="str">
        <f t="shared" si="121"/>
        <v/>
      </c>
      <c r="AZ2596" s="60">
        <f>SubmittalData!D2596</f>
        <v>0</v>
      </c>
      <c r="BA2596" s="60" t="s">
        <v>168</v>
      </c>
      <c r="BB2596" s="60">
        <f>SubmittalData!AR2596</f>
        <v>0</v>
      </c>
      <c r="BC2596" s="60" t="str">
        <f t="shared" si="122"/>
        <v>0-0</v>
      </c>
    </row>
    <row r="2597" spans="1:55" x14ac:dyDescent="0.35">
      <c r="A2597" s="62" t="str">
        <f>SubmittalData!AY2597</f>
        <v/>
      </c>
      <c r="AS2597" s="60" t="e">
        <f>VLOOKUP(D2597,SubmittalStatus!$A$2:$CF$671,7,FALSE)</f>
        <v>#N/A</v>
      </c>
      <c r="AT2597" s="60" t="str">
        <f t="shared" si="120"/>
        <v/>
      </c>
      <c r="AU2597" s="60" t="e">
        <f>VLOOKUP(D2597,SubmittalSchedule!$A$5:$CF$5125,3,FALSE)</f>
        <v>#N/A</v>
      </c>
      <c r="AV2597" s="60" t="e">
        <f>VLOOKUP(D2597,SubmittalStatus!$A$2:$CF$671,9,FALSE)</f>
        <v>#N/A</v>
      </c>
      <c r="AW2597" s="60" t="e">
        <f>VLOOKUP(D2597,SubmittalStatus!$A$2:$CF$671,10,FALSE)</f>
        <v>#N/A</v>
      </c>
      <c r="AX2597" s="60" t="e">
        <f>VLOOKUP(D2597,SubmittalStatus!$A$2:$CF$671,11,FALSE)</f>
        <v>#N/A</v>
      </c>
      <c r="AY2597" s="60" t="str">
        <f t="shared" si="121"/>
        <v/>
      </c>
      <c r="AZ2597" s="60">
        <f>SubmittalData!D2597</f>
        <v>0</v>
      </c>
      <c r="BA2597" s="60" t="s">
        <v>168</v>
      </c>
      <c r="BB2597" s="60">
        <f>SubmittalData!AR2597</f>
        <v>0</v>
      </c>
      <c r="BC2597" s="60" t="str">
        <f t="shared" si="122"/>
        <v>0-0</v>
      </c>
    </row>
    <row r="2598" spans="1:55" x14ac:dyDescent="0.35">
      <c r="A2598" s="62" t="str">
        <f>SubmittalData!AY2598</f>
        <v/>
      </c>
      <c r="AS2598" s="60" t="e">
        <f>VLOOKUP(D2598,SubmittalStatus!$A$2:$CF$671,7,FALSE)</f>
        <v>#N/A</v>
      </c>
      <c r="AT2598" s="60" t="str">
        <f t="shared" si="120"/>
        <v/>
      </c>
      <c r="AU2598" s="60" t="e">
        <f>VLOOKUP(D2598,SubmittalSchedule!$A$5:$CF$5125,3,FALSE)</f>
        <v>#N/A</v>
      </c>
      <c r="AV2598" s="60" t="e">
        <f>VLOOKUP(D2598,SubmittalStatus!$A$2:$CF$671,9,FALSE)</f>
        <v>#N/A</v>
      </c>
      <c r="AW2598" s="60" t="e">
        <f>VLOOKUP(D2598,SubmittalStatus!$A$2:$CF$671,10,FALSE)</f>
        <v>#N/A</v>
      </c>
      <c r="AX2598" s="60" t="e">
        <f>VLOOKUP(D2598,SubmittalStatus!$A$2:$CF$671,11,FALSE)</f>
        <v>#N/A</v>
      </c>
      <c r="AY2598" s="60" t="str">
        <f t="shared" si="121"/>
        <v/>
      </c>
      <c r="AZ2598" s="60">
        <f>SubmittalData!D2598</f>
        <v>0</v>
      </c>
      <c r="BA2598" s="60" t="s">
        <v>168</v>
      </c>
      <c r="BB2598" s="60">
        <f>SubmittalData!AR2598</f>
        <v>0</v>
      </c>
      <c r="BC2598" s="60" t="str">
        <f t="shared" si="122"/>
        <v>0-0</v>
      </c>
    </row>
    <row r="2599" spans="1:55" x14ac:dyDescent="0.35">
      <c r="A2599" s="62" t="str">
        <f>SubmittalData!AY2599</f>
        <v/>
      </c>
      <c r="AS2599" s="60" t="e">
        <f>VLOOKUP(D2599,SubmittalStatus!$A$2:$CF$671,7,FALSE)</f>
        <v>#N/A</v>
      </c>
      <c r="AT2599" s="60" t="str">
        <f t="shared" si="120"/>
        <v/>
      </c>
      <c r="AU2599" s="60" t="e">
        <f>VLOOKUP(D2599,SubmittalSchedule!$A$5:$CF$5125,3,FALSE)</f>
        <v>#N/A</v>
      </c>
      <c r="AV2599" s="60" t="e">
        <f>VLOOKUP(D2599,SubmittalStatus!$A$2:$CF$671,9,FALSE)</f>
        <v>#N/A</v>
      </c>
      <c r="AW2599" s="60" t="e">
        <f>VLOOKUP(D2599,SubmittalStatus!$A$2:$CF$671,10,FALSE)</f>
        <v>#N/A</v>
      </c>
      <c r="AX2599" s="60" t="e">
        <f>VLOOKUP(D2599,SubmittalStatus!$A$2:$CF$671,11,FALSE)</f>
        <v>#N/A</v>
      </c>
      <c r="AY2599" s="60" t="str">
        <f t="shared" si="121"/>
        <v/>
      </c>
      <c r="AZ2599" s="60">
        <f>SubmittalData!D2599</f>
        <v>0</v>
      </c>
      <c r="BA2599" s="60" t="s">
        <v>168</v>
      </c>
      <c r="BB2599" s="60">
        <f>SubmittalData!AR2599</f>
        <v>0</v>
      </c>
      <c r="BC2599" s="60" t="str">
        <f t="shared" si="122"/>
        <v>0-0</v>
      </c>
    </row>
    <row r="2600" spans="1:55" x14ac:dyDescent="0.35">
      <c r="A2600" s="62" t="str">
        <f>SubmittalData!AY2600</f>
        <v/>
      </c>
      <c r="AS2600" s="60" t="e">
        <f>VLOOKUP(D2600,SubmittalStatus!$A$2:$CF$671,7,FALSE)</f>
        <v>#N/A</v>
      </c>
      <c r="AT2600" s="60" t="str">
        <f t="shared" si="120"/>
        <v/>
      </c>
      <c r="AU2600" s="60" t="e">
        <f>VLOOKUP(D2600,SubmittalSchedule!$A$5:$CF$5125,3,FALSE)</f>
        <v>#N/A</v>
      </c>
      <c r="AV2600" s="60" t="e">
        <f>VLOOKUP(D2600,SubmittalStatus!$A$2:$CF$671,9,FALSE)</f>
        <v>#N/A</v>
      </c>
      <c r="AW2600" s="60" t="e">
        <f>VLOOKUP(D2600,SubmittalStatus!$A$2:$CF$671,10,FALSE)</f>
        <v>#N/A</v>
      </c>
      <c r="AX2600" s="60" t="e">
        <f>VLOOKUP(D2600,SubmittalStatus!$A$2:$CF$671,11,FALSE)</f>
        <v>#N/A</v>
      </c>
      <c r="AY2600" s="60" t="str">
        <f t="shared" si="121"/>
        <v/>
      </c>
      <c r="AZ2600" s="60">
        <f>SubmittalData!D2600</f>
        <v>0</v>
      </c>
      <c r="BA2600" s="60" t="s">
        <v>168</v>
      </c>
      <c r="BB2600" s="60">
        <f>SubmittalData!AR2600</f>
        <v>0</v>
      </c>
      <c r="BC2600" s="60" t="str">
        <f t="shared" si="122"/>
        <v>0-0</v>
      </c>
    </row>
    <row r="2601" spans="1:55" x14ac:dyDescent="0.35">
      <c r="A2601" s="62" t="str">
        <f>SubmittalData!AY2601</f>
        <v/>
      </c>
      <c r="AS2601" s="60" t="e">
        <f>VLOOKUP(D2601,SubmittalStatus!$A$2:$CF$671,7,FALSE)</f>
        <v>#N/A</v>
      </c>
      <c r="AT2601" s="60" t="str">
        <f t="shared" si="120"/>
        <v/>
      </c>
      <c r="AU2601" s="60" t="e">
        <f>VLOOKUP(D2601,SubmittalSchedule!$A$5:$CF$5125,3,FALSE)</f>
        <v>#N/A</v>
      </c>
      <c r="AV2601" s="60" t="e">
        <f>VLOOKUP(D2601,SubmittalStatus!$A$2:$CF$671,9,FALSE)</f>
        <v>#N/A</v>
      </c>
      <c r="AW2601" s="60" t="e">
        <f>VLOOKUP(D2601,SubmittalStatus!$A$2:$CF$671,10,FALSE)</f>
        <v>#N/A</v>
      </c>
      <c r="AX2601" s="60" t="e">
        <f>VLOOKUP(D2601,SubmittalStatus!$A$2:$CF$671,11,FALSE)</f>
        <v>#N/A</v>
      </c>
      <c r="AY2601" s="60" t="str">
        <f t="shared" si="121"/>
        <v/>
      </c>
      <c r="AZ2601" s="60">
        <f>SubmittalData!D2601</f>
        <v>0</v>
      </c>
      <c r="BA2601" s="60" t="s">
        <v>168</v>
      </c>
      <c r="BB2601" s="60">
        <f>SubmittalData!AR2601</f>
        <v>0</v>
      </c>
      <c r="BC2601" s="60" t="str">
        <f t="shared" si="122"/>
        <v>0-0</v>
      </c>
    </row>
    <row r="2602" spans="1:55" x14ac:dyDescent="0.35">
      <c r="A2602" s="62" t="str">
        <f>SubmittalData!AY2602</f>
        <v/>
      </c>
      <c r="AS2602" s="60" t="e">
        <f>VLOOKUP(D2602,SubmittalStatus!$A$2:$CF$671,7,FALSE)</f>
        <v>#N/A</v>
      </c>
      <c r="AT2602" s="60" t="str">
        <f t="shared" si="120"/>
        <v/>
      </c>
      <c r="AU2602" s="60" t="e">
        <f>VLOOKUP(D2602,SubmittalSchedule!$A$5:$CF$5125,3,FALSE)</f>
        <v>#N/A</v>
      </c>
      <c r="AV2602" s="60" t="e">
        <f>VLOOKUP(D2602,SubmittalStatus!$A$2:$CF$671,9,FALSE)</f>
        <v>#N/A</v>
      </c>
      <c r="AW2602" s="60" t="e">
        <f>VLOOKUP(D2602,SubmittalStatus!$A$2:$CF$671,10,FALSE)</f>
        <v>#N/A</v>
      </c>
      <c r="AX2602" s="60" t="e">
        <f>VLOOKUP(D2602,SubmittalStatus!$A$2:$CF$671,11,FALSE)</f>
        <v>#N/A</v>
      </c>
      <c r="AY2602" s="60" t="str">
        <f t="shared" si="121"/>
        <v/>
      </c>
      <c r="AZ2602" s="60">
        <f>SubmittalData!D2602</f>
        <v>0</v>
      </c>
      <c r="BA2602" s="60" t="s">
        <v>168</v>
      </c>
      <c r="BB2602" s="60">
        <f>SubmittalData!AR2602</f>
        <v>0</v>
      </c>
      <c r="BC2602" s="60" t="str">
        <f t="shared" si="122"/>
        <v>0-0</v>
      </c>
    </row>
    <row r="2603" spans="1:55" x14ac:dyDescent="0.35">
      <c r="A2603" s="62" t="str">
        <f>SubmittalData!AY2603</f>
        <v/>
      </c>
      <c r="AS2603" s="60" t="e">
        <f>VLOOKUP(D2603,SubmittalStatus!$A$2:$CF$671,7,FALSE)</f>
        <v>#N/A</v>
      </c>
      <c r="AT2603" s="60" t="str">
        <f t="shared" si="120"/>
        <v/>
      </c>
      <c r="AU2603" s="60" t="e">
        <f>VLOOKUP(D2603,SubmittalSchedule!$A$5:$CF$5125,3,FALSE)</f>
        <v>#N/A</v>
      </c>
      <c r="AV2603" s="60" t="e">
        <f>VLOOKUP(D2603,SubmittalStatus!$A$2:$CF$671,9,FALSE)</f>
        <v>#N/A</v>
      </c>
      <c r="AW2603" s="60" t="e">
        <f>VLOOKUP(D2603,SubmittalStatus!$A$2:$CF$671,10,FALSE)</f>
        <v>#N/A</v>
      </c>
      <c r="AX2603" s="60" t="e">
        <f>VLOOKUP(D2603,SubmittalStatus!$A$2:$CF$671,11,FALSE)</f>
        <v>#N/A</v>
      </c>
      <c r="AY2603" s="60" t="str">
        <f t="shared" si="121"/>
        <v/>
      </c>
      <c r="AZ2603" s="60">
        <f>SubmittalData!D2603</f>
        <v>0</v>
      </c>
      <c r="BA2603" s="60" t="s">
        <v>168</v>
      </c>
      <c r="BB2603" s="60">
        <f>SubmittalData!AR2603</f>
        <v>0</v>
      </c>
      <c r="BC2603" s="60" t="str">
        <f t="shared" si="122"/>
        <v>0-0</v>
      </c>
    </row>
    <row r="2604" spans="1:55" x14ac:dyDescent="0.35">
      <c r="A2604" s="62" t="str">
        <f>SubmittalData!AY2604</f>
        <v/>
      </c>
      <c r="AS2604" s="60" t="e">
        <f>VLOOKUP(D2604,SubmittalStatus!$A$2:$CF$671,7,FALSE)</f>
        <v>#N/A</v>
      </c>
      <c r="AT2604" s="60" t="str">
        <f t="shared" si="120"/>
        <v/>
      </c>
      <c r="AU2604" s="60" t="e">
        <f>VLOOKUP(D2604,SubmittalSchedule!$A$5:$CF$5125,3,FALSE)</f>
        <v>#N/A</v>
      </c>
      <c r="AV2604" s="60" t="e">
        <f>VLOOKUP(D2604,SubmittalStatus!$A$2:$CF$671,9,FALSE)</f>
        <v>#N/A</v>
      </c>
      <c r="AW2604" s="60" t="e">
        <f>VLOOKUP(D2604,SubmittalStatus!$A$2:$CF$671,10,FALSE)</f>
        <v>#N/A</v>
      </c>
      <c r="AX2604" s="60" t="e">
        <f>VLOOKUP(D2604,SubmittalStatus!$A$2:$CF$671,11,FALSE)</f>
        <v>#N/A</v>
      </c>
      <c r="AY2604" s="60" t="str">
        <f t="shared" si="121"/>
        <v/>
      </c>
      <c r="AZ2604" s="60">
        <f>SubmittalData!D2604</f>
        <v>0</v>
      </c>
      <c r="BA2604" s="60" t="s">
        <v>168</v>
      </c>
      <c r="BB2604" s="60">
        <f>SubmittalData!AR2604</f>
        <v>0</v>
      </c>
      <c r="BC2604" s="60" t="str">
        <f t="shared" si="122"/>
        <v>0-0</v>
      </c>
    </row>
    <row r="2605" spans="1:55" x14ac:dyDescent="0.35">
      <c r="A2605" s="62" t="str">
        <f>SubmittalData!AY2605</f>
        <v/>
      </c>
      <c r="AS2605" s="60" t="e">
        <f>VLOOKUP(D2605,SubmittalStatus!$A$2:$CF$671,7,FALSE)</f>
        <v>#N/A</v>
      </c>
      <c r="AT2605" s="60" t="str">
        <f t="shared" si="120"/>
        <v/>
      </c>
      <c r="AU2605" s="60" t="e">
        <f>VLOOKUP(D2605,SubmittalSchedule!$A$5:$CF$5125,3,FALSE)</f>
        <v>#N/A</v>
      </c>
      <c r="AV2605" s="60" t="e">
        <f>VLOOKUP(D2605,SubmittalStatus!$A$2:$CF$671,9,FALSE)</f>
        <v>#N/A</v>
      </c>
      <c r="AW2605" s="60" t="e">
        <f>VLOOKUP(D2605,SubmittalStatus!$A$2:$CF$671,10,FALSE)</f>
        <v>#N/A</v>
      </c>
      <c r="AX2605" s="60" t="e">
        <f>VLOOKUP(D2605,SubmittalStatus!$A$2:$CF$671,11,FALSE)</f>
        <v>#N/A</v>
      </c>
      <c r="AY2605" s="60" t="str">
        <f t="shared" si="121"/>
        <v/>
      </c>
      <c r="AZ2605" s="60">
        <f>SubmittalData!D2605</f>
        <v>0</v>
      </c>
      <c r="BA2605" s="60" t="s">
        <v>168</v>
      </c>
      <c r="BB2605" s="60">
        <f>SubmittalData!AR2605</f>
        <v>0</v>
      </c>
      <c r="BC2605" s="60" t="str">
        <f t="shared" si="122"/>
        <v>0-0</v>
      </c>
    </row>
    <row r="2606" spans="1:55" x14ac:dyDescent="0.35">
      <c r="A2606" s="62" t="str">
        <f>SubmittalData!AY2606</f>
        <v/>
      </c>
      <c r="AS2606" s="60" t="e">
        <f>VLOOKUP(D2606,SubmittalStatus!$A$2:$CF$671,7,FALSE)</f>
        <v>#N/A</v>
      </c>
      <c r="AT2606" s="60" t="str">
        <f t="shared" si="120"/>
        <v/>
      </c>
      <c r="AU2606" s="60" t="e">
        <f>VLOOKUP(D2606,SubmittalSchedule!$A$5:$CF$5125,3,FALSE)</f>
        <v>#N/A</v>
      </c>
      <c r="AV2606" s="60" t="e">
        <f>VLOOKUP(D2606,SubmittalStatus!$A$2:$CF$671,9,FALSE)</f>
        <v>#N/A</v>
      </c>
      <c r="AW2606" s="60" t="e">
        <f>VLOOKUP(D2606,SubmittalStatus!$A$2:$CF$671,10,FALSE)</f>
        <v>#N/A</v>
      </c>
      <c r="AX2606" s="60" t="e">
        <f>VLOOKUP(D2606,SubmittalStatus!$A$2:$CF$671,11,FALSE)</f>
        <v>#N/A</v>
      </c>
      <c r="AY2606" s="60" t="str">
        <f t="shared" si="121"/>
        <v/>
      </c>
      <c r="AZ2606" s="60">
        <f>SubmittalData!D2606</f>
        <v>0</v>
      </c>
      <c r="BA2606" s="60" t="s">
        <v>168</v>
      </c>
      <c r="BB2606" s="60">
        <f>SubmittalData!AR2606</f>
        <v>0</v>
      </c>
      <c r="BC2606" s="60" t="str">
        <f t="shared" si="122"/>
        <v>0-0</v>
      </c>
    </row>
    <row r="2607" spans="1:55" x14ac:dyDescent="0.35">
      <c r="A2607" s="62" t="str">
        <f>SubmittalData!AY2607</f>
        <v/>
      </c>
      <c r="AS2607" s="60" t="e">
        <f>VLOOKUP(D2607,SubmittalStatus!$A$2:$CF$671,7,FALSE)</f>
        <v>#N/A</v>
      </c>
      <c r="AT2607" s="60" t="str">
        <f t="shared" si="120"/>
        <v/>
      </c>
      <c r="AU2607" s="60" t="e">
        <f>VLOOKUP(D2607,SubmittalSchedule!$A$5:$CF$5125,3,FALSE)</f>
        <v>#N/A</v>
      </c>
      <c r="AV2607" s="60" t="e">
        <f>VLOOKUP(D2607,SubmittalStatus!$A$2:$CF$671,9,FALSE)</f>
        <v>#N/A</v>
      </c>
      <c r="AW2607" s="60" t="e">
        <f>VLOOKUP(D2607,SubmittalStatus!$A$2:$CF$671,10,FALSE)</f>
        <v>#N/A</v>
      </c>
      <c r="AX2607" s="60" t="e">
        <f>VLOOKUP(D2607,SubmittalStatus!$A$2:$CF$671,11,FALSE)</f>
        <v>#N/A</v>
      </c>
      <c r="AY2607" s="60" t="str">
        <f t="shared" si="121"/>
        <v/>
      </c>
      <c r="AZ2607" s="60">
        <f>SubmittalData!D2607</f>
        <v>0</v>
      </c>
      <c r="BA2607" s="60" t="s">
        <v>168</v>
      </c>
      <c r="BB2607" s="60">
        <f>SubmittalData!AR2607</f>
        <v>0</v>
      </c>
      <c r="BC2607" s="60" t="str">
        <f t="shared" si="122"/>
        <v>0-0</v>
      </c>
    </row>
    <row r="2608" spans="1:55" x14ac:dyDescent="0.35">
      <c r="A2608" s="62" t="str">
        <f>SubmittalData!AY2608</f>
        <v/>
      </c>
      <c r="AS2608" s="60" t="e">
        <f>VLOOKUP(D2608,SubmittalStatus!$A$2:$CF$671,7,FALSE)</f>
        <v>#N/A</v>
      </c>
      <c r="AT2608" s="60" t="str">
        <f t="shared" si="120"/>
        <v/>
      </c>
      <c r="AU2608" s="60" t="e">
        <f>VLOOKUP(D2608,SubmittalSchedule!$A$5:$CF$5125,3,FALSE)</f>
        <v>#N/A</v>
      </c>
      <c r="AV2608" s="60" t="e">
        <f>VLOOKUP(D2608,SubmittalStatus!$A$2:$CF$671,9,FALSE)</f>
        <v>#N/A</v>
      </c>
      <c r="AW2608" s="60" t="e">
        <f>VLOOKUP(D2608,SubmittalStatus!$A$2:$CF$671,10,FALSE)</f>
        <v>#N/A</v>
      </c>
      <c r="AX2608" s="60" t="e">
        <f>VLOOKUP(D2608,SubmittalStatus!$A$2:$CF$671,11,FALSE)</f>
        <v>#N/A</v>
      </c>
      <c r="AY2608" s="60" t="str">
        <f t="shared" si="121"/>
        <v/>
      </c>
      <c r="AZ2608" s="60">
        <f>SubmittalData!D2608</f>
        <v>0</v>
      </c>
      <c r="BA2608" s="60" t="s">
        <v>168</v>
      </c>
      <c r="BB2608" s="60">
        <f>SubmittalData!AR2608</f>
        <v>0</v>
      </c>
      <c r="BC2608" s="60" t="str">
        <f t="shared" si="122"/>
        <v>0-0</v>
      </c>
    </row>
    <row r="2609" spans="1:55" x14ac:dyDescent="0.35">
      <c r="A2609" s="62" t="str">
        <f>SubmittalData!AY2609</f>
        <v/>
      </c>
      <c r="AS2609" s="60" t="e">
        <f>VLOOKUP(D2609,SubmittalStatus!$A$2:$CF$671,7,FALSE)</f>
        <v>#N/A</v>
      </c>
      <c r="AT2609" s="60" t="str">
        <f t="shared" si="120"/>
        <v/>
      </c>
      <c r="AU2609" s="60" t="e">
        <f>VLOOKUP(D2609,SubmittalSchedule!$A$5:$CF$5125,3,FALSE)</f>
        <v>#N/A</v>
      </c>
      <c r="AV2609" s="60" t="e">
        <f>VLOOKUP(D2609,SubmittalStatus!$A$2:$CF$671,9,FALSE)</f>
        <v>#N/A</v>
      </c>
      <c r="AW2609" s="60" t="e">
        <f>VLOOKUP(D2609,SubmittalStatus!$A$2:$CF$671,10,FALSE)</f>
        <v>#N/A</v>
      </c>
      <c r="AX2609" s="60" t="e">
        <f>VLOOKUP(D2609,SubmittalStatus!$A$2:$CF$671,11,FALSE)</f>
        <v>#N/A</v>
      </c>
      <c r="AY2609" s="60" t="str">
        <f t="shared" si="121"/>
        <v/>
      </c>
      <c r="AZ2609" s="60">
        <f>SubmittalData!D2609</f>
        <v>0</v>
      </c>
      <c r="BA2609" s="60" t="s">
        <v>168</v>
      </c>
      <c r="BB2609" s="60">
        <f>SubmittalData!AR2609</f>
        <v>0</v>
      </c>
      <c r="BC2609" s="60" t="str">
        <f t="shared" si="122"/>
        <v>0-0</v>
      </c>
    </row>
    <row r="2610" spans="1:55" x14ac:dyDescent="0.35">
      <c r="A2610" s="62" t="str">
        <f>SubmittalData!AY2610</f>
        <v/>
      </c>
      <c r="AS2610" s="60" t="e">
        <f>VLOOKUP(D2610,SubmittalStatus!$A$2:$CF$671,7,FALSE)</f>
        <v>#N/A</v>
      </c>
      <c r="AT2610" s="60" t="str">
        <f t="shared" si="120"/>
        <v/>
      </c>
      <c r="AU2610" s="60" t="e">
        <f>VLOOKUP(D2610,SubmittalSchedule!$A$5:$CF$5125,3,FALSE)</f>
        <v>#N/A</v>
      </c>
      <c r="AV2610" s="60" t="e">
        <f>VLOOKUP(D2610,SubmittalStatus!$A$2:$CF$671,9,FALSE)</f>
        <v>#N/A</v>
      </c>
      <c r="AW2610" s="60" t="e">
        <f>VLOOKUP(D2610,SubmittalStatus!$A$2:$CF$671,10,FALSE)</f>
        <v>#N/A</v>
      </c>
      <c r="AX2610" s="60" t="e">
        <f>VLOOKUP(D2610,SubmittalStatus!$A$2:$CF$671,11,FALSE)</f>
        <v>#N/A</v>
      </c>
      <c r="AY2610" s="60" t="str">
        <f t="shared" si="121"/>
        <v/>
      </c>
      <c r="AZ2610" s="60">
        <f>SubmittalData!D2610</f>
        <v>0</v>
      </c>
      <c r="BA2610" s="60" t="s">
        <v>168</v>
      </c>
      <c r="BB2610" s="60">
        <f>SubmittalData!AR2610</f>
        <v>0</v>
      </c>
      <c r="BC2610" s="60" t="str">
        <f t="shared" si="122"/>
        <v>0-0</v>
      </c>
    </row>
    <row r="2611" spans="1:55" x14ac:dyDescent="0.35">
      <c r="A2611" s="62" t="str">
        <f>SubmittalData!AY2611</f>
        <v/>
      </c>
      <c r="AS2611" s="60" t="e">
        <f>VLOOKUP(D2611,SubmittalStatus!$A$2:$CF$671,7,FALSE)</f>
        <v>#N/A</v>
      </c>
      <c r="AT2611" s="60" t="str">
        <f t="shared" si="120"/>
        <v/>
      </c>
      <c r="AU2611" s="60" t="e">
        <f>VLOOKUP(D2611,SubmittalSchedule!$A$5:$CF$5125,3,FALSE)</f>
        <v>#N/A</v>
      </c>
      <c r="AV2611" s="60" t="e">
        <f>VLOOKUP(D2611,SubmittalStatus!$A$2:$CF$671,9,FALSE)</f>
        <v>#N/A</v>
      </c>
      <c r="AW2611" s="60" t="e">
        <f>VLOOKUP(D2611,SubmittalStatus!$A$2:$CF$671,10,FALSE)</f>
        <v>#N/A</v>
      </c>
      <c r="AX2611" s="60" t="e">
        <f>VLOOKUP(D2611,SubmittalStatus!$A$2:$CF$671,11,FALSE)</f>
        <v>#N/A</v>
      </c>
      <c r="AY2611" s="60" t="str">
        <f t="shared" si="121"/>
        <v/>
      </c>
      <c r="AZ2611" s="60">
        <f>SubmittalData!D2611</f>
        <v>0</v>
      </c>
      <c r="BA2611" s="60" t="s">
        <v>168</v>
      </c>
      <c r="BB2611" s="60">
        <f>SubmittalData!AR2611</f>
        <v>0</v>
      </c>
      <c r="BC2611" s="60" t="str">
        <f t="shared" si="122"/>
        <v>0-0</v>
      </c>
    </row>
    <row r="2612" spans="1:55" x14ac:dyDescent="0.35">
      <c r="A2612" s="62" t="str">
        <f>SubmittalData!AY2612</f>
        <v/>
      </c>
      <c r="AS2612" s="60" t="e">
        <f>VLOOKUP(D2612,SubmittalStatus!$A$2:$CF$671,7,FALSE)</f>
        <v>#N/A</v>
      </c>
      <c r="AT2612" s="60" t="str">
        <f t="shared" si="120"/>
        <v/>
      </c>
      <c r="AU2612" s="60" t="e">
        <f>VLOOKUP(D2612,SubmittalSchedule!$A$5:$CF$5125,3,FALSE)</f>
        <v>#N/A</v>
      </c>
      <c r="AV2612" s="60" t="e">
        <f>VLOOKUP(D2612,SubmittalStatus!$A$2:$CF$671,9,FALSE)</f>
        <v>#N/A</v>
      </c>
      <c r="AW2612" s="60" t="e">
        <f>VLOOKUP(D2612,SubmittalStatus!$A$2:$CF$671,10,FALSE)</f>
        <v>#N/A</v>
      </c>
      <c r="AX2612" s="60" t="e">
        <f>VLOOKUP(D2612,SubmittalStatus!$A$2:$CF$671,11,FALSE)</f>
        <v>#N/A</v>
      </c>
      <c r="AY2612" s="60" t="str">
        <f t="shared" si="121"/>
        <v/>
      </c>
      <c r="AZ2612" s="60">
        <f>SubmittalData!D2612</f>
        <v>0</v>
      </c>
      <c r="BA2612" s="60" t="s">
        <v>168</v>
      </c>
      <c r="BB2612" s="60">
        <f>SubmittalData!AR2612</f>
        <v>0</v>
      </c>
      <c r="BC2612" s="60" t="str">
        <f t="shared" si="122"/>
        <v>0-0</v>
      </c>
    </row>
    <row r="2613" spans="1:55" x14ac:dyDescent="0.35">
      <c r="A2613" s="62" t="str">
        <f>SubmittalData!AY2613</f>
        <v/>
      </c>
      <c r="AS2613" s="60" t="e">
        <f>VLOOKUP(D2613,SubmittalStatus!$A$2:$CF$671,7,FALSE)</f>
        <v>#N/A</v>
      </c>
      <c r="AT2613" s="60" t="str">
        <f t="shared" si="120"/>
        <v/>
      </c>
      <c r="AU2613" s="60" t="e">
        <f>VLOOKUP(D2613,SubmittalSchedule!$A$5:$CF$5125,3,FALSE)</f>
        <v>#N/A</v>
      </c>
      <c r="AV2613" s="60" t="e">
        <f>VLOOKUP(D2613,SubmittalStatus!$A$2:$CF$671,9,FALSE)</f>
        <v>#N/A</v>
      </c>
      <c r="AW2613" s="60" t="e">
        <f>VLOOKUP(D2613,SubmittalStatus!$A$2:$CF$671,10,FALSE)</f>
        <v>#N/A</v>
      </c>
      <c r="AX2613" s="60" t="e">
        <f>VLOOKUP(D2613,SubmittalStatus!$A$2:$CF$671,11,FALSE)</f>
        <v>#N/A</v>
      </c>
      <c r="AY2613" s="60" t="str">
        <f t="shared" si="121"/>
        <v/>
      </c>
      <c r="AZ2613" s="60">
        <f>SubmittalData!D2613</f>
        <v>0</v>
      </c>
      <c r="BA2613" s="60" t="s">
        <v>168</v>
      </c>
      <c r="BB2613" s="60">
        <f>SubmittalData!AR2613</f>
        <v>0</v>
      </c>
      <c r="BC2613" s="60" t="str">
        <f t="shared" si="122"/>
        <v>0-0</v>
      </c>
    </row>
    <row r="2614" spans="1:55" x14ac:dyDescent="0.35">
      <c r="A2614" s="62" t="str">
        <f>SubmittalData!AY2614</f>
        <v/>
      </c>
      <c r="AS2614" s="60" t="e">
        <f>VLOOKUP(D2614,SubmittalStatus!$A$2:$CF$671,7,FALSE)</f>
        <v>#N/A</v>
      </c>
      <c r="AT2614" s="60" t="str">
        <f t="shared" si="120"/>
        <v/>
      </c>
      <c r="AU2614" s="60" t="e">
        <f>VLOOKUP(D2614,SubmittalSchedule!$A$5:$CF$5125,3,FALSE)</f>
        <v>#N/A</v>
      </c>
      <c r="AV2614" s="60" t="e">
        <f>VLOOKUP(D2614,SubmittalStatus!$A$2:$CF$671,9,FALSE)</f>
        <v>#N/A</v>
      </c>
      <c r="AW2614" s="60" t="e">
        <f>VLOOKUP(D2614,SubmittalStatus!$A$2:$CF$671,10,FALSE)</f>
        <v>#N/A</v>
      </c>
      <c r="AX2614" s="60" t="e">
        <f>VLOOKUP(D2614,SubmittalStatus!$A$2:$CF$671,11,FALSE)</f>
        <v>#N/A</v>
      </c>
      <c r="AY2614" s="60" t="str">
        <f t="shared" si="121"/>
        <v/>
      </c>
      <c r="AZ2614" s="60">
        <f>SubmittalData!D2614</f>
        <v>0</v>
      </c>
      <c r="BA2614" s="60" t="s">
        <v>168</v>
      </c>
      <c r="BB2614" s="60">
        <f>SubmittalData!AR2614</f>
        <v>0</v>
      </c>
      <c r="BC2614" s="60" t="str">
        <f t="shared" si="122"/>
        <v>0-0</v>
      </c>
    </row>
    <row r="2615" spans="1:55" x14ac:dyDescent="0.35">
      <c r="A2615" s="62" t="str">
        <f>SubmittalData!AY2615</f>
        <v/>
      </c>
      <c r="AS2615" s="60" t="e">
        <f>VLOOKUP(D2615,SubmittalStatus!$A$2:$CF$671,7,FALSE)</f>
        <v>#N/A</v>
      </c>
      <c r="AT2615" s="60" t="str">
        <f t="shared" si="120"/>
        <v/>
      </c>
      <c r="AU2615" s="60" t="e">
        <f>VLOOKUP(D2615,SubmittalSchedule!$A$5:$CF$5125,3,FALSE)</f>
        <v>#N/A</v>
      </c>
      <c r="AV2615" s="60" t="e">
        <f>VLOOKUP(D2615,SubmittalStatus!$A$2:$CF$671,9,FALSE)</f>
        <v>#N/A</v>
      </c>
      <c r="AW2615" s="60" t="e">
        <f>VLOOKUP(D2615,SubmittalStatus!$A$2:$CF$671,10,FALSE)</f>
        <v>#N/A</v>
      </c>
      <c r="AX2615" s="60" t="e">
        <f>VLOOKUP(D2615,SubmittalStatus!$A$2:$CF$671,11,FALSE)</f>
        <v>#N/A</v>
      </c>
      <c r="AY2615" s="60" t="str">
        <f t="shared" si="121"/>
        <v/>
      </c>
      <c r="AZ2615" s="60">
        <f>SubmittalData!D2615</f>
        <v>0</v>
      </c>
      <c r="BA2615" s="60" t="s">
        <v>168</v>
      </c>
      <c r="BB2615" s="60">
        <f>SubmittalData!AR2615</f>
        <v>0</v>
      </c>
      <c r="BC2615" s="60" t="str">
        <f t="shared" si="122"/>
        <v>0-0</v>
      </c>
    </row>
    <row r="2616" spans="1:55" x14ac:dyDescent="0.35">
      <c r="A2616" s="62" t="str">
        <f>SubmittalData!AY2616</f>
        <v/>
      </c>
      <c r="AS2616" s="60" t="e">
        <f>VLOOKUP(D2616,SubmittalStatus!$A$2:$CF$671,7,FALSE)</f>
        <v>#N/A</v>
      </c>
      <c r="AT2616" s="60" t="str">
        <f t="shared" si="120"/>
        <v/>
      </c>
      <c r="AU2616" s="60" t="e">
        <f>VLOOKUP(D2616,SubmittalSchedule!$A$5:$CF$5125,3,FALSE)</f>
        <v>#N/A</v>
      </c>
      <c r="AV2616" s="60" t="e">
        <f>VLOOKUP(D2616,SubmittalStatus!$A$2:$CF$671,9,FALSE)</f>
        <v>#N/A</v>
      </c>
      <c r="AW2616" s="60" t="e">
        <f>VLOOKUP(D2616,SubmittalStatus!$A$2:$CF$671,10,FALSE)</f>
        <v>#N/A</v>
      </c>
      <c r="AX2616" s="60" t="e">
        <f>VLOOKUP(D2616,SubmittalStatus!$A$2:$CF$671,11,FALSE)</f>
        <v>#N/A</v>
      </c>
      <c r="AY2616" s="60" t="str">
        <f t="shared" si="121"/>
        <v/>
      </c>
      <c r="AZ2616" s="60">
        <f>SubmittalData!D2616</f>
        <v>0</v>
      </c>
      <c r="BA2616" s="60" t="s">
        <v>168</v>
      </c>
      <c r="BB2616" s="60">
        <f>SubmittalData!AR2616</f>
        <v>0</v>
      </c>
      <c r="BC2616" s="60" t="str">
        <f t="shared" si="122"/>
        <v>0-0</v>
      </c>
    </row>
    <row r="2617" spans="1:55" x14ac:dyDescent="0.35">
      <c r="A2617" s="62" t="str">
        <f>SubmittalData!AY2617</f>
        <v/>
      </c>
      <c r="AS2617" s="60" t="e">
        <f>VLOOKUP(D2617,SubmittalStatus!$A$2:$CF$671,7,FALSE)</f>
        <v>#N/A</v>
      </c>
      <c r="AT2617" s="60" t="str">
        <f t="shared" si="120"/>
        <v/>
      </c>
      <c r="AU2617" s="60" t="e">
        <f>VLOOKUP(D2617,SubmittalSchedule!$A$5:$CF$5125,3,FALSE)</f>
        <v>#N/A</v>
      </c>
      <c r="AV2617" s="60" t="e">
        <f>VLOOKUP(D2617,SubmittalStatus!$A$2:$CF$671,9,FALSE)</f>
        <v>#N/A</v>
      </c>
      <c r="AW2617" s="60" t="e">
        <f>VLOOKUP(D2617,SubmittalStatus!$A$2:$CF$671,10,FALSE)</f>
        <v>#N/A</v>
      </c>
      <c r="AX2617" s="60" t="e">
        <f>VLOOKUP(D2617,SubmittalStatus!$A$2:$CF$671,11,FALSE)</f>
        <v>#N/A</v>
      </c>
      <c r="AY2617" s="60" t="str">
        <f t="shared" si="121"/>
        <v/>
      </c>
      <c r="AZ2617" s="60">
        <f>SubmittalData!D2617</f>
        <v>0</v>
      </c>
      <c r="BA2617" s="60" t="s">
        <v>168</v>
      </c>
      <c r="BB2617" s="60">
        <f>SubmittalData!AR2617</f>
        <v>0</v>
      </c>
      <c r="BC2617" s="60" t="str">
        <f t="shared" si="122"/>
        <v>0-0</v>
      </c>
    </row>
    <row r="2618" spans="1:55" x14ac:dyDescent="0.35">
      <c r="A2618" s="62" t="str">
        <f>SubmittalData!AY2618</f>
        <v/>
      </c>
      <c r="AS2618" s="60" t="e">
        <f>VLOOKUP(D2618,SubmittalStatus!$A$2:$CF$671,7,FALSE)</f>
        <v>#N/A</v>
      </c>
      <c r="AT2618" s="60" t="str">
        <f t="shared" si="120"/>
        <v/>
      </c>
      <c r="AU2618" s="60" t="e">
        <f>VLOOKUP(D2618,SubmittalSchedule!$A$5:$CF$5125,3,FALSE)</f>
        <v>#N/A</v>
      </c>
      <c r="AV2618" s="60" t="e">
        <f>VLOOKUP(D2618,SubmittalStatus!$A$2:$CF$671,9,FALSE)</f>
        <v>#N/A</v>
      </c>
      <c r="AW2618" s="60" t="e">
        <f>VLOOKUP(D2618,SubmittalStatus!$A$2:$CF$671,10,FALSE)</f>
        <v>#N/A</v>
      </c>
      <c r="AX2618" s="60" t="e">
        <f>VLOOKUP(D2618,SubmittalStatus!$A$2:$CF$671,11,FALSE)</f>
        <v>#N/A</v>
      </c>
      <c r="AY2618" s="60" t="str">
        <f t="shared" si="121"/>
        <v/>
      </c>
      <c r="AZ2618" s="60">
        <f>SubmittalData!D2618</f>
        <v>0</v>
      </c>
      <c r="BA2618" s="60" t="s">
        <v>168</v>
      </c>
      <c r="BB2618" s="60">
        <f>SubmittalData!AR2618</f>
        <v>0</v>
      </c>
      <c r="BC2618" s="60" t="str">
        <f t="shared" si="122"/>
        <v>0-0</v>
      </c>
    </row>
    <row r="2619" spans="1:55" x14ac:dyDescent="0.35">
      <c r="A2619" s="62" t="str">
        <f>SubmittalData!AY2619</f>
        <v/>
      </c>
      <c r="AS2619" s="60" t="e">
        <f>VLOOKUP(D2619,SubmittalStatus!$A$2:$CF$671,7,FALSE)</f>
        <v>#N/A</v>
      </c>
      <c r="AT2619" s="60" t="str">
        <f t="shared" si="120"/>
        <v/>
      </c>
      <c r="AU2619" s="60" t="e">
        <f>VLOOKUP(D2619,SubmittalSchedule!$A$5:$CF$5125,3,FALSE)</f>
        <v>#N/A</v>
      </c>
      <c r="AV2619" s="60" t="e">
        <f>VLOOKUP(D2619,SubmittalStatus!$A$2:$CF$671,9,FALSE)</f>
        <v>#N/A</v>
      </c>
      <c r="AW2619" s="60" t="e">
        <f>VLOOKUP(D2619,SubmittalStatus!$A$2:$CF$671,10,FALSE)</f>
        <v>#N/A</v>
      </c>
      <c r="AX2619" s="60" t="e">
        <f>VLOOKUP(D2619,SubmittalStatus!$A$2:$CF$671,11,FALSE)</f>
        <v>#N/A</v>
      </c>
      <c r="AY2619" s="60" t="str">
        <f t="shared" si="121"/>
        <v/>
      </c>
      <c r="AZ2619" s="60">
        <f>SubmittalData!D2619</f>
        <v>0</v>
      </c>
      <c r="BA2619" s="60" t="s">
        <v>168</v>
      </c>
      <c r="BB2619" s="60">
        <f>SubmittalData!AR2619</f>
        <v>0</v>
      </c>
      <c r="BC2619" s="60" t="str">
        <f t="shared" si="122"/>
        <v>0-0</v>
      </c>
    </row>
    <row r="2620" spans="1:55" x14ac:dyDescent="0.35">
      <c r="A2620" s="62" t="str">
        <f>SubmittalData!AY2620</f>
        <v/>
      </c>
      <c r="AS2620" s="60" t="e">
        <f>VLOOKUP(D2620,SubmittalStatus!$A$2:$CF$671,7,FALSE)</f>
        <v>#N/A</v>
      </c>
      <c r="AT2620" s="60" t="str">
        <f t="shared" si="120"/>
        <v/>
      </c>
      <c r="AU2620" s="60" t="e">
        <f>VLOOKUP(D2620,SubmittalSchedule!$A$5:$CF$5125,3,FALSE)</f>
        <v>#N/A</v>
      </c>
      <c r="AV2620" s="60" t="e">
        <f>VLOOKUP(D2620,SubmittalStatus!$A$2:$CF$671,9,FALSE)</f>
        <v>#N/A</v>
      </c>
      <c r="AW2620" s="60" t="e">
        <f>VLOOKUP(D2620,SubmittalStatus!$A$2:$CF$671,10,FALSE)</f>
        <v>#N/A</v>
      </c>
      <c r="AX2620" s="60" t="e">
        <f>VLOOKUP(D2620,SubmittalStatus!$A$2:$CF$671,11,FALSE)</f>
        <v>#N/A</v>
      </c>
      <c r="AY2620" s="60" t="str">
        <f t="shared" si="121"/>
        <v/>
      </c>
      <c r="AZ2620" s="60">
        <f>SubmittalData!D2620</f>
        <v>0</v>
      </c>
      <c r="BA2620" s="60" t="s">
        <v>168</v>
      </c>
      <c r="BB2620" s="60">
        <f>SubmittalData!AR2620</f>
        <v>0</v>
      </c>
      <c r="BC2620" s="60" t="str">
        <f t="shared" si="122"/>
        <v>0-0</v>
      </c>
    </row>
    <row r="2621" spans="1:55" x14ac:dyDescent="0.35">
      <c r="A2621" s="62" t="str">
        <f>SubmittalData!AY2621</f>
        <v/>
      </c>
      <c r="AS2621" s="60" t="e">
        <f>VLOOKUP(D2621,SubmittalStatus!$A$2:$CF$671,7,FALSE)</f>
        <v>#N/A</v>
      </c>
      <c r="AT2621" s="60" t="str">
        <f t="shared" si="120"/>
        <v/>
      </c>
      <c r="AU2621" s="60" t="e">
        <f>VLOOKUP(D2621,SubmittalSchedule!$A$5:$CF$5125,3,FALSE)</f>
        <v>#N/A</v>
      </c>
      <c r="AV2621" s="60" t="e">
        <f>VLOOKUP(D2621,SubmittalStatus!$A$2:$CF$671,9,FALSE)</f>
        <v>#N/A</v>
      </c>
      <c r="AW2621" s="60" t="e">
        <f>VLOOKUP(D2621,SubmittalStatus!$A$2:$CF$671,10,FALSE)</f>
        <v>#N/A</v>
      </c>
      <c r="AX2621" s="60" t="e">
        <f>VLOOKUP(D2621,SubmittalStatus!$A$2:$CF$671,11,FALSE)</f>
        <v>#N/A</v>
      </c>
      <c r="AY2621" s="60" t="str">
        <f t="shared" si="121"/>
        <v/>
      </c>
      <c r="AZ2621" s="60">
        <f>SubmittalData!D2621</f>
        <v>0</v>
      </c>
      <c r="BA2621" s="60" t="s">
        <v>168</v>
      </c>
      <c r="BB2621" s="60">
        <f>SubmittalData!AR2621</f>
        <v>0</v>
      </c>
      <c r="BC2621" s="60" t="str">
        <f t="shared" si="122"/>
        <v>0-0</v>
      </c>
    </row>
    <row r="2622" spans="1:55" x14ac:dyDescent="0.35">
      <c r="A2622" s="62" t="str">
        <f>SubmittalData!AY2622</f>
        <v/>
      </c>
      <c r="AS2622" s="60" t="e">
        <f>VLOOKUP(D2622,SubmittalStatus!$A$2:$CF$671,7,FALSE)</f>
        <v>#N/A</v>
      </c>
      <c r="AT2622" s="60" t="str">
        <f t="shared" si="120"/>
        <v/>
      </c>
      <c r="AU2622" s="60" t="e">
        <f>VLOOKUP(D2622,SubmittalSchedule!$A$5:$CF$5125,3,FALSE)</f>
        <v>#N/A</v>
      </c>
      <c r="AV2622" s="60" t="e">
        <f>VLOOKUP(D2622,SubmittalStatus!$A$2:$CF$671,9,FALSE)</f>
        <v>#N/A</v>
      </c>
      <c r="AW2622" s="60" t="e">
        <f>VLOOKUP(D2622,SubmittalStatus!$A$2:$CF$671,10,FALSE)</f>
        <v>#N/A</v>
      </c>
      <c r="AX2622" s="60" t="e">
        <f>VLOOKUP(D2622,SubmittalStatus!$A$2:$CF$671,11,FALSE)</f>
        <v>#N/A</v>
      </c>
      <c r="AY2622" s="60" t="str">
        <f t="shared" si="121"/>
        <v/>
      </c>
      <c r="AZ2622" s="60">
        <f>SubmittalData!D2622</f>
        <v>0</v>
      </c>
      <c r="BA2622" s="60" t="s">
        <v>168</v>
      </c>
      <c r="BB2622" s="60">
        <f>SubmittalData!AR2622</f>
        <v>0</v>
      </c>
      <c r="BC2622" s="60" t="str">
        <f t="shared" si="122"/>
        <v>0-0</v>
      </c>
    </row>
    <row r="2623" spans="1:55" x14ac:dyDescent="0.35">
      <c r="A2623" s="62" t="str">
        <f>SubmittalData!AY2623</f>
        <v/>
      </c>
      <c r="AS2623" s="60" t="e">
        <f>VLOOKUP(D2623,SubmittalStatus!$A$2:$CF$671,7,FALSE)</f>
        <v>#N/A</v>
      </c>
      <c r="AT2623" s="60" t="str">
        <f t="shared" si="120"/>
        <v/>
      </c>
      <c r="AU2623" s="60" t="e">
        <f>VLOOKUP(D2623,SubmittalSchedule!$A$5:$CF$5125,3,FALSE)</f>
        <v>#N/A</v>
      </c>
      <c r="AV2623" s="60" t="e">
        <f>VLOOKUP(D2623,SubmittalStatus!$A$2:$CF$671,9,FALSE)</f>
        <v>#N/A</v>
      </c>
      <c r="AW2623" s="60" t="e">
        <f>VLOOKUP(D2623,SubmittalStatus!$A$2:$CF$671,10,FALSE)</f>
        <v>#N/A</v>
      </c>
      <c r="AX2623" s="60" t="e">
        <f>VLOOKUP(D2623,SubmittalStatus!$A$2:$CF$671,11,FALSE)</f>
        <v>#N/A</v>
      </c>
      <c r="AY2623" s="60" t="str">
        <f t="shared" si="121"/>
        <v/>
      </c>
      <c r="AZ2623" s="60">
        <f>SubmittalData!D2623</f>
        <v>0</v>
      </c>
      <c r="BA2623" s="60" t="s">
        <v>168</v>
      </c>
      <c r="BB2623" s="60">
        <f>SubmittalData!AR2623</f>
        <v>0</v>
      </c>
      <c r="BC2623" s="60" t="str">
        <f t="shared" si="122"/>
        <v>0-0</v>
      </c>
    </row>
    <row r="2624" spans="1:55" x14ac:dyDescent="0.35">
      <c r="A2624" s="62" t="str">
        <f>SubmittalData!AY2624</f>
        <v/>
      </c>
      <c r="AS2624" s="60" t="e">
        <f>VLOOKUP(D2624,SubmittalStatus!$A$2:$CF$671,7,FALSE)</f>
        <v>#N/A</v>
      </c>
      <c r="AT2624" s="60" t="str">
        <f t="shared" si="120"/>
        <v/>
      </c>
      <c r="AU2624" s="60" t="e">
        <f>VLOOKUP(D2624,SubmittalSchedule!$A$5:$CF$5125,3,FALSE)</f>
        <v>#N/A</v>
      </c>
      <c r="AV2624" s="60" t="e">
        <f>VLOOKUP(D2624,SubmittalStatus!$A$2:$CF$671,9,FALSE)</f>
        <v>#N/A</v>
      </c>
      <c r="AW2624" s="60" t="e">
        <f>VLOOKUP(D2624,SubmittalStatus!$A$2:$CF$671,10,FALSE)</f>
        <v>#N/A</v>
      </c>
      <c r="AX2624" s="60" t="e">
        <f>VLOOKUP(D2624,SubmittalStatus!$A$2:$CF$671,11,FALSE)</f>
        <v>#N/A</v>
      </c>
      <c r="AY2624" s="60" t="str">
        <f t="shared" si="121"/>
        <v/>
      </c>
      <c r="AZ2624" s="60">
        <f>SubmittalData!D2624</f>
        <v>0</v>
      </c>
      <c r="BA2624" s="60" t="s">
        <v>168</v>
      </c>
      <c r="BB2624" s="60">
        <f>SubmittalData!AR2624</f>
        <v>0</v>
      </c>
      <c r="BC2624" s="60" t="str">
        <f t="shared" si="122"/>
        <v>0-0</v>
      </c>
    </row>
    <row r="2625" spans="1:55" x14ac:dyDescent="0.35">
      <c r="A2625" s="62" t="str">
        <f>SubmittalData!AY2625</f>
        <v/>
      </c>
      <c r="AS2625" s="60" t="e">
        <f>VLOOKUP(D2625,SubmittalStatus!$A$2:$CF$671,7,FALSE)</f>
        <v>#N/A</v>
      </c>
      <c r="AT2625" s="60" t="str">
        <f t="shared" si="120"/>
        <v/>
      </c>
      <c r="AU2625" s="60" t="e">
        <f>VLOOKUP(D2625,SubmittalSchedule!$A$5:$CF$5125,3,FALSE)</f>
        <v>#N/A</v>
      </c>
      <c r="AV2625" s="60" t="e">
        <f>VLOOKUP(D2625,SubmittalStatus!$A$2:$CF$671,9,FALSE)</f>
        <v>#N/A</v>
      </c>
      <c r="AW2625" s="60" t="e">
        <f>VLOOKUP(D2625,SubmittalStatus!$A$2:$CF$671,10,FALSE)</f>
        <v>#N/A</v>
      </c>
      <c r="AX2625" s="60" t="e">
        <f>VLOOKUP(D2625,SubmittalStatus!$A$2:$CF$671,11,FALSE)</f>
        <v>#N/A</v>
      </c>
      <c r="AY2625" s="60" t="str">
        <f t="shared" si="121"/>
        <v/>
      </c>
      <c r="AZ2625" s="60">
        <f>SubmittalData!D2625</f>
        <v>0</v>
      </c>
      <c r="BA2625" s="60" t="s">
        <v>168</v>
      </c>
      <c r="BB2625" s="60">
        <f>SubmittalData!AR2625</f>
        <v>0</v>
      </c>
      <c r="BC2625" s="60" t="str">
        <f t="shared" si="122"/>
        <v>0-0</v>
      </c>
    </row>
    <row r="2626" spans="1:55" x14ac:dyDescent="0.35">
      <c r="A2626" s="62" t="str">
        <f>SubmittalData!AY2626</f>
        <v/>
      </c>
      <c r="AS2626" s="60" t="e">
        <f>VLOOKUP(D2626,SubmittalStatus!$A$2:$CF$671,7,FALSE)</f>
        <v>#N/A</v>
      </c>
      <c r="AT2626" s="60" t="str">
        <f t="shared" si="120"/>
        <v/>
      </c>
      <c r="AU2626" s="60" t="e">
        <f>VLOOKUP(D2626,SubmittalSchedule!$A$5:$CF$5125,3,FALSE)</f>
        <v>#N/A</v>
      </c>
      <c r="AV2626" s="60" t="e">
        <f>VLOOKUP(D2626,SubmittalStatus!$A$2:$CF$671,9,FALSE)</f>
        <v>#N/A</v>
      </c>
      <c r="AW2626" s="60" t="e">
        <f>VLOOKUP(D2626,SubmittalStatus!$A$2:$CF$671,10,FALSE)</f>
        <v>#N/A</v>
      </c>
      <c r="AX2626" s="60" t="e">
        <f>VLOOKUP(D2626,SubmittalStatus!$A$2:$CF$671,11,FALSE)</f>
        <v>#N/A</v>
      </c>
      <c r="AY2626" s="60" t="str">
        <f t="shared" si="121"/>
        <v/>
      </c>
      <c r="AZ2626" s="60">
        <f>SubmittalData!D2626</f>
        <v>0</v>
      </c>
      <c r="BA2626" s="60" t="s">
        <v>168</v>
      </c>
      <c r="BB2626" s="60">
        <f>SubmittalData!AR2626</f>
        <v>0</v>
      </c>
      <c r="BC2626" s="60" t="str">
        <f t="shared" si="122"/>
        <v>0-0</v>
      </c>
    </row>
    <row r="2627" spans="1:55" x14ac:dyDescent="0.35">
      <c r="A2627" s="62" t="str">
        <f>SubmittalData!AY2627</f>
        <v/>
      </c>
      <c r="AS2627" s="60" t="e">
        <f>VLOOKUP(D2627,SubmittalStatus!$A$2:$CF$671,7,FALSE)</f>
        <v>#N/A</v>
      </c>
      <c r="AT2627" s="60" t="str">
        <f t="shared" ref="AT2627:AT2690" si="123">_xlfn.CONCAT(G2627:P2627)</f>
        <v/>
      </c>
      <c r="AU2627" s="60" t="e">
        <f>VLOOKUP(D2627,SubmittalSchedule!$A$5:$CF$5125,3,FALSE)</f>
        <v>#N/A</v>
      </c>
      <c r="AV2627" s="60" t="e">
        <f>VLOOKUP(D2627,SubmittalStatus!$A$2:$CF$671,9,FALSE)</f>
        <v>#N/A</v>
      </c>
      <c r="AW2627" s="60" t="e">
        <f>VLOOKUP(D2627,SubmittalStatus!$A$2:$CF$671,10,FALSE)</f>
        <v>#N/A</v>
      </c>
      <c r="AX2627" s="60" t="e">
        <f>VLOOKUP(D2627,SubmittalStatus!$A$2:$CF$671,11,FALSE)</f>
        <v>#N/A</v>
      </c>
      <c r="AY2627" s="60" t="str">
        <f t="shared" ref="AY2627:AY2690" si="124">_xlfn.CONCAT(AA2627:AJ2627)</f>
        <v/>
      </c>
      <c r="AZ2627" s="60">
        <f>SubmittalData!D2627</f>
        <v>0</v>
      </c>
      <c r="BA2627" s="60" t="s">
        <v>168</v>
      </c>
      <c r="BB2627" s="60">
        <f>SubmittalData!AR2627</f>
        <v>0</v>
      </c>
      <c r="BC2627" s="60" t="str">
        <f t="shared" ref="BC2627:BC2690" si="125">_xlfn.CONCAT(AZ2627:BB2627)</f>
        <v>0-0</v>
      </c>
    </row>
    <row r="2628" spans="1:55" x14ac:dyDescent="0.35">
      <c r="A2628" s="62" t="str">
        <f>SubmittalData!AY2628</f>
        <v/>
      </c>
      <c r="AS2628" s="60" t="e">
        <f>VLOOKUP(D2628,SubmittalStatus!$A$2:$CF$671,7,FALSE)</f>
        <v>#N/A</v>
      </c>
      <c r="AT2628" s="60" t="str">
        <f t="shared" si="123"/>
        <v/>
      </c>
      <c r="AU2628" s="60" t="e">
        <f>VLOOKUP(D2628,SubmittalSchedule!$A$5:$CF$5125,3,FALSE)</f>
        <v>#N/A</v>
      </c>
      <c r="AV2628" s="60" t="e">
        <f>VLOOKUP(D2628,SubmittalStatus!$A$2:$CF$671,9,FALSE)</f>
        <v>#N/A</v>
      </c>
      <c r="AW2628" s="60" t="e">
        <f>VLOOKUP(D2628,SubmittalStatus!$A$2:$CF$671,10,FALSE)</f>
        <v>#N/A</v>
      </c>
      <c r="AX2628" s="60" t="e">
        <f>VLOOKUP(D2628,SubmittalStatus!$A$2:$CF$671,11,FALSE)</f>
        <v>#N/A</v>
      </c>
      <c r="AY2628" s="60" t="str">
        <f t="shared" si="124"/>
        <v/>
      </c>
      <c r="AZ2628" s="60">
        <f>SubmittalData!D2628</f>
        <v>0</v>
      </c>
      <c r="BA2628" s="60" t="s">
        <v>168</v>
      </c>
      <c r="BB2628" s="60">
        <f>SubmittalData!AR2628</f>
        <v>0</v>
      </c>
      <c r="BC2628" s="60" t="str">
        <f t="shared" si="125"/>
        <v>0-0</v>
      </c>
    </row>
    <row r="2629" spans="1:55" x14ac:dyDescent="0.35">
      <c r="A2629" s="62" t="str">
        <f>SubmittalData!AY2629</f>
        <v/>
      </c>
      <c r="AS2629" s="60" t="e">
        <f>VLOOKUP(D2629,SubmittalStatus!$A$2:$CF$671,7,FALSE)</f>
        <v>#N/A</v>
      </c>
      <c r="AT2629" s="60" t="str">
        <f t="shared" si="123"/>
        <v/>
      </c>
      <c r="AU2629" s="60" t="e">
        <f>VLOOKUP(D2629,SubmittalSchedule!$A$5:$CF$5125,3,FALSE)</f>
        <v>#N/A</v>
      </c>
      <c r="AV2629" s="60" t="e">
        <f>VLOOKUP(D2629,SubmittalStatus!$A$2:$CF$671,9,FALSE)</f>
        <v>#N/A</v>
      </c>
      <c r="AW2629" s="60" t="e">
        <f>VLOOKUP(D2629,SubmittalStatus!$A$2:$CF$671,10,FALSE)</f>
        <v>#N/A</v>
      </c>
      <c r="AX2629" s="60" t="e">
        <f>VLOOKUP(D2629,SubmittalStatus!$A$2:$CF$671,11,FALSE)</f>
        <v>#N/A</v>
      </c>
      <c r="AY2629" s="60" t="str">
        <f t="shared" si="124"/>
        <v/>
      </c>
      <c r="AZ2629" s="60">
        <f>SubmittalData!D2629</f>
        <v>0</v>
      </c>
      <c r="BA2629" s="60" t="s">
        <v>168</v>
      </c>
      <c r="BB2629" s="60">
        <f>SubmittalData!AR2629</f>
        <v>0</v>
      </c>
      <c r="BC2629" s="60" t="str">
        <f t="shared" si="125"/>
        <v>0-0</v>
      </c>
    </row>
    <row r="2630" spans="1:55" x14ac:dyDescent="0.35">
      <c r="A2630" s="62" t="str">
        <f>SubmittalData!AY2630</f>
        <v/>
      </c>
      <c r="AS2630" s="60" t="e">
        <f>VLOOKUP(D2630,SubmittalStatus!$A$2:$CF$671,7,FALSE)</f>
        <v>#N/A</v>
      </c>
      <c r="AT2630" s="60" t="str">
        <f t="shared" si="123"/>
        <v/>
      </c>
      <c r="AU2630" s="60" t="e">
        <f>VLOOKUP(D2630,SubmittalSchedule!$A$5:$CF$5125,3,FALSE)</f>
        <v>#N/A</v>
      </c>
      <c r="AV2630" s="60" t="e">
        <f>VLOOKUP(D2630,SubmittalStatus!$A$2:$CF$671,9,FALSE)</f>
        <v>#N/A</v>
      </c>
      <c r="AW2630" s="60" t="e">
        <f>VLOOKUP(D2630,SubmittalStatus!$A$2:$CF$671,10,FALSE)</f>
        <v>#N/A</v>
      </c>
      <c r="AX2630" s="60" t="e">
        <f>VLOOKUP(D2630,SubmittalStatus!$A$2:$CF$671,11,FALSE)</f>
        <v>#N/A</v>
      </c>
      <c r="AY2630" s="60" t="str">
        <f t="shared" si="124"/>
        <v/>
      </c>
      <c r="AZ2630" s="60">
        <f>SubmittalData!D2630</f>
        <v>0</v>
      </c>
      <c r="BA2630" s="60" t="s">
        <v>168</v>
      </c>
      <c r="BB2630" s="60">
        <f>SubmittalData!AR2630</f>
        <v>0</v>
      </c>
      <c r="BC2630" s="60" t="str">
        <f t="shared" si="125"/>
        <v>0-0</v>
      </c>
    </row>
    <row r="2631" spans="1:55" x14ac:dyDescent="0.35">
      <c r="A2631" s="62" t="str">
        <f>SubmittalData!AY2631</f>
        <v/>
      </c>
      <c r="AS2631" s="60" t="e">
        <f>VLOOKUP(D2631,SubmittalStatus!$A$2:$CF$671,7,FALSE)</f>
        <v>#N/A</v>
      </c>
      <c r="AT2631" s="60" t="str">
        <f t="shared" si="123"/>
        <v/>
      </c>
      <c r="AU2631" s="60" t="e">
        <f>VLOOKUP(D2631,SubmittalSchedule!$A$5:$CF$5125,3,FALSE)</f>
        <v>#N/A</v>
      </c>
      <c r="AV2631" s="60" t="e">
        <f>VLOOKUP(D2631,SubmittalStatus!$A$2:$CF$671,9,FALSE)</f>
        <v>#N/A</v>
      </c>
      <c r="AW2631" s="60" t="e">
        <f>VLOOKUP(D2631,SubmittalStatus!$A$2:$CF$671,10,FALSE)</f>
        <v>#N/A</v>
      </c>
      <c r="AX2631" s="60" t="e">
        <f>VLOOKUP(D2631,SubmittalStatus!$A$2:$CF$671,11,FALSE)</f>
        <v>#N/A</v>
      </c>
      <c r="AY2631" s="60" t="str">
        <f t="shared" si="124"/>
        <v/>
      </c>
      <c r="AZ2631" s="60">
        <f>SubmittalData!D2631</f>
        <v>0</v>
      </c>
      <c r="BA2631" s="60" t="s">
        <v>168</v>
      </c>
      <c r="BB2631" s="60">
        <f>SubmittalData!AR2631</f>
        <v>0</v>
      </c>
      <c r="BC2631" s="60" t="str">
        <f t="shared" si="125"/>
        <v>0-0</v>
      </c>
    </row>
    <row r="2632" spans="1:55" x14ac:dyDescent="0.35">
      <c r="A2632" s="62" t="str">
        <f>SubmittalData!AY2632</f>
        <v/>
      </c>
      <c r="AS2632" s="60" t="e">
        <f>VLOOKUP(D2632,SubmittalStatus!$A$2:$CF$671,7,FALSE)</f>
        <v>#N/A</v>
      </c>
      <c r="AT2632" s="60" t="str">
        <f t="shared" si="123"/>
        <v/>
      </c>
      <c r="AU2632" s="60" t="e">
        <f>VLOOKUP(D2632,SubmittalSchedule!$A$5:$CF$5125,3,FALSE)</f>
        <v>#N/A</v>
      </c>
      <c r="AV2632" s="60" t="e">
        <f>VLOOKUP(D2632,SubmittalStatus!$A$2:$CF$671,9,FALSE)</f>
        <v>#N/A</v>
      </c>
      <c r="AW2632" s="60" t="e">
        <f>VLOOKUP(D2632,SubmittalStatus!$A$2:$CF$671,10,FALSE)</f>
        <v>#N/A</v>
      </c>
      <c r="AX2632" s="60" t="e">
        <f>VLOOKUP(D2632,SubmittalStatus!$A$2:$CF$671,11,FALSE)</f>
        <v>#N/A</v>
      </c>
      <c r="AY2632" s="60" t="str">
        <f t="shared" si="124"/>
        <v/>
      </c>
      <c r="AZ2632" s="60">
        <f>SubmittalData!D2632</f>
        <v>0</v>
      </c>
      <c r="BA2632" s="60" t="s">
        <v>168</v>
      </c>
      <c r="BB2632" s="60">
        <f>SubmittalData!AR2632</f>
        <v>0</v>
      </c>
      <c r="BC2632" s="60" t="str">
        <f t="shared" si="125"/>
        <v>0-0</v>
      </c>
    </row>
    <row r="2633" spans="1:55" x14ac:dyDescent="0.35">
      <c r="A2633" s="62" t="str">
        <f>SubmittalData!AY2633</f>
        <v/>
      </c>
      <c r="AS2633" s="60" t="e">
        <f>VLOOKUP(D2633,SubmittalStatus!$A$2:$CF$671,7,FALSE)</f>
        <v>#N/A</v>
      </c>
      <c r="AT2633" s="60" t="str">
        <f t="shared" si="123"/>
        <v/>
      </c>
      <c r="AU2633" s="60" t="e">
        <f>VLOOKUP(D2633,SubmittalSchedule!$A$5:$CF$5125,3,FALSE)</f>
        <v>#N/A</v>
      </c>
      <c r="AV2633" s="60" t="e">
        <f>VLOOKUP(D2633,SubmittalStatus!$A$2:$CF$671,9,FALSE)</f>
        <v>#N/A</v>
      </c>
      <c r="AW2633" s="60" t="e">
        <f>VLOOKUP(D2633,SubmittalStatus!$A$2:$CF$671,10,FALSE)</f>
        <v>#N/A</v>
      </c>
      <c r="AX2633" s="60" t="e">
        <f>VLOOKUP(D2633,SubmittalStatus!$A$2:$CF$671,11,FALSE)</f>
        <v>#N/A</v>
      </c>
      <c r="AY2633" s="60" t="str">
        <f t="shared" si="124"/>
        <v/>
      </c>
      <c r="AZ2633" s="60">
        <f>SubmittalData!D2633</f>
        <v>0</v>
      </c>
      <c r="BA2633" s="60" t="s">
        <v>168</v>
      </c>
      <c r="BB2633" s="60">
        <f>SubmittalData!AR2633</f>
        <v>0</v>
      </c>
      <c r="BC2633" s="60" t="str">
        <f t="shared" si="125"/>
        <v>0-0</v>
      </c>
    </row>
    <row r="2634" spans="1:55" x14ac:dyDescent="0.35">
      <c r="A2634" s="62" t="str">
        <f>SubmittalData!AY2634</f>
        <v/>
      </c>
      <c r="AS2634" s="60" t="e">
        <f>VLOOKUP(D2634,SubmittalStatus!$A$2:$CF$671,7,FALSE)</f>
        <v>#N/A</v>
      </c>
      <c r="AT2634" s="60" t="str">
        <f t="shared" si="123"/>
        <v/>
      </c>
      <c r="AU2634" s="60" t="e">
        <f>VLOOKUP(D2634,SubmittalSchedule!$A$5:$CF$5125,3,FALSE)</f>
        <v>#N/A</v>
      </c>
      <c r="AV2634" s="60" t="e">
        <f>VLOOKUP(D2634,SubmittalStatus!$A$2:$CF$671,9,FALSE)</f>
        <v>#N/A</v>
      </c>
      <c r="AW2634" s="60" t="e">
        <f>VLOOKUP(D2634,SubmittalStatus!$A$2:$CF$671,10,FALSE)</f>
        <v>#N/A</v>
      </c>
      <c r="AX2634" s="60" t="e">
        <f>VLOOKUP(D2634,SubmittalStatus!$A$2:$CF$671,11,FALSE)</f>
        <v>#N/A</v>
      </c>
      <c r="AY2634" s="60" t="str">
        <f t="shared" si="124"/>
        <v/>
      </c>
      <c r="AZ2634" s="60">
        <f>SubmittalData!D2634</f>
        <v>0</v>
      </c>
      <c r="BA2634" s="60" t="s">
        <v>168</v>
      </c>
      <c r="BB2634" s="60">
        <f>SubmittalData!AR2634</f>
        <v>0</v>
      </c>
      <c r="BC2634" s="60" t="str">
        <f t="shared" si="125"/>
        <v>0-0</v>
      </c>
    </row>
    <row r="2635" spans="1:55" x14ac:dyDescent="0.35">
      <c r="A2635" s="62" t="str">
        <f>SubmittalData!AY2635</f>
        <v/>
      </c>
      <c r="AS2635" s="60" t="e">
        <f>VLOOKUP(D2635,SubmittalStatus!$A$2:$CF$671,7,FALSE)</f>
        <v>#N/A</v>
      </c>
      <c r="AT2635" s="60" t="str">
        <f t="shared" si="123"/>
        <v/>
      </c>
      <c r="AU2635" s="60" t="e">
        <f>VLOOKUP(D2635,SubmittalSchedule!$A$5:$CF$5125,3,FALSE)</f>
        <v>#N/A</v>
      </c>
      <c r="AV2635" s="60" t="e">
        <f>VLOOKUP(D2635,SubmittalStatus!$A$2:$CF$671,9,FALSE)</f>
        <v>#N/A</v>
      </c>
      <c r="AW2635" s="60" t="e">
        <f>VLOOKUP(D2635,SubmittalStatus!$A$2:$CF$671,10,FALSE)</f>
        <v>#N/A</v>
      </c>
      <c r="AX2635" s="60" t="e">
        <f>VLOOKUP(D2635,SubmittalStatus!$A$2:$CF$671,11,FALSE)</f>
        <v>#N/A</v>
      </c>
      <c r="AY2635" s="60" t="str">
        <f t="shared" si="124"/>
        <v/>
      </c>
      <c r="AZ2635" s="60">
        <f>SubmittalData!D2635</f>
        <v>0</v>
      </c>
      <c r="BA2635" s="60" t="s">
        <v>168</v>
      </c>
      <c r="BB2635" s="60">
        <f>SubmittalData!AR2635</f>
        <v>0</v>
      </c>
      <c r="BC2635" s="60" t="str">
        <f t="shared" si="125"/>
        <v>0-0</v>
      </c>
    </row>
    <row r="2636" spans="1:55" x14ac:dyDescent="0.35">
      <c r="A2636" s="62" t="str">
        <f>SubmittalData!AY2636</f>
        <v/>
      </c>
      <c r="AS2636" s="60" t="e">
        <f>VLOOKUP(D2636,SubmittalStatus!$A$2:$CF$671,7,FALSE)</f>
        <v>#N/A</v>
      </c>
      <c r="AT2636" s="60" t="str">
        <f t="shared" si="123"/>
        <v/>
      </c>
      <c r="AU2636" s="60" t="e">
        <f>VLOOKUP(D2636,SubmittalSchedule!$A$5:$CF$5125,3,FALSE)</f>
        <v>#N/A</v>
      </c>
      <c r="AV2636" s="60" t="e">
        <f>VLOOKUP(D2636,SubmittalStatus!$A$2:$CF$671,9,FALSE)</f>
        <v>#N/A</v>
      </c>
      <c r="AW2636" s="60" t="e">
        <f>VLOOKUP(D2636,SubmittalStatus!$A$2:$CF$671,10,FALSE)</f>
        <v>#N/A</v>
      </c>
      <c r="AX2636" s="60" t="e">
        <f>VLOOKUP(D2636,SubmittalStatus!$A$2:$CF$671,11,FALSE)</f>
        <v>#N/A</v>
      </c>
      <c r="AY2636" s="60" t="str">
        <f t="shared" si="124"/>
        <v/>
      </c>
      <c r="AZ2636" s="60">
        <f>SubmittalData!D2636</f>
        <v>0</v>
      </c>
      <c r="BA2636" s="60" t="s">
        <v>168</v>
      </c>
      <c r="BB2636" s="60">
        <f>SubmittalData!AR2636</f>
        <v>0</v>
      </c>
      <c r="BC2636" s="60" t="str">
        <f t="shared" si="125"/>
        <v>0-0</v>
      </c>
    </row>
    <row r="2637" spans="1:55" x14ac:dyDescent="0.35">
      <c r="A2637" s="62" t="str">
        <f>SubmittalData!AY2637</f>
        <v/>
      </c>
      <c r="AS2637" s="60" t="e">
        <f>VLOOKUP(D2637,SubmittalStatus!$A$2:$CF$671,7,FALSE)</f>
        <v>#N/A</v>
      </c>
      <c r="AT2637" s="60" t="str">
        <f t="shared" si="123"/>
        <v/>
      </c>
      <c r="AU2637" s="60" t="e">
        <f>VLOOKUP(D2637,SubmittalSchedule!$A$5:$CF$5125,3,FALSE)</f>
        <v>#N/A</v>
      </c>
      <c r="AV2637" s="60" t="e">
        <f>VLOOKUP(D2637,SubmittalStatus!$A$2:$CF$671,9,FALSE)</f>
        <v>#N/A</v>
      </c>
      <c r="AW2637" s="60" t="e">
        <f>VLOOKUP(D2637,SubmittalStatus!$A$2:$CF$671,10,FALSE)</f>
        <v>#N/A</v>
      </c>
      <c r="AX2637" s="60" t="e">
        <f>VLOOKUP(D2637,SubmittalStatus!$A$2:$CF$671,11,FALSE)</f>
        <v>#N/A</v>
      </c>
      <c r="AY2637" s="60" t="str">
        <f t="shared" si="124"/>
        <v/>
      </c>
      <c r="AZ2637" s="60">
        <f>SubmittalData!D2637</f>
        <v>0</v>
      </c>
      <c r="BA2637" s="60" t="s">
        <v>168</v>
      </c>
      <c r="BB2637" s="60">
        <f>SubmittalData!AR2637</f>
        <v>0</v>
      </c>
      <c r="BC2637" s="60" t="str">
        <f t="shared" si="125"/>
        <v>0-0</v>
      </c>
    </row>
    <row r="2638" spans="1:55" x14ac:dyDescent="0.35">
      <c r="A2638" s="62" t="str">
        <f>SubmittalData!AY2638</f>
        <v/>
      </c>
      <c r="AS2638" s="60" t="e">
        <f>VLOOKUP(D2638,SubmittalStatus!$A$2:$CF$671,7,FALSE)</f>
        <v>#N/A</v>
      </c>
      <c r="AT2638" s="60" t="str">
        <f t="shared" si="123"/>
        <v/>
      </c>
      <c r="AU2638" s="60" t="e">
        <f>VLOOKUP(D2638,SubmittalSchedule!$A$5:$CF$5125,3,FALSE)</f>
        <v>#N/A</v>
      </c>
      <c r="AV2638" s="60" t="e">
        <f>VLOOKUP(D2638,SubmittalStatus!$A$2:$CF$671,9,FALSE)</f>
        <v>#N/A</v>
      </c>
      <c r="AW2638" s="60" t="e">
        <f>VLOOKUP(D2638,SubmittalStatus!$A$2:$CF$671,10,FALSE)</f>
        <v>#N/A</v>
      </c>
      <c r="AX2638" s="60" t="e">
        <f>VLOOKUP(D2638,SubmittalStatus!$A$2:$CF$671,11,FALSE)</f>
        <v>#N/A</v>
      </c>
      <c r="AY2638" s="60" t="str">
        <f t="shared" si="124"/>
        <v/>
      </c>
      <c r="AZ2638" s="60">
        <f>SubmittalData!D2638</f>
        <v>0</v>
      </c>
      <c r="BA2638" s="60" t="s">
        <v>168</v>
      </c>
      <c r="BB2638" s="60">
        <f>SubmittalData!AR2638</f>
        <v>0</v>
      </c>
      <c r="BC2638" s="60" t="str">
        <f t="shared" si="125"/>
        <v>0-0</v>
      </c>
    </row>
    <row r="2639" spans="1:55" x14ac:dyDescent="0.35">
      <c r="A2639" s="62" t="str">
        <f>SubmittalData!AY2639</f>
        <v/>
      </c>
      <c r="AS2639" s="60" t="e">
        <f>VLOOKUP(D2639,SubmittalStatus!$A$2:$CF$671,7,FALSE)</f>
        <v>#N/A</v>
      </c>
      <c r="AT2639" s="60" t="str">
        <f t="shared" si="123"/>
        <v/>
      </c>
      <c r="AU2639" s="60" t="e">
        <f>VLOOKUP(D2639,SubmittalSchedule!$A$5:$CF$5125,3,FALSE)</f>
        <v>#N/A</v>
      </c>
      <c r="AV2639" s="60" t="e">
        <f>VLOOKUP(D2639,SubmittalStatus!$A$2:$CF$671,9,FALSE)</f>
        <v>#N/A</v>
      </c>
      <c r="AW2639" s="60" t="e">
        <f>VLOOKUP(D2639,SubmittalStatus!$A$2:$CF$671,10,FALSE)</f>
        <v>#N/A</v>
      </c>
      <c r="AX2639" s="60" t="e">
        <f>VLOOKUP(D2639,SubmittalStatus!$A$2:$CF$671,11,FALSE)</f>
        <v>#N/A</v>
      </c>
      <c r="AY2639" s="60" t="str">
        <f t="shared" si="124"/>
        <v/>
      </c>
      <c r="AZ2639" s="60">
        <f>SubmittalData!D2639</f>
        <v>0</v>
      </c>
      <c r="BA2639" s="60" t="s">
        <v>168</v>
      </c>
      <c r="BB2639" s="60">
        <f>SubmittalData!AR2639</f>
        <v>0</v>
      </c>
      <c r="BC2639" s="60" t="str">
        <f t="shared" si="125"/>
        <v>0-0</v>
      </c>
    </row>
    <row r="2640" spans="1:55" x14ac:dyDescent="0.35">
      <c r="A2640" s="62" t="str">
        <f>SubmittalData!AY2640</f>
        <v/>
      </c>
      <c r="AS2640" s="60" t="e">
        <f>VLOOKUP(D2640,SubmittalStatus!$A$2:$CF$671,7,FALSE)</f>
        <v>#N/A</v>
      </c>
      <c r="AT2640" s="60" t="str">
        <f t="shared" si="123"/>
        <v/>
      </c>
      <c r="AU2640" s="60" t="e">
        <f>VLOOKUP(D2640,SubmittalSchedule!$A$5:$CF$5125,3,FALSE)</f>
        <v>#N/A</v>
      </c>
      <c r="AV2640" s="60" t="e">
        <f>VLOOKUP(D2640,SubmittalStatus!$A$2:$CF$671,9,FALSE)</f>
        <v>#N/A</v>
      </c>
      <c r="AW2640" s="60" t="e">
        <f>VLOOKUP(D2640,SubmittalStatus!$A$2:$CF$671,10,FALSE)</f>
        <v>#N/A</v>
      </c>
      <c r="AX2640" s="60" t="e">
        <f>VLOOKUP(D2640,SubmittalStatus!$A$2:$CF$671,11,FALSE)</f>
        <v>#N/A</v>
      </c>
      <c r="AY2640" s="60" t="str">
        <f t="shared" si="124"/>
        <v/>
      </c>
      <c r="AZ2640" s="60">
        <f>SubmittalData!D2640</f>
        <v>0</v>
      </c>
      <c r="BA2640" s="60" t="s">
        <v>168</v>
      </c>
      <c r="BB2640" s="60">
        <f>SubmittalData!AR2640</f>
        <v>0</v>
      </c>
      <c r="BC2640" s="60" t="str">
        <f t="shared" si="125"/>
        <v>0-0</v>
      </c>
    </row>
    <row r="2641" spans="1:55" x14ac:dyDescent="0.35">
      <c r="A2641" s="62" t="str">
        <f>SubmittalData!AY2641</f>
        <v/>
      </c>
      <c r="AS2641" s="60" t="e">
        <f>VLOOKUP(D2641,SubmittalStatus!$A$2:$CF$671,7,FALSE)</f>
        <v>#N/A</v>
      </c>
      <c r="AT2641" s="60" t="str">
        <f t="shared" si="123"/>
        <v/>
      </c>
      <c r="AU2641" s="60" t="e">
        <f>VLOOKUP(D2641,SubmittalSchedule!$A$5:$CF$5125,3,FALSE)</f>
        <v>#N/A</v>
      </c>
      <c r="AV2641" s="60" t="e">
        <f>VLOOKUP(D2641,SubmittalStatus!$A$2:$CF$671,9,FALSE)</f>
        <v>#N/A</v>
      </c>
      <c r="AW2641" s="60" t="e">
        <f>VLOOKUP(D2641,SubmittalStatus!$A$2:$CF$671,10,FALSE)</f>
        <v>#N/A</v>
      </c>
      <c r="AX2641" s="60" t="e">
        <f>VLOOKUP(D2641,SubmittalStatus!$A$2:$CF$671,11,FALSE)</f>
        <v>#N/A</v>
      </c>
      <c r="AY2641" s="60" t="str">
        <f t="shared" si="124"/>
        <v/>
      </c>
      <c r="AZ2641" s="60">
        <f>SubmittalData!D2641</f>
        <v>0</v>
      </c>
      <c r="BA2641" s="60" t="s">
        <v>168</v>
      </c>
      <c r="BB2641" s="60">
        <f>SubmittalData!AR2641</f>
        <v>0</v>
      </c>
      <c r="BC2641" s="60" t="str">
        <f t="shared" si="125"/>
        <v>0-0</v>
      </c>
    </row>
    <row r="2642" spans="1:55" x14ac:dyDescent="0.35">
      <c r="A2642" s="62" t="str">
        <f>SubmittalData!AY2642</f>
        <v/>
      </c>
      <c r="AS2642" s="60" t="e">
        <f>VLOOKUP(D2642,SubmittalStatus!$A$2:$CF$671,7,FALSE)</f>
        <v>#N/A</v>
      </c>
      <c r="AT2642" s="60" t="str">
        <f t="shared" si="123"/>
        <v/>
      </c>
      <c r="AU2642" s="60" t="e">
        <f>VLOOKUP(D2642,SubmittalSchedule!$A$5:$CF$5125,3,FALSE)</f>
        <v>#N/A</v>
      </c>
      <c r="AV2642" s="60" t="e">
        <f>VLOOKUP(D2642,SubmittalStatus!$A$2:$CF$671,9,FALSE)</f>
        <v>#N/A</v>
      </c>
      <c r="AW2642" s="60" t="e">
        <f>VLOOKUP(D2642,SubmittalStatus!$A$2:$CF$671,10,FALSE)</f>
        <v>#N/A</v>
      </c>
      <c r="AX2642" s="60" t="e">
        <f>VLOOKUP(D2642,SubmittalStatus!$A$2:$CF$671,11,FALSE)</f>
        <v>#N/A</v>
      </c>
      <c r="AY2642" s="60" t="str">
        <f t="shared" si="124"/>
        <v/>
      </c>
      <c r="AZ2642" s="60">
        <f>SubmittalData!D2642</f>
        <v>0</v>
      </c>
      <c r="BA2642" s="60" t="s">
        <v>168</v>
      </c>
      <c r="BB2642" s="60">
        <f>SubmittalData!AR2642</f>
        <v>0</v>
      </c>
      <c r="BC2642" s="60" t="str">
        <f t="shared" si="125"/>
        <v>0-0</v>
      </c>
    </row>
    <row r="2643" spans="1:55" x14ac:dyDescent="0.35">
      <c r="A2643" s="62" t="str">
        <f>SubmittalData!AY2643</f>
        <v/>
      </c>
      <c r="AS2643" s="60" t="e">
        <f>VLOOKUP(D2643,SubmittalStatus!$A$2:$CF$671,7,FALSE)</f>
        <v>#N/A</v>
      </c>
      <c r="AT2643" s="60" t="str">
        <f t="shared" si="123"/>
        <v/>
      </c>
      <c r="AU2643" s="60" t="e">
        <f>VLOOKUP(D2643,SubmittalSchedule!$A$5:$CF$5125,3,FALSE)</f>
        <v>#N/A</v>
      </c>
      <c r="AV2643" s="60" t="e">
        <f>VLOOKUP(D2643,SubmittalStatus!$A$2:$CF$671,9,FALSE)</f>
        <v>#N/A</v>
      </c>
      <c r="AW2643" s="60" t="e">
        <f>VLOOKUP(D2643,SubmittalStatus!$A$2:$CF$671,10,FALSE)</f>
        <v>#N/A</v>
      </c>
      <c r="AX2643" s="60" t="e">
        <f>VLOOKUP(D2643,SubmittalStatus!$A$2:$CF$671,11,FALSE)</f>
        <v>#N/A</v>
      </c>
      <c r="AY2643" s="60" t="str">
        <f t="shared" si="124"/>
        <v/>
      </c>
      <c r="AZ2643" s="60">
        <f>SubmittalData!D2643</f>
        <v>0</v>
      </c>
      <c r="BA2643" s="60" t="s">
        <v>168</v>
      </c>
      <c r="BB2643" s="60">
        <f>SubmittalData!AR2643</f>
        <v>0</v>
      </c>
      <c r="BC2643" s="60" t="str">
        <f t="shared" si="125"/>
        <v>0-0</v>
      </c>
    </row>
    <row r="2644" spans="1:55" x14ac:dyDescent="0.35">
      <c r="A2644" s="62" t="str">
        <f>SubmittalData!AY2644</f>
        <v/>
      </c>
      <c r="AS2644" s="60" t="e">
        <f>VLOOKUP(D2644,SubmittalStatus!$A$2:$CF$671,7,FALSE)</f>
        <v>#N/A</v>
      </c>
      <c r="AT2644" s="60" t="str">
        <f t="shared" si="123"/>
        <v/>
      </c>
      <c r="AU2644" s="60" t="e">
        <f>VLOOKUP(D2644,SubmittalSchedule!$A$5:$CF$5125,3,FALSE)</f>
        <v>#N/A</v>
      </c>
      <c r="AV2644" s="60" t="e">
        <f>VLOOKUP(D2644,SubmittalStatus!$A$2:$CF$671,9,FALSE)</f>
        <v>#N/A</v>
      </c>
      <c r="AW2644" s="60" t="e">
        <f>VLOOKUP(D2644,SubmittalStatus!$A$2:$CF$671,10,FALSE)</f>
        <v>#N/A</v>
      </c>
      <c r="AX2644" s="60" t="e">
        <f>VLOOKUP(D2644,SubmittalStatus!$A$2:$CF$671,11,FALSE)</f>
        <v>#N/A</v>
      </c>
      <c r="AY2644" s="60" t="str">
        <f t="shared" si="124"/>
        <v/>
      </c>
      <c r="AZ2644" s="60">
        <f>SubmittalData!D2644</f>
        <v>0</v>
      </c>
      <c r="BA2644" s="60" t="s">
        <v>168</v>
      </c>
      <c r="BB2644" s="60">
        <f>SubmittalData!AR2644</f>
        <v>0</v>
      </c>
      <c r="BC2644" s="60" t="str">
        <f t="shared" si="125"/>
        <v>0-0</v>
      </c>
    </row>
    <row r="2645" spans="1:55" x14ac:dyDescent="0.35">
      <c r="A2645" s="62" t="str">
        <f>SubmittalData!AY2645</f>
        <v/>
      </c>
      <c r="AS2645" s="60" t="e">
        <f>VLOOKUP(D2645,SubmittalStatus!$A$2:$CF$671,7,FALSE)</f>
        <v>#N/A</v>
      </c>
      <c r="AT2645" s="60" t="str">
        <f t="shared" si="123"/>
        <v/>
      </c>
      <c r="AU2645" s="60" t="e">
        <f>VLOOKUP(D2645,SubmittalSchedule!$A$5:$CF$5125,3,FALSE)</f>
        <v>#N/A</v>
      </c>
      <c r="AV2645" s="60" t="e">
        <f>VLOOKUP(D2645,SubmittalStatus!$A$2:$CF$671,9,FALSE)</f>
        <v>#N/A</v>
      </c>
      <c r="AW2645" s="60" t="e">
        <f>VLOOKUP(D2645,SubmittalStatus!$A$2:$CF$671,10,FALSE)</f>
        <v>#N/A</v>
      </c>
      <c r="AX2645" s="60" t="e">
        <f>VLOOKUP(D2645,SubmittalStatus!$A$2:$CF$671,11,FALSE)</f>
        <v>#N/A</v>
      </c>
      <c r="AY2645" s="60" t="str">
        <f t="shared" si="124"/>
        <v/>
      </c>
      <c r="AZ2645" s="60">
        <f>SubmittalData!D2645</f>
        <v>0</v>
      </c>
      <c r="BA2645" s="60" t="s">
        <v>168</v>
      </c>
      <c r="BB2645" s="60">
        <f>SubmittalData!AR2645</f>
        <v>0</v>
      </c>
      <c r="BC2645" s="60" t="str">
        <f t="shared" si="125"/>
        <v>0-0</v>
      </c>
    </row>
    <row r="2646" spans="1:55" x14ac:dyDescent="0.35">
      <c r="A2646" s="62" t="str">
        <f>SubmittalData!AY2646</f>
        <v/>
      </c>
      <c r="AS2646" s="60" t="e">
        <f>VLOOKUP(D2646,SubmittalStatus!$A$2:$CF$671,7,FALSE)</f>
        <v>#N/A</v>
      </c>
      <c r="AT2646" s="60" t="str">
        <f t="shared" si="123"/>
        <v/>
      </c>
      <c r="AU2646" s="60" t="e">
        <f>VLOOKUP(D2646,SubmittalSchedule!$A$5:$CF$5125,3,FALSE)</f>
        <v>#N/A</v>
      </c>
      <c r="AV2646" s="60" t="e">
        <f>VLOOKUP(D2646,SubmittalStatus!$A$2:$CF$671,9,FALSE)</f>
        <v>#N/A</v>
      </c>
      <c r="AW2646" s="60" t="e">
        <f>VLOOKUP(D2646,SubmittalStatus!$A$2:$CF$671,10,FALSE)</f>
        <v>#N/A</v>
      </c>
      <c r="AX2646" s="60" t="e">
        <f>VLOOKUP(D2646,SubmittalStatus!$A$2:$CF$671,11,FALSE)</f>
        <v>#N/A</v>
      </c>
      <c r="AY2646" s="60" t="str">
        <f t="shared" si="124"/>
        <v/>
      </c>
      <c r="AZ2646" s="60">
        <f>SubmittalData!D2646</f>
        <v>0</v>
      </c>
      <c r="BA2646" s="60" t="s">
        <v>168</v>
      </c>
      <c r="BB2646" s="60">
        <f>SubmittalData!AR2646</f>
        <v>0</v>
      </c>
      <c r="BC2646" s="60" t="str">
        <f t="shared" si="125"/>
        <v>0-0</v>
      </c>
    </row>
    <row r="2647" spans="1:55" x14ac:dyDescent="0.35">
      <c r="A2647" s="62" t="str">
        <f>SubmittalData!AY2647</f>
        <v/>
      </c>
      <c r="AS2647" s="60" t="e">
        <f>VLOOKUP(D2647,SubmittalStatus!$A$2:$CF$671,7,FALSE)</f>
        <v>#N/A</v>
      </c>
      <c r="AT2647" s="60" t="str">
        <f t="shared" si="123"/>
        <v/>
      </c>
      <c r="AU2647" s="60" t="e">
        <f>VLOOKUP(D2647,SubmittalSchedule!$A$5:$CF$5125,3,FALSE)</f>
        <v>#N/A</v>
      </c>
      <c r="AV2647" s="60" t="e">
        <f>VLOOKUP(D2647,SubmittalStatus!$A$2:$CF$671,9,FALSE)</f>
        <v>#N/A</v>
      </c>
      <c r="AW2647" s="60" t="e">
        <f>VLOOKUP(D2647,SubmittalStatus!$A$2:$CF$671,10,FALSE)</f>
        <v>#N/A</v>
      </c>
      <c r="AX2647" s="60" t="e">
        <f>VLOOKUP(D2647,SubmittalStatus!$A$2:$CF$671,11,FALSE)</f>
        <v>#N/A</v>
      </c>
      <c r="AY2647" s="60" t="str">
        <f t="shared" si="124"/>
        <v/>
      </c>
      <c r="AZ2647" s="60">
        <f>SubmittalData!D2647</f>
        <v>0</v>
      </c>
      <c r="BA2647" s="60" t="s">
        <v>168</v>
      </c>
      <c r="BB2647" s="60">
        <f>SubmittalData!AR2647</f>
        <v>0</v>
      </c>
      <c r="BC2647" s="60" t="str">
        <f t="shared" si="125"/>
        <v>0-0</v>
      </c>
    </row>
    <row r="2648" spans="1:55" x14ac:dyDescent="0.35">
      <c r="A2648" s="62" t="str">
        <f>SubmittalData!AY2648</f>
        <v/>
      </c>
      <c r="AS2648" s="60" t="e">
        <f>VLOOKUP(D2648,SubmittalStatus!$A$2:$CF$671,7,FALSE)</f>
        <v>#N/A</v>
      </c>
      <c r="AT2648" s="60" t="str">
        <f t="shared" si="123"/>
        <v/>
      </c>
      <c r="AU2648" s="60" t="e">
        <f>VLOOKUP(D2648,SubmittalSchedule!$A$5:$CF$5125,3,FALSE)</f>
        <v>#N/A</v>
      </c>
      <c r="AV2648" s="60" t="e">
        <f>VLOOKUP(D2648,SubmittalStatus!$A$2:$CF$671,9,FALSE)</f>
        <v>#N/A</v>
      </c>
      <c r="AW2648" s="60" t="e">
        <f>VLOOKUP(D2648,SubmittalStatus!$A$2:$CF$671,10,FALSE)</f>
        <v>#N/A</v>
      </c>
      <c r="AX2648" s="60" t="e">
        <f>VLOOKUP(D2648,SubmittalStatus!$A$2:$CF$671,11,FALSE)</f>
        <v>#N/A</v>
      </c>
      <c r="AY2648" s="60" t="str">
        <f t="shared" si="124"/>
        <v/>
      </c>
      <c r="AZ2648" s="60">
        <f>SubmittalData!D2648</f>
        <v>0</v>
      </c>
      <c r="BA2648" s="60" t="s">
        <v>168</v>
      </c>
      <c r="BB2648" s="60">
        <f>SubmittalData!AR2648</f>
        <v>0</v>
      </c>
      <c r="BC2648" s="60" t="str">
        <f t="shared" si="125"/>
        <v>0-0</v>
      </c>
    </row>
    <row r="2649" spans="1:55" x14ac:dyDescent="0.35">
      <c r="A2649" s="62" t="str">
        <f>SubmittalData!AY2649</f>
        <v/>
      </c>
      <c r="AS2649" s="60" t="e">
        <f>VLOOKUP(D2649,SubmittalStatus!$A$2:$CF$671,7,FALSE)</f>
        <v>#N/A</v>
      </c>
      <c r="AT2649" s="60" t="str">
        <f t="shared" si="123"/>
        <v/>
      </c>
      <c r="AU2649" s="60" t="e">
        <f>VLOOKUP(D2649,SubmittalSchedule!$A$5:$CF$5125,3,FALSE)</f>
        <v>#N/A</v>
      </c>
      <c r="AV2649" s="60" t="e">
        <f>VLOOKUP(D2649,SubmittalStatus!$A$2:$CF$671,9,FALSE)</f>
        <v>#N/A</v>
      </c>
      <c r="AW2649" s="60" t="e">
        <f>VLOOKUP(D2649,SubmittalStatus!$A$2:$CF$671,10,FALSE)</f>
        <v>#N/A</v>
      </c>
      <c r="AX2649" s="60" t="e">
        <f>VLOOKUP(D2649,SubmittalStatus!$A$2:$CF$671,11,FALSE)</f>
        <v>#N/A</v>
      </c>
      <c r="AY2649" s="60" t="str">
        <f t="shared" si="124"/>
        <v/>
      </c>
      <c r="AZ2649" s="60">
        <f>SubmittalData!D2649</f>
        <v>0</v>
      </c>
      <c r="BA2649" s="60" t="s">
        <v>168</v>
      </c>
      <c r="BB2649" s="60">
        <f>SubmittalData!AR2649</f>
        <v>0</v>
      </c>
      <c r="BC2649" s="60" t="str">
        <f t="shared" si="125"/>
        <v>0-0</v>
      </c>
    </row>
    <row r="2650" spans="1:55" x14ac:dyDescent="0.35">
      <c r="A2650" s="62" t="str">
        <f>SubmittalData!AY2650</f>
        <v/>
      </c>
      <c r="AS2650" s="60" t="e">
        <f>VLOOKUP(D2650,SubmittalStatus!$A$2:$CF$671,7,FALSE)</f>
        <v>#N/A</v>
      </c>
      <c r="AT2650" s="60" t="str">
        <f t="shared" si="123"/>
        <v/>
      </c>
      <c r="AU2650" s="60" t="e">
        <f>VLOOKUP(D2650,SubmittalSchedule!$A$5:$CF$5125,3,FALSE)</f>
        <v>#N/A</v>
      </c>
      <c r="AV2650" s="60" t="e">
        <f>VLOOKUP(D2650,SubmittalStatus!$A$2:$CF$671,9,FALSE)</f>
        <v>#N/A</v>
      </c>
      <c r="AW2650" s="60" t="e">
        <f>VLOOKUP(D2650,SubmittalStatus!$A$2:$CF$671,10,FALSE)</f>
        <v>#N/A</v>
      </c>
      <c r="AX2650" s="60" t="e">
        <f>VLOOKUP(D2650,SubmittalStatus!$A$2:$CF$671,11,FALSE)</f>
        <v>#N/A</v>
      </c>
      <c r="AY2650" s="60" t="str">
        <f t="shared" si="124"/>
        <v/>
      </c>
      <c r="AZ2650" s="60">
        <f>SubmittalData!D2650</f>
        <v>0</v>
      </c>
      <c r="BA2650" s="60" t="s">
        <v>168</v>
      </c>
      <c r="BB2650" s="60">
        <f>SubmittalData!AR2650</f>
        <v>0</v>
      </c>
      <c r="BC2650" s="60" t="str">
        <f t="shared" si="125"/>
        <v>0-0</v>
      </c>
    </row>
    <row r="2651" spans="1:55" x14ac:dyDescent="0.35">
      <c r="A2651" s="62" t="str">
        <f>SubmittalData!AY2651</f>
        <v/>
      </c>
      <c r="AS2651" s="60" t="e">
        <f>VLOOKUP(D2651,SubmittalStatus!$A$2:$CF$671,7,FALSE)</f>
        <v>#N/A</v>
      </c>
      <c r="AT2651" s="60" t="str">
        <f t="shared" si="123"/>
        <v/>
      </c>
      <c r="AU2651" s="60" t="e">
        <f>VLOOKUP(D2651,SubmittalSchedule!$A$5:$CF$5125,3,FALSE)</f>
        <v>#N/A</v>
      </c>
      <c r="AV2651" s="60" t="e">
        <f>VLOOKUP(D2651,SubmittalStatus!$A$2:$CF$671,9,FALSE)</f>
        <v>#N/A</v>
      </c>
      <c r="AW2651" s="60" t="e">
        <f>VLOOKUP(D2651,SubmittalStatus!$A$2:$CF$671,10,FALSE)</f>
        <v>#N/A</v>
      </c>
      <c r="AX2651" s="60" t="e">
        <f>VLOOKUP(D2651,SubmittalStatus!$A$2:$CF$671,11,FALSE)</f>
        <v>#N/A</v>
      </c>
      <c r="AY2651" s="60" t="str">
        <f t="shared" si="124"/>
        <v/>
      </c>
      <c r="AZ2651" s="60">
        <f>SubmittalData!D2651</f>
        <v>0</v>
      </c>
      <c r="BA2651" s="60" t="s">
        <v>168</v>
      </c>
      <c r="BB2651" s="60">
        <f>SubmittalData!AR2651</f>
        <v>0</v>
      </c>
      <c r="BC2651" s="60" t="str">
        <f t="shared" si="125"/>
        <v>0-0</v>
      </c>
    </row>
    <row r="2652" spans="1:55" x14ac:dyDescent="0.35">
      <c r="A2652" s="62" t="str">
        <f>SubmittalData!AY2652</f>
        <v/>
      </c>
      <c r="AS2652" s="60" t="e">
        <f>VLOOKUP(D2652,SubmittalStatus!$A$2:$CF$671,7,FALSE)</f>
        <v>#N/A</v>
      </c>
      <c r="AT2652" s="60" t="str">
        <f t="shared" si="123"/>
        <v/>
      </c>
      <c r="AU2652" s="60" t="e">
        <f>VLOOKUP(D2652,SubmittalSchedule!$A$5:$CF$5125,3,FALSE)</f>
        <v>#N/A</v>
      </c>
      <c r="AV2652" s="60" t="e">
        <f>VLOOKUP(D2652,SubmittalStatus!$A$2:$CF$671,9,FALSE)</f>
        <v>#N/A</v>
      </c>
      <c r="AW2652" s="60" t="e">
        <f>VLOOKUP(D2652,SubmittalStatus!$A$2:$CF$671,10,FALSE)</f>
        <v>#N/A</v>
      </c>
      <c r="AX2652" s="60" t="e">
        <f>VLOOKUP(D2652,SubmittalStatus!$A$2:$CF$671,11,FALSE)</f>
        <v>#N/A</v>
      </c>
      <c r="AY2652" s="60" t="str">
        <f t="shared" si="124"/>
        <v/>
      </c>
      <c r="AZ2652" s="60">
        <f>SubmittalData!D2652</f>
        <v>0</v>
      </c>
      <c r="BA2652" s="60" t="s">
        <v>168</v>
      </c>
      <c r="BB2652" s="60">
        <f>SubmittalData!AR2652</f>
        <v>0</v>
      </c>
      <c r="BC2652" s="60" t="str">
        <f t="shared" si="125"/>
        <v>0-0</v>
      </c>
    </row>
    <row r="2653" spans="1:55" x14ac:dyDescent="0.35">
      <c r="A2653" s="62" t="str">
        <f>SubmittalData!AY2653</f>
        <v/>
      </c>
      <c r="AS2653" s="60" t="e">
        <f>VLOOKUP(D2653,SubmittalStatus!$A$2:$CF$671,7,FALSE)</f>
        <v>#N/A</v>
      </c>
      <c r="AT2653" s="60" t="str">
        <f t="shared" si="123"/>
        <v/>
      </c>
      <c r="AU2653" s="60" t="e">
        <f>VLOOKUP(D2653,SubmittalSchedule!$A$5:$CF$5125,3,FALSE)</f>
        <v>#N/A</v>
      </c>
      <c r="AV2653" s="60" t="e">
        <f>VLOOKUP(D2653,SubmittalStatus!$A$2:$CF$671,9,FALSE)</f>
        <v>#N/A</v>
      </c>
      <c r="AW2653" s="60" t="e">
        <f>VLOOKUP(D2653,SubmittalStatus!$A$2:$CF$671,10,FALSE)</f>
        <v>#N/A</v>
      </c>
      <c r="AX2653" s="60" t="e">
        <f>VLOOKUP(D2653,SubmittalStatus!$A$2:$CF$671,11,FALSE)</f>
        <v>#N/A</v>
      </c>
      <c r="AY2653" s="60" t="str">
        <f t="shared" si="124"/>
        <v/>
      </c>
      <c r="AZ2653" s="60">
        <f>SubmittalData!D2653</f>
        <v>0</v>
      </c>
      <c r="BA2653" s="60" t="s">
        <v>168</v>
      </c>
      <c r="BB2653" s="60">
        <f>SubmittalData!AR2653</f>
        <v>0</v>
      </c>
      <c r="BC2653" s="60" t="str">
        <f t="shared" si="125"/>
        <v>0-0</v>
      </c>
    </row>
    <row r="2654" spans="1:55" x14ac:dyDescent="0.35">
      <c r="A2654" s="62" t="str">
        <f>SubmittalData!AY2654</f>
        <v/>
      </c>
      <c r="AS2654" s="60" t="e">
        <f>VLOOKUP(D2654,SubmittalStatus!$A$2:$CF$671,7,FALSE)</f>
        <v>#N/A</v>
      </c>
      <c r="AT2654" s="60" t="str">
        <f t="shared" si="123"/>
        <v/>
      </c>
      <c r="AU2654" s="60" t="e">
        <f>VLOOKUP(D2654,SubmittalSchedule!$A$5:$CF$5125,3,FALSE)</f>
        <v>#N/A</v>
      </c>
      <c r="AV2654" s="60" t="e">
        <f>VLOOKUP(D2654,SubmittalStatus!$A$2:$CF$671,9,FALSE)</f>
        <v>#N/A</v>
      </c>
      <c r="AW2654" s="60" t="e">
        <f>VLOOKUP(D2654,SubmittalStatus!$A$2:$CF$671,10,FALSE)</f>
        <v>#N/A</v>
      </c>
      <c r="AX2654" s="60" t="e">
        <f>VLOOKUP(D2654,SubmittalStatus!$A$2:$CF$671,11,FALSE)</f>
        <v>#N/A</v>
      </c>
      <c r="AY2654" s="60" t="str">
        <f t="shared" si="124"/>
        <v/>
      </c>
      <c r="AZ2654" s="60">
        <f>SubmittalData!D2654</f>
        <v>0</v>
      </c>
      <c r="BA2654" s="60" t="s">
        <v>168</v>
      </c>
      <c r="BB2654" s="60">
        <f>SubmittalData!AR2654</f>
        <v>0</v>
      </c>
      <c r="BC2654" s="60" t="str">
        <f t="shared" si="125"/>
        <v>0-0</v>
      </c>
    </row>
    <row r="2655" spans="1:55" x14ac:dyDescent="0.35">
      <c r="A2655" s="62" t="str">
        <f>SubmittalData!AY2655</f>
        <v/>
      </c>
      <c r="AS2655" s="60" t="e">
        <f>VLOOKUP(D2655,SubmittalStatus!$A$2:$CF$671,7,FALSE)</f>
        <v>#N/A</v>
      </c>
      <c r="AT2655" s="60" t="str">
        <f t="shared" si="123"/>
        <v/>
      </c>
      <c r="AU2655" s="60" t="e">
        <f>VLOOKUP(D2655,SubmittalSchedule!$A$5:$CF$5125,3,FALSE)</f>
        <v>#N/A</v>
      </c>
      <c r="AV2655" s="60" t="e">
        <f>VLOOKUP(D2655,SubmittalStatus!$A$2:$CF$671,9,FALSE)</f>
        <v>#N/A</v>
      </c>
      <c r="AW2655" s="60" t="e">
        <f>VLOOKUP(D2655,SubmittalStatus!$A$2:$CF$671,10,FALSE)</f>
        <v>#N/A</v>
      </c>
      <c r="AX2655" s="60" t="e">
        <f>VLOOKUP(D2655,SubmittalStatus!$A$2:$CF$671,11,FALSE)</f>
        <v>#N/A</v>
      </c>
      <c r="AY2655" s="60" t="str">
        <f t="shared" si="124"/>
        <v/>
      </c>
      <c r="AZ2655" s="60">
        <f>SubmittalData!D2655</f>
        <v>0</v>
      </c>
      <c r="BA2655" s="60" t="s">
        <v>168</v>
      </c>
      <c r="BB2655" s="60">
        <f>SubmittalData!AR2655</f>
        <v>0</v>
      </c>
      <c r="BC2655" s="60" t="str">
        <f t="shared" si="125"/>
        <v>0-0</v>
      </c>
    </row>
    <row r="2656" spans="1:55" x14ac:dyDescent="0.35">
      <c r="A2656" s="62" t="str">
        <f>SubmittalData!AY2656</f>
        <v/>
      </c>
      <c r="AS2656" s="60" t="e">
        <f>VLOOKUP(D2656,SubmittalStatus!$A$2:$CF$671,7,FALSE)</f>
        <v>#N/A</v>
      </c>
      <c r="AT2656" s="60" t="str">
        <f t="shared" si="123"/>
        <v/>
      </c>
      <c r="AU2656" s="60" t="e">
        <f>VLOOKUP(D2656,SubmittalSchedule!$A$5:$CF$5125,3,FALSE)</f>
        <v>#N/A</v>
      </c>
      <c r="AV2656" s="60" t="e">
        <f>VLOOKUP(D2656,SubmittalStatus!$A$2:$CF$671,9,FALSE)</f>
        <v>#N/A</v>
      </c>
      <c r="AW2656" s="60" t="e">
        <f>VLOOKUP(D2656,SubmittalStatus!$A$2:$CF$671,10,FALSE)</f>
        <v>#N/A</v>
      </c>
      <c r="AX2656" s="60" t="e">
        <f>VLOOKUP(D2656,SubmittalStatus!$A$2:$CF$671,11,FALSE)</f>
        <v>#N/A</v>
      </c>
      <c r="AY2656" s="60" t="str">
        <f t="shared" si="124"/>
        <v/>
      </c>
      <c r="AZ2656" s="60">
        <f>SubmittalData!D2656</f>
        <v>0</v>
      </c>
      <c r="BA2656" s="60" t="s">
        <v>168</v>
      </c>
      <c r="BB2656" s="60">
        <f>SubmittalData!AR2656</f>
        <v>0</v>
      </c>
      <c r="BC2656" s="60" t="str">
        <f t="shared" si="125"/>
        <v>0-0</v>
      </c>
    </row>
    <row r="2657" spans="1:55" x14ac:dyDescent="0.35">
      <c r="A2657" s="62" t="str">
        <f>SubmittalData!AY2657</f>
        <v/>
      </c>
      <c r="AS2657" s="60" t="e">
        <f>VLOOKUP(D2657,SubmittalStatus!$A$2:$CF$671,7,FALSE)</f>
        <v>#N/A</v>
      </c>
      <c r="AT2657" s="60" t="str">
        <f t="shared" si="123"/>
        <v/>
      </c>
      <c r="AU2657" s="60" t="e">
        <f>VLOOKUP(D2657,SubmittalSchedule!$A$5:$CF$5125,3,FALSE)</f>
        <v>#N/A</v>
      </c>
      <c r="AV2657" s="60" t="e">
        <f>VLOOKUP(D2657,SubmittalStatus!$A$2:$CF$671,9,FALSE)</f>
        <v>#N/A</v>
      </c>
      <c r="AW2657" s="60" t="e">
        <f>VLOOKUP(D2657,SubmittalStatus!$A$2:$CF$671,10,FALSE)</f>
        <v>#N/A</v>
      </c>
      <c r="AX2657" s="60" t="e">
        <f>VLOOKUP(D2657,SubmittalStatus!$A$2:$CF$671,11,FALSE)</f>
        <v>#N/A</v>
      </c>
      <c r="AY2657" s="60" t="str">
        <f t="shared" si="124"/>
        <v/>
      </c>
      <c r="AZ2657" s="60">
        <f>SubmittalData!D2657</f>
        <v>0</v>
      </c>
      <c r="BA2657" s="60" t="s">
        <v>168</v>
      </c>
      <c r="BB2657" s="60">
        <f>SubmittalData!AR2657</f>
        <v>0</v>
      </c>
      <c r="BC2657" s="60" t="str">
        <f t="shared" si="125"/>
        <v>0-0</v>
      </c>
    </row>
    <row r="2658" spans="1:55" x14ac:dyDescent="0.35">
      <c r="A2658" s="62" t="str">
        <f>SubmittalData!AY2658</f>
        <v/>
      </c>
      <c r="AS2658" s="60" t="e">
        <f>VLOOKUP(D2658,SubmittalStatus!$A$2:$CF$671,7,FALSE)</f>
        <v>#N/A</v>
      </c>
      <c r="AT2658" s="60" t="str">
        <f t="shared" si="123"/>
        <v/>
      </c>
      <c r="AU2658" s="60" t="e">
        <f>VLOOKUP(D2658,SubmittalSchedule!$A$5:$CF$5125,3,FALSE)</f>
        <v>#N/A</v>
      </c>
      <c r="AV2658" s="60" t="e">
        <f>VLOOKUP(D2658,SubmittalStatus!$A$2:$CF$671,9,FALSE)</f>
        <v>#N/A</v>
      </c>
      <c r="AW2658" s="60" t="e">
        <f>VLOOKUP(D2658,SubmittalStatus!$A$2:$CF$671,10,FALSE)</f>
        <v>#N/A</v>
      </c>
      <c r="AX2658" s="60" t="e">
        <f>VLOOKUP(D2658,SubmittalStatus!$A$2:$CF$671,11,FALSE)</f>
        <v>#N/A</v>
      </c>
      <c r="AY2658" s="60" t="str">
        <f t="shared" si="124"/>
        <v/>
      </c>
      <c r="AZ2658" s="60">
        <f>SubmittalData!D2658</f>
        <v>0</v>
      </c>
      <c r="BA2658" s="60" t="s">
        <v>168</v>
      </c>
      <c r="BB2658" s="60">
        <f>SubmittalData!AR2658</f>
        <v>0</v>
      </c>
      <c r="BC2658" s="60" t="str">
        <f t="shared" si="125"/>
        <v>0-0</v>
      </c>
    </row>
    <row r="2659" spans="1:55" x14ac:dyDescent="0.35">
      <c r="A2659" s="62" t="str">
        <f>SubmittalData!AY2659</f>
        <v/>
      </c>
      <c r="AS2659" s="60" t="e">
        <f>VLOOKUP(D2659,SubmittalStatus!$A$2:$CF$671,7,FALSE)</f>
        <v>#N/A</v>
      </c>
      <c r="AT2659" s="60" t="str">
        <f t="shared" si="123"/>
        <v/>
      </c>
      <c r="AU2659" s="60" t="e">
        <f>VLOOKUP(D2659,SubmittalSchedule!$A$5:$CF$5125,3,FALSE)</f>
        <v>#N/A</v>
      </c>
      <c r="AV2659" s="60" t="e">
        <f>VLOOKUP(D2659,SubmittalStatus!$A$2:$CF$671,9,FALSE)</f>
        <v>#N/A</v>
      </c>
      <c r="AW2659" s="60" t="e">
        <f>VLOOKUP(D2659,SubmittalStatus!$A$2:$CF$671,10,FALSE)</f>
        <v>#N/A</v>
      </c>
      <c r="AX2659" s="60" t="e">
        <f>VLOOKUP(D2659,SubmittalStatus!$A$2:$CF$671,11,FALSE)</f>
        <v>#N/A</v>
      </c>
      <c r="AY2659" s="60" t="str">
        <f t="shared" si="124"/>
        <v/>
      </c>
      <c r="AZ2659" s="60">
        <f>SubmittalData!D2659</f>
        <v>0</v>
      </c>
      <c r="BA2659" s="60" t="s">
        <v>168</v>
      </c>
      <c r="BB2659" s="60">
        <f>SubmittalData!AR2659</f>
        <v>0</v>
      </c>
      <c r="BC2659" s="60" t="str">
        <f t="shared" si="125"/>
        <v>0-0</v>
      </c>
    </row>
    <row r="2660" spans="1:55" x14ac:dyDescent="0.35">
      <c r="A2660" s="62" t="str">
        <f>SubmittalData!AY2660</f>
        <v/>
      </c>
      <c r="AS2660" s="60" t="e">
        <f>VLOOKUP(D2660,SubmittalStatus!$A$2:$CF$671,7,FALSE)</f>
        <v>#N/A</v>
      </c>
      <c r="AT2660" s="60" t="str">
        <f t="shared" si="123"/>
        <v/>
      </c>
      <c r="AU2660" s="60" t="e">
        <f>VLOOKUP(D2660,SubmittalSchedule!$A$5:$CF$5125,3,FALSE)</f>
        <v>#N/A</v>
      </c>
      <c r="AV2660" s="60" t="e">
        <f>VLOOKUP(D2660,SubmittalStatus!$A$2:$CF$671,9,FALSE)</f>
        <v>#N/A</v>
      </c>
      <c r="AW2660" s="60" t="e">
        <f>VLOOKUP(D2660,SubmittalStatus!$A$2:$CF$671,10,FALSE)</f>
        <v>#N/A</v>
      </c>
      <c r="AX2660" s="60" t="e">
        <f>VLOOKUP(D2660,SubmittalStatus!$A$2:$CF$671,11,FALSE)</f>
        <v>#N/A</v>
      </c>
      <c r="AY2660" s="60" t="str">
        <f t="shared" si="124"/>
        <v/>
      </c>
      <c r="AZ2660" s="60">
        <f>SubmittalData!D2660</f>
        <v>0</v>
      </c>
      <c r="BA2660" s="60" t="s">
        <v>168</v>
      </c>
      <c r="BB2660" s="60">
        <f>SubmittalData!AR2660</f>
        <v>0</v>
      </c>
      <c r="BC2660" s="60" t="str">
        <f t="shared" si="125"/>
        <v>0-0</v>
      </c>
    </row>
    <row r="2661" spans="1:55" x14ac:dyDescent="0.35">
      <c r="A2661" s="62" t="str">
        <f>SubmittalData!AY2661</f>
        <v/>
      </c>
      <c r="AS2661" s="60" t="e">
        <f>VLOOKUP(D2661,SubmittalStatus!$A$2:$CF$671,7,FALSE)</f>
        <v>#N/A</v>
      </c>
      <c r="AT2661" s="60" t="str">
        <f t="shared" si="123"/>
        <v/>
      </c>
      <c r="AU2661" s="60" t="e">
        <f>VLOOKUP(D2661,SubmittalSchedule!$A$5:$CF$5125,3,FALSE)</f>
        <v>#N/A</v>
      </c>
      <c r="AV2661" s="60" t="e">
        <f>VLOOKUP(D2661,SubmittalStatus!$A$2:$CF$671,9,FALSE)</f>
        <v>#N/A</v>
      </c>
      <c r="AW2661" s="60" t="e">
        <f>VLOOKUP(D2661,SubmittalStatus!$A$2:$CF$671,10,FALSE)</f>
        <v>#N/A</v>
      </c>
      <c r="AX2661" s="60" t="e">
        <f>VLOOKUP(D2661,SubmittalStatus!$A$2:$CF$671,11,FALSE)</f>
        <v>#N/A</v>
      </c>
      <c r="AY2661" s="60" t="str">
        <f t="shared" si="124"/>
        <v/>
      </c>
      <c r="AZ2661" s="60">
        <f>SubmittalData!D2661</f>
        <v>0</v>
      </c>
      <c r="BA2661" s="60" t="s">
        <v>168</v>
      </c>
      <c r="BB2661" s="60">
        <f>SubmittalData!AR2661</f>
        <v>0</v>
      </c>
      <c r="BC2661" s="60" t="str">
        <f t="shared" si="125"/>
        <v>0-0</v>
      </c>
    </row>
    <row r="2662" spans="1:55" x14ac:dyDescent="0.35">
      <c r="A2662" s="62" t="str">
        <f>SubmittalData!AY2662</f>
        <v/>
      </c>
      <c r="AS2662" s="60" t="e">
        <f>VLOOKUP(D2662,SubmittalStatus!$A$2:$CF$671,7,FALSE)</f>
        <v>#N/A</v>
      </c>
      <c r="AT2662" s="60" t="str">
        <f t="shared" si="123"/>
        <v/>
      </c>
      <c r="AU2662" s="60" t="e">
        <f>VLOOKUP(D2662,SubmittalSchedule!$A$5:$CF$5125,3,FALSE)</f>
        <v>#N/A</v>
      </c>
      <c r="AV2662" s="60" t="e">
        <f>VLOOKUP(D2662,SubmittalStatus!$A$2:$CF$671,9,FALSE)</f>
        <v>#N/A</v>
      </c>
      <c r="AW2662" s="60" t="e">
        <f>VLOOKUP(D2662,SubmittalStatus!$A$2:$CF$671,10,FALSE)</f>
        <v>#N/A</v>
      </c>
      <c r="AX2662" s="60" t="e">
        <f>VLOOKUP(D2662,SubmittalStatus!$A$2:$CF$671,11,FALSE)</f>
        <v>#N/A</v>
      </c>
      <c r="AY2662" s="60" t="str">
        <f t="shared" si="124"/>
        <v/>
      </c>
      <c r="AZ2662" s="60">
        <f>SubmittalData!D2662</f>
        <v>0</v>
      </c>
      <c r="BA2662" s="60" t="s">
        <v>168</v>
      </c>
      <c r="BB2662" s="60">
        <f>SubmittalData!AR2662</f>
        <v>0</v>
      </c>
      <c r="BC2662" s="60" t="str">
        <f t="shared" si="125"/>
        <v>0-0</v>
      </c>
    </row>
    <row r="2663" spans="1:55" x14ac:dyDescent="0.35">
      <c r="A2663" s="62" t="str">
        <f>SubmittalData!AY2663</f>
        <v/>
      </c>
      <c r="AS2663" s="60" t="e">
        <f>VLOOKUP(D2663,SubmittalStatus!$A$2:$CF$671,7,FALSE)</f>
        <v>#N/A</v>
      </c>
      <c r="AT2663" s="60" t="str">
        <f t="shared" si="123"/>
        <v/>
      </c>
      <c r="AU2663" s="60" t="e">
        <f>VLOOKUP(D2663,SubmittalSchedule!$A$5:$CF$5125,3,FALSE)</f>
        <v>#N/A</v>
      </c>
      <c r="AV2663" s="60" t="e">
        <f>VLOOKUP(D2663,SubmittalStatus!$A$2:$CF$671,9,FALSE)</f>
        <v>#N/A</v>
      </c>
      <c r="AW2663" s="60" t="e">
        <f>VLOOKUP(D2663,SubmittalStatus!$A$2:$CF$671,10,FALSE)</f>
        <v>#N/A</v>
      </c>
      <c r="AX2663" s="60" t="e">
        <f>VLOOKUP(D2663,SubmittalStatus!$A$2:$CF$671,11,FALSE)</f>
        <v>#N/A</v>
      </c>
      <c r="AY2663" s="60" t="str">
        <f t="shared" si="124"/>
        <v/>
      </c>
      <c r="AZ2663" s="60">
        <f>SubmittalData!D2663</f>
        <v>0</v>
      </c>
      <c r="BA2663" s="60" t="s">
        <v>168</v>
      </c>
      <c r="BB2663" s="60">
        <f>SubmittalData!AR2663</f>
        <v>0</v>
      </c>
      <c r="BC2663" s="60" t="str">
        <f t="shared" si="125"/>
        <v>0-0</v>
      </c>
    </row>
    <row r="2664" spans="1:55" x14ac:dyDescent="0.35">
      <c r="A2664" s="62" t="str">
        <f>SubmittalData!AY2664</f>
        <v/>
      </c>
      <c r="AS2664" s="60" t="e">
        <f>VLOOKUP(D2664,SubmittalStatus!$A$2:$CF$671,7,FALSE)</f>
        <v>#N/A</v>
      </c>
      <c r="AT2664" s="60" t="str">
        <f t="shared" si="123"/>
        <v/>
      </c>
      <c r="AU2664" s="60" t="e">
        <f>VLOOKUP(D2664,SubmittalSchedule!$A$5:$CF$5125,3,FALSE)</f>
        <v>#N/A</v>
      </c>
      <c r="AV2664" s="60" t="e">
        <f>VLOOKUP(D2664,SubmittalStatus!$A$2:$CF$671,9,FALSE)</f>
        <v>#N/A</v>
      </c>
      <c r="AW2664" s="60" t="e">
        <f>VLOOKUP(D2664,SubmittalStatus!$A$2:$CF$671,10,FALSE)</f>
        <v>#N/A</v>
      </c>
      <c r="AX2664" s="60" t="e">
        <f>VLOOKUP(D2664,SubmittalStatus!$A$2:$CF$671,11,FALSE)</f>
        <v>#N/A</v>
      </c>
      <c r="AY2664" s="60" t="str">
        <f t="shared" si="124"/>
        <v/>
      </c>
      <c r="AZ2664" s="60">
        <f>SubmittalData!D2664</f>
        <v>0</v>
      </c>
      <c r="BA2664" s="60" t="s">
        <v>168</v>
      </c>
      <c r="BB2664" s="60">
        <f>SubmittalData!AR2664</f>
        <v>0</v>
      </c>
      <c r="BC2664" s="60" t="str">
        <f t="shared" si="125"/>
        <v>0-0</v>
      </c>
    </row>
    <row r="2665" spans="1:55" x14ac:dyDescent="0.35">
      <c r="A2665" s="62" t="str">
        <f>SubmittalData!AY2665</f>
        <v/>
      </c>
      <c r="AS2665" s="60" t="e">
        <f>VLOOKUP(D2665,SubmittalStatus!$A$2:$CF$671,7,FALSE)</f>
        <v>#N/A</v>
      </c>
      <c r="AT2665" s="60" t="str">
        <f t="shared" si="123"/>
        <v/>
      </c>
      <c r="AU2665" s="60" t="e">
        <f>VLOOKUP(D2665,SubmittalSchedule!$A$5:$CF$5125,3,FALSE)</f>
        <v>#N/A</v>
      </c>
      <c r="AV2665" s="60" t="e">
        <f>VLOOKUP(D2665,SubmittalStatus!$A$2:$CF$671,9,FALSE)</f>
        <v>#N/A</v>
      </c>
      <c r="AW2665" s="60" t="e">
        <f>VLOOKUP(D2665,SubmittalStatus!$A$2:$CF$671,10,FALSE)</f>
        <v>#N/A</v>
      </c>
      <c r="AX2665" s="60" t="e">
        <f>VLOOKUP(D2665,SubmittalStatus!$A$2:$CF$671,11,FALSE)</f>
        <v>#N/A</v>
      </c>
      <c r="AY2665" s="60" t="str">
        <f t="shared" si="124"/>
        <v/>
      </c>
      <c r="AZ2665" s="60">
        <f>SubmittalData!D2665</f>
        <v>0</v>
      </c>
      <c r="BA2665" s="60" t="s">
        <v>168</v>
      </c>
      <c r="BB2665" s="60">
        <f>SubmittalData!AR2665</f>
        <v>0</v>
      </c>
      <c r="BC2665" s="60" t="str">
        <f t="shared" si="125"/>
        <v>0-0</v>
      </c>
    </row>
    <row r="2666" spans="1:55" x14ac:dyDescent="0.35">
      <c r="A2666" s="62" t="str">
        <f>SubmittalData!AY2666</f>
        <v/>
      </c>
      <c r="AS2666" s="60" t="e">
        <f>VLOOKUP(D2666,SubmittalStatus!$A$2:$CF$671,7,FALSE)</f>
        <v>#N/A</v>
      </c>
      <c r="AT2666" s="60" t="str">
        <f t="shared" si="123"/>
        <v/>
      </c>
      <c r="AU2666" s="60" t="e">
        <f>VLOOKUP(D2666,SubmittalSchedule!$A$5:$CF$5125,3,FALSE)</f>
        <v>#N/A</v>
      </c>
      <c r="AV2666" s="60" t="e">
        <f>VLOOKUP(D2666,SubmittalStatus!$A$2:$CF$671,9,FALSE)</f>
        <v>#N/A</v>
      </c>
      <c r="AW2666" s="60" t="e">
        <f>VLOOKUP(D2666,SubmittalStatus!$A$2:$CF$671,10,FALSE)</f>
        <v>#N/A</v>
      </c>
      <c r="AX2666" s="60" t="e">
        <f>VLOOKUP(D2666,SubmittalStatus!$A$2:$CF$671,11,FALSE)</f>
        <v>#N/A</v>
      </c>
      <c r="AY2666" s="60" t="str">
        <f t="shared" si="124"/>
        <v/>
      </c>
      <c r="AZ2666" s="60">
        <f>SubmittalData!D2666</f>
        <v>0</v>
      </c>
      <c r="BA2666" s="60" t="s">
        <v>168</v>
      </c>
      <c r="BB2666" s="60">
        <f>SubmittalData!AR2666</f>
        <v>0</v>
      </c>
      <c r="BC2666" s="60" t="str">
        <f t="shared" si="125"/>
        <v>0-0</v>
      </c>
    </row>
    <row r="2667" spans="1:55" x14ac:dyDescent="0.35">
      <c r="A2667" s="62" t="str">
        <f>SubmittalData!AY2667</f>
        <v/>
      </c>
      <c r="AS2667" s="60" t="e">
        <f>VLOOKUP(D2667,SubmittalStatus!$A$2:$CF$671,7,FALSE)</f>
        <v>#N/A</v>
      </c>
      <c r="AT2667" s="60" t="str">
        <f t="shared" si="123"/>
        <v/>
      </c>
      <c r="AU2667" s="60" t="e">
        <f>VLOOKUP(D2667,SubmittalSchedule!$A$5:$CF$5125,3,FALSE)</f>
        <v>#N/A</v>
      </c>
      <c r="AV2667" s="60" t="e">
        <f>VLOOKUP(D2667,SubmittalStatus!$A$2:$CF$671,9,FALSE)</f>
        <v>#N/A</v>
      </c>
      <c r="AW2667" s="60" t="e">
        <f>VLOOKUP(D2667,SubmittalStatus!$A$2:$CF$671,10,FALSE)</f>
        <v>#N/A</v>
      </c>
      <c r="AX2667" s="60" t="e">
        <f>VLOOKUP(D2667,SubmittalStatus!$A$2:$CF$671,11,FALSE)</f>
        <v>#N/A</v>
      </c>
      <c r="AY2667" s="60" t="str">
        <f t="shared" si="124"/>
        <v/>
      </c>
      <c r="AZ2667" s="60">
        <f>SubmittalData!D2667</f>
        <v>0</v>
      </c>
      <c r="BA2667" s="60" t="s">
        <v>168</v>
      </c>
      <c r="BB2667" s="60">
        <f>SubmittalData!AR2667</f>
        <v>0</v>
      </c>
      <c r="BC2667" s="60" t="str">
        <f t="shared" si="125"/>
        <v>0-0</v>
      </c>
    </row>
    <row r="2668" spans="1:55" x14ac:dyDescent="0.35">
      <c r="A2668" s="62" t="str">
        <f>SubmittalData!AY2668</f>
        <v/>
      </c>
      <c r="AS2668" s="60" t="e">
        <f>VLOOKUP(D2668,SubmittalStatus!$A$2:$CF$671,7,FALSE)</f>
        <v>#N/A</v>
      </c>
      <c r="AT2668" s="60" t="str">
        <f t="shared" si="123"/>
        <v/>
      </c>
      <c r="AU2668" s="60" t="e">
        <f>VLOOKUP(D2668,SubmittalSchedule!$A$5:$CF$5125,3,FALSE)</f>
        <v>#N/A</v>
      </c>
      <c r="AV2668" s="60" t="e">
        <f>VLOOKUP(D2668,SubmittalStatus!$A$2:$CF$671,9,FALSE)</f>
        <v>#N/A</v>
      </c>
      <c r="AW2668" s="60" t="e">
        <f>VLOOKUP(D2668,SubmittalStatus!$A$2:$CF$671,10,FALSE)</f>
        <v>#N/A</v>
      </c>
      <c r="AX2668" s="60" t="e">
        <f>VLOOKUP(D2668,SubmittalStatus!$A$2:$CF$671,11,FALSE)</f>
        <v>#N/A</v>
      </c>
      <c r="AY2668" s="60" t="str">
        <f t="shared" si="124"/>
        <v/>
      </c>
      <c r="AZ2668" s="60">
        <f>SubmittalData!D2668</f>
        <v>0</v>
      </c>
      <c r="BA2668" s="60" t="s">
        <v>168</v>
      </c>
      <c r="BB2668" s="60">
        <f>SubmittalData!AR2668</f>
        <v>0</v>
      </c>
      <c r="BC2668" s="60" t="str">
        <f t="shared" si="125"/>
        <v>0-0</v>
      </c>
    </row>
    <row r="2669" spans="1:55" x14ac:dyDescent="0.35">
      <c r="A2669" s="62" t="str">
        <f>SubmittalData!AY2669</f>
        <v/>
      </c>
      <c r="AS2669" s="60" t="e">
        <f>VLOOKUP(D2669,SubmittalStatus!$A$2:$CF$671,7,FALSE)</f>
        <v>#N/A</v>
      </c>
      <c r="AT2669" s="60" t="str">
        <f t="shared" si="123"/>
        <v/>
      </c>
      <c r="AU2669" s="60" t="e">
        <f>VLOOKUP(D2669,SubmittalSchedule!$A$5:$CF$5125,3,FALSE)</f>
        <v>#N/A</v>
      </c>
      <c r="AV2669" s="60" t="e">
        <f>VLOOKUP(D2669,SubmittalStatus!$A$2:$CF$671,9,FALSE)</f>
        <v>#N/A</v>
      </c>
      <c r="AW2669" s="60" t="e">
        <f>VLOOKUP(D2669,SubmittalStatus!$A$2:$CF$671,10,FALSE)</f>
        <v>#N/A</v>
      </c>
      <c r="AX2669" s="60" t="e">
        <f>VLOOKUP(D2669,SubmittalStatus!$A$2:$CF$671,11,FALSE)</f>
        <v>#N/A</v>
      </c>
      <c r="AY2669" s="60" t="str">
        <f t="shared" si="124"/>
        <v/>
      </c>
      <c r="AZ2669" s="60">
        <f>SubmittalData!D2669</f>
        <v>0</v>
      </c>
      <c r="BA2669" s="60" t="s">
        <v>168</v>
      </c>
      <c r="BB2669" s="60">
        <f>SubmittalData!AR2669</f>
        <v>0</v>
      </c>
      <c r="BC2669" s="60" t="str">
        <f t="shared" si="125"/>
        <v>0-0</v>
      </c>
    </row>
    <row r="2670" spans="1:55" x14ac:dyDescent="0.35">
      <c r="A2670" s="62" t="str">
        <f>SubmittalData!AY2670</f>
        <v/>
      </c>
      <c r="AS2670" s="60" t="e">
        <f>VLOOKUP(D2670,SubmittalStatus!$A$2:$CF$671,7,FALSE)</f>
        <v>#N/A</v>
      </c>
      <c r="AT2670" s="60" t="str">
        <f t="shared" si="123"/>
        <v/>
      </c>
      <c r="AU2670" s="60" t="e">
        <f>VLOOKUP(D2670,SubmittalSchedule!$A$5:$CF$5125,3,FALSE)</f>
        <v>#N/A</v>
      </c>
      <c r="AV2670" s="60" t="e">
        <f>VLOOKUP(D2670,SubmittalStatus!$A$2:$CF$671,9,FALSE)</f>
        <v>#N/A</v>
      </c>
      <c r="AW2670" s="60" t="e">
        <f>VLOOKUP(D2670,SubmittalStatus!$A$2:$CF$671,10,FALSE)</f>
        <v>#N/A</v>
      </c>
      <c r="AX2670" s="60" t="e">
        <f>VLOOKUP(D2670,SubmittalStatus!$A$2:$CF$671,11,FALSE)</f>
        <v>#N/A</v>
      </c>
      <c r="AY2670" s="60" t="str">
        <f t="shared" si="124"/>
        <v/>
      </c>
      <c r="AZ2670" s="60">
        <f>SubmittalData!D2670</f>
        <v>0</v>
      </c>
      <c r="BA2670" s="60" t="s">
        <v>168</v>
      </c>
      <c r="BB2670" s="60">
        <f>SubmittalData!AR2670</f>
        <v>0</v>
      </c>
      <c r="BC2670" s="60" t="str">
        <f t="shared" si="125"/>
        <v>0-0</v>
      </c>
    </row>
    <row r="2671" spans="1:55" x14ac:dyDescent="0.35">
      <c r="A2671" s="62" t="str">
        <f>SubmittalData!AY2671</f>
        <v/>
      </c>
      <c r="AS2671" s="60" t="e">
        <f>VLOOKUP(D2671,SubmittalStatus!$A$2:$CF$671,7,FALSE)</f>
        <v>#N/A</v>
      </c>
      <c r="AT2671" s="60" t="str">
        <f t="shared" si="123"/>
        <v/>
      </c>
      <c r="AU2671" s="60" t="e">
        <f>VLOOKUP(D2671,SubmittalSchedule!$A$5:$CF$5125,3,FALSE)</f>
        <v>#N/A</v>
      </c>
      <c r="AV2671" s="60" t="e">
        <f>VLOOKUP(D2671,SubmittalStatus!$A$2:$CF$671,9,FALSE)</f>
        <v>#N/A</v>
      </c>
      <c r="AW2671" s="60" t="e">
        <f>VLOOKUP(D2671,SubmittalStatus!$A$2:$CF$671,10,FALSE)</f>
        <v>#N/A</v>
      </c>
      <c r="AX2671" s="60" t="e">
        <f>VLOOKUP(D2671,SubmittalStatus!$A$2:$CF$671,11,FALSE)</f>
        <v>#N/A</v>
      </c>
      <c r="AY2671" s="60" t="str">
        <f t="shared" si="124"/>
        <v/>
      </c>
      <c r="AZ2671" s="60">
        <f>SubmittalData!D2671</f>
        <v>0</v>
      </c>
      <c r="BA2671" s="60" t="s">
        <v>168</v>
      </c>
      <c r="BB2671" s="60">
        <f>SubmittalData!AR2671</f>
        <v>0</v>
      </c>
      <c r="BC2671" s="60" t="str">
        <f t="shared" si="125"/>
        <v>0-0</v>
      </c>
    </row>
    <row r="2672" spans="1:55" x14ac:dyDescent="0.35">
      <c r="A2672" s="62" t="str">
        <f>SubmittalData!AY2672</f>
        <v/>
      </c>
      <c r="AS2672" s="60" t="e">
        <f>VLOOKUP(D2672,SubmittalStatus!$A$2:$CF$671,7,FALSE)</f>
        <v>#N/A</v>
      </c>
      <c r="AT2672" s="60" t="str">
        <f t="shared" si="123"/>
        <v/>
      </c>
      <c r="AU2672" s="60" t="e">
        <f>VLOOKUP(D2672,SubmittalSchedule!$A$5:$CF$5125,3,FALSE)</f>
        <v>#N/A</v>
      </c>
      <c r="AV2672" s="60" t="e">
        <f>VLOOKUP(D2672,SubmittalStatus!$A$2:$CF$671,9,FALSE)</f>
        <v>#N/A</v>
      </c>
      <c r="AW2672" s="60" t="e">
        <f>VLOOKUP(D2672,SubmittalStatus!$A$2:$CF$671,10,FALSE)</f>
        <v>#N/A</v>
      </c>
      <c r="AX2672" s="60" t="e">
        <f>VLOOKUP(D2672,SubmittalStatus!$A$2:$CF$671,11,FALSE)</f>
        <v>#N/A</v>
      </c>
      <c r="AY2672" s="60" t="str">
        <f t="shared" si="124"/>
        <v/>
      </c>
      <c r="AZ2672" s="60">
        <f>SubmittalData!D2672</f>
        <v>0</v>
      </c>
      <c r="BA2672" s="60" t="s">
        <v>168</v>
      </c>
      <c r="BB2672" s="60">
        <f>SubmittalData!AR2672</f>
        <v>0</v>
      </c>
      <c r="BC2672" s="60" t="str">
        <f t="shared" si="125"/>
        <v>0-0</v>
      </c>
    </row>
    <row r="2673" spans="1:55" x14ac:dyDescent="0.35">
      <c r="A2673" s="62" t="str">
        <f>SubmittalData!AY2673</f>
        <v/>
      </c>
      <c r="AS2673" s="60" t="e">
        <f>VLOOKUP(D2673,SubmittalStatus!$A$2:$CF$671,7,FALSE)</f>
        <v>#N/A</v>
      </c>
      <c r="AT2673" s="60" t="str">
        <f t="shared" si="123"/>
        <v/>
      </c>
      <c r="AU2673" s="60" t="e">
        <f>VLOOKUP(D2673,SubmittalSchedule!$A$5:$CF$5125,3,FALSE)</f>
        <v>#N/A</v>
      </c>
      <c r="AV2673" s="60" t="e">
        <f>VLOOKUP(D2673,SubmittalStatus!$A$2:$CF$671,9,FALSE)</f>
        <v>#N/A</v>
      </c>
      <c r="AW2673" s="60" t="e">
        <f>VLOOKUP(D2673,SubmittalStatus!$A$2:$CF$671,10,FALSE)</f>
        <v>#N/A</v>
      </c>
      <c r="AX2673" s="60" t="e">
        <f>VLOOKUP(D2673,SubmittalStatus!$A$2:$CF$671,11,FALSE)</f>
        <v>#N/A</v>
      </c>
      <c r="AY2673" s="60" t="str">
        <f t="shared" si="124"/>
        <v/>
      </c>
      <c r="AZ2673" s="60">
        <f>SubmittalData!D2673</f>
        <v>0</v>
      </c>
      <c r="BA2673" s="60" t="s">
        <v>168</v>
      </c>
      <c r="BB2673" s="60">
        <f>SubmittalData!AR2673</f>
        <v>0</v>
      </c>
      <c r="BC2673" s="60" t="str">
        <f t="shared" si="125"/>
        <v>0-0</v>
      </c>
    </row>
    <row r="2674" spans="1:55" x14ac:dyDescent="0.35">
      <c r="A2674" s="62" t="str">
        <f>SubmittalData!AY2674</f>
        <v/>
      </c>
      <c r="AS2674" s="60" t="e">
        <f>VLOOKUP(D2674,SubmittalStatus!$A$2:$CF$671,7,FALSE)</f>
        <v>#N/A</v>
      </c>
      <c r="AT2674" s="60" t="str">
        <f t="shared" si="123"/>
        <v/>
      </c>
      <c r="AU2674" s="60" t="e">
        <f>VLOOKUP(D2674,SubmittalSchedule!$A$5:$CF$5125,3,FALSE)</f>
        <v>#N/A</v>
      </c>
      <c r="AV2674" s="60" t="e">
        <f>VLOOKUP(D2674,SubmittalStatus!$A$2:$CF$671,9,FALSE)</f>
        <v>#N/A</v>
      </c>
      <c r="AW2674" s="60" t="e">
        <f>VLOOKUP(D2674,SubmittalStatus!$A$2:$CF$671,10,FALSE)</f>
        <v>#N/A</v>
      </c>
      <c r="AX2674" s="60" t="e">
        <f>VLOOKUP(D2674,SubmittalStatus!$A$2:$CF$671,11,FALSE)</f>
        <v>#N/A</v>
      </c>
      <c r="AY2674" s="60" t="str">
        <f t="shared" si="124"/>
        <v/>
      </c>
      <c r="AZ2674" s="60">
        <f>SubmittalData!D2674</f>
        <v>0</v>
      </c>
      <c r="BA2674" s="60" t="s">
        <v>168</v>
      </c>
      <c r="BB2674" s="60">
        <f>SubmittalData!AR2674</f>
        <v>0</v>
      </c>
      <c r="BC2674" s="60" t="str">
        <f t="shared" si="125"/>
        <v>0-0</v>
      </c>
    </row>
    <row r="2675" spans="1:55" x14ac:dyDescent="0.35">
      <c r="A2675" s="62" t="str">
        <f>SubmittalData!AY2675</f>
        <v/>
      </c>
      <c r="AS2675" s="60" t="e">
        <f>VLOOKUP(D2675,SubmittalStatus!$A$2:$CF$671,7,FALSE)</f>
        <v>#N/A</v>
      </c>
      <c r="AT2675" s="60" t="str">
        <f t="shared" si="123"/>
        <v/>
      </c>
      <c r="AU2675" s="60" t="e">
        <f>VLOOKUP(D2675,SubmittalSchedule!$A$5:$CF$5125,3,FALSE)</f>
        <v>#N/A</v>
      </c>
      <c r="AV2675" s="60" t="e">
        <f>VLOOKUP(D2675,SubmittalStatus!$A$2:$CF$671,9,FALSE)</f>
        <v>#N/A</v>
      </c>
      <c r="AW2675" s="60" t="e">
        <f>VLOOKUP(D2675,SubmittalStatus!$A$2:$CF$671,10,FALSE)</f>
        <v>#N/A</v>
      </c>
      <c r="AX2675" s="60" t="e">
        <f>VLOOKUP(D2675,SubmittalStatus!$A$2:$CF$671,11,FALSE)</f>
        <v>#N/A</v>
      </c>
      <c r="AY2675" s="60" t="str">
        <f t="shared" si="124"/>
        <v/>
      </c>
      <c r="AZ2675" s="60">
        <f>SubmittalData!D2675</f>
        <v>0</v>
      </c>
      <c r="BA2675" s="60" t="s">
        <v>168</v>
      </c>
      <c r="BB2675" s="60">
        <f>SubmittalData!AR2675</f>
        <v>0</v>
      </c>
      <c r="BC2675" s="60" t="str">
        <f t="shared" si="125"/>
        <v>0-0</v>
      </c>
    </row>
    <row r="2676" spans="1:55" x14ac:dyDescent="0.35">
      <c r="A2676" s="62" t="str">
        <f>SubmittalData!AY2676</f>
        <v/>
      </c>
      <c r="AS2676" s="60" t="e">
        <f>VLOOKUP(D2676,SubmittalStatus!$A$2:$CF$671,7,FALSE)</f>
        <v>#N/A</v>
      </c>
      <c r="AT2676" s="60" t="str">
        <f t="shared" si="123"/>
        <v/>
      </c>
      <c r="AU2676" s="60" t="e">
        <f>VLOOKUP(D2676,SubmittalSchedule!$A$5:$CF$5125,3,FALSE)</f>
        <v>#N/A</v>
      </c>
      <c r="AV2676" s="60" t="e">
        <f>VLOOKUP(D2676,SubmittalStatus!$A$2:$CF$671,9,FALSE)</f>
        <v>#N/A</v>
      </c>
      <c r="AW2676" s="60" t="e">
        <f>VLOOKUP(D2676,SubmittalStatus!$A$2:$CF$671,10,FALSE)</f>
        <v>#N/A</v>
      </c>
      <c r="AX2676" s="60" t="e">
        <f>VLOOKUP(D2676,SubmittalStatus!$A$2:$CF$671,11,FALSE)</f>
        <v>#N/A</v>
      </c>
      <c r="AY2676" s="60" t="str">
        <f t="shared" si="124"/>
        <v/>
      </c>
      <c r="AZ2676" s="60">
        <f>SubmittalData!D2676</f>
        <v>0</v>
      </c>
      <c r="BA2676" s="60" t="s">
        <v>168</v>
      </c>
      <c r="BB2676" s="60">
        <f>SubmittalData!AR2676</f>
        <v>0</v>
      </c>
      <c r="BC2676" s="60" t="str">
        <f t="shared" si="125"/>
        <v>0-0</v>
      </c>
    </row>
    <row r="2677" spans="1:55" x14ac:dyDescent="0.35">
      <c r="A2677" s="62" t="str">
        <f>SubmittalData!AY2677</f>
        <v/>
      </c>
      <c r="AS2677" s="60" t="e">
        <f>VLOOKUP(D2677,SubmittalStatus!$A$2:$CF$671,7,FALSE)</f>
        <v>#N/A</v>
      </c>
      <c r="AT2677" s="60" t="str">
        <f t="shared" si="123"/>
        <v/>
      </c>
      <c r="AU2677" s="60" t="e">
        <f>VLOOKUP(D2677,SubmittalSchedule!$A$5:$CF$5125,3,FALSE)</f>
        <v>#N/A</v>
      </c>
      <c r="AV2677" s="60" t="e">
        <f>VLOOKUP(D2677,SubmittalStatus!$A$2:$CF$671,9,FALSE)</f>
        <v>#N/A</v>
      </c>
      <c r="AW2677" s="60" t="e">
        <f>VLOOKUP(D2677,SubmittalStatus!$A$2:$CF$671,10,FALSE)</f>
        <v>#N/A</v>
      </c>
      <c r="AX2677" s="60" t="e">
        <f>VLOOKUP(D2677,SubmittalStatus!$A$2:$CF$671,11,FALSE)</f>
        <v>#N/A</v>
      </c>
      <c r="AY2677" s="60" t="str">
        <f t="shared" si="124"/>
        <v/>
      </c>
      <c r="AZ2677" s="60">
        <f>SubmittalData!D2677</f>
        <v>0</v>
      </c>
      <c r="BA2677" s="60" t="s">
        <v>168</v>
      </c>
      <c r="BB2677" s="60">
        <f>SubmittalData!AR2677</f>
        <v>0</v>
      </c>
      <c r="BC2677" s="60" t="str">
        <f t="shared" si="125"/>
        <v>0-0</v>
      </c>
    </row>
    <row r="2678" spans="1:55" x14ac:dyDescent="0.35">
      <c r="A2678" s="62" t="str">
        <f>SubmittalData!AY2678</f>
        <v/>
      </c>
      <c r="AS2678" s="60" t="e">
        <f>VLOOKUP(D2678,SubmittalStatus!$A$2:$CF$671,7,FALSE)</f>
        <v>#N/A</v>
      </c>
      <c r="AT2678" s="60" t="str">
        <f t="shared" si="123"/>
        <v/>
      </c>
      <c r="AU2678" s="60" t="e">
        <f>VLOOKUP(D2678,SubmittalSchedule!$A$5:$CF$5125,3,FALSE)</f>
        <v>#N/A</v>
      </c>
      <c r="AV2678" s="60" t="e">
        <f>VLOOKUP(D2678,SubmittalStatus!$A$2:$CF$671,9,FALSE)</f>
        <v>#N/A</v>
      </c>
      <c r="AW2678" s="60" t="e">
        <f>VLOOKUP(D2678,SubmittalStatus!$A$2:$CF$671,10,FALSE)</f>
        <v>#N/A</v>
      </c>
      <c r="AX2678" s="60" t="e">
        <f>VLOOKUP(D2678,SubmittalStatus!$A$2:$CF$671,11,FALSE)</f>
        <v>#N/A</v>
      </c>
      <c r="AY2678" s="60" t="str">
        <f t="shared" si="124"/>
        <v/>
      </c>
      <c r="AZ2678" s="60">
        <f>SubmittalData!D2678</f>
        <v>0</v>
      </c>
      <c r="BA2678" s="60" t="s">
        <v>168</v>
      </c>
      <c r="BB2678" s="60">
        <f>SubmittalData!AR2678</f>
        <v>0</v>
      </c>
      <c r="BC2678" s="60" t="str">
        <f t="shared" si="125"/>
        <v>0-0</v>
      </c>
    </row>
    <row r="2679" spans="1:55" x14ac:dyDescent="0.35">
      <c r="A2679" s="62" t="str">
        <f>SubmittalData!AY2679</f>
        <v/>
      </c>
      <c r="AS2679" s="60" t="e">
        <f>VLOOKUP(D2679,SubmittalStatus!$A$2:$CF$671,7,FALSE)</f>
        <v>#N/A</v>
      </c>
      <c r="AT2679" s="60" t="str">
        <f t="shared" si="123"/>
        <v/>
      </c>
      <c r="AU2679" s="60" t="e">
        <f>VLOOKUP(D2679,SubmittalSchedule!$A$5:$CF$5125,3,FALSE)</f>
        <v>#N/A</v>
      </c>
      <c r="AV2679" s="60" t="e">
        <f>VLOOKUP(D2679,SubmittalStatus!$A$2:$CF$671,9,FALSE)</f>
        <v>#N/A</v>
      </c>
      <c r="AW2679" s="60" t="e">
        <f>VLOOKUP(D2679,SubmittalStatus!$A$2:$CF$671,10,FALSE)</f>
        <v>#N/A</v>
      </c>
      <c r="AX2679" s="60" t="e">
        <f>VLOOKUP(D2679,SubmittalStatus!$A$2:$CF$671,11,FALSE)</f>
        <v>#N/A</v>
      </c>
      <c r="AY2679" s="60" t="str">
        <f t="shared" si="124"/>
        <v/>
      </c>
      <c r="AZ2679" s="60">
        <f>SubmittalData!D2679</f>
        <v>0</v>
      </c>
      <c r="BA2679" s="60" t="s">
        <v>168</v>
      </c>
      <c r="BB2679" s="60">
        <f>SubmittalData!AR2679</f>
        <v>0</v>
      </c>
      <c r="BC2679" s="60" t="str">
        <f t="shared" si="125"/>
        <v>0-0</v>
      </c>
    </row>
    <row r="2680" spans="1:55" x14ac:dyDescent="0.35">
      <c r="A2680" s="62" t="str">
        <f>SubmittalData!AY2680</f>
        <v/>
      </c>
      <c r="AS2680" s="60" t="e">
        <f>VLOOKUP(D2680,SubmittalStatus!$A$2:$CF$671,7,FALSE)</f>
        <v>#N/A</v>
      </c>
      <c r="AT2680" s="60" t="str">
        <f t="shared" si="123"/>
        <v/>
      </c>
      <c r="AU2680" s="60" t="e">
        <f>VLOOKUP(D2680,SubmittalSchedule!$A$5:$CF$5125,3,FALSE)</f>
        <v>#N/A</v>
      </c>
      <c r="AV2680" s="60" t="e">
        <f>VLOOKUP(D2680,SubmittalStatus!$A$2:$CF$671,9,FALSE)</f>
        <v>#N/A</v>
      </c>
      <c r="AW2680" s="60" t="e">
        <f>VLOOKUP(D2680,SubmittalStatus!$A$2:$CF$671,10,FALSE)</f>
        <v>#N/A</v>
      </c>
      <c r="AX2680" s="60" t="e">
        <f>VLOOKUP(D2680,SubmittalStatus!$A$2:$CF$671,11,FALSE)</f>
        <v>#N/A</v>
      </c>
      <c r="AY2680" s="60" t="str">
        <f t="shared" si="124"/>
        <v/>
      </c>
      <c r="AZ2680" s="60">
        <f>SubmittalData!D2680</f>
        <v>0</v>
      </c>
      <c r="BA2680" s="60" t="s">
        <v>168</v>
      </c>
      <c r="BB2680" s="60">
        <f>SubmittalData!AR2680</f>
        <v>0</v>
      </c>
      <c r="BC2680" s="60" t="str">
        <f t="shared" si="125"/>
        <v>0-0</v>
      </c>
    </row>
    <row r="2681" spans="1:55" x14ac:dyDescent="0.35">
      <c r="A2681" s="62" t="str">
        <f>SubmittalData!AY2681</f>
        <v/>
      </c>
      <c r="AS2681" s="60" t="e">
        <f>VLOOKUP(D2681,SubmittalStatus!$A$2:$CF$671,7,FALSE)</f>
        <v>#N/A</v>
      </c>
      <c r="AT2681" s="60" t="str">
        <f t="shared" si="123"/>
        <v/>
      </c>
      <c r="AU2681" s="60" t="e">
        <f>VLOOKUP(D2681,SubmittalSchedule!$A$5:$CF$5125,3,FALSE)</f>
        <v>#N/A</v>
      </c>
      <c r="AV2681" s="60" t="e">
        <f>VLOOKUP(D2681,SubmittalStatus!$A$2:$CF$671,9,FALSE)</f>
        <v>#N/A</v>
      </c>
      <c r="AW2681" s="60" t="e">
        <f>VLOOKUP(D2681,SubmittalStatus!$A$2:$CF$671,10,FALSE)</f>
        <v>#N/A</v>
      </c>
      <c r="AX2681" s="60" t="e">
        <f>VLOOKUP(D2681,SubmittalStatus!$A$2:$CF$671,11,FALSE)</f>
        <v>#N/A</v>
      </c>
      <c r="AY2681" s="60" t="str">
        <f t="shared" si="124"/>
        <v/>
      </c>
      <c r="AZ2681" s="60">
        <f>SubmittalData!D2681</f>
        <v>0</v>
      </c>
      <c r="BA2681" s="60" t="s">
        <v>168</v>
      </c>
      <c r="BB2681" s="60">
        <f>SubmittalData!AR2681</f>
        <v>0</v>
      </c>
      <c r="BC2681" s="60" t="str">
        <f t="shared" si="125"/>
        <v>0-0</v>
      </c>
    </row>
    <row r="2682" spans="1:55" x14ac:dyDescent="0.35">
      <c r="A2682" s="62" t="str">
        <f>SubmittalData!AY2682</f>
        <v/>
      </c>
      <c r="AS2682" s="60" t="e">
        <f>VLOOKUP(D2682,SubmittalStatus!$A$2:$CF$671,7,FALSE)</f>
        <v>#N/A</v>
      </c>
      <c r="AT2682" s="60" t="str">
        <f t="shared" si="123"/>
        <v/>
      </c>
      <c r="AU2682" s="60" t="e">
        <f>VLOOKUP(D2682,SubmittalSchedule!$A$5:$CF$5125,3,FALSE)</f>
        <v>#N/A</v>
      </c>
      <c r="AV2682" s="60" t="e">
        <f>VLOOKUP(D2682,SubmittalStatus!$A$2:$CF$671,9,FALSE)</f>
        <v>#N/A</v>
      </c>
      <c r="AW2682" s="60" t="e">
        <f>VLOOKUP(D2682,SubmittalStatus!$A$2:$CF$671,10,FALSE)</f>
        <v>#N/A</v>
      </c>
      <c r="AX2682" s="60" t="e">
        <f>VLOOKUP(D2682,SubmittalStatus!$A$2:$CF$671,11,FALSE)</f>
        <v>#N/A</v>
      </c>
      <c r="AY2682" s="60" t="str">
        <f t="shared" si="124"/>
        <v/>
      </c>
      <c r="AZ2682" s="60">
        <f>SubmittalData!D2682</f>
        <v>0</v>
      </c>
      <c r="BA2682" s="60" t="s">
        <v>168</v>
      </c>
      <c r="BB2682" s="60">
        <f>SubmittalData!AR2682</f>
        <v>0</v>
      </c>
      <c r="BC2682" s="60" t="str">
        <f t="shared" si="125"/>
        <v>0-0</v>
      </c>
    </row>
    <row r="2683" spans="1:55" x14ac:dyDescent="0.35">
      <c r="A2683" s="62" t="str">
        <f>SubmittalData!AY2683</f>
        <v/>
      </c>
      <c r="AS2683" s="60" t="e">
        <f>VLOOKUP(D2683,SubmittalStatus!$A$2:$CF$671,7,FALSE)</f>
        <v>#N/A</v>
      </c>
      <c r="AT2683" s="60" t="str">
        <f t="shared" si="123"/>
        <v/>
      </c>
      <c r="AU2683" s="60" t="e">
        <f>VLOOKUP(D2683,SubmittalSchedule!$A$5:$CF$5125,3,FALSE)</f>
        <v>#N/A</v>
      </c>
      <c r="AV2683" s="60" t="e">
        <f>VLOOKUP(D2683,SubmittalStatus!$A$2:$CF$671,9,FALSE)</f>
        <v>#N/A</v>
      </c>
      <c r="AW2683" s="60" t="e">
        <f>VLOOKUP(D2683,SubmittalStatus!$A$2:$CF$671,10,FALSE)</f>
        <v>#N/A</v>
      </c>
      <c r="AX2683" s="60" t="e">
        <f>VLOOKUP(D2683,SubmittalStatus!$A$2:$CF$671,11,FALSE)</f>
        <v>#N/A</v>
      </c>
      <c r="AY2683" s="60" t="str">
        <f t="shared" si="124"/>
        <v/>
      </c>
      <c r="AZ2683" s="60">
        <f>SubmittalData!D2683</f>
        <v>0</v>
      </c>
      <c r="BA2683" s="60" t="s">
        <v>168</v>
      </c>
      <c r="BB2683" s="60">
        <f>SubmittalData!AR2683</f>
        <v>0</v>
      </c>
      <c r="BC2683" s="60" t="str">
        <f t="shared" si="125"/>
        <v>0-0</v>
      </c>
    </row>
    <row r="2684" spans="1:55" x14ac:dyDescent="0.35">
      <c r="A2684" s="62" t="str">
        <f>SubmittalData!AY2684</f>
        <v/>
      </c>
      <c r="AS2684" s="60" t="e">
        <f>VLOOKUP(D2684,SubmittalStatus!$A$2:$CF$671,7,FALSE)</f>
        <v>#N/A</v>
      </c>
      <c r="AT2684" s="60" t="str">
        <f t="shared" si="123"/>
        <v/>
      </c>
      <c r="AU2684" s="60" t="e">
        <f>VLOOKUP(D2684,SubmittalSchedule!$A$5:$CF$5125,3,FALSE)</f>
        <v>#N/A</v>
      </c>
      <c r="AV2684" s="60" t="e">
        <f>VLOOKUP(D2684,SubmittalStatus!$A$2:$CF$671,9,FALSE)</f>
        <v>#N/A</v>
      </c>
      <c r="AW2684" s="60" t="e">
        <f>VLOOKUP(D2684,SubmittalStatus!$A$2:$CF$671,10,FALSE)</f>
        <v>#N/A</v>
      </c>
      <c r="AX2684" s="60" t="e">
        <f>VLOOKUP(D2684,SubmittalStatus!$A$2:$CF$671,11,FALSE)</f>
        <v>#N/A</v>
      </c>
      <c r="AY2684" s="60" t="str">
        <f t="shared" si="124"/>
        <v/>
      </c>
      <c r="AZ2684" s="60">
        <f>SubmittalData!D2684</f>
        <v>0</v>
      </c>
      <c r="BA2684" s="60" t="s">
        <v>168</v>
      </c>
      <c r="BB2684" s="60">
        <f>SubmittalData!AR2684</f>
        <v>0</v>
      </c>
      <c r="BC2684" s="60" t="str">
        <f t="shared" si="125"/>
        <v>0-0</v>
      </c>
    </row>
    <row r="2685" spans="1:55" x14ac:dyDescent="0.35">
      <c r="A2685" s="62" t="str">
        <f>SubmittalData!AY2685</f>
        <v/>
      </c>
      <c r="AS2685" s="60" t="e">
        <f>VLOOKUP(D2685,SubmittalStatus!$A$2:$CF$671,7,FALSE)</f>
        <v>#N/A</v>
      </c>
      <c r="AT2685" s="60" t="str">
        <f t="shared" si="123"/>
        <v/>
      </c>
      <c r="AU2685" s="60" t="e">
        <f>VLOOKUP(D2685,SubmittalSchedule!$A$5:$CF$5125,3,FALSE)</f>
        <v>#N/A</v>
      </c>
      <c r="AV2685" s="60" t="e">
        <f>VLOOKUP(D2685,SubmittalStatus!$A$2:$CF$671,9,FALSE)</f>
        <v>#N/A</v>
      </c>
      <c r="AW2685" s="60" t="e">
        <f>VLOOKUP(D2685,SubmittalStatus!$A$2:$CF$671,10,FALSE)</f>
        <v>#N/A</v>
      </c>
      <c r="AX2685" s="60" t="e">
        <f>VLOOKUP(D2685,SubmittalStatus!$A$2:$CF$671,11,FALSE)</f>
        <v>#N/A</v>
      </c>
      <c r="AY2685" s="60" t="str">
        <f t="shared" si="124"/>
        <v/>
      </c>
      <c r="AZ2685" s="60">
        <f>SubmittalData!D2685</f>
        <v>0</v>
      </c>
      <c r="BA2685" s="60" t="s">
        <v>168</v>
      </c>
      <c r="BB2685" s="60">
        <f>SubmittalData!AR2685</f>
        <v>0</v>
      </c>
      <c r="BC2685" s="60" t="str">
        <f t="shared" si="125"/>
        <v>0-0</v>
      </c>
    </row>
    <row r="2686" spans="1:55" x14ac:dyDescent="0.35">
      <c r="A2686" s="62" t="str">
        <f>SubmittalData!AY2686</f>
        <v/>
      </c>
      <c r="AS2686" s="60" t="e">
        <f>VLOOKUP(D2686,SubmittalStatus!$A$2:$CF$671,7,FALSE)</f>
        <v>#N/A</v>
      </c>
      <c r="AT2686" s="60" t="str">
        <f t="shared" si="123"/>
        <v/>
      </c>
      <c r="AU2686" s="60" t="e">
        <f>VLOOKUP(D2686,SubmittalSchedule!$A$5:$CF$5125,3,FALSE)</f>
        <v>#N/A</v>
      </c>
      <c r="AV2686" s="60" t="e">
        <f>VLOOKUP(D2686,SubmittalStatus!$A$2:$CF$671,9,FALSE)</f>
        <v>#N/A</v>
      </c>
      <c r="AW2686" s="60" t="e">
        <f>VLOOKUP(D2686,SubmittalStatus!$A$2:$CF$671,10,FALSE)</f>
        <v>#N/A</v>
      </c>
      <c r="AX2686" s="60" t="e">
        <f>VLOOKUP(D2686,SubmittalStatus!$A$2:$CF$671,11,FALSE)</f>
        <v>#N/A</v>
      </c>
      <c r="AY2686" s="60" t="str">
        <f t="shared" si="124"/>
        <v/>
      </c>
      <c r="AZ2686" s="60">
        <f>SubmittalData!D2686</f>
        <v>0</v>
      </c>
      <c r="BA2686" s="60" t="s">
        <v>168</v>
      </c>
      <c r="BB2686" s="60">
        <f>SubmittalData!AR2686</f>
        <v>0</v>
      </c>
      <c r="BC2686" s="60" t="str">
        <f t="shared" si="125"/>
        <v>0-0</v>
      </c>
    </row>
    <row r="2687" spans="1:55" x14ac:dyDescent="0.35">
      <c r="A2687" s="62" t="str">
        <f>SubmittalData!AY2687</f>
        <v/>
      </c>
      <c r="AS2687" s="60" t="e">
        <f>VLOOKUP(D2687,SubmittalStatus!$A$2:$CF$671,7,FALSE)</f>
        <v>#N/A</v>
      </c>
      <c r="AT2687" s="60" t="str">
        <f t="shared" si="123"/>
        <v/>
      </c>
      <c r="AU2687" s="60" t="e">
        <f>VLOOKUP(D2687,SubmittalSchedule!$A$5:$CF$5125,3,FALSE)</f>
        <v>#N/A</v>
      </c>
      <c r="AV2687" s="60" t="e">
        <f>VLOOKUP(D2687,SubmittalStatus!$A$2:$CF$671,9,FALSE)</f>
        <v>#N/A</v>
      </c>
      <c r="AW2687" s="60" t="e">
        <f>VLOOKUP(D2687,SubmittalStatus!$A$2:$CF$671,10,FALSE)</f>
        <v>#N/A</v>
      </c>
      <c r="AX2687" s="60" t="e">
        <f>VLOOKUP(D2687,SubmittalStatus!$A$2:$CF$671,11,FALSE)</f>
        <v>#N/A</v>
      </c>
      <c r="AY2687" s="60" t="str">
        <f t="shared" si="124"/>
        <v/>
      </c>
      <c r="AZ2687" s="60">
        <f>SubmittalData!D2687</f>
        <v>0</v>
      </c>
      <c r="BA2687" s="60" t="s">
        <v>168</v>
      </c>
      <c r="BB2687" s="60">
        <f>SubmittalData!AR2687</f>
        <v>0</v>
      </c>
      <c r="BC2687" s="60" t="str">
        <f t="shared" si="125"/>
        <v>0-0</v>
      </c>
    </row>
    <row r="2688" spans="1:55" x14ac:dyDescent="0.35">
      <c r="A2688" s="62" t="str">
        <f>SubmittalData!AY2688</f>
        <v/>
      </c>
      <c r="AS2688" s="60" t="e">
        <f>VLOOKUP(D2688,SubmittalStatus!$A$2:$CF$671,7,FALSE)</f>
        <v>#N/A</v>
      </c>
      <c r="AT2688" s="60" t="str">
        <f t="shared" si="123"/>
        <v/>
      </c>
      <c r="AU2688" s="60" t="e">
        <f>VLOOKUP(D2688,SubmittalSchedule!$A$5:$CF$5125,3,FALSE)</f>
        <v>#N/A</v>
      </c>
      <c r="AV2688" s="60" t="e">
        <f>VLOOKUP(D2688,SubmittalStatus!$A$2:$CF$671,9,FALSE)</f>
        <v>#N/A</v>
      </c>
      <c r="AW2688" s="60" t="e">
        <f>VLOOKUP(D2688,SubmittalStatus!$A$2:$CF$671,10,FALSE)</f>
        <v>#N/A</v>
      </c>
      <c r="AX2688" s="60" t="e">
        <f>VLOOKUP(D2688,SubmittalStatus!$A$2:$CF$671,11,FALSE)</f>
        <v>#N/A</v>
      </c>
      <c r="AY2688" s="60" t="str">
        <f t="shared" si="124"/>
        <v/>
      </c>
      <c r="AZ2688" s="60">
        <f>SubmittalData!D2688</f>
        <v>0</v>
      </c>
      <c r="BA2688" s="60" t="s">
        <v>168</v>
      </c>
      <c r="BB2688" s="60">
        <f>SubmittalData!AR2688</f>
        <v>0</v>
      </c>
      <c r="BC2688" s="60" t="str">
        <f t="shared" si="125"/>
        <v>0-0</v>
      </c>
    </row>
    <row r="2689" spans="1:55" x14ac:dyDescent="0.35">
      <c r="A2689" s="62" t="str">
        <f>SubmittalData!AY2689</f>
        <v/>
      </c>
      <c r="AS2689" s="60" t="e">
        <f>VLOOKUP(D2689,SubmittalStatus!$A$2:$CF$671,7,FALSE)</f>
        <v>#N/A</v>
      </c>
      <c r="AT2689" s="60" t="str">
        <f t="shared" si="123"/>
        <v/>
      </c>
      <c r="AU2689" s="60" t="e">
        <f>VLOOKUP(D2689,SubmittalSchedule!$A$5:$CF$5125,3,FALSE)</f>
        <v>#N/A</v>
      </c>
      <c r="AV2689" s="60" t="e">
        <f>VLOOKUP(D2689,SubmittalStatus!$A$2:$CF$671,9,FALSE)</f>
        <v>#N/A</v>
      </c>
      <c r="AW2689" s="60" t="e">
        <f>VLOOKUP(D2689,SubmittalStatus!$A$2:$CF$671,10,FALSE)</f>
        <v>#N/A</v>
      </c>
      <c r="AX2689" s="60" t="e">
        <f>VLOOKUP(D2689,SubmittalStatus!$A$2:$CF$671,11,FALSE)</f>
        <v>#N/A</v>
      </c>
      <c r="AY2689" s="60" t="str">
        <f t="shared" si="124"/>
        <v/>
      </c>
      <c r="AZ2689" s="60">
        <f>SubmittalData!D2689</f>
        <v>0</v>
      </c>
      <c r="BA2689" s="60" t="s">
        <v>168</v>
      </c>
      <c r="BB2689" s="60">
        <f>SubmittalData!AR2689</f>
        <v>0</v>
      </c>
      <c r="BC2689" s="60" t="str">
        <f t="shared" si="125"/>
        <v>0-0</v>
      </c>
    </row>
    <row r="2690" spans="1:55" x14ac:dyDescent="0.35">
      <c r="A2690" s="62" t="str">
        <f>SubmittalData!AY2690</f>
        <v/>
      </c>
      <c r="AS2690" s="60" t="e">
        <f>VLOOKUP(D2690,SubmittalStatus!$A$2:$CF$671,7,FALSE)</f>
        <v>#N/A</v>
      </c>
      <c r="AT2690" s="60" t="str">
        <f t="shared" si="123"/>
        <v/>
      </c>
      <c r="AU2690" s="60" t="e">
        <f>VLOOKUP(D2690,SubmittalSchedule!$A$5:$CF$5125,3,FALSE)</f>
        <v>#N/A</v>
      </c>
      <c r="AV2690" s="60" t="e">
        <f>VLOOKUP(D2690,SubmittalStatus!$A$2:$CF$671,9,FALSE)</f>
        <v>#N/A</v>
      </c>
      <c r="AW2690" s="60" t="e">
        <f>VLOOKUP(D2690,SubmittalStatus!$A$2:$CF$671,10,FALSE)</f>
        <v>#N/A</v>
      </c>
      <c r="AX2690" s="60" t="e">
        <f>VLOOKUP(D2690,SubmittalStatus!$A$2:$CF$671,11,FALSE)</f>
        <v>#N/A</v>
      </c>
      <c r="AY2690" s="60" t="str">
        <f t="shared" si="124"/>
        <v/>
      </c>
      <c r="AZ2690" s="60">
        <f>SubmittalData!D2690</f>
        <v>0</v>
      </c>
      <c r="BA2690" s="60" t="s">
        <v>168</v>
      </c>
      <c r="BB2690" s="60">
        <f>SubmittalData!AR2690</f>
        <v>0</v>
      </c>
      <c r="BC2690" s="60" t="str">
        <f t="shared" si="125"/>
        <v>0-0</v>
      </c>
    </row>
    <row r="2691" spans="1:55" x14ac:dyDescent="0.35">
      <c r="A2691" s="62" t="str">
        <f>SubmittalData!AY2691</f>
        <v/>
      </c>
      <c r="AS2691" s="60" t="e">
        <f>VLOOKUP(D2691,SubmittalStatus!$A$2:$CF$671,7,FALSE)</f>
        <v>#N/A</v>
      </c>
      <c r="AT2691" s="60" t="str">
        <f t="shared" ref="AT2691:AT2754" si="126">_xlfn.CONCAT(G2691:P2691)</f>
        <v/>
      </c>
      <c r="AU2691" s="60" t="e">
        <f>VLOOKUP(D2691,SubmittalSchedule!$A$5:$CF$5125,3,FALSE)</f>
        <v>#N/A</v>
      </c>
      <c r="AV2691" s="60" t="e">
        <f>VLOOKUP(D2691,SubmittalStatus!$A$2:$CF$671,9,FALSE)</f>
        <v>#N/A</v>
      </c>
      <c r="AW2691" s="60" t="e">
        <f>VLOOKUP(D2691,SubmittalStatus!$A$2:$CF$671,10,FALSE)</f>
        <v>#N/A</v>
      </c>
      <c r="AX2691" s="60" t="e">
        <f>VLOOKUP(D2691,SubmittalStatus!$A$2:$CF$671,11,FALSE)</f>
        <v>#N/A</v>
      </c>
      <c r="AY2691" s="60" t="str">
        <f t="shared" ref="AY2691:AY2754" si="127">_xlfn.CONCAT(AA2691:AJ2691)</f>
        <v/>
      </c>
      <c r="AZ2691" s="60">
        <f>SubmittalData!D2691</f>
        <v>0</v>
      </c>
      <c r="BA2691" s="60" t="s">
        <v>168</v>
      </c>
      <c r="BB2691" s="60">
        <f>SubmittalData!AR2691</f>
        <v>0</v>
      </c>
      <c r="BC2691" s="60" t="str">
        <f t="shared" ref="BC2691:BC2754" si="128">_xlfn.CONCAT(AZ2691:BB2691)</f>
        <v>0-0</v>
      </c>
    </row>
    <row r="2692" spans="1:55" x14ac:dyDescent="0.35">
      <c r="A2692" s="62" t="str">
        <f>SubmittalData!AY2692</f>
        <v/>
      </c>
      <c r="AS2692" s="60" t="e">
        <f>VLOOKUP(D2692,SubmittalStatus!$A$2:$CF$671,7,FALSE)</f>
        <v>#N/A</v>
      </c>
      <c r="AT2692" s="60" t="str">
        <f t="shared" si="126"/>
        <v/>
      </c>
      <c r="AU2692" s="60" t="e">
        <f>VLOOKUP(D2692,SubmittalSchedule!$A$5:$CF$5125,3,FALSE)</f>
        <v>#N/A</v>
      </c>
      <c r="AV2692" s="60" t="e">
        <f>VLOOKUP(D2692,SubmittalStatus!$A$2:$CF$671,9,FALSE)</f>
        <v>#N/A</v>
      </c>
      <c r="AW2692" s="60" t="e">
        <f>VLOOKUP(D2692,SubmittalStatus!$A$2:$CF$671,10,FALSE)</f>
        <v>#N/A</v>
      </c>
      <c r="AX2692" s="60" t="e">
        <f>VLOOKUP(D2692,SubmittalStatus!$A$2:$CF$671,11,FALSE)</f>
        <v>#N/A</v>
      </c>
      <c r="AY2692" s="60" t="str">
        <f t="shared" si="127"/>
        <v/>
      </c>
      <c r="AZ2692" s="60">
        <f>SubmittalData!D2692</f>
        <v>0</v>
      </c>
      <c r="BA2692" s="60" t="s">
        <v>168</v>
      </c>
      <c r="BB2692" s="60">
        <f>SubmittalData!AR2692</f>
        <v>0</v>
      </c>
      <c r="BC2692" s="60" t="str">
        <f t="shared" si="128"/>
        <v>0-0</v>
      </c>
    </row>
    <row r="2693" spans="1:55" x14ac:dyDescent="0.35">
      <c r="A2693" s="62" t="str">
        <f>SubmittalData!AY2693</f>
        <v/>
      </c>
      <c r="AS2693" s="60" t="e">
        <f>VLOOKUP(D2693,SubmittalStatus!$A$2:$CF$671,7,FALSE)</f>
        <v>#N/A</v>
      </c>
      <c r="AT2693" s="60" t="str">
        <f t="shared" si="126"/>
        <v/>
      </c>
      <c r="AU2693" s="60" t="e">
        <f>VLOOKUP(D2693,SubmittalSchedule!$A$5:$CF$5125,3,FALSE)</f>
        <v>#N/A</v>
      </c>
      <c r="AV2693" s="60" t="e">
        <f>VLOOKUP(D2693,SubmittalStatus!$A$2:$CF$671,9,FALSE)</f>
        <v>#N/A</v>
      </c>
      <c r="AW2693" s="60" t="e">
        <f>VLOOKUP(D2693,SubmittalStatus!$A$2:$CF$671,10,FALSE)</f>
        <v>#N/A</v>
      </c>
      <c r="AX2693" s="60" t="e">
        <f>VLOOKUP(D2693,SubmittalStatus!$A$2:$CF$671,11,FALSE)</f>
        <v>#N/A</v>
      </c>
      <c r="AY2693" s="60" t="str">
        <f t="shared" si="127"/>
        <v/>
      </c>
      <c r="AZ2693" s="60">
        <f>SubmittalData!D2693</f>
        <v>0</v>
      </c>
      <c r="BA2693" s="60" t="s">
        <v>168</v>
      </c>
      <c r="BB2693" s="60">
        <f>SubmittalData!AR2693</f>
        <v>0</v>
      </c>
      <c r="BC2693" s="60" t="str">
        <f t="shared" si="128"/>
        <v>0-0</v>
      </c>
    </row>
    <row r="2694" spans="1:55" x14ac:dyDescent="0.35">
      <c r="A2694" s="62" t="str">
        <f>SubmittalData!AY2694</f>
        <v/>
      </c>
      <c r="AS2694" s="60" t="e">
        <f>VLOOKUP(D2694,SubmittalStatus!$A$2:$CF$671,7,FALSE)</f>
        <v>#N/A</v>
      </c>
      <c r="AT2694" s="60" t="str">
        <f t="shared" si="126"/>
        <v/>
      </c>
      <c r="AU2694" s="60" t="e">
        <f>VLOOKUP(D2694,SubmittalSchedule!$A$5:$CF$5125,3,FALSE)</f>
        <v>#N/A</v>
      </c>
      <c r="AV2694" s="60" t="e">
        <f>VLOOKUP(D2694,SubmittalStatus!$A$2:$CF$671,9,FALSE)</f>
        <v>#N/A</v>
      </c>
      <c r="AW2694" s="60" t="e">
        <f>VLOOKUP(D2694,SubmittalStatus!$A$2:$CF$671,10,FALSE)</f>
        <v>#N/A</v>
      </c>
      <c r="AX2694" s="60" t="e">
        <f>VLOOKUP(D2694,SubmittalStatus!$A$2:$CF$671,11,FALSE)</f>
        <v>#N/A</v>
      </c>
      <c r="AY2694" s="60" t="str">
        <f t="shared" si="127"/>
        <v/>
      </c>
      <c r="AZ2694" s="60">
        <f>SubmittalData!D2694</f>
        <v>0</v>
      </c>
      <c r="BA2694" s="60" t="s">
        <v>168</v>
      </c>
      <c r="BB2694" s="60">
        <f>SubmittalData!AR2694</f>
        <v>0</v>
      </c>
      <c r="BC2694" s="60" t="str">
        <f t="shared" si="128"/>
        <v>0-0</v>
      </c>
    </row>
    <row r="2695" spans="1:55" x14ac:dyDescent="0.35">
      <c r="A2695" s="62" t="str">
        <f>SubmittalData!AY2695</f>
        <v/>
      </c>
      <c r="AS2695" s="60" t="e">
        <f>VLOOKUP(D2695,SubmittalStatus!$A$2:$CF$671,7,FALSE)</f>
        <v>#N/A</v>
      </c>
      <c r="AT2695" s="60" t="str">
        <f t="shared" si="126"/>
        <v/>
      </c>
      <c r="AU2695" s="60" t="e">
        <f>VLOOKUP(D2695,SubmittalSchedule!$A$5:$CF$5125,3,FALSE)</f>
        <v>#N/A</v>
      </c>
      <c r="AV2695" s="60" t="e">
        <f>VLOOKUP(D2695,SubmittalStatus!$A$2:$CF$671,9,FALSE)</f>
        <v>#N/A</v>
      </c>
      <c r="AW2695" s="60" t="e">
        <f>VLOOKUP(D2695,SubmittalStatus!$A$2:$CF$671,10,FALSE)</f>
        <v>#N/A</v>
      </c>
      <c r="AX2695" s="60" t="e">
        <f>VLOOKUP(D2695,SubmittalStatus!$A$2:$CF$671,11,FALSE)</f>
        <v>#N/A</v>
      </c>
      <c r="AY2695" s="60" t="str">
        <f t="shared" si="127"/>
        <v/>
      </c>
      <c r="AZ2695" s="60">
        <f>SubmittalData!D2695</f>
        <v>0</v>
      </c>
      <c r="BA2695" s="60" t="s">
        <v>168</v>
      </c>
      <c r="BB2695" s="60">
        <f>SubmittalData!AR2695</f>
        <v>0</v>
      </c>
      <c r="BC2695" s="60" t="str">
        <f t="shared" si="128"/>
        <v>0-0</v>
      </c>
    </row>
    <row r="2696" spans="1:55" x14ac:dyDescent="0.35">
      <c r="A2696" s="62" t="str">
        <f>SubmittalData!AY2696</f>
        <v/>
      </c>
      <c r="AS2696" s="60" t="e">
        <f>VLOOKUP(D2696,SubmittalStatus!$A$2:$CF$671,7,FALSE)</f>
        <v>#N/A</v>
      </c>
      <c r="AT2696" s="60" t="str">
        <f t="shared" si="126"/>
        <v/>
      </c>
      <c r="AU2696" s="60" t="e">
        <f>VLOOKUP(D2696,SubmittalSchedule!$A$5:$CF$5125,3,FALSE)</f>
        <v>#N/A</v>
      </c>
      <c r="AV2696" s="60" t="e">
        <f>VLOOKUP(D2696,SubmittalStatus!$A$2:$CF$671,9,FALSE)</f>
        <v>#N/A</v>
      </c>
      <c r="AW2696" s="60" t="e">
        <f>VLOOKUP(D2696,SubmittalStatus!$A$2:$CF$671,10,FALSE)</f>
        <v>#N/A</v>
      </c>
      <c r="AX2696" s="60" t="e">
        <f>VLOOKUP(D2696,SubmittalStatus!$A$2:$CF$671,11,FALSE)</f>
        <v>#N/A</v>
      </c>
      <c r="AY2696" s="60" t="str">
        <f t="shared" si="127"/>
        <v/>
      </c>
      <c r="AZ2696" s="60">
        <f>SubmittalData!D2696</f>
        <v>0</v>
      </c>
      <c r="BA2696" s="60" t="s">
        <v>168</v>
      </c>
      <c r="BB2696" s="60">
        <f>SubmittalData!AR2696</f>
        <v>0</v>
      </c>
      <c r="BC2696" s="60" t="str">
        <f t="shared" si="128"/>
        <v>0-0</v>
      </c>
    </row>
    <row r="2697" spans="1:55" x14ac:dyDescent="0.35">
      <c r="A2697" s="62" t="str">
        <f>SubmittalData!AY2697</f>
        <v/>
      </c>
      <c r="AS2697" s="60" t="e">
        <f>VLOOKUP(D2697,SubmittalStatus!$A$2:$CF$671,7,FALSE)</f>
        <v>#N/A</v>
      </c>
      <c r="AT2697" s="60" t="str">
        <f t="shared" si="126"/>
        <v/>
      </c>
      <c r="AU2697" s="60" t="e">
        <f>VLOOKUP(D2697,SubmittalSchedule!$A$5:$CF$5125,3,FALSE)</f>
        <v>#N/A</v>
      </c>
      <c r="AV2697" s="60" t="e">
        <f>VLOOKUP(D2697,SubmittalStatus!$A$2:$CF$671,9,FALSE)</f>
        <v>#N/A</v>
      </c>
      <c r="AW2697" s="60" t="e">
        <f>VLOOKUP(D2697,SubmittalStatus!$A$2:$CF$671,10,FALSE)</f>
        <v>#N/A</v>
      </c>
      <c r="AX2697" s="60" t="e">
        <f>VLOOKUP(D2697,SubmittalStatus!$A$2:$CF$671,11,FALSE)</f>
        <v>#N/A</v>
      </c>
      <c r="AY2697" s="60" t="str">
        <f t="shared" si="127"/>
        <v/>
      </c>
      <c r="AZ2697" s="60">
        <f>SubmittalData!D2697</f>
        <v>0</v>
      </c>
      <c r="BA2697" s="60" t="s">
        <v>168</v>
      </c>
      <c r="BB2697" s="60">
        <f>SubmittalData!AR2697</f>
        <v>0</v>
      </c>
      <c r="BC2697" s="60" t="str">
        <f t="shared" si="128"/>
        <v>0-0</v>
      </c>
    </row>
    <row r="2698" spans="1:55" x14ac:dyDescent="0.35">
      <c r="A2698" s="62" t="str">
        <f>SubmittalData!AY2698</f>
        <v/>
      </c>
      <c r="AS2698" s="60" t="e">
        <f>VLOOKUP(D2698,SubmittalStatus!$A$2:$CF$671,7,FALSE)</f>
        <v>#N/A</v>
      </c>
      <c r="AT2698" s="60" t="str">
        <f t="shared" si="126"/>
        <v/>
      </c>
      <c r="AU2698" s="60" t="e">
        <f>VLOOKUP(D2698,SubmittalSchedule!$A$5:$CF$5125,3,FALSE)</f>
        <v>#N/A</v>
      </c>
      <c r="AV2698" s="60" t="e">
        <f>VLOOKUP(D2698,SubmittalStatus!$A$2:$CF$671,9,FALSE)</f>
        <v>#N/A</v>
      </c>
      <c r="AW2698" s="60" t="e">
        <f>VLOOKUP(D2698,SubmittalStatus!$A$2:$CF$671,10,FALSE)</f>
        <v>#N/A</v>
      </c>
      <c r="AX2698" s="60" t="e">
        <f>VLOOKUP(D2698,SubmittalStatus!$A$2:$CF$671,11,FALSE)</f>
        <v>#N/A</v>
      </c>
      <c r="AY2698" s="60" t="str">
        <f t="shared" si="127"/>
        <v/>
      </c>
      <c r="AZ2698" s="60">
        <f>SubmittalData!D2698</f>
        <v>0</v>
      </c>
      <c r="BA2698" s="60" t="s">
        <v>168</v>
      </c>
      <c r="BB2698" s="60">
        <f>SubmittalData!AR2698</f>
        <v>0</v>
      </c>
      <c r="BC2698" s="60" t="str">
        <f t="shared" si="128"/>
        <v>0-0</v>
      </c>
    </row>
    <row r="2699" spans="1:55" x14ac:dyDescent="0.35">
      <c r="A2699" s="62" t="str">
        <f>SubmittalData!AY2699</f>
        <v/>
      </c>
      <c r="AS2699" s="60" t="e">
        <f>VLOOKUP(D2699,SubmittalStatus!$A$2:$CF$671,7,FALSE)</f>
        <v>#N/A</v>
      </c>
      <c r="AT2699" s="60" t="str">
        <f t="shared" si="126"/>
        <v/>
      </c>
      <c r="AU2699" s="60" t="e">
        <f>VLOOKUP(D2699,SubmittalSchedule!$A$5:$CF$5125,3,FALSE)</f>
        <v>#N/A</v>
      </c>
      <c r="AV2699" s="60" t="e">
        <f>VLOOKUP(D2699,SubmittalStatus!$A$2:$CF$671,9,FALSE)</f>
        <v>#N/A</v>
      </c>
      <c r="AW2699" s="60" t="e">
        <f>VLOOKUP(D2699,SubmittalStatus!$A$2:$CF$671,10,FALSE)</f>
        <v>#N/A</v>
      </c>
      <c r="AX2699" s="60" t="e">
        <f>VLOOKUP(D2699,SubmittalStatus!$A$2:$CF$671,11,FALSE)</f>
        <v>#N/A</v>
      </c>
      <c r="AY2699" s="60" t="str">
        <f t="shared" si="127"/>
        <v/>
      </c>
      <c r="AZ2699" s="60">
        <f>SubmittalData!D2699</f>
        <v>0</v>
      </c>
      <c r="BA2699" s="60" t="s">
        <v>168</v>
      </c>
      <c r="BB2699" s="60">
        <f>SubmittalData!AR2699</f>
        <v>0</v>
      </c>
      <c r="BC2699" s="60" t="str">
        <f t="shared" si="128"/>
        <v>0-0</v>
      </c>
    </row>
    <row r="2700" spans="1:55" x14ac:dyDescent="0.35">
      <c r="A2700" s="62" t="str">
        <f>SubmittalData!AY2700</f>
        <v/>
      </c>
      <c r="AS2700" s="60" t="e">
        <f>VLOOKUP(D2700,SubmittalStatus!$A$2:$CF$671,7,FALSE)</f>
        <v>#N/A</v>
      </c>
      <c r="AT2700" s="60" t="str">
        <f t="shared" si="126"/>
        <v/>
      </c>
      <c r="AU2700" s="60" t="e">
        <f>VLOOKUP(D2700,SubmittalSchedule!$A$5:$CF$5125,3,FALSE)</f>
        <v>#N/A</v>
      </c>
      <c r="AV2700" s="60" t="e">
        <f>VLOOKUP(D2700,SubmittalStatus!$A$2:$CF$671,9,FALSE)</f>
        <v>#N/A</v>
      </c>
      <c r="AW2700" s="60" t="e">
        <f>VLOOKUP(D2700,SubmittalStatus!$A$2:$CF$671,10,FALSE)</f>
        <v>#N/A</v>
      </c>
      <c r="AX2700" s="60" t="e">
        <f>VLOOKUP(D2700,SubmittalStatus!$A$2:$CF$671,11,FALSE)</f>
        <v>#N/A</v>
      </c>
      <c r="AY2700" s="60" t="str">
        <f t="shared" si="127"/>
        <v/>
      </c>
      <c r="AZ2700" s="60">
        <f>SubmittalData!D2700</f>
        <v>0</v>
      </c>
      <c r="BA2700" s="60" t="s">
        <v>168</v>
      </c>
      <c r="BB2700" s="60">
        <f>SubmittalData!AR2700</f>
        <v>0</v>
      </c>
      <c r="BC2700" s="60" t="str">
        <f t="shared" si="128"/>
        <v>0-0</v>
      </c>
    </row>
    <row r="2701" spans="1:55" x14ac:dyDescent="0.35">
      <c r="A2701" s="62" t="str">
        <f>SubmittalData!AY2701</f>
        <v/>
      </c>
      <c r="AS2701" s="60" t="e">
        <f>VLOOKUP(D2701,SubmittalStatus!$A$2:$CF$671,7,FALSE)</f>
        <v>#N/A</v>
      </c>
      <c r="AT2701" s="60" t="str">
        <f t="shared" si="126"/>
        <v/>
      </c>
      <c r="AU2701" s="60" t="e">
        <f>VLOOKUP(D2701,SubmittalSchedule!$A$5:$CF$5125,3,FALSE)</f>
        <v>#N/A</v>
      </c>
      <c r="AV2701" s="60" t="e">
        <f>VLOOKUP(D2701,SubmittalStatus!$A$2:$CF$671,9,FALSE)</f>
        <v>#N/A</v>
      </c>
      <c r="AW2701" s="60" t="e">
        <f>VLOOKUP(D2701,SubmittalStatus!$A$2:$CF$671,10,FALSE)</f>
        <v>#N/A</v>
      </c>
      <c r="AX2701" s="60" t="e">
        <f>VLOOKUP(D2701,SubmittalStatus!$A$2:$CF$671,11,FALSE)</f>
        <v>#N/A</v>
      </c>
      <c r="AY2701" s="60" t="str">
        <f t="shared" si="127"/>
        <v/>
      </c>
      <c r="AZ2701" s="60">
        <f>SubmittalData!D2701</f>
        <v>0</v>
      </c>
      <c r="BA2701" s="60" t="s">
        <v>168</v>
      </c>
      <c r="BB2701" s="60">
        <f>SubmittalData!AR2701</f>
        <v>0</v>
      </c>
      <c r="BC2701" s="60" t="str">
        <f t="shared" si="128"/>
        <v>0-0</v>
      </c>
    </row>
    <row r="2702" spans="1:55" x14ac:dyDescent="0.35">
      <c r="A2702" s="62" t="str">
        <f>SubmittalData!AY2702</f>
        <v/>
      </c>
      <c r="AS2702" s="60" t="e">
        <f>VLOOKUP(D2702,SubmittalStatus!$A$2:$CF$671,7,FALSE)</f>
        <v>#N/A</v>
      </c>
      <c r="AT2702" s="60" t="str">
        <f t="shared" si="126"/>
        <v/>
      </c>
      <c r="AU2702" s="60" t="e">
        <f>VLOOKUP(D2702,SubmittalSchedule!$A$5:$CF$5125,3,FALSE)</f>
        <v>#N/A</v>
      </c>
      <c r="AV2702" s="60" t="e">
        <f>VLOOKUP(D2702,SubmittalStatus!$A$2:$CF$671,9,FALSE)</f>
        <v>#N/A</v>
      </c>
      <c r="AW2702" s="60" t="e">
        <f>VLOOKUP(D2702,SubmittalStatus!$A$2:$CF$671,10,FALSE)</f>
        <v>#N/A</v>
      </c>
      <c r="AX2702" s="60" t="e">
        <f>VLOOKUP(D2702,SubmittalStatus!$A$2:$CF$671,11,FALSE)</f>
        <v>#N/A</v>
      </c>
      <c r="AY2702" s="60" t="str">
        <f t="shared" si="127"/>
        <v/>
      </c>
      <c r="AZ2702" s="60">
        <f>SubmittalData!D2702</f>
        <v>0</v>
      </c>
      <c r="BA2702" s="60" t="s">
        <v>168</v>
      </c>
      <c r="BB2702" s="60">
        <f>SubmittalData!AR2702</f>
        <v>0</v>
      </c>
      <c r="BC2702" s="60" t="str">
        <f t="shared" si="128"/>
        <v>0-0</v>
      </c>
    </row>
    <row r="2703" spans="1:55" x14ac:dyDescent="0.35">
      <c r="A2703" s="62" t="str">
        <f>SubmittalData!AY2703</f>
        <v/>
      </c>
      <c r="AS2703" s="60" t="e">
        <f>VLOOKUP(D2703,SubmittalStatus!$A$2:$CF$671,7,FALSE)</f>
        <v>#N/A</v>
      </c>
      <c r="AT2703" s="60" t="str">
        <f t="shared" si="126"/>
        <v/>
      </c>
      <c r="AU2703" s="60" t="e">
        <f>VLOOKUP(D2703,SubmittalSchedule!$A$5:$CF$5125,3,FALSE)</f>
        <v>#N/A</v>
      </c>
      <c r="AV2703" s="60" t="e">
        <f>VLOOKUP(D2703,SubmittalStatus!$A$2:$CF$671,9,FALSE)</f>
        <v>#N/A</v>
      </c>
      <c r="AW2703" s="60" t="e">
        <f>VLOOKUP(D2703,SubmittalStatus!$A$2:$CF$671,10,FALSE)</f>
        <v>#N/A</v>
      </c>
      <c r="AX2703" s="60" t="e">
        <f>VLOOKUP(D2703,SubmittalStatus!$A$2:$CF$671,11,FALSE)</f>
        <v>#N/A</v>
      </c>
      <c r="AY2703" s="60" t="str">
        <f t="shared" si="127"/>
        <v/>
      </c>
      <c r="AZ2703" s="60">
        <f>SubmittalData!D2703</f>
        <v>0</v>
      </c>
      <c r="BA2703" s="60" t="s">
        <v>168</v>
      </c>
      <c r="BB2703" s="60">
        <f>SubmittalData!AR2703</f>
        <v>0</v>
      </c>
      <c r="BC2703" s="60" t="str">
        <f t="shared" si="128"/>
        <v>0-0</v>
      </c>
    </row>
    <row r="2704" spans="1:55" x14ac:dyDescent="0.35">
      <c r="A2704" s="62" t="str">
        <f>SubmittalData!AY2704</f>
        <v/>
      </c>
      <c r="AS2704" s="60" t="e">
        <f>VLOOKUP(D2704,SubmittalStatus!$A$2:$CF$671,7,FALSE)</f>
        <v>#N/A</v>
      </c>
      <c r="AT2704" s="60" t="str">
        <f t="shared" si="126"/>
        <v/>
      </c>
      <c r="AU2704" s="60" t="e">
        <f>VLOOKUP(D2704,SubmittalSchedule!$A$5:$CF$5125,3,FALSE)</f>
        <v>#N/A</v>
      </c>
      <c r="AV2704" s="60" t="e">
        <f>VLOOKUP(D2704,SubmittalStatus!$A$2:$CF$671,9,FALSE)</f>
        <v>#N/A</v>
      </c>
      <c r="AW2704" s="60" t="e">
        <f>VLOOKUP(D2704,SubmittalStatus!$A$2:$CF$671,10,FALSE)</f>
        <v>#N/A</v>
      </c>
      <c r="AX2704" s="60" t="e">
        <f>VLOOKUP(D2704,SubmittalStatus!$A$2:$CF$671,11,FALSE)</f>
        <v>#N/A</v>
      </c>
      <c r="AY2704" s="60" t="str">
        <f t="shared" si="127"/>
        <v/>
      </c>
      <c r="AZ2704" s="60">
        <f>SubmittalData!D2704</f>
        <v>0</v>
      </c>
      <c r="BA2704" s="60" t="s">
        <v>168</v>
      </c>
      <c r="BB2704" s="60">
        <f>SubmittalData!AR2704</f>
        <v>0</v>
      </c>
      <c r="BC2704" s="60" t="str">
        <f t="shared" si="128"/>
        <v>0-0</v>
      </c>
    </row>
    <row r="2705" spans="1:55" x14ac:dyDescent="0.35">
      <c r="A2705" s="62" t="str">
        <f>SubmittalData!AY2705</f>
        <v/>
      </c>
      <c r="AS2705" s="60" t="e">
        <f>VLOOKUP(D2705,SubmittalStatus!$A$2:$CF$671,7,FALSE)</f>
        <v>#N/A</v>
      </c>
      <c r="AT2705" s="60" t="str">
        <f t="shared" si="126"/>
        <v/>
      </c>
      <c r="AU2705" s="60" t="e">
        <f>VLOOKUP(D2705,SubmittalSchedule!$A$5:$CF$5125,3,FALSE)</f>
        <v>#N/A</v>
      </c>
      <c r="AV2705" s="60" t="e">
        <f>VLOOKUP(D2705,SubmittalStatus!$A$2:$CF$671,9,FALSE)</f>
        <v>#N/A</v>
      </c>
      <c r="AW2705" s="60" t="e">
        <f>VLOOKUP(D2705,SubmittalStatus!$A$2:$CF$671,10,FALSE)</f>
        <v>#N/A</v>
      </c>
      <c r="AX2705" s="60" t="e">
        <f>VLOOKUP(D2705,SubmittalStatus!$A$2:$CF$671,11,FALSE)</f>
        <v>#N/A</v>
      </c>
      <c r="AY2705" s="60" t="str">
        <f t="shared" si="127"/>
        <v/>
      </c>
      <c r="AZ2705" s="60">
        <f>SubmittalData!D2705</f>
        <v>0</v>
      </c>
      <c r="BA2705" s="60" t="s">
        <v>168</v>
      </c>
      <c r="BB2705" s="60">
        <f>SubmittalData!AR2705</f>
        <v>0</v>
      </c>
      <c r="BC2705" s="60" t="str">
        <f t="shared" si="128"/>
        <v>0-0</v>
      </c>
    </row>
    <row r="2706" spans="1:55" x14ac:dyDescent="0.35">
      <c r="A2706" s="62" t="str">
        <f>SubmittalData!AY2706</f>
        <v/>
      </c>
      <c r="AS2706" s="60" t="e">
        <f>VLOOKUP(D2706,SubmittalStatus!$A$2:$CF$671,7,FALSE)</f>
        <v>#N/A</v>
      </c>
      <c r="AT2706" s="60" t="str">
        <f t="shared" si="126"/>
        <v/>
      </c>
      <c r="AU2706" s="60" t="e">
        <f>VLOOKUP(D2706,SubmittalSchedule!$A$5:$CF$5125,3,FALSE)</f>
        <v>#N/A</v>
      </c>
      <c r="AV2706" s="60" t="e">
        <f>VLOOKUP(D2706,SubmittalStatus!$A$2:$CF$671,9,FALSE)</f>
        <v>#N/A</v>
      </c>
      <c r="AW2706" s="60" t="e">
        <f>VLOOKUP(D2706,SubmittalStatus!$A$2:$CF$671,10,FALSE)</f>
        <v>#N/A</v>
      </c>
      <c r="AX2706" s="60" t="e">
        <f>VLOOKUP(D2706,SubmittalStatus!$A$2:$CF$671,11,FALSE)</f>
        <v>#N/A</v>
      </c>
      <c r="AY2706" s="60" t="str">
        <f t="shared" si="127"/>
        <v/>
      </c>
      <c r="AZ2706" s="60">
        <f>SubmittalData!D2706</f>
        <v>0</v>
      </c>
      <c r="BA2706" s="60" t="s">
        <v>168</v>
      </c>
      <c r="BB2706" s="60">
        <f>SubmittalData!AR2706</f>
        <v>0</v>
      </c>
      <c r="BC2706" s="60" t="str">
        <f t="shared" si="128"/>
        <v>0-0</v>
      </c>
    </row>
    <row r="2707" spans="1:55" x14ac:dyDescent="0.35">
      <c r="A2707" s="62" t="str">
        <f>SubmittalData!AY2707</f>
        <v/>
      </c>
      <c r="AS2707" s="60" t="e">
        <f>VLOOKUP(D2707,SubmittalStatus!$A$2:$CF$671,7,FALSE)</f>
        <v>#N/A</v>
      </c>
      <c r="AT2707" s="60" t="str">
        <f t="shared" si="126"/>
        <v/>
      </c>
      <c r="AU2707" s="60" t="e">
        <f>VLOOKUP(D2707,SubmittalSchedule!$A$5:$CF$5125,3,FALSE)</f>
        <v>#N/A</v>
      </c>
      <c r="AV2707" s="60" t="e">
        <f>VLOOKUP(D2707,SubmittalStatus!$A$2:$CF$671,9,FALSE)</f>
        <v>#N/A</v>
      </c>
      <c r="AW2707" s="60" t="e">
        <f>VLOOKUP(D2707,SubmittalStatus!$A$2:$CF$671,10,FALSE)</f>
        <v>#N/A</v>
      </c>
      <c r="AX2707" s="60" t="e">
        <f>VLOOKUP(D2707,SubmittalStatus!$A$2:$CF$671,11,FALSE)</f>
        <v>#N/A</v>
      </c>
      <c r="AY2707" s="60" t="str">
        <f t="shared" si="127"/>
        <v/>
      </c>
      <c r="AZ2707" s="60">
        <f>SubmittalData!D2707</f>
        <v>0</v>
      </c>
      <c r="BA2707" s="60" t="s">
        <v>168</v>
      </c>
      <c r="BB2707" s="60">
        <f>SubmittalData!AR2707</f>
        <v>0</v>
      </c>
      <c r="BC2707" s="60" t="str">
        <f t="shared" si="128"/>
        <v>0-0</v>
      </c>
    </row>
    <row r="2708" spans="1:55" x14ac:dyDescent="0.35">
      <c r="A2708" s="62" t="str">
        <f>SubmittalData!AY2708</f>
        <v/>
      </c>
      <c r="AS2708" s="60" t="e">
        <f>VLOOKUP(D2708,SubmittalStatus!$A$2:$CF$671,7,FALSE)</f>
        <v>#N/A</v>
      </c>
      <c r="AT2708" s="60" t="str">
        <f t="shared" si="126"/>
        <v/>
      </c>
      <c r="AU2708" s="60" t="e">
        <f>VLOOKUP(D2708,SubmittalSchedule!$A$5:$CF$5125,3,FALSE)</f>
        <v>#N/A</v>
      </c>
      <c r="AV2708" s="60" t="e">
        <f>VLOOKUP(D2708,SubmittalStatus!$A$2:$CF$671,9,FALSE)</f>
        <v>#N/A</v>
      </c>
      <c r="AW2708" s="60" t="e">
        <f>VLOOKUP(D2708,SubmittalStatus!$A$2:$CF$671,10,FALSE)</f>
        <v>#N/A</v>
      </c>
      <c r="AX2708" s="60" t="e">
        <f>VLOOKUP(D2708,SubmittalStatus!$A$2:$CF$671,11,FALSE)</f>
        <v>#N/A</v>
      </c>
      <c r="AY2708" s="60" t="str">
        <f t="shared" si="127"/>
        <v/>
      </c>
      <c r="AZ2708" s="60">
        <f>SubmittalData!D2708</f>
        <v>0</v>
      </c>
      <c r="BA2708" s="60" t="s">
        <v>168</v>
      </c>
      <c r="BB2708" s="60">
        <f>SubmittalData!AR2708</f>
        <v>0</v>
      </c>
      <c r="BC2708" s="60" t="str">
        <f t="shared" si="128"/>
        <v>0-0</v>
      </c>
    </row>
    <row r="2709" spans="1:55" x14ac:dyDescent="0.35">
      <c r="A2709" s="62" t="str">
        <f>SubmittalData!AY2709</f>
        <v/>
      </c>
      <c r="AS2709" s="60" t="e">
        <f>VLOOKUP(D2709,SubmittalStatus!$A$2:$CF$671,7,FALSE)</f>
        <v>#N/A</v>
      </c>
      <c r="AT2709" s="60" t="str">
        <f t="shared" si="126"/>
        <v/>
      </c>
      <c r="AU2709" s="60" t="e">
        <f>VLOOKUP(D2709,SubmittalSchedule!$A$5:$CF$5125,3,FALSE)</f>
        <v>#N/A</v>
      </c>
      <c r="AV2709" s="60" t="e">
        <f>VLOOKUP(D2709,SubmittalStatus!$A$2:$CF$671,9,FALSE)</f>
        <v>#N/A</v>
      </c>
      <c r="AW2709" s="60" t="e">
        <f>VLOOKUP(D2709,SubmittalStatus!$A$2:$CF$671,10,FALSE)</f>
        <v>#N/A</v>
      </c>
      <c r="AX2709" s="60" t="e">
        <f>VLOOKUP(D2709,SubmittalStatus!$A$2:$CF$671,11,FALSE)</f>
        <v>#N/A</v>
      </c>
      <c r="AY2709" s="60" t="str">
        <f t="shared" si="127"/>
        <v/>
      </c>
      <c r="AZ2709" s="60">
        <f>SubmittalData!D2709</f>
        <v>0</v>
      </c>
      <c r="BA2709" s="60" t="s">
        <v>168</v>
      </c>
      <c r="BB2709" s="60">
        <f>SubmittalData!AR2709</f>
        <v>0</v>
      </c>
      <c r="BC2709" s="60" t="str">
        <f t="shared" si="128"/>
        <v>0-0</v>
      </c>
    </row>
    <row r="2710" spans="1:55" x14ac:dyDescent="0.35">
      <c r="A2710" s="62" t="str">
        <f>SubmittalData!AY2710</f>
        <v/>
      </c>
      <c r="AS2710" s="60" t="e">
        <f>VLOOKUP(D2710,SubmittalStatus!$A$2:$CF$671,7,FALSE)</f>
        <v>#N/A</v>
      </c>
      <c r="AT2710" s="60" t="str">
        <f t="shared" si="126"/>
        <v/>
      </c>
      <c r="AU2710" s="60" t="e">
        <f>VLOOKUP(D2710,SubmittalSchedule!$A$5:$CF$5125,3,FALSE)</f>
        <v>#N/A</v>
      </c>
      <c r="AV2710" s="60" t="e">
        <f>VLOOKUP(D2710,SubmittalStatus!$A$2:$CF$671,9,FALSE)</f>
        <v>#N/A</v>
      </c>
      <c r="AW2710" s="60" t="e">
        <f>VLOOKUP(D2710,SubmittalStatus!$A$2:$CF$671,10,FALSE)</f>
        <v>#N/A</v>
      </c>
      <c r="AX2710" s="60" t="e">
        <f>VLOOKUP(D2710,SubmittalStatus!$A$2:$CF$671,11,FALSE)</f>
        <v>#N/A</v>
      </c>
      <c r="AY2710" s="60" t="str">
        <f t="shared" si="127"/>
        <v/>
      </c>
      <c r="AZ2710" s="60">
        <f>SubmittalData!D2710</f>
        <v>0</v>
      </c>
      <c r="BA2710" s="60" t="s">
        <v>168</v>
      </c>
      <c r="BB2710" s="60">
        <f>SubmittalData!AR2710</f>
        <v>0</v>
      </c>
      <c r="BC2710" s="60" t="str">
        <f t="shared" si="128"/>
        <v>0-0</v>
      </c>
    </row>
    <row r="2711" spans="1:55" x14ac:dyDescent="0.35">
      <c r="A2711" s="62" t="str">
        <f>SubmittalData!AY2711</f>
        <v/>
      </c>
      <c r="AS2711" s="60" t="e">
        <f>VLOOKUP(D2711,SubmittalStatus!$A$2:$CF$671,7,FALSE)</f>
        <v>#N/A</v>
      </c>
      <c r="AT2711" s="60" t="str">
        <f t="shared" si="126"/>
        <v/>
      </c>
      <c r="AU2711" s="60" t="e">
        <f>VLOOKUP(D2711,SubmittalSchedule!$A$5:$CF$5125,3,FALSE)</f>
        <v>#N/A</v>
      </c>
      <c r="AV2711" s="60" t="e">
        <f>VLOOKUP(D2711,SubmittalStatus!$A$2:$CF$671,9,FALSE)</f>
        <v>#N/A</v>
      </c>
      <c r="AW2711" s="60" t="e">
        <f>VLOOKUP(D2711,SubmittalStatus!$A$2:$CF$671,10,FALSE)</f>
        <v>#N/A</v>
      </c>
      <c r="AX2711" s="60" t="e">
        <f>VLOOKUP(D2711,SubmittalStatus!$A$2:$CF$671,11,FALSE)</f>
        <v>#N/A</v>
      </c>
      <c r="AY2711" s="60" t="str">
        <f t="shared" si="127"/>
        <v/>
      </c>
      <c r="AZ2711" s="60">
        <f>SubmittalData!D2711</f>
        <v>0</v>
      </c>
      <c r="BA2711" s="60" t="s">
        <v>168</v>
      </c>
      <c r="BB2711" s="60">
        <f>SubmittalData!AR2711</f>
        <v>0</v>
      </c>
      <c r="BC2711" s="60" t="str">
        <f t="shared" si="128"/>
        <v>0-0</v>
      </c>
    </row>
    <row r="2712" spans="1:55" x14ac:dyDescent="0.35">
      <c r="A2712" s="62" t="str">
        <f>SubmittalData!AY2712</f>
        <v/>
      </c>
      <c r="AS2712" s="60" t="e">
        <f>VLOOKUP(D2712,SubmittalStatus!$A$2:$CF$671,7,FALSE)</f>
        <v>#N/A</v>
      </c>
      <c r="AT2712" s="60" t="str">
        <f t="shared" si="126"/>
        <v/>
      </c>
      <c r="AU2712" s="60" t="e">
        <f>VLOOKUP(D2712,SubmittalSchedule!$A$5:$CF$5125,3,FALSE)</f>
        <v>#N/A</v>
      </c>
      <c r="AV2712" s="60" t="e">
        <f>VLOOKUP(D2712,SubmittalStatus!$A$2:$CF$671,9,FALSE)</f>
        <v>#N/A</v>
      </c>
      <c r="AW2712" s="60" t="e">
        <f>VLOOKUP(D2712,SubmittalStatus!$A$2:$CF$671,10,FALSE)</f>
        <v>#N/A</v>
      </c>
      <c r="AX2712" s="60" t="e">
        <f>VLOOKUP(D2712,SubmittalStatus!$A$2:$CF$671,11,FALSE)</f>
        <v>#N/A</v>
      </c>
      <c r="AY2712" s="60" t="str">
        <f t="shared" si="127"/>
        <v/>
      </c>
      <c r="AZ2712" s="60">
        <f>SubmittalData!D2712</f>
        <v>0</v>
      </c>
      <c r="BA2712" s="60" t="s">
        <v>168</v>
      </c>
      <c r="BB2712" s="60">
        <f>SubmittalData!AR2712</f>
        <v>0</v>
      </c>
      <c r="BC2712" s="60" t="str">
        <f t="shared" si="128"/>
        <v>0-0</v>
      </c>
    </row>
    <row r="2713" spans="1:55" x14ac:dyDescent="0.35">
      <c r="A2713" s="62" t="str">
        <f>SubmittalData!AY2713</f>
        <v/>
      </c>
      <c r="AS2713" s="60" t="e">
        <f>VLOOKUP(D2713,SubmittalStatus!$A$2:$CF$671,7,FALSE)</f>
        <v>#N/A</v>
      </c>
      <c r="AT2713" s="60" t="str">
        <f t="shared" si="126"/>
        <v/>
      </c>
      <c r="AU2713" s="60" t="e">
        <f>VLOOKUP(D2713,SubmittalSchedule!$A$5:$CF$5125,3,FALSE)</f>
        <v>#N/A</v>
      </c>
      <c r="AV2713" s="60" t="e">
        <f>VLOOKUP(D2713,SubmittalStatus!$A$2:$CF$671,9,FALSE)</f>
        <v>#N/A</v>
      </c>
      <c r="AW2713" s="60" t="e">
        <f>VLOOKUP(D2713,SubmittalStatus!$A$2:$CF$671,10,FALSE)</f>
        <v>#N/A</v>
      </c>
      <c r="AX2713" s="60" t="e">
        <f>VLOOKUP(D2713,SubmittalStatus!$A$2:$CF$671,11,FALSE)</f>
        <v>#N/A</v>
      </c>
      <c r="AY2713" s="60" t="str">
        <f t="shared" si="127"/>
        <v/>
      </c>
      <c r="AZ2713" s="60">
        <f>SubmittalData!D2713</f>
        <v>0</v>
      </c>
      <c r="BA2713" s="60" t="s">
        <v>168</v>
      </c>
      <c r="BB2713" s="60">
        <f>SubmittalData!AR2713</f>
        <v>0</v>
      </c>
      <c r="BC2713" s="60" t="str">
        <f t="shared" si="128"/>
        <v>0-0</v>
      </c>
    </row>
    <row r="2714" spans="1:55" x14ac:dyDescent="0.35">
      <c r="A2714" s="62" t="str">
        <f>SubmittalData!AY2714</f>
        <v/>
      </c>
      <c r="AS2714" s="60" t="e">
        <f>VLOOKUP(D2714,SubmittalStatus!$A$2:$CF$671,7,FALSE)</f>
        <v>#N/A</v>
      </c>
      <c r="AT2714" s="60" t="str">
        <f t="shared" si="126"/>
        <v/>
      </c>
      <c r="AU2714" s="60" t="e">
        <f>VLOOKUP(D2714,SubmittalSchedule!$A$5:$CF$5125,3,FALSE)</f>
        <v>#N/A</v>
      </c>
      <c r="AV2714" s="60" t="e">
        <f>VLOOKUP(D2714,SubmittalStatus!$A$2:$CF$671,9,FALSE)</f>
        <v>#N/A</v>
      </c>
      <c r="AW2714" s="60" t="e">
        <f>VLOOKUP(D2714,SubmittalStatus!$A$2:$CF$671,10,FALSE)</f>
        <v>#N/A</v>
      </c>
      <c r="AX2714" s="60" t="e">
        <f>VLOOKUP(D2714,SubmittalStatus!$A$2:$CF$671,11,FALSE)</f>
        <v>#N/A</v>
      </c>
      <c r="AY2714" s="60" t="str">
        <f t="shared" si="127"/>
        <v/>
      </c>
      <c r="AZ2714" s="60">
        <f>SubmittalData!D2714</f>
        <v>0</v>
      </c>
      <c r="BA2714" s="60" t="s">
        <v>168</v>
      </c>
      <c r="BB2714" s="60">
        <f>SubmittalData!AR2714</f>
        <v>0</v>
      </c>
      <c r="BC2714" s="60" t="str">
        <f t="shared" si="128"/>
        <v>0-0</v>
      </c>
    </row>
    <row r="2715" spans="1:55" x14ac:dyDescent="0.35">
      <c r="A2715" s="62" t="str">
        <f>SubmittalData!AY2715</f>
        <v/>
      </c>
      <c r="AS2715" s="60" t="e">
        <f>VLOOKUP(D2715,SubmittalStatus!$A$2:$CF$671,7,FALSE)</f>
        <v>#N/A</v>
      </c>
      <c r="AT2715" s="60" t="str">
        <f t="shared" si="126"/>
        <v/>
      </c>
      <c r="AU2715" s="60" t="e">
        <f>VLOOKUP(D2715,SubmittalSchedule!$A$5:$CF$5125,3,FALSE)</f>
        <v>#N/A</v>
      </c>
      <c r="AV2715" s="60" t="e">
        <f>VLOOKUP(D2715,SubmittalStatus!$A$2:$CF$671,9,FALSE)</f>
        <v>#N/A</v>
      </c>
      <c r="AW2715" s="60" t="e">
        <f>VLOOKUP(D2715,SubmittalStatus!$A$2:$CF$671,10,FALSE)</f>
        <v>#N/A</v>
      </c>
      <c r="AX2715" s="60" t="e">
        <f>VLOOKUP(D2715,SubmittalStatus!$A$2:$CF$671,11,FALSE)</f>
        <v>#N/A</v>
      </c>
      <c r="AY2715" s="60" t="str">
        <f t="shared" si="127"/>
        <v/>
      </c>
      <c r="AZ2715" s="60">
        <f>SubmittalData!D2715</f>
        <v>0</v>
      </c>
      <c r="BA2715" s="60" t="s">
        <v>168</v>
      </c>
      <c r="BB2715" s="60">
        <f>SubmittalData!AR2715</f>
        <v>0</v>
      </c>
      <c r="BC2715" s="60" t="str">
        <f t="shared" si="128"/>
        <v>0-0</v>
      </c>
    </row>
    <row r="2716" spans="1:55" x14ac:dyDescent="0.35">
      <c r="A2716" s="62" t="str">
        <f>SubmittalData!AY2716</f>
        <v/>
      </c>
      <c r="AS2716" s="60" t="e">
        <f>VLOOKUP(D2716,SubmittalStatus!$A$2:$CF$671,7,FALSE)</f>
        <v>#N/A</v>
      </c>
      <c r="AT2716" s="60" t="str">
        <f t="shared" si="126"/>
        <v/>
      </c>
      <c r="AU2716" s="60" t="e">
        <f>VLOOKUP(D2716,SubmittalSchedule!$A$5:$CF$5125,3,FALSE)</f>
        <v>#N/A</v>
      </c>
      <c r="AV2716" s="60" t="e">
        <f>VLOOKUP(D2716,SubmittalStatus!$A$2:$CF$671,9,FALSE)</f>
        <v>#N/A</v>
      </c>
      <c r="AW2716" s="60" t="e">
        <f>VLOOKUP(D2716,SubmittalStatus!$A$2:$CF$671,10,FALSE)</f>
        <v>#N/A</v>
      </c>
      <c r="AX2716" s="60" t="e">
        <f>VLOOKUP(D2716,SubmittalStatus!$A$2:$CF$671,11,FALSE)</f>
        <v>#N/A</v>
      </c>
      <c r="AY2716" s="60" t="str">
        <f t="shared" si="127"/>
        <v/>
      </c>
      <c r="AZ2716" s="60">
        <f>SubmittalData!D2716</f>
        <v>0</v>
      </c>
      <c r="BA2716" s="60" t="s">
        <v>168</v>
      </c>
      <c r="BB2716" s="60">
        <f>SubmittalData!AR2716</f>
        <v>0</v>
      </c>
      <c r="BC2716" s="60" t="str">
        <f t="shared" si="128"/>
        <v>0-0</v>
      </c>
    </row>
    <row r="2717" spans="1:55" x14ac:dyDescent="0.35">
      <c r="A2717" s="62" t="str">
        <f>SubmittalData!AY2717</f>
        <v/>
      </c>
      <c r="AS2717" s="60" t="e">
        <f>VLOOKUP(D2717,SubmittalStatus!$A$2:$CF$671,7,FALSE)</f>
        <v>#N/A</v>
      </c>
      <c r="AT2717" s="60" t="str">
        <f t="shared" si="126"/>
        <v/>
      </c>
      <c r="AU2717" s="60" t="e">
        <f>VLOOKUP(D2717,SubmittalSchedule!$A$5:$CF$5125,3,FALSE)</f>
        <v>#N/A</v>
      </c>
      <c r="AV2717" s="60" t="e">
        <f>VLOOKUP(D2717,SubmittalStatus!$A$2:$CF$671,9,FALSE)</f>
        <v>#N/A</v>
      </c>
      <c r="AW2717" s="60" t="e">
        <f>VLOOKUP(D2717,SubmittalStatus!$A$2:$CF$671,10,FALSE)</f>
        <v>#N/A</v>
      </c>
      <c r="AX2717" s="60" t="e">
        <f>VLOOKUP(D2717,SubmittalStatus!$A$2:$CF$671,11,FALSE)</f>
        <v>#N/A</v>
      </c>
      <c r="AY2717" s="60" t="str">
        <f t="shared" si="127"/>
        <v/>
      </c>
      <c r="AZ2717" s="60">
        <f>SubmittalData!D2717</f>
        <v>0</v>
      </c>
      <c r="BA2717" s="60" t="s">
        <v>168</v>
      </c>
      <c r="BB2717" s="60">
        <f>SubmittalData!AR2717</f>
        <v>0</v>
      </c>
      <c r="BC2717" s="60" t="str">
        <f t="shared" si="128"/>
        <v>0-0</v>
      </c>
    </row>
    <row r="2718" spans="1:55" x14ac:dyDescent="0.35">
      <c r="A2718" s="62" t="str">
        <f>SubmittalData!AY2718</f>
        <v/>
      </c>
      <c r="AS2718" s="60" t="e">
        <f>VLOOKUP(D2718,SubmittalStatus!$A$2:$CF$671,7,FALSE)</f>
        <v>#N/A</v>
      </c>
      <c r="AT2718" s="60" t="str">
        <f t="shared" si="126"/>
        <v/>
      </c>
      <c r="AU2718" s="60" t="e">
        <f>VLOOKUP(D2718,SubmittalSchedule!$A$5:$CF$5125,3,FALSE)</f>
        <v>#N/A</v>
      </c>
      <c r="AV2718" s="60" t="e">
        <f>VLOOKUP(D2718,SubmittalStatus!$A$2:$CF$671,9,FALSE)</f>
        <v>#N/A</v>
      </c>
      <c r="AW2718" s="60" t="e">
        <f>VLOOKUP(D2718,SubmittalStatus!$A$2:$CF$671,10,FALSE)</f>
        <v>#N/A</v>
      </c>
      <c r="AX2718" s="60" t="e">
        <f>VLOOKUP(D2718,SubmittalStatus!$A$2:$CF$671,11,FALSE)</f>
        <v>#N/A</v>
      </c>
      <c r="AY2718" s="60" t="str">
        <f t="shared" si="127"/>
        <v/>
      </c>
      <c r="AZ2718" s="60">
        <f>SubmittalData!D2718</f>
        <v>0</v>
      </c>
      <c r="BA2718" s="60" t="s">
        <v>168</v>
      </c>
      <c r="BB2718" s="60">
        <f>SubmittalData!AR2718</f>
        <v>0</v>
      </c>
      <c r="BC2718" s="60" t="str">
        <f t="shared" si="128"/>
        <v>0-0</v>
      </c>
    </row>
    <row r="2719" spans="1:55" x14ac:dyDescent="0.35">
      <c r="A2719" s="62" t="str">
        <f>SubmittalData!AY2719</f>
        <v/>
      </c>
      <c r="AS2719" s="60" t="e">
        <f>VLOOKUP(D2719,SubmittalStatus!$A$2:$CF$671,7,FALSE)</f>
        <v>#N/A</v>
      </c>
      <c r="AT2719" s="60" t="str">
        <f t="shared" si="126"/>
        <v/>
      </c>
      <c r="AU2719" s="60" t="e">
        <f>VLOOKUP(D2719,SubmittalSchedule!$A$5:$CF$5125,3,FALSE)</f>
        <v>#N/A</v>
      </c>
      <c r="AV2719" s="60" t="e">
        <f>VLOOKUP(D2719,SubmittalStatus!$A$2:$CF$671,9,FALSE)</f>
        <v>#N/A</v>
      </c>
      <c r="AW2719" s="60" t="e">
        <f>VLOOKUP(D2719,SubmittalStatus!$A$2:$CF$671,10,FALSE)</f>
        <v>#N/A</v>
      </c>
      <c r="AX2719" s="60" t="e">
        <f>VLOOKUP(D2719,SubmittalStatus!$A$2:$CF$671,11,FALSE)</f>
        <v>#N/A</v>
      </c>
      <c r="AY2719" s="60" t="str">
        <f t="shared" si="127"/>
        <v/>
      </c>
      <c r="AZ2719" s="60">
        <f>SubmittalData!D2719</f>
        <v>0</v>
      </c>
      <c r="BA2719" s="60" t="s">
        <v>168</v>
      </c>
      <c r="BB2719" s="60">
        <f>SubmittalData!AR2719</f>
        <v>0</v>
      </c>
      <c r="BC2719" s="60" t="str">
        <f t="shared" si="128"/>
        <v>0-0</v>
      </c>
    </row>
    <row r="2720" spans="1:55" x14ac:dyDescent="0.35">
      <c r="A2720" s="62" t="str">
        <f>SubmittalData!AY2720</f>
        <v/>
      </c>
      <c r="AS2720" s="60" t="e">
        <f>VLOOKUP(D2720,SubmittalStatus!$A$2:$CF$671,7,FALSE)</f>
        <v>#N/A</v>
      </c>
      <c r="AT2720" s="60" t="str">
        <f t="shared" si="126"/>
        <v/>
      </c>
      <c r="AU2720" s="60" t="e">
        <f>VLOOKUP(D2720,SubmittalSchedule!$A$5:$CF$5125,3,FALSE)</f>
        <v>#N/A</v>
      </c>
      <c r="AV2720" s="60" t="e">
        <f>VLOOKUP(D2720,SubmittalStatus!$A$2:$CF$671,9,FALSE)</f>
        <v>#N/A</v>
      </c>
      <c r="AW2720" s="60" t="e">
        <f>VLOOKUP(D2720,SubmittalStatus!$A$2:$CF$671,10,FALSE)</f>
        <v>#N/A</v>
      </c>
      <c r="AX2720" s="60" t="e">
        <f>VLOOKUP(D2720,SubmittalStatus!$A$2:$CF$671,11,FALSE)</f>
        <v>#N/A</v>
      </c>
      <c r="AY2720" s="60" t="str">
        <f t="shared" si="127"/>
        <v/>
      </c>
      <c r="AZ2720" s="60">
        <f>SubmittalData!D2720</f>
        <v>0</v>
      </c>
      <c r="BA2720" s="60" t="s">
        <v>168</v>
      </c>
      <c r="BB2720" s="60">
        <f>SubmittalData!AR2720</f>
        <v>0</v>
      </c>
      <c r="BC2720" s="60" t="str">
        <f t="shared" si="128"/>
        <v>0-0</v>
      </c>
    </row>
    <row r="2721" spans="1:55" x14ac:dyDescent="0.35">
      <c r="A2721" s="62" t="str">
        <f>SubmittalData!AY2721</f>
        <v/>
      </c>
      <c r="AS2721" s="60" t="e">
        <f>VLOOKUP(D2721,SubmittalStatus!$A$2:$CF$671,7,FALSE)</f>
        <v>#N/A</v>
      </c>
      <c r="AT2721" s="60" t="str">
        <f t="shared" si="126"/>
        <v/>
      </c>
      <c r="AU2721" s="60" t="e">
        <f>VLOOKUP(D2721,SubmittalSchedule!$A$5:$CF$5125,3,FALSE)</f>
        <v>#N/A</v>
      </c>
      <c r="AV2721" s="60" t="e">
        <f>VLOOKUP(D2721,SubmittalStatus!$A$2:$CF$671,9,FALSE)</f>
        <v>#N/A</v>
      </c>
      <c r="AW2721" s="60" t="e">
        <f>VLOOKUP(D2721,SubmittalStatus!$A$2:$CF$671,10,FALSE)</f>
        <v>#N/A</v>
      </c>
      <c r="AX2721" s="60" t="e">
        <f>VLOOKUP(D2721,SubmittalStatus!$A$2:$CF$671,11,FALSE)</f>
        <v>#N/A</v>
      </c>
      <c r="AY2721" s="60" t="str">
        <f t="shared" si="127"/>
        <v/>
      </c>
      <c r="AZ2721" s="60">
        <f>SubmittalData!D2721</f>
        <v>0</v>
      </c>
      <c r="BA2721" s="60" t="s">
        <v>168</v>
      </c>
      <c r="BB2721" s="60">
        <f>SubmittalData!AR2721</f>
        <v>0</v>
      </c>
      <c r="BC2721" s="60" t="str">
        <f t="shared" si="128"/>
        <v>0-0</v>
      </c>
    </row>
    <row r="2722" spans="1:55" x14ac:dyDescent="0.35">
      <c r="A2722" s="62" t="str">
        <f>SubmittalData!AY2722</f>
        <v/>
      </c>
      <c r="AS2722" s="60" t="e">
        <f>VLOOKUP(D2722,SubmittalStatus!$A$2:$CF$671,7,FALSE)</f>
        <v>#N/A</v>
      </c>
      <c r="AT2722" s="60" t="str">
        <f t="shared" si="126"/>
        <v/>
      </c>
      <c r="AU2722" s="60" t="e">
        <f>VLOOKUP(D2722,SubmittalSchedule!$A$5:$CF$5125,3,FALSE)</f>
        <v>#N/A</v>
      </c>
      <c r="AV2722" s="60" t="e">
        <f>VLOOKUP(D2722,SubmittalStatus!$A$2:$CF$671,9,FALSE)</f>
        <v>#N/A</v>
      </c>
      <c r="AW2722" s="60" t="e">
        <f>VLOOKUP(D2722,SubmittalStatus!$A$2:$CF$671,10,FALSE)</f>
        <v>#N/A</v>
      </c>
      <c r="AX2722" s="60" t="e">
        <f>VLOOKUP(D2722,SubmittalStatus!$A$2:$CF$671,11,FALSE)</f>
        <v>#N/A</v>
      </c>
      <c r="AY2722" s="60" t="str">
        <f t="shared" si="127"/>
        <v/>
      </c>
      <c r="AZ2722" s="60">
        <f>SubmittalData!D2722</f>
        <v>0</v>
      </c>
      <c r="BA2722" s="60" t="s">
        <v>168</v>
      </c>
      <c r="BB2722" s="60">
        <f>SubmittalData!AR2722</f>
        <v>0</v>
      </c>
      <c r="BC2722" s="60" t="str">
        <f t="shared" si="128"/>
        <v>0-0</v>
      </c>
    </row>
    <row r="2723" spans="1:55" x14ac:dyDescent="0.35">
      <c r="A2723" s="62" t="str">
        <f>SubmittalData!AY2723</f>
        <v/>
      </c>
      <c r="AS2723" s="60" t="e">
        <f>VLOOKUP(D2723,SubmittalStatus!$A$2:$CF$671,7,FALSE)</f>
        <v>#N/A</v>
      </c>
      <c r="AT2723" s="60" t="str">
        <f t="shared" si="126"/>
        <v/>
      </c>
      <c r="AU2723" s="60" t="e">
        <f>VLOOKUP(D2723,SubmittalSchedule!$A$5:$CF$5125,3,FALSE)</f>
        <v>#N/A</v>
      </c>
      <c r="AV2723" s="60" t="e">
        <f>VLOOKUP(D2723,SubmittalStatus!$A$2:$CF$671,9,FALSE)</f>
        <v>#N/A</v>
      </c>
      <c r="AW2723" s="60" t="e">
        <f>VLOOKUP(D2723,SubmittalStatus!$A$2:$CF$671,10,FALSE)</f>
        <v>#N/A</v>
      </c>
      <c r="AX2723" s="60" t="e">
        <f>VLOOKUP(D2723,SubmittalStatus!$A$2:$CF$671,11,FALSE)</f>
        <v>#N/A</v>
      </c>
      <c r="AY2723" s="60" t="str">
        <f t="shared" si="127"/>
        <v/>
      </c>
      <c r="AZ2723" s="60">
        <f>SubmittalData!D2723</f>
        <v>0</v>
      </c>
      <c r="BA2723" s="60" t="s">
        <v>168</v>
      </c>
      <c r="BB2723" s="60">
        <f>SubmittalData!AR2723</f>
        <v>0</v>
      </c>
      <c r="BC2723" s="60" t="str">
        <f t="shared" si="128"/>
        <v>0-0</v>
      </c>
    </row>
    <row r="2724" spans="1:55" x14ac:dyDescent="0.35">
      <c r="A2724" s="62" t="str">
        <f>SubmittalData!AY2724</f>
        <v/>
      </c>
      <c r="AS2724" s="60" t="e">
        <f>VLOOKUP(D2724,SubmittalStatus!$A$2:$CF$671,7,FALSE)</f>
        <v>#N/A</v>
      </c>
      <c r="AT2724" s="60" t="str">
        <f t="shared" si="126"/>
        <v/>
      </c>
      <c r="AU2724" s="60" t="e">
        <f>VLOOKUP(D2724,SubmittalSchedule!$A$5:$CF$5125,3,FALSE)</f>
        <v>#N/A</v>
      </c>
      <c r="AV2724" s="60" t="e">
        <f>VLOOKUP(D2724,SubmittalStatus!$A$2:$CF$671,9,FALSE)</f>
        <v>#N/A</v>
      </c>
      <c r="AW2724" s="60" t="e">
        <f>VLOOKUP(D2724,SubmittalStatus!$A$2:$CF$671,10,FALSE)</f>
        <v>#N/A</v>
      </c>
      <c r="AX2724" s="60" t="e">
        <f>VLOOKUP(D2724,SubmittalStatus!$A$2:$CF$671,11,FALSE)</f>
        <v>#N/A</v>
      </c>
      <c r="AY2724" s="60" t="str">
        <f t="shared" si="127"/>
        <v/>
      </c>
      <c r="AZ2724" s="60">
        <f>SubmittalData!D2724</f>
        <v>0</v>
      </c>
      <c r="BA2724" s="60" t="s">
        <v>168</v>
      </c>
      <c r="BB2724" s="60">
        <f>SubmittalData!AR2724</f>
        <v>0</v>
      </c>
      <c r="BC2724" s="60" t="str">
        <f t="shared" si="128"/>
        <v>0-0</v>
      </c>
    </row>
    <row r="2725" spans="1:55" x14ac:dyDescent="0.35">
      <c r="A2725" s="62" t="str">
        <f>SubmittalData!AY2725</f>
        <v/>
      </c>
      <c r="AS2725" s="60" t="e">
        <f>VLOOKUP(D2725,SubmittalStatus!$A$2:$CF$671,7,FALSE)</f>
        <v>#N/A</v>
      </c>
      <c r="AT2725" s="60" t="str">
        <f t="shared" si="126"/>
        <v/>
      </c>
      <c r="AU2725" s="60" t="e">
        <f>VLOOKUP(D2725,SubmittalSchedule!$A$5:$CF$5125,3,FALSE)</f>
        <v>#N/A</v>
      </c>
      <c r="AV2725" s="60" t="e">
        <f>VLOOKUP(D2725,SubmittalStatus!$A$2:$CF$671,9,FALSE)</f>
        <v>#N/A</v>
      </c>
      <c r="AW2725" s="60" t="e">
        <f>VLOOKUP(D2725,SubmittalStatus!$A$2:$CF$671,10,FALSE)</f>
        <v>#N/A</v>
      </c>
      <c r="AX2725" s="60" t="e">
        <f>VLOOKUP(D2725,SubmittalStatus!$A$2:$CF$671,11,FALSE)</f>
        <v>#N/A</v>
      </c>
      <c r="AY2725" s="60" t="str">
        <f t="shared" si="127"/>
        <v/>
      </c>
      <c r="AZ2725" s="60">
        <f>SubmittalData!D2725</f>
        <v>0</v>
      </c>
      <c r="BA2725" s="60" t="s">
        <v>168</v>
      </c>
      <c r="BB2725" s="60">
        <f>SubmittalData!AR2725</f>
        <v>0</v>
      </c>
      <c r="BC2725" s="60" t="str">
        <f t="shared" si="128"/>
        <v>0-0</v>
      </c>
    </row>
    <row r="2726" spans="1:55" x14ac:dyDescent="0.35">
      <c r="A2726" s="62" t="str">
        <f>SubmittalData!AY2726</f>
        <v/>
      </c>
      <c r="AS2726" s="60" t="e">
        <f>VLOOKUP(D2726,SubmittalStatus!$A$2:$CF$671,7,FALSE)</f>
        <v>#N/A</v>
      </c>
      <c r="AT2726" s="60" t="str">
        <f t="shared" si="126"/>
        <v/>
      </c>
      <c r="AU2726" s="60" t="e">
        <f>VLOOKUP(D2726,SubmittalSchedule!$A$5:$CF$5125,3,FALSE)</f>
        <v>#N/A</v>
      </c>
      <c r="AV2726" s="60" t="e">
        <f>VLOOKUP(D2726,SubmittalStatus!$A$2:$CF$671,9,FALSE)</f>
        <v>#N/A</v>
      </c>
      <c r="AW2726" s="60" t="e">
        <f>VLOOKUP(D2726,SubmittalStatus!$A$2:$CF$671,10,FALSE)</f>
        <v>#N/A</v>
      </c>
      <c r="AX2726" s="60" t="e">
        <f>VLOOKUP(D2726,SubmittalStatus!$A$2:$CF$671,11,FALSE)</f>
        <v>#N/A</v>
      </c>
      <c r="AY2726" s="60" t="str">
        <f t="shared" si="127"/>
        <v/>
      </c>
      <c r="AZ2726" s="60">
        <f>SubmittalData!D2726</f>
        <v>0</v>
      </c>
      <c r="BA2726" s="60" t="s">
        <v>168</v>
      </c>
      <c r="BB2726" s="60">
        <f>SubmittalData!AR2726</f>
        <v>0</v>
      </c>
      <c r="BC2726" s="60" t="str">
        <f t="shared" si="128"/>
        <v>0-0</v>
      </c>
    </row>
    <row r="2727" spans="1:55" x14ac:dyDescent="0.35">
      <c r="A2727" s="62" t="str">
        <f>SubmittalData!AY2727</f>
        <v/>
      </c>
      <c r="AS2727" s="60" t="e">
        <f>VLOOKUP(D2727,SubmittalStatus!$A$2:$CF$671,7,FALSE)</f>
        <v>#N/A</v>
      </c>
      <c r="AT2727" s="60" t="str">
        <f t="shared" si="126"/>
        <v/>
      </c>
      <c r="AU2727" s="60" t="e">
        <f>VLOOKUP(D2727,SubmittalSchedule!$A$5:$CF$5125,3,FALSE)</f>
        <v>#N/A</v>
      </c>
      <c r="AV2727" s="60" t="e">
        <f>VLOOKUP(D2727,SubmittalStatus!$A$2:$CF$671,9,FALSE)</f>
        <v>#N/A</v>
      </c>
      <c r="AW2727" s="60" t="e">
        <f>VLOOKUP(D2727,SubmittalStatus!$A$2:$CF$671,10,FALSE)</f>
        <v>#N/A</v>
      </c>
      <c r="AX2727" s="60" t="e">
        <f>VLOOKUP(D2727,SubmittalStatus!$A$2:$CF$671,11,FALSE)</f>
        <v>#N/A</v>
      </c>
      <c r="AY2727" s="60" t="str">
        <f t="shared" si="127"/>
        <v/>
      </c>
      <c r="AZ2727" s="60">
        <f>SubmittalData!D2727</f>
        <v>0</v>
      </c>
      <c r="BA2727" s="60" t="s">
        <v>168</v>
      </c>
      <c r="BB2727" s="60">
        <f>SubmittalData!AR2727</f>
        <v>0</v>
      </c>
      <c r="BC2727" s="60" t="str">
        <f t="shared" si="128"/>
        <v>0-0</v>
      </c>
    </row>
    <row r="2728" spans="1:55" x14ac:dyDescent="0.35">
      <c r="A2728" s="62" t="str">
        <f>SubmittalData!AY2728</f>
        <v/>
      </c>
      <c r="AS2728" s="60" t="e">
        <f>VLOOKUP(D2728,SubmittalStatus!$A$2:$CF$671,7,FALSE)</f>
        <v>#N/A</v>
      </c>
      <c r="AT2728" s="60" t="str">
        <f t="shared" si="126"/>
        <v/>
      </c>
      <c r="AU2728" s="60" t="e">
        <f>VLOOKUP(D2728,SubmittalSchedule!$A$5:$CF$5125,3,FALSE)</f>
        <v>#N/A</v>
      </c>
      <c r="AV2728" s="60" t="e">
        <f>VLOOKUP(D2728,SubmittalStatus!$A$2:$CF$671,9,FALSE)</f>
        <v>#N/A</v>
      </c>
      <c r="AW2728" s="60" t="e">
        <f>VLOOKUP(D2728,SubmittalStatus!$A$2:$CF$671,10,FALSE)</f>
        <v>#N/A</v>
      </c>
      <c r="AX2728" s="60" t="e">
        <f>VLOOKUP(D2728,SubmittalStatus!$A$2:$CF$671,11,FALSE)</f>
        <v>#N/A</v>
      </c>
      <c r="AY2728" s="60" t="str">
        <f t="shared" si="127"/>
        <v/>
      </c>
      <c r="AZ2728" s="60">
        <f>SubmittalData!D2728</f>
        <v>0</v>
      </c>
      <c r="BA2728" s="60" t="s">
        <v>168</v>
      </c>
      <c r="BB2728" s="60">
        <f>SubmittalData!AR2728</f>
        <v>0</v>
      </c>
      <c r="BC2728" s="60" t="str">
        <f t="shared" si="128"/>
        <v>0-0</v>
      </c>
    </row>
    <row r="2729" spans="1:55" x14ac:dyDescent="0.35">
      <c r="A2729" s="62" t="str">
        <f>SubmittalData!AY2729</f>
        <v/>
      </c>
      <c r="AS2729" s="60" t="e">
        <f>VLOOKUP(D2729,SubmittalStatus!$A$2:$CF$671,7,FALSE)</f>
        <v>#N/A</v>
      </c>
      <c r="AT2729" s="60" t="str">
        <f t="shared" si="126"/>
        <v/>
      </c>
      <c r="AU2729" s="60" t="e">
        <f>VLOOKUP(D2729,SubmittalSchedule!$A$5:$CF$5125,3,FALSE)</f>
        <v>#N/A</v>
      </c>
      <c r="AV2729" s="60" t="e">
        <f>VLOOKUP(D2729,SubmittalStatus!$A$2:$CF$671,9,FALSE)</f>
        <v>#N/A</v>
      </c>
      <c r="AW2729" s="60" t="e">
        <f>VLOOKUP(D2729,SubmittalStatus!$A$2:$CF$671,10,FALSE)</f>
        <v>#N/A</v>
      </c>
      <c r="AX2729" s="60" t="e">
        <f>VLOOKUP(D2729,SubmittalStatus!$A$2:$CF$671,11,FALSE)</f>
        <v>#N/A</v>
      </c>
      <c r="AY2729" s="60" t="str">
        <f t="shared" si="127"/>
        <v/>
      </c>
      <c r="AZ2729" s="60">
        <f>SubmittalData!D2729</f>
        <v>0</v>
      </c>
      <c r="BA2729" s="60" t="s">
        <v>168</v>
      </c>
      <c r="BB2729" s="60">
        <f>SubmittalData!AR2729</f>
        <v>0</v>
      </c>
      <c r="BC2729" s="60" t="str">
        <f t="shared" si="128"/>
        <v>0-0</v>
      </c>
    </row>
    <row r="2730" spans="1:55" x14ac:dyDescent="0.35">
      <c r="A2730" s="62" t="str">
        <f>SubmittalData!AY2730</f>
        <v/>
      </c>
      <c r="AS2730" s="60" t="e">
        <f>VLOOKUP(D2730,SubmittalStatus!$A$2:$CF$671,7,FALSE)</f>
        <v>#N/A</v>
      </c>
      <c r="AT2730" s="60" t="str">
        <f t="shared" si="126"/>
        <v/>
      </c>
      <c r="AU2730" s="60" t="e">
        <f>VLOOKUP(D2730,SubmittalSchedule!$A$5:$CF$5125,3,FALSE)</f>
        <v>#N/A</v>
      </c>
      <c r="AV2730" s="60" t="e">
        <f>VLOOKUP(D2730,SubmittalStatus!$A$2:$CF$671,9,FALSE)</f>
        <v>#N/A</v>
      </c>
      <c r="AW2730" s="60" t="e">
        <f>VLOOKUP(D2730,SubmittalStatus!$A$2:$CF$671,10,FALSE)</f>
        <v>#N/A</v>
      </c>
      <c r="AX2730" s="60" t="e">
        <f>VLOOKUP(D2730,SubmittalStatus!$A$2:$CF$671,11,FALSE)</f>
        <v>#N/A</v>
      </c>
      <c r="AY2730" s="60" t="str">
        <f t="shared" si="127"/>
        <v/>
      </c>
      <c r="AZ2730" s="60">
        <f>SubmittalData!D2730</f>
        <v>0</v>
      </c>
      <c r="BA2730" s="60" t="s">
        <v>168</v>
      </c>
      <c r="BB2730" s="60">
        <f>SubmittalData!AR2730</f>
        <v>0</v>
      </c>
      <c r="BC2730" s="60" t="str">
        <f t="shared" si="128"/>
        <v>0-0</v>
      </c>
    </row>
    <row r="2731" spans="1:55" x14ac:dyDescent="0.35">
      <c r="A2731" s="62" t="str">
        <f>SubmittalData!AY2731</f>
        <v/>
      </c>
      <c r="AS2731" s="60" t="e">
        <f>VLOOKUP(D2731,SubmittalStatus!$A$2:$CF$671,7,FALSE)</f>
        <v>#N/A</v>
      </c>
      <c r="AT2731" s="60" t="str">
        <f t="shared" si="126"/>
        <v/>
      </c>
      <c r="AU2731" s="60" t="e">
        <f>VLOOKUP(D2731,SubmittalSchedule!$A$5:$CF$5125,3,FALSE)</f>
        <v>#N/A</v>
      </c>
      <c r="AV2731" s="60" t="e">
        <f>VLOOKUP(D2731,SubmittalStatus!$A$2:$CF$671,9,FALSE)</f>
        <v>#N/A</v>
      </c>
      <c r="AW2731" s="60" t="e">
        <f>VLOOKUP(D2731,SubmittalStatus!$A$2:$CF$671,10,FALSE)</f>
        <v>#N/A</v>
      </c>
      <c r="AX2731" s="60" t="e">
        <f>VLOOKUP(D2731,SubmittalStatus!$A$2:$CF$671,11,FALSE)</f>
        <v>#N/A</v>
      </c>
      <c r="AY2731" s="60" t="str">
        <f t="shared" si="127"/>
        <v/>
      </c>
      <c r="AZ2731" s="60">
        <f>SubmittalData!D2731</f>
        <v>0</v>
      </c>
      <c r="BA2731" s="60" t="s">
        <v>168</v>
      </c>
      <c r="BB2731" s="60">
        <f>SubmittalData!AR2731</f>
        <v>0</v>
      </c>
      <c r="BC2731" s="60" t="str">
        <f t="shared" si="128"/>
        <v>0-0</v>
      </c>
    </row>
    <row r="2732" spans="1:55" x14ac:dyDescent="0.35">
      <c r="A2732" s="62" t="str">
        <f>SubmittalData!AY2732</f>
        <v/>
      </c>
      <c r="AS2732" s="60" t="e">
        <f>VLOOKUP(D2732,SubmittalStatus!$A$2:$CF$671,7,FALSE)</f>
        <v>#N/A</v>
      </c>
      <c r="AT2732" s="60" t="str">
        <f t="shared" si="126"/>
        <v/>
      </c>
      <c r="AU2732" s="60" t="e">
        <f>VLOOKUP(D2732,SubmittalSchedule!$A$5:$CF$5125,3,FALSE)</f>
        <v>#N/A</v>
      </c>
      <c r="AV2732" s="60" t="e">
        <f>VLOOKUP(D2732,SubmittalStatus!$A$2:$CF$671,9,FALSE)</f>
        <v>#N/A</v>
      </c>
      <c r="AW2732" s="60" t="e">
        <f>VLOOKUP(D2732,SubmittalStatus!$A$2:$CF$671,10,FALSE)</f>
        <v>#N/A</v>
      </c>
      <c r="AX2732" s="60" t="e">
        <f>VLOOKUP(D2732,SubmittalStatus!$A$2:$CF$671,11,FALSE)</f>
        <v>#N/A</v>
      </c>
      <c r="AY2732" s="60" t="str">
        <f t="shared" si="127"/>
        <v/>
      </c>
      <c r="AZ2732" s="60">
        <f>SubmittalData!D2732</f>
        <v>0</v>
      </c>
      <c r="BA2732" s="60" t="s">
        <v>168</v>
      </c>
      <c r="BB2732" s="60">
        <f>SubmittalData!AR2732</f>
        <v>0</v>
      </c>
      <c r="BC2732" s="60" t="str">
        <f t="shared" si="128"/>
        <v>0-0</v>
      </c>
    </row>
    <row r="2733" spans="1:55" x14ac:dyDescent="0.35">
      <c r="A2733" s="62" t="str">
        <f>SubmittalData!AY2733</f>
        <v/>
      </c>
      <c r="AS2733" s="60" t="e">
        <f>VLOOKUP(D2733,SubmittalStatus!$A$2:$CF$671,7,FALSE)</f>
        <v>#N/A</v>
      </c>
      <c r="AT2733" s="60" t="str">
        <f t="shared" si="126"/>
        <v/>
      </c>
      <c r="AU2733" s="60" t="e">
        <f>VLOOKUP(D2733,SubmittalSchedule!$A$5:$CF$5125,3,FALSE)</f>
        <v>#N/A</v>
      </c>
      <c r="AV2733" s="60" t="e">
        <f>VLOOKUP(D2733,SubmittalStatus!$A$2:$CF$671,9,FALSE)</f>
        <v>#N/A</v>
      </c>
      <c r="AW2733" s="60" t="e">
        <f>VLOOKUP(D2733,SubmittalStatus!$A$2:$CF$671,10,FALSE)</f>
        <v>#N/A</v>
      </c>
      <c r="AX2733" s="60" t="e">
        <f>VLOOKUP(D2733,SubmittalStatus!$A$2:$CF$671,11,FALSE)</f>
        <v>#N/A</v>
      </c>
      <c r="AY2733" s="60" t="str">
        <f t="shared" si="127"/>
        <v/>
      </c>
      <c r="AZ2733" s="60">
        <f>SubmittalData!D2733</f>
        <v>0</v>
      </c>
      <c r="BA2733" s="60" t="s">
        <v>168</v>
      </c>
      <c r="BB2733" s="60">
        <f>SubmittalData!AR2733</f>
        <v>0</v>
      </c>
      <c r="BC2733" s="60" t="str">
        <f t="shared" si="128"/>
        <v>0-0</v>
      </c>
    </row>
    <row r="2734" spans="1:55" x14ac:dyDescent="0.35">
      <c r="A2734" s="62" t="str">
        <f>SubmittalData!AY2734</f>
        <v/>
      </c>
      <c r="AS2734" s="60" t="e">
        <f>VLOOKUP(D2734,SubmittalStatus!$A$2:$CF$671,7,FALSE)</f>
        <v>#N/A</v>
      </c>
      <c r="AT2734" s="60" t="str">
        <f t="shared" si="126"/>
        <v/>
      </c>
      <c r="AU2734" s="60" t="e">
        <f>VLOOKUP(D2734,SubmittalSchedule!$A$5:$CF$5125,3,FALSE)</f>
        <v>#N/A</v>
      </c>
      <c r="AV2734" s="60" t="e">
        <f>VLOOKUP(D2734,SubmittalStatus!$A$2:$CF$671,9,FALSE)</f>
        <v>#N/A</v>
      </c>
      <c r="AW2734" s="60" t="e">
        <f>VLOOKUP(D2734,SubmittalStatus!$A$2:$CF$671,10,FALSE)</f>
        <v>#N/A</v>
      </c>
      <c r="AX2734" s="60" t="e">
        <f>VLOOKUP(D2734,SubmittalStatus!$A$2:$CF$671,11,FALSE)</f>
        <v>#N/A</v>
      </c>
      <c r="AY2734" s="60" t="str">
        <f t="shared" si="127"/>
        <v/>
      </c>
      <c r="AZ2734" s="60">
        <f>SubmittalData!D2734</f>
        <v>0</v>
      </c>
      <c r="BA2734" s="60" t="s">
        <v>168</v>
      </c>
      <c r="BB2734" s="60">
        <f>SubmittalData!AR2734</f>
        <v>0</v>
      </c>
      <c r="BC2734" s="60" t="str">
        <f t="shared" si="128"/>
        <v>0-0</v>
      </c>
    </row>
    <row r="2735" spans="1:55" x14ac:dyDescent="0.35">
      <c r="A2735" s="62" t="str">
        <f>SubmittalData!AY2735</f>
        <v/>
      </c>
      <c r="AS2735" s="60" t="e">
        <f>VLOOKUP(D2735,SubmittalStatus!$A$2:$CF$671,7,FALSE)</f>
        <v>#N/A</v>
      </c>
      <c r="AT2735" s="60" t="str">
        <f t="shared" si="126"/>
        <v/>
      </c>
      <c r="AU2735" s="60" t="e">
        <f>VLOOKUP(D2735,SubmittalSchedule!$A$5:$CF$5125,3,FALSE)</f>
        <v>#N/A</v>
      </c>
      <c r="AV2735" s="60" t="e">
        <f>VLOOKUP(D2735,SubmittalStatus!$A$2:$CF$671,9,FALSE)</f>
        <v>#N/A</v>
      </c>
      <c r="AW2735" s="60" t="e">
        <f>VLOOKUP(D2735,SubmittalStatus!$A$2:$CF$671,10,FALSE)</f>
        <v>#N/A</v>
      </c>
      <c r="AX2735" s="60" t="e">
        <f>VLOOKUP(D2735,SubmittalStatus!$A$2:$CF$671,11,FALSE)</f>
        <v>#N/A</v>
      </c>
      <c r="AY2735" s="60" t="str">
        <f t="shared" si="127"/>
        <v/>
      </c>
      <c r="AZ2735" s="60">
        <f>SubmittalData!D2735</f>
        <v>0</v>
      </c>
      <c r="BA2735" s="60" t="s">
        <v>168</v>
      </c>
      <c r="BB2735" s="60">
        <f>SubmittalData!AR2735</f>
        <v>0</v>
      </c>
      <c r="BC2735" s="60" t="str">
        <f t="shared" si="128"/>
        <v>0-0</v>
      </c>
    </row>
    <row r="2736" spans="1:55" x14ac:dyDescent="0.35">
      <c r="A2736" s="62" t="str">
        <f>SubmittalData!AY2736</f>
        <v/>
      </c>
      <c r="AS2736" s="60" t="e">
        <f>VLOOKUP(D2736,SubmittalStatus!$A$2:$CF$671,7,FALSE)</f>
        <v>#N/A</v>
      </c>
      <c r="AT2736" s="60" t="str">
        <f t="shared" si="126"/>
        <v/>
      </c>
      <c r="AU2736" s="60" t="e">
        <f>VLOOKUP(D2736,SubmittalSchedule!$A$5:$CF$5125,3,FALSE)</f>
        <v>#N/A</v>
      </c>
      <c r="AV2736" s="60" t="e">
        <f>VLOOKUP(D2736,SubmittalStatus!$A$2:$CF$671,9,FALSE)</f>
        <v>#N/A</v>
      </c>
      <c r="AW2736" s="60" t="e">
        <f>VLOOKUP(D2736,SubmittalStatus!$A$2:$CF$671,10,FALSE)</f>
        <v>#N/A</v>
      </c>
      <c r="AX2736" s="60" t="e">
        <f>VLOOKUP(D2736,SubmittalStatus!$A$2:$CF$671,11,FALSE)</f>
        <v>#N/A</v>
      </c>
      <c r="AY2736" s="60" t="str">
        <f t="shared" si="127"/>
        <v/>
      </c>
      <c r="AZ2736" s="60">
        <f>SubmittalData!D2736</f>
        <v>0</v>
      </c>
      <c r="BA2736" s="60" t="s">
        <v>168</v>
      </c>
      <c r="BB2736" s="60">
        <f>SubmittalData!AR2736</f>
        <v>0</v>
      </c>
      <c r="BC2736" s="60" t="str">
        <f t="shared" si="128"/>
        <v>0-0</v>
      </c>
    </row>
    <row r="2737" spans="1:55" x14ac:dyDescent="0.35">
      <c r="A2737" s="62" t="str">
        <f>SubmittalData!AY2737</f>
        <v/>
      </c>
      <c r="AS2737" s="60" t="e">
        <f>VLOOKUP(D2737,SubmittalStatus!$A$2:$CF$671,7,FALSE)</f>
        <v>#N/A</v>
      </c>
      <c r="AT2737" s="60" t="str">
        <f t="shared" si="126"/>
        <v/>
      </c>
      <c r="AU2737" s="60" t="e">
        <f>VLOOKUP(D2737,SubmittalSchedule!$A$5:$CF$5125,3,FALSE)</f>
        <v>#N/A</v>
      </c>
      <c r="AV2737" s="60" t="e">
        <f>VLOOKUP(D2737,SubmittalStatus!$A$2:$CF$671,9,FALSE)</f>
        <v>#N/A</v>
      </c>
      <c r="AW2737" s="60" t="e">
        <f>VLOOKUP(D2737,SubmittalStatus!$A$2:$CF$671,10,FALSE)</f>
        <v>#N/A</v>
      </c>
      <c r="AX2737" s="60" t="e">
        <f>VLOOKUP(D2737,SubmittalStatus!$A$2:$CF$671,11,FALSE)</f>
        <v>#N/A</v>
      </c>
      <c r="AY2737" s="60" t="str">
        <f t="shared" si="127"/>
        <v/>
      </c>
      <c r="AZ2737" s="60">
        <f>SubmittalData!D2737</f>
        <v>0</v>
      </c>
      <c r="BA2737" s="60" t="s">
        <v>168</v>
      </c>
      <c r="BB2737" s="60">
        <f>SubmittalData!AR2737</f>
        <v>0</v>
      </c>
      <c r="BC2737" s="60" t="str">
        <f t="shared" si="128"/>
        <v>0-0</v>
      </c>
    </row>
    <row r="2738" spans="1:55" x14ac:dyDescent="0.35">
      <c r="A2738" s="62" t="str">
        <f>SubmittalData!AY2738</f>
        <v/>
      </c>
      <c r="AS2738" s="60" t="e">
        <f>VLOOKUP(D2738,SubmittalStatus!$A$2:$CF$671,7,FALSE)</f>
        <v>#N/A</v>
      </c>
      <c r="AT2738" s="60" t="str">
        <f t="shared" si="126"/>
        <v/>
      </c>
      <c r="AU2738" s="60" t="e">
        <f>VLOOKUP(D2738,SubmittalSchedule!$A$5:$CF$5125,3,FALSE)</f>
        <v>#N/A</v>
      </c>
      <c r="AV2738" s="60" t="e">
        <f>VLOOKUP(D2738,SubmittalStatus!$A$2:$CF$671,9,FALSE)</f>
        <v>#N/A</v>
      </c>
      <c r="AW2738" s="60" t="e">
        <f>VLOOKUP(D2738,SubmittalStatus!$A$2:$CF$671,10,FALSE)</f>
        <v>#N/A</v>
      </c>
      <c r="AX2738" s="60" t="e">
        <f>VLOOKUP(D2738,SubmittalStatus!$A$2:$CF$671,11,FALSE)</f>
        <v>#N/A</v>
      </c>
      <c r="AY2738" s="60" t="str">
        <f t="shared" si="127"/>
        <v/>
      </c>
      <c r="AZ2738" s="60">
        <f>SubmittalData!D2738</f>
        <v>0</v>
      </c>
      <c r="BA2738" s="60" t="s">
        <v>168</v>
      </c>
      <c r="BB2738" s="60">
        <f>SubmittalData!AR2738</f>
        <v>0</v>
      </c>
      <c r="BC2738" s="60" t="str">
        <f t="shared" si="128"/>
        <v>0-0</v>
      </c>
    </row>
    <row r="2739" spans="1:55" x14ac:dyDescent="0.35">
      <c r="A2739" s="62" t="str">
        <f>SubmittalData!AY2739</f>
        <v/>
      </c>
      <c r="AS2739" s="60" t="e">
        <f>VLOOKUP(D2739,SubmittalStatus!$A$2:$CF$671,7,FALSE)</f>
        <v>#N/A</v>
      </c>
      <c r="AT2739" s="60" t="str">
        <f t="shared" si="126"/>
        <v/>
      </c>
      <c r="AU2739" s="60" t="e">
        <f>VLOOKUP(D2739,SubmittalSchedule!$A$5:$CF$5125,3,FALSE)</f>
        <v>#N/A</v>
      </c>
      <c r="AV2739" s="60" t="e">
        <f>VLOOKUP(D2739,SubmittalStatus!$A$2:$CF$671,9,FALSE)</f>
        <v>#N/A</v>
      </c>
      <c r="AW2739" s="60" t="e">
        <f>VLOOKUP(D2739,SubmittalStatus!$A$2:$CF$671,10,FALSE)</f>
        <v>#N/A</v>
      </c>
      <c r="AX2739" s="60" t="e">
        <f>VLOOKUP(D2739,SubmittalStatus!$A$2:$CF$671,11,FALSE)</f>
        <v>#N/A</v>
      </c>
      <c r="AY2739" s="60" t="str">
        <f t="shared" si="127"/>
        <v/>
      </c>
      <c r="AZ2739" s="60">
        <f>SubmittalData!D2739</f>
        <v>0</v>
      </c>
      <c r="BA2739" s="60" t="s">
        <v>168</v>
      </c>
      <c r="BB2739" s="60">
        <f>SubmittalData!AR2739</f>
        <v>0</v>
      </c>
      <c r="BC2739" s="60" t="str">
        <f t="shared" si="128"/>
        <v>0-0</v>
      </c>
    </row>
    <row r="2740" spans="1:55" x14ac:dyDescent="0.35">
      <c r="A2740" s="62" t="str">
        <f>SubmittalData!AY2740</f>
        <v/>
      </c>
      <c r="AS2740" s="60" t="e">
        <f>VLOOKUP(D2740,SubmittalStatus!$A$2:$CF$671,7,FALSE)</f>
        <v>#N/A</v>
      </c>
      <c r="AT2740" s="60" t="str">
        <f t="shared" si="126"/>
        <v/>
      </c>
      <c r="AU2740" s="60" t="e">
        <f>VLOOKUP(D2740,SubmittalSchedule!$A$5:$CF$5125,3,FALSE)</f>
        <v>#N/A</v>
      </c>
      <c r="AV2740" s="60" t="e">
        <f>VLOOKUP(D2740,SubmittalStatus!$A$2:$CF$671,9,FALSE)</f>
        <v>#N/A</v>
      </c>
      <c r="AW2740" s="60" t="e">
        <f>VLOOKUP(D2740,SubmittalStatus!$A$2:$CF$671,10,FALSE)</f>
        <v>#N/A</v>
      </c>
      <c r="AX2740" s="60" t="e">
        <f>VLOOKUP(D2740,SubmittalStatus!$A$2:$CF$671,11,FALSE)</f>
        <v>#N/A</v>
      </c>
      <c r="AY2740" s="60" t="str">
        <f t="shared" si="127"/>
        <v/>
      </c>
      <c r="AZ2740" s="60">
        <f>SubmittalData!D2740</f>
        <v>0</v>
      </c>
      <c r="BA2740" s="60" t="s">
        <v>168</v>
      </c>
      <c r="BB2740" s="60">
        <f>SubmittalData!AR2740</f>
        <v>0</v>
      </c>
      <c r="BC2740" s="60" t="str">
        <f t="shared" si="128"/>
        <v>0-0</v>
      </c>
    </row>
    <row r="2741" spans="1:55" x14ac:dyDescent="0.35">
      <c r="A2741" s="62" t="str">
        <f>SubmittalData!AY2741</f>
        <v/>
      </c>
      <c r="AS2741" s="60" t="e">
        <f>VLOOKUP(D2741,SubmittalStatus!$A$2:$CF$671,7,FALSE)</f>
        <v>#N/A</v>
      </c>
      <c r="AT2741" s="60" t="str">
        <f t="shared" si="126"/>
        <v/>
      </c>
      <c r="AU2741" s="60" t="e">
        <f>VLOOKUP(D2741,SubmittalSchedule!$A$5:$CF$5125,3,FALSE)</f>
        <v>#N/A</v>
      </c>
      <c r="AV2741" s="60" t="e">
        <f>VLOOKUP(D2741,SubmittalStatus!$A$2:$CF$671,9,FALSE)</f>
        <v>#N/A</v>
      </c>
      <c r="AW2741" s="60" t="e">
        <f>VLOOKUP(D2741,SubmittalStatus!$A$2:$CF$671,10,FALSE)</f>
        <v>#N/A</v>
      </c>
      <c r="AX2741" s="60" t="e">
        <f>VLOOKUP(D2741,SubmittalStatus!$A$2:$CF$671,11,FALSE)</f>
        <v>#N/A</v>
      </c>
      <c r="AY2741" s="60" t="str">
        <f t="shared" si="127"/>
        <v/>
      </c>
      <c r="AZ2741" s="60">
        <f>SubmittalData!D2741</f>
        <v>0</v>
      </c>
      <c r="BA2741" s="60" t="s">
        <v>168</v>
      </c>
      <c r="BB2741" s="60">
        <f>SubmittalData!AR2741</f>
        <v>0</v>
      </c>
      <c r="BC2741" s="60" t="str">
        <f t="shared" si="128"/>
        <v>0-0</v>
      </c>
    </row>
    <row r="2742" spans="1:55" x14ac:dyDescent="0.35">
      <c r="A2742" s="62" t="str">
        <f>SubmittalData!AY2742</f>
        <v/>
      </c>
      <c r="AS2742" s="60" t="e">
        <f>VLOOKUP(D2742,SubmittalStatus!$A$2:$CF$671,7,FALSE)</f>
        <v>#N/A</v>
      </c>
      <c r="AT2742" s="60" t="str">
        <f t="shared" si="126"/>
        <v/>
      </c>
      <c r="AU2742" s="60" t="e">
        <f>VLOOKUP(D2742,SubmittalSchedule!$A$5:$CF$5125,3,FALSE)</f>
        <v>#N/A</v>
      </c>
      <c r="AV2742" s="60" t="e">
        <f>VLOOKUP(D2742,SubmittalStatus!$A$2:$CF$671,9,FALSE)</f>
        <v>#N/A</v>
      </c>
      <c r="AW2742" s="60" t="e">
        <f>VLOOKUP(D2742,SubmittalStatus!$A$2:$CF$671,10,FALSE)</f>
        <v>#N/A</v>
      </c>
      <c r="AX2742" s="60" t="e">
        <f>VLOOKUP(D2742,SubmittalStatus!$A$2:$CF$671,11,FALSE)</f>
        <v>#N/A</v>
      </c>
      <c r="AY2742" s="60" t="str">
        <f t="shared" si="127"/>
        <v/>
      </c>
      <c r="AZ2742" s="60">
        <f>SubmittalData!D2742</f>
        <v>0</v>
      </c>
      <c r="BA2742" s="60" t="s">
        <v>168</v>
      </c>
      <c r="BB2742" s="60">
        <f>SubmittalData!AR2742</f>
        <v>0</v>
      </c>
      <c r="BC2742" s="60" t="str">
        <f t="shared" si="128"/>
        <v>0-0</v>
      </c>
    </row>
    <row r="2743" spans="1:55" x14ac:dyDescent="0.35">
      <c r="A2743" s="62" t="str">
        <f>SubmittalData!AY2743</f>
        <v/>
      </c>
      <c r="AS2743" s="60" t="e">
        <f>VLOOKUP(D2743,SubmittalStatus!$A$2:$CF$671,7,FALSE)</f>
        <v>#N/A</v>
      </c>
      <c r="AT2743" s="60" t="str">
        <f t="shared" si="126"/>
        <v/>
      </c>
      <c r="AU2743" s="60" t="e">
        <f>VLOOKUP(D2743,SubmittalSchedule!$A$5:$CF$5125,3,FALSE)</f>
        <v>#N/A</v>
      </c>
      <c r="AV2743" s="60" t="e">
        <f>VLOOKUP(D2743,SubmittalStatus!$A$2:$CF$671,9,FALSE)</f>
        <v>#N/A</v>
      </c>
      <c r="AW2743" s="60" t="e">
        <f>VLOOKUP(D2743,SubmittalStatus!$A$2:$CF$671,10,FALSE)</f>
        <v>#N/A</v>
      </c>
      <c r="AX2743" s="60" t="e">
        <f>VLOOKUP(D2743,SubmittalStatus!$A$2:$CF$671,11,FALSE)</f>
        <v>#N/A</v>
      </c>
      <c r="AY2743" s="60" t="str">
        <f t="shared" si="127"/>
        <v/>
      </c>
      <c r="AZ2743" s="60">
        <f>SubmittalData!D2743</f>
        <v>0</v>
      </c>
      <c r="BA2743" s="60" t="s">
        <v>168</v>
      </c>
      <c r="BB2743" s="60">
        <f>SubmittalData!AR2743</f>
        <v>0</v>
      </c>
      <c r="BC2743" s="60" t="str">
        <f t="shared" si="128"/>
        <v>0-0</v>
      </c>
    </row>
    <row r="2744" spans="1:55" x14ac:dyDescent="0.35">
      <c r="A2744" s="62" t="str">
        <f>SubmittalData!AY2744</f>
        <v/>
      </c>
      <c r="AS2744" s="60" t="e">
        <f>VLOOKUP(D2744,SubmittalStatus!$A$2:$CF$671,7,FALSE)</f>
        <v>#N/A</v>
      </c>
      <c r="AT2744" s="60" t="str">
        <f t="shared" si="126"/>
        <v/>
      </c>
      <c r="AU2744" s="60" t="e">
        <f>VLOOKUP(D2744,SubmittalSchedule!$A$5:$CF$5125,3,FALSE)</f>
        <v>#N/A</v>
      </c>
      <c r="AV2744" s="60" t="e">
        <f>VLOOKUP(D2744,SubmittalStatus!$A$2:$CF$671,9,FALSE)</f>
        <v>#N/A</v>
      </c>
      <c r="AW2744" s="60" t="e">
        <f>VLOOKUP(D2744,SubmittalStatus!$A$2:$CF$671,10,FALSE)</f>
        <v>#N/A</v>
      </c>
      <c r="AX2744" s="60" t="e">
        <f>VLOOKUP(D2744,SubmittalStatus!$A$2:$CF$671,11,FALSE)</f>
        <v>#N/A</v>
      </c>
      <c r="AY2744" s="60" t="str">
        <f t="shared" si="127"/>
        <v/>
      </c>
      <c r="AZ2744" s="60">
        <f>SubmittalData!D2744</f>
        <v>0</v>
      </c>
      <c r="BA2744" s="60" t="s">
        <v>168</v>
      </c>
      <c r="BB2744" s="60">
        <f>SubmittalData!AR2744</f>
        <v>0</v>
      </c>
      <c r="BC2744" s="60" t="str">
        <f t="shared" si="128"/>
        <v>0-0</v>
      </c>
    </row>
    <row r="2745" spans="1:55" x14ac:dyDescent="0.35">
      <c r="A2745" s="62" t="str">
        <f>SubmittalData!AY2745</f>
        <v/>
      </c>
      <c r="AS2745" s="60" t="e">
        <f>VLOOKUP(D2745,SubmittalStatus!$A$2:$CF$671,7,FALSE)</f>
        <v>#N/A</v>
      </c>
      <c r="AT2745" s="60" t="str">
        <f t="shared" si="126"/>
        <v/>
      </c>
      <c r="AU2745" s="60" t="e">
        <f>VLOOKUP(D2745,SubmittalSchedule!$A$5:$CF$5125,3,FALSE)</f>
        <v>#N/A</v>
      </c>
      <c r="AV2745" s="60" t="e">
        <f>VLOOKUP(D2745,SubmittalStatus!$A$2:$CF$671,9,FALSE)</f>
        <v>#N/A</v>
      </c>
      <c r="AW2745" s="60" t="e">
        <f>VLOOKUP(D2745,SubmittalStatus!$A$2:$CF$671,10,FALSE)</f>
        <v>#N/A</v>
      </c>
      <c r="AX2745" s="60" t="e">
        <f>VLOOKUP(D2745,SubmittalStatus!$A$2:$CF$671,11,FALSE)</f>
        <v>#N/A</v>
      </c>
      <c r="AY2745" s="60" t="str">
        <f t="shared" si="127"/>
        <v/>
      </c>
      <c r="AZ2745" s="60">
        <f>SubmittalData!D2745</f>
        <v>0</v>
      </c>
      <c r="BA2745" s="60" t="s">
        <v>168</v>
      </c>
      <c r="BB2745" s="60">
        <f>SubmittalData!AR2745</f>
        <v>0</v>
      </c>
      <c r="BC2745" s="60" t="str">
        <f t="shared" si="128"/>
        <v>0-0</v>
      </c>
    </row>
    <row r="2746" spans="1:55" x14ac:dyDescent="0.35">
      <c r="A2746" s="62" t="str">
        <f>SubmittalData!AY2746</f>
        <v/>
      </c>
      <c r="AS2746" s="60" t="e">
        <f>VLOOKUP(D2746,SubmittalStatus!$A$2:$CF$671,7,FALSE)</f>
        <v>#N/A</v>
      </c>
      <c r="AT2746" s="60" t="str">
        <f t="shared" si="126"/>
        <v/>
      </c>
      <c r="AU2746" s="60" t="e">
        <f>VLOOKUP(D2746,SubmittalSchedule!$A$5:$CF$5125,3,FALSE)</f>
        <v>#N/A</v>
      </c>
      <c r="AV2746" s="60" t="e">
        <f>VLOOKUP(D2746,SubmittalStatus!$A$2:$CF$671,9,FALSE)</f>
        <v>#N/A</v>
      </c>
      <c r="AW2746" s="60" t="e">
        <f>VLOOKUP(D2746,SubmittalStatus!$A$2:$CF$671,10,FALSE)</f>
        <v>#N/A</v>
      </c>
      <c r="AX2746" s="60" t="e">
        <f>VLOOKUP(D2746,SubmittalStatus!$A$2:$CF$671,11,FALSE)</f>
        <v>#N/A</v>
      </c>
      <c r="AY2746" s="60" t="str">
        <f t="shared" si="127"/>
        <v/>
      </c>
      <c r="AZ2746" s="60">
        <f>SubmittalData!D2746</f>
        <v>0</v>
      </c>
      <c r="BA2746" s="60" t="s">
        <v>168</v>
      </c>
      <c r="BB2746" s="60">
        <f>SubmittalData!AR2746</f>
        <v>0</v>
      </c>
      <c r="BC2746" s="60" t="str">
        <f t="shared" si="128"/>
        <v>0-0</v>
      </c>
    </row>
    <row r="2747" spans="1:55" x14ac:dyDescent="0.35">
      <c r="A2747" s="62" t="str">
        <f>SubmittalData!AY2747</f>
        <v/>
      </c>
      <c r="AS2747" s="60" t="e">
        <f>VLOOKUP(D2747,SubmittalStatus!$A$2:$CF$671,7,FALSE)</f>
        <v>#N/A</v>
      </c>
      <c r="AT2747" s="60" t="str">
        <f t="shared" si="126"/>
        <v/>
      </c>
      <c r="AU2747" s="60" t="e">
        <f>VLOOKUP(D2747,SubmittalSchedule!$A$5:$CF$5125,3,FALSE)</f>
        <v>#N/A</v>
      </c>
      <c r="AV2747" s="60" t="e">
        <f>VLOOKUP(D2747,SubmittalStatus!$A$2:$CF$671,9,FALSE)</f>
        <v>#N/A</v>
      </c>
      <c r="AW2747" s="60" t="e">
        <f>VLOOKUP(D2747,SubmittalStatus!$A$2:$CF$671,10,FALSE)</f>
        <v>#N/A</v>
      </c>
      <c r="AX2747" s="60" t="e">
        <f>VLOOKUP(D2747,SubmittalStatus!$A$2:$CF$671,11,FALSE)</f>
        <v>#N/A</v>
      </c>
      <c r="AY2747" s="60" t="str">
        <f t="shared" si="127"/>
        <v/>
      </c>
      <c r="AZ2747" s="60">
        <f>SubmittalData!D2747</f>
        <v>0</v>
      </c>
      <c r="BA2747" s="60" t="s">
        <v>168</v>
      </c>
      <c r="BB2747" s="60">
        <f>SubmittalData!AR2747</f>
        <v>0</v>
      </c>
      <c r="BC2747" s="60" t="str">
        <f t="shared" si="128"/>
        <v>0-0</v>
      </c>
    </row>
    <row r="2748" spans="1:55" x14ac:dyDescent="0.35">
      <c r="A2748" s="62" t="str">
        <f>SubmittalData!AY2748</f>
        <v/>
      </c>
      <c r="AS2748" s="60" t="e">
        <f>VLOOKUP(D2748,SubmittalStatus!$A$2:$CF$671,7,FALSE)</f>
        <v>#N/A</v>
      </c>
      <c r="AT2748" s="60" t="str">
        <f t="shared" si="126"/>
        <v/>
      </c>
      <c r="AU2748" s="60" t="e">
        <f>VLOOKUP(D2748,SubmittalSchedule!$A$5:$CF$5125,3,FALSE)</f>
        <v>#N/A</v>
      </c>
      <c r="AV2748" s="60" t="e">
        <f>VLOOKUP(D2748,SubmittalStatus!$A$2:$CF$671,9,FALSE)</f>
        <v>#N/A</v>
      </c>
      <c r="AW2748" s="60" t="e">
        <f>VLOOKUP(D2748,SubmittalStatus!$A$2:$CF$671,10,FALSE)</f>
        <v>#N/A</v>
      </c>
      <c r="AX2748" s="60" t="e">
        <f>VLOOKUP(D2748,SubmittalStatus!$A$2:$CF$671,11,FALSE)</f>
        <v>#N/A</v>
      </c>
      <c r="AY2748" s="60" t="str">
        <f t="shared" si="127"/>
        <v/>
      </c>
      <c r="AZ2748" s="60">
        <f>SubmittalData!D2748</f>
        <v>0</v>
      </c>
      <c r="BA2748" s="60" t="s">
        <v>168</v>
      </c>
      <c r="BB2748" s="60">
        <f>SubmittalData!AR2748</f>
        <v>0</v>
      </c>
      <c r="BC2748" s="60" t="str">
        <f t="shared" si="128"/>
        <v>0-0</v>
      </c>
    </row>
    <row r="2749" spans="1:55" x14ac:dyDescent="0.35">
      <c r="A2749" s="62" t="str">
        <f>SubmittalData!AY2749</f>
        <v/>
      </c>
      <c r="AS2749" s="60" t="e">
        <f>VLOOKUP(D2749,SubmittalStatus!$A$2:$CF$671,7,FALSE)</f>
        <v>#N/A</v>
      </c>
      <c r="AT2749" s="60" t="str">
        <f t="shared" si="126"/>
        <v/>
      </c>
      <c r="AU2749" s="60" t="e">
        <f>VLOOKUP(D2749,SubmittalSchedule!$A$5:$CF$5125,3,FALSE)</f>
        <v>#N/A</v>
      </c>
      <c r="AV2749" s="60" t="e">
        <f>VLOOKUP(D2749,SubmittalStatus!$A$2:$CF$671,9,FALSE)</f>
        <v>#N/A</v>
      </c>
      <c r="AW2749" s="60" t="e">
        <f>VLOOKUP(D2749,SubmittalStatus!$A$2:$CF$671,10,FALSE)</f>
        <v>#N/A</v>
      </c>
      <c r="AX2749" s="60" t="e">
        <f>VLOOKUP(D2749,SubmittalStatus!$A$2:$CF$671,11,FALSE)</f>
        <v>#N/A</v>
      </c>
      <c r="AY2749" s="60" t="str">
        <f t="shared" si="127"/>
        <v/>
      </c>
      <c r="AZ2749" s="60">
        <f>SubmittalData!D2749</f>
        <v>0</v>
      </c>
      <c r="BA2749" s="60" t="s">
        <v>168</v>
      </c>
      <c r="BB2749" s="60">
        <f>SubmittalData!AR2749</f>
        <v>0</v>
      </c>
      <c r="BC2749" s="60" t="str">
        <f t="shared" si="128"/>
        <v>0-0</v>
      </c>
    </row>
    <row r="2750" spans="1:55" x14ac:dyDescent="0.35">
      <c r="A2750" s="62" t="str">
        <f>SubmittalData!AY2750</f>
        <v/>
      </c>
      <c r="AS2750" s="60" t="e">
        <f>VLOOKUP(D2750,SubmittalStatus!$A$2:$CF$671,7,FALSE)</f>
        <v>#N/A</v>
      </c>
      <c r="AT2750" s="60" t="str">
        <f t="shared" si="126"/>
        <v/>
      </c>
      <c r="AU2750" s="60" t="e">
        <f>VLOOKUP(D2750,SubmittalSchedule!$A$5:$CF$5125,3,FALSE)</f>
        <v>#N/A</v>
      </c>
      <c r="AV2750" s="60" t="e">
        <f>VLOOKUP(D2750,SubmittalStatus!$A$2:$CF$671,9,FALSE)</f>
        <v>#N/A</v>
      </c>
      <c r="AW2750" s="60" t="e">
        <f>VLOOKUP(D2750,SubmittalStatus!$A$2:$CF$671,10,FALSE)</f>
        <v>#N/A</v>
      </c>
      <c r="AX2750" s="60" t="e">
        <f>VLOOKUP(D2750,SubmittalStatus!$A$2:$CF$671,11,FALSE)</f>
        <v>#N/A</v>
      </c>
      <c r="AY2750" s="60" t="str">
        <f t="shared" si="127"/>
        <v/>
      </c>
      <c r="AZ2750" s="60">
        <f>SubmittalData!D2750</f>
        <v>0</v>
      </c>
      <c r="BA2750" s="60" t="s">
        <v>168</v>
      </c>
      <c r="BB2750" s="60">
        <f>SubmittalData!AR2750</f>
        <v>0</v>
      </c>
      <c r="BC2750" s="60" t="str">
        <f t="shared" si="128"/>
        <v>0-0</v>
      </c>
    </row>
    <row r="2751" spans="1:55" x14ac:dyDescent="0.35">
      <c r="A2751" s="62" t="str">
        <f>SubmittalData!AY2751</f>
        <v/>
      </c>
      <c r="AS2751" s="60" t="e">
        <f>VLOOKUP(D2751,SubmittalStatus!$A$2:$CF$671,7,FALSE)</f>
        <v>#N/A</v>
      </c>
      <c r="AT2751" s="60" t="str">
        <f t="shared" si="126"/>
        <v/>
      </c>
      <c r="AU2751" s="60" t="e">
        <f>VLOOKUP(D2751,SubmittalSchedule!$A$5:$CF$5125,3,FALSE)</f>
        <v>#N/A</v>
      </c>
      <c r="AV2751" s="60" t="e">
        <f>VLOOKUP(D2751,SubmittalStatus!$A$2:$CF$671,9,FALSE)</f>
        <v>#N/A</v>
      </c>
      <c r="AW2751" s="60" t="e">
        <f>VLOOKUP(D2751,SubmittalStatus!$A$2:$CF$671,10,FALSE)</f>
        <v>#N/A</v>
      </c>
      <c r="AX2751" s="60" t="e">
        <f>VLOOKUP(D2751,SubmittalStatus!$A$2:$CF$671,11,FALSE)</f>
        <v>#N/A</v>
      </c>
      <c r="AY2751" s="60" t="str">
        <f t="shared" si="127"/>
        <v/>
      </c>
      <c r="AZ2751" s="60">
        <f>SubmittalData!D2751</f>
        <v>0</v>
      </c>
      <c r="BA2751" s="60" t="s">
        <v>168</v>
      </c>
      <c r="BB2751" s="60">
        <f>SubmittalData!AR2751</f>
        <v>0</v>
      </c>
      <c r="BC2751" s="60" t="str">
        <f t="shared" si="128"/>
        <v>0-0</v>
      </c>
    </row>
    <row r="2752" spans="1:55" x14ac:dyDescent="0.35">
      <c r="A2752" s="62" t="str">
        <f>SubmittalData!AY2752</f>
        <v/>
      </c>
      <c r="AS2752" s="60" t="e">
        <f>VLOOKUP(D2752,SubmittalStatus!$A$2:$CF$671,7,FALSE)</f>
        <v>#N/A</v>
      </c>
      <c r="AT2752" s="60" t="str">
        <f t="shared" si="126"/>
        <v/>
      </c>
      <c r="AU2752" s="60" t="e">
        <f>VLOOKUP(D2752,SubmittalSchedule!$A$5:$CF$5125,3,FALSE)</f>
        <v>#N/A</v>
      </c>
      <c r="AV2752" s="60" t="e">
        <f>VLOOKUP(D2752,SubmittalStatus!$A$2:$CF$671,9,FALSE)</f>
        <v>#N/A</v>
      </c>
      <c r="AW2752" s="60" t="e">
        <f>VLOOKUP(D2752,SubmittalStatus!$A$2:$CF$671,10,FALSE)</f>
        <v>#N/A</v>
      </c>
      <c r="AX2752" s="60" t="e">
        <f>VLOOKUP(D2752,SubmittalStatus!$A$2:$CF$671,11,FALSE)</f>
        <v>#N/A</v>
      </c>
      <c r="AY2752" s="60" t="str">
        <f t="shared" si="127"/>
        <v/>
      </c>
      <c r="AZ2752" s="60">
        <f>SubmittalData!D2752</f>
        <v>0</v>
      </c>
      <c r="BA2752" s="60" t="s">
        <v>168</v>
      </c>
      <c r="BB2752" s="60">
        <f>SubmittalData!AR2752</f>
        <v>0</v>
      </c>
      <c r="BC2752" s="60" t="str">
        <f t="shared" si="128"/>
        <v>0-0</v>
      </c>
    </row>
    <row r="2753" spans="1:55" x14ac:dyDescent="0.35">
      <c r="A2753" s="62" t="str">
        <f>SubmittalData!AY2753</f>
        <v/>
      </c>
      <c r="AS2753" s="60" t="e">
        <f>VLOOKUP(D2753,SubmittalStatus!$A$2:$CF$671,7,FALSE)</f>
        <v>#N/A</v>
      </c>
      <c r="AT2753" s="60" t="str">
        <f t="shared" si="126"/>
        <v/>
      </c>
      <c r="AU2753" s="60" t="e">
        <f>VLOOKUP(D2753,SubmittalSchedule!$A$5:$CF$5125,3,FALSE)</f>
        <v>#N/A</v>
      </c>
      <c r="AV2753" s="60" t="e">
        <f>VLOOKUP(D2753,SubmittalStatus!$A$2:$CF$671,9,FALSE)</f>
        <v>#N/A</v>
      </c>
      <c r="AW2753" s="60" t="e">
        <f>VLOOKUP(D2753,SubmittalStatus!$A$2:$CF$671,10,FALSE)</f>
        <v>#N/A</v>
      </c>
      <c r="AX2753" s="60" t="e">
        <f>VLOOKUP(D2753,SubmittalStatus!$A$2:$CF$671,11,FALSE)</f>
        <v>#N/A</v>
      </c>
      <c r="AY2753" s="60" t="str">
        <f t="shared" si="127"/>
        <v/>
      </c>
      <c r="AZ2753" s="60">
        <f>SubmittalData!D2753</f>
        <v>0</v>
      </c>
      <c r="BA2753" s="60" t="s">
        <v>168</v>
      </c>
      <c r="BB2753" s="60">
        <f>SubmittalData!AR2753</f>
        <v>0</v>
      </c>
      <c r="BC2753" s="60" t="str">
        <f t="shared" si="128"/>
        <v>0-0</v>
      </c>
    </row>
    <row r="2754" spans="1:55" x14ac:dyDescent="0.35">
      <c r="A2754" s="62" t="str">
        <f>SubmittalData!AY2754</f>
        <v/>
      </c>
      <c r="AS2754" s="60" t="e">
        <f>VLOOKUP(D2754,SubmittalStatus!$A$2:$CF$671,7,FALSE)</f>
        <v>#N/A</v>
      </c>
      <c r="AT2754" s="60" t="str">
        <f t="shared" si="126"/>
        <v/>
      </c>
      <c r="AU2754" s="60" t="e">
        <f>VLOOKUP(D2754,SubmittalSchedule!$A$5:$CF$5125,3,FALSE)</f>
        <v>#N/A</v>
      </c>
      <c r="AV2754" s="60" t="e">
        <f>VLOOKUP(D2754,SubmittalStatus!$A$2:$CF$671,9,FALSE)</f>
        <v>#N/A</v>
      </c>
      <c r="AW2754" s="60" t="e">
        <f>VLOOKUP(D2754,SubmittalStatus!$A$2:$CF$671,10,FALSE)</f>
        <v>#N/A</v>
      </c>
      <c r="AX2754" s="60" t="e">
        <f>VLOOKUP(D2754,SubmittalStatus!$A$2:$CF$671,11,FALSE)</f>
        <v>#N/A</v>
      </c>
      <c r="AY2754" s="60" t="str">
        <f t="shared" si="127"/>
        <v/>
      </c>
      <c r="AZ2754" s="60">
        <f>SubmittalData!D2754</f>
        <v>0</v>
      </c>
      <c r="BA2754" s="60" t="s">
        <v>168</v>
      </c>
      <c r="BB2754" s="60">
        <f>SubmittalData!AR2754</f>
        <v>0</v>
      </c>
      <c r="BC2754" s="60" t="str">
        <f t="shared" si="128"/>
        <v>0-0</v>
      </c>
    </row>
    <row r="2755" spans="1:55" x14ac:dyDescent="0.35">
      <c r="A2755" s="62" t="str">
        <f>SubmittalData!AY2755</f>
        <v/>
      </c>
      <c r="AS2755" s="60" t="e">
        <f>VLOOKUP(D2755,SubmittalStatus!$A$2:$CF$671,7,FALSE)</f>
        <v>#N/A</v>
      </c>
      <c r="AT2755" s="60" t="str">
        <f t="shared" ref="AT2755:AT2818" si="129">_xlfn.CONCAT(G2755:P2755)</f>
        <v/>
      </c>
      <c r="AU2755" s="60" t="e">
        <f>VLOOKUP(D2755,SubmittalSchedule!$A$5:$CF$5125,3,FALSE)</f>
        <v>#N/A</v>
      </c>
      <c r="AV2755" s="60" t="e">
        <f>VLOOKUP(D2755,SubmittalStatus!$A$2:$CF$671,9,FALSE)</f>
        <v>#N/A</v>
      </c>
      <c r="AW2755" s="60" t="e">
        <f>VLOOKUP(D2755,SubmittalStatus!$A$2:$CF$671,10,FALSE)</f>
        <v>#N/A</v>
      </c>
      <c r="AX2755" s="60" t="e">
        <f>VLOOKUP(D2755,SubmittalStatus!$A$2:$CF$671,11,FALSE)</f>
        <v>#N/A</v>
      </c>
      <c r="AY2755" s="60" t="str">
        <f t="shared" ref="AY2755:AY2818" si="130">_xlfn.CONCAT(AA2755:AJ2755)</f>
        <v/>
      </c>
      <c r="AZ2755" s="60">
        <f>SubmittalData!D2755</f>
        <v>0</v>
      </c>
      <c r="BA2755" s="60" t="s">
        <v>168</v>
      </c>
      <c r="BB2755" s="60">
        <f>SubmittalData!AR2755</f>
        <v>0</v>
      </c>
      <c r="BC2755" s="60" t="str">
        <f t="shared" ref="BC2755:BC2818" si="131">_xlfn.CONCAT(AZ2755:BB2755)</f>
        <v>0-0</v>
      </c>
    </row>
    <row r="2756" spans="1:55" x14ac:dyDescent="0.35">
      <c r="A2756" s="62" t="str">
        <f>SubmittalData!AY2756</f>
        <v/>
      </c>
      <c r="AS2756" s="60" t="e">
        <f>VLOOKUP(D2756,SubmittalStatus!$A$2:$CF$671,7,FALSE)</f>
        <v>#N/A</v>
      </c>
      <c r="AT2756" s="60" t="str">
        <f t="shared" si="129"/>
        <v/>
      </c>
      <c r="AU2756" s="60" t="e">
        <f>VLOOKUP(D2756,SubmittalSchedule!$A$5:$CF$5125,3,FALSE)</f>
        <v>#N/A</v>
      </c>
      <c r="AV2756" s="60" t="e">
        <f>VLOOKUP(D2756,SubmittalStatus!$A$2:$CF$671,9,FALSE)</f>
        <v>#N/A</v>
      </c>
      <c r="AW2756" s="60" t="e">
        <f>VLOOKUP(D2756,SubmittalStatus!$A$2:$CF$671,10,FALSE)</f>
        <v>#N/A</v>
      </c>
      <c r="AX2756" s="60" t="e">
        <f>VLOOKUP(D2756,SubmittalStatus!$A$2:$CF$671,11,FALSE)</f>
        <v>#N/A</v>
      </c>
      <c r="AY2756" s="60" t="str">
        <f t="shared" si="130"/>
        <v/>
      </c>
      <c r="AZ2756" s="60">
        <f>SubmittalData!D2756</f>
        <v>0</v>
      </c>
      <c r="BA2756" s="60" t="s">
        <v>168</v>
      </c>
      <c r="BB2756" s="60">
        <f>SubmittalData!AR2756</f>
        <v>0</v>
      </c>
      <c r="BC2756" s="60" t="str">
        <f t="shared" si="131"/>
        <v>0-0</v>
      </c>
    </row>
    <row r="2757" spans="1:55" x14ac:dyDescent="0.35">
      <c r="A2757" s="62" t="str">
        <f>SubmittalData!AY2757</f>
        <v/>
      </c>
      <c r="AS2757" s="60" t="e">
        <f>VLOOKUP(D2757,SubmittalStatus!$A$2:$CF$671,7,FALSE)</f>
        <v>#N/A</v>
      </c>
      <c r="AT2757" s="60" t="str">
        <f t="shared" si="129"/>
        <v/>
      </c>
      <c r="AU2757" s="60" t="e">
        <f>VLOOKUP(D2757,SubmittalSchedule!$A$5:$CF$5125,3,FALSE)</f>
        <v>#N/A</v>
      </c>
      <c r="AV2757" s="60" t="e">
        <f>VLOOKUP(D2757,SubmittalStatus!$A$2:$CF$671,9,FALSE)</f>
        <v>#N/A</v>
      </c>
      <c r="AW2757" s="60" t="e">
        <f>VLOOKUP(D2757,SubmittalStatus!$A$2:$CF$671,10,FALSE)</f>
        <v>#N/A</v>
      </c>
      <c r="AX2757" s="60" t="e">
        <f>VLOOKUP(D2757,SubmittalStatus!$A$2:$CF$671,11,FALSE)</f>
        <v>#N/A</v>
      </c>
      <c r="AY2757" s="60" t="str">
        <f t="shared" si="130"/>
        <v/>
      </c>
      <c r="AZ2757" s="60">
        <f>SubmittalData!D2757</f>
        <v>0</v>
      </c>
      <c r="BA2757" s="60" t="s">
        <v>168</v>
      </c>
      <c r="BB2757" s="60">
        <f>SubmittalData!AR2757</f>
        <v>0</v>
      </c>
      <c r="BC2757" s="60" t="str">
        <f t="shared" si="131"/>
        <v>0-0</v>
      </c>
    </row>
    <row r="2758" spans="1:55" x14ac:dyDescent="0.35">
      <c r="A2758" s="62" t="str">
        <f>SubmittalData!AY2758</f>
        <v/>
      </c>
      <c r="AS2758" s="60" t="e">
        <f>VLOOKUP(D2758,SubmittalStatus!$A$2:$CF$671,7,FALSE)</f>
        <v>#N/A</v>
      </c>
      <c r="AT2758" s="60" t="str">
        <f t="shared" si="129"/>
        <v/>
      </c>
      <c r="AU2758" s="60" t="e">
        <f>VLOOKUP(D2758,SubmittalSchedule!$A$5:$CF$5125,3,FALSE)</f>
        <v>#N/A</v>
      </c>
      <c r="AV2758" s="60" t="e">
        <f>VLOOKUP(D2758,SubmittalStatus!$A$2:$CF$671,9,FALSE)</f>
        <v>#N/A</v>
      </c>
      <c r="AW2758" s="60" t="e">
        <f>VLOOKUP(D2758,SubmittalStatus!$A$2:$CF$671,10,FALSE)</f>
        <v>#N/A</v>
      </c>
      <c r="AX2758" s="60" t="e">
        <f>VLOOKUP(D2758,SubmittalStatus!$A$2:$CF$671,11,FALSE)</f>
        <v>#N/A</v>
      </c>
      <c r="AY2758" s="60" t="str">
        <f t="shared" si="130"/>
        <v/>
      </c>
      <c r="AZ2758" s="60">
        <f>SubmittalData!D2758</f>
        <v>0</v>
      </c>
      <c r="BA2758" s="60" t="s">
        <v>168</v>
      </c>
      <c r="BB2758" s="60">
        <f>SubmittalData!AR2758</f>
        <v>0</v>
      </c>
      <c r="BC2758" s="60" t="str">
        <f t="shared" si="131"/>
        <v>0-0</v>
      </c>
    </row>
    <row r="2759" spans="1:55" x14ac:dyDescent="0.35">
      <c r="A2759" s="62" t="str">
        <f>SubmittalData!AY2759</f>
        <v/>
      </c>
      <c r="AS2759" s="60" t="e">
        <f>VLOOKUP(D2759,SubmittalStatus!$A$2:$CF$671,7,FALSE)</f>
        <v>#N/A</v>
      </c>
      <c r="AT2759" s="60" t="str">
        <f t="shared" si="129"/>
        <v/>
      </c>
      <c r="AU2759" s="60" t="e">
        <f>VLOOKUP(D2759,SubmittalSchedule!$A$5:$CF$5125,3,FALSE)</f>
        <v>#N/A</v>
      </c>
      <c r="AV2759" s="60" t="e">
        <f>VLOOKUP(D2759,SubmittalStatus!$A$2:$CF$671,9,FALSE)</f>
        <v>#N/A</v>
      </c>
      <c r="AW2759" s="60" t="e">
        <f>VLOOKUP(D2759,SubmittalStatus!$A$2:$CF$671,10,FALSE)</f>
        <v>#N/A</v>
      </c>
      <c r="AX2759" s="60" t="e">
        <f>VLOOKUP(D2759,SubmittalStatus!$A$2:$CF$671,11,FALSE)</f>
        <v>#N/A</v>
      </c>
      <c r="AY2759" s="60" t="str">
        <f t="shared" si="130"/>
        <v/>
      </c>
      <c r="AZ2759" s="60">
        <f>SubmittalData!D2759</f>
        <v>0</v>
      </c>
      <c r="BA2759" s="60" t="s">
        <v>168</v>
      </c>
      <c r="BB2759" s="60">
        <f>SubmittalData!AR2759</f>
        <v>0</v>
      </c>
      <c r="BC2759" s="60" t="str">
        <f t="shared" si="131"/>
        <v>0-0</v>
      </c>
    </row>
    <row r="2760" spans="1:55" x14ac:dyDescent="0.35">
      <c r="A2760" s="62" t="str">
        <f>SubmittalData!AY2760</f>
        <v/>
      </c>
      <c r="AS2760" s="60" t="e">
        <f>VLOOKUP(D2760,SubmittalStatus!$A$2:$CF$671,7,FALSE)</f>
        <v>#N/A</v>
      </c>
      <c r="AT2760" s="60" t="str">
        <f t="shared" si="129"/>
        <v/>
      </c>
      <c r="AU2760" s="60" t="e">
        <f>VLOOKUP(D2760,SubmittalSchedule!$A$5:$CF$5125,3,FALSE)</f>
        <v>#N/A</v>
      </c>
      <c r="AV2760" s="60" t="e">
        <f>VLOOKUP(D2760,SubmittalStatus!$A$2:$CF$671,9,FALSE)</f>
        <v>#N/A</v>
      </c>
      <c r="AW2760" s="60" t="e">
        <f>VLOOKUP(D2760,SubmittalStatus!$A$2:$CF$671,10,FALSE)</f>
        <v>#N/A</v>
      </c>
      <c r="AX2760" s="60" t="e">
        <f>VLOOKUP(D2760,SubmittalStatus!$A$2:$CF$671,11,FALSE)</f>
        <v>#N/A</v>
      </c>
      <c r="AY2760" s="60" t="str">
        <f t="shared" si="130"/>
        <v/>
      </c>
      <c r="AZ2760" s="60">
        <f>SubmittalData!D2760</f>
        <v>0</v>
      </c>
      <c r="BA2760" s="60" t="s">
        <v>168</v>
      </c>
      <c r="BB2760" s="60">
        <f>SubmittalData!AR2760</f>
        <v>0</v>
      </c>
      <c r="BC2760" s="60" t="str">
        <f t="shared" si="131"/>
        <v>0-0</v>
      </c>
    </row>
    <row r="2761" spans="1:55" x14ac:dyDescent="0.35">
      <c r="A2761" s="62" t="str">
        <f>SubmittalData!AY2761</f>
        <v/>
      </c>
      <c r="AS2761" s="60" t="e">
        <f>VLOOKUP(D2761,SubmittalStatus!$A$2:$CF$671,7,FALSE)</f>
        <v>#N/A</v>
      </c>
      <c r="AT2761" s="60" t="str">
        <f t="shared" si="129"/>
        <v/>
      </c>
      <c r="AU2761" s="60" t="e">
        <f>VLOOKUP(D2761,SubmittalSchedule!$A$5:$CF$5125,3,FALSE)</f>
        <v>#N/A</v>
      </c>
      <c r="AV2761" s="60" t="e">
        <f>VLOOKUP(D2761,SubmittalStatus!$A$2:$CF$671,9,FALSE)</f>
        <v>#N/A</v>
      </c>
      <c r="AW2761" s="60" t="e">
        <f>VLOOKUP(D2761,SubmittalStatus!$A$2:$CF$671,10,FALSE)</f>
        <v>#N/A</v>
      </c>
      <c r="AX2761" s="60" t="e">
        <f>VLOOKUP(D2761,SubmittalStatus!$A$2:$CF$671,11,FALSE)</f>
        <v>#N/A</v>
      </c>
      <c r="AY2761" s="60" t="str">
        <f t="shared" si="130"/>
        <v/>
      </c>
      <c r="AZ2761" s="60">
        <f>SubmittalData!D2761</f>
        <v>0</v>
      </c>
      <c r="BA2761" s="60" t="s">
        <v>168</v>
      </c>
      <c r="BB2761" s="60">
        <f>SubmittalData!AR2761</f>
        <v>0</v>
      </c>
      <c r="BC2761" s="60" t="str">
        <f t="shared" si="131"/>
        <v>0-0</v>
      </c>
    </row>
    <row r="2762" spans="1:55" x14ac:dyDescent="0.35">
      <c r="A2762" s="62" t="str">
        <f>SubmittalData!AY2762</f>
        <v/>
      </c>
      <c r="AS2762" s="60" t="e">
        <f>VLOOKUP(D2762,SubmittalStatus!$A$2:$CF$671,7,FALSE)</f>
        <v>#N/A</v>
      </c>
      <c r="AT2762" s="60" t="str">
        <f t="shared" si="129"/>
        <v/>
      </c>
      <c r="AU2762" s="60" t="e">
        <f>VLOOKUP(D2762,SubmittalSchedule!$A$5:$CF$5125,3,FALSE)</f>
        <v>#N/A</v>
      </c>
      <c r="AV2762" s="60" t="e">
        <f>VLOOKUP(D2762,SubmittalStatus!$A$2:$CF$671,9,FALSE)</f>
        <v>#N/A</v>
      </c>
      <c r="AW2762" s="60" t="e">
        <f>VLOOKUP(D2762,SubmittalStatus!$A$2:$CF$671,10,FALSE)</f>
        <v>#N/A</v>
      </c>
      <c r="AX2762" s="60" t="e">
        <f>VLOOKUP(D2762,SubmittalStatus!$A$2:$CF$671,11,FALSE)</f>
        <v>#N/A</v>
      </c>
      <c r="AY2762" s="60" t="str">
        <f t="shared" si="130"/>
        <v/>
      </c>
      <c r="AZ2762" s="60">
        <f>SubmittalData!D2762</f>
        <v>0</v>
      </c>
      <c r="BA2762" s="60" t="s">
        <v>168</v>
      </c>
      <c r="BB2762" s="60">
        <f>SubmittalData!AR2762</f>
        <v>0</v>
      </c>
      <c r="BC2762" s="60" t="str">
        <f t="shared" si="131"/>
        <v>0-0</v>
      </c>
    </row>
    <row r="2763" spans="1:55" x14ac:dyDescent="0.35">
      <c r="A2763" s="62" t="str">
        <f>SubmittalData!AY2763</f>
        <v/>
      </c>
      <c r="AS2763" s="60" t="e">
        <f>VLOOKUP(D2763,SubmittalStatus!$A$2:$CF$671,7,FALSE)</f>
        <v>#N/A</v>
      </c>
      <c r="AT2763" s="60" t="str">
        <f t="shared" si="129"/>
        <v/>
      </c>
      <c r="AU2763" s="60" t="e">
        <f>VLOOKUP(D2763,SubmittalSchedule!$A$5:$CF$5125,3,FALSE)</f>
        <v>#N/A</v>
      </c>
      <c r="AV2763" s="60" t="e">
        <f>VLOOKUP(D2763,SubmittalStatus!$A$2:$CF$671,9,FALSE)</f>
        <v>#N/A</v>
      </c>
      <c r="AW2763" s="60" t="e">
        <f>VLOOKUP(D2763,SubmittalStatus!$A$2:$CF$671,10,FALSE)</f>
        <v>#N/A</v>
      </c>
      <c r="AX2763" s="60" t="e">
        <f>VLOOKUP(D2763,SubmittalStatus!$A$2:$CF$671,11,FALSE)</f>
        <v>#N/A</v>
      </c>
      <c r="AY2763" s="60" t="str">
        <f t="shared" si="130"/>
        <v/>
      </c>
      <c r="AZ2763" s="60">
        <f>SubmittalData!D2763</f>
        <v>0</v>
      </c>
      <c r="BA2763" s="60" t="s">
        <v>168</v>
      </c>
      <c r="BB2763" s="60">
        <f>SubmittalData!AR2763</f>
        <v>0</v>
      </c>
      <c r="BC2763" s="60" t="str">
        <f t="shared" si="131"/>
        <v>0-0</v>
      </c>
    </row>
    <row r="2764" spans="1:55" x14ac:dyDescent="0.35">
      <c r="A2764" s="62" t="str">
        <f>SubmittalData!AY2764</f>
        <v/>
      </c>
      <c r="AS2764" s="60" t="e">
        <f>VLOOKUP(D2764,SubmittalStatus!$A$2:$CF$671,7,FALSE)</f>
        <v>#N/A</v>
      </c>
      <c r="AT2764" s="60" t="str">
        <f t="shared" si="129"/>
        <v/>
      </c>
      <c r="AU2764" s="60" t="e">
        <f>VLOOKUP(D2764,SubmittalSchedule!$A$5:$CF$5125,3,FALSE)</f>
        <v>#N/A</v>
      </c>
      <c r="AV2764" s="60" t="e">
        <f>VLOOKUP(D2764,SubmittalStatus!$A$2:$CF$671,9,FALSE)</f>
        <v>#N/A</v>
      </c>
      <c r="AW2764" s="60" t="e">
        <f>VLOOKUP(D2764,SubmittalStatus!$A$2:$CF$671,10,FALSE)</f>
        <v>#N/A</v>
      </c>
      <c r="AX2764" s="60" t="e">
        <f>VLOOKUP(D2764,SubmittalStatus!$A$2:$CF$671,11,FALSE)</f>
        <v>#N/A</v>
      </c>
      <c r="AY2764" s="60" t="str">
        <f t="shared" si="130"/>
        <v/>
      </c>
      <c r="AZ2764" s="60">
        <f>SubmittalData!D2764</f>
        <v>0</v>
      </c>
      <c r="BA2764" s="60" t="s">
        <v>168</v>
      </c>
      <c r="BB2764" s="60">
        <f>SubmittalData!AR2764</f>
        <v>0</v>
      </c>
      <c r="BC2764" s="60" t="str">
        <f t="shared" si="131"/>
        <v>0-0</v>
      </c>
    </row>
    <row r="2765" spans="1:55" x14ac:dyDescent="0.35">
      <c r="A2765" s="62" t="str">
        <f>SubmittalData!AY2765</f>
        <v/>
      </c>
      <c r="AS2765" s="60" t="e">
        <f>VLOOKUP(D2765,SubmittalStatus!$A$2:$CF$671,7,FALSE)</f>
        <v>#N/A</v>
      </c>
      <c r="AT2765" s="60" t="str">
        <f t="shared" si="129"/>
        <v/>
      </c>
      <c r="AU2765" s="60" t="e">
        <f>VLOOKUP(D2765,SubmittalSchedule!$A$5:$CF$5125,3,FALSE)</f>
        <v>#N/A</v>
      </c>
      <c r="AV2765" s="60" t="e">
        <f>VLOOKUP(D2765,SubmittalStatus!$A$2:$CF$671,9,FALSE)</f>
        <v>#N/A</v>
      </c>
      <c r="AW2765" s="60" t="e">
        <f>VLOOKUP(D2765,SubmittalStatus!$A$2:$CF$671,10,FALSE)</f>
        <v>#N/A</v>
      </c>
      <c r="AX2765" s="60" t="e">
        <f>VLOOKUP(D2765,SubmittalStatus!$A$2:$CF$671,11,FALSE)</f>
        <v>#N/A</v>
      </c>
      <c r="AY2765" s="60" t="str">
        <f t="shared" si="130"/>
        <v/>
      </c>
      <c r="AZ2765" s="60">
        <f>SubmittalData!D2765</f>
        <v>0</v>
      </c>
      <c r="BA2765" s="60" t="s">
        <v>168</v>
      </c>
      <c r="BB2765" s="60">
        <f>SubmittalData!AR2765</f>
        <v>0</v>
      </c>
      <c r="BC2765" s="60" t="str">
        <f t="shared" si="131"/>
        <v>0-0</v>
      </c>
    </row>
    <row r="2766" spans="1:55" x14ac:dyDescent="0.35">
      <c r="A2766" s="62" t="str">
        <f>SubmittalData!AY2766</f>
        <v/>
      </c>
      <c r="AS2766" s="60" t="e">
        <f>VLOOKUP(D2766,SubmittalStatus!$A$2:$CF$671,7,FALSE)</f>
        <v>#N/A</v>
      </c>
      <c r="AT2766" s="60" t="str">
        <f t="shared" si="129"/>
        <v/>
      </c>
      <c r="AU2766" s="60" t="e">
        <f>VLOOKUP(D2766,SubmittalSchedule!$A$5:$CF$5125,3,FALSE)</f>
        <v>#N/A</v>
      </c>
      <c r="AV2766" s="60" t="e">
        <f>VLOOKUP(D2766,SubmittalStatus!$A$2:$CF$671,9,FALSE)</f>
        <v>#N/A</v>
      </c>
      <c r="AW2766" s="60" t="e">
        <f>VLOOKUP(D2766,SubmittalStatus!$A$2:$CF$671,10,FALSE)</f>
        <v>#N/A</v>
      </c>
      <c r="AX2766" s="60" t="e">
        <f>VLOOKUP(D2766,SubmittalStatus!$A$2:$CF$671,11,FALSE)</f>
        <v>#N/A</v>
      </c>
      <c r="AY2766" s="60" t="str">
        <f t="shared" si="130"/>
        <v/>
      </c>
      <c r="AZ2766" s="60">
        <f>SubmittalData!D2766</f>
        <v>0</v>
      </c>
      <c r="BA2766" s="60" t="s">
        <v>168</v>
      </c>
      <c r="BB2766" s="60">
        <f>SubmittalData!AR2766</f>
        <v>0</v>
      </c>
      <c r="BC2766" s="60" t="str">
        <f t="shared" si="131"/>
        <v>0-0</v>
      </c>
    </row>
    <row r="2767" spans="1:55" x14ac:dyDescent="0.35">
      <c r="A2767" s="62" t="str">
        <f>SubmittalData!AY2767</f>
        <v/>
      </c>
      <c r="AS2767" s="60" t="e">
        <f>VLOOKUP(D2767,SubmittalStatus!$A$2:$CF$671,7,FALSE)</f>
        <v>#N/A</v>
      </c>
      <c r="AT2767" s="60" t="str">
        <f t="shared" si="129"/>
        <v/>
      </c>
      <c r="AU2767" s="60" t="e">
        <f>VLOOKUP(D2767,SubmittalSchedule!$A$5:$CF$5125,3,FALSE)</f>
        <v>#N/A</v>
      </c>
      <c r="AV2767" s="60" t="e">
        <f>VLOOKUP(D2767,SubmittalStatus!$A$2:$CF$671,9,FALSE)</f>
        <v>#N/A</v>
      </c>
      <c r="AW2767" s="60" t="e">
        <f>VLOOKUP(D2767,SubmittalStatus!$A$2:$CF$671,10,FALSE)</f>
        <v>#N/A</v>
      </c>
      <c r="AX2767" s="60" t="e">
        <f>VLOOKUP(D2767,SubmittalStatus!$A$2:$CF$671,11,FALSE)</f>
        <v>#N/A</v>
      </c>
      <c r="AY2767" s="60" t="str">
        <f t="shared" si="130"/>
        <v/>
      </c>
      <c r="AZ2767" s="60">
        <f>SubmittalData!D2767</f>
        <v>0</v>
      </c>
      <c r="BA2767" s="60" t="s">
        <v>168</v>
      </c>
      <c r="BB2767" s="60">
        <f>SubmittalData!AR2767</f>
        <v>0</v>
      </c>
      <c r="BC2767" s="60" t="str">
        <f t="shared" si="131"/>
        <v>0-0</v>
      </c>
    </row>
    <row r="2768" spans="1:55" x14ac:dyDescent="0.35">
      <c r="A2768" s="62" t="str">
        <f>SubmittalData!AY2768</f>
        <v/>
      </c>
      <c r="AS2768" s="60" t="e">
        <f>VLOOKUP(D2768,SubmittalStatus!$A$2:$CF$671,7,FALSE)</f>
        <v>#N/A</v>
      </c>
      <c r="AT2768" s="60" t="str">
        <f t="shared" si="129"/>
        <v/>
      </c>
      <c r="AU2768" s="60" t="e">
        <f>VLOOKUP(D2768,SubmittalSchedule!$A$5:$CF$5125,3,FALSE)</f>
        <v>#N/A</v>
      </c>
      <c r="AV2768" s="60" t="e">
        <f>VLOOKUP(D2768,SubmittalStatus!$A$2:$CF$671,9,FALSE)</f>
        <v>#N/A</v>
      </c>
      <c r="AW2768" s="60" t="e">
        <f>VLOOKUP(D2768,SubmittalStatus!$A$2:$CF$671,10,FALSE)</f>
        <v>#N/A</v>
      </c>
      <c r="AX2768" s="60" t="e">
        <f>VLOOKUP(D2768,SubmittalStatus!$A$2:$CF$671,11,FALSE)</f>
        <v>#N/A</v>
      </c>
      <c r="AY2768" s="60" t="str">
        <f t="shared" si="130"/>
        <v/>
      </c>
      <c r="AZ2768" s="60">
        <f>SubmittalData!D2768</f>
        <v>0</v>
      </c>
      <c r="BA2768" s="60" t="s">
        <v>168</v>
      </c>
      <c r="BB2768" s="60">
        <f>SubmittalData!AR2768</f>
        <v>0</v>
      </c>
      <c r="BC2768" s="60" t="str">
        <f t="shared" si="131"/>
        <v>0-0</v>
      </c>
    </row>
    <row r="2769" spans="1:55" x14ac:dyDescent="0.35">
      <c r="A2769" s="62" t="str">
        <f>SubmittalData!AY2769</f>
        <v/>
      </c>
      <c r="AS2769" s="60" t="e">
        <f>VLOOKUP(D2769,SubmittalStatus!$A$2:$CF$671,7,FALSE)</f>
        <v>#N/A</v>
      </c>
      <c r="AT2769" s="60" t="str">
        <f t="shared" si="129"/>
        <v/>
      </c>
      <c r="AU2769" s="60" t="e">
        <f>VLOOKUP(D2769,SubmittalSchedule!$A$5:$CF$5125,3,FALSE)</f>
        <v>#N/A</v>
      </c>
      <c r="AV2769" s="60" t="e">
        <f>VLOOKUP(D2769,SubmittalStatus!$A$2:$CF$671,9,FALSE)</f>
        <v>#N/A</v>
      </c>
      <c r="AW2769" s="60" t="e">
        <f>VLOOKUP(D2769,SubmittalStatus!$A$2:$CF$671,10,FALSE)</f>
        <v>#N/A</v>
      </c>
      <c r="AX2769" s="60" t="e">
        <f>VLOOKUP(D2769,SubmittalStatus!$A$2:$CF$671,11,FALSE)</f>
        <v>#N/A</v>
      </c>
      <c r="AY2769" s="60" t="str">
        <f t="shared" si="130"/>
        <v/>
      </c>
      <c r="AZ2769" s="60">
        <f>SubmittalData!D2769</f>
        <v>0</v>
      </c>
      <c r="BA2769" s="60" t="s">
        <v>168</v>
      </c>
      <c r="BB2769" s="60">
        <f>SubmittalData!AR2769</f>
        <v>0</v>
      </c>
      <c r="BC2769" s="60" t="str">
        <f t="shared" si="131"/>
        <v>0-0</v>
      </c>
    </row>
    <row r="2770" spans="1:55" x14ac:dyDescent="0.35">
      <c r="A2770" s="62" t="str">
        <f>SubmittalData!AY2770</f>
        <v/>
      </c>
      <c r="AS2770" s="60" t="e">
        <f>VLOOKUP(D2770,SubmittalStatus!$A$2:$CF$671,7,FALSE)</f>
        <v>#N/A</v>
      </c>
      <c r="AT2770" s="60" t="str">
        <f t="shared" si="129"/>
        <v/>
      </c>
      <c r="AU2770" s="60" t="e">
        <f>VLOOKUP(D2770,SubmittalSchedule!$A$5:$CF$5125,3,FALSE)</f>
        <v>#N/A</v>
      </c>
      <c r="AV2770" s="60" t="e">
        <f>VLOOKUP(D2770,SubmittalStatus!$A$2:$CF$671,9,FALSE)</f>
        <v>#N/A</v>
      </c>
      <c r="AW2770" s="60" t="e">
        <f>VLOOKUP(D2770,SubmittalStatus!$A$2:$CF$671,10,FALSE)</f>
        <v>#N/A</v>
      </c>
      <c r="AX2770" s="60" t="e">
        <f>VLOOKUP(D2770,SubmittalStatus!$A$2:$CF$671,11,FALSE)</f>
        <v>#N/A</v>
      </c>
      <c r="AY2770" s="60" t="str">
        <f t="shared" si="130"/>
        <v/>
      </c>
      <c r="AZ2770" s="60">
        <f>SubmittalData!D2770</f>
        <v>0</v>
      </c>
      <c r="BA2770" s="60" t="s">
        <v>168</v>
      </c>
      <c r="BB2770" s="60">
        <f>SubmittalData!AR2770</f>
        <v>0</v>
      </c>
      <c r="BC2770" s="60" t="str">
        <f t="shared" si="131"/>
        <v>0-0</v>
      </c>
    </row>
    <row r="2771" spans="1:55" x14ac:dyDescent="0.35">
      <c r="A2771" s="62" t="str">
        <f>SubmittalData!AY2771</f>
        <v/>
      </c>
      <c r="AS2771" s="60" t="e">
        <f>VLOOKUP(D2771,SubmittalStatus!$A$2:$CF$671,7,FALSE)</f>
        <v>#N/A</v>
      </c>
      <c r="AT2771" s="60" t="str">
        <f t="shared" si="129"/>
        <v/>
      </c>
      <c r="AU2771" s="60" t="e">
        <f>VLOOKUP(D2771,SubmittalSchedule!$A$5:$CF$5125,3,FALSE)</f>
        <v>#N/A</v>
      </c>
      <c r="AV2771" s="60" t="e">
        <f>VLOOKUP(D2771,SubmittalStatus!$A$2:$CF$671,9,FALSE)</f>
        <v>#N/A</v>
      </c>
      <c r="AW2771" s="60" t="e">
        <f>VLOOKUP(D2771,SubmittalStatus!$A$2:$CF$671,10,FALSE)</f>
        <v>#N/A</v>
      </c>
      <c r="AX2771" s="60" t="e">
        <f>VLOOKUP(D2771,SubmittalStatus!$A$2:$CF$671,11,FALSE)</f>
        <v>#N/A</v>
      </c>
      <c r="AY2771" s="60" t="str">
        <f t="shared" si="130"/>
        <v/>
      </c>
      <c r="AZ2771" s="60">
        <f>SubmittalData!D2771</f>
        <v>0</v>
      </c>
      <c r="BA2771" s="60" t="s">
        <v>168</v>
      </c>
      <c r="BB2771" s="60">
        <f>SubmittalData!AR2771</f>
        <v>0</v>
      </c>
      <c r="BC2771" s="60" t="str">
        <f t="shared" si="131"/>
        <v>0-0</v>
      </c>
    </row>
    <row r="2772" spans="1:55" x14ac:dyDescent="0.35">
      <c r="A2772" s="62" t="str">
        <f>SubmittalData!AY2772</f>
        <v/>
      </c>
      <c r="AS2772" s="60" t="e">
        <f>VLOOKUP(D2772,SubmittalStatus!$A$2:$CF$671,7,FALSE)</f>
        <v>#N/A</v>
      </c>
      <c r="AT2772" s="60" t="str">
        <f t="shared" si="129"/>
        <v/>
      </c>
      <c r="AU2772" s="60" t="e">
        <f>VLOOKUP(D2772,SubmittalSchedule!$A$5:$CF$5125,3,FALSE)</f>
        <v>#N/A</v>
      </c>
      <c r="AV2772" s="60" t="e">
        <f>VLOOKUP(D2772,SubmittalStatus!$A$2:$CF$671,9,FALSE)</f>
        <v>#N/A</v>
      </c>
      <c r="AW2772" s="60" t="e">
        <f>VLOOKUP(D2772,SubmittalStatus!$A$2:$CF$671,10,FALSE)</f>
        <v>#N/A</v>
      </c>
      <c r="AX2772" s="60" t="e">
        <f>VLOOKUP(D2772,SubmittalStatus!$A$2:$CF$671,11,FALSE)</f>
        <v>#N/A</v>
      </c>
      <c r="AY2772" s="60" t="str">
        <f t="shared" si="130"/>
        <v/>
      </c>
      <c r="AZ2772" s="60">
        <f>SubmittalData!D2772</f>
        <v>0</v>
      </c>
      <c r="BA2772" s="60" t="s">
        <v>168</v>
      </c>
      <c r="BB2772" s="60">
        <f>SubmittalData!AR2772</f>
        <v>0</v>
      </c>
      <c r="BC2772" s="60" t="str">
        <f t="shared" si="131"/>
        <v>0-0</v>
      </c>
    </row>
    <row r="2773" spans="1:55" x14ac:dyDescent="0.35">
      <c r="A2773" s="62" t="str">
        <f>SubmittalData!AY2773</f>
        <v/>
      </c>
      <c r="AS2773" s="60" t="e">
        <f>VLOOKUP(D2773,SubmittalStatus!$A$2:$CF$671,7,FALSE)</f>
        <v>#N/A</v>
      </c>
      <c r="AT2773" s="60" t="str">
        <f t="shared" si="129"/>
        <v/>
      </c>
      <c r="AU2773" s="60" t="e">
        <f>VLOOKUP(D2773,SubmittalSchedule!$A$5:$CF$5125,3,FALSE)</f>
        <v>#N/A</v>
      </c>
      <c r="AV2773" s="60" t="e">
        <f>VLOOKUP(D2773,SubmittalStatus!$A$2:$CF$671,9,FALSE)</f>
        <v>#N/A</v>
      </c>
      <c r="AW2773" s="60" t="e">
        <f>VLOOKUP(D2773,SubmittalStatus!$A$2:$CF$671,10,FALSE)</f>
        <v>#N/A</v>
      </c>
      <c r="AX2773" s="60" t="e">
        <f>VLOOKUP(D2773,SubmittalStatus!$A$2:$CF$671,11,FALSE)</f>
        <v>#N/A</v>
      </c>
      <c r="AY2773" s="60" t="str">
        <f t="shared" si="130"/>
        <v/>
      </c>
      <c r="AZ2773" s="60">
        <f>SubmittalData!D2773</f>
        <v>0</v>
      </c>
      <c r="BA2773" s="60" t="s">
        <v>168</v>
      </c>
      <c r="BB2773" s="60">
        <f>SubmittalData!AR2773</f>
        <v>0</v>
      </c>
      <c r="BC2773" s="60" t="str">
        <f t="shared" si="131"/>
        <v>0-0</v>
      </c>
    </row>
    <row r="2774" spans="1:55" x14ac:dyDescent="0.35">
      <c r="A2774" s="62" t="str">
        <f>SubmittalData!AY2774</f>
        <v/>
      </c>
      <c r="AS2774" s="60" t="e">
        <f>VLOOKUP(D2774,SubmittalStatus!$A$2:$CF$671,7,FALSE)</f>
        <v>#N/A</v>
      </c>
      <c r="AT2774" s="60" t="str">
        <f t="shared" si="129"/>
        <v/>
      </c>
      <c r="AU2774" s="60" t="e">
        <f>VLOOKUP(D2774,SubmittalSchedule!$A$5:$CF$5125,3,FALSE)</f>
        <v>#N/A</v>
      </c>
      <c r="AV2774" s="60" t="e">
        <f>VLOOKUP(D2774,SubmittalStatus!$A$2:$CF$671,9,FALSE)</f>
        <v>#N/A</v>
      </c>
      <c r="AW2774" s="60" t="e">
        <f>VLOOKUP(D2774,SubmittalStatus!$A$2:$CF$671,10,FALSE)</f>
        <v>#N/A</v>
      </c>
      <c r="AX2774" s="60" t="e">
        <f>VLOOKUP(D2774,SubmittalStatus!$A$2:$CF$671,11,FALSE)</f>
        <v>#N/A</v>
      </c>
      <c r="AY2774" s="60" t="str">
        <f t="shared" si="130"/>
        <v/>
      </c>
      <c r="AZ2774" s="60">
        <f>SubmittalData!D2774</f>
        <v>0</v>
      </c>
      <c r="BA2774" s="60" t="s">
        <v>168</v>
      </c>
      <c r="BB2774" s="60">
        <f>SubmittalData!AR2774</f>
        <v>0</v>
      </c>
      <c r="BC2774" s="60" t="str">
        <f t="shared" si="131"/>
        <v>0-0</v>
      </c>
    </row>
    <row r="2775" spans="1:55" x14ac:dyDescent="0.35">
      <c r="A2775" s="62" t="str">
        <f>SubmittalData!AY2775</f>
        <v/>
      </c>
      <c r="AS2775" s="60" t="e">
        <f>VLOOKUP(D2775,SubmittalStatus!$A$2:$CF$671,7,FALSE)</f>
        <v>#N/A</v>
      </c>
      <c r="AT2775" s="60" t="str">
        <f t="shared" si="129"/>
        <v/>
      </c>
      <c r="AU2775" s="60" t="e">
        <f>VLOOKUP(D2775,SubmittalSchedule!$A$5:$CF$5125,3,FALSE)</f>
        <v>#N/A</v>
      </c>
      <c r="AV2775" s="60" t="e">
        <f>VLOOKUP(D2775,SubmittalStatus!$A$2:$CF$671,9,FALSE)</f>
        <v>#N/A</v>
      </c>
      <c r="AW2775" s="60" t="e">
        <f>VLOOKUP(D2775,SubmittalStatus!$A$2:$CF$671,10,FALSE)</f>
        <v>#N/A</v>
      </c>
      <c r="AX2775" s="60" t="e">
        <f>VLOOKUP(D2775,SubmittalStatus!$A$2:$CF$671,11,FALSE)</f>
        <v>#N/A</v>
      </c>
      <c r="AY2775" s="60" t="str">
        <f t="shared" si="130"/>
        <v/>
      </c>
      <c r="AZ2775" s="60">
        <f>SubmittalData!D2775</f>
        <v>0</v>
      </c>
      <c r="BA2775" s="60" t="s">
        <v>168</v>
      </c>
      <c r="BB2775" s="60">
        <f>SubmittalData!AR2775</f>
        <v>0</v>
      </c>
      <c r="BC2775" s="60" t="str">
        <f t="shared" si="131"/>
        <v>0-0</v>
      </c>
    </row>
    <row r="2776" spans="1:55" x14ac:dyDescent="0.35">
      <c r="A2776" s="62" t="str">
        <f>SubmittalData!AY2776</f>
        <v/>
      </c>
      <c r="AS2776" s="60" t="e">
        <f>VLOOKUP(D2776,SubmittalStatus!$A$2:$CF$671,7,FALSE)</f>
        <v>#N/A</v>
      </c>
      <c r="AT2776" s="60" t="str">
        <f t="shared" si="129"/>
        <v/>
      </c>
      <c r="AU2776" s="60" t="e">
        <f>VLOOKUP(D2776,SubmittalSchedule!$A$5:$CF$5125,3,FALSE)</f>
        <v>#N/A</v>
      </c>
      <c r="AV2776" s="60" t="e">
        <f>VLOOKUP(D2776,SubmittalStatus!$A$2:$CF$671,9,FALSE)</f>
        <v>#N/A</v>
      </c>
      <c r="AW2776" s="60" t="e">
        <f>VLOOKUP(D2776,SubmittalStatus!$A$2:$CF$671,10,FALSE)</f>
        <v>#N/A</v>
      </c>
      <c r="AX2776" s="60" t="e">
        <f>VLOOKUP(D2776,SubmittalStatus!$A$2:$CF$671,11,FALSE)</f>
        <v>#N/A</v>
      </c>
      <c r="AY2776" s="60" t="str">
        <f t="shared" si="130"/>
        <v/>
      </c>
      <c r="AZ2776" s="60">
        <f>SubmittalData!D2776</f>
        <v>0</v>
      </c>
      <c r="BA2776" s="60" t="s">
        <v>168</v>
      </c>
      <c r="BB2776" s="60">
        <f>SubmittalData!AR2776</f>
        <v>0</v>
      </c>
      <c r="BC2776" s="60" t="str">
        <f t="shared" si="131"/>
        <v>0-0</v>
      </c>
    </row>
    <row r="2777" spans="1:55" x14ac:dyDescent="0.35">
      <c r="A2777" s="62" t="str">
        <f>SubmittalData!AY2777</f>
        <v/>
      </c>
      <c r="AS2777" s="60" t="e">
        <f>VLOOKUP(D2777,SubmittalStatus!$A$2:$CF$671,7,FALSE)</f>
        <v>#N/A</v>
      </c>
      <c r="AT2777" s="60" t="str">
        <f t="shared" si="129"/>
        <v/>
      </c>
      <c r="AU2777" s="60" t="e">
        <f>VLOOKUP(D2777,SubmittalSchedule!$A$5:$CF$5125,3,FALSE)</f>
        <v>#N/A</v>
      </c>
      <c r="AV2777" s="60" t="e">
        <f>VLOOKUP(D2777,SubmittalStatus!$A$2:$CF$671,9,FALSE)</f>
        <v>#N/A</v>
      </c>
      <c r="AW2777" s="60" t="e">
        <f>VLOOKUP(D2777,SubmittalStatus!$A$2:$CF$671,10,FALSE)</f>
        <v>#N/A</v>
      </c>
      <c r="AX2777" s="60" t="e">
        <f>VLOOKUP(D2777,SubmittalStatus!$A$2:$CF$671,11,FALSE)</f>
        <v>#N/A</v>
      </c>
      <c r="AY2777" s="60" t="str">
        <f t="shared" si="130"/>
        <v/>
      </c>
      <c r="AZ2777" s="60">
        <f>SubmittalData!D2777</f>
        <v>0</v>
      </c>
      <c r="BA2777" s="60" t="s">
        <v>168</v>
      </c>
      <c r="BB2777" s="60">
        <f>SubmittalData!AR2777</f>
        <v>0</v>
      </c>
      <c r="BC2777" s="60" t="str">
        <f t="shared" si="131"/>
        <v>0-0</v>
      </c>
    </row>
    <row r="2778" spans="1:55" x14ac:dyDescent="0.35">
      <c r="A2778" s="62" t="str">
        <f>SubmittalData!AY2778</f>
        <v/>
      </c>
      <c r="AS2778" s="60" t="e">
        <f>VLOOKUP(D2778,SubmittalStatus!$A$2:$CF$671,7,FALSE)</f>
        <v>#N/A</v>
      </c>
      <c r="AT2778" s="60" t="str">
        <f t="shared" si="129"/>
        <v/>
      </c>
      <c r="AU2778" s="60" t="e">
        <f>VLOOKUP(D2778,SubmittalSchedule!$A$5:$CF$5125,3,FALSE)</f>
        <v>#N/A</v>
      </c>
      <c r="AV2778" s="60" t="e">
        <f>VLOOKUP(D2778,SubmittalStatus!$A$2:$CF$671,9,FALSE)</f>
        <v>#N/A</v>
      </c>
      <c r="AW2778" s="60" t="e">
        <f>VLOOKUP(D2778,SubmittalStatus!$A$2:$CF$671,10,FALSE)</f>
        <v>#N/A</v>
      </c>
      <c r="AX2778" s="60" t="e">
        <f>VLOOKUP(D2778,SubmittalStatus!$A$2:$CF$671,11,FALSE)</f>
        <v>#N/A</v>
      </c>
      <c r="AY2778" s="60" t="str">
        <f t="shared" si="130"/>
        <v/>
      </c>
      <c r="AZ2778" s="60">
        <f>SubmittalData!D2778</f>
        <v>0</v>
      </c>
      <c r="BA2778" s="60" t="s">
        <v>168</v>
      </c>
      <c r="BB2778" s="60">
        <f>SubmittalData!AR2778</f>
        <v>0</v>
      </c>
      <c r="BC2778" s="60" t="str">
        <f t="shared" si="131"/>
        <v>0-0</v>
      </c>
    </row>
    <row r="2779" spans="1:55" x14ac:dyDescent="0.35">
      <c r="A2779" s="62" t="str">
        <f>SubmittalData!AY2779</f>
        <v/>
      </c>
      <c r="AS2779" s="60" t="e">
        <f>VLOOKUP(D2779,SubmittalStatus!$A$2:$CF$671,7,FALSE)</f>
        <v>#N/A</v>
      </c>
      <c r="AT2779" s="60" t="str">
        <f t="shared" si="129"/>
        <v/>
      </c>
      <c r="AU2779" s="60" t="e">
        <f>VLOOKUP(D2779,SubmittalSchedule!$A$5:$CF$5125,3,FALSE)</f>
        <v>#N/A</v>
      </c>
      <c r="AV2779" s="60" t="e">
        <f>VLOOKUP(D2779,SubmittalStatus!$A$2:$CF$671,9,FALSE)</f>
        <v>#N/A</v>
      </c>
      <c r="AW2779" s="60" t="e">
        <f>VLOOKUP(D2779,SubmittalStatus!$A$2:$CF$671,10,FALSE)</f>
        <v>#N/A</v>
      </c>
      <c r="AX2779" s="60" t="e">
        <f>VLOOKUP(D2779,SubmittalStatus!$A$2:$CF$671,11,FALSE)</f>
        <v>#N/A</v>
      </c>
      <c r="AY2779" s="60" t="str">
        <f t="shared" si="130"/>
        <v/>
      </c>
      <c r="AZ2779" s="60">
        <f>SubmittalData!D2779</f>
        <v>0</v>
      </c>
      <c r="BA2779" s="60" t="s">
        <v>168</v>
      </c>
      <c r="BB2779" s="60">
        <f>SubmittalData!AR2779</f>
        <v>0</v>
      </c>
      <c r="BC2779" s="60" t="str">
        <f t="shared" si="131"/>
        <v>0-0</v>
      </c>
    </row>
    <row r="2780" spans="1:55" x14ac:dyDescent="0.35">
      <c r="A2780" s="62" t="str">
        <f>SubmittalData!AY2780</f>
        <v/>
      </c>
      <c r="AS2780" s="60" t="e">
        <f>VLOOKUP(D2780,SubmittalStatus!$A$2:$CF$671,7,FALSE)</f>
        <v>#N/A</v>
      </c>
      <c r="AT2780" s="60" t="str">
        <f t="shared" si="129"/>
        <v/>
      </c>
      <c r="AU2780" s="60" t="e">
        <f>VLOOKUP(D2780,SubmittalSchedule!$A$5:$CF$5125,3,FALSE)</f>
        <v>#N/A</v>
      </c>
      <c r="AV2780" s="60" t="e">
        <f>VLOOKUP(D2780,SubmittalStatus!$A$2:$CF$671,9,FALSE)</f>
        <v>#N/A</v>
      </c>
      <c r="AW2780" s="60" t="e">
        <f>VLOOKUP(D2780,SubmittalStatus!$A$2:$CF$671,10,FALSE)</f>
        <v>#N/A</v>
      </c>
      <c r="AX2780" s="60" t="e">
        <f>VLOOKUP(D2780,SubmittalStatus!$A$2:$CF$671,11,FALSE)</f>
        <v>#N/A</v>
      </c>
      <c r="AY2780" s="60" t="str">
        <f t="shared" si="130"/>
        <v/>
      </c>
      <c r="AZ2780" s="60">
        <f>SubmittalData!D2780</f>
        <v>0</v>
      </c>
      <c r="BA2780" s="60" t="s">
        <v>168</v>
      </c>
      <c r="BB2780" s="60">
        <f>SubmittalData!AR2780</f>
        <v>0</v>
      </c>
      <c r="BC2780" s="60" t="str">
        <f t="shared" si="131"/>
        <v>0-0</v>
      </c>
    </row>
    <row r="2781" spans="1:55" x14ac:dyDescent="0.35">
      <c r="A2781" s="62" t="str">
        <f>SubmittalData!AY2781</f>
        <v/>
      </c>
      <c r="AS2781" s="60" t="e">
        <f>VLOOKUP(D2781,SubmittalStatus!$A$2:$CF$671,7,FALSE)</f>
        <v>#N/A</v>
      </c>
      <c r="AT2781" s="60" t="str">
        <f t="shared" si="129"/>
        <v/>
      </c>
      <c r="AU2781" s="60" t="e">
        <f>VLOOKUP(D2781,SubmittalSchedule!$A$5:$CF$5125,3,FALSE)</f>
        <v>#N/A</v>
      </c>
      <c r="AV2781" s="60" t="e">
        <f>VLOOKUP(D2781,SubmittalStatus!$A$2:$CF$671,9,FALSE)</f>
        <v>#N/A</v>
      </c>
      <c r="AW2781" s="60" t="e">
        <f>VLOOKUP(D2781,SubmittalStatus!$A$2:$CF$671,10,FALSE)</f>
        <v>#N/A</v>
      </c>
      <c r="AX2781" s="60" t="e">
        <f>VLOOKUP(D2781,SubmittalStatus!$A$2:$CF$671,11,FALSE)</f>
        <v>#N/A</v>
      </c>
      <c r="AY2781" s="60" t="str">
        <f t="shared" si="130"/>
        <v/>
      </c>
      <c r="AZ2781" s="60">
        <f>SubmittalData!D2781</f>
        <v>0</v>
      </c>
      <c r="BA2781" s="60" t="s">
        <v>168</v>
      </c>
      <c r="BB2781" s="60">
        <f>SubmittalData!AR2781</f>
        <v>0</v>
      </c>
      <c r="BC2781" s="60" t="str">
        <f t="shared" si="131"/>
        <v>0-0</v>
      </c>
    </row>
    <row r="2782" spans="1:55" x14ac:dyDescent="0.35">
      <c r="A2782" s="62" t="str">
        <f>SubmittalData!AY2782</f>
        <v/>
      </c>
      <c r="AS2782" s="60" t="e">
        <f>VLOOKUP(D2782,SubmittalStatus!$A$2:$CF$671,7,FALSE)</f>
        <v>#N/A</v>
      </c>
      <c r="AT2782" s="60" t="str">
        <f t="shared" si="129"/>
        <v/>
      </c>
      <c r="AU2782" s="60" t="e">
        <f>VLOOKUP(D2782,SubmittalSchedule!$A$5:$CF$5125,3,FALSE)</f>
        <v>#N/A</v>
      </c>
      <c r="AV2782" s="60" t="e">
        <f>VLOOKUP(D2782,SubmittalStatus!$A$2:$CF$671,9,FALSE)</f>
        <v>#N/A</v>
      </c>
      <c r="AW2782" s="60" t="e">
        <f>VLOOKUP(D2782,SubmittalStatus!$A$2:$CF$671,10,FALSE)</f>
        <v>#N/A</v>
      </c>
      <c r="AX2782" s="60" t="e">
        <f>VLOOKUP(D2782,SubmittalStatus!$A$2:$CF$671,11,FALSE)</f>
        <v>#N/A</v>
      </c>
      <c r="AY2782" s="60" t="str">
        <f t="shared" si="130"/>
        <v/>
      </c>
      <c r="AZ2782" s="60">
        <f>SubmittalData!D2782</f>
        <v>0</v>
      </c>
      <c r="BA2782" s="60" t="s">
        <v>168</v>
      </c>
      <c r="BB2782" s="60">
        <f>SubmittalData!AR2782</f>
        <v>0</v>
      </c>
      <c r="BC2782" s="60" t="str">
        <f t="shared" si="131"/>
        <v>0-0</v>
      </c>
    </row>
    <row r="2783" spans="1:55" x14ac:dyDescent="0.35">
      <c r="A2783" s="62" t="str">
        <f>SubmittalData!AY2783</f>
        <v/>
      </c>
      <c r="AS2783" s="60" t="e">
        <f>VLOOKUP(D2783,SubmittalStatus!$A$2:$CF$671,7,FALSE)</f>
        <v>#N/A</v>
      </c>
      <c r="AT2783" s="60" t="str">
        <f t="shared" si="129"/>
        <v/>
      </c>
      <c r="AU2783" s="60" t="e">
        <f>VLOOKUP(D2783,SubmittalSchedule!$A$5:$CF$5125,3,FALSE)</f>
        <v>#N/A</v>
      </c>
      <c r="AV2783" s="60" t="e">
        <f>VLOOKUP(D2783,SubmittalStatus!$A$2:$CF$671,9,FALSE)</f>
        <v>#N/A</v>
      </c>
      <c r="AW2783" s="60" t="e">
        <f>VLOOKUP(D2783,SubmittalStatus!$A$2:$CF$671,10,FALSE)</f>
        <v>#N/A</v>
      </c>
      <c r="AX2783" s="60" t="e">
        <f>VLOOKUP(D2783,SubmittalStatus!$A$2:$CF$671,11,FALSE)</f>
        <v>#N/A</v>
      </c>
      <c r="AY2783" s="60" t="str">
        <f t="shared" si="130"/>
        <v/>
      </c>
      <c r="AZ2783" s="60">
        <f>SubmittalData!D2783</f>
        <v>0</v>
      </c>
      <c r="BA2783" s="60" t="s">
        <v>168</v>
      </c>
      <c r="BB2783" s="60">
        <f>SubmittalData!AR2783</f>
        <v>0</v>
      </c>
      <c r="BC2783" s="60" t="str">
        <f t="shared" si="131"/>
        <v>0-0</v>
      </c>
    </row>
    <row r="2784" spans="1:55" x14ac:dyDescent="0.35">
      <c r="A2784" s="62" t="str">
        <f>SubmittalData!AY2784</f>
        <v/>
      </c>
      <c r="AS2784" s="60" t="e">
        <f>VLOOKUP(D2784,SubmittalStatus!$A$2:$CF$671,7,FALSE)</f>
        <v>#N/A</v>
      </c>
      <c r="AT2784" s="60" t="str">
        <f t="shared" si="129"/>
        <v/>
      </c>
      <c r="AU2784" s="60" t="e">
        <f>VLOOKUP(D2784,SubmittalSchedule!$A$5:$CF$5125,3,FALSE)</f>
        <v>#N/A</v>
      </c>
      <c r="AV2784" s="60" t="e">
        <f>VLOOKUP(D2784,SubmittalStatus!$A$2:$CF$671,9,FALSE)</f>
        <v>#N/A</v>
      </c>
      <c r="AW2784" s="60" t="e">
        <f>VLOOKUP(D2784,SubmittalStatus!$A$2:$CF$671,10,FALSE)</f>
        <v>#N/A</v>
      </c>
      <c r="AX2784" s="60" t="e">
        <f>VLOOKUP(D2784,SubmittalStatus!$A$2:$CF$671,11,FALSE)</f>
        <v>#N/A</v>
      </c>
      <c r="AY2784" s="60" t="str">
        <f t="shared" si="130"/>
        <v/>
      </c>
      <c r="AZ2784" s="60">
        <f>SubmittalData!D2784</f>
        <v>0</v>
      </c>
      <c r="BA2784" s="60" t="s">
        <v>168</v>
      </c>
      <c r="BB2784" s="60">
        <f>SubmittalData!AR2784</f>
        <v>0</v>
      </c>
      <c r="BC2784" s="60" t="str">
        <f t="shared" si="131"/>
        <v>0-0</v>
      </c>
    </row>
    <row r="2785" spans="1:55" x14ac:dyDescent="0.35">
      <c r="A2785" s="62" t="str">
        <f>SubmittalData!AY2785</f>
        <v/>
      </c>
      <c r="AS2785" s="60" t="e">
        <f>VLOOKUP(D2785,SubmittalStatus!$A$2:$CF$671,7,FALSE)</f>
        <v>#N/A</v>
      </c>
      <c r="AT2785" s="60" t="str">
        <f t="shared" si="129"/>
        <v/>
      </c>
      <c r="AU2785" s="60" t="e">
        <f>VLOOKUP(D2785,SubmittalSchedule!$A$5:$CF$5125,3,FALSE)</f>
        <v>#N/A</v>
      </c>
      <c r="AV2785" s="60" t="e">
        <f>VLOOKUP(D2785,SubmittalStatus!$A$2:$CF$671,9,FALSE)</f>
        <v>#N/A</v>
      </c>
      <c r="AW2785" s="60" t="e">
        <f>VLOOKUP(D2785,SubmittalStatus!$A$2:$CF$671,10,FALSE)</f>
        <v>#N/A</v>
      </c>
      <c r="AX2785" s="60" t="e">
        <f>VLOOKUP(D2785,SubmittalStatus!$A$2:$CF$671,11,FALSE)</f>
        <v>#N/A</v>
      </c>
      <c r="AY2785" s="60" t="str">
        <f t="shared" si="130"/>
        <v/>
      </c>
      <c r="AZ2785" s="60">
        <f>SubmittalData!D2785</f>
        <v>0</v>
      </c>
      <c r="BA2785" s="60" t="s">
        <v>168</v>
      </c>
      <c r="BB2785" s="60">
        <f>SubmittalData!AR2785</f>
        <v>0</v>
      </c>
      <c r="BC2785" s="60" t="str">
        <f t="shared" si="131"/>
        <v>0-0</v>
      </c>
    </row>
    <row r="2786" spans="1:55" x14ac:dyDescent="0.35">
      <c r="A2786" s="62" t="str">
        <f>SubmittalData!AY2786</f>
        <v/>
      </c>
      <c r="AS2786" s="60" t="e">
        <f>VLOOKUP(D2786,SubmittalStatus!$A$2:$CF$671,7,FALSE)</f>
        <v>#N/A</v>
      </c>
      <c r="AT2786" s="60" t="str">
        <f t="shared" si="129"/>
        <v/>
      </c>
      <c r="AU2786" s="60" t="e">
        <f>VLOOKUP(D2786,SubmittalSchedule!$A$5:$CF$5125,3,FALSE)</f>
        <v>#N/A</v>
      </c>
      <c r="AV2786" s="60" t="e">
        <f>VLOOKUP(D2786,SubmittalStatus!$A$2:$CF$671,9,FALSE)</f>
        <v>#N/A</v>
      </c>
      <c r="AW2786" s="60" t="e">
        <f>VLOOKUP(D2786,SubmittalStatus!$A$2:$CF$671,10,FALSE)</f>
        <v>#N/A</v>
      </c>
      <c r="AX2786" s="60" t="e">
        <f>VLOOKUP(D2786,SubmittalStatus!$A$2:$CF$671,11,FALSE)</f>
        <v>#N/A</v>
      </c>
      <c r="AY2786" s="60" t="str">
        <f t="shared" si="130"/>
        <v/>
      </c>
      <c r="AZ2786" s="60">
        <f>SubmittalData!D2786</f>
        <v>0</v>
      </c>
      <c r="BA2786" s="60" t="s">
        <v>168</v>
      </c>
      <c r="BB2786" s="60">
        <f>SubmittalData!AR2786</f>
        <v>0</v>
      </c>
      <c r="BC2786" s="60" t="str">
        <f t="shared" si="131"/>
        <v>0-0</v>
      </c>
    </row>
    <row r="2787" spans="1:55" x14ac:dyDescent="0.35">
      <c r="A2787" s="62" t="str">
        <f>SubmittalData!AY2787</f>
        <v/>
      </c>
      <c r="AS2787" s="60" t="e">
        <f>VLOOKUP(D2787,SubmittalStatus!$A$2:$CF$671,7,FALSE)</f>
        <v>#N/A</v>
      </c>
      <c r="AT2787" s="60" t="str">
        <f t="shared" si="129"/>
        <v/>
      </c>
      <c r="AU2787" s="60" t="e">
        <f>VLOOKUP(D2787,SubmittalSchedule!$A$5:$CF$5125,3,FALSE)</f>
        <v>#N/A</v>
      </c>
      <c r="AV2787" s="60" t="e">
        <f>VLOOKUP(D2787,SubmittalStatus!$A$2:$CF$671,9,FALSE)</f>
        <v>#N/A</v>
      </c>
      <c r="AW2787" s="60" t="e">
        <f>VLOOKUP(D2787,SubmittalStatus!$A$2:$CF$671,10,FALSE)</f>
        <v>#N/A</v>
      </c>
      <c r="AX2787" s="60" t="e">
        <f>VLOOKUP(D2787,SubmittalStatus!$A$2:$CF$671,11,FALSE)</f>
        <v>#N/A</v>
      </c>
      <c r="AY2787" s="60" t="str">
        <f t="shared" si="130"/>
        <v/>
      </c>
      <c r="AZ2787" s="60">
        <f>SubmittalData!D2787</f>
        <v>0</v>
      </c>
      <c r="BA2787" s="60" t="s">
        <v>168</v>
      </c>
      <c r="BB2787" s="60">
        <f>SubmittalData!AR2787</f>
        <v>0</v>
      </c>
      <c r="BC2787" s="60" t="str">
        <f t="shared" si="131"/>
        <v>0-0</v>
      </c>
    </row>
    <row r="2788" spans="1:55" x14ac:dyDescent="0.35">
      <c r="A2788" s="62" t="str">
        <f>SubmittalData!AY2788</f>
        <v/>
      </c>
      <c r="AS2788" s="60" t="e">
        <f>VLOOKUP(D2788,SubmittalStatus!$A$2:$CF$671,7,FALSE)</f>
        <v>#N/A</v>
      </c>
      <c r="AT2788" s="60" t="str">
        <f t="shared" si="129"/>
        <v/>
      </c>
      <c r="AU2788" s="60" t="e">
        <f>VLOOKUP(D2788,SubmittalSchedule!$A$5:$CF$5125,3,FALSE)</f>
        <v>#N/A</v>
      </c>
      <c r="AV2788" s="60" t="e">
        <f>VLOOKUP(D2788,SubmittalStatus!$A$2:$CF$671,9,FALSE)</f>
        <v>#N/A</v>
      </c>
      <c r="AW2788" s="60" t="e">
        <f>VLOOKUP(D2788,SubmittalStatus!$A$2:$CF$671,10,FALSE)</f>
        <v>#N/A</v>
      </c>
      <c r="AX2788" s="60" t="e">
        <f>VLOOKUP(D2788,SubmittalStatus!$A$2:$CF$671,11,FALSE)</f>
        <v>#N/A</v>
      </c>
      <c r="AY2788" s="60" t="str">
        <f t="shared" si="130"/>
        <v/>
      </c>
      <c r="AZ2788" s="60">
        <f>SubmittalData!D2788</f>
        <v>0</v>
      </c>
      <c r="BA2788" s="60" t="s">
        <v>168</v>
      </c>
      <c r="BB2788" s="60">
        <f>SubmittalData!AR2788</f>
        <v>0</v>
      </c>
      <c r="BC2788" s="60" t="str">
        <f t="shared" si="131"/>
        <v>0-0</v>
      </c>
    </row>
    <row r="2789" spans="1:55" x14ac:dyDescent="0.35">
      <c r="A2789" s="62" t="str">
        <f>SubmittalData!AY2789</f>
        <v/>
      </c>
      <c r="AS2789" s="60" t="e">
        <f>VLOOKUP(D2789,SubmittalStatus!$A$2:$CF$671,7,FALSE)</f>
        <v>#N/A</v>
      </c>
      <c r="AT2789" s="60" t="str">
        <f t="shared" si="129"/>
        <v/>
      </c>
      <c r="AU2789" s="60" t="e">
        <f>VLOOKUP(D2789,SubmittalSchedule!$A$5:$CF$5125,3,FALSE)</f>
        <v>#N/A</v>
      </c>
      <c r="AV2789" s="60" t="e">
        <f>VLOOKUP(D2789,SubmittalStatus!$A$2:$CF$671,9,FALSE)</f>
        <v>#N/A</v>
      </c>
      <c r="AW2789" s="60" t="e">
        <f>VLOOKUP(D2789,SubmittalStatus!$A$2:$CF$671,10,FALSE)</f>
        <v>#N/A</v>
      </c>
      <c r="AX2789" s="60" t="e">
        <f>VLOOKUP(D2789,SubmittalStatus!$A$2:$CF$671,11,FALSE)</f>
        <v>#N/A</v>
      </c>
      <c r="AY2789" s="60" t="str">
        <f t="shared" si="130"/>
        <v/>
      </c>
      <c r="AZ2789" s="60">
        <f>SubmittalData!D2789</f>
        <v>0</v>
      </c>
      <c r="BA2789" s="60" t="s">
        <v>168</v>
      </c>
      <c r="BB2789" s="60">
        <f>SubmittalData!AR2789</f>
        <v>0</v>
      </c>
      <c r="BC2789" s="60" t="str">
        <f t="shared" si="131"/>
        <v>0-0</v>
      </c>
    </row>
    <row r="2790" spans="1:55" x14ac:dyDescent="0.35">
      <c r="A2790" s="62" t="str">
        <f>SubmittalData!AY2790</f>
        <v/>
      </c>
      <c r="AS2790" s="60" t="e">
        <f>VLOOKUP(D2790,SubmittalStatus!$A$2:$CF$671,7,FALSE)</f>
        <v>#N/A</v>
      </c>
      <c r="AT2790" s="60" t="str">
        <f t="shared" si="129"/>
        <v/>
      </c>
      <c r="AU2790" s="60" t="e">
        <f>VLOOKUP(D2790,SubmittalSchedule!$A$5:$CF$5125,3,FALSE)</f>
        <v>#N/A</v>
      </c>
      <c r="AV2790" s="60" t="e">
        <f>VLOOKUP(D2790,SubmittalStatus!$A$2:$CF$671,9,FALSE)</f>
        <v>#N/A</v>
      </c>
      <c r="AW2790" s="60" t="e">
        <f>VLOOKUP(D2790,SubmittalStatus!$A$2:$CF$671,10,FALSE)</f>
        <v>#N/A</v>
      </c>
      <c r="AX2790" s="60" t="e">
        <f>VLOOKUP(D2790,SubmittalStatus!$A$2:$CF$671,11,FALSE)</f>
        <v>#N/A</v>
      </c>
      <c r="AY2790" s="60" t="str">
        <f t="shared" si="130"/>
        <v/>
      </c>
      <c r="AZ2790" s="60">
        <f>SubmittalData!D2790</f>
        <v>0</v>
      </c>
      <c r="BA2790" s="60" t="s">
        <v>168</v>
      </c>
      <c r="BB2790" s="60">
        <f>SubmittalData!AR2790</f>
        <v>0</v>
      </c>
      <c r="BC2790" s="60" t="str">
        <f t="shared" si="131"/>
        <v>0-0</v>
      </c>
    </row>
    <row r="2791" spans="1:55" x14ac:dyDescent="0.35">
      <c r="A2791" s="62" t="str">
        <f>SubmittalData!AY2791</f>
        <v/>
      </c>
      <c r="AS2791" s="60" t="e">
        <f>VLOOKUP(D2791,SubmittalStatus!$A$2:$CF$671,7,FALSE)</f>
        <v>#N/A</v>
      </c>
      <c r="AT2791" s="60" t="str">
        <f t="shared" si="129"/>
        <v/>
      </c>
      <c r="AU2791" s="60" t="e">
        <f>VLOOKUP(D2791,SubmittalSchedule!$A$5:$CF$5125,3,FALSE)</f>
        <v>#N/A</v>
      </c>
      <c r="AV2791" s="60" t="e">
        <f>VLOOKUP(D2791,SubmittalStatus!$A$2:$CF$671,9,FALSE)</f>
        <v>#N/A</v>
      </c>
      <c r="AW2791" s="60" t="e">
        <f>VLOOKUP(D2791,SubmittalStatus!$A$2:$CF$671,10,FALSE)</f>
        <v>#N/A</v>
      </c>
      <c r="AX2791" s="60" t="e">
        <f>VLOOKUP(D2791,SubmittalStatus!$A$2:$CF$671,11,FALSE)</f>
        <v>#N/A</v>
      </c>
      <c r="AY2791" s="60" t="str">
        <f t="shared" si="130"/>
        <v/>
      </c>
      <c r="AZ2791" s="60">
        <f>SubmittalData!D2791</f>
        <v>0</v>
      </c>
      <c r="BA2791" s="60" t="s">
        <v>168</v>
      </c>
      <c r="BB2791" s="60">
        <f>SubmittalData!AR2791</f>
        <v>0</v>
      </c>
      <c r="BC2791" s="60" t="str">
        <f t="shared" si="131"/>
        <v>0-0</v>
      </c>
    </row>
    <row r="2792" spans="1:55" x14ac:dyDescent="0.35">
      <c r="A2792" s="62" t="str">
        <f>SubmittalData!AY2792</f>
        <v/>
      </c>
      <c r="AS2792" s="60" t="e">
        <f>VLOOKUP(D2792,SubmittalStatus!$A$2:$CF$671,7,FALSE)</f>
        <v>#N/A</v>
      </c>
      <c r="AT2792" s="60" t="str">
        <f t="shared" si="129"/>
        <v/>
      </c>
      <c r="AU2792" s="60" t="e">
        <f>VLOOKUP(D2792,SubmittalSchedule!$A$5:$CF$5125,3,FALSE)</f>
        <v>#N/A</v>
      </c>
      <c r="AV2792" s="60" t="e">
        <f>VLOOKUP(D2792,SubmittalStatus!$A$2:$CF$671,9,FALSE)</f>
        <v>#N/A</v>
      </c>
      <c r="AW2792" s="60" t="e">
        <f>VLOOKUP(D2792,SubmittalStatus!$A$2:$CF$671,10,FALSE)</f>
        <v>#N/A</v>
      </c>
      <c r="AX2792" s="60" t="e">
        <f>VLOOKUP(D2792,SubmittalStatus!$A$2:$CF$671,11,FALSE)</f>
        <v>#N/A</v>
      </c>
      <c r="AY2792" s="60" t="str">
        <f t="shared" si="130"/>
        <v/>
      </c>
      <c r="AZ2792" s="60">
        <f>SubmittalData!D2792</f>
        <v>0</v>
      </c>
      <c r="BA2792" s="60" t="s">
        <v>168</v>
      </c>
      <c r="BB2792" s="60">
        <f>SubmittalData!AR2792</f>
        <v>0</v>
      </c>
      <c r="BC2792" s="60" t="str">
        <f t="shared" si="131"/>
        <v>0-0</v>
      </c>
    </row>
    <row r="2793" spans="1:55" x14ac:dyDescent="0.35">
      <c r="A2793" s="62" t="str">
        <f>SubmittalData!AY2793</f>
        <v/>
      </c>
      <c r="AS2793" s="60" t="e">
        <f>VLOOKUP(D2793,SubmittalStatus!$A$2:$CF$671,7,FALSE)</f>
        <v>#N/A</v>
      </c>
      <c r="AT2793" s="60" t="str">
        <f t="shared" si="129"/>
        <v/>
      </c>
      <c r="AU2793" s="60" t="e">
        <f>VLOOKUP(D2793,SubmittalSchedule!$A$5:$CF$5125,3,FALSE)</f>
        <v>#N/A</v>
      </c>
      <c r="AV2793" s="60" t="e">
        <f>VLOOKUP(D2793,SubmittalStatus!$A$2:$CF$671,9,FALSE)</f>
        <v>#N/A</v>
      </c>
      <c r="AW2793" s="60" t="e">
        <f>VLOOKUP(D2793,SubmittalStatus!$A$2:$CF$671,10,FALSE)</f>
        <v>#N/A</v>
      </c>
      <c r="AX2793" s="60" t="e">
        <f>VLOOKUP(D2793,SubmittalStatus!$A$2:$CF$671,11,FALSE)</f>
        <v>#N/A</v>
      </c>
      <c r="AY2793" s="60" t="str">
        <f t="shared" si="130"/>
        <v/>
      </c>
      <c r="AZ2793" s="60">
        <f>SubmittalData!D2793</f>
        <v>0</v>
      </c>
      <c r="BA2793" s="60" t="s">
        <v>168</v>
      </c>
      <c r="BB2793" s="60">
        <f>SubmittalData!AR2793</f>
        <v>0</v>
      </c>
      <c r="BC2793" s="60" t="str">
        <f t="shared" si="131"/>
        <v>0-0</v>
      </c>
    </row>
    <row r="2794" spans="1:55" x14ac:dyDescent="0.35">
      <c r="A2794" s="62" t="str">
        <f>SubmittalData!AY2794</f>
        <v/>
      </c>
      <c r="AS2794" s="60" t="e">
        <f>VLOOKUP(D2794,SubmittalStatus!$A$2:$CF$671,7,FALSE)</f>
        <v>#N/A</v>
      </c>
      <c r="AT2794" s="60" t="str">
        <f t="shared" si="129"/>
        <v/>
      </c>
      <c r="AU2794" s="60" t="e">
        <f>VLOOKUP(D2794,SubmittalSchedule!$A$5:$CF$5125,3,FALSE)</f>
        <v>#N/A</v>
      </c>
      <c r="AV2794" s="60" t="e">
        <f>VLOOKUP(D2794,SubmittalStatus!$A$2:$CF$671,9,FALSE)</f>
        <v>#N/A</v>
      </c>
      <c r="AW2794" s="60" t="e">
        <f>VLOOKUP(D2794,SubmittalStatus!$A$2:$CF$671,10,FALSE)</f>
        <v>#N/A</v>
      </c>
      <c r="AX2794" s="60" t="e">
        <f>VLOOKUP(D2794,SubmittalStatus!$A$2:$CF$671,11,FALSE)</f>
        <v>#N/A</v>
      </c>
      <c r="AY2794" s="60" t="str">
        <f t="shared" si="130"/>
        <v/>
      </c>
      <c r="AZ2794" s="60">
        <f>SubmittalData!D2794</f>
        <v>0</v>
      </c>
      <c r="BA2794" s="60" t="s">
        <v>168</v>
      </c>
      <c r="BB2794" s="60">
        <f>SubmittalData!AR2794</f>
        <v>0</v>
      </c>
      <c r="BC2794" s="60" t="str">
        <f t="shared" si="131"/>
        <v>0-0</v>
      </c>
    </row>
    <row r="2795" spans="1:55" x14ac:dyDescent="0.35">
      <c r="A2795" s="62" t="str">
        <f>SubmittalData!AY2795</f>
        <v/>
      </c>
      <c r="AS2795" s="60" t="e">
        <f>VLOOKUP(D2795,SubmittalStatus!$A$2:$CF$671,7,FALSE)</f>
        <v>#N/A</v>
      </c>
      <c r="AT2795" s="60" t="str">
        <f t="shared" si="129"/>
        <v/>
      </c>
      <c r="AU2795" s="60" t="e">
        <f>VLOOKUP(D2795,SubmittalSchedule!$A$5:$CF$5125,3,FALSE)</f>
        <v>#N/A</v>
      </c>
      <c r="AV2795" s="60" t="e">
        <f>VLOOKUP(D2795,SubmittalStatus!$A$2:$CF$671,9,FALSE)</f>
        <v>#N/A</v>
      </c>
      <c r="AW2795" s="60" t="e">
        <f>VLOOKUP(D2795,SubmittalStatus!$A$2:$CF$671,10,FALSE)</f>
        <v>#N/A</v>
      </c>
      <c r="AX2795" s="60" t="e">
        <f>VLOOKUP(D2795,SubmittalStatus!$A$2:$CF$671,11,FALSE)</f>
        <v>#N/A</v>
      </c>
      <c r="AY2795" s="60" t="str">
        <f t="shared" si="130"/>
        <v/>
      </c>
      <c r="AZ2795" s="60">
        <f>SubmittalData!D2795</f>
        <v>0</v>
      </c>
      <c r="BA2795" s="60" t="s">
        <v>168</v>
      </c>
      <c r="BB2795" s="60">
        <f>SubmittalData!AR2795</f>
        <v>0</v>
      </c>
      <c r="BC2795" s="60" t="str">
        <f t="shared" si="131"/>
        <v>0-0</v>
      </c>
    </row>
    <row r="2796" spans="1:55" x14ac:dyDescent="0.35">
      <c r="A2796" s="62" t="str">
        <f>SubmittalData!AY2796</f>
        <v/>
      </c>
      <c r="AS2796" s="60" t="e">
        <f>VLOOKUP(D2796,SubmittalStatus!$A$2:$CF$671,7,FALSE)</f>
        <v>#N/A</v>
      </c>
      <c r="AT2796" s="60" t="str">
        <f t="shared" si="129"/>
        <v/>
      </c>
      <c r="AU2796" s="60" t="e">
        <f>VLOOKUP(D2796,SubmittalSchedule!$A$5:$CF$5125,3,FALSE)</f>
        <v>#N/A</v>
      </c>
      <c r="AV2796" s="60" t="e">
        <f>VLOOKUP(D2796,SubmittalStatus!$A$2:$CF$671,9,FALSE)</f>
        <v>#N/A</v>
      </c>
      <c r="AW2796" s="60" t="e">
        <f>VLOOKUP(D2796,SubmittalStatus!$A$2:$CF$671,10,FALSE)</f>
        <v>#N/A</v>
      </c>
      <c r="AX2796" s="60" t="e">
        <f>VLOOKUP(D2796,SubmittalStatus!$A$2:$CF$671,11,FALSE)</f>
        <v>#N/A</v>
      </c>
      <c r="AY2796" s="60" t="str">
        <f t="shared" si="130"/>
        <v/>
      </c>
      <c r="AZ2796" s="60">
        <f>SubmittalData!D2796</f>
        <v>0</v>
      </c>
      <c r="BA2796" s="60" t="s">
        <v>168</v>
      </c>
      <c r="BB2796" s="60">
        <f>SubmittalData!AR2796</f>
        <v>0</v>
      </c>
      <c r="BC2796" s="60" t="str">
        <f t="shared" si="131"/>
        <v>0-0</v>
      </c>
    </row>
    <row r="2797" spans="1:55" x14ac:dyDescent="0.35">
      <c r="A2797" s="62" t="str">
        <f>SubmittalData!AY2797</f>
        <v/>
      </c>
      <c r="AS2797" s="60" t="e">
        <f>VLOOKUP(D2797,SubmittalStatus!$A$2:$CF$671,7,FALSE)</f>
        <v>#N/A</v>
      </c>
      <c r="AT2797" s="60" t="str">
        <f t="shared" si="129"/>
        <v/>
      </c>
      <c r="AU2797" s="60" t="e">
        <f>VLOOKUP(D2797,SubmittalSchedule!$A$5:$CF$5125,3,FALSE)</f>
        <v>#N/A</v>
      </c>
      <c r="AV2797" s="60" t="e">
        <f>VLOOKUP(D2797,SubmittalStatus!$A$2:$CF$671,9,FALSE)</f>
        <v>#N/A</v>
      </c>
      <c r="AW2797" s="60" t="e">
        <f>VLOOKUP(D2797,SubmittalStatus!$A$2:$CF$671,10,FALSE)</f>
        <v>#N/A</v>
      </c>
      <c r="AX2797" s="60" t="e">
        <f>VLOOKUP(D2797,SubmittalStatus!$A$2:$CF$671,11,FALSE)</f>
        <v>#N/A</v>
      </c>
      <c r="AY2797" s="60" t="str">
        <f t="shared" si="130"/>
        <v/>
      </c>
      <c r="AZ2797" s="60">
        <f>SubmittalData!D2797</f>
        <v>0</v>
      </c>
      <c r="BA2797" s="60" t="s">
        <v>168</v>
      </c>
      <c r="BB2797" s="60">
        <f>SubmittalData!AR2797</f>
        <v>0</v>
      </c>
      <c r="BC2797" s="60" t="str">
        <f t="shared" si="131"/>
        <v>0-0</v>
      </c>
    </row>
    <row r="2798" spans="1:55" x14ac:dyDescent="0.35">
      <c r="A2798" s="62" t="str">
        <f>SubmittalData!AY2798</f>
        <v/>
      </c>
      <c r="AS2798" s="60" t="e">
        <f>VLOOKUP(D2798,SubmittalStatus!$A$2:$CF$671,7,FALSE)</f>
        <v>#N/A</v>
      </c>
      <c r="AT2798" s="60" t="str">
        <f t="shared" si="129"/>
        <v/>
      </c>
      <c r="AU2798" s="60" t="e">
        <f>VLOOKUP(D2798,SubmittalSchedule!$A$5:$CF$5125,3,FALSE)</f>
        <v>#N/A</v>
      </c>
      <c r="AV2798" s="60" t="e">
        <f>VLOOKUP(D2798,SubmittalStatus!$A$2:$CF$671,9,FALSE)</f>
        <v>#N/A</v>
      </c>
      <c r="AW2798" s="60" t="e">
        <f>VLOOKUP(D2798,SubmittalStatus!$A$2:$CF$671,10,FALSE)</f>
        <v>#N/A</v>
      </c>
      <c r="AX2798" s="60" t="e">
        <f>VLOOKUP(D2798,SubmittalStatus!$A$2:$CF$671,11,FALSE)</f>
        <v>#N/A</v>
      </c>
      <c r="AY2798" s="60" t="str">
        <f t="shared" si="130"/>
        <v/>
      </c>
      <c r="AZ2798" s="60">
        <f>SubmittalData!D2798</f>
        <v>0</v>
      </c>
      <c r="BA2798" s="60" t="s">
        <v>168</v>
      </c>
      <c r="BB2798" s="60">
        <f>SubmittalData!AR2798</f>
        <v>0</v>
      </c>
      <c r="BC2798" s="60" t="str">
        <f t="shared" si="131"/>
        <v>0-0</v>
      </c>
    </row>
    <row r="2799" spans="1:55" x14ac:dyDescent="0.35">
      <c r="A2799" s="62" t="str">
        <f>SubmittalData!AY2799</f>
        <v/>
      </c>
      <c r="AS2799" s="60" t="e">
        <f>VLOOKUP(D2799,SubmittalStatus!$A$2:$CF$671,7,FALSE)</f>
        <v>#N/A</v>
      </c>
      <c r="AT2799" s="60" t="str">
        <f t="shared" si="129"/>
        <v/>
      </c>
      <c r="AU2799" s="60" t="e">
        <f>VLOOKUP(D2799,SubmittalSchedule!$A$5:$CF$5125,3,FALSE)</f>
        <v>#N/A</v>
      </c>
      <c r="AV2799" s="60" t="e">
        <f>VLOOKUP(D2799,SubmittalStatus!$A$2:$CF$671,9,FALSE)</f>
        <v>#N/A</v>
      </c>
      <c r="AW2799" s="60" t="e">
        <f>VLOOKUP(D2799,SubmittalStatus!$A$2:$CF$671,10,FALSE)</f>
        <v>#N/A</v>
      </c>
      <c r="AX2799" s="60" t="e">
        <f>VLOOKUP(D2799,SubmittalStatus!$A$2:$CF$671,11,FALSE)</f>
        <v>#N/A</v>
      </c>
      <c r="AY2799" s="60" t="str">
        <f t="shared" si="130"/>
        <v/>
      </c>
      <c r="AZ2799" s="60">
        <f>SubmittalData!D2799</f>
        <v>0</v>
      </c>
      <c r="BA2799" s="60" t="s">
        <v>168</v>
      </c>
      <c r="BB2799" s="60">
        <f>SubmittalData!AR2799</f>
        <v>0</v>
      </c>
      <c r="BC2799" s="60" t="str">
        <f t="shared" si="131"/>
        <v>0-0</v>
      </c>
    </row>
    <row r="2800" spans="1:55" x14ac:dyDescent="0.35">
      <c r="A2800" s="62" t="str">
        <f>SubmittalData!AY2800</f>
        <v/>
      </c>
      <c r="AS2800" s="60" t="e">
        <f>VLOOKUP(D2800,SubmittalStatus!$A$2:$CF$671,7,FALSE)</f>
        <v>#N/A</v>
      </c>
      <c r="AT2800" s="60" t="str">
        <f t="shared" si="129"/>
        <v/>
      </c>
      <c r="AU2800" s="60" t="e">
        <f>VLOOKUP(D2800,SubmittalSchedule!$A$5:$CF$5125,3,FALSE)</f>
        <v>#N/A</v>
      </c>
      <c r="AV2800" s="60" t="e">
        <f>VLOOKUP(D2800,SubmittalStatus!$A$2:$CF$671,9,FALSE)</f>
        <v>#N/A</v>
      </c>
      <c r="AW2800" s="60" t="e">
        <f>VLOOKUP(D2800,SubmittalStatus!$A$2:$CF$671,10,FALSE)</f>
        <v>#N/A</v>
      </c>
      <c r="AX2800" s="60" t="e">
        <f>VLOOKUP(D2800,SubmittalStatus!$A$2:$CF$671,11,FALSE)</f>
        <v>#N/A</v>
      </c>
      <c r="AY2800" s="60" t="str">
        <f t="shared" si="130"/>
        <v/>
      </c>
      <c r="AZ2800" s="60">
        <f>SubmittalData!D2800</f>
        <v>0</v>
      </c>
      <c r="BA2800" s="60" t="s">
        <v>168</v>
      </c>
      <c r="BB2800" s="60">
        <f>SubmittalData!AR2800</f>
        <v>0</v>
      </c>
      <c r="BC2800" s="60" t="str">
        <f t="shared" si="131"/>
        <v>0-0</v>
      </c>
    </row>
    <row r="2801" spans="1:55" x14ac:dyDescent="0.35">
      <c r="A2801" s="62" t="str">
        <f>SubmittalData!AY2801</f>
        <v/>
      </c>
      <c r="AS2801" s="60" t="e">
        <f>VLOOKUP(D2801,SubmittalStatus!$A$2:$CF$671,7,FALSE)</f>
        <v>#N/A</v>
      </c>
      <c r="AT2801" s="60" t="str">
        <f t="shared" si="129"/>
        <v/>
      </c>
      <c r="AU2801" s="60" t="e">
        <f>VLOOKUP(D2801,SubmittalSchedule!$A$5:$CF$5125,3,FALSE)</f>
        <v>#N/A</v>
      </c>
      <c r="AV2801" s="60" t="e">
        <f>VLOOKUP(D2801,SubmittalStatus!$A$2:$CF$671,9,FALSE)</f>
        <v>#N/A</v>
      </c>
      <c r="AW2801" s="60" t="e">
        <f>VLOOKUP(D2801,SubmittalStatus!$A$2:$CF$671,10,FALSE)</f>
        <v>#N/A</v>
      </c>
      <c r="AX2801" s="60" t="e">
        <f>VLOOKUP(D2801,SubmittalStatus!$A$2:$CF$671,11,FALSE)</f>
        <v>#N/A</v>
      </c>
      <c r="AY2801" s="60" t="str">
        <f t="shared" si="130"/>
        <v/>
      </c>
      <c r="AZ2801" s="60">
        <f>SubmittalData!D2801</f>
        <v>0</v>
      </c>
      <c r="BA2801" s="60" t="s">
        <v>168</v>
      </c>
      <c r="BB2801" s="60">
        <f>SubmittalData!AR2801</f>
        <v>0</v>
      </c>
      <c r="BC2801" s="60" t="str">
        <f t="shared" si="131"/>
        <v>0-0</v>
      </c>
    </row>
    <row r="2802" spans="1:55" x14ac:dyDescent="0.35">
      <c r="A2802" s="62" t="str">
        <f>SubmittalData!AY2802</f>
        <v/>
      </c>
      <c r="AS2802" s="60" t="e">
        <f>VLOOKUP(D2802,SubmittalStatus!$A$2:$CF$671,7,FALSE)</f>
        <v>#N/A</v>
      </c>
      <c r="AT2802" s="60" t="str">
        <f t="shared" si="129"/>
        <v/>
      </c>
      <c r="AU2802" s="60" t="e">
        <f>VLOOKUP(D2802,SubmittalSchedule!$A$5:$CF$5125,3,FALSE)</f>
        <v>#N/A</v>
      </c>
      <c r="AV2802" s="60" t="e">
        <f>VLOOKUP(D2802,SubmittalStatus!$A$2:$CF$671,9,FALSE)</f>
        <v>#N/A</v>
      </c>
      <c r="AW2802" s="60" t="e">
        <f>VLOOKUP(D2802,SubmittalStatus!$A$2:$CF$671,10,FALSE)</f>
        <v>#N/A</v>
      </c>
      <c r="AX2802" s="60" t="e">
        <f>VLOOKUP(D2802,SubmittalStatus!$A$2:$CF$671,11,FALSE)</f>
        <v>#N/A</v>
      </c>
      <c r="AY2802" s="60" t="str">
        <f t="shared" si="130"/>
        <v/>
      </c>
      <c r="AZ2802" s="60">
        <f>SubmittalData!D2802</f>
        <v>0</v>
      </c>
      <c r="BA2802" s="60" t="s">
        <v>168</v>
      </c>
      <c r="BB2802" s="60">
        <f>SubmittalData!AR2802</f>
        <v>0</v>
      </c>
      <c r="BC2802" s="60" t="str">
        <f t="shared" si="131"/>
        <v>0-0</v>
      </c>
    </row>
    <row r="2803" spans="1:55" x14ac:dyDescent="0.35">
      <c r="A2803" s="62" t="str">
        <f>SubmittalData!AY2803</f>
        <v/>
      </c>
      <c r="AS2803" s="60" t="e">
        <f>VLOOKUP(D2803,SubmittalStatus!$A$2:$CF$671,7,FALSE)</f>
        <v>#N/A</v>
      </c>
      <c r="AT2803" s="60" t="str">
        <f t="shared" si="129"/>
        <v/>
      </c>
      <c r="AU2803" s="60" t="e">
        <f>VLOOKUP(D2803,SubmittalSchedule!$A$5:$CF$5125,3,FALSE)</f>
        <v>#N/A</v>
      </c>
      <c r="AV2803" s="60" t="e">
        <f>VLOOKUP(D2803,SubmittalStatus!$A$2:$CF$671,9,FALSE)</f>
        <v>#N/A</v>
      </c>
      <c r="AW2803" s="60" t="e">
        <f>VLOOKUP(D2803,SubmittalStatus!$A$2:$CF$671,10,FALSE)</f>
        <v>#N/A</v>
      </c>
      <c r="AX2803" s="60" t="e">
        <f>VLOOKUP(D2803,SubmittalStatus!$A$2:$CF$671,11,FALSE)</f>
        <v>#N/A</v>
      </c>
      <c r="AY2803" s="60" t="str">
        <f t="shared" si="130"/>
        <v/>
      </c>
      <c r="AZ2803" s="60">
        <f>SubmittalData!D2803</f>
        <v>0</v>
      </c>
      <c r="BA2803" s="60" t="s">
        <v>168</v>
      </c>
      <c r="BB2803" s="60">
        <f>SubmittalData!AR2803</f>
        <v>0</v>
      </c>
      <c r="BC2803" s="60" t="str">
        <f t="shared" si="131"/>
        <v>0-0</v>
      </c>
    </row>
    <row r="2804" spans="1:55" x14ac:dyDescent="0.35">
      <c r="A2804" s="62" t="str">
        <f>SubmittalData!AY2804</f>
        <v/>
      </c>
      <c r="AS2804" s="60" t="e">
        <f>VLOOKUP(D2804,SubmittalStatus!$A$2:$CF$671,7,FALSE)</f>
        <v>#N/A</v>
      </c>
      <c r="AT2804" s="60" t="str">
        <f t="shared" si="129"/>
        <v/>
      </c>
      <c r="AU2804" s="60" t="e">
        <f>VLOOKUP(D2804,SubmittalSchedule!$A$5:$CF$5125,3,FALSE)</f>
        <v>#N/A</v>
      </c>
      <c r="AV2804" s="60" t="e">
        <f>VLOOKUP(D2804,SubmittalStatus!$A$2:$CF$671,9,FALSE)</f>
        <v>#N/A</v>
      </c>
      <c r="AW2804" s="60" t="e">
        <f>VLOOKUP(D2804,SubmittalStatus!$A$2:$CF$671,10,FALSE)</f>
        <v>#N/A</v>
      </c>
      <c r="AX2804" s="60" t="e">
        <f>VLOOKUP(D2804,SubmittalStatus!$A$2:$CF$671,11,FALSE)</f>
        <v>#N/A</v>
      </c>
      <c r="AY2804" s="60" t="str">
        <f t="shared" si="130"/>
        <v/>
      </c>
      <c r="AZ2804" s="60">
        <f>SubmittalData!D2804</f>
        <v>0</v>
      </c>
      <c r="BA2804" s="60" t="s">
        <v>168</v>
      </c>
      <c r="BB2804" s="60">
        <f>SubmittalData!AR2804</f>
        <v>0</v>
      </c>
      <c r="BC2804" s="60" t="str">
        <f t="shared" si="131"/>
        <v>0-0</v>
      </c>
    </row>
    <row r="2805" spans="1:55" x14ac:dyDescent="0.35">
      <c r="A2805" s="62" t="str">
        <f>SubmittalData!AY2805</f>
        <v/>
      </c>
      <c r="AS2805" s="60" t="e">
        <f>VLOOKUP(D2805,SubmittalStatus!$A$2:$CF$671,7,FALSE)</f>
        <v>#N/A</v>
      </c>
      <c r="AT2805" s="60" t="str">
        <f t="shared" si="129"/>
        <v/>
      </c>
      <c r="AU2805" s="60" t="e">
        <f>VLOOKUP(D2805,SubmittalSchedule!$A$5:$CF$5125,3,FALSE)</f>
        <v>#N/A</v>
      </c>
      <c r="AV2805" s="60" t="e">
        <f>VLOOKUP(D2805,SubmittalStatus!$A$2:$CF$671,9,FALSE)</f>
        <v>#N/A</v>
      </c>
      <c r="AW2805" s="60" t="e">
        <f>VLOOKUP(D2805,SubmittalStatus!$A$2:$CF$671,10,FALSE)</f>
        <v>#N/A</v>
      </c>
      <c r="AX2805" s="60" t="e">
        <f>VLOOKUP(D2805,SubmittalStatus!$A$2:$CF$671,11,FALSE)</f>
        <v>#N/A</v>
      </c>
      <c r="AY2805" s="60" t="str">
        <f t="shared" si="130"/>
        <v/>
      </c>
      <c r="AZ2805" s="60">
        <f>SubmittalData!D2805</f>
        <v>0</v>
      </c>
      <c r="BA2805" s="60" t="s">
        <v>168</v>
      </c>
      <c r="BB2805" s="60">
        <f>SubmittalData!AR2805</f>
        <v>0</v>
      </c>
      <c r="BC2805" s="60" t="str">
        <f t="shared" si="131"/>
        <v>0-0</v>
      </c>
    </row>
    <row r="2806" spans="1:55" x14ac:dyDescent="0.35">
      <c r="A2806" s="62" t="str">
        <f>SubmittalData!AY2806</f>
        <v/>
      </c>
      <c r="AS2806" s="60" t="e">
        <f>VLOOKUP(D2806,SubmittalStatus!$A$2:$CF$671,7,FALSE)</f>
        <v>#N/A</v>
      </c>
      <c r="AT2806" s="60" t="str">
        <f t="shared" si="129"/>
        <v/>
      </c>
      <c r="AU2806" s="60" t="e">
        <f>VLOOKUP(D2806,SubmittalSchedule!$A$5:$CF$5125,3,FALSE)</f>
        <v>#N/A</v>
      </c>
      <c r="AV2806" s="60" t="e">
        <f>VLOOKUP(D2806,SubmittalStatus!$A$2:$CF$671,9,FALSE)</f>
        <v>#N/A</v>
      </c>
      <c r="AW2806" s="60" t="e">
        <f>VLOOKUP(D2806,SubmittalStatus!$A$2:$CF$671,10,FALSE)</f>
        <v>#N/A</v>
      </c>
      <c r="AX2806" s="60" t="e">
        <f>VLOOKUP(D2806,SubmittalStatus!$A$2:$CF$671,11,FALSE)</f>
        <v>#N/A</v>
      </c>
      <c r="AY2806" s="60" t="str">
        <f t="shared" si="130"/>
        <v/>
      </c>
      <c r="AZ2806" s="60">
        <f>SubmittalData!D2806</f>
        <v>0</v>
      </c>
      <c r="BA2806" s="60" t="s">
        <v>168</v>
      </c>
      <c r="BB2806" s="60">
        <f>SubmittalData!AR2806</f>
        <v>0</v>
      </c>
      <c r="BC2806" s="60" t="str">
        <f t="shared" si="131"/>
        <v>0-0</v>
      </c>
    </row>
    <row r="2807" spans="1:55" x14ac:dyDescent="0.35">
      <c r="A2807" s="62" t="str">
        <f>SubmittalData!AY2807</f>
        <v/>
      </c>
      <c r="AS2807" s="60" t="e">
        <f>VLOOKUP(D2807,SubmittalStatus!$A$2:$CF$671,7,FALSE)</f>
        <v>#N/A</v>
      </c>
      <c r="AT2807" s="60" t="str">
        <f t="shared" si="129"/>
        <v/>
      </c>
      <c r="AU2807" s="60" t="e">
        <f>VLOOKUP(D2807,SubmittalSchedule!$A$5:$CF$5125,3,FALSE)</f>
        <v>#N/A</v>
      </c>
      <c r="AV2807" s="60" t="e">
        <f>VLOOKUP(D2807,SubmittalStatus!$A$2:$CF$671,9,FALSE)</f>
        <v>#N/A</v>
      </c>
      <c r="AW2807" s="60" t="e">
        <f>VLOOKUP(D2807,SubmittalStatus!$A$2:$CF$671,10,FALSE)</f>
        <v>#N/A</v>
      </c>
      <c r="AX2807" s="60" t="e">
        <f>VLOOKUP(D2807,SubmittalStatus!$A$2:$CF$671,11,FALSE)</f>
        <v>#N/A</v>
      </c>
      <c r="AY2807" s="60" t="str">
        <f t="shared" si="130"/>
        <v/>
      </c>
      <c r="AZ2807" s="60">
        <f>SubmittalData!D2807</f>
        <v>0</v>
      </c>
      <c r="BA2807" s="60" t="s">
        <v>168</v>
      </c>
      <c r="BB2807" s="60">
        <f>SubmittalData!AR2807</f>
        <v>0</v>
      </c>
      <c r="BC2807" s="60" t="str">
        <f t="shared" si="131"/>
        <v>0-0</v>
      </c>
    </row>
    <row r="2808" spans="1:55" x14ac:dyDescent="0.35">
      <c r="A2808" s="62" t="str">
        <f>SubmittalData!AY2808</f>
        <v/>
      </c>
      <c r="AS2808" s="60" t="e">
        <f>VLOOKUP(D2808,SubmittalStatus!$A$2:$CF$671,7,FALSE)</f>
        <v>#N/A</v>
      </c>
      <c r="AT2808" s="60" t="str">
        <f t="shared" si="129"/>
        <v/>
      </c>
      <c r="AU2808" s="60" t="e">
        <f>VLOOKUP(D2808,SubmittalSchedule!$A$5:$CF$5125,3,FALSE)</f>
        <v>#N/A</v>
      </c>
      <c r="AV2808" s="60" t="e">
        <f>VLOOKUP(D2808,SubmittalStatus!$A$2:$CF$671,9,FALSE)</f>
        <v>#N/A</v>
      </c>
      <c r="AW2808" s="60" t="e">
        <f>VLOOKUP(D2808,SubmittalStatus!$A$2:$CF$671,10,FALSE)</f>
        <v>#N/A</v>
      </c>
      <c r="AX2808" s="60" t="e">
        <f>VLOOKUP(D2808,SubmittalStatus!$A$2:$CF$671,11,FALSE)</f>
        <v>#N/A</v>
      </c>
      <c r="AY2808" s="60" t="str">
        <f t="shared" si="130"/>
        <v/>
      </c>
      <c r="AZ2808" s="60">
        <f>SubmittalData!D2808</f>
        <v>0</v>
      </c>
      <c r="BA2808" s="60" t="s">
        <v>168</v>
      </c>
      <c r="BB2808" s="60">
        <f>SubmittalData!AR2808</f>
        <v>0</v>
      </c>
      <c r="BC2808" s="60" t="str">
        <f t="shared" si="131"/>
        <v>0-0</v>
      </c>
    </row>
    <row r="2809" spans="1:55" x14ac:dyDescent="0.35">
      <c r="A2809" s="62" t="str">
        <f>SubmittalData!AY2809</f>
        <v/>
      </c>
      <c r="AS2809" s="60" t="e">
        <f>VLOOKUP(D2809,SubmittalStatus!$A$2:$CF$671,7,FALSE)</f>
        <v>#N/A</v>
      </c>
      <c r="AT2809" s="60" t="str">
        <f t="shared" si="129"/>
        <v/>
      </c>
      <c r="AU2809" s="60" t="e">
        <f>VLOOKUP(D2809,SubmittalSchedule!$A$5:$CF$5125,3,FALSE)</f>
        <v>#N/A</v>
      </c>
      <c r="AV2809" s="60" t="e">
        <f>VLOOKUP(D2809,SubmittalStatus!$A$2:$CF$671,9,FALSE)</f>
        <v>#N/A</v>
      </c>
      <c r="AW2809" s="60" t="e">
        <f>VLOOKUP(D2809,SubmittalStatus!$A$2:$CF$671,10,FALSE)</f>
        <v>#N/A</v>
      </c>
      <c r="AX2809" s="60" t="e">
        <f>VLOOKUP(D2809,SubmittalStatus!$A$2:$CF$671,11,FALSE)</f>
        <v>#N/A</v>
      </c>
      <c r="AY2809" s="60" t="str">
        <f t="shared" si="130"/>
        <v/>
      </c>
      <c r="AZ2809" s="60">
        <f>SubmittalData!D2809</f>
        <v>0</v>
      </c>
      <c r="BA2809" s="60" t="s">
        <v>168</v>
      </c>
      <c r="BB2809" s="60">
        <f>SubmittalData!AR2809</f>
        <v>0</v>
      </c>
      <c r="BC2809" s="60" t="str">
        <f t="shared" si="131"/>
        <v>0-0</v>
      </c>
    </row>
    <row r="2810" spans="1:55" x14ac:dyDescent="0.35">
      <c r="A2810" s="62" t="str">
        <f>SubmittalData!AY2810</f>
        <v/>
      </c>
      <c r="AS2810" s="60" t="e">
        <f>VLOOKUP(D2810,SubmittalStatus!$A$2:$CF$671,7,FALSE)</f>
        <v>#N/A</v>
      </c>
      <c r="AT2810" s="60" t="str">
        <f t="shared" si="129"/>
        <v/>
      </c>
      <c r="AU2810" s="60" t="e">
        <f>VLOOKUP(D2810,SubmittalSchedule!$A$5:$CF$5125,3,FALSE)</f>
        <v>#N/A</v>
      </c>
      <c r="AV2810" s="60" t="e">
        <f>VLOOKUP(D2810,SubmittalStatus!$A$2:$CF$671,9,FALSE)</f>
        <v>#N/A</v>
      </c>
      <c r="AW2810" s="60" t="e">
        <f>VLOOKUP(D2810,SubmittalStatus!$A$2:$CF$671,10,FALSE)</f>
        <v>#N/A</v>
      </c>
      <c r="AX2810" s="60" t="e">
        <f>VLOOKUP(D2810,SubmittalStatus!$A$2:$CF$671,11,FALSE)</f>
        <v>#N/A</v>
      </c>
      <c r="AY2810" s="60" t="str">
        <f t="shared" si="130"/>
        <v/>
      </c>
      <c r="AZ2810" s="60">
        <f>SubmittalData!D2810</f>
        <v>0</v>
      </c>
      <c r="BA2810" s="60" t="s">
        <v>168</v>
      </c>
      <c r="BB2810" s="60">
        <f>SubmittalData!AR2810</f>
        <v>0</v>
      </c>
      <c r="BC2810" s="60" t="str">
        <f t="shared" si="131"/>
        <v>0-0</v>
      </c>
    </row>
    <row r="2811" spans="1:55" x14ac:dyDescent="0.35">
      <c r="A2811" s="62" t="str">
        <f>SubmittalData!AY2811</f>
        <v/>
      </c>
      <c r="AS2811" s="60" t="e">
        <f>VLOOKUP(D2811,SubmittalStatus!$A$2:$CF$671,7,FALSE)</f>
        <v>#N/A</v>
      </c>
      <c r="AT2811" s="60" t="str">
        <f t="shared" si="129"/>
        <v/>
      </c>
      <c r="AU2811" s="60" t="e">
        <f>VLOOKUP(D2811,SubmittalSchedule!$A$5:$CF$5125,3,FALSE)</f>
        <v>#N/A</v>
      </c>
      <c r="AV2811" s="60" t="e">
        <f>VLOOKUP(D2811,SubmittalStatus!$A$2:$CF$671,9,FALSE)</f>
        <v>#N/A</v>
      </c>
      <c r="AW2811" s="60" t="e">
        <f>VLOOKUP(D2811,SubmittalStatus!$A$2:$CF$671,10,FALSE)</f>
        <v>#N/A</v>
      </c>
      <c r="AX2811" s="60" t="e">
        <f>VLOOKUP(D2811,SubmittalStatus!$A$2:$CF$671,11,FALSE)</f>
        <v>#N/A</v>
      </c>
      <c r="AY2811" s="60" t="str">
        <f t="shared" si="130"/>
        <v/>
      </c>
      <c r="AZ2811" s="60">
        <f>SubmittalData!D2811</f>
        <v>0</v>
      </c>
      <c r="BA2811" s="60" t="s">
        <v>168</v>
      </c>
      <c r="BB2811" s="60">
        <f>SubmittalData!AR2811</f>
        <v>0</v>
      </c>
      <c r="BC2811" s="60" t="str">
        <f t="shared" si="131"/>
        <v>0-0</v>
      </c>
    </row>
    <row r="2812" spans="1:55" x14ac:dyDescent="0.35">
      <c r="A2812" s="62" t="str">
        <f>SubmittalData!AY2812</f>
        <v/>
      </c>
      <c r="AS2812" s="60" t="e">
        <f>VLOOKUP(D2812,SubmittalStatus!$A$2:$CF$671,7,FALSE)</f>
        <v>#N/A</v>
      </c>
      <c r="AT2812" s="60" t="str">
        <f t="shared" si="129"/>
        <v/>
      </c>
      <c r="AU2812" s="60" t="e">
        <f>VLOOKUP(D2812,SubmittalSchedule!$A$5:$CF$5125,3,FALSE)</f>
        <v>#N/A</v>
      </c>
      <c r="AV2812" s="60" t="e">
        <f>VLOOKUP(D2812,SubmittalStatus!$A$2:$CF$671,9,FALSE)</f>
        <v>#N/A</v>
      </c>
      <c r="AW2812" s="60" t="e">
        <f>VLOOKUP(D2812,SubmittalStatus!$A$2:$CF$671,10,FALSE)</f>
        <v>#N/A</v>
      </c>
      <c r="AX2812" s="60" t="e">
        <f>VLOOKUP(D2812,SubmittalStatus!$A$2:$CF$671,11,FALSE)</f>
        <v>#N/A</v>
      </c>
      <c r="AY2812" s="60" t="str">
        <f t="shared" si="130"/>
        <v/>
      </c>
      <c r="AZ2812" s="60">
        <f>SubmittalData!D2812</f>
        <v>0</v>
      </c>
      <c r="BA2812" s="60" t="s">
        <v>168</v>
      </c>
      <c r="BB2812" s="60">
        <f>SubmittalData!AR2812</f>
        <v>0</v>
      </c>
      <c r="BC2812" s="60" t="str">
        <f t="shared" si="131"/>
        <v>0-0</v>
      </c>
    </row>
    <row r="2813" spans="1:55" x14ac:dyDescent="0.35">
      <c r="A2813" s="62" t="str">
        <f>SubmittalData!AY2813</f>
        <v/>
      </c>
      <c r="AS2813" s="60" t="e">
        <f>VLOOKUP(D2813,SubmittalStatus!$A$2:$CF$671,7,FALSE)</f>
        <v>#N/A</v>
      </c>
      <c r="AT2813" s="60" t="str">
        <f t="shared" si="129"/>
        <v/>
      </c>
      <c r="AU2813" s="60" t="e">
        <f>VLOOKUP(D2813,SubmittalSchedule!$A$5:$CF$5125,3,FALSE)</f>
        <v>#N/A</v>
      </c>
      <c r="AV2813" s="60" t="e">
        <f>VLOOKUP(D2813,SubmittalStatus!$A$2:$CF$671,9,FALSE)</f>
        <v>#N/A</v>
      </c>
      <c r="AW2813" s="60" t="e">
        <f>VLOOKUP(D2813,SubmittalStatus!$A$2:$CF$671,10,FALSE)</f>
        <v>#N/A</v>
      </c>
      <c r="AX2813" s="60" t="e">
        <f>VLOOKUP(D2813,SubmittalStatus!$A$2:$CF$671,11,FALSE)</f>
        <v>#N/A</v>
      </c>
      <c r="AY2813" s="60" t="str">
        <f t="shared" si="130"/>
        <v/>
      </c>
      <c r="AZ2813" s="60">
        <f>SubmittalData!D2813</f>
        <v>0</v>
      </c>
      <c r="BA2813" s="60" t="s">
        <v>168</v>
      </c>
      <c r="BB2813" s="60">
        <f>SubmittalData!AR2813</f>
        <v>0</v>
      </c>
      <c r="BC2813" s="60" t="str">
        <f t="shared" si="131"/>
        <v>0-0</v>
      </c>
    </row>
    <row r="2814" spans="1:55" x14ac:dyDescent="0.35">
      <c r="A2814" s="62" t="str">
        <f>SubmittalData!AY2814</f>
        <v/>
      </c>
      <c r="AS2814" s="60" t="e">
        <f>VLOOKUP(D2814,SubmittalStatus!$A$2:$CF$671,7,FALSE)</f>
        <v>#N/A</v>
      </c>
      <c r="AT2814" s="60" t="str">
        <f t="shared" si="129"/>
        <v/>
      </c>
      <c r="AU2814" s="60" t="e">
        <f>VLOOKUP(D2814,SubmittalSchedule!$A$5:$CF$5125,3,FALSE)</f>
        <v>#N/A</v>
      </c>
      <c r="AV2814" s="60" t="e">
        <f>VLOOKUP(D2814,SubmittalStatus!$A$2:$CF$671,9,FALSE)</f>
        <v>#N/A</v>
      </c>
      <c r="AW2814" s="60" t="e">
        <f>VLOOKUP(D2814,SubmittalStatus!$A$2:$CF$671,10,FALSE)</f>
        <v>#N/A</v>
      </c>
      <c r="AX2814" s="60" t="e">
        <f>VLOOKUP(D2814,SubmittalStatus!$A$2:$CF$671,11,FALSE)</f>
        <v>#N/A</v>
      </c>
      <c r="AY2814" s="60" t="str">
        <f t="shared" si="130"/>
        <v/>
      </c>
      <c r="AZ2814" s="60">
        <f>SubmittalData!D2814</f>
        <v>0</v>
      </c>
      <c r="BA2814" s="60" t="s">
        <v>168</v>
      </c>
      <c r="BB2814" s="60">
        <f>SubmittalData!AR2814</f>
        <v>0</v>
      </c>
      <c r="BC2814" s="60" t="str">
        <f t="shared" si="131"/>
        <v>0-0</v>
      </c>
    </row>
    <row r="2815" spans="1:55" x14ac:dyDescent="0.35">
      <c r="A2815" s="62" t="str">
        <f>SubmittalData!AY2815</f>
        <v/>
      </c>
      <c r="AS2815" s="60" t="e">
        <f>VLOOKUP(D2815,SubmittalStatus!$A$2:$CF$671,7,FALSE)</f>
        <v>#N/A</v>
      </c>
      <c r="AT2815" s="60" t="str">
        <f t="shared" si="129"/>
        <v/>
      </c>
      <c r="AU2815" s="60" t="e">
        <f>VLOOKUP(D2815,SubmittalSchedule!$A$5:$CF$5125,3,FALSE)</f>
        <v>#N/A</v>
      </c>
      <c r="AV2815" s="60" t="e">
        <f>VLOOKUP(D2815,SubmittalStatus!$A$2:$CF$671,9,FALSE)</f>
        <v>#N/A</v>
      </c>
      <c r="AW2815" s="60" t="e">
        <f>VLOOKUP(D2815,SubmittalStatus!$A$2:$CF$671,10,FALSE)</f>
        <v>#N/A</v>
      </c>
      <c r="AX2815" s="60" t="e">
        <f>VLOOKUP(D2815,SubmittalStatus!$A$2:$CF$671,11,FALSE)</f>
        <v>#N/A</v>
      </c>
      <c r="AY2815" s="60" t="str">
        <f t="shared" si="130"/>
        <v/>
      </c>
      <c r="AZ2815" s="60">
        <f>SubmittalData!D2815</f>
        <v>0</v>
      </c>
      <c r="BA2815" s="60" t="s">
        <v>168</v>
      </c>
      <c r="BB2815" s="60">
        <f>SubmittalData!AR2815</f>
        <v>0</v>
      </c>
      <c r="BC2815" s="60" t="str">
        <f t="shared" si="131"/>
        <v>0-0</v>
      </c>
    </row>
    <row r="2816" spans="1:55" x14ac:dyDescent="0.35">
      <c r="A2816" s="62" t="str">
        <f>SubmittalData!AY2816</f>
        <v/>
      </c>
      <c r="AS2816" s="60" t="e">
        <f>VLOOKUP(D2816,SubmittalStatus!$A$2:$CF$671,7,FALSE)</f>
        <v>#N/A</v>
      </c>
      <c r="AT2816" s="60" t="str">
        <f t="shared" si="129"/>
        <v/>
      </c>
      <c r="AU2816" s="60" t="e">
        <f>VLOOKUP(D2816,SubmittalSchedule!$A$5:$CF$5125,3,FALSE)</f>
        <v>#N/A</v>
      </c>
      <c r="AV2816" s="60" t="e">
        <f>VLOOKUP(D2816,SubmittalStatus!$A$2:$CF$671,9,FALSE)</f>
        <v>#N/A</v>
      </c>
      <c r="AW2816" s="60" t="e">
        <f>VLOOKUP(D2816,SubmittalStatus!$A$2:$CF$671,10,FALSE)</f>
        <v>#N/A</v>
      </c>
      <c r="AX2816" s="60" t="e">
        <f>VLOOKUP(D2816,SubmittalStatus!$A$2:$CF$671,11,FALSE)</f>
        <v>#N/A</v>
      </c>
      <c r="AY2816" s="60" t="str">
        <f t="shared" si="130"/>
        <v/>
      </c>
      <c r="AZ2816" s="60">
        <f>SubmittalData!D2816</f>
        <v>0</v>
      </c>
      <c r="BA2816" s="60" t="s">
        <v>168</v>
      </c>
      <c r="BB2816" s="60">
        <f>SubmittalData!AR2816</f>
        <v>0</v>
      </c>
      <c r="BC2816" s="60" t="str">
        <f t="shared" si="131"/>
        <v>0-0</v>
      </c>
    </row>
    <row r="2817" spans="1:55" x14ac:dyDescent="0.35">
      <c r="A2817" s="62" t="str">
        <f>SubmittalData!AY2817</f>
        <v/>
      </c>
      <c r="AS2817" s="60" t="e">
        <f>VLOOKUP(D2817,SubmittalStatus!$A$2:$CF$671,7,FALSE)</f>
        <v>#N/A</v>
      </c>
      <c r="AT2817" s="60" t="str">
        <f t="shared" si="129"/>
        <v/>
      </c>
      <c r="AU2817" s="60" t="e">
        <f>VLOOKUP(D2817,SubmittalSchedule!$A$5:$CF$5125,3,FALSE)</f>
        <v>#N/A</v>
      </c>
      <c r="AV2817" s="60" t="e">
        <f>VLOOKUP(D2817,SubmittalStatus!$A$2:$CF$671,9,FALSE)</f>
        <v>#N/A</v>
      </c>
      <c r="AW2817" s="60" t="e">
        <f>VLOOKUP(D2817,SubmittalStatus!$A$2:$CF$671,10,FALSE)</f>
        <v>#N/A</v>
      </c>
      <c r="AX2817" s="60" t="e">
        <f>VLOOKUP(D2817,SubmittalStatus!$A$2:$CF$671,11,FALSE)</f>
        <v>#N/A</v>
      </c>
      <c r="AY2817" s="60" t="str">
        <f t="shared" si="130"/>
        <v/>
      </c>
      <c r="AZ2817" s="60">
        <f>SubmittalData!D2817</f>
        <v>0</v>
      </c>
      <c r="BA2817" s="60" t="s">
        <v>168</v>
      </c>
      <c r="BB2817" s="60">
        <f>SubmittalData!AR2817</f>
        <v>0</v>
      </c>
      <c r="BC2817" s="60" t="str">
        <f t="shared" si="131"/>
        <v>0-0</v>
      </c>
    </row>
    <row r="2818" spans="1:55" x14ac:dyDescent="0.35">
      <c r="A2818" s="62" t="str">
        <f>SubmittalData!AY2818</f>
        <v/>
      </c>
      <c r="AS2818" s="60" t="e">
        <f>VLOOKUP(D2818,SubmittalStatus!$A$2:$CF$671,7,FALSE)</f>
        <v>#N/A</v>
      </c>
      <c r="AT2818" s="60" t="str">
        <f t="shared" si="129"/>
        <v/>
      </c>
      <c r="AU2818" s="60" t="e">
        <f>VLOOKUP(D2818,SubmittalSchedule!$A$5:$CF$5125,3,FALSE)</f>
        <v>#N/A</v>
      </c>
      <c r="AV2818" s="60" t="e">
        <f>VLOOKUP(D2818,SubmittalStatus!$A$2:$CF$671,9,FALSE)</f>
        <v>#N/A</v>
      </c>
      <c r="AW2818" s="60" t="e">
        <f>VLOOKUP(D2818,SubmittalStatus!$A$2:$CF$671,10,FALSE)</f>
        <v>#N/A</v>
      </c>
      <c r="AX2818" s="60" t="e">
        <f>VLOOKUP(D2818,SubmittalStatus!$A$2:$CF$671,11,FALSE)</f>
        <v>#N/A</v>
      </c>
      <c r="AY2818" s="60" t="str">
        <f t="shared" si="130"/>
        <v/>
      </c>
      <c r="AZ2818" s="60">
        <f>SubmittalData!D2818</f>
        <v>0</v>
      </c>
      <c r="BA2818" s="60" t="s">
        <v>168</v>
      </c>
      <c r="BB2818" s="60">
        <f>SubmittalData!AR2818</f>
        <v>0</v>
      </c>
      <c r="BC2818" s="60" t="str">
        <f t="shared" si="131"/>
        <v>0-0</v>
      </c>
    </row>
    <row r="2819" spans="1:55" x14ac:dyDescent="0.35">
      <c r="A2819" s="62" t="str">
        <f>SubmittalData!AY2819</f>
        <v/>
      </c>
      <c r="AS2819" s="60" t="e">
        <f>VLOOKUP(D2819,SubmittalStatus!$A$2:$CF$671,7,FALSE)</f>
        <v>#N/A</v>
      </c>
      <c r="AT2819" s="60" t="str">
        <f t="shared" ref="AT2819:AT2882" si="132">_xlfn.CONCAT(G2819:P2819)</f>
        <v/>
      </c>
      <c r="AU2819" s="60" t="e">
        <f>VLOOKUP(D2819,SubmittalSchedule!$A$5:$CF$5125,3,FALSE)</f>
        <v>#N/A</v>
      </c>
      <c r="AV2819" s="60" t="e">
        <f>VLOOKUP(D2819,SubmittalStatus!$A$2:$CF$671,9,FALSE)</f>
        <v>#N/A</v>
      </c>
      <c r="AW2819" s="60" t="e">
        <f>VLOOKUP(D2819,SubmittalStatus!$A$2:$CF$671,10,FALSE)</f>
        <v>#N/A</v>
      </c>
      <c r="AX2819" s="60" t="e">
        <f>VLOOKUP(D2819,SubmittalStatus!$A$2:$CF$671,11,FALSE)</f>
        <v>#N/A</v>
      </c>
      <c r="AY2819" s="60" t="str">
        <f t="shared" ref="AY2819:AY2882" si="133">_xlfn.CONCAT(AA2819:AJ2819)</f>
        <v/>
      </c>
      <c r="AZ2819" s="60">
        <f>SubmittalData!D2819</f>
        <v>0</v>
      </c>
      <c r="BA2819" s="60" t="s">
        <v>168</v>
      </c>
      <c r="BB2819" s="60">
        <f>SubmittalData!AR2819</f>
        <v>0</v>
      </c>
      <c r="BC2819" s="60" t="str">
        <f t="shared" ref="BC2819:BC2882" si="134">_xlfn.CONCAT(AZ2819:BB2819)</f>
        <v>0-0</v>
      </c>
    </row>
    <row r="2820" spans="1:55" x14ac:dyDescent="0.35">
      <c r="A2820" s="62" t="str">
        <f>SubmittalData!AY2820</f>
        <v/>
      </c>
      <c r="AS2820" s="60" t="e">
        <f>VLOOKUP(D2820,SubmittalStatus!$A$2:$CF$671,7,FALSE)</f>
        <v>#N/A</v>
      </c>
      <c r="AT2820" s="60" t="str">
        <f t="shared" si="132"/>
        <v/>
      </c>
      <c r="AU2820" s="60" t="e">
        <f>VLOOKUP(D2820,SubmittalSchedule!$A$5:$CF$5125,3,FALSE)</f>
        <v>#N/A</v>
      </c>
      <c r="AV2820" s="60" t="e">
        <f>VLOOKUP(D2820,SubmittalStatus!$A$2:$CF$671,9,FALSE)</f>
        <v>#N/A</v>
      </c>
      <c r="AW2820" s="60" t="e">
        <f>VLOOKUP(D2820,SubmittalStatus!$A$2:$CF$671,10,FALSE)</f>
        <v>#N/A</v>
      </c>
      <c r="AX2820" s="60" t="e">
        <f>VLOOKUP(D2820,SubmittalStatus!$A$2:$CF$671,11,FALSE)</f>
        <v>#N/A</v>
      </c>
      <c r="AY2820" s="60" t="str">
        <f t="shared" si="133"/>
        <v/>
      </c>
      <c r="AZ2820" s="60">
        <f>SubmittalData!D2820</f>
        <v>0</v>
      </c>
      <c r="BA2820" s="60" t="s">
        <v>168</v>
      </c>
      <c r="BB2820" s="60">
        <f>SubmittalData!AR2820</f>
        <v>0</v>
      </c>
      <c r="BC2820" s="60" t="str">
        <f t="shared" si="134"/>
        <v>0-0</v>
      </c>
    </row>
    <row r="2821" spans="1:55" x14ac:dyDescent="0.35">
      <c r="A2821" s="62" t="str">
        <f>SubmittalData!AY2821</f>
        <v/>
      </c>
      <c r="AS2821" s="60" t="e">
        <f>VLOOKUP(D2821,SubmittalStatus!$A$2:$CF$671,7,FALSE)</f>
        <v>#N/A</v>
      </c>
      <c r="AT2821" s="60" t="str">
        <f t="shared" si="132"/>
        <v/>
      </c>
      <c r="AU2821" s="60" t="e">
        <f>VLOOKUP(D2821,SubmittalSchedule!$A$5:$CF$5125,3,FALSE)</f>
        <v>#N/A</v>
      </c>
      <c r="AV2821" s="60" t="e">
        <f>VLOOKUP(D2821,SubmittalStatus!$A$2:$CF$671,9,FALSE)</f>
        <v>#N/A</v>
      </c>
      <c r="AW2821" s="60" t="e">
        <f>VLOOKUP(D2821,SubmittalStatus!$A$2:$CF$671,10,FALSE)</f>
        <v>#N/A</v>
      </c>
      <c r="AX2821" s="60" t="e">
        <f>VLOOKUP(D2821,SubmittalStatus!$A$2:$CF$671,11,FALSE)</f>
        <v>#N/A</v>
      </c>
      <c r="AY2821" s="60" t="str">
        <f t="shared" si="133"/>
        <v/>
      </c>
      <c r="AZ2821" s="60">
        <f>SubmittalData!D2821</f>
        <v>0</v>
      </c>
      <c r="BA2821" s="60" t="s">
        <v>168</v>
      </c>
      <c r="BB2821" s="60">
        <f>SubmittalData!AR2821</f>
        <v>0</v>
      </c>
      <c r="BC2821" s="60" t="str">
        <f t="shared" si="134"/>
        <v>0-0</v>
      </c>
    </row>
    <row r="2822" spans="1:55" x14ac:dyDescent="0.35">
      <c r="A2822" s="62" t="str">
        <f>SubmittalData!AY2822</f>
        <v/>
      </c>
      <c r="AS2822" s="60" t="e">
        <f>VLOOKUP(D2822,SubmittalStatus!$A$2:$CF$671,7,FALSE)</f>
        <v>#N/A</v>
      </c>
      <c r="AT2822" s="60" t="str">
        <f t="shared" si="132"/>
        <v/>
      </c>
      <c r="AU2822" s="60" t="e">
        <f>VLOOKUP(D2822,SubmittalSchedule!$A$5:$CF$5125,3,FALSE)</f>
        <v>#N/A</v>
      </c>
      <c r="AV2822" s="60" t="e">
        <f>VLOOKUP(D2822,SubmittalStatus!$A$2:$CF$671,9,FALSE)</f>
        <v>#N/A</v>
      </c>
      <c r="AW2822" s="60" t="e">
        <f>VLOOKUP(D2822,SubmittalStatus!$A$2:$CF$671,10,FALSE)</f>
        <v>#N/A</v>
      </c>
      <c r="AX2822" s="60" t="e">
        <f>VLOOKUP(D2822,SubmittalStatus!$A$2:$CF$671,11,FALSE)</f>
        <v>#N/A</v>
      </c>
      <c r="AY2822" s="60" t="str">
        <f t="shared" si="133"/>
        <v/>
      </c>
      <c r="AZ2822" s="60">
        <f>SubmittalData!D2822</f>
        <v>0</v>
      </c>
      <c r="BA2822" s="60" t="s">
        <v>168</v>
      </c>
      <c r="BB2822" s="60">
        <f>SubmittalData!AR2822</f>
        <v>0</v>
      </c>
      <c r="BC2822" s="60" t="str">
        <f t="shared" si="134"/>
        <v>0-0</v>
      </c>
    </row>
    <row r="2823" spans="1:55" x14ac:dyDescent="0.35">
      <c r="A2823" s="62" t="str">
        <f>SubmittalData!AY2823</f>
        <v/>
      </c>
      <c r="AS2823" s="60" t="e">
        <f>VLOOKUP(D2823,SubmittalStatus!$A$2:$CF$671,7,FALSE)</f>
        <v>#N/A</v>
      </c>
      <c r="AT2823" s="60" t="str">
        <f t="shared" si="132"/>
        <v/>
      </c>
      <c r="AU2823" s="60" t="e">
        <f>VLOOKUP(D2823,SubmittalSchedule!$A$5:$CF$5125,3,FALSE)</f>
        <v>#N/A</v>
      </c>
      <c r="AV2823" s="60" t="e">
        <f>VLOOKUP(D2823,SubmittalStatus!$A$2:$CF$671,9,FALSE)</f>
        <v>#N/A</v>
      </c>
      <c r="AW2823" s="60" t="e">
        <f>VLOOKUP(D2823,SubmittalStatus!$A$2:$CF$671,10,FALSE)</f>
        <v>#N/A</v>
      </c>
      <c r="AX2823" s="60" t="e">
        <f>VLOOKUP(D2823,SubmittalStatus!$A$2:$CF$671,11,FALSE)</f>
        <v>#N/A</v>
      </c>
      <c r="AY2823" s="60" t="str">
        <f t="shared" si="133"/>
        <v/>
      </c>
      <c r="AZ2823" s="60">
        <f>SubmittalData!D2823</f>
        <v>0</v>
      </c>
      <c r="BA2823" s="60" t="s">
        <v>168</v>
      </c>
      <c r="BB2823" s="60">
        <f>SubmittalData!AR2823</f>
        <v>0</v>
      </c>
      <c r="BC2823" s="60" t="str">
        <f t="shared" si="134"/>
        <v>0-0</v>
      </c>
    </row>
    <row r="2824" spans="1:55" x14ac:dyDescent="0.35">
      <c r="A2824" s="62" t="str">
        <f>SubmittalData!AY2824</f>
        <v/>
      </c>
      <c r="AS2824" s="60" t="e">
        <f>VLOOKUP(D2824,SubmittalStatus!$A$2:$CF$671,7,FALSE)</f>
        <v>#N/A</v>
      </c>
      <c r="AT2824" s="60" t="str">
        <f t="shared" si="132"/>
        <v/>
      </c>
      <c r="AU2824" s="60" t="e">
        <f>VLOOKUP(D2824,SubmittalSchedule!$A$5:$CF$5125,3,FALSE)</f>
        <v>#N/A</v>
      </c>
      <c r="AV2824" s="60" t="e">
        <f>VLOOKUP(D2824,SubmittalStatus!$A$2:$CF$671,9,FALSE)</f>
        <v>#N/A</v>
      </c>
      <c r="AW2824" s="60" t="e">
        <f>VLOOKUP(D2824,SubmittalStatus!$A$2:$CF$671,10,FALSE)</f>
        <v>#N/A</v>
      </c>
      <c r="AX2824" s="60" t="e">
        <f>VLOOKUP(D2824,SubmittalStatus!$A$2:$CF$671,11,FALSE)</f>
        <v>#N/A</v>
      </c>
      <c r="AY2824" s="60" t="str">
        <f t="shared" si="133"/>
        <v/>
      </c>
      <c r="AZ2824" s="60">
        <f>SubmittalData!D2824</f>
        <v>0</v>
      </c>
      <c r="BA2824" s="60" t="s">
        <v>168</v>
      </c>
      <c r="BB2824" s="60">
        <f>SubmittalData!AR2824</f>
        <v>0</v>
      </c>
      <c r="BC2824" s="60" t="str">
        <f t="shared" si="134"/>
        <v>0-0</v>
      </c>
    </row>
    <row r="2825" spans="1:55" x14ac:dyDescent="0.35">
      <c r="A2825" s="62" t="str">
        <f>SubmittalData!AY2825</f>
        <v/>
      </c>
      <c r="AS2825" s="60" t="e">
        <f>VLOOKUP(D2825,SubmittalStatus!$A$2:$CF$671,7,FALSE)</f>
        <v>#N/A</v>
      </c>
      <c r="AT2825" s="60" t="str">
        <f t="shared" si="132"/>
        <v/>
      </c>
      <c r="AU2825" s="60" t="e">
        <f>VLOOKUP(D2825,SubmittalSchedule!$A$5:$CF$5125,3,FALSE)</f>
        <v>#N/A</v>
      </c>
      <c r="AV2825" s="60" t="e">
        <f>VLOOKUP(D2825,SubmittalStatus!$A$2:$CF$671,9,FALSE)</f>
        <v>#N/A</v>
      </c>
      <c r="AW2825" s="60" t="e">
        <f>VLOOKUP(D2825,SubmittalStatus!$A$2:$CF$671,10,FALSE)</f>
        <v>#N/A</v>
      </c>
      <c r="AX2825" s="60" t="e">
        <f>VLOOKUP(D2825,SubmittalStatus!$A$2:$CF$671,11,FALSE)</f>
        <v>#N/A</v>
      </c>
      <c r="AY2825" s="60" t="str">
        <f t="shared" si="133"/>
        <v/>
      </c>
      <c r="AZ2825" s="60">
        <f>SubmittalData!D2825</f>
        <v>0</v>
      </c>
      <c r="BA2825" s="60" t="s">
        <v>168</v>
      </c>
      <c r="BB2825" s="60">
        <f>SubmittalData!AR2825</f>
        <v>0</v>
      </c>
      <c r="BC2825" s="60" t="str">
        <f t="shared" si="134"/>
        <v>0-0</v>
      </c>
    </row>
    <row r="2826" spans="1:55" x14ac:dyDescent="0.35">
      <c r="A2826" s="62" t="str">
        <f>SubmittalData!AY2826</f>
        <v/>
      </c>
      <c r="AS2826" s="60" t="e">
        <f>VLOOKUP(D2826,SubmittalStatus!$A$2:$CF$671,7,FALSE)</f>
        <v>#N/A</v>
      </c>
      <c r="AT2826" s="60" t="str">
        <f t="shared" si="132"/>
        <v/>
      </c>
      <c r="AU2826" s="60" t="e">
        <f>VLOOKUP(D2826,SubmittalSchedule!$A$5:$CF$5125,3,FALSE)</f>
        <v>#N/A</v>
      </c>
      <c r="AV2826" s="60" t="e">
        <f>VLOOKUP(D2826,SubmittalStatus!$A$2:$CF$671,9,FALSE)</f>
        <v>#N/A</v>
      </c>
      <c r="AW2826" s="60" t="e">
        <f>VLOOKUP(D2826,SubmittalStatus!$A$2:$CF$671,10,FALSE)</f>
        <v>#N/A</v>
      </c>
      <c r="AX2826" s="60" t="e">
        <f>VLOOKUP(D2826,SubmittalStatus!$A$2:$CF$671,11,FALSE)</f>
        <v>#N/A</v>
      </c>
      <c r="AY2826" s="60" t="str">
        <f t="shared" si="133"/>
        <v/>
      </c>
      <c r="AZ2826" s="60">
        <f>SubmittalData!D2826</f>
        <v>0</v>
      </c>
      <c r="BA2826" s="60" t="s">
        <v>168</v>
      </c>
      <c r="BB2826" s="60">
        <f>SubmittalData!AR2826</f>
        <v>0</v>
      </c>
      <c r="BC2826" s="60" t="str">
        <f t="shared" si="134"/>
        <v>0-0</v>
      </c>
    </row>
    <row r="2827" spans="1:55" x14ac:dyDescent="0.35">
      <c r="A2827" s="62" t="str">
        <f>SubmittalData!AY2827</f>
        <v/>
      </c>
      <c r="AS2827" s="60" t="e">
        <f>VLOOKUP(D2827,SubmittalStatus!$A$2:$CF$671,7,FALSE)</f>
        <v>#N/A</v>
      </c>
      <c r="AT2827" s="60" t="str">
        <f t="shared" si="132"/>
        <v/>
      </c>
      <c r="AU2827" s="60" t="e">
        <f>VLOOKUP(D2827,SubmittalSchedule!$A$5:$CF$5125,3,FALSE)</f>
        <v>#N/A</v>
      </c>
      <c r="AV2827" s="60" t="e">
        <f>VLOOKUP(D2827,SubmittalStatus!$A$2:$CF$671,9,FALSE)</f>
        <v>#N/A</v>
      </c>
      <c r="AW2827" s="60" t="e">
        <f>VLOOKUP(D2827,SubmittalStatus!$A$2:$CF$671,10,FALSE)</f>
        <v>#N/A</v>
      </c>
      <c r="AX2827" s="60" t="e">
        <f>VLOOKUP(D2827,SubmittalStatus!$A$2:$CF$671,11,FALSE)</f>
        <v>#N/A</v>
      </c>
      <c r="AY2827" s="60" t="str">
        <f t="shared" si="133"/>
        <v/>
      </c>
      <c r="AZ2827" s="60">
        <f>SubmittalData!D2827</f>
        <v>0</v>
      </c>
      <c r="BA2827" s="60" t="s">
        <v>168</v>
      </c>
      <c r="BB2827" s="60">
        <f>SubmittalData!AR2827</f>
        <v>0</v>
      </c>
      <c r="BC2827" s="60" t="str">
        <f t="shared" si="134"/>
        <v>0-0</v>
      </c>
    </row>
    <row r="2828" spans="1:55" x14ac:dyDescent="0.35">
      <c r="A2828" s="62" t="str">
        <f>SubmittalData!AY2828</f>
        <v/>
      </c>
      <c r="AS2828" s="60" t="e">
        <f>VLOOKUP(D2828,SubmittalStatus!$A$2:$CF$671,7,FALSE)</f>
        <v>#N/A</v>
      </c>
      <c r="AT2828" s="60" t="str">
        <f t="shared" si="132"/>
        <v/>
      </c>
      <c r="AU2828" s="60" t="e">
        <f>VLOOKUP(D2828,SubmittalSchedule!$A$5:$CF$5125,3,FALSE)</f>
        <v>#N/A</v>
      </c>
      <c r="AV2828" s="60" t="e">
        <f>VLOOKUP(D2828,SubmittalStatus!$A$2:$CF$671,9,FALSE)</f>
        <v>#N/A</v>
      </c>
      <c r="AW2828" s="60" t="e">
        <f>VLOOKUP(D2828,SubmittalStatus!$A$2:$CF$671,10,FALSE)</f>
        <v>#N/A</v>
      </c>
      <c r="AX2828" s="60" t="e">
        <f>VLOOKUP(D2828,SubmittalStatus!$A$2:$CF$671,11,FALSE)</f>
        <v>#N/A</v>
      </c>
      <c r="AY2828" s="60" t="str">
        <f t="shared" si="133"/>
        <v/>
      </c>
      <c r="AZ2828" s="60">
        <f>SubmittalData!D2828</f>
        <v>0</v>
      </c>
      <c r="BA2828" s="60" t="s">
        <v>168</v>
      </c>
      <c r="BB2828" s="60">
        <f>SubmittalData!AR2828</f>
        <v>0</v>
      </c>
      <c r="BC2828" s="60" t="str">
        <f t="shared" si="134"/>
        <v>0-0</v>
      </c>
    </row>
    <row r="2829" spans="1:55" x14ac:dyDescent="0.35">
      <c r="A2829" s="62" t="str">
        <f>SubmittalData!AY2829</f>
        <v/>
      </c>
      <c r="AS2829" s="60" t="e">
        <f>VLOOKUP(D2829,SubmittalStatus!$A$2:$CF$671,7,FALSE)</f>
        <v>#N/A</v>
      </c>
      <c r="AT2829" s="60" t="str">
        <f t="shared" si="132"/>
        <v/>
      </c>
      <c r="AU2829" s="60" t="e">
        <f>VLOOKUP(D2829,SubmittalSchedule!$A$5:$CF$5125,3,FALSE)</f>
        <v>#N/A</v>
      </c>
      <c r="AV2829" s="60" t="e">
        <f>VLOOKUP(D2829,SubmittalStatus!$A$2:$CF$671,9,FALSE)</f>
        <v>#N/A</v>
      </c>
      <c r="AW2829" s="60" t="e">
        <f>VLOOKUP(D2829,SubmittalStatus!$A$2:$CF$671,10,FALSE)</f>
        <v>#N/A</v>
      </c>
      <c r="AX2829" s="60" t="e">
        <f>VLOOKUP(D2829,SubmittalStatus!$A$2:$CF$671,11,FALSE)</f>
        <v>#N/A</v>
      </c>
      <c r="AY2829" s="60" t="str">
        <f t="shared" si="133"/>
        <v/>
      </c>
      <c r="AZ2829" s="60">
        <f>SubmittalData!D2829</f>
        <v>0</v>
      </c>
      <c r="BA2829" s="60" t="s">
        <v>168</v>
      </c>
      <c r="BB2829" s="60">
        <f>SubmittalData!AR2829</f>
        <v>0</v>
      </c>
      <c r="BC2829" s="60" t="str">
        <f t="shared" si="134"/>
        <v>0-0</v>
      </c>
    </row>
    <row r="2830" spans="1:55" x14ac:dyDescent="0.35">
      <c r="A2830" s="62" t="str">
        <f>SubmittalData!AY2830</f>
        <v/>
      </c>
      <c r="AS2830" s="60" t="e">
        <f>VLOOKUP(D2830,SubmittalStatus!$A$2:$CF$671,7,FALSE)</f>
        <v>#N/A</v>
      </c>
      <c r="AT2830" s="60" t="str">
        <f t="shared" si="132"/>
        <v/>
      </c>
      <c r="AU2830" s="60" t="e">
        <f>VLOOKUP(D2830,SubmittalSchedule!$A$5:$CF$5125,3,FALSE)</f>
        <v>#N/A</v>
      </c>
      <c r="AV2830" s="60" t="e">
        <f>VLOOKUP(D2830,SubmittalStatus!$A$2:$CF$671,9,FALSE)</f>
        <v>#N/A</v>
      </c>
      <c r="AW2830" s="60" t="e">
        <f>VLOOKUP(D2830,SubmittalStatus!$A$2:$CF$671,10,FALSE)</f>
        <v>#N/A</v>
      </c>
      <c r="AX2830" s="60" t="e">
        <f>VLOOKUP(D2830,SubmittalStatus!$A$2:$CF$671,11,FALSE)</f>
        <v>#N/A</v>
      </c>
      <c r="AY2830" s="60" t="str">
        <f t="shared" si="133"/>
        <v/>
      </c>
      <c r="AZ2830" s="60">
        <f>SubmittalData!D2830</f>
        <v>0</v>
      </c>
      <c r="BA2830" s="60" t="s">
        <v>168</v>
      </c>
      <c r="BB2830" s="60">
        <f>SubmittalData!AR2830</f>
        <v>0</v>
      </c>
      <c r="BC2830" s="60" t="str">
        <f t="shared" si="134"/>
        <v>0-0</v>
      </c>
    </row>
    <row r="2831" spans="1:55" x14ac:dyDescent="0.35">
      <c r="A2831" s="62" t="str">
        <f>SubmittalData!AY2831</f>
        <v/>
      </c>
      <c r="AS2831" s="60" t="e">
        <f>VLOOKUP(D2831,SubmittalStatus!$A$2:$CF$671,7,FALSE)</f>
        <v>#N/A</v>
      </c>
      <c r="AT2831" s="60" t="str">
        <f t="shared" si="132"/>
        <v/>
      </c>
      <c r="AU2831" s="60" t="e">
        <f>VLOOKUP(D2831,SubmittalSchedule!$A$5:$CF$5125,3,FALSE)</f>
        <v>#N/A</v>
      </c>
      <c r="AV2831" s="60" t="e">
        <f>VLOOKUP(D2831,SubmittalStatus!$A$2:$CF$671,9,FALSE)</f>
        <v>#N/A</v>
      </c>
      <c r="AW2831" s="60" t="e">
        <f>VLOOKUP(D2831,SubmittalStatus!$A$2:$CF$671,10,FALSE)</f>
        <v>#N/A</v>
      </c>
      <c r="AX2831" s="60" t="e">
        <f>VLOOKUP(D2831,SubmittalStatus!$A$2:$CF$671,11,FALSE)</f>
        <v>#N/A</v>
      </c>
      <c r="AY2831" s="60" t="str">
        <f t="shared" si="133"/>
        <v/>
      </c>
      <c r="AZ2831" s="60">
        <f>SubmittalData!D2831</f>
        <v>0</v>
      </c>
      <c r="BA2831" s="60" t="s">
        <v>168</v>
      </c>
      <c r="BB2831" s="60">
        <f>SubmittalData!AR2831</f>
        <v>0</v>
      </c>
      <c r="BC2831" s="60" t="str">
        <f t="shared" si="134"/>
        <v>0-0</v>
      </c>
    </row>
    <row r="2832" spans="1:55" x14ac:dyDescent="0.35">
      <c r="A2832" s="62" t="str">
        <f>SubmittalData!AY2832</f>
        <v/>
      </c>
      <c r="AS2832" s="60" t="e">
        <f>VLOOKUP(D2832,SubmittalStatus!$A$2:$CF$671,7,FALSE)</f>
        <v>#N/A</v>
      </c>
      <c r="AT2832" s="60" t="str">
        <f t="shared" si="132"/>
        <v/>
      </c>
      <c r="AU2832" s="60" t="e">
        <f>VLOOKUP(D2832,SubmittalSchedule!$A$5:$CF$5125,3,FALSE)</f>
        <v>#N/A</v>
      </c>
      <c r="AV2832" s="60" t="e">
        <f>VLOOKUP(D2832,SubmittalStatus!$A$2:$CF$671,9,FALSE)</f>
        <v>#N/A</v>
      </c>
      <c r="AW2832" s="60" t="e">
        <f>VLOOKUP(D2832,SubmittalStatus!$A$2:$CF$671,10,FALSE)</f>
        <v>#N/A</v>
      </c>
      <c r="AX2832" s="60" t="e">
        <f>VLOOKUP(D2832,SubmittalStatus!$A$2:$CF$671,11,FALSE)</f>
        <v>#N/A</v>
      </c>
      <c r="AY2832" s="60" t="str">
        <f t="shared" si="133"/>
        <v/>
      </c>
      <c r="AZ2832" s="60">
        <f>SubmittalData!D2832</f>
        <v>0</v>
      </c>
      <c r="BA2832" s="60" t="s">
        <v>168</v>
      </c>
      <c r="BB2832" s="60">
        <f>SubmittalData!AR2832</f>
        <v>0</v>
      </c>
      <c r="BC2832" s="60" t="str">
        <f t="shared" si="134"/>
        <v>0-0</v>
      </c>
    </row>
    <row r="2833" spans="1:55" x14ac:dyDescent="0.35">
      <c r="A2833" s="62" t="str">
        <f>SubmittalData!AY2833</f>
        <v/>
      </c>
      <c r="AS2833" s="60" t="e">
        <f>VLOOKUP(D2833,SubmittalStatus!$A$2:$CF$671,7,FALSE)</f>
        <v>#N/A</v>
      </c>
      <c r="AT2833" s="60" t="str">
        <f t="shared" si="132"/>
        <v/>
      </c>
      <c r="AU2833" s="60" t="e">
        <f>VLOOKUP(D2833,SubmittalSchedule!$A$5:$CF$5125,3,FALSE)</f>
        <v>#N/A</v>
      </c>
      <c r="AV2833" s="60" t="e">
        <f>VLOOKUP(D2833,SubmittalStatus!$A$2:$CF$671,9,FALSE)</f>
        <v>#N/A</v>
      </c>
      <c r="AW2833" s="60" t="e">
        <f>VLOOKUP(D2833,SubmittalStatus!$A$2:$CF$671,10,FALSE)</f>
        <v>#N/A</v>
      </c>
      <c r="AX2833" s="60" t="e">
        <f>VLOOKUP(D2833,SubmittalStatus!$A$2:$CF$671,11,FALSE)</f>
        <v>#N/A</v>
      </c>
      <c r="AY2833" s="60" t="str">
        <f t="shared" si="133"/>
        <v/>
      </c>
      <c r="AZ2833" s="60">
        <f>SubmittalData!D2833</f>
        <v>0</v>
      </c>
      <c r="BA2833" s="60" t="s">
        <v>168</v>
      </c>
      <c r="BB2833" s="60">
        <f>SubmittalData!AR2833</f>
        <v>0</v>
      </c>
      <c r="BC2833" s="60" t="str">
        <f t="shared" si="134"/>
        <v>0-0</v>
      </c>
    </row>
    <row r="2834" spans="1:55" x14ac:dyDescent="0.35">
      <c r="A2834" s="62" t="str">
        <f>SubmittalData!AY2834</f>
        <v/>
      </c>
      <c r="AS2834" s="60" t="e">
        <f>VLOOKUP(D2834,SubmittalStatus!$A$2:$CF$671,7,FALSE)</f>
        <v>#N/A</v>
      </c>
      <c r="AT2834" s="60" t="str">
        <f t="shared" si="132"/>
        <v/>
      </c>
      <c r="AU2834" s="60" t="e">
        <f>VLOOKUP(D2834,SubmittalSchedule!$A$5:$CF$5125,3,FALSE)</f>
        <v>#N/A</v>
      </c>
      <c r="AV2834" s="60" t="e">
        <f>VLOOKUP(D2834,SubmittalStatus!$A$2:$CF$671,9,FALSE)</f>
        <v>#N/A</v>
      </c>
      <c r="AW2834" s="60" t="e">
        <f>VLOOKUP(D2834,SubmittalStatus!$A$2:$CF$671,10,FALSE)</f>
        <v>#N/A</v>
      </c>
      <c r="AX2834" s="60" t="e">
        <f>VLOOKUP(D2834,SubmittalStatus!$A$2:$CF$671,11,FALSE)</f>
        <v>#N/A</v>
      </c>
      <c r="AY2834" s="60" t="str">
        <f t="shared" si="133"/>
        <v/>
      </c>
      <c r="AZ2834" s="60">
        <f>SubmittalData!D2834</f>
        <v>0</v>
      </c>
      <c r="BA2834" s="60" t="s">
        <v>168</v>
      </c>
      <c r="BB2834" s="60">
        <f>SubmittalData!AR2834</f>
        <v>0</v>
      </c>
      <c r="BC2834" s="60" t="str">
        <f t="shared" si="134"/>
        <v>0-0</v>
      </c>
    </row>
    <row r="2835" spans="1:55" x14ac:dyDescent="0.35">
      <c r="A2835" s="62" t="str">
        <f>SubmittalData!AY2835</f>
        <v/>
      </c>
      <c r="AS2835" s="60" t="e">
        <f>VLOOKUP(D2835,SubmittalStatus!$A$2:$CF$671,7,FALSE)</f>
        <v>#N/A</v>
      </c>
      <c r="AT2835" s="60" t="str">
        <f t="shared" si="132"/>
        <v/>
      </c>
      <c r="AU2835" s="60" t="e">
        <f>VLOOKUP(D2835,SubmittalSchedule!$A$5:$CF$5125,3,FALSE)</f>
        <v>#N/A</v>
      </c>
      <c r="AV2835" s="60" t="e">
        <f>VLOOKUP(D2835,SubmittalStatus!$A$2:$CF$671,9,FALSE)</f>
        <v>#N/A</v>
      </c>
      <c r="AW2835" s="60" t="e">
        <f>VLOOKUP(D2835,SubmittalStatus!$A$2:$CF$671,10,FALSE)</f>
        <v>#N/A</v>
      </c>
      <c r="AX2835" s="60" t="e">
        <f>VLOOKUP(D2835,SubmittalStatus!$A$2:$CF$671,11,FALSE)</f>
        <v>#N/A</v>
      </c>
      <c r="AY2835" s="60" t="str">
        <f t="shared" si="133"/>
        <v/>
      </c>
      <c r="AZ2835" s="60">
        <f>SubmittalData!D2835</f>
        <v>0</v>
      </c>
      <c r="BA2835" s="60" t="s">
        <v>168</v>
      </c>
      <c r="BB2835" s="60">
        <f>SubmittalData!AR2835</f>
        <v>0</v>
      </c>
      <c r="BC2835" s="60" t="str">
        <f t="shared" si="134"/>
        <v>0-0</v>
      </c>
    </row>
    <row r="2836" spans="1:55" x14ac:dyDescent="0.35">
      <c r="A2836" s="62" t="str">
        <f>SubmittalData!AY2836</f>
        <v/>
      </c>
      <c r="AS2836" s="60" t="e">
        <f>VLOOKUP(D2836,SubmittalStatus!$A$2:$CF$671,7,FALSE)</f>
        <v>#N/A</v>
      </c>
      <c r="AT2836" s="60" t="str">
        <f t="shared" si="132"/>
        <v/>
      </c>
      <c r="AU2836" s="60" t="e">
        <f>VLOOKUP(D2836,SubmittalSchedule!$A$5:$CF$5125,3,FALSE)</f>
        <v>#N/A</v>
      </c>
      <c r="AV2836" s="60" t="e">
        <f>VLOOKUP(D2836,SubmittalStatus!$A$2:$CF$671,9,FALSE)</f>
        <v>#N/A</v>
      </c>
      <c r="AW2836" s="60" t="e">
        <f>VLOOKUP(D2836,SubmittalStatus!$A$2:$CF$671,10,FALSE)</f>
        <v>#N/A</v>
      </c>
      <c r="AX2836" s="60" t="e">
        <f>VLOOKUP(D2836,SubmittalStatus!$A$2:$CF$671,11,FALSE)</f>
        <v>#N/A</v>
      </c>
      <c r="AY2836" s="60" t="str">
        <f t="shared" si="133"/>
        <v/>
      </c>
      <c r="AZ2836" s="60">
        <f>SubmittalData!D2836</f>
        <v>0</v>
      </c>
      <c r="BA2836" s="60" t="s">
        <v>168</v>
      </c>
      <c r="BB2836" s="60">
        <f>SubmittalData!AR2836</f>
        <v>0</v>
      </c>
      <c r="BC2836" s="60" t="str">
        <f t="shared" si="134"/>
        <v>0-0</v>
      </c>
    </row>
    <row r="2837" spans="1:55" x14ac:dyDescent="0.35">
      <c r="A2837" s="62" t="str">
        <f>SubmittalData!AY2837</f>
        <v/>
      </c>
      <c r="AS2837" s="60" t="e">
        <f>VLOOKUP(D2837,SubmittalStatus!$A$2:$CF$671,7,FALSE)</f>
        <v>#N/A</v>
      </c>
      <c r="AT2837" s="60" t="str">
        <f t="shared" si="132"/>
        <v/>
      </c>
      <c r="AU2837" s="60" t="e">
        <f>VLOOKUP(D2837,SubmittalSchedule!$A$5:$CF$5125,3,FALSE)</f>
        <v>#N/A</v>
      </c>
      <c r="AV2837" s="60" t="e">
        <f>VLOOKUP(D2837,SubmittalStatus!$A$2:$CF$671,9,FALSE)</f>
        <v>#N/A</v>
      </c>
      <c r="AW2837" s="60" t="e">
        <f>VLOOKUP(D2837,SubmittalStatus!$A$2:$CF$671,10,FALSE)</f>
        <v>#N/A</v>
      </c>
      <c r="AX2837" s="60" t="e">
        <f>VLOOKUP(D2837,SubmittalStatus!$A$2:$CF$671,11,FALSE)</f>
        <v>#N/A</v>
      </c>
      <c r="AY2837" s="60" t="str">
        <f t="shared" si="133"/>
        <v/>
      </c>
      <c r="AZ2837" s="60">
        <f>SubmittalData!D2837</f>
        <v>0</v>
      </c>
      <c r="BA2837" s="60" t="s">
        <v>168</v>
      </c>
      <c r="BB2837" s="60">
        <f>SubmittalData!AR2837</f>
        <v>0</v>
      </c>
      <c r="BC2837" s="60" t="str">
        <f t="shared" si="134"/>
        <v>0-0</v>
      </c>
    </row>
    <row r="2838" spans="1:55" x14ac:dyDescent="0.35">
      <c r="A2838" s="62" t="str">
        <f>SubmittalData!AY2838</f>
        <v/>
      </c>
      <c r="AS2838" s="60" t="e">
        <f>VLOOKUP(D2838,SubmittalStatus!$A$2:$CF$671,7,FALSE)</f>
        <v>#N/A</v>
      </c>
      <c r="AT2838" s="60" t="str">
        <f t="shared" si="132"/>
        <v/>
      </c>
      <c r="AU2838" s="60" t="e">
        <f>VLOOKUP(D2838,SubmittalSchedule!$A$5:$CF$5125,3,FALSE)</f>
        <v>#N/A</v>
      </c>
      <c r="AV2838" s="60" t="e">
        <f>VLOOKUP(D2838,SubmittalStatus!$A$2:$CF$671,9,FALSE)</f>
        <v>#N/A</v>
      </c>
      <c r="AW2838" s="60" t="e">
        <f>VLOOKUP(D2838,SubmittalStatus!$A$2:$CF$671,10,FALSE)</f>
        <v>#N/A</v>
      </c>
      <c r="AX2838" s="60" t="e">
        <f>VLOOKUP(D2838,SubmittalStatus!$A$2:$CF$671,11,FALSE)</f>
        <v>#N/A</v>
      </c>
      <c r="AY2838" s="60" t="str">
        <f t="shared" si="133"/>
        <v/>
      </c>
      <c r="AZ2838" s="60">
        <f>SubmittalData!D2838</f>
        <v>0</v>
      </c>
      <c r="BA2838" s="60" t="s">
        <v>168</v>
      </c>
      <c r="BB2838" s="60">
        <f>SubmittalData!AR2838</f>
        <v>0</v>
      </c>
      <c r="BC2838" s="60" t="str">
        <f t="shared" si="134"/>
        <v>0-0</v>
      </c>
    </row>
    <row r="2839" spans="1:55" x14ac:dyDescent="0.35">
      <c r="A2839" s="62" t="str">
        <f>SubmittalData!AY2839</f>
        <v/>
      </c>
      <c r="AS2839" s="60" t="e">
        <f>VLOOKUP(D2839,SubmittalStatus!$A$2:$CF$671,7,FALSE)</f>
        <v>#N/A</v>
      </c>
      <c r="AT2839" s="60" t="str">
        <f t="shared" si="132"/>
        <v/>
      </c>
      <c r="AU2839" s="60" t="e">
        <f>VLOOKUP(D2839,SubmittalSchedule!$A$5:$CF$5125,3,FALSE)</f>
        <v>#N/A</v>
      </c>
      <c r="AV2839" s="60" t="e">
        <f>VLOOKUP(D2839,SubmittalStatus!$A$2:$CF$671,9,FALSE)</f>
        <v>#N/A</v>
      </c>
      <c r="AW2839" s="60" t="e">
        <f>VLOOKUP(D2839,SubmittalStatus!$A$2:$CF$671,10,FALSE)</f>
        <v>#N/A</v>
      </c>
      <c r="AX2839" s="60" t="e">
        <f>VLOOKUP(D2839,SubmittalStatus!$A$2:$CF$671,11,FALSE)</f>
        <v>#N/A</v>
      </c>
      <c r="AY2839" s="60" t="str">
        <f t="shared" si="133"/>
        <v/>
      </c>
      <c r="AZ2839" s="60">
        <f>SubmittalData!D2839</f>
        <v>0</v>
      </c>
      <c r="BA2839" s="60" t="s">
        <v>168</v>
      </c>
      <c r="BB2839" s="60">
        <f>SubmittalData!AR2839</f>
        <v>0</v>
      </c>
      <c r="BC2839" s="60" t="str">
        <f t="shared" si="134"/>
        <v>0-0</v>
      </c>
    </row>
    <row r="2840" spans="1:55" x14ac:dyDescent="0.35">
      <c r="A2840" s="62" t="str">
        <f>SubmittalData!AY2840</f>
        <v/>
      </c>
      <c r="AS2840" s="60" t="e">
        <f>VLOOKUP(D2840,SubmittalStatus!$A$2:$CF$671,7,FALSE)</f>
        <v>#N/A</v>
      </c>
      <c r="AT2840" s="60" t="str">
        <f t="shared" si="132"/>
        <v/>
      </c>
      <c r="AU2840" s="60" t="e">
        <f>VLOOKUP(D2840,SubmittalSchedule!$A$5:$CF$5125,3,FALSE)</f>
        <v>#N/A</v>
      </c>
      <c r="AV2840" s="60" t="e">
        <f>VLOOKUP(D2840,SubmittalStatus!$A$2:$CF$671,9,FALSE)</f>
        <v>#N/A</v>
      </c>
      <c r="AW2840" s="60" t="e">
        <f>VLOOKUP(D2840,SubmittalStatus!$A$2:$CF$671,10,FALSE)</f>
        <v>#N/A</v>
      </c>
      <c r="AX2840" s="60" t="e">
        <f>VLOOKUP(D2840,SubmittalStatus!$A$2:$CF$671,11,FALSE)</f>
        <v>#N/A</v>
      </c>
      <c r="AY2840" s="60" t="str">
        <f t="shared" si="133"/>
        <v/>
      </c>
      <c r="AZ2840" s="60">
        <f>SubmittalData!D2840</f>
        <v>0</v>
      </c>
      <c r="BA2840" s="60" t="s">
        <v>168</v>
      </c>
      <c r="BB2840" s="60">
        <f>SubmittalData!AR2840</f>
        <v>0</v>
      </c>
      <c r="BC2840" s="60" t="str">
        <f t="shared" si="134"/>
        <v>0-0</v>
      </c>
    </row>
    <row r="2841" spans="1:55" x14ac:dyDescent="0.35">
      <c r="A2841" s="62" t="str">
        <f>SubmittalData!AY2841</f>
        <v/>
      </c>
      <c r="AS2841" s="60" t="e">
        <f>VLOOKUP(D2841,SubmittalStatus!$A$2:$CF$671,7,FALSE)</f>
        <v>#N/A</v>
      </c>
      <c r="AT2841" s="60" t="str">
        <f t="shared" si="132"/>
        <v/>
      </c>
      <c r="AU2841" s="60" t="e">
        <f>VLOOKUP(D2841,SubmittalSchedule!$A$5:$CF$5125,3,FALSE)</f>
        <v>#N/A</v>
      </c>
      <c r="AV2841" s="60" t="e">
        <f>VLOOKUP(D2841,SubmittalStatus!$A$2:$CF$671,9,FALSE)</f>
        <v>#N/A</v>
      </c>
      <c r="AW2841" s="60" t="e">
        <f>VLOOKUP(D2841,SubmittalStatus!$A$2:$CF$671,10,FALSE)</f>
        <v>#N/A</v>
      </c>
      <c r="AX2841" s="60" t="e">
        <f>VLOOKUP(D2841,SubmittalStatus!$A$2:$CF$671,11,FALSE)</f>
        <v>#N/A</v>
      </c>
      <c r="AY2841" s="60" t="str">
        <f t="shared" si="133"/>
        <v/>
      </c>
      <c r="AZ2841" s="60">
        <f>SubmittalData!D2841</f>
        <v>0</v>
      </c>
      <c r="BA2841" s="60" t="s">
        <v>168</v>
      </c>
      <c r="BB2841" s="60">
        <f>SubmittalData!AR2841</f>
        <v>0</v>
      </c>
      <c r="BC2841" s="60" t="str">
        <f t="shared" si="134"/>
        <v>0-0</v>
      </c>
    </row>
    <row r="2842" spans="1:55" x14ac:dyDescent="0.35">
      <c r="A2842" s="62" t="str">
        <f>SubmittalData!AY2842</f>
        <v/>
      </c>
      <c r="AS2842" s="60" t="e">
        <f>VLOOKUP(D2842,SubmittalStatus!$A$2:$CF$671,7,FALSE)</f>
        <v>#N/A</v>
      </c>
      <c r="AT2842" s="60" t="str">
        <f t="shared" si="132"/>
        <v/>
      </c>
      <c r="AU2842" s="60" t="e">
        <f>VLOOKUP(D2842,SubmittalSchedule!$A$5:$CF$5125,3,FALSE)</f>
        <v>#N/A</v>
      </c>
      <c r="AV2842" s="60" t="e">
        <f>VLOOKUP(D2842,SubmittalStatus!$A$2:$CF$671,9,FALSE)</f>
        <v>#N/A</v>
      </c>
      <c r="AW2842" s="60" t="e">
        <f>VLOOKUP(D2842,SubmittalStatus!$A$2:$CF$671,10,FALSE)</f>
        <v>#N/A</v>
      </c>
      <c r="AX2842" s="60" t="e">
        <f>VLOOKUP(D2842,SubmittalStatus!$A$2:$CF$671,11,FALSE)</f>
        <v>#N/A</v>
      </c>
      <c r="AY2842" s="60" t="str">
        <f t="shared" si="133"/>
        <v/>
      </c>
      <c r="AZ2842" s="60">
        <f>SubmittalData!D2842</f>
        <v>0</v>
      </c>
      <c r="BA2842" s="60" t="s">
        <v>168</v>
      </c>
      <c r="BB2842" s="60">
        <f>SubmittalData!AR2842</f>
        <v>0</v>
      </c>
      <c r="BC2842" s="60" t="str">
        <f t="shared" si="134"/>
        <v>0-0</v>
      </c>
    </row>
    <row r="2843" spans="1:55" x14ac:dyDescent="0.35">
      <c r="A2843" s="62" t="str">
        <f>SubmittalData!AY2843</f>
        <v/>
      </c>
      <c r="AS2843" s="60" t="e">
        <f>VLOOKUP(D2843,SubmittalStatus!$A$2:$CF$671,7,FALSE)</f>
        <v>#N/A</v>
      </c>
      <c r="AT2843" s="60" t="str">
        <f t="shared" si="132"/>
        <v/>
      </c>
      <c r="AU2843" s="60" t="e">
        <f>VLOOKUP(D2843,SubmittalSchedule!$A$5:$CF$5125,3,FALSE)</f>
        <v>#N/A</v>
      </c>
      <c r="AV2843" s="60" t="e">
        <f>VLOOKUP(D2843,SubmittalStatus!$A$2:$CF$671,9,FALSE)</f>
        <v>#N/A</v>
      </c>
      <c r="AW2843" s="60" t="e">
        <f>VLOOKUP(D2843,SubmittalStatus!$A$2:$CF$671,10,FALSE)</f>
        <v>#N/A</v>
      </c>
      <c r="AX2843" s="60" t="e">
        <f>VLOOKUP(D2843,SubmittalStatus!$A$2:$CF$671,11,FALSE)</f>
        <v>#N/A</v>
      </c>
      <c r="AY2843" s="60" t="str">
        <f t="shared" si="133"/>
        <v/>
      </c>
      <c r="AZ2843" s="60">
        <f>SubmittalData!D2843</f>
        <v>0</v>
      </c>
      <c r="BA2843" s="60" t="s">
        <v>168</v>
      </c>
      <c r="BB2843" s="60">
        <f>SubmittalData!AR2843</f>
        <v>0</v>
      </c>
      <c r="BC2843" s="60" t="str">
        <f t="shared" si="134"/>
        <v>0-0</v>
      </c>
    </row>
    <row r="2844" spans="1:55" x14ac:dyDescent="0.35">
      <c r="A2844" s="62" t="str">
        <f>SubmittalData!AY2844</f>
        <v/>
      </c>
      <c r="AS2844" s="60" t="e">
        <f>VLOOKUP(D2844,SubmittalStatus!$A$2:$CF$671,7,FALSE)</f>
        <v>#N/A</v>
      </c>
      <c r="AT2844" s="60" t="str">
        <f t="shared" si="132"/>
        <v/>
      </c>
      <c r="AU2844" s="60" t="e">
        <f>VLOOKUP(D2844,SubmittalSchedule!$A$5:$CF$5125,3,FALSE)</f>
        <v>#N/A</v>
      </c>
      <c r="AV2844" s="60" t="e">
        <f>VLOOKUP(D2844,SubmittalStatus!$A$2:$CF$671,9,FALSE)</f>
        <v>#N/A</v>
      </c>
      <c r="AW2844" s="60" t="e">
        <f>VLOOKUP(D2844,SubmittalStatus!$A$2:$CF$671,10,FALSE)</f>
        <v>#N/A</v>
      </c>
      <c r="AX2844" s="60" t="e">
        <f>VLOOKUP(D2844,SubmittalStatus!$A$2:$CF$671,11,FALSE)</f>
        <v>#N/A</v>
      </c>
      <c r="AY2844" s="60" t="str">
        <f t="shared" si="133"/>
        <v/>
      </c>
      <c r="AZ2844" s="60">
        <f>SubmittalData!D2844</f>
        <v>0</v>
      </c>
      <c r="BA2844" s="60" t="s">
        <v>168</v>
      </c>
      <c r="BB2844" s="60">
        <f>SubmittalData!AR2844</f>
        <v>0</v>
      </c>
      <c r="BC2844" s="60" t="str">
        <f t="shared" si="134"/>
        <v>0-0</v>
      </c>
    </row>
    <row r="2845" spans="1:55" x14ac:dyDescent="0.35">
      <c r="A2845" s="62" t="str">
        <f>SubmittalData!AY2845</f>
        <v/>
      </c>
      <c r="AS2845" s="60" t="e">
        <f>VLOOKUP(D2845,SubmittalStatus!$A$2:$CF$671,7,FALSE)</f>
        <v>#N/A</v>
      </c>
      <c r="AT2845" s="60" t="str">
        <f t="shared" si="132"/>
        <v/>
      </c>
      <c r="AU2845" s="60" t="e">
        <f>VLOOKUP(D2845,SubmittalSchedule!$A$5:$CF$5125,3,FALSE)</f>
        <v>#N/A</v>
      </c>
      <c r="AV2845" s="60" t="e">
        <f>VLOOKUP(D2845,SubmittalStatus!$A$2:$CF$671,9,FALSE)</f>
        <v>#N/A</v>
      </c>
      <c r="AW2845" s="60" t="e">
        <f>VLOOKUP(D2845,SubmittalStatus!$A$2:$CF$671,10,FALSE)</f>
        <v>#N/A</v>
      </c>
      <c r="AX2845" s="60" t="e">
        <f>VLOOKUP(D2845,SubmittalStatus!$A$2:$CF$671,11,FALSE)</f>
        <v>#N/A</v>
      </c>
      <c r="AY2845" s="60" t="str">
        <f t="shared" si="133"/>
        <v/>
      </c>
      <c r="AZ2845" s="60">
        <f>SubmittalData!D2845</f>
        <v>0</v>
      </c>
      <c r="BA2845" s="60" t="s">
        <v>168</v>
      </c>
      <c r="BB2845" s="60">
        <f>SubmittalData!AR2845</f>
        <v>0</v>
      </c>
      <c r="BC2845" s="60" t="str">
        <f t="shared" si="134"/>
        <v>0-0</v>
      </c>
    </row>
    <row r="2846" spans="1:55" x14ac:dyDescent="0.35">
      <c r="A2846" s="62" t="str">
        <f>SubmittalData!AY2846</f>
        <v/>
      </c>
      <c r="AS2846" s="60" t="e">
        <f>VLOOKUP(D2846,SubmittalStatus!$A$2:$CF$671,7,FALSE)</f>
        <v>#N/A</v>
      </c>
      <c r="AT2846" s="60" t="str">
        <f t="shared" si="132"/>
        <v/>
      </c>
      <c r="AU2846" s="60" t="e">
        <f>VLOOKUP(D2846,SubmittalSchedule!$A$5:$CF$5125,3,FALSE)</f>
        <v>#N/A</v>
      </c>
      <c r="AV2846" s="60" t="e">
        <f>VLOOKUP(D2846,SubmittalStatus!$A$2:$CF$671,9,FALSE)</f>
        <v>#N/A</v>
      </c>
      <c r="AW2846" s="60" t="e">
        <f>VLOOKUP(D2846,SubmittalStatus!$A$2:$CF$671,10,FALSE)</f>
        <v>#N/A</v>
      </c>
      <c r="AX2846" s="60" t="e">
        <f>VLOOKUP(D2846,SubmittalStatus!$A$2:$CF$671,11,FALSE)</f>
        <v>#N/A</v>
      </c>
      <c r="AY2846" s="60" t="str">
        <f t="shared" si="133"/>
        <v/>
      </c>
      <c r="AZ2846" s="60">
        <f>SubmittalData!D2846</f>
        <v>0</v>
      </c>
      <c r="BA2846" s="60" t="s">
        <v>168</v>
      </c>
      <c r="BB2846" s="60">
        <f>SubmittalData!AR2846</f>
        <v>0</v>
      </c>
      <c r="BC2846" s="60" t="str">
        <f t="shared" si="134"/>
        <v>0-0</v>
      </c>
    </row>
    <row r="2847" spans="1:55" x14ac:dyDescent="0.35">
      <c r="A2847" s="62" t="str">
        <f>SubmittalData!AY2847</f>
        <v/>
      </c>
      <c r="AS2847" s="60" t="e">
        <f>VLOOKUP(D2847,SubmittalStatus!$A$2:$CF$671,7,FALSE)</f>
        <v>#N/A</v>
      </c>
      <c r="AT2847" s="60" t="str">
        <f t="shared" si="132"/>
        <v/>
      </c>
      <c r="AU2847" s="60" t="e">
        <f>VLOOKUP(D2847,SubmittalSchedule!$A$5:$CF$5125,3,FALSE)</f>
        <v>#N/A</v>
      </c>
      <c r="AV2847" s="60" t="e">
        <f>VLOOKUP(D2847,SubmittalStatus!$A$2:$CF$671,9,FALSE)</f>
        <v>#N/A</v>
      </c>
      <c r="AW2847" s="60" t="e">
        <f>VLOOKUP(D2847,SubmittalStatus!$A$2:$CF$671,10,FALSE)</f>
        <v>#N/A</v>
      </c>
      <c r="AX2847" s="60" t="e">
        <f>VLOOKUP(D2847,SubmittalStatus!$A$2:$CF$671,11,FALSE)</f>
        <v>#N/A</v>
      </c>
      <c r="AY2847" s="60" t="str">
        <f t="shared" si="133"/>
        <v/>
      </c>
      <c r="AZ2847" s="60">
        <f>SubmittalData!D2847</f>
        <v>0</v>
      </c>
      <c r="BA2847" s="60" t="s">
        <v>168</v>
      </c>
      <c r="BB2847" s="60">
        <f>SubmittalData!AR2847</f>
        <v>0</v>
      </c>
      <c r="BC2847" s="60" t="str">
        <f t="shared" si="134"/>
        <v>0-0</v>
      </c>
    </row>
    <row r="2848" spans="1:55" x14ac:dyDescent="0.35">
      <c r="A2848" s="62" t="str">
        <f>SubmittalData!AY2848</f>
        <v/>
      </c>
      <c r="AS2848" s="60" t="e">
        <f>VLOOKUP(D2848,SubmittalStatus!$A$2:$CF$671,7,FALSE)</f>
        <v>#N/A</v>
      </c>
      <c r="AT2848" s="60" t="str">
        <f t="shared" si="132"/>
        <v/>
      </c>
      <c r="AU2848" s="60" t="e">
        <f>VLOOKUP(D2848,SubmittalSchedule!$A$5:$CF$5125,3,FALSE)</f>
        <v>#N/A</v>
      </c>
      <c r="AV2848" s="60" t="e">
        <f>VLOOKUP(D2848,SubmittalStatus!$A$2:$CF$671,9,FALSE)</f>
        <v>#N/A</v>
      </c>
      <c r="AW2848" s="60" t="e">
        <f>VLOOKUP(D2848,SubmittalStatus!$A$2:$CF$671,10,FALSE)</f>
        <v>#N/A</v>
      </c>
      <c r="AX2848" s="60" t="e">
        <f>VLOOKUP(D2848,SubmittalStatus!$A$2:$CF$671,11,FALSE)</f>
        <v>#N/A</v>
      </c>
      <c r="AY2848" s="60" t="str">
        <f t="shared" si="133"/>
        <v/>
      </c>
      <c r="AZ2848" s="60">
        <f>SubmittalData!D2848</f>
        <v>0</v>
      </c>
      <c r="BA2848" s="60" t="s">
        <v>168</v>
      </c>
      <c r="BB2848" s="60">
        <f>SubmittalData!AR2848</f>
        <v>0</v>
      </c>
      <c r="BC2848" s="60" t="str">
        <f t="shared" si="134"/>
        <v>0-0</v>
      </c>
    </row>
    <row r="2849" spans="1:55" x14ac:dyDescent="0.35">
      <c r="A2849" s="62" t="str">
        <f>SubmittalData!AY2849</f>
        <v/>
      </c>
      <c r="AS2849" s="60" t="e">
        <f>VLOOKUP(D2849,SubmittalStatus!$A$2:$CF$671,7,FALSE)</f>
        <v>#N/A</v>
      </c>
      <c r="AT2849" s="60" t="str">
        <f t="shared" si="132"/>
        <v/>
      </c>
      <c r="AU2849" s="60" t="e">
        <f>VLOOKUP(D2849,SubmittalSchedule!$A$5:$CF$5125,3,FALSE)</f>
        <v>#N/A</v>
      </c>
      <c r="AV2849" s="60" t="e">
        <f>VLOOKUP(D2849,SubmittalStatus!$A$2:$CF$671,9,FALSE)</f>
        <v>#N/A</v>
      </c>
      <c r="AW2849" s="60" t="e">
        <f>VLOOKUP(D2849,SubmittalStatus!$A$2:$CF$671,10,FALSE)</f>
        <v>#N/A</v>
      </c>
      <c r="AX2849" s="60" t="e">
        <f>VLOOKUP(D2849,SubmittalStatus!$A$2:$CF$671,11,FALSE)</f>
        <v>#N/A</v>
      </c>
      <c r="AY2849" s="60" t="str">
        <f t="shared" si="133"/>
        <v/>
      </c>
      <c r="AZ2849" s="60">
        <f>SubmittalData!D2849</f>
        <v>0</v>
      </c>
      <c r="BA2849" s="60" t="s">
        <v>168</v>
      </c>
      <c r="BB2849" s="60">
        <f>SubmittalData!AR2849</f>
        <v>0</v>
      </c>
      <c r="BC2849" s="60" t="str">
        <f t="shared" si="134"/>
        <v>0-0</v>
      </c>
    </row>
    <row r="2850" spans="1:55" x14ac:dyDescent="0.35">
      <c r="A2850" s="62" t="str">
        <f>SubmittalData!AY2850</f>
        <v/>
      </c>
      <c r="AS2850" s="60" t="e">
        <f>VLOOKUP(D2850,SubmittalStatus!$A$2:$CF$671,7,FALSE)</f>
        <v>#N/A</v>
      </c>
      <c r="AT2850" s="60" t="str">
        <f t="shared" si="132"/>
        <v/>
      </c>
      <c r="AU2850" s="60" t="e">
        <f>VLOOKUP(D2850,SubmittalSchedule!$A$5:$CF$5125,3,FALSE)</f>
        <v>#N/A</v>
      </c>
      <c r="AV2850" s="60" t="e">
        <f>VLOOKUP(D2850,SubmittalStatus!$A$2:$CF$671,9,FALSE)</f>
        <v>#N/A</v>
      </c>
      <c r="AW2850" s="60" t="e">
        <f>VLOOKUP(D2850,SubmittalStatus!$A$2:$CF$671,10,FALSE)</f>
        <v>#N/A</v>
      </c>
      <c r="AX2850" s="60" t="e">
        <f>VLOOKUP(D2850,SubmittalStatus!$A$2:$CF$671,11,FALSE)</f>
        <v>#N/A</v>
      </c>
      <c r="AY2850" s="60" t="str">
        <f t="shared" si="133"/>
        <v/>
      </c>
      <c r="AZ2850" s="60">
        <f>SubmittalData!D2850</f>
        <v>0</v>
      </c>
      <c r="BA2850" s="60" t="s">
        <v>168</v>
      </c>
      <c r="BB2850" s="60">
        <f>SubmittalData!AR2850</f>
        <v>0</v>
      </c>
      <c r="BC2850" s="60" t="str">
        <f t="shared" si="134"/>
        <v>0-0</v>
      </c>
    </row>
    <row r="2851" spans="1:55" x14ac:dyDescent="0.35">
      <c r="A2851" s="62" t="str">
        <f>SubmittalData!AY2851</f>
        <v/>
      </c>
      <c r="AS2851" s="60" t="e">
        <f>VLOOKUP(D2851,SubmittalStatus!$A$2:$CF$671,7,FALSE)</f>
        <v>#N/A</v>
      </c>
      <c r="AT2851" s="60" t="str">
        <f t="shared" si="132"/>
        <v/>
      </c>
      <c r="AU2851" s="60" t="e">
        <f>VLOOKUP(D2851,SubmittalSchedule!$A$5:$CF$5125,3,FALSE)</f>
        <v>#N/A</v>
      </c>
      <c r="AV2851" s="60" t="e">
        <f>VLOOKUP(D2851,SubmittalStatus!$A$2:$CF$671,9,FALSE)</f>
        <v>#N/A</v>
      </c>
      <c r="AW2851" s="60" t="e">
        <f>VLOOKUP(D2851,SubmittalStatus!$A$2:$CF$671,10,FALSE)</f>
        <v>#N/A</v>
      </c>
      <c r="AX2851" s="60" t="e">
        <f>VLOOKUP(D2851,SubmittalStatus!$A$2:$CF$671,11,FALSE)</f>
        <v>#N/A</v>
      </c>
      <c r="AY2851" s="60" t="str">
        <f t="shared" si="133"/>
        <v/>
      </c>
      <c r="AZ2851" s="60">
        <f>SubmittalData!D2851</f>
        <v>0</v>
      </c>
      <c r="BA2851" s="60" t="s">
        <v>168</v>
      </c>
      <c r="BB2851" s="60">
        <f>SubmittalData!AR2851</f>
        <v>0</v>
      </c>
      <c r="BC2851" s="60" t="str">
        <f t="shared" si="134"/>
        <v>0-0</v>
      </c>
    </row>
    <row r="2852" spans="1:55" x14ac:dyDescent="0.35">
      <c r="A2852" s="62" t="str">
        <f>SubmittalData!AY2852</f>
        <v/>
      </c>
      <c r="AS2852" s="60" t="e">
        <f>VLOOKUP(D2852,SubmittalStatus!$A$2:$CF$671,7,FALSE)</f>
        <v>#N/A</v>
      </c>
      <c r="AT2852" s="60" t="str">
        <f t="shared" si="132"/>
        <v/>
      </c>
      <c r="AU2852" s="60" t="e">
        <f>VLOOKUP(D2852,SubmittalSchedule!$A$5:$CF$5125,3,FALSE)</f>
        <v>#N/A</v>
      </c>
      <c r="AV2852" s="60" t="e">
        <f>VLOOKUP(D2852,SubmittalStatus!$A$2:$CF$671,9,FALSE)</f>
        <v>#N/A</v>
      </c>
      <c r="AW2852" s="60" t="e">
        <f>VLOOKUP(D2852,SubmittalStatus!$A$2:$CF$671,10,FALSE)</f>
        <v>#N/A</v>
      </c>
      <c r="AX2852" s="60" t="e">
        <f>VLOOKUP(D2852,SubmittalStatus!$A$2:$CF$671,11,FALSE)</f>
        <v>#N/A</v>
      </c>
      <c r="AY2852" s="60" t="str">
        <f t="shared" si="133"/>
        <v/>
      </c>
      <c r="AZ2852" s="60">
        <f>SubmittalData!D2852</f>
        <v>0</v>
      </c>
      <c r="BA2852" s="60" t="s">
        <v>168</v>
      </c>
      <c r="BB2852" s="60">
        <f>SubmittalData!AR2852</f>
        <v>0</v>
      </c>
      <c r="BC2852" s="60" t="str">
        <f t="shared" si="134"/>
        <v>0-0</v>
      </c>
    </row>
    <row r="2853" spans="1:55" x14ac:dyDescent="0.35">
      <c r="A2853" s="62" t="str">
        <f>SubmittalData!AY2853</f>
        <v/>
      </c>
      <c r="AS2853" s="60" t="e">
        <f>VLOOKUP(D2853,SubmittalStatus!$A$2:$CF$671,7,FALSE)</f>
        <v>#N/A</v>
      </c>
      <c r="AT2853" s="60" t="str">
        <f t="shared" si="132"/>
        <v/>
      </c>
      <c r="AU2853" s="60" t="e">
        <f>VLOOKUP(D2853,SubmittalSchedule!$A$5:$CF$5125,3,FALSE)</f>
        <v>#N/A</v>
      </c>
      <c r="AV2853" s="60" t="e">
        <f>VLOOKUP(D2853,SubmittalStatus!$A$2:$CF$671,9,FALSE)</f>
        <v>#N/A</v>
      </c>
      <c r="AW2853" s="60" t="e">
        <f>VLOOKUP(D2853,SubmittalStatus!$A$2:$CF$671,10,FALSE)</f>
        <v>#N/A</v>
      </c>
      <c r="AX2853" s="60" t="e">
        <f>VLOOKUP(D2853,SubmittalStatus!$A$2:$CF$671,11,FALSE)</f>
        <v>#N/A</v>
      </c>
      <c r="AY2853" s="60" t="str">
        <f t="shared" si="133"/>
        <v/>
      </c>
      <c r="AZ2853" s="60">
        <f>SubmittalData!D2853</f>
        <v>0</v>
      </c>
      <c r="BA2853" s="60" t="s">
        <v>168</v>
      </c>
      <c r="BB2853" s="60">
        <f>SubmittalData!AR2853</f>
        <v>0</v>
      </c>
      <c r="BC2853" s="60" t="str">
        <f t="shared" si="134"/>
        <v>0-0</v>
      </c>
    </row>
    <row r="2854" spans="1:55" x14ac:dyDescent="0.35">
      <c r="A2854" s="62" t="str">
        <f>SubmittalData!AY2854</f>
        <v/>
      </c>
      <c r="AS2854" s="60" t="e">
        <f>VLOOKUP(D2854,SubmittalStatus!$A$2:$CF$671,7,FALSE)</f>
        <v>#N/A</v>
      </c>
      <c r="AT2854" s="60" t="str">
        <f t="shared" si="132"/>
        <v/>
      </c>
      <c r="AU2854" s="60" t="e">
        <f>VLOOKUP(D2854,SubmittalSchedule!$A$5:$CF$5125,3,FALSE)</f>
        <v>#N/A</v>
      </c>
      <c r="AV2854" s="60" t="e">
        <f>VLOOKUP(D2854,SubmittalStatus!$A$2:$CF$671,9,FALSE)</f>
        <v>#N/A</v>
      </c>
      <c r="AW2854" s="60" t="e">
        <f>VLOOKUP(D2854,SubmittalStatus!$A$2:$CF$671,10,FALSE)</f>
        <v>#N/A</v>
      </c>
      <c r="AX2854" s="60" t="e">
        <f>VLOOKUP(D2854,SubmittalStatus!$A$2:$CF$671,11,FALSE)</f>
        <v>#N/A</v>
      </c>
      <c r="AY2854" s="60" t="str">
        <f t="shared" si="133"/>
        <v/>
      </c>
      <c r="AZ2854" s="60">
        <f>SubmittalData!D2854</f>
        <v>0</v>
      </c>
      <c r="BA2854" s="60" t="s">
        <v>168</v>
      </c>
      <c r="BB2854" s="60">
        <f>SubmittalData!AR2854</f>
        <v>0</v>
      </c>
      <c r="BC2854" s="60" t="str">
        <f t="shared" si="134"/>
        <v>0-0</v>
      </c>
    </row>
    <row r="2855" spans="1:55" x14ac:dyDescent="0.35">
      <c r="A2855" s="62" t="str">
        <f>SubmittalData!AY2855</f>
        <v/>
      </c>
      <c r="AS2855" s="60" t="e">
        <f>VLOOKUP(D2855,SubmittalStatus!$A$2:$CF$671,7,FALSE)</f>
        <v>#N/A</v>
      </c>
      <c r="AT2855" s="60" t="str">
        <f t="shared" si="132"/>
        <v/>
      </c>
      <c r="AU2855" s="60" t="e">
        <f>VLOOKUP(D2855,SubmittalSchedule!$A$5:$CF$5125,3,FALSE)</f>
        <v>#N/A</v>
      </c>
      <c r="AV2855" s="60" t="e">
        <f>VLOOKUP(D2855,SubmittalStatus!$A$2:$CF$671,9,FALSE)</f>
        <v>#N/A</v>
      </c>
      <c r="AW2855" s="60" t="e">
        <f>VLOOKUP(D2855,SubmittalStatus!$A$2:$CF$671,10,FALSE)</f>
        <v>#N/A</v>
      </c>
      <c r="AX2855" s="60" t="e">
        <f>VLOOKUP(D2855,SubmittalStatus!$A$2:$CF$671,11,FALSE)</f>
        <v>#N/A</v>
      </c>
      <c r="AY2855" s="60" t="str">
        <f t="shared" si="133"/>
        <v/>
      </c>
      <c r="AZ2855" s="60">
        <f>SubmittalData!D2855</f>
        <v>0</v>
      </c>
      <c r="BA2855" s="60" t="s">
        <v>168</v>
      </c>
      <c r="BB2855" s="60">
        <f>SubmittalData!AR2855</f>
        <v>0</v>
      </c>
      <c r="BC2855" s="60" t="str">
        <f t="shared" si="134"/>
        <v>0-0</v>
      </c>
    </row>
    <row r="2856" spans="1:55" x14ac:dyDescent="0.35">
      <c r="A2856" s="62" t="str">
        <f>SubmittalData!AY2856</f>
        <v/>
      </c>
      <c r="AS2856" s="60" t="e">
        <f>VLOOKUP(D2856,SubmittalStatus!$A$2:$CF$671,7,FALSE)</f>
        <v>#N/A</v>
      </c>
      <c r="AT2856" s="60" t="str">
        <f t="shared" si="132"/>
        <v/>
      </c>
      <c r="AU2856" s="60" t="e">
        <f>VLOOKUP(D2856,SubmittalSchedule!$A$5:$CF$5125,3,FALSE)</f>
        <v>#N/A</v>
      </c>
      <c r="AV2856" s="60" t="e">
        <f>VLOOKUP(D2856,SubmittalStatus!$A$2:$CF$671,9,FALSE)</f>
        <v>#N/A</v>
      </c>
      <c r="AW2856" s="60" t="e">
        <f>VLOOKUP(D2856,SubmittalStatus!$A$2:$CF$671,10,FALSE)</f>
        <v>#N/A</v>
      </c>
      <c r="AX2856" s="60" t="e">
        <f>VLOOKUP(D2856,SubmittalStatus!$A$2:$CF$671,11,FALSE)</f>
        <v>#N/A</v>
      </c>
      <c r="AY2856" s="60" t="str">
        <f t="shared" si="133"/>
        <v/>
      </c>
      <c r="AZ2856" s="60">
        <f>SubmittalData!D2856</f>
        <v>0</v>
      </c>
      <c r="BA2856" s="60" t="s">
        <v>168</v>
      </c>
      <c r="BB2856" s="60">
        <f>SubmittalData!AR2856</f>
        <v>0</v>
      </c>
      <c r="BC2856" s="60" t="str">
        <f t="shared" si="134"/>
        <v>0-0</v>
      </c>
    </row>
    <row r="2857" spans="1:55" x14ac:dyDescent="0.35">
      <c r="A2857" s="62" t="str">
        <f>SubmittalData!AY2857</f>
        <v/>
      </c>
      <c r="AS2857" s="60" t="e">
        <f>VLOOKUP(D2857,SubmittalStatus!$A$2:$CF$671,7,FALSE)</f>
        <v>#N/A</v>
      </c>
      <c r="AT2857" s="60" t="str">
        <f t="shared" si="132"/>
        <v/>
      </c>
      <c r="AU2857" s="60" t="e">
        <f>VLOOKUP(D2857,SubmittalSchedule!$A$5:$CF$5125,3,FALSE)</f>
        <v>#N/A</v>
      </c>
      <c r="AV2857" s="60" t="e">
        <f>VLOOKUP(D2857,SubmittalStatus!$A$2:$CF$671,9,FALSE)</f>
        <v>#N/A</v>
      </c>
      <c r="AW2857" s="60" t="e">
        <f>VLOOKUP(D2857,SubmittalStatus!$A$2:$CF$671,10,FALSE)</f>
        <v>#N/A</v>
      </c>
      <c r="AX2857" s="60" t="e">
        <f>VLOOKUP(D2857,SubmittalStatus!$A$2:$CF$671,11,FALSE)</f>
        <v>#N/A</v>
      </c>
      <c r="AY2857" s="60" t="str">
        <f t="shared" si="133"/>
        <v/>
      </c>
      <c r="AZ2857" s="60">
        <f>SubmittalData!D2857</f>
        <v>0</v>
      </c>
      <c r="BA2857" s="60" t="s">
        <v>168</v>
      </c>
      <c r="BB2857" s="60">
        <f>SubmittalData!AR2857</f>
        <v>0</v>
      </c>
      <c r="BC2857" s="60" t="str">
        <f t="shared" si="134"/>
        <v>0-0</v>
      </c>
    </row>
    <row r="2858" spans="1:55" x14ac:dyDescent="0.35">
      <c r="A2858" s="62" t="str">
        <f>SubmittalData!AY2858</f>
        <v/>
      </c>
      <c r="AS2858" s="60" t="e">
        <f>VLOOKUP(D2858,SubmittalStatus!$A$2:$CF$671,7,FALSE)</f>
        <v>#N/A</v>
      </c>
      <c r="AT2858" s="60" t="str">
        <f t="shared" si="132"/>
        <v/>
      </c>
      <c r="AU2858" s="60" t="e">
        <f>VLOOKUP(D2858,SubmittalSchedule!$A$5:$CF$5125,3,FALSE)</f>
        <v>#N/A</v>
      </c>
      <c r="AV2858" s="60" t="e">
        <f>VLOOKUP(D2858,SubmittalStatus!$A$2:$CF$671,9,FALSE)</f>
        <v>#N/A</v>
      </c>
      <c r="AW2858" s="60" t="e">
        <f>VLOOKUP(D2858,SubmittalStatus!$A$2:$CF$671,10,FALSE)</f>
        <v>#N/A</v>
      </c>
      <c r="AX2858" s="60" t="e">
        <f>VLOOKUP(D2858,SubmittalStatus!$A$2:$CF$671,11,FALSE)</f>
        <v>#N/A</v>
      </c>
      <c r="AY2858" s="60" t="str">
        <f t="shared" si="133"/>
        <v/>
      </c>
      <c r="AZ2858" s="60">
        <f>SubmittalData!D2858</f>
        <v>0</v>
      </c>
      <c r="BA2858" s="60" t="s">
        <v>168</v>
      </c>
      <c r="BB2858" s="60">
        <f>SubmittalData!AR2858</f>
        <v>0</v>
      </c>
      <c r="BC2858" s="60" t="str">
        <f t="shared" si="134"/>
        <v>0-0</v>
      </c>
    </row>
    <row r="2859" spans="1:55" x14ac:dyDescent="0.35">
      <c r="A2859" s="62" t="str">
        <f>SubmittalData!AY2859</f>
        <v/>
      </c>
      <c r="AS2859" s="60" t="e">
        <f>VLOOKUP(D2859,SubmittalStatus!$A$2:$CF$671,7,FALSE)</f>
        <v>#N/A</v>
      </c>
      <c r="AT2859" s="60" t="str">
        <f t="shared" si="132"/>
        <v/>
      </c>
      <c r="AU2859" s="60" t="e">
        <f>VLOOKUP(D2859,SubmittalSchedule!$A$5:$CF$5125,3,FALSE)</f>
        <v>#N/A</v>
      </c>
      <c r="AV2859" s="60" t="e">
        <f>VLOOKUP(D2859,SubmittalStatus!$A$2:$CF$671,9,FALSE)</f>
        <v>#N/A</v>
      </c>
      <c r="AW2859" s="60" t="e">
        <f>VLOOKUP(D2859,SubmittalStatus!$A$2:$CF$671,10,FALSE)</f>
        <v>#N/A</v>
      </c>
      <c r="AX2859" s="60" t="e">
        <f>VLOOKUP(D2859,SubmittalStatus!$A$2:$CF$671,11,FALSE)</f>
        <v>#N/A</v>
      </c>
      <c r="AY2859" s="60" t="str">
        <f t="shared" si="133"/>
        <v/>
      </c>
      <c r="AZ2859" s="60">
        <f>SubmittalData!D2859</f>
        <v>0</v>
      </c>
      <c r="BA2859" s="60" t="s">
        <v>168</v>
      </c>
      <c r="BB2859" s="60">
        <f>SubmittalData!AR2859</f>
        <v>0</v>
      </c>
      <c r="BC2859" s="60" t="str">
        <f t="shared" si="134"/>
        <v>0-0</v>
      </c>
    </row>
    <row r="2860" spans="1:55" x14ac:dyDescent="0.35">
      <c r="A2860" s="62" t="str">
        <f>SubmittalData!AY2860</f>
        <v/>
      </c>
      <c r="AS2860" s="60" t="e">
        <f>VLOOKUP(D2860,SubmittalStatus!$A$2:$CF$671,7,FALSE)</f>
        <v>#N/A</v>
      </c>
      <c r="AT2860" s="60" t="str">
        <f t="shared" si="132"/>
        <v/>
      </c>
      <c r="AU2860" s="60" t="e">
        <f>VLOOKUP(D2860,SubmittalSchedule!$A$5:$CF$5125,3,FALSE)</f>
        <v>#N/A</v>
      </c>
      <c r="AV2860" s="60" t="e">
        <f>VLOOKUP(D2860,SubmittalStatus!$A$2:$CF$671,9,FALSE)</f>
        <v>#N/A</v>
      </c>
      <c r="AW2860" s="60" t="e">
        <f>VLOOKUP(D2860,SubmittalStatus!$A$2:$CF$671,10,FALSE)</f>
        <v>#N/A</v>
      </c>
      <c r="AX2860" s="60" t="e">
        <f>VLOOKUP(D2860,SubmittalStatus!$A$2:$CF$671,11,FALSE)</f>
        <v>#N/A</v>
      </c>
      <c r="AY2860" s="60" t="str">
        <f t="shared" si="133"/>
        <v/>
      </c>
      <c r="AZ2860" s="60">
        <f>SubmittalData!D2860</f>
        <v>0</v>
      </c>
      <c r="BA2860" s="60" t="s">
        <v>168</v>
      </c>
      <c r="BB2860" s="60">
        <f>SubmittalData!AR2860</f>
        <v>0</v>
      </c>
      <c r="BC2860" s="60" t="str">
        <f t="shared" si="134"/>
        <v>0-0</v>
      </c>
    </row>
    <row r="2861" spans="1:55" x14ac:dyDescent="0.35">
      <c r="A2861" s="62" t="str">
        <f>SubmittalData!AY2861</f>
        <v/>
      </c>
      <c r="AS2861" s="60" t="e">
        <f>VLOOKUP(D2861,SubmittalStatus!$A$2:$CF$671,7,FALSE)</f>
        <v>#N/A</v>
      </c>
      <c r="AT2861" s="60" t="str">
        <f t="shared" si="132"/>
        <v/>
      </c>
      <c r="AU2861" s="60" t="e">
        <f>VLOOKUP(D2861,SubmittalSchedule!$A$5:$CF$5125,3,FALSE)</f>
        <v>#N/A</v>
      </c>
      <c r="AV2861" s="60" t="e">
        <f>VLOOKUP(D2861,SubmittalStatus!$A$2:$CF$671,9,FALSE)</f>
        <v>#N/A</v>
      </c>
      <c r="AW2861" s="60" t="e">
        <f>VLOOKUP(D2861,SubmittalStatus!$A$2:$CF$671,10,FALSE)</f>
        <v>#N/A</v>
      </c>
      <c r="AX2861" s="60" t="e">
        <f>VLOOKUP(D2861,SubmittalStatus!$A$2:$CF$671,11,FALSE)</f>
        <v>#N/A</v>
      </c>
      <c r="AY2861" s="60" t="str">
        <f t="shared" si="133"/>
        <v/>
      </c>
      <c r="AZ2861" s="60">
        <f>SubmittalData!D2861</f>
        <v>0</v>
      </c>
      <c r="BA2861" s="60" t="s">
        <v>168</v>
      </c>
      <c r="BB2861" s="60">
        <f>SubmittalData!AR2861</f>
        <v>0</v>
      </c>
      <c r="BC2861" s="60" t="str">
        <f t="shared" si="134"/>
        <v>0-0</v>
      </c>
    </row>
    <row r="2862" spans="1:55" x14ac:dyDescent="0.35">
      <c r="A2862" s="62" t="str">
        <f>SubmittalData!AY2862</f>
        <v/>
      </c>
      <c r="AS2862" s="60" t="e">
        <f>VLOOKUP(D2862,SubmittalStatus!$A$2:$CF$671,7,FALSE)</f>
        <v>#N/A</v>
      </c>
      <c r="AT2862" s="60" t="str">
        <f t="shared" si="132"/>
        <v/>
      </c>
      <c r="AU2862" s="60" t="e">
        <f>VLOOKUP(D2862,SubmittalSchedule!$A$5:$CF$5125,3,FALSE)</f>
        <v>#N/A</v>
      </c>
      <c r="AV2862" s="60" t="e">
        <f>VLOOKUP(D2862,SubmittalStatus!$A$2:$CF$671,9,FALSE)</f>
        <v>#N/A</v>
      </c>
      <c r="AW2862" s="60" t="e">
        <f>VLOOKUP(D2862,SubmittalStatus!$A$2:$CF$671,10,FALSE)</f>
        <v>#N/A</v>
      </c>
      <c r="AX2862" s="60" t="e">
        <f>VLOOKUP(D2862,SubmittalStatus!$A$2:$CF$671,11,FALSE)</f>
        <v>#N/A</v>
      </c>
      <c r="AY2862" s="60" t="str">
        <f t="shared" si="133"/>
        <v/>
      </c>
      <c r="AZ2862" s="60">
        <f>SubmittalData!D2862</f>
        <v>0</v>
      </c>
      <c r="BA2862" s="60" t="s">
        <v>168</v>
      </c>
      <c r="BB2862" s="60">
        <f>SubmittalData!AR2862</f>
        <v>0</v>
      </c>
      <c r="BC2862" s="60" t="str">
        <f t="shared" si="134"/>
        <v>0-0</v>
      </c>
    </row>
    <row r="2863" spans="1:55" x14ac:dyDescent="0.35">
      <c r="A2863" s="62" t="str">
        <f>SubmittalData!AY2863</f>
        <v/>
      </c>
      <c r="AS2863" s="60" t="e">
        <f>VLOOKUP(D2863,SubmittalStatus!$A$2:$CF$671,7,FALSE)</f>
        <v>#N/A</v>
      </c>
      <c r="AT2863" s="60" t="str">
        <f t="shared" si="132"/>
        <v/>
      </c>
      <c r="AU2863" s="60" t="e">
        <f>VLOOKUP(D2863,SubmittalSchedule!$A$5:$CF$5125,3,FALSE)</f>
        <v>#N/A</v>
      </c>
      <c r="AV2863" s="60" t="e">
        <f>VLOOKUP(D2863,SubmittalStatus!$A$2:$CF$671,9,FALSE)</f>
        <v>#N/A</v>
      </c>
      <c r="AW2863" s="60" t="e">
        <f>VLOOKUP(D2863,SubmittalStatus!$A$2:$CF$671,10,FALSE)</f>
        <v>#N/A</v>
      </c>
      <c r="AX2863" s="60" t="e">
        <f>VLOOKUP(D2863,SubmittalStatus!$A$2:$CF$671,11,FALSE)</f>
        <v>#N/A</v>
      </c>
      <c r="AY2863" s="60" t="str">
        <f t="shared" si="133"/>
        <v/>
      </c>
      <c r="AZ2863" s="60">
        <f>SubmittalData!D2863</f>
        <v>0</v>
      </c>
      <c r="BA2863" s="60" t="s">
        <v>168</v>
      </c>
      <c r="BB2863" s="60">
        <f>SubmittalData!AR2863</f>
        <v>0</v>
      </c>
      <c r="BC2863" s="60" t="str">
        <f t="shared" si="134"/>
        <v>0-0</v>
      </c>
    </row>
    <row r="2864" spans="1:55" x14ac:dyDescent="0.35">
      <c r="A2864" s="62" t="str">
        <f>SubmittalData!AY2864</f>
        <v/>
      </c>
      <c r="AS2864" s="60" t="e">
        <f>VLOOKUP(D2864,SubmittalStatus!$A$2:$CF$671,7,FALSE)</f>
        <v>#N/A</v>
      </c>
      <c r="AT2864" s="60" t="str">
        <f t="shared" si="132"/>
        <v/>
      </c>
      <c r="AU2864" s="60" t="e">
        <f>VLOOKUP(D2864,SubmittalSchedule!$A$5:$CF$5125,3,FALSE)</f>
        <v>#N/A</v>
      </c>
      <c r="AV2864" s="60" t="e">
        <f>VLOOKUP(D2864,SubmittalStatus!$A$2:$CF$671,9,FALSE)</f>
        <v>#N/A</v>
      </c>
      <c r="AW2864" s="60" t="e">
        <f>VLOOKUP(D2864,SubmittalStatus!$A$2:$CF$671,10,FALSE)</f>
        <v>#N/A</v>
      </c>
      <c r="AX2864" s="60" t="e">
        <f>VLOOKUP(D2864,SubmittalStatus!$A$2:$CF$671,11,FALSE)</f>
        <v>#N/A</v>
      </c>
      <c r="AY2864" s="60" t="str">
        <f t="shared" si="133"/>
        <v/>
      </c>
      <c r="AZ2864" s="60">
        <f>SubmittalData!D2864</f>
        <v>0</v>
      </c>
      <c r="BA2864" s="60" t="s">
        <v>168</v>
      </c>
      <c r="BB2864" s="60">
        <f>SubmittalData!AR2864</f>
        <v>0</v>
      </c>
      <c r="BC2864" s="60" t="str">
        <f t="shared" si="134"/>
        <v>0-0</v>
      </c>
    </row>
    <row r="2865" spans="1:55" x14ac:dyDescent="0.35">
      <c r="A2865" s="62" t="str">
        <f>SubmittalData!AY2865</f>
        <v/>
      </c>
      <c r="AS2865" s="60" t="e">
        <f>VLOOKUP(D2865,SubmittalStatus!$A$2:$CF$671,7,FALSE)</f>
        <v>#N/A</v>
      </c>
      <c r="AT2865" s="60" t="str">
        <f t="shared" si="132"/>
        <v/>
      </c>
      <c r="AU2865" s="60" t="e">
        <f>VLOOKUP(D2865,SubmittalSchedule!$A$5:$CF$5125,3,FALSE)</f>
        <v>#N/A</v>
      </c>
      <c r="AV2865" s="60" t="e">
        <f>VLOOKUP(D2865,SubmittalStatus!$A$2:$CF$671,9,FALSE)</f>
        <v>#N/A</v>
      </c>
      <c r="AW2865" s="60" t="e">
        <f>VLOOKUP(D2865,SubmittalStatus!$A$2:$CF$671,10,FALSE)</f>
        <v>#N/A</v>
      </c>
      <c r="AX2865" s="60" t="e">
        <f>VLOOKUP(D2865,SubmittalStatus!$A$2:$CF$671,11,FALSE)</f>
        <v>#N/A</v>
      </c>
      <c r="AY2865" s="60" t="str">
        <f t="shared" si="133"/>
        <v/>
      </c>
      <c r="AZ2865" s="60">
        <f>SubmittalData!D2865</f>
        <v>0</v>
      </c>
      <c r="BA2865" s="60" t="s">
        <v>168</v>
      </c>
      <c r="BB2865" s="60">
        <f>SubmittalData!AR2865</f>
        <v>0</v>
      </c>
      <c r="BC2865" s="60" t="str">
        <f t="shared" si="134"/>
        <v>0-0</v>
      </c>
    </row>
    <row r="2866" spans="1:55" x14ac:dyDescent="0.35">
      <c r="A2866" s="62" t="str">
        <f>SubmittalData!AY2866</f>
        <v/>
      </c>
      <c r="AS2866" s="60" t="e">
        <f>VLOOKUP(D2866,SubmittalStatus!$A$2:$CF$671,7,FALSE)</f>
        <v>#N/A</v>
      </c>
      <c r="AT2866" s="60" t="str">
        <f t="shared" si="132"/>
        <v/>
      </c>
      <c r="AU2866" s="60" t="e">
        <f>VLOOKUP(D2866,SubmittalSchedule!$A$5:$CF$5125,3,FALSE)</f>
        <v>#N/A</v>
      </c>
      <c r="AV2866" s="60" t="e">
        <f>VLOOKUP(D2866,SubmittalStatus!$A$2:$CF$671,9,FALSE)</f>
        <v>#N/A</v>
      </c>
      <c r="AW2866" s="60" t="e">
        <f>VLOOKUP(D2866,SubmittalStatus!$A$2:$CF$671,10,FALSE)</f>
        <v>#N/A</v>
      </c>
      <c r="AX2866" s="60" t="e">
        <f>VLOOKUP(D2866,SubmittalStatus!$A$2:$CF$671,11,FALSE)</f>
        <v>#N/A</v>
      </c>
      <c r="AY2866" s="60" t="str">
        <f t="shared" si="133"/>
        <v/>
      </c>
      <c r="AZ2866" s="60">
        <f>SubmittalData!D2866</f>
        <v>0</v>
      </c>
      <c r="BA2866" s="60" t="s">
        <v>168</v>
      </c>
      <c r="BB2866" s="60">
        <f>SubmittalData!AR2866</f>
        <v>0</v>
      </c>
      <c r="BC2866" s="60" t="str">
        <f t="shared" si="134"/>
        <v>0-0</v>
      </c>
    </row>
    <row r="2867" spans="1:55" x14ac:dyDescent="0.35">
      <c r="A2867" s="62" t="str">
        <f>SubmittalData!AY2867</f>
        <v/>
      </c>
      <c r="AS2867" s="60" t="e">
        <f>VLOOKUP(D2867,SubmittalStatus!$A$2:$CF$671,7,FALSE)</f>
        <v>#N/A</v>
      </c>
      <c r="AT2867" s="60" t="str">
        <f t="shared" si="132"/>
        <v/>
      </c>
      <c r="AU2867" s="60" t="e">
        <f>VLOOKUP(D2867,SubmittalSchedule!$A$5:$CF$5125,3,FALSE)</f>
        <v>#N/A</v>
      </c>
      <c r="AV2867" s="60" t="e">
        <f>VLOOKUP(D2867,SubmittalStatus!$A$2:$CF$671,9,FALSE)</f>
        <v>#N/A</v>
      </c>
      <c r="AW2867" s="60" t="e">
        <f>VLOOKUP(D2867,SubmittalStatus!$A$2:$CF$671,10,FALSE)</f>
        <v>#N/A</v>
      </c>
      <c r="AX2867" s="60" t="e">
        <f>VLOOKUP(D2867,SubmittalStatus!$A$2:$CF$671,11,FALSE)</f>
        <v>#N/A</v>
      </c>
      <c r="AY2867" s="60" t="str">
        <f t="shared" si="133"/>
        <v/>
      </c>
      <c r="AZ2867" s="60">
        <f>SubmittalData!D2867</f>
        <v>0</v>
      </c>
      <c r="BA2867" s="60" t="s">
        <v>168</v>
      </c>
      <c r="BB2867" s="60">
        <f>SubmittalData!AR2867</f>
        <v>0</v>
      </c>
      <c r="BC2867" s="60" t="str">
        <f t="shared" si="134"/>
        <v>0-0</v>
      </c>
    </row>
    <row r="2868" spans="1:55" x14ac:dyDescent="0.35">
      <c r="A2868" s="62" t="str">
        <f>SubmittalData!AY2868</f>
        <v/>
      </c>
      <c r="AS2868" s="60" t="e">
        <f>VLOOKUP(D2868,SubmittalStatus!$A$2:$CF$671,7,FALSE)</f>
        <v>#N/A</v>
      </c>
      <c r="AT2868" s="60" t="str">
        <f t="shared" si="132"/>
        <v/>
      </c>
      <c r="AU2868" s="60" t="e">
        <f>VLOOKUP(D2868,SubmittalSchedule!$A$5:$CF$5125,3,FALSE)</f>
        <v>#N/A</v>
      </c>
      <c r="AV2868" s="60" t="e">
        <f>VLOOKUP(D2868,SubmittalStatus!$A$2:$CF$671,9,FALSE)</f>
        <v>#N/A</v>
      </c>
      <c r="AW2868" s="60" t="e">
        <f>VLOOKUP(D2868,SubmittalStatus!$A$2:$CF$671,10,FALSE)</f>
        <v>#N/A</v>
      </c>
      <c r="AX2868" s="60" t="e">
        <f>VLOOKUP(D2868,SubmittalStatus!$A$2:$CF$671,11,FALSE)</f>
        <v>#N/A</v>
      </c>
      <c r="AY2868" s="60" t="str">
        <f t="shared" si="133"/>
        <v/>
      </c>
      <c r="AZ2868" s="60">
        <f>SubmittalData!D2868</f>
        <v>0</v>
      </c>
      <c r="BA2868" s="60" t="s">
        <v>168</v>
      </c>
      <c r="BB2868" s="60">
        <f>SubmittalData!AR2868</f>
        <v>0</v>
      </c>
      <c r="BC2868" s="60" t="str">
        <f t="shared" si="134"/>
        <v>0-0</v>
      </c>
    </row>
    <row r="2869" spans="1:55" x14ac:dyDescent="0.35">
      <c r="A2869" s="62" t="str">
        <f>SubmittalData!AY2869</f>
        <v/>
      </c>
      <c r="AS2869" s="60" t="e">
        <f>VLOOKUP(D2869,SubmittalStatus!$A$2:$CF$671,7,FALSE)</f>
        <v>#N/A</v>
      </c>
      <c r="AT2869" s="60" t="str">
        <f t="shared" si="132"/>
        <v/>
      </c>
      <c r="AU2869" s="60" t="e">
        <f>VLOOKUP(D2869,SubmittalSchedule!$A$5:$CF$5125,3,FALSE)</f>
        <v>#N/A</v>
      </c>
      <c r="AV2869" s="60" t="e">
        <f>VLOOKUP(D2869,SubmittalStatus!$A$2:$CF$671,9,FALSE)</f>
        <v>#N/A</v>
      </c>
      <c r="AW2869" s="60" t="e">
        <f>VLOOKUP(D2869,SubmittalStatus!$A$2:$CF$671,10,FALSE)</f>
        <v>#N/A</v>
      </c>
      <c r="AX2869" s="60" t="e">
        <f>VLOOKUP(D2869,SubmittalStatus!$A$2:$CF$671,11,FALSE)</f>
        <v>#N/A</v>
      </c>
      <c r="AY2869" s="60" t="str">
        <f t="shared" si="133"/>
        <v/>
      </c>
      <c r="AZ2869" s="60">
        <f>SubmittalData!D2869</f>
        <v>0</v>
      </c>
      <c r="BA2869" s="60" t="s">
        <v>168</v>
      </c>
      <c r="BB2869" s="60">
        <f>SubmittalData!AR2869</f>
        <v>0</v>
      </c>
      <c r="BC2869" s="60" t="str">
        <f t="shared" si="134"/>
        <v>0-0</v>
      </c>
    </row>
    <row r="2870" spans="1:55" x14ac:dyDescent="0.35">
      <c r="A2870" s="62" t="str">
        <f>SubmittalData!AY2870</f>
        <v/>
      </c>
      <c r="AS2870" s="60" t="e">
        <f>VLOOKUP(D2870,SubmittalStatus!$A$2:$CF$671,7,FALSE)</f>
        <v>#N/A</v>
      </c>
      <c r="AT2870" s="60" t="str">
        <f t="shared" si="132"/>
        <v/>
      </c>
      <c r="AU2870" s="60" t="e">
        <f>VLOOKUP(D2870,SubmittalSchedule!$A$5:$CF$5125,3,FALSE)</f>
        <v>#N/A</v>
      </c>
      <c r="AV2870" s="60" t="e">
        <f>VLOOKUP(D2870,SubmittalStatus!$A$2:$CF$671,9,FALSE)</f>
        <v>#N/A</v>
      </c>
      <c r="AW2870" s="60" t="e">
        <f>VLOOKUP(D2870,SubmittalStatus!$A$2:$CF$671,10,FALSE)</f>
        <v>#N/A</v>
      </c>
      <c r="AX2870" s="60" t="e">
        <f>VLOOKUP(D2870,SubmittalStatus!$A$2:$CF$671,11,FALSE)</f>
        <v>#N/A</v>
      </c>
      <c r="AY2870" s="60" t="str">
        <f t="shared" si="133"/>
        <v/>
      </c>
      <c r="AZ2870" s="60">
        <f>SubmittalData!D2870</f>
        <v>0</v>
      </c>
      <c r="BA2870" s="60" t="s">
        <v>168</v>
      </c>
      <c r="BB2870" s="60">
        <f>SubmittalData!AR2870</f>
        <v>0</v>
      </c>
      <c r="BC2870" s="60" t="str">
        <f t="shared" si="134"/>
        <v>0-0</v>
      </c>
    </row>
    <row r="2871" spans="1:55" x14ac:dyDescent="0.35">
      <c r="A2871" s="62" t="str">
        <f>SubmittalData!AY2871</f>
        <v/>
      </c>
      <c r="AS2871" s="60" t="e">
        <f>VLOOKUP(D2871,SubmittalStatus!$A$2:$CF$671,7,FALSE)</f>
        <v>#N/A</v>
      </c>
      <c r="AT2871" s="60" t="str">
        <f t="shared" si="132"/>
        <v/>
      </c>
      <c r="AU2871" s="60" t="e">
        <f>VLOOKUP(D2871,SubmittalSchedule!$A$5:$CF$5125,3,FALSE)</f>
        <v>#N/A</v>
      </c>
      <c r="AV2871" s="60" t="e">
        <f>VLOOKUP(D2871,SubmittalStatus!$A$2:$CF$671,9,FALSE)</f>
        <v>#N/A</v>
      </c>
      <c r="AW2871" s="60" t="e">
        <f>VLOOKUP(D2871,SubmittalStatus!$A$2:$CF$671,10,FALSE)</f>
        <v>#N/A</v>
      </c>
      <c r="AX2871" s="60" t="e">
        <f>VLOOKUP(D2871,SubmittalStatus!$A$2:$CF$671,11,FALSE)</f>
        <v>#N/A</v>
      </c>
      <c r="AY2871" s="60" t="str">
        <f t="shared" si="133"/>
        <v/>
      </c>
      <c r="AZ2871" s="60">
        <f>SubmittalData!D2871</f>
        <v>0</v>
      </c>
      <c r="BA2871" s="60" t="s">
        <v>168</v>
      </c>
      <c r="BB2871" s="60">
        <f>SubmittalData!AR2871</f>
        <v>0</v>
      </c>
      <c r="BC2871" s="60" t="str">
        <f t="shared" si="134"/>
        <v>0-0</v>
      </c>
    </row>
    <row r="2872" spans="1:55" x14ac:dyDescent="0.35">
      <c r="A2872" s="62" t="str">
        <f>SubmittalData!AY2872</f>
        <v/>
      </c>
      <c r="AS2872" s="60" t="e">
        <f>VLOOKUP(D2872,SubmittalStatus!$A$2:$CF$671,7,FALSE)</f>
        <v>#N/A</v>
      </c>
      <c r="AT2872" s="60" t="str">
        <f t="shared" si="132"/>
        <v/>
      </c>
      <c r="AU2872" s="60" t="e">
        <f>VLOOKUP(D2872,SubmittalSchedule!$A$5:$CF$5125,3,FALSE)</f>
        <v>#N/A</v>
      </c>
      <c r="AV2872" s="60" t="e">
        <f>VLOOKUP(D2872,SubmittalStatus!$A$2:$CF$671,9,FALSE)</f>
        <v>#N/A</v>
      </c>
      <c r="AW2872" s="60" t="e">
        <f>VLOOKUP(D2872,SubmittalStatus!$A$2:$CF$671,10,FALSE)</f>
        <v>#N/A</v>
      </c>
      <c r="AX2872" s="60" t="e">
        <f>VLOOKUP(D2872,SubmittalStatus!$A$2:$CF$671,11,FALSE)</f>
        <v>#N/A</v>
      </c>
      <c r="AY2872" s="60" t="str">
        <f t="shared" si="133"/>
        <v/>
      </c>
      <c r="AZ2872" s="60">
        <f>SubmittalData!D2872</f>
        <v>0</v>
      </c>
      <c r="BA2872" s="60" t="s">
        <v>168</v>
      </c>
      <c r="BB2872" s="60">
        <f>SubmittalData!AR2872</f>
        <v>0</v>
      </c>
      <c r="BC2872" s="60" t="str">
        <f t="shared" si="134"/>
        <v>0-0</v>
      </c>
    </row>
    <row r="2873" spans="1:55" x14ac:dyDescent="0.35">
      <c r="A2873" s="62" t="str">
        <f>SubmittalData!AY2873</f>
        <v/>
      </c>
      <c r="AS2873" s="60" t="e">
        <f>VLOOKUP(D2873,SubmittalStatus!$A$2:$CF$671,7,FALSE)</f>
        <v>#N/A</v>
      </c>
      <c r="AT2873" s="60" t="str">
        <f t="shared" si="132"/>
        <v/>
      </c>
      <c r="AU2873" s="60" t="e">
        <f>VLOOKUP(D2873,SubmittalSchedule!$A$5:$CF$5125,3,FALSE)</f>
        <v>#N/A</v>
      </c>
      <c r="AV2873" s="60" t="e">
        <f>VLOOKUP(D2873,SubmittalStatus!$A$2:$CF$671,9,FALSE)</f>
        <v>#N/A</v>
      </c>
      <c r="AW2873" s="60" t="e">
        <f>VLOOKUP(D2873,SubmittalStatus!$A$2:$CF$671,10,FALSE)</f>
        <v>#N/A</v>
      </c>
      <c r="AX2873" s="60" t="e">
        <f>VLOOKUP(D2873,SubmittalStatus!$A$2:$CF$671,11,FALSE)</f>
        <v>#N/A</v>
      </c>
      <c r="AY2873" s="60" t="str">
        <f t="shared" si="133"/>
        <v/>
      </c>
      <c r="AZ2873" s="60">
        <f>SubmittalData!D2873</f>
        <v>0</v>
      </c>
      <c r="BA2873" s="60" t="s">
        <v>168</v>
      </c>
      <c r="BB2873" s="60">
        <f>SubmittalData!AR2873</f>
        <v>0</v>
      </c>
      <c r="BC2873" s="60" t="str">
        <f t="shared" si="134"/>
        <v>0-0</v>
      </c>
    </row>
    <row r="2874" spans="1:55" x14ac:dyDescent="0.35">
      <c r="A2874" s="62" t="str">
        <f>SubmittalData!AY2874</f>
        <v/>
      </c>
      <c r="AS2874" s="60" t="e">
        <f>VLOOKUP(D2874,SubmittalStatus!$A$2:$CF$671,7,FALSE)</f>
        <v>#N/A</v>
      </c>
      <c r="AT2874" s="60" t="str">
        <f t="shared" si="132"/>
        <v/>
      </c>
      <c r="AU2874" s="60" t="e">
        <f>VLOOKUP(D2874,SubmittalSchedule!$A$5:$CF$5125,3,FALSE)</f>
        <v>#N/A</v>
      </c>
      <c r="AV2874" s="60" t="e">
        <f>VLOOKUP(D2874,SubmittalStatus!$A$2:$CF$671,9,FALSE)</f>
        <v>#N/A</v>
      </c>
      <c r="AW2874" s="60" t="e">
        <f>VLOOKUP(D2874,SubmittalStatus!$A$2:$CF$671,10,FALSE)</f>
        <v>#N/A</v>
      </c>
      <c r="AX2874" s="60" t="e">
        <f>VLOOKUP(D2874,SubmittalStatus!$A$2:$CF$671,11,FALSE)</f>
        <v>#N/A</v>
      </c>
      <c r="AY2874" s="60" t="str">
        <f t="shared" si="133"/>
        <v/>
      </c>
      <c r="AZ2874" s="60">
        <f>SubmittalData!D2874</f>
        <v>0</v>
      </c>
      <c r="BA2874" s="60" t="s">
        <v>168</v>
      </c>
      <c r="BB2874" s="60">
        <f>SubmittalData!AR2874</f>
        <v>0</v>
      </c>
      <c r="BC2874" s="60" t="str">
        <f t="shared" si="134"/>
        <v>0-0</v>
      </c>
    </row>
    <row r="2875" spans="1:55" x14ac:dyDescent="0.35">
      <c r="A2875" s="62" t="str">
        <f>SubmittalData!AY2875</f>
        <v/>
      </c>
      <c r="AS2875" s="60" t="e">
        <f>VLOOKUP(D2875,SubmittalStatus!$A$2:$CF$671,7,FALSE)</f>
        <v>#N/A</v>
      </c>
      <c r="AT2875" s="60" t="str">
        <f t="shared" si="132"/>
        <v/>
      </c>
      <c r="AU2875" s="60" t="e">
        <f>VLOOKUP(D2875,SubmittalSchedule!$A$5:$CF$5125,3,FALSE)</f>
        <v>#N/A</v>
      </c>
      <c r="AV2875" s="60" t="e">
        <f>VLOOKUP(D2875,SubmittalStatus!$A$2:$CF$671,9,FALSE)</f>
        <v>#N/A</v>
      </c>
      <c r="AW2875" s="60" t="e">
        <f>VLOOKUP(D2875,SubmittalStatus!$A$2:$CF$671,10,FALSE)</f>
        <v>#N/A</v>
      </c>
      <c r="AX2875" s="60" t="e">
        <f>VLOOKUP(D2875,SubmittalStatus!$A$2:$CF$671,11,FALSE)</f>
        <v>#N/A</v>
      </c>
      <c r="AY2875" s="60" t="str">
        <f t="shared" si="133"/>
        <v/>
      </c>
      <c r="AZ2875" s="60">
        <f>SubmittalData!D2875</f>
        <v>0</v>
      </c>
      <c r="BA2875" s="60" t="s">
        <v>168</v>
      </c>
      <c r="BB2875" s="60">
        <f>SubmittalData!AR2875</f>
        <v>0</v>
      </c>
      <c r="BC2875" s="60" t="str">
        <f t="shared" si="134"/>
        <v>0-0</v>
      </c>
    </row>
    <row r="2876" spans="1:55" x14ac:dyDescent="0.35">
      <c r="A2876" s="62" t="str">
        <f>SubmittalData!AY2876</f>
        <v/>
      </c>
      <c r="AS2876" s="60" t="e">
        <f>VLOOKUP(D2876,SubmittalStatus!$A$2:$CF$671,7,FALSE)</f>
        <v>#N/A</v>
      </c>
      <c r="AT2876" s="60" t="str">
        <f t="shared" si="132"/>
        <v/>
      </c>
      <c r="AU2876" s="60" t="e">
        <f>VLOOKUP(D2876,SubmittalSchedule!$A$5:$CF$5125,3,FALSE)</f>
        <v>#N/A</v>
      </c>
      <c r="AV2876" s="60" t="e">
        <f>VLOOKUP(D2876,SubmittalStatus!$A$2:$CF$671,9,FALSE)</f>
        <v>#N/A</v>
      </c>
      <c r="AW2876" s="60" t="e">
        <f>VLOOKUP(D2876,SubmittalStatus!$A$2:$CF$671,10,FALSE)</f>
        <v>#N/A</v>
      </c>
      <c r="AX2876" s="60" t="e">
        <f>VLOOKUP(D2876,SubmittalStatus!$A$2:$CF$671,11,FALSE)</f>
        <v>#N/A</v>
      </c>
      <c r="AY2876" s="60" t="str">
        <f t="shared" si="133"/>
        <v/>
      </c>
      <c r="AZ2876" s="60">
        <f>SubmittalData!D2876</f>
        <v>0</v>
      </c>
      <c r="BA2876" s="60" t="s">
        <v>168</v>
      </c>
      <c r="BB2876" s="60">
        <f>SubmittalData!AR2876</f>
        <v>0</v>
      </c>
      <c r="BC2876" s="60" t="str">
        <f t="shared" si="134"/>
        <v>0-0</v>
      </c>
    </row>
    <row r="2877" spans="1:55" x14ac:dyDescent="0.35">
      <c r="A2877" s="62" t="str">
        <f>SubmittalData!AY2877</f>
        <v/>
      </c>
      <c r="AS2877" s="60" t="e">
        <f>VLOOKUP(D2877,SubmittalStatus!$A$2:$CF$671,7,FALSE)</f>
        <v>#N/A</v>
      </c>
      <c r="AT2877" s="60" t="str">
        <f t="shared" si="132"/>
        <v/>
      </c>
      <c r="AU2877" s="60" t="e">
        <f>VLOOKUP(D2877,SubmittalSchedule!$A$5:$CF$5125,3,FALSE)</f>
        <v>#N/A</v>
      </c>
      <c r="AV2877" s="60" t="e">
        <f>VLOOKUP(D2877,SubmittalStatus!$A$2:$CF$671,9,FALSE)</f>
        <v>#N/A</v>
      </c>
      <c r="AW2877" s="60" t="e">
        <f>VLOOKUP(D2877,SubmittalStatus!$A$2:$CF$671,10,FALSE)</f>
        <v>#N/A</v>
      </c>
      <c r="AX2877" s="60" t="e">
        <f>VLOOKUP(D2877,SubmittalStatus!$A$2:$CF$671,11,FALSE)</f>
        <v>#N/A</v>
      </c>
      <c r="AY2877" s="60" t="str">
        <f t="shared" si="133"/>
        <v/>
      </c>
      <c r="AZ2877" s="60">
        <f>SubmittalData!D2877</f>
        <v>0</v>
      </c>
      <c r="BA2877" s="60" t="s">
        <v>168</v>
      </c>
      <c r="BB2877" s="60">
        <f>SubmittalData!AR2877</f>
        <v>0</v>
      </c>
      <c r="BC2877" s="60" t="str">
        <f t="shared" si="134"/>
        <v>0-0</v>
      </c>
    </row>
    <row r="2878" spans="1:55" x14ac:dyDescent="0.35">
      <c r="A2878" s="62" t="str">
        <f>SubmittalData!AY2878</f>
        <v/>
      </c>
      <c r="AS2878" s="60" t="e">
        <f>VLOOKUP(D2878,SubmittalStatus!$A$2:$CF$671,7,FALSE)</f>
        <v>#N/A</v>
      </c>
      <c r="AT2878" s="60" t="str">
        <f t="shared" si="132"/>
        <v/>
      </c>
      <c r="AU2878" s="60" t="e">
        <f>VLOOKUP(D2878,SubmittalSchedule!$A$5:$CF$5125,3,FALSE)</f>
        <v>#N/A</v>
      </c>
      <c r="AV2878" s="60" t="e">
        <f>VLOOKUP(D2878,SubmittalStatus!$A$2:$CF$671,9,FALSE)</f>
        <v>#N/A</v>
      </c>
      <c r="AW2878" s="60" t="e">
        <f>VLOOKUP(D2878,SubmittalStatus!$A$2:$CF$671,10,FALSE)</f>
        <v>#N/A</v>
      </c>
      <c r="AX2878" s="60" t="e">
        <f>VLOOKUP(D2878,SubmittalStatus!$A$2:$CF$671,11,FALSE)</f>
        <v>#N/A</v>
      </c>
      <c r="AY2878" s="60" t="str">
        <f t="shared" si="133"/>
        <v/>
      </c>
      <c r="AZ2878" s="60">
        <f>SubmittalData!D2878</f>
        <v>0</v>
      </c>
      <c r="BA2878" s="60" t="s">
        <v>168</v>
      </c>
      <c r="BB2878" s="60">
        <f>SubmittalData!AR2878</f>
        <v>0</v>
      </c>
      <c r="BC2878" s="60" t="str">
        <f t="shared" si="134"/>
        <v>0-0</v>
      </c>
    </row>
    <row r="2879" spans="1:55" x14ac:dyDescent="0.35">
      <c r="A2879" s="62" t="str">
        <f>SubmittalData!AY2879</f>
        <v/>
      </c>
      <c r="AS2879" s="60" t="e">
        <f>VLOOKUP(D2879,SubmittalStatus!$A$2:$CF$671,7,FALSE)</f>
        <v>#N/A</v>
      </c>
      <c r="AT2879" s="60" t="str">
        <f t="shared" si="132"/>
        <v/>
      </c>
      <c r="AU2879" s="60" t="e">
        <f>VLOOKUP(D2879,SubmittalSchedule!$A$5:$CF$5125,3,FALSE)</f>
        <v>#N/A</v>
      </c>
      <c r="AV2879" s="60" t="e">
        <f>VLOOKUP(D2879,SubmittalStatus!$A$2:$CF$671,9,FALSE)</f>
        <v>#N/A</v>
      </c>
      <c r="AW2879" s="60" t="e">
        <f>VLOOKUP(D2879,SubmittalStatus!$A$2:$CF$671,10,FALSE)</f>
        <v>#N/A</v>
      </c>
      <c r="AX2879" s="60" t="e">
        <f>VLOOKUP(D2879,SubmittalStatus!$A$2:$CF$671,11,FALSE)</f>
        <v>#N/A</v>
      </c>
      <c r="AY2879" s="60" t="str">
        <f t="shared" si="133"/>
        <v/>
      </c>
      <c r="AZ2879" s="60">
        <f>SubmittalData!D2879</f>
        <v>0</v>
      </c>
      <c r="BA2879" s="60" t="s">
        <v>168</v>
      </c>
      <c r="BB2879" s="60">
        <f>SubmittalData!AR2879</f>
        <v>0</v>
      </c>
      <c r="BC2879" s="60" t="str">
        <f t="shared" si="134"/>
        <v>0-0</v>
      </c>
    </row>
    <row r="2880" spans="1:55" x14ac:dyDescent="0.35">
      <c r="A2880" s="62" t="str">
        <f>SubmittalData!AY2880</f>
        <v/>
      </c>
      <c r="AS2880" s="60" t="e">
        <f>VLOOKUP(D2880,SubmittalStatus!$A$2:$CF$671,7,FALSE)</f>
        <v>#N/A</v>
      </c>
      <c r="AT2880" s="60" t="str">
        <f t="shared" si="132"/>
        <v/>
      </c>
      <c r="AU2880" s="60" t="e">
        <f>VLOOKUP(D2880,SubmittalSchedule!$A$5:$CF$5125,3,FALSE)</f>
        <v>#N/A</v>
      </c>
      <c r="AV2880" s="60" t="e">
        <f>VLOOKUP(D2880,SubmittalStatus!$A$2:$CF$671,9,FALSE)</f>
        <v>#N/A</v>
      </c>
      <c r="AW2880" s="60" t="e">
        <f>VLOOKUP(D2880,SubmittalStatus!$A$2:$CF$671,10,FALSE)</f>
        <v>#N/A</v>
      </c>
      <c r="AX2880" s="60" t="e">
        <f>VLOOKUP(D2880,SubmittalStatus!$A$2:$CF$671,11,FALSE)</f>
        <v>#N/A</v>
      </c>
      <c r="AY2880" s="60" t="str">
        <f t="shared" si="133"/>
        <v/>
      </c>
      <c r="AZ2880" s="60">
        <f>SubmittalData!D2880</f>
        <v>0</v>
      </c>
      <c r="BA2880" s="60" t="s">
        <v>168</v>
      </c>
      <c r="BB2880" s="60">
        <f>SubmittalData!AR2880</f>
        <v>0</v>
      </c>
      <c r="BC2880" s="60" t="str">
        <f t="shared" si="134"/>
        <v>0-0</v>
      </c>
    </row>
    <row r="2881" spans="1:55" x14ac:dyDescent="0.35">
      <c r="A2881" s="62" t="str">
        <f>SubmittalData!AY2881</f>
        <v/>
      </c>
      <c r="AS2881" s="60" t="e">
        <f>VLOOKUP(D2881,SubmittalStatus!$A$2:$CF$671,7,FALSE)</f>
        <v>#N/A</v>
      </c>
      <c r="AT2881" s="60" t="str">
        <f t="shared" si="132"/>
        <v/>
      </c>
      <c r="AU2881" s="60" t="e">
        <f>VLOOKUP(D2881,SubmittalSchedule!$A$5:$CF$5125,3,FALSE)</f>
        <v>#N/A</v>
      </c>
      <c r="AV2881" s="60" t="e">
        <f>VLOOKUP(D2881,SubmittalStatus!$A$2:$CF$671,9,FALSE)</f>
        <v>#N/A</v>
      </c>
      <c r="AW2881" s="60" t="e">
        <f>VLOOKUP(D2881,SubmittalStatus!$A$2:$CF$671,10,FALSE)</f>
        <v>#N/A</v>
      </c>
      <c r="AX2881" s="60" t="e">
        <f>VLOOKUP(D2881,SubmittalStatus!$A$2:$CF$671,11,FALSE)</f>
        <v>#N/A</v>
      </c>
      <c r="AY2881" s="60" t="str">
        <f t="shared" si="133"/>
        <v/>
      </c>
      <c r="AZ2881" s="60">
        <f>SubmittalData!D2881</f>
        <v>0</v>
      </c>
      <c r="BA2881" s="60" t="s">
        <v>168</v>
      </c>
      <c r="BB2881" s="60">
        <f>SubmittalData!AR2881</f>
        <v>0</v>
      </c>
      <c r="BC2881" s="60" t="str">
        <f t="shared" si="134"/>
        <v>0-0</v>
      </c>
    </row>
    <row r="2882" spans="1:55" x14ac:dyDescent="0.35">
      <c r="A2882" s="62" t="str">
        <f>SubmittalData!AY2882</f>
        <v/>
      </c>
      <c r="AS2882" s="60" t="e">
        <f>VLOOKUP(D2882,SubmittalStatus!$A$2:$CF$671,7,FALSE)</f>
        <v>#N/A</v>
      </c>
      <c r="AT2882" s="60" t="str">
        <f t="shared" si="132"/>
        <v/>
      </c>
      <c r="AU2882" s="60" t="e">
        <f>VLOOKUP(D2882,SubmittalSchedule!$A$5:$CF$5125,3,FALSE)</f>
        <v>#N/A</v>
      </c>
      <c r="AV2882" s="60" t="e">
        <f>VLOOKUP(D2882,SubmittalStatus!$A$2:$CF$671,9,FALSE)</f>
        <v>#N/A</v>
      </c>
      <c r="AW2882" s="60" t="e">
        <f>VLOOKUP(D2882,SubmittalStatus!$A$2:$CF$671,10,FALSE)</f>
        <v>#N/A</v>
      </c>
      <c r="AX2882" s="60" t="e">
        <f>VLOOKUP(D2882,SubmittalStatus!$A$2:$CF$671,11,FALSE)</f>
        <v>#N/A</v>
      </c>
      <c r="AY2882" s="60" t="str">
        <f t="shared" si="133"/>
        <v/>
      </c>
      <c r="AZ2882" s="60">
        <f>SubmittalData!D2882</f>
        <v>0</v>
      </c>
      <c r="BA2882" s="60" t="s">
        <v>168</v>
      </c>
      <c r="BB2882" s="60">
        <f>SubmittalData!AR2882</f>
        <v>0</v>
      </c>
      <c r="BC2882" s="60" t="str">
        <f t="shared" si="134"/>
        <v>0-0</v>
      </c>
    </row>
    <row r="2883" spans="1:55" x14ac:dyDescent="0.35">
      <c r="A2883" s="62" t="str">
        <f>SubmittalData!AY2883</f>
        <v/>
      </c>
      <c r="AS2883" s="60" t="e">
        <f>VLOOKUP(D2883,SubmittalStatus!$A$2:$CF$671,7,FALSE)</f>
        <v>#N/A</v>
      </c>
      <c r="AT2883" s="60" t="str">
        <f t="shared" ref="AT2883:AT2946" si="135">_xlfn.CONCAT(G2883:P2883)</f>
        <v/>
      </c>
      <c r="AU2883" s="60" t="e">
        <f>VLOOKUP(D2883,SubmittalSchedule!$A$5:$CF$5125,3,FALSE)</f>
        <v>#N/A</v>
      </c>
      <c r="AV2883" s="60" t="e">
        <f>VLOOKUP(D2883,SubmittalStatus!$A$2:$CF$671,9,FALSE)</f>
        <v>#N/A</v>
      </c>
      <c r="AW2883" s="60" t="e">
        <f>VLOOKUP(D2883,SubmittalStatus!$A$2:$CF$671,10,FALSE)</f>
        <v>#N/A</v>
      </c>
      <c r="AX2883" s="60" t="e">
        <f>VLOOKUP(D2883,SubmittalStatus!$A$2:$CF$671,11,FALSE)</f>
        <v>#N/A</v>
      </c>
      <c r="AY2883" s="60" t="str">
        <f t="shared" ref="AY2883:AY2946" si="136">_xlfn.CONCAT(AA2883:AJ2883)</f>
        <v/>
      </c>
      <c r="AZ2883" s="60">
        <f>SubmittalData!D2883</f>
        <v>0</v>
      </c>
      <c r="BA2883" s="60" t="s">
        <v>168</v>
      </c>
      <c r="BB2883" s="60">
        <f>SubmittalData!AR2883</f>
        <v>0</v>
      </c>
      <c r="BC2883" s="60" t="str">
        <f t="shared" ref="BC2883:BC2946" si="137">_xlfn.CONCAT(AZ2883:BB2883)</f>
        <v>0-0</v>
      </c>
    </row>
    <row r="2884" spans="1:55" x14ac:dyDescent="0.35">
      <c r="A2884" s="62" t="str">
        <f>SubmittalData!AY2884</f>
        <v/>
      </c>
      <c r="AS2884" s="60" t="e">
        <f>VLOOKUP(D2884,SubmittalStatus!$A$2:$CF$671,7,FALSE)</f>
        <v>#N/A</v>
      </c>
      <c r="AT2884" s="60" t="str">
        <f t="shared" si="135"/>
        <v/>
      </c>
      <c r="AU2884" s="60" t="e">
        <f>VLOOKUP(D2884,SubmittalSchedule!$A$5:$CF$5125,3,FALSE)</f>
        <v>#N/A</v>
      </c>
      <c r="AV2884" s="60" t="e">
        <f>VLOOKUP(D2884,SubmittalStatus!$A$2:$CF$671,9,FALSE)</f>
        <v>#N/A</v>
      </c>
      <c r="AW2884" s="60" t="e">
        <f>VLOOKUP(D2884,SubmittalStatus!$A$2:$CF$671,10,FALSE)</f>
        <v>#N/A</v>
      </c>
      <c r="AX2884" s="60" t="e">
        <f>VLOOKUP(D2884,SubmittalStatus!$A$2:$CF$671,11,FALSE)</f>
        <v>#N/A</v>
      </c>
      <c r="AY2884" s="60" t="str">
        <f t="shared" si="136"/>
        <v/>
      </c>
      <c r="AZ2884" s="60">
        <f>SubmittalData!D2884</f>
        <v>0</v>
      </c>
      <c r="BA2884" s="60" t="s">
        <v>168</v>
      </c>
      <c r="BB2884" s="60">
        <f>SubmittalData!AR2884</f>
        <v>0</v>
      </c>
      <c r="BC2884" s="60" t="str">
        <f t="shared" si="137"/>
        <v>0-0</v>
      </c>
    </row>
    <row r="2885" spans="1:55" x14ac:dyDescent="0.35">
      <c r="A2885" s="62" t="str">
        <f>SubmittalData!AY2885</f>
        <v/>
      </c>
      <c r="AS2885" s="60" t="e">
        <f>VLOOKUP(D2885,SubmittalStatus!$A$2:$CF$671,7,FALSE)</f>
        <v>#N/A</v>
      </c>
      <c r="AT2885" s="60" t="str">
        <f t="shared" si="135"/>
        <v/>
      </c>
      <c r="AU2885" s="60" t="e">
        <f>VLOOKUP(D2885,SubmittalSchedule!$A$5:$CF$5125,3,FALSE)</f>
        <v>#N/A</v>
      </c>
      <c r="AV2885" s="60" t="e">
        <f>VLOOKUP(D2885,SubmittalStatus!$A$2:$CF$671,9,FALSE)</f>
        <v>#N/A</v>
      </c>
      <c r="AW2885" s="60" t="e">
        <f>VLOOKUP(D2885,SubmittalStatus!$A$2:$CF$671,10,FALSE)</f>
        <v>#N/A</v>
      </c>
      <c r="AX2885" s="60" t="e">
        <f>VLOOKUP(D2885,SubmittalStatus!$A$2:$CF$671,11,FALSE)</f>
        <v>#N/A</v>
      </c>
      <c r="AY2885" s="60" t="str">
        <f t="shared" si="136"/>
        <v/>
      </c>
      <c r="AZ2885" s="60">
        <f>SubmittalData!D2885</f>
        <v>0</v>
      </c>
      <c r="BA2885" s="60" t="s">
        <v>168</v>
      </c>
      <c r="BB2885" s="60">
        <f>SubmittalData!AR2885</f>
        <v>0</v>
      </c>
      <c r="BC2885" s="60" t="str">
        <f t="shared" si="137"/>
        <v>0-0</v>
      </c>
    </row>
    <row r="2886" spans="1:55" x14ac:dyDescent="0.35">
      <c r="A2886" s="62" t="str">
        <f>SubmittalData!AY2886</f>
        <v/>
      </c>
      <c r="AS2886" s="60" t="e">
        <f>VLOOKUP(D2886,SubmittalStatus!$A$2:$CF$671,7,FALSE)</f>
        <v>#N/A</v>
      </c>
      <c r="AT2886" s="60" t="str">
        <f t="shared" si="135"/>
        <v/>
      </c>
      <c r="AU2886" s="60" t="e">
        <f>VLOOKUP(D2886,SubmittalSchedule!$A$5:$CF$5125,3,FALSE)</f>
        <v>#N/A</v>
      </c>
      <c r="AV2886" s="60" t="e">
        <f>VLOOKUP(D2886,SubmittalStatus!$A$2:$CF$671,9,FALSE)</f>
        <v>#N/A</v>
      </c>
      <c r="AW2886" s="60" t="e">
        <f>VLOOKUP(D2886,SubmittalStatus!$A$2:$CF$671,10,FALSE)</f>
        <v>#N/A</v>
      </c>
      <c r="AX2886" s="60" t="e">
        <f>VLOOKUP(D2886,SubmittalStatus!$A$2:$CF$671,11,FALSE)</f>
        <v>#N/A</v>
      </c>
      <c r="AY2886" s="60" t="str">
        <f t="shared" si="136"/>
        <v/>
      </c>
      <c r="AZ2886" s="60">
        <f>SubmittalData!D2886</f>
        <v>0</v>
      </c>
      <c r="BA2886" s="60" t="s">
        <v>168</v>
      </c>
      <c r="BB2886" s="60">
        <f>SubmittalData!AR2886</f>
        <v>0</v>
      </c>
      <c r="BC2886" s="60" t="str">
        <f t="shared" si="137"/>
        <v>0-0</v>
      </c>
    </row>
    <row r="2887" spans="1:55" x14ac:dyDescent="0.35">
      <c r="A2887" s="62" t="str">
        <f>SubmittalData!AY2887</f>
        <v/>
      </c>
      <c r="AS2887" s="60" t="e">
        <f>VLOOKUP(D2887,SubmittalStatus!$A$2:$CF$671,7,FALSE)</f>
        <v>#N/A</v>
      </c>
      <c r="AT2887" s="60" t="str">
        <f t="shared" si="135"/>
        <v/>
      </c>
      <c r="AU2887" s="60" t="e">
        <f>VLOOKUP(D2887,SubmittalSchedule!$A$5:$CF$5125,3,FALSE)</f>
        <v>#N/A</v>
      </c>
      <c r="AV2887" s="60" t="e">
        <f>VLOOKUP(D2887,SubmittalStatus!$A$2:$CF$671,9,FALSE)</f>
        <v>#N/A</v>
      </c>
      <c r="AW2887" s="60" t="e">
        <f>VLOOKUP(D2887,SubmittalStatus!$A$2:$CF$671,10,FALSE)</f>
        <v>#N/A</v>
      </c>
      <c r="AX2887" s="60" t="e">
        <f>VLOOKUP(D2887,SubmittalStatus!$A$2:$CF$671,11,FALSE)</f>
        <v>#N/A</v>
      </c>
      <c r="AY2887" s="60" t="str">
        <f t="shared" si="136"/>
        <v/>
      </c>
      <c r="AZ2887" s="60">
        <f>SubmittalData!D2887</f>
        <v>0</v>
      </c>
      <c r="BA2887" s="60" t="s">
        <v>168</v>
      </c>
      <c r="BB2887" s="60">
        <f>SubmittalData!AR2887</f>
        <v>0</v>
      </c>
      <c r="BC2887" s="60" t="str">
        <f t="shared" si="137"/>
        <v>0-0</v>
      </c>
    </row>
    <row r="2888" spans="1:55" x14ac:dyDescent="0.35">
      <c r="A2888" s="62" t="str">
        <f>SubmittalData!AY2888</f>
        <v/>
      </c>
      <c r="AS2888" s="60" t="e">
        <f>VLOOKUP(D2888,SubmittalStatus!$A$2:$CF$671,7,FALSE)</f>
        <v>#N/A</v>
      </c>
      <c r="AT2888" s="60" t="str">
        <f t="shared" si="135"/>
        <v/>
      </c>
      <c r="AU2888" s="60" t="e">
        <f>VLOOKUP(D2888,SubmittalSchedule!$A$5:$CF$5125,3,FALSE)</f>
        <v>#N/A</v>
      </c>
      <c r="AV2888" s="60" t="e">
        <f>VLOOKUP(D2888,SubmittalStatus!$A$2:$CF$671,9,FALSE)</f>
        <v>#N/A</v>
      </c>
      <c r="AW2888" s="60" t="e">
        <f>VLOOKUP(D2888,SubmittalStatus!$A$2:$CF$671,10,FALSE)</f>
        <v>#N/A</v>
      </c>
      <c r="AX2888" s="60" t="e">
        <f>VLOOKUP(D2888,SubmittalStatus!$A$2:$CF$671,11,FALSE)</f>
        <v>#N/A</v>
      </c>
      <c r="AY2888" s="60" t="str">
        <f t="shared" si="136"/>
        <v/>
      </c>
      <c r="AZ2888" s="60">
        <f>SubmittalData!D2888</f>
        <v>0</v>
      </c>
      <c r="BA2888" s="60" t="s">
        <v>168</v>
      </c>
      <c r="BB2888" s="60">
        <f>SubmittalData!AR2888</f>
        <v>0</v>
      </c>
      <c r="BC2888" s="60" t="str">
        <f t="shared" si="137"/>
        <v>0-0</v>
      </c>
    </row>
    <row r="2889" spans="1:55" x14ac:dyDescent="0.35">
      <c r="A2889" s="62" t="str">
        <f>SubmittalData!AY2889</f>
        <v/>
      </c>
      <c r="AS2889" s="60" t="e">
        <f>VLOOKUP(D2889,SubmittalStatus!$A$2:$CF$671,7,FALSE)</f>
        <v>#N/A</v>
      </c>
      <c r="AT2889" s="60" t="str">
        <f t="shared" si="135"/>
        <v/>
      </c>
      <c r="AU2889" s="60" t="e">
        <f>VLOOKUP(D2889,SubmittalSchedule!$A$5:$CF$5125,3,FALSE)</f>
        <v>#N/A</v>
      </c>
      <c r="AV2889" s="60" t="e">
        <f>VLOOKUP(D2889,SubmittalStatus!$A$2:$CF$671,9,FALSE)</f>
        <v>#N/A</v>
      </c>
      <c r="AW2889" s="60" t="e">
        <f>VLOOKUP(D2889,SubmittalStatus!$A$2:$CF$671,10,FALSE)</f>
        <v>#N/A</v>
      </c>
      <c r="AX2889" s="60" t="e">
        <f>VLOOKUP(D2889,SubmittalStatus!$A$2:$CF$671,11,FALSE)</f>
        <v>#N/A</v>
      </c>
      <c r="AY2889" s="60" t="str">
        <f t="shared" si="136"/>
        <v/>
      </c>
      <c r="AZ2889" s="60">
        <f>SubmittalData!D2889</f>
        <v>0</v>
      </c>
      <c r="BA2889" s="60" t="s">
        <v>168</v>
      </c>
      <c r="BB2889" s="60">
        <f>SubmittalData!AR2889</f>
        <v>0</v>
      </c>
      <c r="BC2889" s="60" t="str">
        <f t="shared" si="137"/>
        <v>0-0</v>
      </c>
    </row>
    <row r="2890" spans="1:55" x14ac:dyDescent="0.35">
      <c r="A2890" s="62" t="str">
        <f>SubmittalData!AY2890</f>
        <v/>
      </c>
      <c r="AS2890" s="60" t="e">
        <f>VLOOKUP(D2890,SubmittalStatus!$A$2:$CF$671,7,FALSE)</f>
        <v>#N/A</v>
      </c>
      <c r="AT2890" s="60" t="str">
        <f t="shared" si="135"/>
        <v/>
      </c>
      <c r="AU2890" s="60" t="e">
        <f>VLOOKUP(D2890,SubmittalSchedule!$A$5:$CF$5125,3,FALSE)</f>
        <v>#N/A</v>
      </c>
      <c r="AV2890" s="60" t="e">
        <f>VLOOKUP(D2890,SubmittalStatus!$A$2:$CF$671,9,FALSE)</f>
        <v>#N/A</v>
      </c>
      <c r="AW2890" s="60" t="e">
        <f>VLOOKUP(D2890,SubmittalStatus!$A$2:$CF$671,10,FALSE)</f>
        <v>#N/A</v>
      </c>
      <c r="AX2890" s="60" t="e">
        <f>VLOOKUP(D2890,SubmittalStatus!$A$2:$CF$671,11,FALSE)</f>
        <v>#N/A</v>
      </c>
      <c r="AY2890" s="60" t="str">
        <f t="shared" si="136"/>
        <v/>
      </c>
      <c r="AZ2890" s="60">
        <f>SubmittalData!D2890</f>
        <v>0</v>
      </c>
      <c r="BA2890" s="60" t="s">
        <v>168</v>
      </c>
      <c r="BB2890" s="60">
        <f>SubmittalData!AR2890</f>
        <v>0</v>
      </c>
      <c r="BC2890" s="60" t="str">
        <f t="shared" si="137"/>
        <v>0-0</v>
      </c>
    </row>
    <row r="2891" spans="1:55" x14ac:dyDescent="0.35">
      <c r="A2891" s="62" t="str">
        <f>SubmittalData!AY2891</f>
        <v/>
      </c>
      <c r="AS2891" s="60" t="e">
        <f>VLOOKUP(D2891,SubmittalStatus!$A$2:$CF$671,7,FALSE)</f>
        <v>#N/A</v>
      </c>
      <c r="AT2891" s="60" t="str">
        <f t="shared" si="135"/>
        <v/>
      </c>
      <c r="AU2891" s="60" t="e">
        <f>VLOOKUP(D2891,SubmittalSchedule!$A$5:$CF$5125,3,FALSE)</f>
        <v>#N/A</v>
      </c>
      <c r="AV2891" s="60" t="e">
        <f>VLOOKUP(D2891,SubmittalStatus!$A$2:$CF$671,9,FALSE)</f>
        <v>#N/A</v>
      </c>
      <c r="AW2891" s="60" t="e">
        <f>VLOOKUP(D2891,SubmittalStatus!$A$2:$CF$671,10,FALSE)</f>
        <v>#N/A</v>
      </c>
      <c r="AX2891" s="60" t="e">
        <f>VLOOKUP(D2891,SubmittalStatus!$A$2:$CF$671,11,FALSE)</f>
        <v>#N/A</v>
      </c>
      <c r="AY2891" s="60" t="str">
        <f t="shared" si="136"/>
        <v/>
      </c>
      <c r="AZ2891" s="60">
        <f>SubmittalData!D2891</f>
        <v>0</v>
      </c>
      <c r="BA2891" s="60" t="s">
        <v>168</v>
      </c>
      <c r="BB2891" s="60">
        <f>SubmittalData!AR2891</f>
        <v>0</v>
      </c>
      <c r="BC2891" s="60" t="str">
        <f t="shared" si="137"/>
        <v>0-0</v>
      </c>
    </row>
    <row r="2892" spans="1:55" x14ac:dyDescent="0.35">
      <c r="A2892" s="62" t="str">
        <f>SubmittalData!AY2892</f>
        <v/>
      </c>
      <c r="AS2892" s="60" t="e">
        <f>VLOOKUP(D2892,SubmittalStatus!$A$2:$CF$671,7,FALSE)</f>
        <v>#N/A</v>
      </c>
      <c r="AT2892" s="60" t="str">
        <f t="shared" si="135"/>
        <v/>
      </c>
      <c r="AU2892" s="60" t="e">
        <f>VLOOKUP(D2892,SubmittalSchedule!$A$5:$CF$5125,3,FALSE)</f>
        <v>#N/A</v>
      </c>
      <c r="AV2892" s="60" t="e">
        <f>VLOOKUP(D2892,SubmittalStatus!$A$2:$CF$671,9,FALSE)</f>
        <v>#N/A</v>
      </c>
      <c r="AW2892" s="60" t="e">
        <f>VLOOKUP(D2892,SubmittalStatus!$A$2:$CF$671,10,FALSE)</f>
        <v>#N/A</v>
      </c>
      <c r="AX2892" s="60" t="e">
        <f>VLOOKUP(D2892,SubmittalStatus!$A$2:$CF$671,11,FALSE)</f>
        <v>#N/A</v>
      </c>
      <c r="AY2892" s="60" t="str">
        <f t="shared" si="136"/>
        <v/>
      </c>
      <c r="AZ2892" s="60">
        <f>SubmittalData!D2892</f>
        <v>0</v>
      </c>
      <c r="BA2892" s="60" t="s">
        <v>168</v>
      </c>
      <c r="BB2892" s="60">
        <f>SubmittalData!AR2892</f>
        <v>0</v>
      </c>
      <c r="BC2892" s="60" t="str">
        <f t="shared" si="137"/>
        <v>0-0</v>
      </c>
    </row>
    <row r="2893" spans="1:55" x14ac:dyDescent="0.35">
      <c r="A2893" s="62" t="str">
        <f>SubmittalData!AY2893</f>
        <v/>
      </c>
      <c r="AS2893" s="60" t="e">
        <f>VLOOKUP(D2893,SubmittalStatus!$A$2:$CF$671,7,FALSE)</f>
        <v>#N/A</v>
      </c>
      <c r="AT2893" s="60" t="str">
        <f t="shared" si="135"/>
        <v/>
      </c>
      <c r="AU2893" s="60" t="e">
        <f>VLOOKUP(D2893,SubmittalSchedule!$A$5:$CF$5125,3,FALSE)</f>
        <v>#N/A</v>
      </c>
      <c r="AV2893" s="60" t="e">
        <f>VLOOKUP(D2893,SubmittalStatus!$A$2:$CF$671,9,FALSE)</f>
        <v>#N/A</v>
      </c>
      <c r="AW2893" s="60" t="e">
        <f>VLOOKUP(D2893,SubmittalStatus!$A$2:$CF$671,10,FALSE)</f>
        <v>#N/A</v>
      </c>
      <c r="AX2893" s="60" t="e">
        <f>VLOOKUP(D2893,SubmittalStatus!$A$2:$CF$671,11,FALSE)</f>
        <v>#N/A</v>
      </c>
      <c r="AY2893" s="60" t="str">
        <f t="shared" si="136"/>
        <v/>
      </c>
      <c r="AZ2893" s="60">
        <f>SubmittalData!D2893</f>
        <v>0</v>
      </c>
      <c r="BA2893" s="60" t="s">
        <v>168</v>
      </c>
      <c r="BB2893" s="60">
        <f>SubmittalData!AR2893</f>
        <v>0</v>
      </c>
      <c r="BC2893" s="60" t="str">
        <f t="shared" si="137"/>
        <v>0-0</v>
      </c>
    </row>
    <row r="2894" spans="1:55" x14ac:dyDescent="0.35">
      <c r="A2894" s="62" t="str">
        <f>SubmittalData!AY2894</f>
        <v/>
      </c>
      <c r="AS2894" s="60" t="e">
        <f>VLOOKUP(D2894,SubmittalStatus!$A$2:$CF$671,7,FALSE)</f>
        <v>#N/A</v>
      </c>
      <c r="AT2894" s="60" t="str">
        <f t="shared" si="135"/>
        <v/>
      </c>
      <c r="AU2894" s="60" t="e">
        <f>VLOOKUP(D2894,SubmittalSchedule!$A$5:$CF$5125,3,FALSE)</f>
        <v>#N/A</v>
      </c>
      <c r="AV2894" s="60" t="e">
        <f>VLOOKUP(D2894,SubmittalStatus!$A$2:$CF$671,9,FALSE)</f>
        <v>#N/A</v>
      </c>
      <c r="AW2894" s="60" t="e">
        <f>VLOOKUP(D2894,SubmittalStatus!$A$2:$CF$671,10,FALSE)</f>
        <v>#N/A</v>
      </c>
      <c r="AX2894" s="60" t="e">
        <f>VLOOKUP(D2894,SubmittalStatus!$A$2:$CF$671,11,FALSE)</f>
        <v>#N/A</v>
      </c>
      <c r="AY2894" s="60" t="str">
        <f t="shared" si="136"/>
        <v/>
      </c>
      <c r="AZ2894" s="60">
        <f>SubmittalData!D2894</f>
        <v>0</v>
      </c>
      <c r="BA2894" s="60" t="s">
        <v>168</v>
      </c>
      <c r="BB2894" s="60">
        <f>SubmittalData!AR2894</f>
        <v>0</v>
      </c>
      <c r="BC2894" s="60" t="str">
        <f t="shared" si="137"/>
        <v>0-0</v>
      </c>
    </row>
    <row r="2895" spans="1:55" x14ac:dyDescent="0.35">
      <c r="A2895" s="62" t="str">
        <f>SubmittalData!AY2895</f>
        <v/>
      </c>
      <c r="AS2895" s="60" t="e">
        <f>VLOOKUP(D2895,SubmittalStatus!$A$2:$CF$671,7,FALSE)</f>
        <v>#N/A</v>
      </c>
      <c r="AT2895" s="60" t="str">
        <f t="shared" si="135"/>
        <v/>
      </c>
      <c r="AU2895" s="60" t="e">
        <f>VLOOKUP(D2895,SubmittalSchedule!$A$5:$CF$5125,3,FALSE)</f>
        <v>#N/A</v>
      </c>
      <c r="AV2895" s="60" t="e">
        <f>VLOOKUP(D2895,SubmittalStatus!$A$2:$CF$671,9,FALSE)</f>
        <v>#N/A</v>
      </c>
      <c r="AW2895" s="60" t="e">
        <f>VLOOKUP(D2895,SubmittalStatus!$A$2:$CF$671,10,FALSE)</f>
        <v>#N/A</v>
      </c>
      <c r="AX2895" s="60" t="e">
        <f>VLOOKUP(D2895,SubmittalStatus!$A$2:$CF$671,11,FALSE)</f>
        <v>#N/A</v>
      </c>
      <c r="AY2895" s="60" t="str">
        <f t="shared" si="136"/>
        <v/>
      </c>
      <c r="AZ2895" s="60">
        <f>SubmittalData!D2895</f>
        <v>0</v>
      </c>
      <c r="BA2895" s="60" t="s">
        <v>168</v>
      </c>
      <c r="BB2895" s="60">
        <f>SubmittalData!AR2895</f>
        <v>0</v>
      </c>
      <c r="BC2895" s="60" t="str">
        <f t="shared" si="137"/>
        <v>0-0</v>
      </c>
    </row>
    <row r="2896" spans="1:55" x14ac:dyDescent="0.35">
      <c r="A2896" s="62" t="str">
        <f>SubmittalData!AY2896</f>
        <v/>
      </c>
      <c r="AS2896" s="60" t="e">
        <f>VLOOKUP(D2896,SubmittalStatus!$A$2:$CF$671,7,FALSE)</f>
        <v>#N/A</v>
      </c>
      <c r="AT2896" s="60" t="str">
        <f t="shared" si="135"/>
        <v/>
      </c>
      <c r="AU2896" s="60" t="e">
        <f>VLOOKUP(D2896,SubmittalSchedule!$A$5:$CF$5125,3,FALSE)</f>
        <v>#N/A</v>
      </c>
      <c r="AV2896" s="60" t="e">
        <f>VLOOKUP(D2896,SubmittalStatus!$A$2:$CF$671,9,FALSE)</f>
        <v>#N/A</v>
      </c>
      <c r="AW2896" s="60" t="e">
        <f>VLOOKUP(D2896,SubmittalStatus!$A$2:$CF$671,10,FALSE)</f>
        <v>#N/A</v>
      </c>
      <c r="AX2896" s="60" t="e">
        <f>VLOOKUP(D2896,SubmittalStatus!$A$2:$CF$671,11,FALSE)</f>
        <v>#N/A</v>
      </c>
      <c r="AY2896" s="60" t="str">
        <f t="shared" si="136"/>
        <v/>
      </c>
      <c r="AZ2896" s="60">
        <f>SubmittalData!D2896</f>
        <v>0</v>
      </c>
      <c r="BA2896" s="60" t="s">
        <v>168</v>
      </c>
      <c r="BB2896" s="60">
        <f>SubmittalData!AR2896</f>
        <v>0</v>
      </c>
      <c r="BC2896" s="60" t="str">
        <f t="shared" si="137"/>
        <v>0-0</v>
      </c>
    </row>
    <row r="2897" spans="1:55" x14ac:dyDescent="0.35">
      <c r="A2897" s="62" t="str">
        <f>SubmittalData!AY2897</f>
        <v/>
      </c>
      <c r="AS2897" s="60" t="e">
        <f>VLOOKUP(D2897,SubmittalStatus!$A$2:$CF$671,7,FALSE)</f>
        <v>#N/A</v>
      </c>
      <c r="AT2897" s="60" t="str">
        <f t="shared" si="135"/>
        <v/>
      </c>
      <c r="AU2897" s="60" t="e">
        <f>VLOOKUP(D2897,SubmittalSchedule!$A$5:$CF$5125,3,FALSE)</f>
        <v>#N/A</v>
      </c>
      <c r="AV2897" s="60" t="e">
        <f>VLOOKUP(D2897,SubmittalStatus!$A$2:$CF$671,9,FALSE)</f>
        <v>#N/A</v>
      </c>
      <c r="AW2897" s="60" t="e">
        <f>VLOOKUP(D2897,SubmittalStatus!$A$2:$CF$671,10,FALSE)</f>
        <v>#N/A</v>
      </c>
      <c r="AX2897" s="60" t="e">
        <f>VLOOKUP(D2897,SubmittalStatus!$A$2:$CF$671,11,FALSE)</f>
        <v>#N/A</v>
      </c>
      <c r="AY2897" s="60" t="str">
        <f t="shared" si="136"/>
        <v/>
      </c>
      <c r="AZ2897" s="60">
        <f>SubmittalData!D2897</f>
        <v>0</v>
      </c>
      <c r="BA2897" s="60" t="s">
        <v>168</v>
      </c>
      <c r="BB2897" s="60">
        <f>SubmittalData!AR2897</f>
        <v>0</v>
      </c>
      <c r="BC2897" s="60" t="str">
        <f t="shared" si="137"/>
        <v>0-0</v>
      </c>
    </row>
    <row r="2898" spans="1:55" x14ac:dyDescent="0.35">
      <c r="A2898" s="62" t="str">
        <f>SubmittalData!AY2898</f>
        <v/>
      </c>
      <c r="AS2898" s="60" t="e">
        <f>VLOOKUP(D2898,SubmittalStatus!$A$2:$CF$671,7,FALSE)</f>
        <v>#N/A</v>
      </c>
      <c r="AT2898" s="60" t="str">
        <f t="shared" si="135"/>
        <v/>
      </c>
      <c r="AU2898" s="60" t="e">
        <f>VLOOKUP(D2898,SubmittalSchedule!$A$5:$CF$5125,3,FALSE)</f>
        <v>#N/A</v>
      </c>
      <c r="AV2898" s="60" t="e">
        <f>VLOOKUP(D2898,SubmittalStatus!$A$2:$CF$671,9,FALSE)</f>
        <v>#N/A</v>
      </c>
      <c r="AW2898" s="60" t="e">
        <f>VLOOKUP(D2898,SubmittalStatus!$A$2:$CF$671,10,FALSE)</f>
        <v>#N/A</v>
      </c>
      <c r="AX2898" s="60" t="e">
        <f>VLOOKUP(D2898,SubmittalStatus!$A$2:$CF$671,11,FALSE)</f>
        <v>#N/A</v>
      </c>
      <c r="AY2898" s="60" t="str">
        <f t="shared" si="136"/>
        <v/>
      </c>
      <c r="AZ2898" s="60">
        <f>SubmittalData!D2898</f>
        <v>0</v>
      </c>
      <c r="BA2898" s="60" t="s">
        <v>168</v>
      </c>
      <c r="BB2898" s="60">
        <f>SubmittalData!AR2898</f>
        <v>0</v>
      </c>
      <c r="BC2898" s="60" t="str">
        <f t="shared" si="137"/>
        <v>0-0</v>
      </c>
    </row>
    <row r="2899" spans="1:55" x14ac:dyDescent="0.35">
      <c r="A2899" s="62" t="str">
        <f>SubmittalData!AY2899</f>
        <v/>
      </c>
      <c r="AS2899" s="60" t="e">
        <f>VLOOKUP(D2899,SubmittalStatus!$A$2:$CF$671,7,FALSE)</f>
        <v>#N/A</v>
      </c>
      <c r="AT2899" s="60" t="str">
        <f t="shared" si="135"/>
        <v/>
      </c>
      <c r="AU2899" s="60" t="e">
        <f>VLOOKUP(D2899,SubmittalSchedule!$A$5:$CF$5125,3,FALSE)</f>
        <v>#N/A</v>
      </c>
      <c r="AV2899" s="60" t="e">
        <f>VLOOKUP(D2899,SubmittalStatus!$A$2:$CF$671,9,FALSE)</f>
        <v>#N/A</v>
      </c>
      <c r="AW2899" s="60" t="e">
        <f>VLOOKUP(D2899,SubmittalStatus!$A$2:$CF$671,10,FALSE)</f>
        <v>#N/A</v>
      </c>
      <c r="AX2899" s="60" t="e">
        <f>VLOOKUP(D2899,SubmittalStatus!$A$2:$CF$671,11,FALSE)</f>
        <v>#N/A</v>
      </c>
      <c r="AY2899" s="60" t="str">
        <f t="shared" si="136"/>
        <v/>
      </c>
      <c r="AZ2899" s="60">
        <f>SubmittalData!D2899</f>
        <v>0</v>
      </c>
      <c r="BA2899" s="60" t="s">
        <v>168</v>
      </c>
      <c r="BB2899" s="60">
        <f>SubmittalData!AR2899</f>
        <v>0</v>
      </c>
      <c r="BC2899" s="60" t="str">
        <f t="shared" si="137"/>
        <v>0-0</v>
      </c>
    </row>
    <row r="2900" spans="1:55" x14ac:dyDescent="0.35">
      <c r="A2900" s="62" t="str">
        <f>SubmittalData!AY2900</f>
        <v/>
      </c>
      <c r="AS2900" s="60" t="e">
        <f>VLOOKUP(D2900,SubmittalStatus!$A$2:$CF$671,7,FALSE)</f>
        <v>#N/A</v>
      </c>
      <c r="AT2900" s="60" t="str">
        <f t="shared" si="135"/>
        <v/>
      </c>
      <c r="AU2900" s="60" t="e">
        <f>VLOOKUP(D2900,SubmittalSchedule!$A$5:$CF$5125,3,FALSE)</f>
        <v>#N/A</v>
      </c>
      <c r="AV2900" s="60" t="e">
        <f>VLOOKUP(D2900,SubmittalStatus!$A$2:$CF$671,9,FALSE)</f>
        <v>#N/A</v>
      </c>
      <c r="AW2900" s="60" t="e">
        <f>VLOOKUP(D2900,SubmittalStatus!$A$2:$CF$671,10,FALSE)</f>
        <v>#N/A</v>
      </c>
      <c r="AX2900" s="60" t="e">
        <f>VLOOKUP(D2900,SubmittalStatus!$A$2:$CF$671,11,FALSE)</f>
        <v>#N/A</v>
      </c>
      <c r="AY2900" s="60" t="str">
        <f t="shared" si="136"/>
        <v/>
      </c>
      <c r="AZ2900" s="60">
        <f>SubmittalData!D2900</f>
        <v>0</v>
      </c>
      <c r="BA2900" s="60" t="s">
        <v>168</v>
      </c>
      <c r="BB2900" s="60">
        <f>SubmittalData!AR2900</f>
        <v>0</v>
      </c>
      <c r="BC2900" s="60" t="str">
        <f t="shared" si="137"/>
        <v>0-0</v>
      </c>
    </row>
    <row r="2901" spans="1:55" x14ac:dyDescent="0.35">
      <c r="A2901" s="62" t="str">
        <f>SubmittalData!AY2901</f>
        <v/>
      </c>
      <c r="AS2901" s="60" t="e">
        <f>VLOOKUP(D2901,SubmittalStatus!$A$2:$CF$671,7,FALSE)</f>
        <v>#N/A</v>
      </c>
      <c r="AT2901" s="60" t="str">
        <f t="shared" si="135"/>
        <v/>
      </c>
      <c r="AU2901" s="60" t="e">
        <f>VLOOKUP(D2901,SubmittalSchedule!$A$5:$CF$5125,3,FALSE)</f>
        <v>#N/A</v>
      </c>
      <c r="AV2901" s="60" t="e">
        <f>VLOOKUP(D2901,SubmittalStatus!$A$2:$CF$671,9,FALSE)</f>
        <v>#N/A</v>
      </c>
      <c r="AW2901" s="60" t="e">
        <f>VLOOKUP(D2901,SubmittalStatus!$A$2:$CF$671,10,FALSE)</f>
        <v>#N/A</v>
      </c>
      <c r="AX2901" s="60" t="e">
        <f>VLOOKUP(D2901,SubmittalStatus!$A$2:$CF$671,11,FALSE)</f>
        <v>#N/A</v>
      </c>
      <c r="AY2901" s="60" t="str">
        <f t="shared" si="136"/>
        <v/>
      </c>
      <c r="AZ2901" s="60">
        <f>SubmittalData!D2901</f>
        <v>0</v>
      </c>
      <c r="BA2901" s="60" t="s">
        <v>168</v>
      </c>
      <c r="BB2901" s="60">
        <f>SubmittalData!AR2901</f>
        <v>0</v>
      </c>
      <c r="BC2901" s="60" t="str">
        <f t="shared" si="137"/>
        <v>0-0</v>
      </c>
    </row>
    <row r="2902" spans="1:55" x14ac:dyDescent="0.35">
      <c r="A2902" s="62" t="str">
        <f>SubmittalData!AY2902</f>
        <v/>
      </c>
      <c r="AS2902" s="60" t="e">
        <f>VLOOKUP(D2902,SubmittalStatus!$A$2:$CF$671,7,FALSE)</f>
        <v>#N/A</v>
      </c>
      <c r="AT2902" s="60" t="str">
        <f t="shared" si="135"/>
        <v/>
      </c>
      <c r="AU2902" s="60" t="e">
        <f>VLOOKUP(D2902,SubmittalSchedule!$A$5:$CF$5125,3,FALSE)</f>
        <v>#N/A</v>
      </c>
      <c r="AV2902" s="60" t="e">
        <f>VLOOKUP(D2902,SubmittalStatus!$A$2:$CF$671,9,FALSE)</f>
        <v>#N/A</v>
      </c>
      <c r="AW2902" s="60" t="e">
        <f>VLOOKUP(D2902,SubmittalStatus!$A$2:$CF$671,10,FALSE)</f>
        <v>#N/A</v>
      </c>
      <c r="AX2902" s="60" t="e">
        <f>VLOOKUP(D2902,SubmittalStatus!$A$2:$CF$671,11,FALSE)</f>
        <v>#N/A</v>
      </c>
      <c r="AY2902" s="60" t="str">
        <f t="shared" si="136"/>
        <v/>
      </c>
      <c r="AZ2902" s="60">
        <f>SubmittalData!D2902</f>
        <v>0</v>
      </c>
      <c r="BA2902" s="60" t="s">
        <v>168</v>
      </c>
      <c r="BB2902" s="60">
        <f>SubmittalData!AR2902</f>
        <v>0</v>
      </c>
      <c r="BC2902" s="60" t="str">
        <f t="shared" si="137"/>
        <v>0-0</v>
      </c>
    </row>
    <row r="2903" spans="1:55" x14ac:dyDescent="0.35">
      <c r="A2903" s="62" t="str">
        <f>SubmittalData!AY2903</f>
        <v/>
      </c>
      <c r="AS2903" s="60" t="e">
        <f>VLOOKUP(D2903,SubmittalStatus!$A$2:$CF$671,7,FALSE)</f>
        <v>#N/A</v>
      </c>
      <c r="AT2903" s="60" t="str">
        <f t="shared" si="135"/>
        <v/>
      </c>
      <c r="AU2903" s="60" t="e">
        <f>VLOOKUP(D2903,SubmittalSchedule!$A$5:$CF$5125,3,FALSE)</f>
        <v>#N/A</v>
      </c>
      <c r="AV2903" s="60" t="e">
        <f>VLOOKUP(D2903,SubmittalStatus!$A$2:$CF$671,9,FALSE)</f>
        <v>#N/A</v>
      </c>
      <c r="AW2903" s="60" t="e">
        <f>VLOOKUP(D2903,SubmittalStatus!$A$2:$CF$671,10,FALSE)</f>
        <v>#N/A</v>
      </c>
      <c r="AX2903" s="60" t="e">
        <f>VLOOKUP(D2903,SubmittalStatus!$A$2:$CF$671,11,FALSE)</f>
        <v>#N/A</v>
      </c>
      <c r="AY2903" s="60" t="str">
        <f t="shared" si="136"/>
        <v/>
      </c>
      <c r="AZ2903" s="60">
        <f>SubmittalData!D2903</f>
        <v>0</v>
      </c>
      <c r="BA2903" s="60" t="s">
        <v>168</v>
      </c>
      <c r="BB2903" s="60">
        <f>SubmittalData!AR2903</f>
        <v>0</v>
      </c>
      <c r="BC2903" s="60" t="str">
        <f t="shared" si="137"/>
        <v>0-0</v>
      </c>
    </row>
    <row r="2904" spans="1:55" x14ac:dyDescent="0.35">
      <c r="A2904" s="62" t="str">
        <f>SubmittalData!AY2904</f>
        <v/>
      </c>
      <c r="AS2904" s="60" t="e">
        <f>VLOOKUP(D2904,SubmittalStatus!$A$2:$CF$671,7,FALSE)</f>
        <v>#N/A</v>
      </c>
      <c r="AT2904" s="60" t="str">
        <f t="shared" si="135"/>
        <v/>
      </c>
      <c r="AU2904" s="60" t="e">
        <f>VLOOKUP(D2904,SubmittalSchedule!$A$5:$CF$5125,3,FALSE)</f>
        <v>#N/A</v>
      </c>
      <c r="AV2904" s="60" t="e">
        <f>VLOOKUP(D2904,SubmittalStatus!$A$2:$CF$671,9,FALSE)</f>
        <v>#N/A</v>
      </c>
      <c r="AW2904" s="60" t="e">
        <f>VLOOKUP(D2904,SubmittalStatus!$A$2:$CF$671,10,FALSE)</f>
        <v>#N/A</v>
      </c>
      <c r="AX2904" s="60" t="e">
        <f>VLOOKUP(D2904,SubmittalStatus!$A$2:$CF$671,11,FALSE)</f>
        <v>#N/A</v>
      </c>
      <c r="AY2904" s="60" t="str">
        <f t="shared" si="136"/>
        <v/>
      </c>
      <c r="AZ2904" s="60">
        <f>SubmittalData!D2904</f>
        <v>0</v>
      </c>
      <c r="BA2904" s="60" t="s">
        <v>168</v>
      </c>
      <c r="BB2904" s="60">
        <f>SubmittalData!AR2904</f>
        <v>0</v>
      </c>
      <c r="BC2904" s="60" t="str">
        <f t="shared" si="137"/>
        <v>0-0</v>
      </c>
    </row>
    <row r="2905" spans="1:55" x14ac:dyDescent="0.35">
      <c r="A2905" s="62" t="str">
        <f>SubmittalData!AY2905</f>
        <v/>
      </c>
      <c r="AS2905" s="60" t="e">
        <f>VLOOKUP(D2905,SubmittalStatus!$A$2:$CF$671,7,FALSE)</f>
        <v>#N/A</v>
      </c>
      <c r="AT2905" s="60" t="str">
        <f t="shared" si="135"/>
        <v/>
      </c>
      <c r="AU2905" s="60" t="e">
        <f>VLOOKUP(D2905,SubmittalSchedule!$A$5:$CF$5125,3,FALSE)</f>
        <v>#N/A</v>
      </c>
      <c r="AV2905" s="60" t="e">
        <f>VLOOKUP(D2905,SubmittalStatus!$A$2:$CF$671,9,FALSE)</f>
        <v>#N/A</v>
      </c>
      <c r="AW2905" s="60" t="e">
        <f>VLOOKUP(D2905,SubmittalStatus!$A$2:$CF$671,10,FALSE)</f>
        <v>#N/A</v>
      </c>
      <c r="AX2905" s="60" t="e">
        <f>VLOOKUP(D2905,SubmittalStatus!$A$2:$CF$671,11,FALSE)</f>
        <v>#N/A</v>
      </c>
      <c r="AY2905" s="60" t="str">
        <f t="shared" si="136"/>
        <v/>
      </c>
      <c r="AZ2905" s="60">
        <f>SubmittalData!D2905</f>
        <v>0</v>
      </c>
      <c r="BA2905" s="60" t="s">
        <v>168</v>
      </c>
      <c r="BB2905" s="60">
        <f>SubmittalData!AR2905</f>
        <v>0</v>
      </c>
      <c r="BC2905" s="60" t="str">
        <f t="shared" si="137"/>
        <v>0-0</v>
      </c>
    </row>
    <row r="2906" spans="1:55" x14ac:dyDescent="0.35">
      <c r="A2906" s="62" t="str">
        <f>SubmittalData!AY2906</f>
        <v/>
      </c>
      <c r="AS2906" s="60" t="e">
        <f>VLOOKUP(D2906,SubmittalStatus!$A$2:$CF$671,7,FALSE)</f>
        <v>#N/A</v>
      </c>
      <c r="AT2906" s="60" t="str">
        <f t="shared" si="135"/>
        <v/>
      </c>
      <c r="AU2906" s="60" t="e">
        <f>VLOOKUP(D2906,SubmittalSchedule!$A$5:$CF$5125,3,FALSE)</f>
        <v>#N/A</v>
      </c>
      <c r="AV2906" s="60" t="e">
        <f>VLOOKUP(D2906,SubmittalStatus!$A$2:$CF$671,9,FALSE)</f>
        <v>#N/A</v>
      </c>
      <c r="AW2906" s="60" t="e">
        <f>VLOOKUP(D2906,SubmittalStatus!$A$2:$CF$671,10,FALSE)</f>
        <v>#N/A</v>
      </c>
      <c r="AX2906" s="60" t="e">
        <f>VLOOKUP(D2906,SubmittalStatus!$A$2:$CF$671,11,FALSE)</f>
        <v>#N/A</v>
      </c>
      <c r="AY2906" s="60" t="str">
        <f t="shared" si="136"/>
        <v/>
      </c>
      <c r="AZ2906" s="60">
        <f>SubmittalData!D2906</f>
        <v>0</v>
      </c>
      <c r="BA2906" s="60" t="s">
        <v>168</v>
      </c>
      <c r="BB2906" s="60">
        <f>SubmittalData!AR2906</f>
        <v>0</v>
      </c>
      <c r="BC2906" s="60" t="str">
        <f t="shared" si="137"/>
        <v>0-0</v>
      </c>
    </row>
    <row r="2907" spans="1:55" x14ac:dyDescent="0.35">
      <c r="A2907" s="62" t="str">
        <f>SubmittalData!AY2907</f>
        <v/>
      </c>
      <c r="AS2907" s="60" t="e">
        <f>VLOOKUP(D2907,SubmittalStatus!$A$2:$CF$671,7,FALSE)</f>
        <v>#N/A</v>
      </c>
      <c r="AT2907" s="60" t="str">
        <f t="shared" si="135"/>
        <v/>
      </c>
      <c r="AU2907" s="60" t="e">
        <f>VLOOKUP(D2907,SubmittalSchedule!$A$5:$CF$5125,3,FALSE)</f>
        <v>#N/A</v>
      </c>
      <c r="AV2907" s="60" t="e">
        <f>VLOOKUP(D2907,SubmittalStatus!$A$2:$CF$671,9,FALSE)</f>
        <v>#N/A</v>
      </c>
      <c r="AW2907" s="60" t="e">
        <f>VLOOKUP(D2907,SubmittalStatus!$A$2:$CF$671,10,FALSE)</f>
        <v>#N/A</v>
      </c>
      <c r="AX2907" s="60" t="e">
        <f>VLOOKUP(D2907,SubmittalStatus!$A$2:$CF$671,11,FALSE)</f>
        <v>#N/A</v>
      </c>
      <c r="AY2907" s="60" t="str">
        <f t="shared" si="136"/>
        <v/>
      </c>
      <c r="AZ2907" s="60">
        <f>SubmittalData!D2907</f>
        <v>0</v>
      </c>
      <c r="BA2907" s="60" t="s">
        <v>168</v>
      </c>
      <c r="BB2907" s="60">
        <f>SubmittalData!AR2907</f>
        <v>0</v>
      </c>
      <c r="BC2907" s="60" t="str">
        <f t="shared" si="137"/>
        <v>0-0</v>
      </c>
    </row>
    <row r="2908" spans="1:55" x14ac:dyDescent="0.35">
      <c r="A2908" s="62" t="str">
        <f>SubmittalData!AY2908</f>
        <v/>
      </c>
      <c r="AS2908" s="60" t="e">
        <f>VLOOKUP(D2908,SubmittalStatus!$A$2:$CF$671,7,FALSE)</f>
        <v>#N/A</v>
      </c>
      <c r="AT2908" s="60" t="str">
        <f t="shared" si="135"/>
        <v/>
      </c>
      <c r="AU2908" s="60" t="e">
        <f>VLOOKUP(D2908,SubmittalSchedule!$A$5:$CF$5125,3,FALSE)</f>
        <v>#N/A</v>
      </c>
      <c r="AV2908" s="60" t="e">
        <f>VLOOKUP(D2908,SubmittalStatus!$A$2:$CF$671,9,FALSE)</f>
        <v>#N/A</v>
      </c>
      <c r="AW2908" s="60" t="e">
        <f>VLOOKUP(D2908,SubmittalStatus!$A$2:$CF$671,10,FALSE)</f>
        <v>#N/A</v>
      </c>
      <c r="AX2908" s="60" t="e">
        <f>VLOOKUP(D2908,SubmittalStatus!$A$2:$CF$671,11,FALSE)</f>
        <v>#N/A</v>
      </c>
      <c r="AY2908" s="60" t="str">
        <f t="shared" si="136"/>
        <v/>
      </c>
      <c r="AZ2908" s="60">
        <f>SubmittalData!D2908</f>
        <v>0</v>
      </c>
      <c r="BA2908" s="60" t="s">
        <v>168</v>
      </c>
      <c r="BB2908" s="60">
        <f>SubmittalData!AR2908</f>
        <v>0</v>
      </c>
      <c r="BC2908" s="60" t="str">
        <f t="shared" si="137"/>
        <v>0-0</v>
      </c>
    </row>
    <row r="2909" spans="1:55" x14ac:dyDescent="0.35">
      <c r="A2909" s="62" t="str">
        <f>SubmittalData!AY2909</f>
        <v/>
      </c>
      <c r="AS2909" s="60" t="e">
        <f>VLOOKUP(D2909,SubmittalStatus!$A$2:$CF$671,7,FALSE)</f>
        <v>#N/A</v>
      </c>
      <c r="AT2909" s="60" t="str">
        <f t="shared" si="135"/>
        <v/>
      </c>
      <c r="AU2909" s="60" t="e">
        <f>VLOOKUP(D2909,SubmittalSchedule!$A$5:$CF$5125,3,FALSE)</f>
        <v>#N/A</v>
      </c>
      <c r="AV2909" s="60" t="e">
        <f>VLOOKUP(D2909,SubmittalStatus!$A$2:$CF$671,9,FALSE)</f>
        <v>#N/A</v>
      </c>
      <c r="AW2909" s="60" t="e">
        <f>VLOOKUP(D2909,SubmittalStatus!$A$2:$CF$671,10,FALSE)</f>
        <v>#N/A</v>
      </c>
      <c r="AX2909" s="60" t="e">
        <f>VLOOKUP(D2909,SubmittalStatus!$A$2:$CF$671,11,FALSE)</f>
        <v>#N/A</v>
      </c>
      <c r="AY2909" s="60" t="str">
        <f t="shared" si="136"/>
        <v/>
      </c>
      <c r="AZ2909" s="60">
        <f>SubmittalData!D2909</f>
        <v>0</v>
      </c>
      <c r="BA2909" s="60" t="s">
        <v>168</v>
      </c>
      <c r="BB2909" s="60">
        <f>SubmittalData!AR2909</f>
        <v>0</v>
      </c>
      <c r="BC2909" s="60" t="str">
        <f t="shared" si="137"/>
        <v>0-0</v>
      </c>
    </row>
    <row r="2910" spans="1:55" x14ac:dyDescent="0.35">
      <c r="A2910" s="62" t="str">
        <f>SubmittalData!AY2910</f>
        <v/>
      </c>
      <c r="AS2910" s="60" t="e">
        <f>VLOOKUP(D2910,SubmittalStatus!$A$2:$CF$671,7,FALSE)</f>
        <v>#N/A</v>
      </c>
      <c r="AT2910" s="60" t="str">
        <f t="shared" si="135"/>
        <v/>
      </c>
      <c r="AU2910" s="60" t="e">
        <f>VLOOKUP(D2910,SubmittalSchedule!$A$5:$CF$5125,3,FALSE)</f>
        <v>#N/A</v>
      </c>
      <c r="AV2910" s="60" t="e">
        <f>VLOOKUP(D2910,SubmittalStatus!$A$2:$CF$671,9,FALSE)</f>
        <v>#N/A</v>
      </c>
      <c r="AW2910" s="60" t="e">
        <f>VLOOKUP(D2910,SubmittalStatus!$A$2:$CF$671,10,FALSE)</f>
        <v>#N/A</v>
      </c>
      <c r="AX2910" s="60" t="e">
        <f>VLOOKUP(D2910,SubmittalStatus!$A$2:$CF$671,11,FALSE)</f>
        <v>#N/A</v>
      </c>
      <c r="AY2910" s="60" t="str">
        <f t="shared" si="136"/>
        <v/>
      </c>
      <c r="AZ2910" s="60">
        <f>SubmittalData!D2910</f>
        <v>0</v>
      </c>
      <c r="BA2910" s="60" t="s">
        <v>168</v>
      </c>
      <c r="BB2910" s="60">
        <f>SubmittalData!AR2910</f>
        <v>0</v>
      </c>
      <c r="BC2910" s="60" t="str">
        <f t="shared" si="137"/>
        <v>0-0</v>
      </c>
    </row>
    <row r="2911" spans="1:55" x14ac:dyDescent="0.35">
      <c r="A2911" s="62" t="str">
        <f>SubmittalData!AY2911</f>
        <v/>
      </c>
      <c r="AS2911" s="60" t="e">
        <f>VLOOKUP(D2911,SubmittalStatus!$A$2:$CF$671,7,FALSE)</f>
        <v>#N/A</v>
      </c>
      <c r="AT2911" s="60" t="str">
        <f t="shared" si="135"/>
        <v/>
      </c>
      <c r="AU2911" s="60" t="e">
        <f>VLOOKUP(D2911,SubmittalSchedule!$A$5:$CF$5125,3,FALSE)</f>
        <v>#N/A</v>
      </c>
      <c r="AV2911" s="60" t="e">
        <f>VLOOKUP(D2911,SubmittalStatus!$A$2:$CF$671,9,FALSE)</f>
        <v>#N/A</v>
      </c>
      <c r="AW2911" s="60" t="e">
        <f>VLOOKUP(D2911,SubmittalStatus!$A$2:$CF$671,10,FALSE)</f>
        <v>#N/A</v>
      </c>
      <c r="AX2911" s="60" t="e">
        <f>VLOOKUP(D2911,SubmittalStatus!$A$2:$CF$671,11,FALSE)</f>
        <v>#N/A</v>
      </c>
      <c r="AY2911" s="60" t="str">
        <f t="shared" si="136"/>
        <v/>
      </c>
      <c r="AZ2911" s="60">
        <f>SubmittalData!D2911</f>
        <v>0</v>
      </c>
      <c r="BA2911" s="60" t="s">
        <v>168</v>
      </c>
      <c r="BB2911" s="60">
        <f>SubmittalData!AR2911</f>
        <v>0</v>
      </c>
      <c r="BC2911" s="60" t="str">
        <f t="shared" si="137"/>
        <v>0-0</v>
      </c>
    </row>
    <row r="2912" spans="1:55" x14ac:dyDescent="0.35">
      <c r="A2912" s="62" t="str">
        <f>SubmittalData!AY2912</f>
        <v/>
      </c>
      <c r="AS2912" s="60" t="e">
        <f>VLOOKUP(D2912,SubmittalStatus!$A$2:$CF$671,7,FALSE)</f>
        <v>#N/A</v>
      </c>
      <c r="AT2912" s="60" t="str">
        <f t="shared" si="135"/>
        <v/>
      </c>
      <c r="AU2912" s="60" t="e">
        <f>VLOOKUP(D2912,SubmittalSchedule!$A$5:$CF$5125,3,FALSE)</f>
        <v>#N/A</v>
      </c>
      <c r="AV2912" s="60" t="e">
        <f>VLOOKUP(D2912,SubmittalStatus!$A$2:$CF$671,9,FALSE)</f>
        <v>#N/A</v>
      </c>
      <c r="AW2912" s="60" t="e">
        <f>VLOOKUP(D2912,SubmittalStatus!$A$2:$CF$671,10,FALSE)</f>
        <v>#N/A</v>
      </c>
      <c r="AX2912" s="60" t="e">
        <f>VLOOKUP(D2912,SubmittalStatus!$A$2:$CF$671,11,FALSE)</f>
        <v>#N/A</v>
      </c>
      <c r="AY2912" s="60" t="str">
        <f t="shared" si="136"/>
        <v/>
      </c>
      <c r="AZ2912" s="60">
        <f>SubmittalData!D2912</f>
        <v>0</v>
      </c>
      <c r="BA2912" s="60" t="s">
        <v>168</v>
      </c>
      <c r="BB2912" s="60">
        <f>SubmittalData!AR2912</f>
        <v>0</v>
      </c>
      <c r="BC2912" s="60" t="str">
        <f t="shared" si="137"/>
        <v>0-0</v>
      </c>
    </row>
    <row r="2913" spans="1:55" x14ac:dyDescent="0.35">
      <c r="A2913" s="62" t="str">
        <f>SubmittalData!AY2913</f>
        <v/>
      </c>
      <c r="AS2913" s="60" t="e">
        <f>VLOOKUP(D2913,SubmittalStatus!$A$2:$CF$671,7,FALSE)</f>
        <v>#N/A</v>
      </c>
      <c r="AT2913" s="60" t="str">
        <f t="shared" si="135"/>
        <v/>
      </c>
      <c r="AU2913" s="60" t="e">
        <f>VLOOKUP(D2913,SubmittalSchedule!$A$5:$CF$5125,3,FALSE)</f>
        <v>#N/A</v>
      </c>
      <c r="AV2913" s="60" t="e">
        <f>VLOOKUP(D2913,SubmittalStatus!$A$2:$CF$671,9,FALSE)</f>
        <v>#N/A</v>
      </c>
      <c r="AW2913" s="60" t="e">
        <f>VLOOKUP(D2913,SubmittalStatus!$A$2:$CF$671,10,FALSE)</f>
        <v>#N/A</v>
      </c>
      <c r="AX2913" s="60" t="e">
        <f>VLOOKUP(D2913,SubmittalStatus!$A$2:$CF$671,11,FALSE)</f>
        <v>#N/A</v>
      </c>
      <c r="AY2913" s="60" t="str">
        <f t="shared" si="136"/>
        <v/>
      </c>
      <c r="AZ2913" s="60">
        <f>SubmittalData!D2913</f>
        <v>0</v>
      </c>
      <c r="BA2913" s="60" t="s">
        <v>168</v>
      </c>
      <c r="BB2913" s="60">
        <f>SubmittalData!AR2913</f>
        <v>0</v>
      </c>
      <c r="BC2913" s="60" t="str">
        <f t="shared" si="137"/>
        <v>0-0</v>
      </c>
    </row>
    <row r="2914" spans="1:55" x14ac:dyDescent="0.35">
      <c r="A2914" s="62" t="str">
        <f>SubmittalData!AY2914</f>
        <v/>
      </c>
      <c r="AS2914" s="60" t="e">
        <f>VLOOKUP(D2914,SubmittalStatus!$A$2:$CF$671,7,FALSE)</f>
        <v>#N/A</v>
      </c>
      <c r="AT2914" s="60" t="str">
        <f t="shared" si="135"/>
        <v/>
      </c>
      <c r="AU2914" s="60" t="e">
        <f>VLOOKUP(D2914,SubmittalSchedule!$A$5:$CF$5125,3,FALSE)</f>
        <v>#N/A</v>
      </c>
      <c r="AV2914" s="60" t="e">
        <f>VLOOKUP(D2914,SubmittalStatus!$A$2:$CF$671,9,FALSE)</f>
        <v>#N/A</v>
      </c>
      <c r="AW2914" s="60" t="e">
        <f>VLOOKUP(D2914,SubmittalStatus!$A$2:$CF$671,10,FALSE)</f>
        <v>#N/A</v>
      </c>
      <c r="AX2914" s="60" t="e">
        <f>VLOOKUP(D2914,SubmittalStatus!$A$2:$CF$671,11,FALSE)</f>
        <v>#N/A</v>
      </c>
      <c r="AY2914" s="60" t="str">
        <f t="shared" si="136"/>
        <v/>
      </c>
      <c r="AZ2914" s="60">
        <f>SubmittalData!D2914</f>
        <v>0</v>
      </c>
      <c r="BA2914" s="60" t="s">
        <v>168</v>
      </c>
      <c r="BB2914" s="60">
        <f>SubmittalData!AR2914</f>
        <v>0</v>
      </c>
      <c r="BC2914" s="60" t="str">
        <f t="shared" si="137"/>
        <v>0-0</v>
      </c>
    </row>
    <row r="2915" spans="1:55" x14ac:dyDescent="0.35">
      <c r="A2915" s="62" t="str">
        <f>SubmittalData!AY2915</f>
        <v/>
      </c>
      <c r="AS2915" s="60" t="e">
        <f>VLOOKUP(D2915,SubmittalStatus!$A$2:$CF$671,7,FALSE)</f>
        <v>#N/A</v>
      </c>
      <c r="AT2915" s="60" t="str">
        <f t="shared" si="135"/>
        <v/>
      </c>
      <c r="AU2915" s="60" t="e">
        <f>VLOOKUP(D2915,SubmittalSchedule!$A$5:$CF$5125,3,FALSE)</f>
        <v>#N/A</v>
      </c>
      <c r="AV2915" s="60" t="e">
        <f>VLOOKUP(D2915,SubmittalStatus!$A$2:$CF$671,9,FALSE)</f>
        <v>#N/A</v>
      </c>
      <c r="AW2915" s="60" t="e">
        <f>VLOOKUP(D2915,SubmittalStatus!$A$2:$CF$671,10,FALSE)</f>
        <v>#N/A</v>
      </c>
      <c r="AX2915" s="60" t="e">
        <f>VLOOKUP(D2915,SubmittalStatus!$A$2:$CF$671,11,FALSE)</f>
        <v>#N/A</v>
      </c>
      <c r="AY2915" s="60" t="str">
        <f t="shared" si="136"/>
        <v/>
      </c>
      <c r="AZ2915" s="60">
        <f>SubmittalData!D2915</f>
        <v>0</v>
      </c>
      <c r="BA2915" s="60" t="s">
        <v>168</v>
      </c>
      <c r="BB2915" s="60">
        <f>SubmittalData!AR2915</f>
        <v>0</v>
      </c>
      <c r="BC2915" s="60" t="str">
        <f t="shared" si="137"/>
        <v>0-0</v>
      </c>
    </row>
    <row r="2916" spans="1:55" x14ac:dyDescent="0.35">
      <c r="A2916" s="62" t="str">
        <f>SubmittalData!AY2916</f>
        <v/>
      </c>
      <c r="AS2916" s="60" t="e">
        <f>VLOOKUP(D2916,SubmittalStatus!$A$2:$CF$671,7,FALSE)</f>
        <v>#N/A</v>
      </c>
      <c r="AT2916" s="60" t="str">
        <f t="shared" si="135"/>
        <v/>
      </c>
      <c r="AU2916" s="60" t="e">
        <f>VLOOKUP(D2916,SubmittalSchedule!$A$5:$CF$5125,3,FALSE)</f>
        <v>#N/A</v>
      </c>
      <c r="AV2916" s="60" t="e">
        <f>VLOOKUP(D2916,SubmittalStatus!$A$2:$CF$671,9,FALSE)</f>
        <v>#N/A</v>
      </c>
      <c r="AW2916" s="60" t="e">
        <f>VLOOKUP(D2916,SubmittalStatus!$A$2:$CF$671,10,FALSE)</f>
        <v>#N/A</v>
      </c>
      <c r="AX2916" s="60" t="e">
        <f>VLOOKUP(D2916,SubmittalStatus!$A$2:$CF$671,11,FALSE)</f>
        <v>#N/A</v>
      </c>
      <c r="AY2916" s="60" t="str">
        <f t="shared" si="136"/>
        <v/>
      </c>
      <c r="AZ2916" s="60">
        <f>SubmittalData!D2916</f>
        <v>0</v>
      </c>
      <c r="BA2916" s="60" t="s">
        <v>168</v>
      </c>
      <c r="BB2916" s="60">
        <f>SubmittalData!AR2916</f>
        <v>0</v>
      </c>
      <c r="BC2916" s="60" t="str">
        <f t="shared" si="137"/>
        <v>0-0</v>
      </c>
    </row>
    <row r="2917" spans="1:55" x14ac:dyDescent="0.35">
      <c r="A2917" s="62" t="str">
        <f>SubmittalData!AY2917</f>
        <v/>
      </c>
      <c r="AS2917" s="60" t="e">
        <f>VLOOKUP(D2917,SubmittalStatus!$A$2:$CF$671,7,FALSE)</f>
        <v>#N/A</v>
      </c>
      <c r="AT2917" s="60" t="str">
        <f t="shared" si="135"/>
        <v/>
      </c>
      <c r="AU2917" s="60" t="e">
        <f>VLOOKUP(D2917,SubmittalSchedule!$A$5:$CF$5125,3,FALSE)</f>
        <v>#N/A</v>
      </c>
      <c r="AV2917" s="60" t="e">
        <f>VLOOKUP(D2917,SubmittalStatus!$A$2:$CF$671,9,FALSE)</f>
        <v>#N/A</v>
      </c>
      <c r="AW2917" s="60" t="e">
        <f>VLOOKUP(D2917,SubmittalStatus!$A$2:$CF$671,10,FALSE)</f>
        <v>#N/A</v>
      </c>
      <c r="AX2917" s="60" t="e">
        <f>VLOOKUP(D2917,SubmittalStatus!$A$2:$CF$671,11,FALSE)</f>
        <v>#N/A</v>
      </c>
      <c r="AY2917" s="60" t="str">
        <f t="shared" si="136"/>
        <v/>
      </c>
      <c r="AZ2917" s="60">
        <f>SubmittalData!D2917</f>
        <v>0</v>
      </c>
      <c r="BA2917" s="60" t="s">
        <v>168</v>
      </c>
      <c r="BB2917" s="60">
        <f>SubmittalData!AR2917</f>
        <v>0</v>
      </c>
      <c r="BC2917" s="60" t="str">
        <f t="shared" si="137"/>
        <v>0-0</v>
      </c>
    </row>
    <row r="2918" spans="1:55" x14ac:dyDescent="0.35">
      <c r="A2918" s="62" t="str">
        <f>SubmittalData!AY2918</f>
        <v/>
      </c>
      <c r="AS2918" s="60" t="e">
        <f>VLOOKUP(D2918,SubmittalStatus!$A$2:$CF$671,7,FALSE)</f>
        <v>#N/A</v>
      </c>
      <c r="AT2918" s="60" t="str">
        <f t="shared" si="135"/>
        <v/>
      </c>
      <c r="AU2918" s="60" t="e">
        <f>VLOOKUP(D2918,SubmittalSchedule!$A$5:$CF$5125,3,FALSE)</f>
        <v>#N/A</v>
      </c>
      <c r="AV2918" s="60" t="e">
        <f>VLOOKUP(D2918,SubmittalStatus!$A$2:$CF$671,9,FALSE)</f>
        <v>#N/A</v>
      </c>
      <c r="AW2918" s="60" t="e">
        <f>VLOOKUP(D2918,SubmittalStatus!$A$2:$CF$671,10,FALSE)</f>
        <v>#N/A</v>
      </c>
      <c r="AX2918" s="60" t="e">
        <f>VLOOKUP(D2918,SubmittalStatus!$A$2:$CF$671,11,FALSE)</f>
        <v>#N/A</v>
      </c>
      <c r="AY2918" s="60" t="str">
        <f t="shared" si="136"/>
        <v/>
      </c>
      <c r="AZ2918" s="60">
        <f>SubmittalData!D2918</f>
        <v>0</v>
      </c>
      <c r="BA2918" s="60" t="s">
        <v>168</v>
      </c>
      <c r="BB2918" s="60">
        <f>SubmittalData!AR2918</f>
        <v>0</v>
      </c>
      <c r="BC2918" s="60" t="str">
        <f t="shared" si="137"/>
        <v>0-0</v>
      </c>
    </row>
    <row r="2919" spans="1:55" x14ac:dyDescent="0.35">
      <c r="A2919" s="62" t="str">
        <f>SubmittalData!AY2919</f>
        <v/>
      </c>
      <c r="AS2919" s="60" t="e">
        <f>VLOOKUP(D2919,SubmittalStatus!$A$2:$CF$671,7,FALSE)</f>
        <v>#N/A</v>
      </c>
      <c r="AT2919" s="60" t="str">
        <f t="shared" si="135"/>
        <v/>
      </c>
      <c r="AU2919" s="60" t="e">
        <f>VLOOKUP(D2919,SubmittalSchedule!$A$5:$CF$5125,3,FALSE)</f>
        <v>#N/A</v>
      </c>
      <c r="AV2919" s="60" t="e">
        <f>VLOOKUP(D2919,SubmittalStatus!$A$2:$CF$671,9,FALSE)</f>
        <v>#N/A</v>
      </c>
      <c r="AW2919" s="60" t="e">
        <f>VLOOKUP(D2919,SubmittalStatus!$A$2:$CF$671,10,FALSE)</f>
        <v>#N/A</v>
      </c>
      <c r="AX2919" s="60" t="e">
        <f>VLOOKUP(D2919,SubmittalStatus!$A$2:$CF$671,11,FALSE)</f>
        <v>#N/A</v>
      </c>
      <c r="AY2919" s="60" t="str">
        <f t="shared" si="136"/>
        <v/>
      </c>
      <c r="AZ2919" s="60">
        <f>SubmittalData!D2919</f>
        <v>0</v>
      </c>
      <c r="BA2919" s="60" t="s">
        <v>168</v>
      </c>
      <c r="BB2919" s="60">
        <f>SubmittalData!AR2919</f>
        <v>0</v>
      </c>
      <c r="BC2919" s="60" t="str">
        <f t="shared" si="137"/>
        <v>0-0</v>
      </c>
    </row>
    <row r="2920" spans="1:55" x14ac:dyDescent="0.35">
      <c r="A2920" s="62" t="str">
        <f>SubmittalData!AY2920</f>
        <v/>
      </c>
      <c r="AS2920" s="60" t="e">
        <f>VLOOKUP(D2920,SubmittalStatus!$A$2:$CF$671,7,FALSE)</f>
        <v>#N/A</v>
      </c>
      <c r="AT2920" s="60" t="str">
        <f t="shared" si="135"/>
        <v/>
      </c>
      <c r="AU2920" s="60" t="e">
        <f>VLOOKUP(D2920,SubmittalSchedule!$A$5:$CF$5125,3,FALSE)</f>
        <v>#N/A</v>
      </c>
      <c r="AV2920" s="60" t="e">
        <f>VLOOKUP(D2920,SubmittalStatus!$A$2:$CF$671,9,FALSE)</f>
        <v>#N/A</v>
      </c>
      <c r="AW2920" s="60" t="e">
        <f>VLOOKUP(D2920,SubmittalStatus!$A$2:$CF$671,10,FALSE)</f>
        <v>#N/A</v>
      </c>
      <c r="AX2920" s="60" t="e">
        <f>VLOOKUP(D2920,SubmittalStatus!$A$2:$CF$671,11,FALSE)</f>
        <v>#N/A</v>
      </c>
      <c r="AY2920" s="60" t="str">
        <f t="shared" si="136"/>
        <v/>
      </c>
      <c r="AZ2920" s="60">
        <f>SubmittalData!D2920</f>
        <v>0</v>
      </c>
      <c r="BA2920" s="60" t="s">
        <v>168</v>
      </c>
      <c r="BB2920" s="60">
        <f>SubmittalData!AR2920</f>
        <v>0</v>
      </c>
      <c r="BC2920" s="60" t="str">
        <f t="shared" si="137"/>
        <v>0-0</v>
      </c>
    </row>
    <row r="2921" spans="1:55" x14ac:dyDescent="0.35">
      <c r="A2921" s="62" t="str">
        <f>SubmittalData!AY2921</f>
        <v/>
      </c>
      <c r="AS2921" s="60" t="e">
        <f>VLOOKUP(D2921,SubmittalStatus!$A$2:$CF$671,7,FALSE)</f>
        <v>#N/A</v>
      </c>
      <c r="AT2921" s="60" t="str">
        <f t="shared" si="135"/>
        <v/>
      </c>
      <c r="AU2921" s="60" t="e">
        <f>VLOOKUP(D2921,SubmittalSchedule!$A$5:$CF$5125,3,FALSE)</f>
        <v>#N/A</v>
      </c>
      <c r="AV2921" s="60" t="e">
        <f>VLOOKUP(D2921,SubmittalStatus!$A$2:$CF$671,9,FALSE)</f>
        <v>#N/A</v>
      </c>
      <c r="AW2921" s="60" t="e">
        <f>VLOOKUP(D2921,SubmittalStatus!$A$2:$CF$671,10,FALSE)</f>
        <v>#N/A</v>
      </c>
      <c r="AX2921" s="60" t="e">
        <f>VLOOKUP(D2921,SubmittalStatus!$A$2:$CF$671,11,FALSE)</f>
        <v>#N/A</v>
      </c>
      <c r="AY2921" s="60" t="str">
        <f t="shared" si="136"/>
        <v/>
      </c>
      <c r="AZ2921" s="60">
        <f>SubmittalData!D2921</f>
        <v>0</v>
      </c>
      <c r="BA2921" s="60" t="s">
        <v>168</v>
      </c>
      <c r="BB2921" s="60">
        <f>SubmittalData!AR2921</f>
        <v>0</v>
      </c>
      <c r="BC2921" s="60" t="str">
        <f t="shared" si="137"/>
        <v>0-0</v>
      </c>
    </row>
    <row r="2922" spans="1:55" x14ac:dyDescent="0.35">
      <c r="A2922" s="62" t="str">
        <f>SubmittalData!AY2922</f>
        <v/>
      </c>
      <c r="AS2922" s="60" t="e">
        <f>VLOOKUP(D2922,SubmittalStatus!$A$2:$CF$671,7,FALSE)</f>
        <v>#N/A</v>
      </c>
      <c r="AT2922" s="60" t="str">
        <f t="shared" si="135"/>
        <v/>
      </c>
      <c r="AU2922" s="60" t="e">
        <f>VLOOKUP(D2922,SubmittalSchedule!$A$5:$CF$5125,3,FALSE)</f>
        <v>#N/A</v>
      </c>
      <c r="AV2922" s="60" t="e">
        <f>VLOOKUP(D2922,SubmittalStatus!$A$2:$CF$671,9,FALSE)</f>
        <v>#N/A</v>
      </c>
      <c r="AW2922" s="60" t="e">
        <f>VLOOKUP(D2922,SubmittalStatus!$A$2:$CF$671,10,FALSE)</f>
        <v>#N/A</v>
      </c>
      <c r="AX2922" s="60" t="e">
        <f>VLOOKUP(D2922,SubmittalStatus!$A$2:$CF$671,11,FALSE)</f>
        <v>#N/A</v>
      </c>
      <c r="AY2922" s="60" t="str">
        <f t="shared" si="136"/>
        <v/>
      </c>
      <c r="AZ2922" s="60">
        <f>SubmittalData!D2922</f>
        <v>0</v>
      </c>
      <c r="BA2922" s="60" t="s">
        <v>168</v>
      </c>
      <c r="BB2922" s="60">
        <f>SubmittalData!AR2922</f>
        <v>0</v>
      </c>
      <c r="BC2922" s="60" t="str">
        <f t="shared" si="137"/>
        <v>0-0</v>
      </c>
    </row>
    <row r="2923" spans="1:55" x14ac:dyDescent="0.35">
      <c r="A2923" s="62" t="str">
        <f>SubmittalData!AY2923</f>
        <v/>
      </c>
      <c r="AS2923" s="60" t="e">
        <f>VLOOKUP(D2923,SubmittalStatus!$A$2:$CF$671,7,FALSE)</f>
        <v>#N/A</v>
      </c>
      <c r="AT2923" s="60" t="str">
        <f t="shared" si="135"/>
        <v/>
      </c>
      <c r="AU2923" s="60" t="e">
        <f>VLOOKUP(D2923,SubmittalSchedule!$A$5:$CF$5125,3,FALSE)</f>
        <v>#N/A</v>
      </c>
      <c r="AV2923" s="60" t="e">
        <f>VLOOKUP(D2923,SubmittalStatus!$A$2:$CF$671,9,FALSE)</f>
        <v>#N/A</v>
      </c>
      <c r="AW2923" s="60" t="e">
        <f>VLOOKUP(D2923,SubmittalStatus!$A$2:$CF$671,10,FALSE)</f>
        <v>#N/A</v>
      </c>
      <c r="AX2923" s="60" t="e">
        <f>VLOOKUP(D2923,SubmittalStatus!$A$2:$CF$671,11,FALSE)</f>
        <v>#N/A</v>
      </c>
      <c r="AY2923" s="60" t="str">
        <f t="shared" si="136"/>
        <v/>
      </c>
      <c r="AZ2923" s="60">
        <f>SubmittalData!D2923</f>
        <v>0</v>
      </c>
      <c r="BA2923" s="60" t="s">
        <v>168</v>
      </c>
      <c r="BB2923" s="60">
        <f>SubmittalData!AR2923</f>
        <v>0</v>
      </c>
      <c r="BC2923" s="60" t="str">
        <f t="shared" si="137"/>
        <v>0-0</v>
      </c>
    </row>
    <row r="2924" spans="1:55" x14ac:dyDescent="0.35">
      <c r="A2924" s="62" t="str">
        <f>SubmittalData!AY2924</f>
        <v/>
      </c>
      <c r="AS2924" s="60" t="e">
        <f>VLOOKUP(D2924,SubmittalStatus!$A$2:$CF$671,7,FALSE)</f>
        <v>#N/A</v>
      </c>
      <c r="AT2924" s="60" t="str">
        <f t="shared" si="135"/>
        <v/>
      </c>
      <c r="AU2924" s="60" t="e">
        <f>VLOOKUP(D2924,SubmittalSchedule!$A$5:$CF$5125,3,FALSE)</f>
        <v>#N/A</v>
      </c>
      <c r="AV2924" s="60" t="e">
        <f>VLOOKUP(D2924,SubmittalStatus!$A$2:$CF$671,9,FALSE)</f>
        <v>#N/A</v>
      </c>
      <c r="AW2924" s="60" t="e">
        <f>VLOOKUP(D2924,SubmittalStatus!$A$2:$CF$671,10,FALSE)</f>
        <v>#N/A</v>
      </c>
      <c r="AX2924" s="60" t="e">
        <f>VLOOKUP(D2924,SubmittalStatus!$A$2:$CF$671,11,FALSE)</f>
        <v>#N/A</v>
      </c>
      <c r="AY2924" s="60" t="str">
        <f t="shared" si="136"/>
        <v/>
      </c>
      <c r="AZ2924" s="60">
        <f>SubmittalData!D2924</f>
        <v>0</v>
      </c>
      <c r="BA2924" s="60" t="s">
        <v>168</v>
      </c>
      <c r="BB2924" s="60">
        <f>SubmittalData!AR2924</f>
        <v>0</v>
      </c>
      <c r="BC2924" s="60" t="str">
        <f t="shared" si="137"/>
        <v>0-0</v>
      </c>
    </row>
    <row r="2925" spans="1:55" x14ac:dyDescent="0.35">
      <c r="A2925" s="62" t="str">
        <f>SubmittalData!AY2925</f>
        <v/>
      </c>
      <c r="AS2925" s="60" t="e">
        <f>VLOOKUP(D2925,SubmittalStatus!$A$2:$CF$671,7,FALSE)</f>
        <v>#N/A</v>
      </c>
      <c r="AT2925" s="60" t="str">
        <f t="shared" si="135"/>
        <v/>
      </c>
      <c r="AU2925" s="60" t="e">
        <f>VLOOKUP(D2925,SubmittalSchedule!$A$5:$CF$5125,3,FALSE)</f>
        <v>#N/A</v>
      </c>
      <c r="AV2925" s="60" t="e">
        <f>VLOOKUP(D2925,SubmittalStatus!$A$2:$CF$671,9,FALSE)</f>
        <v>#N/A</v>
      </c>
      <c r="AW2925" s="60" t="e">
        <f>VLOOKUP(D2925,SubmittalStatus!$A$2:$CF$671,10,FALSE)</f>
        <v>#N/A</v>
      </c>
      <c r="AX2925" s="60" t="e">
        <f>VLOOKUP(D2925,SubmittalStatus!$A$2:$CF$671,11,FALSE)</f>
        <v>#N/A</v>
      </c>
      <c r="AY2925" s="60" t="str">
        <f t="shared" si="136"/>
        <v/>
      </c>
      <c r="AZ2925" s="60">
        <f>SubmittalData!D2925</f>
        <v>0</v>
      </c>
      <c r="BA2925" s="60" t="s">
        <v>168</v>
      </c>
      <c r="BB2925" s="60">
        <f>SubmittalData!AR2925</f>
        <v>0</v>
      </c>
      <c r="BC2925" s="60" t="str">
        <f t="shared" si="137"/>
        <v>0-0</v>
      </c>
    </row>
    <row r="2926" spans="1:55" x14ac:dyDescent="0.35">
      <c r="A2926" s="62" t="str">
        <f>SubmittalData!AY2926</f>
        <v/>
      </c>
      <c r="AS2926" s="60" t="e">
        <f>VLOOKUP(D2926,SubmittalStatus!$A$2:$CF$671,7,FALSE)</f>
        <v>#N/A</v>
      </c>
      <c r="AT2926" s="60" t="str">
        <f t="shared" si="135"/>
        <v/>
      </c>
      <c r="AU2926" s="60" t="e">
        <f>VLOOKUP(D2926,SubmittalSchedule!$A$5:$CF$5125,3,FALSE)</f>
        <v>#N/A</v>
      </c>
      <c r="AV2926" s="60" t="e">
        <f>VLOOKUP(D2926,SubmittalStatus!$A$2:$CF$671,9,FALSE)</f>
        <v>#N/A</v>
      </c>
      <c r="AW2926" s="60" t="e">
        <f>VLOOKUP(D2926,SubmittalStatus!$A$2:$CF$671,10,FALSE)</f>
        <v>#N/A</v>
      </c>
      <c r="AX2926" s="60" t="e">
        <f>VLOOKUP(D2926,SubmittalStatus!$A$2:$CF$671,11,FALSE)</f>
        <v>#N/A</v>
      </c>
      <c r="AY2926" s="60" t="str">
        <f t="shared" si="136"/>
        <v/>
      </c>
      <c r="AZ2926" s="60">
        <f>SubmittalData!D2926</f>
        <v>0</v>
      </c>
      <c r="BA2926" s="60" t="s">
        <v>168</v>
      </c>
      <c r="BB2926" s="60">
        <f>SubmittalData!AR2926</f>
        <v>0</v>
      </c>
      <c r="BC2926" s="60" t="str">
        <f t="shared" si="137"/>
        <v>0-0</v>
      </c>
    </row>
    <row r="2927" spans="1:55" x14ac:dyDescent="0.35">
      <c r="A2927" s="62" t="str">
        <f>SubmittalData!AY2927</f>
        <v/>
      </c>
      <c r="AS2927" s="60" t="e">
        <f>VLOOKUP(D2927,SubmittalStatus!$A$2:$CF$671,7,FALSE)</f>
        <v>#N/A</v>
      </c>
      <c r="AT2927" s="60" t="str">
        <f t="shared" si="135"/>
        <v/>
      </c>
      <c r="AU2927" s="60" t="e">
        <f>VLOOKUP(D2927,SubmittalSchedule!$A$5:$CF$5125,3,FALSE)</f>
        <v>#N/A</v>
      </c>
      <c r="AV2927" s="60" t="e">
        <f>VLOOKUP(D2927,SubmittalStatus!$A$2:$CF$671,9,FALSE)</f>
        <v>#N/A</v>
      </c>
      <c r="AW2927" s="60" t="e">
        <f>VLOOKUP(D2927,SubmittalStatus!$A$2:$CF$671,10,FALSE)</f>
        <v>#N/A</v>
      </c>
      <c r="AX2927" s="60" t="e">
        <f>VLOOKUP(D2927,SubmittalStatus!$A$2:$CF$671,11,FALSE)</f>
        <v>#N/A</v>
      </c>
      <c r="AY2927" s="60" t="str">
        <f t="shared" si="136"/>
        <v/>
      </c>
      <c r="AZ2927" s="60">
        <f>SubmittalData!D2927</f>
        <v>0</v>
      </c>
      <c r="BA2927" s="60" t="s">
        <v>168</v>
      </c>
      <c r="BB2927" s="60">
        <f>SubmittalData!AR2927</f>
        <v>0</v>
      </c>
      <c r="BC2927" s="60" t="str">
        <f t="shared" si="137"/>
        <v>0-0</v>
      </c>
    </row>
    <row r="2928" spans="1:55" x14ac:dyDescent="0.35">
      <c r="A2928" s="62" t="str">
        <f>SubmittalData!AY2928</f>
        <v/>
      </c>
      <c r="AS2928" s="60" t="e">
        <f>VLOOKUP(D2928,SubmittalStatus!$A$2:$CF$671,7,FALSE)</f>
        <v>#N/A</v>
      </c>
      <c r="AT2928" s="60" t="str">
        <f t="shared" si="135"/>
        <v/>
      </c>
      <c r="AU2928" s="60" t="e">
        <f>VLOOKUP(D2928,SubmittalSchedule!$A$5:$CF$5125,3,FALSE)</f>
        <v>#N/A</v>
      </c>
      <c r="AV2928" s="60" t="e">
        <f>VLOOKUP(D2928,SubmittalStatus!$A$2:$CF$671,9,FALSE)</f>
        <v>#N/A</v>
      </c>
      <c r="AW2928" s="60" t="e">
        <f>VLOOKUP(D2928,SubmittalStatus!$A$2:$CF$671,10,FALSE)</f>
        <v>#N/A</v>
      </c>
      <c r="AX2928" s="60" t="e">
        <f>VLOOKUP(D2928,SubmittalStatus!$A$2:$CF$671,11,FALSE)</f>
        <v>#N/A</v>
      </c>
      <c r="AY2928" s="60" t="str">
        <f t="shared" si="136"/>
        <v/>
      </c>
      <c r="AZ2928" s="60">
        <f>SubmittalData!D2928</f>
        <v>0</v>
      </c>
      <c r="BA2928" s="60" t="s">
        <v>168</v>
      </c>
      <c r="BB2928" s="60">
        <f>SubmittalData!AR2928</f>
        <v>0</v>
      </c>
      <c r="BC2928" s="60" t="str">
        <f t="shared" si="137"/>
        <v>0-0</v>
      </c>
    </row>
    <row r="2929" spans="1:55" x14ac:dyDescent="0.35">
      <c r="A2929" s="62" t="str">
        <f>SubmittalData!AY2929</f>
        <v/>
      </c>
      <c r="AS2929" s="60" t="e">
        <f>VLOOKUP(D2929,SubmittalStatus!$A$2:$CF$671,7,FALSE)</f>
        <v>#N/A</v>
      </c>
      <c r="AT2929" s="60" t="str">
        <f t="shared" si="135"/>
        <v/>
      </c>
      <c r="AU2929" s="60" t="e">
        <f>VLOOKUP(D2929,SubmittalSchedule!$A$5:$CF$5125,3,FALSE)</f>
        <v>#N/A</v>
      </c>
      <c r="AV2929" s="60" t="e">
        <f>VLOOKUP(D2929,SubmittalStatus!$A$2:$CF$671,9,FALSE)</f>
        <v>#N/A</v>
      </c>
      <c r="AW2929" s="60" t="e">
        <f>VLOOKUP(D2929,SubmittalStatus!$A$2:$CF$671,10,FALSE)</f>
        <v>#N/A</v>
      </c>
      <c r="AX2929" s="60" t="e">
        <f>VLOOKUP(D2929,SubmittalStatus!$A$2:$CF$671,11,FALSE)</f>
        <v>#N/A</v>
      </c>
      <c r="AY2929" s="60" t="str">
        <f t="shared" si="136"/>
        <v/>
      </c>
      <c r="AZ2929" s="60">
        <f>SubmittalData!D2929</f>
        <v>0</v>
      </c>
      <c r="BA2929" s="60" t="s">
        <v>168</v>
      </c>
      <c r="BB2929" s="60">
        <f>SubmittalData!AR2929</f>
        <v>0</v>
      </c>
      <c r="BC2929" s="60" t="str">
        <f t="shared" si="137"/>
        <v>0-0</v>
      </c>
    </row>
    <row r="2930" spans="1:55" x14ac:dyDescent="0.35">
      <c r="A2930" s="62" t="str">
        <f>SubmittalData!AY2930</f>
        <v/>
      </c>
      <c r="AS2930" s="60" t="e">
        <f>VLOOKUP(D2930,SubmittalStatus!$A$2:$CF$671,7,FALSE)</f>
        <v>#N/A</v>
      </c>
      <c r="AT2930" s="60" t="str">
        <f t="shared" si="135"/>
        <v/>
      </c>
      <c r="AU2930" s="60" t="e">
        <f>VLOOKUP(D2930,SubmittalSchedule!$A$5:$CF$5125,3,FALSE)</f>
        <v>#N/A</v>
      </c>
      <c r="AV2930" s="60" t="e">
        <f>VLOOKUP(D2930,SubmittalStatus!$A$2:$CF$671,9,FALSE)</f>
        <v>#N/A</v>
      </c>
      <c r="AW2930" s="60" t="e">
        <f>VLOOKUP(D2930,SubmittalStatus!$A$2:$CF$671,10,FALSE)</f>
        <v>#N/A</v>
      </c>
      <c r="AX2930" s="60" t="e">
        <f>VLOOKUP(D2930,SubmittalStatus!$A$2:$CF$671,11,FALSE)</f>
        <v>#N/A</v>
      </c>
      <c r="AY2930" s="60" t="str">
        <f t="shared" si="136"/>
        <v/>
      </c>
      <c r="AZ2930" s="60">
        <f>SubmittalData!D2930</f>
        <v>0</v>
      </c>
      <c r="BA2930" s="60" t="s">
        <v>168</v>
      </c>
      <c r="BB2930" s="60">
        <f>SubmittalData!AR2930</f>
        <v>0</v>
      </c>
      <c r="BC2930" s="60" t="str">
        <f t="shared" si="137"/>
        <v>0-0</v>
      </c>
    </row>
    <row r="2931" spans="1:55" x14ac:dyDescent="0.35">
      <c r="A2931" s="62" t="str">
        <f>SubmittalData!AY2931</f>
        <v/>
      </c>
      <c r="AS2931" s="60" t="e">
        <f>VLOOKUP(D2931,SubmittalStatus!$A$2:$CF$671,7,FALSE)</f>
        <v>#N/A</v>
      </c>
      <c r="AT2931" s="60" t="str">
        <f t="shared" si="135"/>
        <v/>
      </c>
      <c r="AU2931" s="60" t="e">
        <f>VLOOKUP(D2931,SubmittalSchedule!$A$5:$CF$5125,3,FALSE)</f>
        <v>#N/A</v>
      </c>
      <c r="AV2931" s="60" t="e">
        <f>VLOOKUP(D2931,SubmittalStatus!$A$2:$CF$671,9,FALSE)</f>
        <v>#N/A</v>
      </c>
      <c r="AW2931" s="60" t="e">
        <f>VLOOKUP(D2931,SubmittalStatus!$A$2:$CF$671,10,FALSE)</f>
        <v>#N/A</v>
      </c>
      <c r="AX2931" s="60" t="e">
        <f>VLOOKUP(D2931,SubmittalStatus!$A$2:$CF$671,11,FALSE)</f>
        <v>#N/A</v>
      </c>
      <c r="AY2931" s="60" t="str">
        <f t="shared" si="136"/>
        <v/>
      </c>
      <c r="AZ2931" s="60">
        <f>SubmittalData!D2931</f>
        <v>0</v>
      </c>
      <c r="BA2931" s="60" t="s">
        <v>168</v>
      </c>
      <c r="BB2931" s="60">
        <f>SubmittalData!AR2931</f>
        <v>0</v>
      </c>
      <c r="BC2931" s="60" t="str">
        <f t="shared" si="137"/>
        <v>0-0</v>
      </c>
    </row>
    <row r="2932" spans="1:55" x14ac:dyDescent="0.35">
      <c r="A2932" s="62" t="str">
        <f>SubmittalData!AY2932</f>
        <v/>
      </c>
      <c r="AS2932" s="60" t="e">
        <f>VLOOKUP(D2932,SubmittalStatus!$A$2:$CF$671,7,FALSE)</f>
        <v>#N/A</v>
      </c>
      <c r="AT2932" s="60" t="str">
        <f t="shared" si="135"/>
        <v/>
      </c>
      <c r="AU2932" s="60" t="e">
        <f>VLOOKUP(D2932,SubmittalSchedule!$A$5:$CF$5125,3,FALSE)</f>
        <v>#N/A</v>
      </c>
      <c r="AV2932" s="60" t="e">
        <f>VLOOKUP(D2932,SubmittalStatus!$A$2:$CF$671,9,FALSE)</f>
        <v>#N/A</v>
      </c>
      <c r="AW2932" s="60" t="e">
        <f>VLOOKUP(D2932,SubmittalStatus!$A$2:$CF$671,10,FALSE)</f>
        <v>#N/A</v>
      </c>
      <c r="AX2932" s="60" t="e">
        <f>VLOOKUP(D2932,SubmittalStatus!$A$2:$CF$671,11,FALSE)</f>
        <v>#N/A</v>
      </c>
      <c r="AY2932" s="60" t="str">
        <f t="shared" si="136"/>
        <v/>
      </c>
      <c r="AZ2932" s="60">
        <f>SubmittalData!D2932</f>
        <v>0</v>
      </c>
      <c r="BA2932" s="60" t="s">
        <v>168</v>
      </c>
      <c r="BB2932" s="60">
        <f>SubmittalData!AR2932</f>
        <v>0</v>
      </c>
      <c r="BC2932" s="60" t="str">
        <f t="shared" si="137"/>
        <v>0-0</v>
      </c>
    </row>
    <row r="2933" spans="1:55" x14ac:dyDescent="0.35">
      <c r="A2933" s="62" t="str">
        <f>SubmittalData!AY2933</f>
        <v/>
      </c>
      <c r="AS2933" s="60" t="e">
        <f>VLOOKUP(D2933,SubmittalStatus!$A$2:$CF$671,7,FALSE)</f>
        <v>#N/A</v>
      </c>
      <c r="AT2933" s="60" t="str">
        <f t="shared" si="135"/>
        <v/>
      </c>
      <c r="AU2933" s="60" t="e">
        <f>VLOOKUP(D2933,SubmittalSchedule!$A$5:$CF$5125,3,FALSE)</f>
        <v>#N/A</v>
      </c>
      <c r="AV2933" s="60" t="e">
        <f>VLOOKUP(D2933,SubmittalStatus!$A$2:$CF$671,9,FALSE)</f>
        <v>#N/A</v>
      </c>
      <c r="AW2933" s="60" t="e">
        <f>VLOOKUP(D2933,SubmittalStatus!$A$2:$CF$671,10,FALSE)</f>
        <v>#N/A</v>
      </c>
      <c r="AX2933" s="60" t="e">
        <f>VLOOKUP(D2933,SubmittalStatus!$A$2:$CF$671,11,FALSE)</f>
        <v>#N/A</v>
      </c>
      <c r="AY2933" s="60" t="str">
        <f t="shared" si="136"/>
        <v/>
      </c>
      <c r="AZ2933" s="60">
        <f>SubmittalData!D2933</f>
        <v>0</v>
      </c>
      <c r="BA2933" s="60" t="s">
        <v>168</v>
      </c>
      <c r="BB2933" s="60">
        <f>SubmittalData!AR2933</f>
        <v>0</v>
      </c>
      <c r="BC2933" s="60" t="str">
        <f t="shared" si="137"/>
        <v>0-0</v>
      </c>
    </row>
    <row r="2934" spans="1:55" x14ac:dyDescent="0.35">
      <c r="A2934" s="62" t="str">
        <f>SubmittalData!AY2934</f>
        <v/>
      </c>
      <c r="AS2934" s="60" t="e">
        <f>VLOOKUP(D2934,SubmittalStatus!$A$2:$CF$671,7,FALSE)</f>
        <v>#N/A</v>
      </c>
      <c r="AT2934" s="60" t="str">
        <f t="shared" si="135"/>
        <v/>
      </c>
      <c r="AU2934" s="60" t="e">
        <f>VLOOKUP(D2934,SubmittalSchedule!$A$5:$CF$5125,3,FALSE)</f>
        <v>#N/A</v>
      </c>
      <c r="AV2934" s="60" t="e">
        <f>VLOOKUP(D2934,SubmittalStatus!$A$2:$CF$671,9,FALSE)</f>
        <v>#N/A</v>
      </c>
      <c r="AW2934" s="60" t="e">
        <f>VLOOKUP(D2934,SubmittalStatus!$A$2:$CF$671,10,FALSE)</f>
        <v>#N/A</v>
      </c>
      <c r="AX2934" s="60" t="e">
        <f>VLOOKUP(D2934,SubmittalStatus!$A$2:$CF$671,11,FALSE)</f>
        <v>#N/A</v>
      </c>
      <c r="AY2934" s="60" t="str">
        <f t="shared" si="136"/>
        <v/>
      </c>
      <c r="AZ2934" s="60">
        <f>SubmittalData!D2934</f>
        <v>0</v>
      </c>
      <c r="BA2934" s="60" t="s">
        <v>168</v>
      </c>
      <c r="BB2934" s="60">
        <f>SubmittalData!AR2934</f>
        <v>0</v>
      </c>
      <c r="BC2934" s="60" t="str">
        <f t="shared" si="137"/>
        <v>0-0</v>
      </c>
    </row>
    <row r="2935" spans="1:55" x14ac:dyDescent="0.35">
      <c r="A2935" s="62" t="str">
        <f>SubmittalData!AY2935</f>
        <v/>
      </c>
      <c r="AS2935" s="60" t="e">
        <f>VLOOKUP(D2935,SubmittalStatus!$A$2:$CF$671,7,FALSE)</f>
        <v>#N/A</v>
      </c>
      <c r="AT2935" s="60" t="str">
        <f t="shared" si="135"/>
        <v/>
      </c>
      <c r="AU2935" s="60" t="e">
        <f>VLOOKUP(D2935,SubmittalSchedule!$A$5:$CF$5125,3,FALSE)</f>
        <v>#N/A</v>
      </c>
      <c r="AV2935" s="60" t="e">
        <f>VLOOKUP(D2935,SubmittalStatus!$A$2:$CF$671,9,FALSE)</f>
        <v>#N/A</v>
      </c>
      <c r="AW2935" s="60" t="e">
        <f>VLOOKUP(D2935,SubmittalStatus!$A$2:$CF$671,10,FALSE)</f>
        <v>#N/A</v>
      </c>
      <c r="AX2935" s="60" t="e">
        <f>VLOOKUP(D2935,SubmittalStatus!$A$2:$CF$671,11,FALSE)</f>
        <v>#N/A</v>
      </c>
      <c r="AY2935" s="60" t="str">
        <f t="shared" si="136"/>
        <v/>
      </c>
      <c r="AZ2935" s="60">
        <f>SubmittalData!D2935</f>
        <v>0</v>
      </c>
      <c r="BA2935" s="60" t="s">
        <v>168</v>
      </c>
      <c r="BB2935" s="60">
        <f>SubmittalData!AR2935</f>
        <v>0</v>
      </c>
      <c r="BC2935" s="60" t="str">
        <f t="shared" si="137"/>
        <v>0-0</v>
      </c>
    </row>
    <row r="2936" spans="1:55" x14ac:dyDescent="0.35">
      <c r="A2936" s="62" t="str">
        <f>SubmittalData!AY2936</f>
        <v/>
      </c>
      <c r="AS2936" s="60" t="e">
        <f>VLOOKUP(D2936,SubmittalStatus!$A$2:$CF$671,7,FALSE)</f>
        <v>#N/A</v>
      </c>
      <c r="AT2936" s="60" t="str">
        <f t="shared" si="135"/>
        <v/>
      </c>
      <c r="AU2936" s="60" t="e">
        <f>VLOOKUP(D2936,SubmittalSchedule!$A$5:$CF$5125,3,FALSE)</f>
        <v>#N/A</v>
      </c>
      <c r="AV2936" s="60" t="e">
        <f>VLOOKUP(D2936,SubmittalStatus!$A$2:$CF$671,9,FALSE)</f>
        <v>#N/A</v>
      </c>
      <c r="AW2936" s="60" t="e">
        <f>VLOOKUP(D2936,SubmittalStatus!$A$2:$CF$671,10,FALSE)</f>
        <v>#N/A</v>
      </c>
      <c r="AX2936" s="60" t="e">
        <f>VLOOKUP(D2936,SubmittalStatus!$A$2:$CF$671,11,FALSE)</f>
        <v>#N/A</v>
      </c>
      <c r="AY2936" s="60" t="str">
        <f t="shared" si="136"/>
        <v/>
      </c>
      <c r="AZ2936" s="60">
        <f>SubmittalData!D2936</f>
        <v>0</v>
      </c>
      <c r="BA2936" s="60" t="s">
        <v>168</v>
      </c>
      <c r="BB2936" s="60">
        <f>SubmittalData!AR2936</f>
        <v>0</v>
      </c>
      <c r="BC2936" s="60" t="str">
        <f t="shared" si="137"/>
        <v>0-0</v>
      </c>
    </row>
    <row r="2937" spans="1:55" x14ac:dyDescent="0.35">
      <c r="A2937" s="62" t="str">
        <f>SubmittalData!AY2937</f>
        <v/>
      </c>
      <c r="AS2937" s="60" t="e">
        <f>VLOOKUP(D2937,SubmittalStatus!$A$2:$CF$671,7,FALSE)</f>
        <v>#N/A</v>
      </c>
      <c r="AT2937" s="60" t="str">
        <f t="shared" si="135"/>
        <v/>
      </c>
      <c r="AU2937" s="60" t="e">
        <f>VLOOKUP(D2937,SubmittalSchedule!$A$5:$CF$5125,3,FALSE)</f>
        <v>#N/A</v>
      </c>
      <c r="AV2937" s="60" t="e">
        <f>VLOOKUP(D2937,SubmittalStatus!$A$2:$CF$671,9,FALSE)</f>
        <v>#N/A</v>
      </c>
      <c r="AW2937" s="60" t="e">
        <f>VLOOKUP(D2937,SubmittalStatus!$A$2:$CF$671,10,FALSE)</f>
        <v>#N/A</v>
      </c>
      <c r="AX2937" s="60" t="e">
        <f>VLOOKUP(D2937,SubmittalStatus!$A$2:$CF$671,11,FALSE)</f>
        <v>#N/A</v>
      </c>
      <c r="AY2937" s="60" t="str">
        <f t="shared" si="136"/>
        <v/>
      </c>
      <c r="AZ2937" s="60">
        <f>SubmittalData!D2937</f>
        <v>0</v>
      </c>
      <c r="BA2937" s="60" t="s">
        <v>168</v>
      </c>
      <c r="BB2937" s="60">
        <f>SubmittalData!AR2937</f>
        <v>0</v>
      </c>
      <c r="BC2937" s="60" t="str">
        <f t="shared" si="137"/>
        <v>0-0</v>
      </c>
    </row>
    <row r="2938" spans="1:55" x14ac:dyDescent="0.35">
      <c r="A2938" s="62" t="str">
        <f>SubmittalData!AY2938</f>
        <v/>
      </c>
      <c r="AS2938" s="60" t="e">
        <f>VLOOKUP(D2938,SubmittalStatus!$A$2:$CF$671,7,FALSE)</f>
        <v>#N/A</v>
      </c>
      <c r="AT2938" s="60" t="str">
        <f t="shared" si="135"/>
        <v/>
      </c>
      <c r="AU2938" s="60" t="e">
        <f>VLOOKUP(D2938,SubmittalSchedule!$A$5:$CF$5125,3,FALSE)</f>
        <v>#N/A</v>
      </c>
      <c r="AV2938" s="60" t="e">
        <f>VLOOKUP(D2938,SubmittalStatus!$A$2:$CF$671,9,FALSE)</f>
        <v>#N/A</v>
      </c>
      <c r="AW2938" s="60" t="e">
        <f>VLOOKUP(D2938,SubmittalStatus!$A$2:$CF$671,10,FALSE)</f>
        <v>#N/A</v>
      </c>
      <c r="AX2938" s="60" t="e">
        <f>VLOOKUP(D2938,SubmittalStatus!$A$2:$CF$671,11,FALSE)</f>
        <v>#N/A</v>
      </c>
      <c r="AY2938" s="60" t="str">
        <f t="shared" si="136"/>
        <v/>
      </c>
      <c r="AZ2938" s="60">
        <f>SubmittalData!D2938</f>
        <v>0</v>
      </c>
      <c r="BA2938" s="60" t="s">
        <v>168</v>
      </c>
      <c r="BB2938" s="60">
        <f>SubmittalData!AR2938</f>
        <v>0</v>
      </c>
      <c r="BC2938" s="60" t="str">
        <f t="shared" si="137"/>
        <v>0-0</v>
      </c>
    </row>
    <row r="2939" spans="1:55" x14ac:dyDescent="0.35">
      <c r="A2939" s="62" t="str">
        <f>SubmittalData!AY2939</f>
        <v/>
      </c>
      <c r="AS2939" s="60" t="e">
        <f>VLOOKUP(D2939,SubmittalStatus!$A$2:$CF$671,7,FALSE)</f>
        <v>#N/A</v>
      </c>
      <c r="AT2939" s="60" t="str">
        <f t="shared" si="135"/>
        <v/>
      </c>
      <c r="AU2939" s="60" t="e">
        <f>VLOOKUP(D2939,SubmittalSchedule!$A$5:$CF$5125,3,FALSE)</f>
        <v>#N/A</v>
      </c>
      <c r="AV2939" s="60" t="e">
        <f>VLOOKUP(D2939,SubmittalStatus!$A$2:$CF$671,9,FALSE)</f>
        <v>#N/A</v>
      </c>
      <c r="AW2939" s="60" t="e">
        <f>VLOOKUP(D2939,SubmittalStatus!$A$2:$CF$671,10,FALSE)</f>
        <v>#N/A</v>
      </c>
      <c r="AX2939" s="60" t="e">
        <f>VLOOKUP(D2939,SubmittalStatus!$A$2:$CF$671,11,FALSE)</f>
        <v>#N/A</v>
      </c>
      <c r="AY2939" s="60" t="str">
        <f t="shared" si="136"/>
        <v/>
      </c>
      <c r="AZ2939" s="60">
        <f>SubmittalData!D2939</f>
        <v>0</v>
      </c>
      <c r="BA2939" s="60" t="s">
        <v>168</v>
      </c>
      <c r="BB2939" s="60">
        <f>SubmittalData!AR2939</f>
        <v>0</v>
      </c>
      <c r="BC2939" s="60" t="str">
        <f t="shared" si="137"/>
        <v>0-0</v>
      </c>
    </row>
    <row r="2940" spans="1:55" x14ac:dyDescent="0.35">
      <c r="A2940" s="62" t="str">
        <f>SubmittalData!AY2940</f>
        <v/>
      </c>
      <c r="AS2940" s="60" t="e">
        <f>VLOOKUP(D2940,SubmittalStatus!$A$2:$CF$671,7,FALSE)</f>
        <v>#N/A</v>
      </c>
      <c r="AT2940" s="60" t="str">
        <f t="shared" si="135"/>
        <v/>
      </c>
      <c r="AU2940" s="60" t="e">
        <f>VLOOKUP(D2940,SubmittalSchedule!$A$5:$CF$5125,3,FALSE)</f>
        <v>#N/A</v>
      </c>
      <c r="AV2940" s="60" t="e">
        <f>VLOOKUP(D2940,SubmittalStatus!$A$2:$CF$671,9,FALSE)</f>
        <v>#N/A</v>
      </c>
      <c r="AW2940" s="60" t="e">
        <f>VLOOKUP(D2940,SubmittalStatus!$A$2:$CF$671,10,FALSE)</f>
        <v>#N/A</v>
      </c>
      <c r="AX2940" s="60" t="e">
        <f>VLOOKUP(D2940,SubmittalStatus!$A$2:$CF$671,11,FALSE)</f>
        <v>#N/A</v>
      </c>
      <c r="AY2940" s="60" t="str">
        <f t="shared" si="136"/>
        <v/>
      </c>
      <c r="AZ2940" s="60">
        <f>SubmittalData!D2940</f>
        <v>0</v>
      </c>
      <c r="BA2940" s="60" t="s">
        <v>168</v>
      </c>
      <c r="BB2940" s="60">
        <f>SubmittalData!AR2940</f>
        <v>0</v>
      </c>
      <c r="BC2940" s="60" t="str">
        <f t="shared" si="137"/>
        <v>0-0</v>
      </c>
    </row>
    <row r="2941" spans="1:55" x14ac:dyDescent="0.35">
      <c r="A2941" s="62" t="str">
        <f>SubmittalData!AY2941</f>
        <v/>
      </c>
      <c r="AS2941" s="60" t="e">
        <f>VLOOKUP(D2941,SubmittalStatus!$A$2:$CF$671,7,FALSE)</f>
        <v>#N/A</v>
      </c>
      <c r="AT2941" s="60" t="str">
        <f t="shared" si="135"/>
        <v/>
      </c>
      <c r="AU2941" s="60" t="e">
        <f>VLOOKUP(D2941,SubmittalSchedule!$A$5:$CF$5125,3,FALSE)</f>
        <v>#N/A</v>
      </c>
      <c r="AV2941" s="60" t="e">
        <f>VLOOKUP(D2941,SubmittalStatus!$A$2:$CF$671,9,FALSE)</f>
        <v>#N/A</v>
      </c>
      <c r="AW2941" s="60" t="e">
        <f>VLOOKUP(D2941,SubmittalStatus!$A$2:$CF$671,10,FALSE)</f>
        <v>#N/A</v>
      </c>
      <c r="AX2941" s="60" t="e">
        <f>VLOOKUP(D2941,SubmittalStatus!$A$2:$CF$671,11,FALSE)</f>
        <v>#N/A</v>
      </c>
      <c r="AY2941" s="60" t="str">
        <f t="shared" si="136"/>
        <v/>
      </c>
      <c r="AZ2941" s="60">
        <f>SubmittalData!D2941</f>
        <v>0</v>
      </c>
      <c r="BA2941" s="60" t="s">
        <v>168</v>
      </c>
      <c r="BB2941" s="60">
        <f>SubmittalData!AR2941</f>
        <v>0</v>
      </c>
      <c r="BC2941" s="60" t="str">
        <f t="shared" si="137"/>
        <v>0-0</v>
      </c>
    </row>
    <row r="2942" spans="1:55" x14ac:dyDescent="0.35">
      <c r="A2942" s="62" t="str">
        <f>SubmittalData!AY2942</f>
        <v/>
      </c>
      <c r="AS2942" s="60" t="e">
        <f>VLOOKUP(D2942,SubmittalStatus!$A$2:$CF$671,7,FALSE)</f>
        <v>#N/A</v>
      </c>
      <c r="AT2942" s="60" t="str">
        <f t="shared" si="135"/>
        <v/>
      </c>
      <c r="AU2942" s="60" t="e">
        <f>VLOOKUP(D2942,SubmittalSchedule!$A$5:$CF$5125,3,FALSE)</f>
        <v>#N/A</v>
      </c>
      <c r="AV2942" s="60" t="e">
        <f>VLOOKUP(D2942,SubmittalStatus!$A$2:$CF$671,9,FALSE)</f>
        <v>#N/A</v>
      </c>
      <c r="AW2942" s="60" t="e">
        <f>VLOOKUP(D2942,SubmittalStatus!$A$2:$CF$671,10,FALSE)</f>
        <v>#N/A</v>
      </c>
      <c r="AX2942" s="60" t="e">
        <f>VLOOKUP(D2942,SubmittalStatus!$A$2:$CF$671,11,FALSE)</f>
        <v>#N/A</v>
      </c>
      <c r="AY2942" s="60" t="str">
        <f t="shared" si="136"/>
        <v/>
      </c>
      <c r="AZ2942" s="60">
        <f>SubmittalData!D2942</f>
        <v>0</v>
      </c>
      <c r="BA2942" s="60" t="s">
        <v>168</v>
      </c>
      <c r="BB2942" s="60">
        <f>SubmittalData!AR2942</f>
        <v>0</v>
      </c>
      <c r="BC2942" s="60" t="str">
        <f t="shared" si="137"/>
        <v>0-0</v>
      </c>
    </row>
    <row r="2943" spans="1:55" x14ac:dyDescent="0.35">
      <c r="A2943" s="62" t="str">
        <f>SubmittalData!AY2943</f>
        <v/>
      </c>
      <c r="AS2943" s="60" t="e">
        <f>VLOOKUP(D2943,SubmittalStatus!$A$2:$CF$671,7,FALSE)</f>
        <v>#N/A</v>
      </c>
      <c r="AT2943" s="60" t="str">
        <f t="shared" si="135"/>
        <v/>
      </c>
      <c r="AU2943" s="60" t="e">
        <f>VLOOKUP(D2943,SubmittalSchedule!$A$5:$CF$5125,3,FALSE)</f>
        <v>#N/A</v>
      </c>
      <c r="AV2943" s="60" t="e">
        <f>VLOOKUP(D2943,SubmittalStatus!$A$2:$CF$671,9,FALSE)</f>
        <v>#N/A</v>
      </c>
      <c r="AW2943" s="60" t="e">
        <f>VLOOKUP(D2943,SubmittalStatus!$A$2:$CF$671,10,FALSE)</f>
        <v>#N/A</v>
      </c>
      <c r="AX2943" s="60" t="e">
        <f>VLOOKUP(D2943,SubmittalStatus!$A$2:$CF$671,11,FALSE)</f>
        <v>#N/A</v>
      </c>
      <c r="AY2943" s="60" t="str">
        <f t="shared" si="136"/>
        <v/>
      </c>
      <c r="AZ2943" s="60">
        <f>SubmittalData!D2943</f>
        <v>0</v>
      </c>
      <c r="BA2943" s="60" t="s">
        <v>168</v>
      </c>
      <c r="BB2943" s="60">
        <f>SubmittalData!AR2943</f>
        <v>0</v>
      </c>
      <c r="BC2943" s="60" t="str">
        <f t="shared" si="137"/>
        <v>0-0</v>
      </c>
    </row>
    <row r="2944" spans="1:55" x14ac:dyDescent="0.35">
      <c r="A2944" s="62" t="str">
        <f>SubmittalData!AY2944</f>
        <v/>
      </c>
      <c r="AS2944" s="60" t="e">
        <f>VLOOKUP(D2944,SubmittalStatus!$A$2:$CF$671,7,FALSE)</f>
        <v>#N/A</v>
      </c>
      <c r="AT2944" s="60" t="str">
        <f t="shared" si="135"/>
        <v/>
      </c>
      <c r="AU2944" s="60" t="e">
        <f>VLOOKUP(D2944,SubmittalSchedule!$A$5:$CF$5125,3,FALSE)</f>
        <v>#N/A</v>
      </c>
      <c r="AV2944" s="60" t="e">
        <f>VLOOKUP(D2944,SubmittalStatus!$A$2:$CF$671,9,FALSE)</f>
        <v>#N/A</v>
      </c>
      <c r="AW2944" s="60" t="e">
        <f>VLOOKUP(D2944,SubmittalStatus!$A$2:$CF$671,10,FALSE)</f>
        <v>#N/A</v>
      </c>
      <c r="AX2944" s="60" t="e">
        <f>VLOOKUP(D2944,SubmittalStatus!$A$2:$CF$671,11,FALSE)</f>
        <v>#N/A</v>
      </c>
      <c r="AY2944" s="60" t="str">
        <f t="shared" si="136"/>
        <v/>
      </c>
      <c r="AZ2944" s="60">
        <f>SubmittalData!D2944</f>
        <v>0</v>
      </c>
      <c r="BA2944" s="60" t="s">
        <v>168</v>
      </c>
      <c r="BB2944" s="60">
        <f>SubmittalData!AR2944</f>
        <v>0</v>
      </c>
      <c r="BC2944" s="60" t="str">
        <f t="shared" si="137"/>
        <v>0-0</v>
      </c>
    </row>
    <row r="2945" spans="1:55" x14ac:dyDescent="0.35">
      <c r="A2945" s="62" t="str">
        <f>SubmittalData!AY2945</f>
        <v/>
      </c>
      <c r="AS2945" s="60" t="e">
        <f>VLOOKUP(D2945,SubmittalStatus!$A$2:$CF$671,7,FALSE)</f>
        <v>#N/A</v>
      </c>
      <c r="AT2945" s="60" t="str">
        <f t="shared" si="135"/>
        <v/>
      </c>
      <c r="AU2945" s="60" t="e">
        <f>VLOOKUP(D2945,SubmittalSchedule!$A$5:$CF$5125,3,FALSE)</f>
        <v>#N/A</v>
      </c>
      <c r="AV2945" s="60" t="e">
        <f>VLOOKUP(D2945,SubmittalStatus!$A$2:$CF$671,9,FALSE)</f>
        <v>#N/A</v>
      </c>
      <c r="AW2945" s="60" t="e">
        <f>VLOOKUP(D2945,SubmittalStatus!$A$2:$CF$671,10,FALSE)</f>
        <v>#N/A</v>
      </c>
      <c r="AX2945" s="60" t="e">
        <f>VLOOKUP(D2945,SubmittalStatus!$A$2:$CF$671,11,FALSE)</f>
        <v>#N/A</v>
      </c>
      <c r="AY2945" s="60" t="str">
        <f t="shared" si="136"/>
        <v/>
      </c>
      <c r="AZ2945" s="60">
        <f>SubmittalData!D2945</f>
        <v>0</v>
      </c>
      <c r="BA2945" s="60" t="s">
        <v>168</v>
      </c>
      <c r="BB2945" s="60">
        <f>SubmittalData!AR2945</f>
        <v>0</v>
      </c>
      <c r="BC2945" s="60" t="str">
        <f t="shared" si="137"/>
        <v>0-0</v>
      </c>
    </row>
    <row r="2946" spans="1:55" x14ac:dyDescent="0.35">
      <c r="A2946" s="62" t="str">
        <f>SubmittalData!AY2946</f>
        <v/>
      </c>
      <c r="AS2946" s="60" t="e">
        <f>VLOOKUP(D2946,SubmittalStatus!$A$2:$CF$671,7,FALSE)</f>
        <v>#N/A</v>
      </c>
      <c r="AT2946" s="60" t="str">
        <f t="shared" si="135"/>
        <v/>
      </c>
      <c r="AU2946" s="60" t="e">
        <f>VLOOKUP(D2946,SubmittalSchedule!$A$5:$CF$5125,3,FALSE)</f>
        <v>#N/A</v>
      </c>
      <c r="AV2946" s="60" t="e">
        <f>VLOOKUP(D2946,SubmittalStatus!$A$2:$CF$671,9,FALSE)</f>
        <v>#N/A</v>
      </c>
      <c r="AW2946" s="60" t="e">
        <f>VLOOKUP(D2946,SubmittalStatus!$A$2:$CF$671,10,FALSE)</f>
        <v>#N/A</v>
      </c>
      <c r="AX2946" s="60" t="e">
        <f>VLOOKUP(D2946,SubmittalStatus!$A$2:$CF$671,11,FALSE)</f>
        <v>#N/A</v>
      </c>
      <c r="AY2946" s="60" t="str">
        <f t="shared" si="136"/>
        <v/>
      </c>
      <c r="AZ2946" s="60">
        <f>SubmittalData!D2946</f>
        <v>0</v>
      </c>
      <c r="BA2946" s="60" t="s">
        <v>168</v>
      </c>
      <c r="BB2946" s="60">
        <f>SubmittalData!AR2946</f>
        <v>0</v>
      </c>
      <c r="BC2946" s="60" t="str">
        <f t="shared" si="137"/>
        <v>0-0</v>
      </c>
    </row>
    <row r="2947" spans="1:55" x14ac:dyDescent="0.35">
      <c r="A2947" s="62" t="str">
        <f>SubmittalData!AY2947</f>
        <v/>
      </c>
      <c r="AS2947" s="60" t="e">
        <f>VLOOKUP(D2947,SubmittalStatus!$A$2:$CF$671,7,FALSE)</f>
        <v>#N/A</v>
      </c>
      <c r="AT2947" s="60" t="str">
        <f t="shared" ref="AT2947:AT3010" si="138">_xlfn.CONCAT(G2947:P2947)</f>
        <v/>
      </c>
      <c r="AU2947" s="60" t="e">
        <f>VLOOKUP(D2947,SubmittalSchedule!$A$5:$CF$5125,3,FALSE)</f>
        <v>#N/A</v>
      </c>
      <c r="AV2947" s="60" t="e">
        <f>VLOOKUP(D2947,SubmittalStatus!$A$2:$CF$671,9,FALSE)</f>
        <v>#N/A</v>
      </c>
      <c r="AW2947" s="60" t="e">
        <f>VLOOKUP(D2947,SubmittalStatus!$A$2:$CF$671,10,FALSE)</f>
        <v>#N/A</v>
      </c>
      <c r="AX2947" s="60" t="e">
        <f>VLOOKUP(D2947,SubmittalStatus!$A$2:$CF$671,11,FALSE)</f>
        <v>#N/A</v>
      </c>
      <c r="AY2947" s="60" t="str">
        <f t="shared" ref="AY2947:AY3010" si="139">_xlfn.CONCAT(AA2947:AJ2947)</f>
        <v/>
      </c>
      <c r="AZ2947" s="60">
        <f>SubmittalData!D2947</f>
        <v>0</v>
      </c>
      <c r="BA2947" s="60" t="s">
        <v>168</v>
      </c>
      <c r="BB2947" s="60">
        <f>SubmittalData!AR2947</f>
        <v>0</v>
      </c>
      <c r="BC2947" s="60" t="str">
        <f t="shared" ref="BC2947:BC3010" si="140">_xlfn.CONCAT(AZ2947:BB2947)</f>
        <v>0-0</v>
      </c>
    </row>
    <row r="2948" spans="1:55" x14ac:dyDescent="0.35">
      <c r="A2948" s="62" t="str">
        <f>SubmittalData!AY2948</f>
        <v/>
      </c>
      <c r="AS2948" s="60" t="e">
        <f>VLOOKUP(D2948,SubmittalStatus!$A$2:$CF$671,7,FALSE)</f>
        <v>#N/A</v>
      </c>
      <c r="AT2948" s="60" t="str">
        <f t="shared" si="138"/>
        <v/>
      </c>
      <c r="AU2948" s="60" t="e">
        <f>VLOOKUP(D2948,SubmittalSchedule!$A$5:$CF$5125,3,FALSE)</f>
        <v>#N/A</v>
      </c>
      <c r="AV2948" s="60" t="e">
        <f>VLOOKUP(D2948,SubmittalStatus!$A$2:$CF$671,9,FALSE)</f>
        <v>#N/A</v>
      </c>
      <c r="AW2948" s="60" t="e">
        <f>VLOOKUP(D2948,SubmittalStatus!$A$2:$CF$671,10,FALSE)</f>
        <v>#N/A</v>
      </c>
      <c r="AX2948" s="60" t="e">
        <f>VLOOKUP(D2948,SubmittalStatus!$A$2:$CF$671,11,FALSE)</f>
        <v>#N/A</v>
      </c>
      <c r="AY2948" s="60" t="str">
        <f t="shared" si="139"/>
        <v/>
      </c>
      <c r="AZ2948" s="60">
        <f>SubmittalData!D2948</f>
        <v>0</v>
      </c>
      <c r="BA2948" s="60" t="s">
        <v>168</v>
      </c>
      <c r="BB2948" s="60">
        <f>SubmittalData!AR2948</f>
        <v>0</v>
      </c>
      <c r="BC2948" s="60" t="str">
        <f t="shared" si="140"/>
        <v>0-0</v>
      </c>
    </row>
    <row r="2949" spans="1:55" x14ac:dyDescent="0.35">
      <c r="A2949" s="62" t="str">
        <f>SubmittalData!AY2949</f>
        <v/>
      </c>
      <c r="AS2949" s="60" t="e">
        <f>VLOOKUP(D2949,SubmittalStatus!$A$2:$CF$671,7,FALSE)</f>
        <v>#N/A</v>
      </c>
      <c r="AT2949" s="60" t="str">
        <f t="shared" si="138"/>
        <v/>
      </c>
      <c r="AU2949" s="60" t="e">
        <f>VLOOKUP(D2949,SubmittalSchedule!$A$5:$CF$5125,3,FALSE)</f>
        <v>#N/A</v>
      </c>
      <c r="AV2949" s="60" t="e">
        <f>VLOOKUP(D2949,SubmittalStatus!$A$2:$CF$671,9,FALSE)</f>
        <v>#N/A</v>
      </c>
      <c r="AW2949" s="60" t="e">
        <f>VLOOKUP(D2949,SubmittalStatus!$A$2:$CF$671,10,FALSE)</f>
        <v>#N/A</v>
      </c>
      <c r="AX2949" s="60" t="e">
        <f>VLOOKUP(D2949,SubmittalStatus!$A$2:$CF$671,11,FALSE)</f>
        <v>#N/A</v>
      </c>
      <c r="AY2949" s="60" t="str">
        <f t="shared" si="139"/>
        <v/>
      </c>
      <c r="AZ2949" s="60">
        <f>SubmittalData!D2949</f>
        <v>0</v>
      </c>
      <c r="BA2949" s="60" t="s">
        <v>168</v>
      </c>
      <c r="BB2949" s="60">
        <f>SubmittalData!AR2949</f>
        <v>0</v>
      </c>
      <c r="BC2949" s="60" t="str">
        <f t="shared" si="140"/>
        <v>0-0</v>
      </c>
    </row>
    <row r="2950" spans="1:55" x14ac:dyDescent="0.35">
      <c r="A2950" s="62" t="str">
        <f>SubmittalData!AY2950</f>
        <v/>
      </c>
      <c r="AS2950" s="60" t="e">
        <f>VLOOKUP(D2950,SubmittalStatus!$A$2:$CF$671,7,FALSE)</f>
        <v>#N/A</v>
      </c>
      <c r="AT2950" s="60" t="str">
        <f t="shared" si="138"/>
        <v/>
      </c>
      <c r="AU2950" s="60" t="e">
        <f>VLOOKUP(D2950,SubmittalSchedule!$A$5:$CF$5125,3,FALSE)</f>
        <v>#N/A</v>
      </c>
      <c r="AV2950" s="60" t="e">
        <f>VLOOKUP(D2950,SubmittalStatus!$A$2:$CF$671,9,FALSE)</f>
        <v>#N/A</v>
      </c>
      <c r="AW2950" s="60" t="e">
        <f>VLOOKUP(D2950,SubmittalStatus!$A$2:$CF$671,10,FALSE)</f>
        <v>#N/A</v>
      </c>
      <c r="AX2950" s="60" t="e">
        <f>VLOOKUP(D2950,SubmittalStatus!$A$2:$CF$671,11,FALSE)</f>
        <v>#N/A</v>
      </c>
      <c r="AY2950" s="60" t="str">
        <f t="shared" si="139"/>
        <v/>
      </c>
      <c r="AZ2950" s="60">
        <f>SubmittalData!D2950</f>
        <v>0</v>
      </c>
      <c r="BA2950" s="60" t="s">
        <v>168</v>
      </c>
      <c r="BB2950" s="60">
        <f>SubmittalData!AR2950</f>
        <v>0</v>
      </c>
      <c r="BC2950" s="60" t="str">
        <f t="shared" si="140"/>
        <v>0-0</v>
      </c>
    </row>
    <row r="2951" spans="1:55" x14ac:dyDescent="0.35">
      <c r="A2951" s="62" t="str">
        <f>SubmittalData!AY2951</f>
        <v/>
      </c>
      <c r="AS2951" s="60" t="e">
        <f>VLOOKUP(D2951,SubmittalStatus!$A$2:$CF$671,7,FALSE)</f>
        <v>#N/A</v>
      </c>
      <c r="AT2951" s="60" t="str">
        <f t="shared" si="138"/>
        <v/>
      </c>
      <c r="AU2951" s="60" t="e">
        <f>VLOOKUP(D2951,SubmittalSchedule!$A$5:$CF$5125,3,FALSE)</f>
        <v>#N/A</v>
      </c>
      <c r="AV2951" s="60" t="e">
        <f>VLOOKUP(D2951,SubmittalStatus!$A$2:$CF$671,9,FALSE)</f>
        <v>#N/A</v>
      </c>
      <c r="AW2951" s="60" t="e">
        <f>VLOOKUP(D2951,SubmittalStatus!$A$2:$CF$671,10,FALSE)</f>
        <v>#N/A</v>
      </c>
      <c r="AX2951" s="60" t="e">
        <f>VLOOKUP(D2951,SubmittalStatus!$A$2:$CF$671,11,FALSE)</f>
        <v>#N/A</v>
      </c>
      <c r="AY2951" s="60" t="str">
        <f t="shared" si="139"/>
        <v/>
      </c>
      <c r="AZ2951" s="60">
        <f>SubmittalData!D2951</f>
        <v>0</v>
      </c>
      <c r="BA2951" s="60" t="s">
        <v>168</v>
      </c>
      <c r="BB2951" s="60">
        <f>SubmittalData!AR2951</f>
        <v>0</v>
      </c>
      <c r="BC2951" s="60" t="str">
        <f t="shared" si="140"/>
        <v>0-0</v>
      </c>
    </row>
    <row r="2952" spans="1:55" x14ac:dyDescent="0.35">
      <c r="A2952" s="62" t="str">
        <f>SubmittalData!AY2952</f>
        <v/>
      </c>
      <c r="AS2952" s="60" t="e">
        <f>VLOOKUP(D2952,SubmittalStatus!$A$2:$CF$671,7,FALSE)</f>
        <v>#N/A</v>
      </c>
      <c r="AT2952" s="60" t="str">
        <f t="shared" si="138"/>
        <v/>
      </c>
      <c r="AU2952" s="60" t="e">
        <f>VLOOKUP(D2952,SubmittalSchedule!$A$5:$CF$5125,3,FALSE)</f>
        <v>#N/A</v>
      </c>
      <c r="AV2952" s="60" t="e">
        <f>VLOOKUP(D2952,SubmittalStatus!$A$2:$CF$671,9,FALSE)</f>
        <v>#N/A</v>
      </c>
      <c r="AW2952" s="60" t="e">
        <f>VLOOKUP(D2952,SubmittalStatus!$A$2:$CF$671,10,FALSE)</f>
        <v>#N/A</v>
      </c>
      <c r="AX2952" s="60" t="e">
        <f>VLOOKUP(D2952,SubmittalStatus!$A$2:$CF$671,11,FALSE)</f>
        <v>#N/A</v>
      </c>
      <c r="AY2952" s="60" t="str">
        <f t="shared" si="139"/>
        <v/>
      </c>
      <c r="AZ2952" s="60">
        <f>SubmittalData!D2952</f>
        <v>0</v>
      </c>
      <c r="BA2952" s="60" t="s">
        <v>168</v>
      </c>
      <c r="BB2952" s="60">
        <f>SubmittalData!AR2952</f>
        <v>0</v>
      </c>
      <c r="BC2952" s="60" t="str">
        <f t="shared" si="140"/>
        <v>0-0</v>
      </c>
    </row>
    <row r="2953" spans="1:55" x14ac:dyDescent="0.35">
      <c r="A2953" s="62" t="str">
        <f>SubmittalData!AY2953</f>
        <v/>
      </c>
      <c r="AS2953" s="60" t="e">
        <f>VLOOKUP(D2953,SubmittalStatus!$A$2:$CF$671,7,FALSE)</f>
        <v>#N/A</v>
      </c>
      <c r="AT2953" s="60" t="str">
        <f t="shared" si="138"/>
        <v/>
      </c>
      <c r="AU2953" s="60" t="e">
        <f>VLOOKUP(D2953,SubmittalSchedule!$A$5:$CF$5125,3,FALSE)</f>
        <v>#N/A</v>
      </c>
      <c r="AV2953" s="60" t="e">
        <f>VLOOKUP(D2953,SubmittalStatus!$A$2:$CF$671,9,FALSE)</f>
        <v>#N/A</v>
      </c>
      <c r="AW2953" s="60" t="e">
        <f>VLOOKUP(D2953,SubmittalStatus!$A$2:$CF$671,10,FALSE)</f>
        <v>#N/A</v>
      </c>
      <c r="AX2953" s="60" t="e">
        <f>VLOOKUP(D2953,SubmittalStatus!$A$2:$CF$671,11,FALSE)</f>
        <v>#N/A</v>
      </c>
      <c r="AY2953" s="60" t="str">
        <f t="shared" si="139"/>
        <v/>
      </c>
      <c r="AZ2953" s="60">
        <f>SubmittalData!D2953</f>
        <v>0</v>
      </c>
      <c r="BA2953" s="60" t="s">
        <v>168</v>
      </c>
      <c r="BB2953" s="60">
        <f>SubmittalData!AR2953</f>
        <v>0</v>
      </c>
      <c r="BC2953" s="60" t="str">
        <f t="shared" si="140"/>
        <v>0-0</v>
      </c>
    </row>
    <row r="2954" spans="1:55" x14ac:dyDescent="0.35">
      <c r="A2954" s="62" t="str">
        <f>SubmittalData!AY2954</f>
        <v/>
      </c>
      <c r="AS2954" s="60" t="e">
        <f>VLOOKUP(D2954,SubmittalStatus!$A$2:$CF$671,7,FALSE)</f>
        <v>#N/A</v>
      </c>
      <c r="AT2954" s="60" t="str">
        <f t="shared" si="138"/>
        <v/>
      </c>
      <c r="AU2954" s="60" t="e">
        <f>VLOOKUP(D2954,SubmittalSchedule!$A$5:$CF$5125,3,FALSE)</f>
        <v>#N/A</v>
      </c>
      <c r="AV2954" s="60" t="e">
        <f>VLOOKUP(D2954,SubmittalStatus!$A$2:$CF$671,9,FALSE)</f>
        <v>#N/A</v>
      </c>
      <c r="AW2954" s="60" t="e">
        <f>VLOOKUP(D2954,SubmittalStatus!$A$2:$CF$671,10,FALSE)</f>
        <v>#N/A</v>
      </c>
      <c r="AX2954" s="60" t="e">
        <f>VLOOKUP(D2954,SubmittalStatus!$A$2:$CF$671,11,FALSE)</f>
        <v>#N/A</v>
      </c>
      <c r="AY2954" s="60" t="str">
        <f t="shared" si="139"/>
        <v/>
      </c>
      <c r="AZ2954" s="60">
        <f>SubmittalData!D2954</f>
        <v>0</v>
      </c>
      <c r="BA2954" s="60" t="s">
        <v>168</v>
      </c>
      <c r="BB2954" s="60">
        <f>SubmittalData!AR2954</f>
        <v>0</v>
      </c>
      <c r="BC2954" s="60" t="str">
        <f t="shared" si="140"/>
        <v>0-0</v>
      </c>
    </row>
    <row r="2955" spans="1:55" x14ac:dyDescent="0.35">
      <c r="A2955" s="62" t="str">
        <f>SubmittalData!AY2955</f>
        <v/>
      </c>
      <c r="AS2955" s="60" t="e">
        <f>VLOOKUP(D2955,SubmittalStatus!$A$2:$CF$671,7,FALSE)</f>
        <v>#N/A</v>
      </c>
      <c r="AT2955" s="60" t="str">
        <f t="shared" si="138"/>
        <v/>
      </c>
      <c r="AU2955" s="60" t="e">
        <f>VLOOKUP(D2955,SubmittalSchedule!$A$5:$CF$5125,3,FALSE)</f>
        <v>#N/A</v>
      </c>
      <c r="AV2955" s="60" t="e">
        <f>VLOOKUP(D2955,SubmittalStatus!$A$2:$CF$671,9,FALSE)</f>
        <v>#N/A</v>
      </c>
      <c r="AW2955" s="60" t="e">
        <f>VLOOKUP(D2955,SubmittalStatus!$A$2:$CF$671,10,FALSE)</f>
        <v>#N/A</v>
      </c>
      <c r="AX2955" s="60" t="e">
        <f>VLOOKUP(D2955,SubmittalStatus!$A$2:$CF$671,11,FALSE)</f>
        <v>#N/A</v>
      </c>
      <c r="AY2955" s="60" t="str">
        <f t="shared" si="139"/>
        <v/>
      </c>
      <c r="AZ2955" s="60">
        <f>SubmittalData!D2955</f>
        <v>0</v>
      </c>
      <c r="BA2955" s="60" t="s">
        <v>168</v>
      </c>
      <c r="BB2955" s="60">
        <f>SubmittalData!AR2955</f>
        <v>0</v>
      </c>
      <c r="BC2955" s="60" t="str">
        <f t="shared" si="140"/>
        <v>0-0</v>
      </c>
    </row>
    <row r="2956" spans="1:55" x14ac:dyDescent="0.35">
      <c r="A2956" s="62" t="str">
        <f>SubmittalData!AY2956</f>
        <v/>
      </c>
      <c r="AS2956" s="60" t="e">
        <f>VLOOKUP(D2956,SubmittalStatus!$A$2:$CF$671,7,FALSE)</f>
        <v>#N/A</v>
      </c>
      <c r="AT2956" s="60" t="str">
        <f t="shared" si="138"/>
        <v/>
      </c>
      <c r="AU2956" s="60" t="e">
        <f>VLOOKUP(D2956,SubmittalSchedule!$A$5:$CF$5125,3,FALSE)</f>
        <v>#N/A</v>
      </c>
      <c r="AV2956" s="60" t="e">
        <f>VLOOKUP(D2956,SubmittalStatus!$A$2:$CF$671,9,FALSE)</f>
        <v>#N/A</v>
      </c>
      <c r="AW2956" s="60" t="e">
        <f>VLOOKUP(D2956,SubmittalStatus!$A$2:$CF$671,10,FALSE)</f>
        <v>#N/A</v>
      </c>
      <c r="AX2956" s="60" t="e">
        <f>VLOOKUP(D2956,SubmittalStatus!$A$2:$CF$671,11,FALSE)</f>
        <v>#N/A</v>
      </c>
      <c r="AY2956" s="60" t="str">
        <f t="shared" si="139"/>
        <v/>
      </c>
      <c r="AZ2956" s="60">
        <f>SubmittalData!D2956</f>
        <v>0</v>
      </c>
      <c r="BA2956" s="60" t="s">
        <v>168</v>
      </c>
      <c r="BB2956" s="60">
        <f>SubmittalData!AR2956</f>
        <v>0</v>
      </c>
      <c r="BC2956" s="60" t="str">
        <f t="shared" si="140"/>
        <v>0-0</v>
      </c>
    </row>
    <row r="2957" spans="1:55" x14ac:dyDescent="0.35">
      <c r="A2957" s="62" t="str">
        <f>SubmittalData!AY2957</f>
        <v/>
      </c>
      <c r="AS2957" s="60" t="e">
        <f>VLOOKUP(D2957,SubmittalStatus!$A$2:$CF$671,7,FALSE)</f>
        <v>#N/A</v>
      </c>
      <c r="AT2957" s="60" t="str">
        <f t="shared" si="138"/>
        <v/>
      </c>
      <c r="AU2957" s="60" t="e">
        <f>VLOOKUP(D2957,SubmittalSchedule!$A$5:$CF$5125,3,FALSE)</f>
        <v>#N/A</v>
      </c>
      <c r="AV2957" s="60" t="e">
        <f>VLOOKUP(D2957,SubmittalStatus!$A$2:$CF$671,9,FALSE)</f>
        <v>#N/A</v>
      </c>
      <c r="AW2957" s="60" t="e">
        <f>VLOOKUP(D2957,SubmittalStatus!$A$2:$CF$671,10,FALSE)</f>
        <v>#N/A</v>
      </c>
      <c r="AX2957" s="60" t="e">
        <f>VLOOKUP(D2957,SubmittalStatus!$A$2:$CF$671,11,FALSE)</f>
        <v>#N/A</v>
      </c>
      <c r="AY2957" s="60" t="str">
        <f t="shared" si="139"/>
        <v/>
      </c>
      <c r="AZ2957" s="60">
        <f>SubmittalData!D2957</f>
        <v>0</v>
      </c>
      <c r="BA2957" s="60" t="s">
        <v>168</v>
      </c>
      <c r="BB2957" s="60">
        <f>SubmittalData!AR2957</f>
        <v>0</v>
      </c>
      <c r="BC2957" s="60" t="str">
        <f t="shared" si="140"/>
        <v>0-0</v>
      </c>
    </row>
    <row r="2958" spans="1:55" x14ac:dyDescent="0.35">
      <c r="A2958" s="62" t="str">
        <f>SubmittalData!AY2958</f>
        <v/>
      </c>
      <c r="AS2958" s="60" t="e">
        <f>VLOOKUP(D2958,SubmittalStatus!$A$2:$CF$671,7,FALSE)</f>
        <v>#N/A</v>
      </c>
      <c r="AT2958" s="60" t="str">
        <f t="shared" si="138"/>
        <v/>
      </c>
      <c r="AU2958" s="60" t="e">
        <f>VLOOKUP(D2958,SubmittalSchedule!$A$5:$CF$5125,3,FALSE)</f>
        <v>#N/A</v>
      </c>
      <c r="AV2958" s="60" t="e">
        <f>VLOOKUP(D2958,SubmittalStatus!$A$2:$CF$671,9,FALSE)</f>
        <v>#N/A</v>
      </c>
      <c r="AW2958" s="60" t="e">
        <f>VLOOKUP(D2958,SubmittalStatus!$A$2:$CF$671,10,FALSE)</f>
        <v>#N/A</v>
      </c>
      <c r="AX2958" s="60" t="e">
        <f>VLOOKUP(D2958,SubmittalStatus!$A$2:$CF$671,11,FALSE)</f>
        <v>#N/A</v>
      </c>
      <c r="AY2958" s="60" t="str">
        <f t="shared" si="139"/>
        <v/>
      </c>
      <c r="AZ2958" s="60">
        <f>SubmittalData!D2958</f>
        <v>0</v>
      </c>
      <c r="BA2958" s="60" t="s">
        <v>168</v>
      </c>
      <c r="BB2958" s="60">
        <f>SubmittalData!AR2958</f>
        <v>0</v>
      </c>
      <c r="BC2958" s="60" t="str">
        <f t="shared" si="140"/>
        <v>0-0</v>
      </c>
    </row>
    <row r="2959" spans="1:55" x14ac:dyDescent="0.35">
      <c r="A2959" s="62" t="str">
        <f>SubmittalData!AY2959</f>
        <v/>
      </c>
      <c r="AS2959" s="60" t="e">
        <f>VLOOKUP(D2959,SubmittalStatus!$A$2:$CF$671,7,FALSE)</f>
        <v>#N/A</v>
      </c>
      <c r="AT2959" s="60" t="str">
        <f t="shared" si="138"/>
        <v/>
      </c>
      <c r="AU2959" s="60" t="e">
        <f>VLOOKUP(D2959,SubmittalSchedule!$A$5:$CF$5125,3,FALSE)</f>
        <v>#N/A</v>
      </c>
      <c r="AV2959" s="60" t="e">
        <f>VLOOKUP(D2959,SubmittalStatus!$A$2:$CF$671,9,FALSE)</f>
        <v>#N/A</v>
      </c>
      <c r="AW2959" s="60" t="e">
        <f>VLOOKUP(D2959,SubmittalStatus!$A$2:$CF$671,10,FALSE)</f>
        <v>#N/A</v>
      </c>
      <c r="AX2959" s="60" t="e">
        <f>VLOOKUP(D2959,SubmittalStatus!$A$2:$CF$671,11,FALSE)</f>
        <v>#N/A</v>
      </c>
      <c r="AY2959" s="60" t="str">
        <f t="shared" si="139"/>
        <v/>
      </c>
      <c r="AZ2959" s="60">
        <f>SubmittalData!D2959</f>
        <v>0</v>
      </c>
      <c r="BA2959" s="60" t="s">
        <v>168</v>
      </c>
      <c r="BB2959" s="60">
        <f>SubmittalData!AR2959</f>
        <v>0</v>
      </c>
      <c r="BC2959" s="60" t="str">
        <f t="shared" si="140"/>
        <v>0-0</v>
      </c>
    </row>
    <row r="2960" spans="1:55" x14ac:dyDescent="0.35">
      <c r="A2960" s="62" t="str">
        <f>SubmittalData!AY2960</f>
        <v/>
      </c>
      <c r="AS2960" s="60" t="e">
        <f>VLOOKUP(D2960,SubmittalStatus!$A$2:$CF$671,7,FALSE)</f>
        <v>#N/A</v>
      </c>
      <c r="AT2960" s="60" t="str">
        <f t="shared" si="138"/>
        <v/>
      </c>
      <c r="AU2960" s="60" t="e">
        <f>VLOOKUP(D2960,SubmittalSchedule!$A$5:$CF$5125,3,FALSE)</f>
        <v>#N/A</v>
      </c>
      <c r="AV2960" s="60" t="e">
        <f>VLOOKUP(D2960,SubmittalStatus!$A$2:$CF$671,9,FALSE)</f>
        <v>#N/A</v>
      </c>
      <c r="AW2960" s="60" t="e">
        <f>VLOOKUP(D2960,SubmittalStatus!$A$2:$CF$671,10,FALSE)</f>
        <v>#N/A</v>
      </c>
      <c r="AX2960" s="60" t="e">
        <f>VLOOKUP(D2960,SubmittalStatus!$A$2:$CF$671,11,FALSE)</f>
        <v>#N/A</v>
      </c>
      <c r="AY2960" s="60" t="str">
        <f t="shared" si="139"/>
        <v/>
      </c>
      <c r="AZ2960" s="60">
        <f>SubmittalData!D2960</f>
        <v>0</v>
      </c>
      <c r="BA2960" s="60" t="s">
        <v>168</v>
      </c>
      <c r="BB2960" s="60">
        <f>SubmittalData!AR2960</f>
        <v>0</v>
      </c>
      <c r="BC2960" s="60" t="str">
        <f t="shared" si="140"/>
        <v>0-0</v>
      </c>
    </row>
    <row r="2961" spans="1:55" x14ac:dyDescent="0.35">
      <c r="A2961" s="62" t="str">
        <f>SubmittalData!AY2961</f>
        <v/>
      </c>
      <c r="AS2961" s="60" t="e">
        <f>VLOOKUP(D2961,SubmittalStatus!$A$2:$CF$671,7,FALSE)</f>
        <v>#N/A</v>
      </c>
      <c r="AT2961" s="60" t="str">
        <f t="shared" si="138"/>
        <v/>
      </c>
      <c r="AU2961" s="60" t="e">
        <f>VLOOKUP(D2961,SubmittalSchedule!$A$5:$CF$5125,3,FALSE)</f>
        <v>#N/A</v>
      </c>
      <c r="AV2961" s="60" t="e">
        <f>VLOOKUP(D2961,SubmittalStatus!$A$2:$CF$671,9,FALSE)</f>
        <v>#N/A</v>
      </c>
      <c r="AW2961" s="60" t="e">
        <f>VLOOKUP(D2961,SubmittalStatus!$A$2:$CF$671,10,FALSE)</f>
        <v>#N/A</v>
      </c>
      <c r="AX2961" s="60" t="e">
        <f>VLOOKUP(D2961,SubmittalStatus!$A$2:$CF$671,11,FALSE)</f>
        <v>#N/A</v>
      </c>
      <c r="AY2961" s="60" t="str">
        <f t="shared" si="139"/>
        <v/>
      </c>
      <c r="AZ2961" s="60">
        <f>SubmittalData!D2961</f>
        <v>0</v>
      </c>
      <c r="BA2961" s="60" t="s">
        <v>168</v>
      </c>
      <c r="BB2961" s="60">
        <f>SubmittalData!AR2961</f>
        <v>0</v>
      </c>
      <c r="BC2961" s="60" t="str">
        <f t="shared" si="140"/>
        <v>0-0</v>
      </c>
    </row>
    <row r="2962" spans="1:55" x14ac:dyDescent="0.35">
      <c r="A2962" s="62" t="str">
        <f>SubmittalData!AY2962</f>
        <v/>
      </c>
      <c r="AS2962" s="60" t="e">
        <f>VLOOKUP(D2962,SubmittalStatus!$A$2:$CF$671,7,FALSE)</f>
        <v>#N/A</v>
      </c>
      <c r="AT2962" s="60" t="str">
        <f t="shared" si="138"/>
        <v/>
      </c>
      <c r="AU2962" s="60" t="e">
        <f>VLOOKUP(D2962,SubmittalSchedule!$A$5:$CF$5125,3,FALSE)</f>
        <v>#N/A</v>
      </c>
      <c r="AV2962" s="60" t="e">
        <f>VLOOKUP(D2962,SubmittalStatus!$A$2:$CF$671,9,FALSE)</f>
        <v>#N/A</v>
      </c>
      <c r="AW2962" s="60" t="e">
        <f>VLOOKUP(D2962,SubmittalStatus!$A$2:$CF$671,10,FALSE)</f>
        <v>#N/A</v>
      </c>
      <c r="AX2962" s="60" t="e">
        <f>VLOOKUP(D2962,SubmittalStatus!$A$2:$CF$671,11,FALSE)</f>
        <v>#N/A</v>
      </c>
      <c r="AY2962" s="60" t="str">
        <f t="shared" si="139"/>
        <v/>
      </c>
      <c r="AZ2962" s="60">
        <f>SubmittalData!D2962</f>
        <v>0</v>
      </c>
      <c r="BA2962" s="60" t="s">
        <v>168</v>
      </c>
      <c r="BB2962" s="60">
        <f>SubmittalData!AR2962</f>
        <v>0</v>
      </c>
      <c r="BC2962" s="60" t="str">
        <f t="shared" si="140"/>
        <v>0-0</v>
      </c>
    </row>
    <row r="2963" spans="1:55" x14ac:dyDescent="0.35">
      <c r="A2963" s="62" t="str">
        <f>SubmittalData!AY2963</f>
        <v/>
      </c>
      <c r="AS2963" s="60" t="e">
        <f>VLOOKUP(D2963,SubmittalStatus!$A$2:$CF$671,7,FALSE)</f>
        <v>#N/A</v>
      </c>
      <c r="AT2963" s="60" t="str">
        <f t="shared" si="138"/>
        <v/>
      </c>
      <c r="AU2963" s="60" t="e">
        <f>VLOOKUP(D2963,SubmittalSchedule!$A$5:$CF$5125,3,FALSE)</f>
        <v>#N/A</v>
      </c>
      <c r="AV2963" s="60" t="e">
        <f>VLOOKUP(D2963,SubmittalStatus!$A$2:$CF$671,9,FALSE)</f>
        <v>#N/A</v>
      </c>
      <c r="AW2963" s="60" t="e">
        <f>VLOOKUP(D2963,SubmittalStatus!$A$2:$CF$671,10,FALSE)</f>
        <v>#N/A</v>
      </c>
      <c r="AX2963" s="60" t="e">
        <f>VLOOKUP(D2963,SubmittalStatus!$A$2:$CF$671,11,FALSE)</f>
        <v>#N/A</v>
      </c>
      <c r="AY2963" s="60" t="str">
        <f t="shared" si="139"/>
        <v/>
      </c>
      <c r="AZ2963" s="60">
        <f>SubmittalData!D2963</f>
        <v>0</v>
      </c>
      <c r="BA2963" s="60" t="s">
        <v>168</v>
      </c>
      <c r="BB2963" s="60">
        <f>SubmittalData!AR2963</f>
        <v>0</v>
      </c>
      <c r="BC2963" s="60" t="str">
        <f t="shared" si="140"/>
        <v>0-0</v>
      </c>
    </row>
    <row r="2964" spans="1:55" x14ac:dyDescent="0.35">
      <c r="A2964" s="62" t="str">
        <f>SubmittalData!AY2964</f>
        <v/>
      </c>
      <c r="AS2964" s="60" t="e">
        <f>VLOOKUP(D2964,SubmittalStatus!$A$2:$CF$671,7,FALSE)</f>
        <v>#N/A</v>
      </c>
      <c r="AT2964" s="60" t="str">
        <f t="shared" si="138"/>
        <v/>
      </c>
      <c r="AU2964" s="60" t="e">
        <f>VLOOKUP(D2964,SubmittalSchedule!$A$5:$CF$5125,3,FALSE)</f>
        <v>#N/A</v>
      </c>
      <c r="AV2964" s="60" t="e">
        <f>VLOOKUP(D2964,SubmittalStatus!$A$2:$CF$671,9,FALSE)</f>
        <v>#N/A</v>
      </c>
      <c r="AW2964" s="60" t="e">
        <f>VLOOKUP(D2964,SubmittalStatus!$A$2:$CF$671,10,FALSE)</f>
        <v>#N/A</v>
      </c>
      <c r="AX2964" s="60" t="e">
        <f>VLOOKUP(D2964,SubmittalStatus!$A$2:$CF$671,11,FALSE)</f>
        <v>#N/A</v>
      </c>
      <c r="AY2964" s="60" t="str">
        <f t="shared" si="139"/>
        <v/>
      </c>
      <c r="AZ2964" s="60">
        <f>SubmittalData!D2964</f>
        <v>0</v>
      </c>
      <c r="BA2964" s="60" t="s">
        <v>168</v>
      </c>
      <c r="BB2964" s="60">
        <f>SubmittalData!AR2964</f>
        <v>0</v>
      </c>
      <c r="BC2964" s="60" t="str">
        <f t="shared" si="140"/>
        <v>0-0</v>
      </c>
    </row>
    <row r="2965" spans="1:55" x14ac:dyDescent="0.35">
      <c r="A2965" s="62" t="str">
        <f>SubmittalData!AY2965</f>
        <v/>
      </c>
      <c r="AS2965" s="60" t="e">
        <f>VLOOKUP(D2965,SubmittalStatus!$A$2:$CF$671,7,FALSE)</f>
        <v>#N/A</v>
      </c>
      <c r="AT2965" s="60" t="str">
        <f t="shared" si="138"/>
        <v/>
      </c>
      <c r="AU2965" s="60" t="e">
        <f>VLOOKUP(D2965,SubmittalSchedule!$A$5:$CF$5125,3,FALSE)</f>
        <v>#N/A</v>
      </c>
      <c r="AV2965" s="60" t="e">
        <f>VLOOKUP(D2965,SubmittalStatus!$A$2:$CF$671,9,FALSE)</f>
        <v>#N/A</v>
      </c>
      <c r="AW2965" s="60" t="e">
        <f>VLOOKUP(D2965,SubmittalStatus!$A$2:$CF$671,10,FALSE)</f>
        <v>#N/A</v>
      </c>
      <c r="AX2965" s="60" t="e">
        <f>VLOOKUP(D2965,SubmittalStatus!$A$2:$CF$671,11,FALSE)</f>
        <v>#N/A</v>
      </c>
      <c r="AY2965" s="60" t="str">
        <f t="shared" si="139"/>
        <v/>
      </c>
      <c r="AZ2965" s="60">
        <f>SubmittalData!D2965</f>
        <v>0</v>
      </c>
      <c r="BA2965" s="60" t="s">
        <v>168</v>
      </c>
      <c r="BB2965" s="60">
        <f>SubmittalData!AR2965</f>
        <v>0</v>
      </c>
      <c r="BC2965" s="60" t="str">
        <f t="shared" si="140"/>
        <v>0-0</v>
      </c>
    </row>
    <row r="2966" spans="1:55" x14ac:dyDescent="0.35">
      <c r="A2966" s="62" t="str">
        <f>SubmittalData!AY2966</f>
        <v/>
      </c>
      <c r="AS2966" s="60" t="e">
        <f>VLOOKUP(D2966,SubmittalStatus!$A$2:$CF$671,7,FALSE)</f>
        <v>#N/A</v>
      </c>
      <c r="AT2966" s="60" t="str">
        <f t="shared" si="138"/>
        <v/>
      </c>
      <c r="AU2966" s="60" t="e">
        <f>VLOOKUP(D2966,SubmittalSchedule!$A$5:$CF$5125,3,FALSE)</f>
        <v>#N/A</v>
      </c>
      <c r="AV2966" s="60" t="e">
        <f>VLOOKUP(D2966,SubmittalStatus!$A$2:$CF$671,9,FALSE)</f>
        <v>#N/A</v>
      </c>
      <c r="AW2966" s="60" t="e">
        <f>VLOOKUP(D2966,SubmittalStatus!$A$2:$CF$671,10,FALSE)</f>
        <v>#N/A</v>
      </c>
      <c r="AX2966" s="60" t="e">
        <f>VLOOKUP(D2966,SubmittalStatus!$A$2:$CF$671,11,FALSE)</f>
        <v>#N/A</v>
      </c>
      <c r="AY2966" s="60" t="str">
        <f t="shared" si="139"/>
        <v/>
      </c>
      <c r="AZ2966" s="60">
        <f>SubmittalData!D2966</f>
        <v>0</v>
      </c>
      <c r="BA2966" s="60" t="s">
        <v>168</v>
      </c>
      <c r="BB2966" s="60">
        <f>SubmittalData!AR2966</f>
        <v>0</v>
      </c>
      <c r="BC2966" s="60" t="str">
        <f t="shared" si="140"/>
        <v>0-0</v>
      </c>
    </row>
    <row r="2967" spans="1:55" x14ac:dyDescent="0.35">
      <c r="A2967" s="62" t="str">
        <f>SubmittalData!AY2967</f>
        <v/>
      </c>
      <c r="AS2967" s="60" t="e">
        <f>VLOOKUP(D2967,SubmittalStatus!$A$2:$CF$671,7,FALSE)</f>
        <v>#N/A</v>
      </c>
      <c r="AT2967" s="60" t="str">
        <f t="shared" si="138"/>
        <v/>
      </c>
      <c r="AU2967" s="60" t="e">
        <f>VLOOKUP(D2967,SubmittalSchedule!$A$5:$CF$5125,3,FALSE)</f>
        <v>#N/A</v>
      </c>
      <c r="AV2967" s="60" t="e">
        <f>VLOOKUP(D2967,SubmittalStatus!$A$2:$CF$671,9,FALSE)</f>
        <v>#N/A</v>
      </c>
      <c r="AW2967" s="60" t="e">
        <f>VLOOKUP(D2967,SubmittalStatus!$A$2:$CF$671,10,FALSE)</f>
        <v>#N/A</v>
      </c>
      <c r="AX2967" s="60" t="e">
        <f>VLOOKUP(D2967,SubmittalStatus!$A$2:$CF$671,11,FALSE)</f>
        <v>#N/A</v>
      </c>
      <c r="AY2967" s="60" t="str">
        <f t="shared" si="139"/>
        <v/>
      </c>
      <c r="AZ2967" s="60">
        <f>SubmittalData!D2967</f>
        <v>0</v>
      </c>
      <c r="BA2967" s="60" t="s">
        <v>168</v>
      </c>
      <c r="BB2967" s="60">
        <f>SubmittalData!AR2967</f>
        <v>0</v>
      </c>
      <c r="BC2967" s="60" t="str">
        <f t="shared" si="140"/>
        <v>0-0</v>
      </c>
    </row>
    <row r="2968" spans="1:55" x14ac:dyDescent="0.35">
      <c r="A2968" s="62" t="str">
        <f>SubmittalData!AY2968</f>
        <v/>
      </c>
      <c r="AS2968" s="60" t="e">
        <f>VLOOKUP(D2968,SubmittalStatus!$A$2:$CF$671,7,FALSE)</f>
        <v>#N/A</v>
      </c>
      <c r="AT2968" s="60" t="str">
        <f t="shared" si="138"/>
        <v/>
      </c>
      <c r="AU2968" s="60" t="e">
        <f>VLOOKUP(D2968,SubmittalSchedule!$A$5:$CF$5125,3,FALSE)</f>
        <v>#N/A</v>
      </c>
      <c r="AV2968" s="60" t="e">
        <f>VLOOKUP(D2968,SubmittalStatus!$A$2:$CF$671,9,FALSE)</f>
        <v>#N/A</v>
      </c>
      <c r="AW2968" s="60" t="e">
        <f>VLOOKUP(D2968,SubmittalStatus!$A$2:$CF$671,10,FALSE)</f>
        <v>#N/A</v>
      </c>
      <c r="AX2968" s="60" t="e">
        <f>VLOOKUP(D2968,SubmittalStatus!$A$2:$CF$671,11,FALSE)</f>
        <v>#N/A</v>
      </c>
      <c r="AY2968" s="60" t="str">
        <f t="shared" si="139"/>
        <v/>
      </c>
      <c r="AZ2968" s="60">
        <f>SubmittalData!D2968</f>
        <v>0</v>
      </c>
      <c r="BA2968" s="60" t="s">
        <v>168</v>
      </c>
      <c r="BB2968" s="60">
        <f>SubmittalData!AR2968</f>
        <v>0</v>
      </c>
      <c r="BC2968" s="60" t="str">
        <f t="shared" si="140"/>
        <v>0-0</v>
      </c>
    </row>
    <row r="2969" spans="1:55" x14ac:dyDescent="0.35">
      <c r="A2969" s="62" t="str">
        <f>SubmittalData!AY2969</f>
        <v/>
      </c>
      <c r="AS2969" s="60" t="e">
        <f>VLOOKUP(D2969,SubmittalStatus!$A$2:$CF$671,7,FALSE)</f>
        <v>#N/A</v>
      </c>
      <c r="AT2969" s="60" t="str">
        <f t="shared" si="138"/>
        <v/>
      </c>
      <c r="AU2969" s="60" t="e">
        <f>VLOOKUP(D2969,SubmittalSchedule!$A$5:$CF$5125,3,FALSE)</f>
        <v>#N/A</v>
      </c>
      <c r="AV2969" s="60" t="e">
        <f>VLOOKUP(D2969,SubmittalStatus!$A$2:$CF$671,9,FALSE)</f>
        <v>#N/A</v>
      </c>
      <c r="AW2969" s="60" t="e">
        <f>VLOOKUP(D2969,SubmittalStatus!$A$2:$CF$671,10,FALSE)</f>
        <v>#N/A</v>
      </c>
      <c r="AX2969" s="60" t="e">
        <f>VLOOKUP(D2969,SubmittalStatus!$A$2:$CF$671,11,FALSE)</f>
        <v>#N/A</v>
      </c>
      <c r="AY2969" s="60" t="str">
        <f t="shared" si="139"/>
        <v/>
      </c>
      <c r="AZ2969" s="60">
        <f>SubmittalData!D2969</f>
        <v>0</v>
      </c>
      <c r="BA2969" s="60" t="s">
        <v>168</v>
      </c>
      <c r="BB2969" s="60">
        <f>SubmittalData!AR2969</f>
        <v>0</v>
      </c>
      <c r="BC2969" s="60" t="str">
        <f t="shared" si="140"/>
        <v>0-0</v>
      </c>
    </row>
    <row r="2970" spans="1:55" x14ac:dyDescent="0.35">
      <c r="A2970" s="62" t="str">
        <f>SubmittalData!AY2970</f>
        <v/>
      </c>
      <c r="AS2970" s="60" t="e">
        <f>VLOOKUP(D2970,SubmittalStatus!$A$2:$CF$671,7,FALSE)</f>
        <v>#N/A</v>
      </c>
      <c r="AT2970" s="60" t="str">
        <f t="shared" si="138"/>
        <v/>
      </c>
      <c r="AU2970" s="60" t="e">
        <f>VLOOKUP(D2970,SubmittalSchedule!$A$5:$CF$5125,3,FALSE)</f>
        <v>#N/A</v>
      </c>
      <c r="AV2970" s="60" t="e">
        <f>VLOOKUP(D2970,SubmittalStatus!$A$2:$CF$671,9,FALSE)</f>
        <v>#N/A</v>
      </c>
      <c r="AW2970" s="60" t="e">
        <f>VLOOKUP(D2970,SubmittalStatus!$A$2:$CF$671,10,FALSE)</f>
        <v>#N/A</v>
      </c>
      <c r="AX2970" s="60" t="e">
        <f>VLOOKUP(D2970,SubmittalStatus!$A$2:$CF$671,11,FALSE)</f>
        <v>#N/A</v>
      </c>
      <c r="AY2970" s="60" t="str">
        <f t="shared" si="139"/>
        <v/>
      </c>
      <c r="AZ2970" s="60">
        <f>SubmittalData!D2970</f>
        <v>0</v>
      </c>
      <c r="BA2970" s="60" t="s">
        <v>168</v>
      </c>
      <c r="BB2970" s="60">
        <f>SubmittalData!AR2970</f>
        <v>0</v>
      </c>
      <c r="BC2970" s="60" t="str">
        <f t="shared" si="140"/>
        <v>0-0</v>
      </c>
    </row>
    <row r="2971" spans="1:55" x14ac:dyDescent="0.35">
      <c r="A2971" s="62" t="str">
        <f>SubmittalData!AY2971</f>
        <v/>
      </c>
      <c r="AS2971" s="60" t="e">
        <f>VLOOKUP(D2971,SubmittalStatus!$A$2:$CF$671,7,FALSE)</f>
        <v>#N/A</v>
      </c>
      <c r="AT2971" s="60" t="str">
        <f t="shared" si="138"/>
        <v/>
      </c>
      <c r="AU2971" s="60" t="e">
        <f>VLOOKUP(D2971,SubmittalSchedule!$A$5:$CF$5125,3,FALSE)</f>
        <v>#N/A</v>
      </c>
      <c r="AV2971" s="60" t="e">
        <f>VLOOKUP(D2971,SubmittalStatus!$A$2:$CF$671,9,FALSE)</f>
        <v>#N/A</v>
      </c>
      <c r="AW2971" s="60" t="e">
        <f>VLOOKUP(D2971,SubmittalStatus!$A$2:$CF$671,10,FALSE)</f>
        <v>#N/A</v>
      </c>
      <c r="AX2971" s="60" t="e">
        <f>VLOOKUP(D2971,SubmittalStatus!$A$2:$CF$671,11,FALSE)</f>
        <v>#N/A</v>
      </c>
      <c r="AY2971" s="60" t="str">
        <f t="shared" si="139"/>
        <v/>
      </c>
      <c r="AZ2971" s="60">
        <f>SubmittalData!D2971</f>
        <v>0</v>
      </c>
      <c r="BA2971" s="60" t="s">
        <v>168</v>
      </c>
      <c r="BB2971" s="60">
        <f>SubmittalData!AR2971</f>
        <v>0</v>
      </c>
      <c r="BC2971" s="60" t="str">
        <f t="shared" si="140"/>
        <v>0-0</v>
      </c>
    </row>
    <row r="2972" spans="1:55" x14ac:dyDescent="0.35">
      <c r="A2972" s="62" t="str">
        <f>SubmittalData!AY2972</f>
        <v/>
      </c>
      <c r="AS2972" s="60" t="e">
        <f>VLOOKUP(D2972,SubmittalStatus!$A$2:$CF$671,7,FALSE)</f>
        <v>#N/A</v>
      </c>
      <c r="AT2972" s="60" t="str">
        <f t="shared" si="138"/>
        <v/>
      </c>
      <c r="AU2972" s="60" t="e">
        <f>VLOOKUP(D2972,SubmittalSchedule!$A$5:$CF$5125,3,FALSE)</f>
        <v>#N/A</v>
      </c>
      <c r="AV2972" s="60" t="e">
        <f>VLOOKUP(D2972,SubmittalStatus!$A$2:$CF$671,9,FALSE)</f>
        <v>#N/A</v>
      </c>
      <c r="AW2972" s="60" t="e">
        <f>VLOOKUP(D2972,SubmittalStatus!$A$2:$CF$671,10,FALSE)</f>
        <v>#N/A</v>
      </c>
      <c r="AX2972" s="60" t="e">
        <f>VLOOKUP(D2972,SubmittalStatus!$A$2:$CF$671,11,FALSE)</f>
        <v>#N/A</v>
      </c>
      <c r="AY2972" s="60" t="str">
        <f t="shared" si="139"/>
        <v/>
      </c>
      <c r="AZ2972" s="60">
        <f>SubmittalData!D2972</f>
        <v>0</v>
      </c>
      <c r="BA2972" s="60" t="s">
        <v>168</v>
      </c>
      <c r="BB2972" s="60">
        <f>SubmittalData!AR2972</f>
        <v>0</v>
      </c>
      <c r="BC2972" s="60" t="str">
        <f t="shared" si="140"/>
        <v>0-0</v>
      </c>
    </row>
    <row r="2973" spans="1:55" x14ac:dyDescent="0.35">
      <c r="A2973" s="62" t="str">
        <f>SubmittalData!AY2973</f>
        <v/>
      </c>
      <c r="AS2973" s="60" t="e">
        <f>VLOOKUP(D2973,SubmittalStatus!$A$2:$CF$671,7,FALSE)</f>
        <v>#N/A</v>
      </c>
      <c r="AT2973" s="60" t="str">
        <f t="shared" si="138"/>
        <v/>
      </c>
      <c r="AU2973" s="60" t="e">
        <f>VLOOKUP(D2973,SubmittalSchedule!$A$5:$CF$5125,3,FALSE)</f>
        <v>#N/A</v>
      </c>
      <c r="AV2973" s="60" t="e">
        <f>VLOOKUP(D2973,SubmittalStatus!$A$2:$CF$671,9,FALSE)</f>
        <v>#N/A</v>
      </c>
      <c r="AW2973" s="60" t="e">
        <f>VLOOKUP(D2973,SubmittalStatus!$A$2:$CF$671,10,FALSE)</f>
        <v>#N/A</v>
      </c>
      <c r="AX2973" s="60" t="e">
        <f>VLOOKUP(D2973,SubmittalStatus!$A$2:$CF$671,11,FALSE)</f>
        <v>#N/A</v>
      </c>
      <c r="AY2973" s="60" t="str">
        <f t="shared" si="139"/>
        <v/>
      </c>
      <c r="AZ2973" s="60">
        <f>SubmittalData!D2973</f>
        <v>0</v>
      </c>
      <c r="BA2973" s="60" t="s">
        <v>168</v>
      </c>
      <c r="BB2973" s="60">
        <f>SubmittalData!AR2973</f>
        <v>0</v>
      </c>
      <c r="BC2973" s="60" t="str">
        <f t="shared" si="140"/>
        <v>0-0</v>
      </c>
    </row>
    <row r="2974" spans="1:55" x14ac:dyDescent="0.35">
      <c r="A2974" s="62" t="str">
        <f>SubmittalData!AY2974</f>
        <v/>
      </c>
      <c r="AS2974" s="60" t="e">
        <f>VLOOKUP(D2974,SubmittalStatus!$A$2:$CF$671,7,FALSE)</f>
        <v>#N/A</v>
      </c>
      <c r="AT2974" s="60" t="str">
        <f t="shared" si="138"/>
        <v/>
      </c>
      <c r="AU2974" s="60" t="e">
        <f>VLOOKUP(D2974,SubmittalSchedule!$A$5:$CF$5125,3,FALSE)</f>
        <v>#N/A</v>
      </c>
      <c r="AV2974" s="60" t="e">
        <f>VLOOKUP(D2974,SubmittalStatus!$A$2:$CF$671,9,FALSE)</f>
        <v>#N/A</v>
      </c>
      <c r="AW2974" s="60" t="e">
        <f>VLOOKUP(D2974,SubmittalStatus!$A$2:$CF$671,10,FALSE)</f>
        <v>#N/A</v>
      </c>
      <c r="AX2974" s="60" t="e">
        <f>VLOOKUP(D2974,SubmittalStatus!$A$2:$CF$671,11,FALSE)</f>
        <v>#N/A</v>
      </c>
      <c r="AY2974" s="60" t="str">
        <f t="shared" si="139"/>
        <v/>
      </c>
      <c r="AZ2974" s="60">
        <f>SubmittalData!D2974</f>
        <v>0</v>
      </c>
      <c r="BA2974" s="60" t="s">
        <v>168</v>
      </c>
      <c r="BB2974" s="60">
        <f>SubmittalData!AR2974</f>
        <v>0</v>
      </c>
      <c r="BC2974" s="60" t="str">
        <f t="shared" si="140"/>
        <v>0-0</v>
      </c>
    </row>
    <row r="2975" spans="1:55" x14ac:dyDescent="0.35">
      <c r="A2975" s="62" t="str">
        <f>SubmittalData!AY2975</f>
        <v/>
      </c>
      <c r="AS2975" s="60" t="e">
        <f>VLOOKUP(D2975,SubmittalStatus!$A$2:$CF$671,7,FALSE)</f>
        <v>#N/A</v>
      </c>
      <c r="AT2975" s="60" t="str">
        <f t="shared" si="138"/>
        <v/>
      </c>
      <c r="AU2975" s="60" t="e">
        <f>VLOOKUP(D2975,SubmittalSchedule!$A$5:$CF$5125,3,FALSE)</f>
        <v>#N/A</v>
      </c>
      <c r="AV2975" s="60" t="e">
        <f>VLOOKUP(D2975,SubmittalStatus!$A$2:$CF$671,9,FALSE)</f>
        <v>#N/A</v>
      </c>
      <c r="AW2975" s="60" t="e">
        <f>VLOOKUP(D2975,SubmittalStatus!$A$2:$CF$671,10,FALSE)</f>
        <v>#N/A</v>
      </c>
      <c r="AX2975" s="60" t="e">
        <f>VLOOKUP(D2975,SubmittalStatus!$A$2:$CF$671,11,FALSE)</f>
        <v>#N/A</v>
      </c>
      <c r="AY2975" s="60" t="str">
        <f t="shared" si="139"/>
        <v/>
      </c>
      <c r="AZ2975" s="60">
        <f>SubmittalData!D2975</f>
        <v>0</v>
      </c>
      <c r="BA2975" s="60" t="s">
        <v>168</v>
      </c>
      <c r="BB2975" s="60">
        <f>SubmittalData!AR2975</f>
        <v>0</v>
      </c>
      <c r="BC2975" s="60" t="str">
        <f t="shared" si="140"/>
        <v>0-0</v>
      </c>
    </row>
    <row r="2976" spans="1:55" x14ac:dyDescent="0.35">
      <c r="A2976" s="62" t="str">
        <f>SubmittalData!AY2976</f>
        <v/>
      </c>
      <c r="AS2976" s="60" t="e">
        <f>VLOOKUP(D2976,SubmittalStatus!$A$2:$CF$671,7,FALSE)</f>
        <v>#N/A</v>
      </c>
      <c r="AT2976" s="60" t="str">
        <f t="shared" si="138"/>
        <v/>
      </c>
      <c r="AU2976" s="60" t="e">
        <f>VLOOKUP(D2976,SubmittalSchedule!$A$5:$CF$5125,3,FALSE)</f>
        <v>#N/A</v>
      </c>
      <c r="AV2976" s="60" t="e">
        <f>VLOOKUP(D2976,SubmittalStatus!$A$2:$CF$671,9,FALSE)</f>
        <v>#N/A</v>
      </c>
      <c r="AW2976" s="60" t="e">
        <f>VLOOKUP(D2976,SubmittalStatus!$A$2:$CF$671,10,FALSE)</f>
        <v>#N/A</v>
      </c>
      <c r="AX2976" s="60" t="e">
        <f>VLOOKUP(D2976,SubmittalStatus!$A$2:$CF$671,11,FALSE)</f>
        <v>#N/A</v>
      </c>
      <c r="AY2976" s="60" t="str">
        <f t="shared" si="139"/>
        <v/>
      </c>
      <c r="AZ2976" s="60">
        <f>SubmittalData!D2976</f>
        <v>0</v>
      </c>
      <c r="BA2976" s="60" t="s">
        <v>168</v>
      </c>
      <c r="BB2976" s="60">
        <f>SubmittalData!AR2976</f>
        <v>0</v>
      </c>
      <c r="BC2976" s="60" t="str">
        <f t="shared" si="140"/>
        <v>0-0</v>
      </c>
    </row>
    <row r="2977" spans="1:55" x14ac:dyDescent="0.35">
      <c r="A2977" s="62" t="str">
        <f>SubmittalData!AY2977</f>
        <v/>
      </c>
      <c r="AS2977" s="60" t="e">
        <f>VLOOKUP(D2977,SubmittalStatus!$A$2:$CF$671,7,FALSE)</f>
        <v>#N/A</v>
      </c>
      <c r="AT2977" s="60" t="str">
        <f t="shared" si="138"/>
        <v/>
      </c>
      <c r="AU2977" s="60" t="e">
        <f>VLOOKUP(D2977,SubmittalSchedule!$A$5:$CF$5125,3,FALSE)</f>
        <v>#N/A</v>
      </c>
      <c r="AV2977" s="60" t="e">
        <f>VLOOKUP(D2977,SubmittalStatus!$A$2:$CF$671,9,FALSE)</f>
        <v>#N/A</v>
      </c>
      <c r="AW2977" s="60" t="e">
        <f>VLOOKUP(D2977,SubmittalStatus!$A$2:$CF$671,10,FALSE)</f>
        <v>#N/A</v>
      </c>
      <c r="AX2977" s="60" t="e">
        <f>VLOOKUP(D2977,SubmittalStatus!$A$2:$CF$671,11,FALSE)</f>
        <v>#N/A</v>
      </c>
      <c r="AY2977" s="60" t="str">
        <f t="shared" si="139"/>
        <v/>
      </c>
      <c r="AZ2977" s="60">
        <f>SubmittalData!D2977</f>
        <v>0</v>
      </c>
      <c r="BA2977" s="60" t="s">
        <v>168</v>
      </c>
      <c r="BB2977" s="60">
        <f>SubmittalData!AR2977</f>
        <v>0</v>
      </c>
      <c r="BC2977" s="60" t="str">
        <f t="shared" si="140"/>
        <v>0-0</v>
      </c>
    </row>
    <row r="2978" spans="1:55" x14ac:dyDescent="0.35">
      <c r="A2978" s="62" t="str">
        <f>SubmittalData!AY2978</f>
        <v/>
      </c>
      <c r="AS2978" s="60" t="e">
        <f>VLOOKUP(D2978,SubmittalStatus!$A$2:$CF$671,7,FALSE)</f>
        <v>#N/A</v>
      </c>
      <c r="AT2978" s="60" t="str">
        <f t="shared" si="138"/>
        <v/>
      </c>
      <c r="AU2978" s="60" t="e">
        <f>VLOOKUP(D2978,SubmittalSchedule!$A$5:$CF$5125,3,FALSE)</f>
        <v>#N/A</v>
      </c>
      <c r="AV2978" s="60" t="e">
        <f>VLOOKUP(D2978,SubmittalStatus!$A$2:$CF$671,9,FALSE)</f>
        <v>#N/A</v>
      </c>
      <c r="AW2978" s="60" t="e">
        <f>VLOOKUP(D2978,SubmittalStatus!$A$2:$CF$671,10,FALSE)</f>
        <v>#N/A</v>
      </c>
      <c r="AX2978" s="60" t="e">
        <f>VLOOKUP(D2978,SubmittalStatus!$A$2:$CF$671,11,FALSE)</f>
        <v>#N/A</v>
      </c>
      <c r="AY2978" s="60" t="str">
        <f t="shared" si="139"/>
        <v/>
      </c>
      <c r="AZ2978" s="60">
        <f>SubmittalData!D2978</f>
        <v>0</v>
      </c>
      <c r="BA2978" s="60" t="s">
        <v>168</v>
      </c>
      <c r="BB2978" s="60">
        <f>SubmittalData!AR2978</f>
        <v>0</v>
      </c>
      <c r="BC2978" s="60" t="str">
        <f t="shared" si="140"/>
        <v>0-0</v>
      </c>
    </row>
    <row r="2979" spans="1:55" x14ac:dyDescent="0.35">
      <c r="A2979" s="62" t="str">
        <f>SubmittalData!AY2979</f>
        <v/>
      </c>
      <c r="AS2979" s="60" t="e">
        <f>VLOOKUP(D2979,SubmittalStatus!$A$2:$CF$671,7,FALSE)</f>
        <v>#N/A</v>
      </c>
      <c r="AT2979" s="60" t="str">
        <f t="shared" si="138"/>
        <v/>
      </c>
      <c r="AU2979" s="60" t="e">
        <f>VLOOKUP(D2979,SubmittalSchedule!$A$5:$CF$5125,3,FALSE)</f>
        <v>#N/A</v>
      </c>
      <c r="AV2979" s="60" t="e">
        <f>VLOOKUP(D2979,SubmittalStatus!$A$2:$CF$671,9,FALSE)</f>
        <v>#N/A</v>
      </c>
      <c r="AW2979" s="60" t="e">
        <f>VLOOKUP(D2979,SubmittalStatus!$A$2:$CF$671,10,FALSE)</f>
        <v>#N/A</v>
      </c>
      <c r="AX2979" s="60" t="e">
        <f>VLOOKUP(D2979,SubmittalStatus!$A$2:$CF$671,11,FALSE)</f>
        <v>#N/A</v>
      </c>
      <c r="AY2979" s="60" t="str">
        <f t="shared" si="139"/>
        <v/>
      </c>
      <c r="AZ2979" s="60">
        <f>SubmittalData!D2979</f>
        <v>0</v>
      </c>
      <c r="BA2979" s="60" t="s">
        <v>168</v>
      </c>
      <c r="BB2979" s="60">
        <f>SubmittalData!AR2979</f>
        <v>0</v>
      </c>
      <c r="BC2979" s="60" t="str">
        <f t="shared" si="140"/>
        <v>0-0</v>
      </c>
    </row>
    <row r="2980" spans="1:55" x14ac:dyDescent="0.35">
      <c r="A2980" s="62" t="str">
        <f>SubmittalData!AY2980</f>
        <v/>
      </c>
      <c r="AS2980" s="60" t="e">
        <f>VLOOKUP(D2980,SubmittalStatus!$A$2:$CF$671,7,FALSE)</f>
        <v>#N/A</v>
      </c>
      <c r="AT2980" s="60" t="str">
        <f t="shared" si="138"/>
        <v/>
      </c>
      <c r="AU2980" s="60" t="e">
        <f>VLOOKUP(D2980,SubmittalSchedule!$A$5:$CF$5125,3,FALSE)</f>
        <v>#N/A</v>
      </c>
      <c r="AV2980" s="60" t="e">
        <f>VLOOKUP(D2980,SubmittalStatus!$A$2:$CF$671,9,FALSE)</f>
        <v>#N/A</v>
      </c>
      <c r="AW2980" s="60" t="e">
        <f>VLOOKUP(D2980,SubmittalStatus!$A$2:$CF$671,10,FALSE)</f>
        <v>#N/A</v>
      </c>
      <c r="AX2980" s="60" t="e">
        <f>VLOOKUP(D2980,SubmittalStatus!$A$2:$CF$671,11,FALSE)</f>
        <v>#N/A</v>
      </c>
      <c r="AY2980" s="60" t="str">
        <f t="shared" si="139"/>
        <v/>
      </c>
      <c r="AZ2980" s="60">
        <f>SubmittalData!D2980</f>
        <v>0</v>
      </c>
      <c r="BA2980" s="60" t="s">
        <v>168</v>
      </c>
      <c r="BB2980" s="60">
        <f>SubmittalData!AR2980</f>
        <v>0</v>
      </c>
      <c r="BC2980" s="60" t="str">
        <f t="shared" si="140"/>
        <v>0-0</v>
      </c>
    </row>
    <row r="2981" spans="1:55" x14ac:dyDescent="0.35">
      <c r="A2981" s="62" t="str">
        <f>SubmittalData!AY2981</f>
        <v/>
      </c>
      <c r="AS2981" s="60" t="e">
        <f>VLOOKUP(D2981,SubmittalStatus!$A$2:$CF$671,7,FALSE)</f>
        <v>#N/A</v>
      </c>
      <c r="AT2981" s="60" t="str">
        <f t="shared" si="138"/>
        <v/>
      </c>
      <c r="AU2981" s="60" t="e">
        <f>VLOOKUP(D2981,SubmittalSchedule!$A$5:$CF$5125,3,FALSE)</f>
        <v>#N/A</v>
      </c>
      <c r="AV2981" s="60" t="e">
        <f>VLOOKUP(D2981,SubmittalStatus!$A$2:$CF$671,9,FALSE)</f>
        <v>#N/A</v>
      </c>
      <c r="AW2981" s="60" t="e">
        <f>VLOOKUP(D2981,SubmittalStatus!$A$2:$CF$671,10,FALSE)</f>
        <v>#N/A</v>
      </c>
      <c r="AX2981" s="60" t="e">
        <f>VLOOKUP(D2981,SubmittalStatus!$A$2:$CF$671,11,FALSE)</f>
        <v>#N/A</v>
      </c>
      <c r="AY2981" s="60" t="str">
        <f t="shared" si="139"/>
        <v/>
      </c>
      <c r="AZ2981" s="60">
        <f>SubmittalData!D2981</f>
        <v>0</v>
      </c>
      <c r="BA2981" s="60" t="s">
        <v>168</v>
      </c>
      <c r="BB2981" s="60">
        <f>SubmittalData!AR2981</f>
        <v>0</v>
      </c>
      <c r="BC2981" s="60" t="str">
        <f t="shared" si="140"/>
        <v>0-0</v>
      </c>
    </row>
    <row r="2982" spans="1:55" x14ac:dyDescent="0.35">
      <c r="A2982" s="62" t="str">
        <f>SubmittalData!AY2982</f>
        <v/>
      </c>
      <c r="AS2982" s="60" t="e">
        <f>VLOOKUP(D2982,SubmittalStatus!$A$2:$CF$671,7,FALSE)</f>
        <v>#N/A</v>
      </c>
      <c r="AT2982" s="60" t="str">
        <f t="shared" si="138"/>
        <v/>
      </c>
      <c r="AU2982" s="60" t="e">
        <f>VLOOKUP(D2982,SubmittalSchedule!$A$5:$CF$5125,3,FALSE)</f>
        <v>#N/A</v>
      </c>
      <c r="AV2982" s="60" t="e">
        <f>VLOOKUP(D2982,SubmittalStatus!$A$2:$CF$671,9,FALSE)</f>
        <v>#N/A</v>
      </c>
      <c r="AW2982" s="60" t="e">
        <f>VLOOKUP(D2982,SubmittalStatus!$A$2:$CF$671,10,FALSE)</f>
        <v>#N/A</v>
      </c>
      <c r="AX2982" s="60" t="e">
        <f>VLOOKUP(D2982,SubmittalStatus!$A$2:$CF$671,11,FALSE)</f>
        <v>#N/A</v>
      </c>
      <c r="AY2982" s="60" t="str">
        <f t="shared" si="139"/>
        <v/>
      </c>
      <c r="AZ2982" s="60">
        <f>SubmittalData!D2982</f>
        <v>0</v>
      </c>
      <c r="BA2982" s="60" t="s">
        <v>168</v>
      </c>
      <c r="BB2982" s="60">
        <f>SubmittalData!AR2982</f>
        <v>0</v>
      </c>
      <c r="BC2982" s="60" t="str">
        <f t="shared" si="140"/>
        <v>0-0</v>
      </c>
    </row>
    <row r="2983" spans="1:55" x14ac:dyDescent="0.35">
      <c r="A2983" s="62" t="str">
        <f>SubmittalData!AY2983</f>
        <v/>
      </c>
      <c r="AS2983" s="60" t="e">
        <f>VLOOKUP(D2983,SubmittalStatus!$A$2:$CF$671,7,FALSE)</f>
        <v>#N/A</v>
      </c>
      <c r="AT2983" s="60" t="str">
        <f t="shared" si="138"/>
        <v/>
      </c>
      <c r="AU2983" s="60" t="e">
        <f>VLOOKUP(D2983,SubmittalSchedule!$A$5:$CF$5125,3,FALSE)</f>
        <v>#N/A</v>
      </c>
      <c r="AV2983" s="60" t="e">
        <f>VLOOKUP(D2983,SubmittalStatus!$A$2:$CF$671,9,FALSE)</f>
        <v>#N/A</v>
      </c>
      <c r="AW2983" s="60" t="e">
        <f>VLOOKUP(D2983,SubmittalStatus!$A$2:$CF$671,10,FALSE)</f>
        <v>#N/A</v>
      </c>
      <c r="AX2983" s="60" t="e">
        <f>VLOOKUP(D2983,SubmittalStatus!$A$2:$CF$671,11,FALSE)</f>
        <v>#N/A</v>
      </c>
      <c r="AY2983" s="60" t="str">
        <f t="shared" si="139"/>
        <v/>
      </c>
      <c r="AZ2983" s="60">
        <f>SubmittalData!D2983</f>
        <v>0</v>
      </c>
      <c r="BA2983" s="60" t="s">
        <v>168</v>
      </c>
      <c r="BB2983" s="60">
        <f>SubmittalData!AR2983</f>
        <v>0</v>
      </c>
      <c r="BC2983" s="60" t="str">
        <f t="shared" si="140"/>
        <v>0-0</v>
      </c>
    </row>
    <row r="2984" spans="1:55" x14ac:dyDescent="0.35">
      <c r="A2984" s="62" t="str">
        <f>SubmittalData!AY2984</f>
        <v/>
      </c>
      <c r="AS2984" s="60" t="e">
        <f>VLOOKUP(D2984,SubmittalStatus!$A$2:$CF$671,7,FALSE)</f>
        <v>#N/A</v>
      </c>
      <c r="AT2984" s="60" t="str">
        <f t="shared" si="138"/>
        <v/>
      </c>
      <c r="AU2984" s="60" t="e">
        <f>VLOOKUP(D2984,SubmittalSchedule!$A$5:$CF$5125,3,FALSE)</f>
        <v>#N/A</v>
      </c>
      <c r="AV2984" s="60" t="e">
        <f>VLOOKUP(D2984,SubmittalStatus!$A$2:$CF$671,9,FALSE)</f>
        <v>#N/A</v>
      </c>
      <c r="AW2984" s="60" t="e">
        <f>VLOOKUP(D2984,SubmittalStatus!$A$2:$CF$671,10,FALSE)</f>
        <v>#N/A</v>
      </c>
      <c r="AX2984" s="60" t="e">
        <f>VLOOKUP(D2984,SubmittalStatus!$A$2:$CF$671,11,FALSE)</f>
        <v>#N/A</v>
      </c>
      <c r="AY2984" s="60" t="str">
        <f t="shared" si="139"/>
        <v/>
      </c>
      <c r="AZ2984" s="60">
        <f>SubmittalData!D2984</f>
        <v>0</v>
      </c>
      <c r="BA2984" s="60" t="s">
        <v>168</v>
      </c>
      <c r="BB2984" s="60">
        <f>SubmittalData!AR2984</f>
        <v>0</v>
      </c>
      <c r="BC2984" s="60" t="str">
        <f t="shared" si="140"/>
        <v>0-0</v>
      </c>
    </row>
    <row r="2985" spans="1:55" x14ac:dyDescent="0.35">
      <c r="A2985" s="62" t="str">
        <f>SubmittalData!AY2985</f>
        <v/>
      </c>
      <c r="AS2985" s="60" t="e">
        <f>VLOOKUP(D2985,SubmittalStatus!$A$2:$CF$671,7,FALSE)</f>
        <v>#N/A</v>
      </c>
      <c r="AT2985" s="60" t="str">
        <f t="shared" si="138"/>
        <v/>
      </c>
      <c r="AU2985" s="60" t="e">
        <f>VLOOKUP(D2985,SubmittalSchedule!$A$5:$CF$5125,3,FALSE)</f>
        <v>#N/A</v>
      </c>
      <c r="AV2985" s="60" t="e">
        <f>VLOOKUP(D2985,SubmittalStatus!$A$2:$CF$671,9,FALSE)</f>
        <v>#N/A</v>
      </c>
      <c r="AW2985" s="60" t="e">
        <f>VLOOKUP(D2985,SubmittalStatus!$A$2:$CF$671,10,FALSE)</f>
        <v>#N/A</v>
      </c>
      <c r="AX2985" s="60" t="e">
        <f>VLOOKUP(D2985,SubmittalStatus!$A$2:$CF$671,11,FALSE)</f>
        <v>#N/A</v>
      </c>
      <c r="AY2985" s="60" t="str">
        <f t="shared" si="139"/>
        <v/>
      </c>
      <c r="AZ2985" s="60">
        <f>SubmittalData!D2985</f>
        <v>0</v>
      </c>
      <c r="BA2985" s="60" t="s">
        <v>168</v>
      </c>
      <c r="BB2985" s="60">
        <f>SubmittalData!AR2985</f>
        <v>0</v>
      </c>
      <c r="BC2985" s="60" t="str">
        <f t="shared" si="140"/>
        <v>0-0</v>
      </c>
    </row>
    <row r="2986" spans="1:55" x14ac:dyDescent="0.35">
      <c r="A2986" s="62" t="str">
        <f>SubmittalData!AY2986</f>
        <v/>
      </c>
      <c r="AS2986" s="60" t="e">
        <f>VLOOKUP(D2986,SubmittalStatus!$A$2:$CF$671,7,FALSE)</f>
        <v>#N/A</v>
      </c>
      <c r="AT2986" s="60" t="str">
        <f t="shared" si="138"/>
        <v/>
      </c>
      <c r="AU2986" s="60" t="e">
        <f>VLOOKUP(D2986,SubmittalSchedule!$A$5:$CF$5125,3,FALSE)</f>
        <v>#N/A</v>
      </c>
      <c r="AV2986" s="60" t="e">
        <f>VLOOKUP(D2986,SubmittalStatus!$A$2:$CF$671,9,FALSE)</f>
        <v>#N/A</v>
      </c>
      <c r="AW2986" s="60" t="e">
        <f>VLOOKUP(D2986,SubmittalStatus!$A$2:$CF$671,10,FALSE)</f>
        <v>#N/A</v>
      </c>
      <c r="AX2986" s="60" t="e">
        <f>VLOOKUP(D2986,SubmittalStatus!$A$2:$CF$671,11,FALSE)</f>
        <v>#N/A</v>
      </c>
      <c r="AY2986" s="60" t="str">
        <f t="shared" si="139"/>
        <v/>
      </c>
      <c r="AZ2986" s="60">
        <f>SubmittalData!D2986</f>
        <v>0</v>
      </c>
      <c r="BA2986" s="60" t="s">
        <v>168</v>
      </c>
      <c r="BB2986" s="60">
        <f>SubmittalData!AR2986</f>
        <v>0</v>
      </c>
      <c r="BC2986" s="60" t="str">
        <f t="shared" si="140"/>
        <v>0-0</v>
      </c>
    </row>
    <row r="2987" spans="1:55" x14ac:dyDescent="0.35">
      <c r="A2987" s="62" t="str">
        <f>SubmittalData!AY2987</f>
        <v/>
      </c>
      <c r="AS2987" s="60" t="e">
        <f>VLOOKUP(D2987,SubmittalStatus!$A$2:$CF$671,7,FALSE)</f>
        <v>#N/A</v>
      </c>
      <c r="AT2987" s="60" t="str">
        <f t="shared" si="138"/>
        <v/>
      </c>
      <c r="AU2987" s="60" t="e">
        <f>VLOOKUP(D2987,SubmittalSchedule!$A$5:$CF$5125,3,FALSE)</f>
        <v>#N/A</v>
      </c>
      <c r="AV2987" s="60" t="e">
        <f>VLOOKUP(D2987,SubmittalStatus!$A$2:$CF$671,9,FALSE)</f>
        <v>#N/A</v>
      </c>
      <c r="AW2987" s="60" t="e">
        <f>VLOOKUP(D2987,SubmittalStatus!$A$2:$CF$671,10,FALSE)</f>
        <v>#N/A</v>
      </c>
      <c r="AX2987" s="60" t="e">
        <f>VLOOKUP(D2987,SubmittalStatus!$A$2:$CF$671,11,FALSE)</f>
        <v>#N/A</v>
      </c>
      <c r="AY2987" s="60" t="str">
        <f t="shared" si="139"/>
        <v/>
      </c>
      <c r="AZ2987" s="60">
        <f>SubmittalData!D2987</f>
        <v>0</v>
      </c>
      <c r="BA2987" s="60" t="s">
        <v>168</v>
      </c>
      <c r="BB2987" s="60">
        <f>SubmittalData!AR2987</f>
        <v>0</v>
      </c>
      <c r="BC2987" s="60" t="str">
        <f t="shared" si="140"/>
        <v>0-0</v>
      </c>
    </row>
    <row r="2988" spans="1:55" x14ac:dyDescent="0.35">
      <c r="A2988" s="62" t="str">
        <f>SubmittalData!AY2988</f>
        <v/>
      </c>
      <c r="AS2988" s="60" t="e">
        <f>VLOOKUP(D2988,SubmittalStatus!$A$2:$CF$671,7,FALSE)</f>
        <v>#N/A</v>
      </c>
      <c r="AT2988" s="60" t="str">
        <f t="shared" si="138"/>
        <v/>
      </c>
      <c r="AU2988" s="60" t="e">
        <f>VLOOKUP(D2988,SubmittalSchedule!$A$5:$CF$5125,3,FALSE)</f>
        <v>#N/A</v>
      </c>
      <c r="AV2988" s="60" t="e">
        <f>VLOOKUP(D2988,SubmittalStatus!$A$2:$CF$671,9,FALSE)</f>
        <v>#N/A</v>
      </c>
      <c r="AW2988" s="60" t="e">
        <f>VLOOKUP(D2988,SubmittalStatus!$A$2:$CF$671,10,FALSE)</f>
        <v>#N/A</v>
      </c>
      <c r="AX2988" s="60" t="e">
        <f>VLOOKUP(D2988,SubmittalStatus!$A$2:$CF$671,11,FALSE)</f>
        <v>#N/A</v>
      </c>
      <c r="AY2988" s="60" t="str">
        <f t="shared" si="139"/>
        <v/>
      </c>
      <c r="AZ2988" s="60">
        <f>SubmittalData!D2988</f>
        <v>0</v>
      </c>
      <c r="BA2988" s="60" t="s">
        <v>168</v>
      </c>
      <c r="BB2988" s="60">
        <f>SubmittalData!AR2988</f>
        <v>0</v>
      </c>
      <c r="BC2988" s="60" t="str">
        <f t="shared" si="140"/>
        <v>0-0</v>
      </c>
    </row>
    <row r="2989" spans="1:55" x14ac:dyDescent="0.35">
      <c r="A2989" s="62" t="str">
        <f>SubmittalData!AY2989</f>
        <v/>
      </c>
      <c r="AS2989" s="60" t="e">
        <f>VLOOKUP(D2989,SubmittalStatus!$A$2:$CF$671,7,FALSE)</f>
        <v>#N/A</v>
      </c>
      <c r="AT2989" s="60" t="str">
        <f t="shared" si="138"/>
        <v/>
      </c>
      <c r="AU2989" s="60" t="e">
        <f>VLOOKUP(D2989,SubmittalSchedule!$A$5:$CF$5125,3,FALSE)</f>
        <v>#N/A</v>
      </c>
      <c r="AV2989" s="60" t="e">
        <f>VLOOKUP(D2989,SubmittalStatus!$A$2:$CF$671,9,FALSE)</f>
        <v>#N/A</v>
      </c>
      <c r="AW2989" s="60" t="e">
        <f>VLOOKUP(D2989,SubmittalStatus!$A$2:$CF$671,10,FALSE)</f>
        <v>#N/A</v>
      </c>
      <c r="AX2989" s="60" t="e">
        <f>VLOOKUP(D2989,SubmittalStatus!$A$2:$CF$671,11,FALSE)</f>
        <v>#N/A</v>
      </c>
      <c r="AY2989" s="60" t="str">
        <f t="shared" si="139"/>
        <v/>
      </c>
      <c r="AZ2989" s="60">
        <f>SubmittalData!D2989</f>
        <v>0</v>
      </c>
      <c r="BA2989" s="60" t="s">
        <v>168</v>
      </c>
      <c r="BB2989" s="60">
        <f>SubmittalData!AR2989</f>
        <v>0</v>
      </c>
      <c r="BC2989" s="60" t="str">
        <f t="shared" si="140"/>
        <v>0-0</v>
      </c>
    </row>
    <row r="2990" spans="1:55" x14ac:dyDescent="0.35">
      <c r="A2990" s="62" t="str">
        <f>SubmittalData!AY2990</f>
        <v/>
      </c>
      <c r="AS2990" s="60" t="e">
        <f>VLOOKUP(D2990,SubmittalStatus!$A$2:$CF$671,7,FALSE)</f>
        <v>#N/A</v>
      </c>
      <c r="AT2990" s="60" t="str">
        <f t="shared" si="138"/>
        <v/>
      </c>
      <c r="AU2990" s="60" t="e">
        <f>VLOOKUP(D2990,SubmittalSchedule!$A$5:$CF$5125,3,FALSE)</f>
        <v>#N/A</v>
      </c>
      <c r="AV2990" s="60" t="e">
        <f>VLOOKUP(D2990,SubmittalStatus!$A$2:$CF$671,9,FALSE)</f>
        <v>#N/A</v>
      </c>
      <c r="AW2990" s="60" t="e">
        <f>VLOOKUP(D2990,SubmittalStatus!$A$2:$CF$671,10,FALSE)</f>
        <v>#N/A</v>
      </c>
      <c r="AX2990" s="60" t="e">
        <f>VLOOKUP(D2990,SubmittalStatus!$A$2:$CF$671,11,FALSE)</f>
        <v>#N/A</v>
      </c>
      <c r="AY2990" s="60" t="str">
        <f t="shared" si="139"/>
        <v/>
      </c>
      <c r="AZ2990" s="60">
        <f>SubmittalData!D2990</f>
        <v>0</v>
      </c>
      <c r="BA2990" s="60" t="s">
        <v>168</v>
      </c>
      <c r="BB2990" s="60">
        <f>SubmittalData!AR2990</f>
        <v>0</v>
      </c>
      <c r="BC2990" s="60" t="str">
        <f t="shared" si="140"/>
        <v>0-0</v>
      </c>
    </row>
    <row r="2991" spans="1:55" x14ac:dyDescent="0.35">
      <c r="A2991" s="62" t="str">
        <f>SubmittalData!AY2991</f>
        <v/>
      </c>
      <c r="AS2991" s="60" t="e">
        <f>VLOOKUP(D2991,SubmittalStatus!$A$2:$CF$671,7,FALSE)</f>
        <v>#N/A</v>
      </c>
      <c r="AT2991" s="60" t="str">
        <f t="shared" si="138"/>
        <v/>
      </c>
      <c r="AU2991" s="60" t="e">
        <f>VLOOKUP(D2991,SubmittalSchedule!$A$5:$CF$5125,3,FALSE)</f>
        <v>#N/A</v>
      </c>
      <c r="AV2991" s="60" t="e">
        <f>VLOOKUP(D2991,SubmittalStatus!$A$2:$CF$671,9,FALSE)</f>
        <v>#N/A</v>
      </c>
      <c r="AW2991" s="60" t="e">
        <f>VLOOKUP(D2991,SubmittalStatus!$A$2:$CF$671,10,FALSE)</f>
        <v>#N/A</v>
      </c>
      <c r="AX2991" s="60" t="e">
        <f>VLOOKUP(D2991,SubmittalStatus!$A$2:$CF$671,11,FALSE)</f>
        <v>#N/A</v>
      </c>
      <c r="AY2991" s="60" t="str">
        <f t="shared" si="139"/>
        <v/>
      </c>
      <c r="AZ2991" s="60">
        <f>SubmittalData!D2991</f>
        <v>0</v>
      </c>
      <c r="BA2991" s="60" t="s">
        <v>168</v>
      </c>
      <c r="BB2991" s="60">
        <f>SubmittalData!AR2991</f>
        <v>0</v>
      </c>
      <c r="BC2991" s="60" t="str">
        <f t="shared" si="140"/>
        <v>0-0</v>
      </c>
    </row>
    <row r="2992" spans="1:55" x14ac:dyDescent="0.35">
      <c r="A2992" s="62" t="str">
        <f>SubmittalData!AY2992</f>
        <v/>
      </c>
      <c r="AS2992" s="60" t="e">
        <f>VLOOKUP(D2992,SubmittalStatus!$A$2:$CF$671,7,FALSE)</f>
        <v>#N/A</v>
      </c>
      <c r="AT2992" s="60" t="str">
        <f t="shared" si="138"/>
        <v/>
      </c>
      <c r="AU2992" s="60" t="e">
        <f>VLOOKUP(D2992,SubmittalSchedule!$A$5:$CF$5125,3,FALSE)</f>
        <v>#N/A</v>
      </c>
      <c r="AV2992" s="60" t="e">
        <f>VLOOKUP(D2992,SubmittalStatus!$A$2:$CF$671,9,FALSE)</f>
        <v>#N/A</v>
      </c>
      <c r="AW2992" s="60" t="e">
        <f>VLOOKUP(D2992,SubmittalStatus!$A$2:$CF$671,10,FALSE)</f>
        <v>#N/A</v>
      </c>
      <c r="AX2992" s="60" t="e">
        <f>VLOOKUP(D2992,SubmittalStatus!$A$2:$CF$671,11,FALSE)</f>
        <v>#N/A</v>
      </c>
      <c r="AY2992" s="60" t="str">
        <f t="shared" si="139"/>
        <v/>
      </c>
      <c r="AZ2992" s="60">
        <f>SubmittalData!D2992</f>
        <v>0</v>
      </c>
      <c r="BA2992" s="60" t="s">
        <v>168</v>
      </c>
      <c r="BB2992" s="60">
        <f>SubmittalData!AR2992</f>
        <v>0</v>
      </c>
      <c r="BC2992" s="60" t="str">
        <f t="shared" si="140"/>
        <v>0-0</v>
      </c>
    </row>
    <row r="2993" spans="1:55" x14ac:dyDescent="0.35">
      <c r="A2993" s="62" t="str">
        <f>SubmittalData!AY2993</f>
        <v/>
      </c>
      <c r="AS2993" s="60" t="e">
        <f>VLOOKUP(D2993,SubmittalStatus!$A$2:$CF$671,7,FALSE)</f>
        <v>#N/A</v>
      </c>
      <c r="AT2993" s="60" t="str">
        <f t="shared" si="138"/>
        <v/>
      </c>
      <c r="AU2993" s="60" t="e">
        <f>VLOOKUP(D2993,SubmittalSchedule!$A$5:$CF$5125,3,FALSE)</f>
        <v>#N/A</v>
      </c>
      <c r="AV2993" s="60" t="e">
        <f>VLOOKUP(D2993,SubmittalStatus!$A$2:$CF$671,9,FALSE)</f>
        <v>#N/A</v>
      </c>
      <c r="AW2993" s="60" t="e">
        <f>VLOOKUP(D2993,SubmittalStatus!$A$2:$CF$671,10,FALSE)</f>
        <v>#N/A</v>
      </c>
      <c r="AX2993" s="60" t="e">
        <f>VLOOKUP(D2993,SubmittalStatus!$A$2:$CF$671,11,FALSE)</f>
        <v>#N/A</v>
      </c>
      <c r="AY2993" s="60" t="str">
        <f t="shared" si="139"/>
        <v/>
      </c>
      <c r="AZ2993" s="60">
        <f>SubmittalData!D2993</f>
        <v>0</v>
      </c>
      <c r="BA2993" s="60" t="s">
        <v>168</v>
      </c>
      <c r="BB2993" s="60">
        <f>SubmittalData!AR2993</f>
        <v>0</v>
      </c>
      <c r="BC2993" s="60" t="str">
        <f t="shared" si="140"/>
        <v>0-0</v>
      </c>
    </row>
    <row r="2994" spans="1:55" x14ac:dyDescent="0.35">
      <c r="A2994" s="62" t="str">
        <f>SubmittalData!AY2994</f>
        <v/>
      </c>
      <c r="AS2994" s="60" t="e">
        <f>VLOOKUP(D2994,SubmittalStatus!$A$2:$CF$671,7,FALSE)</f>
        <v>#N/A</v>
      </c>
      <c r="AT2994" s="60" t="str">
        <f t="shared" si="138"/>
        <v/>
      </c>
      <c r="AU2994" s="60" t="e">
        <f>VLOOKUP(D2994,SubmittalSchedule!$A$5:$CF$5125,3,FALSE)</f>
        <v>#N/A</v>
      </c>
      <c r="AV2994" s="60" t="e">
        <f>VLOOKUP(D2994,SubmittalStatus!$A$2:$CF$671,9,FALSE)</f>
        <v>#N/A</v>
      </c>
      <c r="AW2994" s="60" t="e">
        <f>VLOOKUP(D2994,SubmittalStatus!$A$2:$CF$671,10,FALSE)</f>
        <v>#N/A</v>
      </c>
      <c r="AX2994" s="60" t="e">
        <f>VLOOKUP(D2994,SubmittalStatus!$A$2:$CF$671,11,FALSE)</f>
        <v>#N/A</v>
      </c>
      <c r="AY2994" s="60" t="str">
        <f t="shared" si="139"/>
        <v/>
      </c>
      <c r="AZ2994" s="60">
        <f>SubmittalData!D2994</f>
        <v>0</v>
      </c>
      <c r="BA2994" s="60" t="s">
        <v>168</v>
      </c>
      <c r="BB2994" s="60">
        <f>SubmittalData!AR2994</f>
        <v>0</v>
      </c>
      <c r="BC2994" s="60" t="str">
        <f t="shared" si="140"/>
        <v>0-0</v>
      </c>
    </row>
    <row r="2995" spans="1:55" x14ac:dyDescent="0.35">
      <c r="A2995" s="62" t="str">
        <f>SubmittalData!AY2995</f>
        <v/>
      </c>
      <c r="AS2995" s="60" t="e">
        <f>VLOOKUP(D2995,SubmittalStatus!$A$2:$CF$671,7,FALSE)</f>
        <v>#N/A</v>
      </c>
      <c r="AT2995" s="60" t="str">
        <f t="shared" si="138"/>
        <v/>
      </c>
      <c r="AU2995" s="60" t="e">
        <f>VLOOKUP(D2995,SubmittalSchedule!$A$5:$CF$5125,3,FALSE)</f>
        <v>#N/A</v>
      </c>
      <c r="AV2995" s="60" t="e">
        <f>VLOOKUP(D2995,SubmittalStatus!$A$2:$CF$671,9,FALSE)</f>
        <v>#N/A</v>
      </c>
      <c r="AW2995" s="60" t="e">
        <f>VLOOKUP(D2995,SubmittalStatus!$A$2:$CF$671,10,FALSE)</f>
        <v>#N/A</v>
      </c>
      <c r="AX2995" s="60" t="e">
        <f>VLOOKUP(D2995,SubmittalStatus!$A$2:$CF$671,11,FALSE)</f>
        <v>#N/A</v>
      </c>
      <c r="AY2995" s="60" t="str">
        <f t="shared" si="139"/>
        <v/>
      </c>
      <c r="AZ2995" s="60">
        <f>SubmittalData!D2995</f>
        <v>0</v>
      </c>
      <c r="BA2995" s="60" t="s">
        <v>168</v>
      </c>
      <c r="BB2995" s="60">
        <f>SubmittalData!AR2995</f>
        <v>0</v>
      </c>
      <c r="BC2995" s="60" t="str">
        <f t="shared" si="140"/>
        <v>0-0</v>
      </c>
    </row>
    <row r="2996" spans="1:55" x14ac:dyDescent="0.35">
      <c r="A2996" s="62" t="str">
        <f>SubmittalData!AY2996</f>
        <v/>
      </c>
      <c r="AS2996" s="60" t="e">
        <f>VLOOKUP(D2996,SubmittalStatus!$A$2:$CF$671,7,FALSE)</f>
        <v>#N/A</v>
      </c>
      <c r="AT2996" s="60" t="str">
        <f t="shared" si="138"/>
        <v/>
      </c>
      <c r="AU2996" s="60" t="e">
        <f>VLOOKUP(D2996,SubmittalSchedule!$A$5:$CF$5125,3,FALSE)</f>
        <v>#N/A</v>
      </c>
      <c r="AV2996" s="60" t="e">
        <f>VLOOKUP(D2996,SubmittalStatus!$A$2:$CF$671,9,FALSE)</f>
        <v>#N/A</v>
      </c>
      <c r="AW2996" s="60" t="e">
        <f>VLOOKUP(D2996,SubmittalStatus!$A$2:$CF$671,10,FALSE)</f>
        <v>#N/A</v>
      </c>
      <c r="AX2996" s="60" t="e">
        <f>VLOOKUP(D2996,SubmittalStatus!$A$2:$CF$671,11,FALSE)</f>
        <v>#N/A</v>
      </c>
      <c r="AY2996" s="60" t="str">
        <f t="shared" si="139"/>
        <v/>
      </c>
      <c r="AZ2996" s="60">
        <f>SubmittalData!D2996</f>
        <v>0</v>
      </c>
      <c r="BA2996" s="60" t="s">
        <v>168</v>
      </c>
      <c r="BB2996" s="60">
        <f>SubmittalData!AR2996</f>
        <v>0</v>
      </c>
      <c r="BC2996" s="60" t="str">
        <f t="shared" si="140"/>
        <v>0-0</v>
      </c>
    </row>
    <row r="2997" spans="1:55" x14ac:dyDescent="0.35">
      <c r="A2997" s="62" t="str">
        <f>SubmittalData!AY2997</f>
        <v/>
      </c>
      <c r="AS2997" s="60" t="e">
        <f>VLOOKUP(D2997,SubmittalStatus!$A$2:$CF$671,7,FALSE)</f>
        <v>#N/A</v>
      </c>
      <c r="AT2997" s="60" t="str">
        <f t="shared" si="138"/>
        <v/>
      </c>
      <c r="AU2997" s="60" t="e">
        <f>VLOOKUP(D2997,SubmittalSchedule!$A$5:$CF$5125,3,FALSE)</f>
        <v>#N/A</v>
      </c>
      <c r="AV2997" s="60" t="e">
        <f>VLOOKUP(D2997,SubmittalStatus!$A$2:$CF$671,9,FALSE)</f>
        <v>#N/A</v>
      </c>
      <c r="AW2997" s="60" t="e">
        <f>VLOOKUP(D2997,SubmittalStatus!$A$2:$CF$671,10,FALSE)</f>
        <v>#N/A</v>
      </c>
      <c r="AX2997" s="60" t="e">
        <f>VLOOKUP(D2997,SubmittalStatus!$A$2:$CF$671,11,FALSE)</f>
        <v>#N/A</v>
      </c>
      <c r="AY2997" s="60" t="str">
        <f t="shared" si="139"/>
        <v/>
      </c>
      <c r="AZ2997" s="60">
        <f>SubmittalData!D2997</f>
        <v>0</v>
      </c>
      <c r="BA2997" s="60" t="s">
        <v>168</v>
      </c>
      <c r="BB2997" s="60">
        <f>SubmittalData!AR2997</f>
        <v>0</v>
      </c>
      <c r="BC2997" s="60" t="str">
        <f t="shared" si="140"/>
        <v>0-0</v>
      </c>
    </row>
    <row r="2998" spans="1:55" x14ac:dyDescent="0.35">
      <c r="A2998" s="62" t="str">
        <f>SubmittalData!AY2998</f>
        <v/>
      </c>
      <c r="AS2998" s="60" t="e">
        <f>VLOOKUP(D2998,SubmittalStatus!$A$2:$CF$671,7,FALSE)</f>
        <v>#N/A</v>
      </c>
      <c r="AT2998" s="60" t="str">
        <f t="shared" si="138"/>
        <v/>
      </c>
      <c r="AU2998" s="60" t="e">
        <f>VLOOKUP(D2998,SubmittalSchedule!$A$5:$CF$5125,3,FALSE)</f>
        <v>#N/A</v>
      </c>
      <c r="AV2998" s="60" t="e">
        <f>VLOOKUP(D2998,SubmittalStatus!$A$2:$CF$671,9,FALSE)</f>
        <v>#N/A</v>
      </c>
      <c r="AW2998" s="60" t="e">
        <f>VLOOKUP(D2998,SubmittalStatus!$A$2:$CF$671,10,FALSE)</f>
        <v>#N/A</v>
      </c>
      <c r="AX2998" s="60" t="e">
        <f>VLOOKUP(D2998,SubmittalStatus!$A$2:$CF$671,11,FALSE)</f>
        <v>#N/A</v>
      </c>
      <c r="AY2998" s="60" t="str">
        <f t="shared" si="139"/>
        <v/>
      </c>
      <c r="AZ2998" s="60">
        <f>SubmittalData!D2998</f>
        <v>0</v>
      </c>
      <c r="BA2998" s="60" t="s">
        <v>168</v>
      </c>
      <c r="BB2998" s="60">
        <f>SubmittalData!AR2998</f>
        <v>0</v>
      </c>
      <c r="BC2998" s="60" t="str">
        <f t="shared" si="140"/>
        <v>0-0</v>
      </c>
    </row>
    <row r="2999" spans="1:55" x14ac:dyDescent="0.35">
      <c r="A2999" s="62" t="str">
        <f>SubmittalData!AY2999</f>
        <v/>
      </c>
      <c r="AS2999" s="60" t="e">
        <f>VLOOKUP(D2999,SubmittalStatus!$A$2:$CF$671,7,FALSE)</f>
        <v>#N/A</v>
      </c>
      <c r="AT2999" s="60" t="str">
        <f t="shared" si="138"/>
        <v/>
      </c>
      <c r="AU2999" s="60" t="e">
        <f>VLOOKUP(D2999,SubmittalSchedule!$A$5:$CF$5125,3,FALSE)</f>
        <v>#N/A</v>
      </c>
      <c r="AV2999" s="60" t="e">
        <f>VLOOKUP(D2999,SubmittalStatus!$A$2:$CF$671,9,FALSE)</f>
        <v>#N/A</v>
      </c>
      <c r="AW2999" s="60" t="e">
        <f>VLOOKUP(D2999,SubmittalStatus!$A$2:$CF$671,10,FALSE)</f>
        <v>#N/A</v>
      </c>
      <c r="AX2999" s="60" t="e">
        <f>VLOOKUP(D2999,SubmittalStatus!$A$2:$CF$671,11,FALSE)</f>
        <v>#N/A</v>
      </c>
      <c r="AY2999" s="60" t="str">
        <f t="shared" si="139"/>
        <v/>
      </c>
      <c r="AZ2999" s="60">
        <f>SubmittalData!D2999</f>
        <v>0</v>
      </c>
      <c r="BA2999" s="60" t="s">
        <v>168</v>
      </c>
      <c r="BB2999" s="60">
        <f>SubmittalData!AR2999</f>
        <v>0</v>
      </c>
      <c r="BC2999" s="60" t="str">
        <f t="shared" si="140"/>
        <v>0-0</v>
      </c>
    </row>
    <row r="3000" spans="1:55" x14ac:dyDescent="0.35">
      <c r="A3000" s="62" t="str">
        <f>SubmittalData!AY3000</f>
        <v/>
      </c>
      <c r="AS3000" s="60" t="e">
        <f>VLOOKUP(D3000,SubmittalStatus!$A$2:$CF$671,7,FALSE)</f>
        <v>#N/A</v>
      </c>
      <c r="AT3000" s="60" t="str">
        <f t="shared" si="138"/>
        <v/>
      </c>
      <c r="AU3000" s="60" t="e">
        <f>VLOOKUP(D3000,SubmittalSchedule!$A$5:$CF$5125,3,FALSE)</f>
        <v>#N/A</v>
      </c>
      <c r="AV3000" s="60" t="e">
        <f>VLOOKUP(D3000,SubmittalStatus!$A$2:$CF$671,9,FALSE)</f>
        <v>#N/A</v>
      </c>
      <c r="AW3000" s="60" t="e">
        <f>VLOOKUP(D3000,SubmittalStatus!$A$2:$CF$671,10,FALSE)</f>
        <v>#N/A</v>
      </c>
      <c r="AX3000" s="60" t="e">
        <f>VLOOKUP(D3000,SubmittalStatus!$A$2:$CF$671,11,FALSE)</f>
        <v>#N/A</v>
      </c>
      <c r="AY3000" s="60" t="str">
        <f t="shared" si="139"/>
        <v/>
      </c>
      <c r="AZ3000" s="60">
        <f>SubmittalData!D3000</f>
        <v>0</v>
      </c>
      <c r="BA3000" s="60" t="s">
        <v>168</v>
      </c>
      <c r="BB3000" s="60">
        <f>SubmittalData!AR3000</f>
        <v>0</v>
      </c>
      <c r="BC3000" s="60" t="str">
        <f t="shared" si="140"/>
        <v>0-0</v>
      </c>
    </row>
    <row r="3001" spans="1:55" x14ac:dyDescent="0.35">
      <c r="A3001" s="62" t="str">
        <f>SubmittalData!AY3001</f>
        <v/>
      </c>
      <c r="AS3001" s="60" t="e">
        <f>VLOOKUP(D3001,SubmittalStatus!$A$2:$CF$671,7,FALSE)</f>
        <v>#N/A</v>
      </c>
      <c r="AT3001" s="60" t="str">
        <f t="shared" si="138"/>
        <v/>
      </c>
      <c r="AU3001" s="60" t="e">
        <f>VLOOKUP(D3001,SubmittalSchedule!$A$5:$CF$5125,3,FALSE)</f>
        <v>#N/A</v>
      </c>
      <c r="AV3001" s="60" t="e">
        <f>VLOOKUP(D3001,SubmittalStatus!$A$2:$CF$671,9,FALSE)</f>
        <v>#N/A</v>
      </c>
      <c r="AW3001" s="60" t="e">
        <f>VLOOKUP(D3001,SubmittalStatus!$A$2:$CF$671,10,FALSE)</f>
        <v>#N/A</v>
      </c>
      <c r="AX3001" s="60" t="e">
        <f>VLOOKUP(D3001,SubmittalStatus!$A$2:$CF$671,11,FALSE)</f>
        <v>#N/A</v>
      </c>
      <c r="AY3001" s="60" t="str">
        <f t="shared" si="139"/>
        <v/>
      </c>
      <c r="AZ3001" s="60">
        <f>SubmittalData!D3001</f>
        <v>0</v>
      </c>
      <c r="BA3001" s="60" t="s">
        <v>168</v>
      </c>
      <c r="BB3001" s="60">
        <f>SubmittalData!AR3001</f>
        <v>0</v>
      </c>
      <c r="BC3001" s="60" t="str">
        <f t="shared" si="140"/>
        <v>0-0</v>
      </c>
    </row>
    <row r="3002" spans="1:55" x14ac:dyDescent="0.35">
      <c r="A3002" s="62" t="str">
        <f>SubmittalData!AY3002</f>
        <v/>
      </c>
      <c r="AS3002" s="60" t="e">
        <f>VLOOKUP(D3002,SubmittalStatus!$A$2:$CF$671,7,FALSE)</f>
        <v>#N/A</v>
      </c>
      <c r="AT3002" s="60" t="str">
        <f t="shared" si="138"/>
        <v/>
      </c>
      <c r="AU3002" s="60" t="e">
        <f>VLOOKUP(D3002,SubmittalSchedule!$A$5:$CF$5125,3,FALSE)</f>
        <v>#N/A</v>
      </c>
      <c r="AV3002" s="60" t="e">
        <f>VLOOKUP(D3002,SubmittalStatus!$A$2:$CF$671,9,FALSE)</f>
        <v>#N/A</v>
      </c>
      <c r="AW3002" s="60" t="e">
        <f>VLOOKUP(D3002,SubmittalStatus!$A$2:$CF$671,10,FALSE)</f>
        <v>#N/A</v>
      </c>
      <c r="AX3002" s="60" t="e">
        <f>VLOOKUP(D3002,SubmittalStatus!$A$2:$CF$671,11,FALSE)</f>
        <v>#N/A</v>
      </c>
      <c r="AY3002" s="60" t="str">
        <f t="shared" si="139"/>
        <v/>
      </c>
      <c r="AZ3002" s="60">
        <f>SubmittalData!D3002</f>
        <v>0</v>
      </c>
      <c r="BA3002" s="60" t="s">
        <v>168</v>
      </c>
      <c r="BB3002" s="60">
        <f>SubmittalData!AR3002</f>
        <v>0</v>
      </c>
      <c r="BC3002" s="60" t="str">
        <f t="shared" si="140"/>
        <v>0-0</v>
      </c>
    </row>
    <row r="3003" spans="1:55" x14ac:dyDescent="0.35">
      <c r="A3003" s="62" t="str">
        <f>SubmittalData!AY3003</f>
        <v/>
      </c>
      <c r="AS3003" s="60" t="e">
        <f>VLOOKUP(D3003,SubmittalStatus!$A$2:$CF$671,7,FALSE)</f>
        <v>#N/A</v>
      </c>
      <c r="AT3003" s="60" t="str">
        <f t="shared" si="138"/>
        <v/>
      </c>
      <c r="AU3003" s="60" t="e">
        <f>VLOOKUP(D3003,SubmittalSchedule!$A$5:$CF$5125,3,FALSE)</f>
        <v>#N/A</v>
      </c>
      <c r="AV3003" s="60" t="e">
        <f>VLOOKUP(D3003,SubmittalStatus!$A$2:$CF$671,9,FALSE)</f>
        <v>#N/A</v>
      </c>
      <c r="AW3003" s="60" t="e">
        <f>VLOOKUP(D3003,SubmittalStatus!$A$2:$CF$671,10,FALSE)</f>
        <v>#N/A</v>
      </c>
      <c r="AX3003" s="60" t="e">
        <f>VLOOKUP(D3003,SubmittalStatus!$A$2:$CF$671,11,FALSE)</f>
        <v>#N/A</v>
      </c>
      <c r="AY3003" s="60" t="str">
        <f t="shared" si="139"/>
        <v/>
      </c>
      <c r="AZ3003" s="60">
        <f>SubmittalData!D3003</f>
        <v>0</v>
      </c>
      <c r="BA3003" s="60" t="s">
        <v>168</v>
      </c>
      <c r="BB3003" s="60">
        <f>SubmittalData!AR3003</f>
        <v>0</v>
      </c>
      <c r="BC3003" s="60" t="str">
        <f t="shared" si="140"/>
        <v>0-0</v>
      </c>
    </row>
    <row r="3004" spans="1:55" x14ac:dyDescent="0.35">
      <c r="A3004" s="62" t="str">
        <f>SubmittalData!AY3004</f>
        <v/>
      </c>
      <c r="AS3004" s="60" t="e">
        <f>VLOOKUP(D3004,SubmittalStatus!$A$2:$CF$671,7,FALSE)</f>
        <v>#N/A</v>
      </c>
      <c r="AT3004" s="60" t="str">
        <f t="shared" si="138"/>
        <v/>
      </c>
      <c r="AU3004" s="60" t="e">
        <f>VLOOKUP(D3004,SubmittalSchedule!$A$5:$CF$5125,3,FALSE)</f>
        <v>#N/A</v>
      </c>
      <c r="AV3004" s="60" t="e">
        <f>VLOOKUP(D3004,SubmittalStatus!$A$2:$CF$671,9,FALSE)</f>
        <v>#N/A</v>
      </c>
      <c r="AW3004" s="60" t="e">
        <f>VLOOKUP(D3004,SubmittalStatus!$A$2:$CF$671,10,FALSE)</f>
        <v>#N/A</v>
      </c>
      <c r="AX3004" s="60" t="e">
        <f>VLOOKUP(D3004,SubmittalStatus!$A$2:$CF$671,11,FALSE)</f>
        <v>#N/A</v>
      </c>
      <c r="AY3004" s="60" t="str">
        <f t="shared" si="139"/>
        <v/>
      </c>
      <c r="AZ3004" s="60">
        <f>SubmittalData!D3004</f>
        <v>0</v>
      </c>
      <c r="BA3004" s="60" t="s">
        <v>168</v>
      </c>
      <c r="BB3004" s="60">
        <f>SubmittalData!AR3004</f>
        <v>0</v>
      </c>
      <c r="BC3004" s="60" t="str">
        <f t="shared" si="140"/>
        <v>0-0</v>
      </c>
    </row>
    <row r="3005" spans="1:55" x14ac:dyDescent="0.35">
      <c r="A3005" s="62" t="str">
        <f>SubmittalData!AY3005</f>
        <v/>
      </c>
      <c r="AS3005" s="60" t="e">
        <f>VLOOKUP(D3005,SubmittalStatus!$A$2:$CF$671,7,FALSE)</f>
        <v>#N/A</v>
      </c>
      <c r="AT3005" s="60" t="str">
        <f t="shared" si="138"/>
        <v/>
      </c>
      <c r="AU3005" s="60" t="e">
        <f>VLOOKUP(D3005,SubmittalSchedule!$A$5:$CF$5125,3,FALSE)</f>
        <v>#N/A</v>
      </c>
      <c r="AV3005" s="60" t="e">
        <f>VLOOKUP(D3005,SubmittalStatus!$A$2:$CF$671,9,FALSE)</f>
        <v>#N/A</v>
      </c>
      <c r="AW3005" s="60" t="e">
        <f>VLOOKUP(D3005,SubmittalStatus!$A$2:$CF$671,10,FALSE)</f>
        <v>#N/A</v>
      </c>
      <c r="AX3005" s="60" t="e">
        <f>VLOOKUP(D3005,SubmittalStatus!$A$2:$CF$671,11,FALSE)</f>
        <v>#N/A</v>
      </c>
      <c r="AY3005" s="60" t="str">
        <f t="shared" si="139"/>
        <v/>
      </c>
      <c r="AZ3005" s="60">
        <f>SubmittalData!D3005</f>
        <v>0</v>
      </c>
      <c r="BA3005" s="60" t="s">
        <v>168</v>
      </c>
      <c r="BB3005" s="60">
        <f>SubmittalData!AR3005</f>
        <v>0</v>
      </c>
      <c r="BC3005" s="60" t="str">
        <f t="shared" si="140"/>
        <v>0-0</v>
      </c>
    </row>
    <row r="3006" spans="1:55" x14ac:dyDescent="0.35">
      <c r="A3006" s="62" t="str">
        <f>SubmittalData!AY3006</f>
        <v/>
      </c>
      <c r="AS3006" s="60" t="e">
        <f>VLOOKUP(D3006,SubmittalStatus!$A$2:$CF$671,7,FALSE)</f>
        <v>#N/A</v>
      </c>
      <c r="AT3006" s="60" t="str">
        <f t="shared" si="138"/>
        <v/>
      </c>
      <c r="AU3006" s="60" t="e">
        <f>VLOOKUP(D3006,SubmittalSchedule!$A$5:$CF$5125,3,FALSE)</f>
        <v>#N/A</v>
      </c>
      <c r="AV3006" s="60" t="e">
        <f>VLOOKUP(D3006,SubmittalStatus!$A$2:$CF$671,9,FALSE)</f>
        <v>#N/A</v>
      </c>
      <c r="AW3006" s="60" t="e">
        <f>VLOOKUP(D3006,SubmittalStatus!$A$2:$CF$671,10,FALSE)</f>
        <v>#N/A</v>
      </c>
      <c r="AX3006" s="60" t="e">
        <f>VLOOKUP(D3006,SubmittalStatus!$A$2:$CF$671,11,FALSE)</f>
        <v>#N/A</v>
      </c>
      <c r="AY3006" s="60" t="str">
        <f t="shared" si="139"/>
        <v/>
      </c>
      <c r="AZ3006" s="60">
        <f>SubmittalData!D3006</f>
        <v>0</v>
      </c>
      <c r="BA3006" s="60" t="s">
        <v>168</v>
      </c>
      <c r="BB3006" s="60">
        <f>SubmittalData!AR3006</f>
        <v>0</v>
      </c>
      <c r="BC3006" s="60" t="str">
        <f t="shared" si="140"/>
        <v>0-0</v>
      </c>
    </row>
    <row r="3007" spans="1:55" x14ac:dyDescent="0.35">
      <c r="A3007" s="62" t="str">
        <f>SubmittalData!AY3007</f>
        <v/>
      </c>
      <c r="AS3007" s="60" t="e">
        <f>VLOOKUP(D3007,SubmittalStatus!$A$2:$CF$671,7,FALSE)</f>
        <v>#N/A</v>
      </c>
      <c r="AT3007" s="60" t="str">
        <f t="shared" si="138"/>
        <v/>
      </c>
      <c r="AU3007" s="60" t="e">
        <f>VLOOKUP(D3007,SubmittalSchedule!$A$5:$CF$5125,3,FALSE)</f>
        <v>#N/A</v>
      </c>
      <c r="AV3007" s="60" t="e">
        <f>VLOOKUP(D3007,SubmittalStatus!$A$2:$CF$671,9,FALSE)</f>
        <v>#N/A</v>
      </c>
      <c r="AW3007" s="60" t="e">
        <f>VLOOKUP(D3007,SubmittalStatus!$A$2:$CF$671,10,FALSE)</f>
        <v>#N/A</v>
      </c>
      <c r="AX3007" s="60" t="e">
        <f>VLOOKUP(D3007,SubmittalStatus!$A$2:$CF$671,11,FALSE)</f>
        <v>#N/A</v>
      </c>
      <c r="AY3007" s="60" t="str">
        <f t="shared" si="139"/>
        <v/>
      </c>
      <c r="AZ3007" s="60">
        <f>SubmittalData!D3007</f>
        <v>0</v>
      </c>
      <c r="BA3007" s="60" t="s">
        <v>168</v>
      </c>
      <c r="BB3007" s="60">
        <f>SubmittalData!AR3007</f>
        <v>0</v>
      </c>
      <c r="BC3007" s="60" t="str">
        <f t="shared" si="140"/>
        <v>0-0</v>
      </c>
    </row>
    <row r="3008" spans="1:55" x14ac:dyDescent="0.35">
      <c r="A3008" s="62" t="str">
        <f>SubmittalData!AY3008</f>
        <v/>
      </c>
      <c r="AS3008" s="60" t="e">
        <f>VLOOKUP(D3008,SubmittalStatus!$A$2:$CF$671,7,FALSE)</f>
        <v>#N/A</v>
      </c>
      <c r="AT3008" s="60" t="str">
        <f t="shared" si="138"/>
        <v/>
      </c>
      <c r="AU3008" s="60" t="e">
        <f>VLOOKUP(D3008,SubmittalSchedule!$A$5:$CF$5125,3,FALSE)</f>
        <v>#N/A</v>
      </c>
      <c r="AV3008" s="60" t="e">
        <f>VLOOKUP(D3008,SubmittalStatus!$A$2:$CF$671,9,FALSE)</f>
        <v>#N/A</v>
      </c>
      <c r="AW3008" s="60" t="e">
        <f>VLOOKUP(D3008,SubmittalStatus!$A$2:$CF$671,10,FALSE)</f>
        <v>#N/A</v>
      </c>
      <c r="AX3008" s="60" t="e">
        <f>VLOOKUP(D3008,SubmittalStatus!$A$2:$CF$671,11,FALSE)</f>
        <v>#N/A</v>
      </c>
      <c r="AY3008" s="60" t="str">
        <f t="shared" si="139"/>
        <v/>
      </c>
      <c r="AZ3008" s="60">
        <f>SubmittalData!D3008</f>
        <v>0</v>
      </c>
      <c r="BA3008" s="60" t="s">
        <v>168</v>
      </c>
      <c r="BB3008" s="60">
        <f>SubmittalData!AR3008</f>
        <v>0</v>
      </c>
      <c r="BC3008" s="60" t="str">
        <f t="shared" si="140"/>
        <v>0-0</v>
      </c>
    </row>
    <row r="3009" spans="1:55" x14ac:dyDescent="0.35">
      <c r="A3009" s="62" t="str">
        <f>SubmittalData!AY3009</f>
        <v/>
      </c>
      <c r="AS3009" s="60" t="e">
        <f>VLOOKUP(D3009,SubmittalStatus!$A$2:$CF$671,7,FALSE)</f>
        <v>#N/A</v>
      </c>
      <c r="AT3009" s="60" t="str">
        <f t="shared" si="138"/>
        <v/>
      </c>
      <c r="AU3009" s="60" t="e">
        <f>VLOOKUP(D3009,SubmittalSchedule!$A$5:$CF$5125,3,FALSE)</f>
        <v>#N/A</v>
      </c>
      <c r="AV3009" s="60" t="e">
        <f>VLOOKUP(D3009,SubmittalStatus!$A$2:$CF$671,9,FALSE)</f>
        <v>#N/A</v>
      </c>
      <c r="AW3009" s="60" t="e">
        <f>VLOOKUP(D3009,SubmittalStatus!$A$2:$CF$671,10,FALSE)</f>
        <v>#N/A</v>
      </c>
      <c r="AX3009" s="60" t="e">
        <f>VLOOKUP(D3009,SubmittalStatus!$A$2:$CF$671,11,FALSE)</f>
        <v>#N/A</v>
      </c>
      <c r="AY3009" s="60" t="str">
        <f t="shared" si="139"/>
        <v/>
      </c>
      <c r="AZ3009" s="60">
        <f>SubmittalData!D3009</f>
        <v>0</v>
      </c>
      <c r="BA3009" s="60" t="s">
        <v>168</v>
      </c>
      <c r="BB3009" s="60">
        <f>SubmittalData!AR3009</f>
        <v>0</v>
      </c>
      <c r="BC3009" s="60" t="str">
        <f t="shared" si="140"/>
        <v>0-0</v>
      </c>
    </row>
    <row r="3010" spans="1:55" x14ac:dyDescent="0.35">
      <c r="A3010" s="62" t="str">
        <f>SubmittalData!AY3010</f>
        <v/>
      </c>
      <c r="AS3010" s="60" t="e">
        <f>VLOOKUP(D3010,SubmittalStatus!$A$2:$CF$671,7,FALSE)</f>
        <v>#N/A</v>
      </c>
      <c r="AT3010" s="60" t="str">
        <f t="shared" si="138"/>
        <v/>
      </c>
      <c r="AU3010" s="60" t="e">
        <f>VLOOKUP(D3010,SubmittalSchedule!$A$5:$CF$5125,3,FALSE)</f>
        <v>#N/A</v>
      </c>
      <c r="AV3010" s="60" t="e">
        <f>VLOOKUP(D3010,SubmittalStatus!$A$2:$CF$671,9,FALSE)</f>
        <v>#N/A</v>
      </c>
      <c r="AW3010" s="60" t="e">
        <f>VLOOKUP(D3010,SubmittalStatus!$A$2:$CF$671,10,FALSE)</f>
        <v>#N/A</v>
      </c>
      <c r="AX3010" s="60" t="e">
        <f>VLOOKUP(D3010,SubmittalStatus!$A$2:$CF$671,11,FALSE)</f>
        <v>#N/A</v>
      </c>
      <c r="AY3010" s="60" t="str">
        <f t="shared" si="139"/>
        <v/>
      </c>
      <c r="AZ3010" s="60">
        <f>SubmittalData!D3010</f>
        <v>0</v>
      </c>
      <c r="BA3010" s="60" t="s">
        <v>168</v>
      </c>
      <c r="BB3010" s="60">
        <f>SubmittalData!AR3010</f>
        <v>0</v>
      </c>
      <c r="BC3010" s="60" t="str">
        <f t="shared" si="140"/>
        <v>0-0</v>
      </c>
    </row>
    <row r="3011" spans="1:55" x14ac:dyDescent="0.35">
      <c r="A3011" s="62" t="str">
        <f>SubmittalData!AY3011</f>
        <v/>
      </c>
      <c r="AS3011" s="60" t="e">
        <f>VLOOKUP(D3011,SubmittalStatus!$A$2:$CF$671,7,FALSE)</f>
        <v>#N/A</v>
      </c>
      <c r="AT3011" s="60" t="str">
        <f t="shared" ref="AT3011:AT3074" si="141">_xlfn.CONCAT(G3011:P3011)</f>
        <v/>
      </c>
      <c r="AU3011" s="60" t="e">
        <f>VLOOKUP(D3011,SubmittalSchedule!$A$5:$CF$5125,3,FALSE)</f>
        <v>#N/A</v>
      </c>
      <c r="AV3011" s="60" t="e">
        <f>VLOOKUP(D3011,SubmittalStatus!$A$2:$CF$671,9,FALSE)</f>
        <v>#N/A</v>
      </c>
      <c r="AW3011" s="60" t="e">
        <f>VLOOKUP(D3011,SubmittalStatus!$A$2:$CF$671,10,FALSE)</f>
        <v>#N/A</v>
      </c>
      <c r="AX3011" s="60" t="e">
        <f>VLOOKUP(D3011,SubmittalStatus!$A$2:$CF$671,11,FALSE)</f>
        <v>#N/A</v>
      </c>
      <c r="AY3011" s="60" t="str">
        <f t="shared" ref="AY3011:AY3074" si="142">_xlfn.CONCAT(AA3011:AJ3011)</f>
        <v/>
      </c>
      <c r="AZ3011" s="60">
        <f>SubmittalData!D3011</f>
        <v>0</v>
      </c>
      <c r="BA3011" s="60" t="s">
        <v>168</v>
      </c>
      <c r="BB3011" s="60">
        <f>SubmittalData!AR3011</f>
        <v>0</v>
      </c>
      <c r="BC3011" s="60" t="str">
        <f t="shared" ref="BC3011:BC3074" si="143">_xlfn.CONCAT(AZ3011:BB3011)</f>
        <v>0-0</v>
      </c>
    </row>
    <row r="3012" spans="1:55" x14ac:dyDescent="0.35">
      <c r="A3012" s="62" t="str">
        <f>SubmittalData!AY3012</f>
        <v/>
      </c>
      <c r="AS3012" s="60" t="e">
        <f>VLOOKUP(D3012,SubmittalStatus!$A$2:$CF$671,7,FALSE)</f>
        <v>#N/A</v>
      </c>
      <c r="AT3012" s="60" t="str">
        <f t="shared" si="141"/>
        <v/>
      </c>
      <c r="AU3012" s="60" t="e">
        <f>VLOOKUP(D3012,SubmittalSchedule!$A$5:$CF$5125,3,FALSE)</f>
        <v>#N/A</v>
      </c>
      <c r="AV3012" s="60" t="e">
        <f>VLOOKUP(D3012,SubmittalStatus!$A$2:$CF$671,9,FALSE)</f>
        <v>#N/A</v>
      </c>
      <c r="AW3012" s="60" t="e">
        <f>VLOOKUP(D3012,SubmittalStatus!$A$2:$CF$671,10,FALSE)</f>
        <v>#N/A</v>
      </c>
      <c r="AX3012" s="60" t="e">
        <f>VLOOKUP(D3012,SubmittalStatus!$A$2:$CF$671,11,FALSE)</f>
        <v>#N/A</v>
      </c>
      <c r="AY3012" s="60" t="str">
        <f t="shared" si="142"/>
        <v/>
      </c>
      <c r="AZ3012" s="60">
        <f>SubmittalData!D3012</f>
        <v>0</v>
      </c>
      <c r="BA3012" s="60" t="s">
        <v>168</v>
      </c>
      <c r="BB3012" s="60">
        <f>SubmittalData!AR3012</f>
        <v>0</v>
      </c>
      <c r="BC3012" s="60" t="str">
        <f t="shared" si="143"/>
        <v>0-0</v>
      </c>
    </row>
    <row r="3013" spans="1:55" x14ac:dyDescent="0.35">
      <c r="A3013" s="62" t="str">
        <f>SubmittalData!AY3013</f>
        <v/>
      </c>
      <c r="AS3013" s="60" t="e">
        <f>VLOOKUP(D3013,SubmittalStatus!$A$2:$CF$671,7,FALSE)</f>
        <v>#N/A</v>
      </c>
      <c r="AT3013" s="60" t="str">
        <f t="shared" si="141"/>
        <v/>
      </c>
      <c r="AU3013" s="60" t="e">
        <f>VLOOKUP(D3013,SubmittalSchedule!$A$5:$CF$5125,3,FALSE)</f>
        <v>#N/A</v>
      </c>
      <c r="AV3013" s="60" t="e">
        <f>VLOOKUP(D3013,SubmittalStatus!$A$2:$CF$671,9,FALSE)</f>
        <v>#N/A</v>
      </c>
      <c r="AW3013" s="60" t="e">
        <f>VLOOKUP(D3013,SubmittalStatus!$A$2:$CF$671,10,FALSE)</f>
        <v>#N/A</v>
      </c>
      <c r="AX3013" s="60" t="e">
        <f>VLOOKUP(D3013,SubmittalStatus!$A$2:$CF$671,11,FALSE)</f>
        <v>#N/A</v>
      </c>
      <c r="AY3013" s="60" t="str">
        <f t="shared" si="142"/>
        <v/>
      </c>
      <c r="AZ3013" s="60">
        <f>SubmittalData!D3013</f>
        <v>0</v>
      </c>
      <c r="BA3013" s="60" t="s">
        <v>168</v>
      </c>
      <c r="BB3013" s="60">
        <f>SubmittalData!AR3013</f>
        <v>0</v>
      </c>
      <c r="BC3013" s="60" t="str">
        <f t="shared" si="143"/>
        <v>0-0</v>
      </c>
    </row>
    <row r="3014" spans="1:55" x14ac:dyDescent="0.35">
      <c r="A3014" s="62" t="str">
        <f>SubmittalData!AY3014</f>
        <v/>
      </c>
      <c r="AS3014" s="60" t="e">
        <f>VLOOKUP(D3014,SubmittalStatus!$A$2:$CF$671,7,FALSE)</f>
        <v>#N/A</v>
      </c>
      <c r="AT3014" s="60" t="str">
        <f t="shared" si="141"/>
        <v/>
      </c>
      <c r="AU3014" s="60" t="e">
        <f>VLOOKUP(D3014,SubmittalSchedule!$A$5:$CF$5125,3,FALSE)</f>
        <v>#N/A</v>
      </c>
      <c r="AV3014" s="60" t="e">
        <f>VLOOKUP(D3014,SubmittalStatus!$A$2:$CF$671,9,FALSE)</f>
        <v>#N/A</v>
      </c>
      <c r="AW3014" s="60" t="e">
        <f>VLOOKUP(D3014,SubmittalStatus!$A$2:$CF$671,10,FALSE)</f>
        <v>#N/A</v>
      </c>
      <c r="AX3014" s="60" t="e">
        <f>VLOOKUP(D3014,SubmittalStatus!$A$2:$CF$671,11,FALSE)</f>
        <v>#N/A</v>
      </c>
      <c r="AY3014" s="60" t="str">
        <f t="shared" si="142"/>
        <v/>
      </c>
      <c r="AZ3014" s="60">
        <f>SubmittalData!D3014</f>
        <v>0</v>
      </c>
      <c r="BA3014" s="60" t="s">
        <v>168</v>
      </c>
      <c r="BB3014" s="60">
        <f>SubmittalData!AR3014</f>
        <v>0</v>
      </c>
      <c r="BC3014" s="60" t="str">
        <f t="shared" si="143"/>
        <v>0-0</v>
      </c>
    </row>
    <row r="3015" spans="1:55" x14ac:dyDescent="0.35">
      <c r="A3015" s="62" t="str">
        <f>SubmittalData!AY3015</f>
        <v/>
      </c>
      <c r="AS3015" s="60" t="e">
        <f>VLOOKUP(D3015,SubmittalStatus!$A$2:$CF$671,7,FALSE)</f>
        <v>#N/A</v>
      </c>
      <c r="AT3015" s="60" t="str">
        <f t="shared" si="141"/>
        <v/>
      </c>
      <c r="AU3015" s="60" t="e">
        <f>VLOOKUP(D3015,SubmittalSchedule!$A$5:$CF$5125,3,FALSE)</f>
        <v>#N/A</v>
      </c>
      <c r="AV3015" s="60" t="e">
        <f>VLOOKUP(D3015,SubmittalStatus!$A$2:$CF$671,9,FALSE)</f>
        <v>#N/A</v>
      </c>
      <c r="AW3015" s="60" t="e">
        <f>VLOOKUP(D3015,SubmittalStatus!$A$2:$CF$671,10,FALSE)</f>
        <v>#N/A</v>
      </c>
      <c r="AX3015" s="60" t="e">
        <f>VLOOKUP(D3015,SubmittalStatus!$A$2:$CF$671,11,FALSE)</f>
        <v>#N/A</v>
      </c>
      <c r="AY3015" s="60" t="str">
        <f t="shared" si="142"/>
        <v/>
      </c>
      <c r="AZ3015" s="60">
        <f>SubmittalData!D3015</f>
        <v>0</v>
      </c>
      <c r="BA3015" s="60" t="s">
        <v>168</v>
      </c>
      <c r="BB3015" s="60">
        <f>SubmittalData!AR3015</f>
        <v>0</v>
      </c>
      <c r="BC3015" s="60" t="str">
        <f t="shared" si="143"/>
        <v>0-0</v>
      </c>
    </row>
    <row r="3016" spans="1:55" x14ac:dyDescent="0.35">
      <c r="A3016" s="62" t="str">
        <f>SubmittalData!AY3016</f>
        <v/>
      </c>
      <c r="AS3016" s="60" t="e">
        <f>VLOOKUP(D3016,SubmittalStatus!$A$2:$CF$671,7,FALSE)</f>
        <v>#N/A</v>
      </c>
      <c r="AT3016" s="60" t="str">
        <f t="shared" si="141"/>
        <v/>
      </c>
      <c r="AU3016" s="60" t="e">
        <f>VLOOKUP(D3016,SubmittalSchedule!$A$5:$CF$5125,3,FALSE)</f>
        <v>#N/A</v>
      </c>
      <c r="AV3016" s="60" t="e">
        <f>VLOOKUP(D3016,SubmittalStatus!$A$2:$CF$671,9,FALSE)</f>
        <v>#N/A</v>
      </c>
      <c r="AW3016" s="60" t="e">
        <f>VLOOKUP(D3016,SubmittalStatus!$A$2:$CF$671,10,FALSE)</f>
        <v>#N/A</v>
      </c>
      <c r="AX3016" s="60" t="e">
        <f>VLOOKUP(D3016,SubmittalStatus!$A$2:$CF$671,11,FALSE)</f>
        <v>#N/A</v>
      </c>
      <c r="AY3016" s="60" t="str">
        <f t="shared" si="142"/>
        <v/>
      </c>
      <c r="AZ3016" s="60">
        <f>SubmittalData!D3016</f>
        <v>0</v>
      </c>
      <c r="BA3016" s="60" t="s">
        <v>168</v>
      </c>
      <c r="BB3016" s="60">
        <f>SubmittalData!AR3016</f>
        <v>0</v>
      </c>
      <c r="BC3016" s="60" t="str">
        <f t="shared" si="143"/>
        <v>0-0</v>
      </c>
    </row>
    <row r="3017" spans="1:55" x14ac:dyDescent="0.35">
      <c r="A3017" s="62" t="str">
        <f>SubmittalData!AY3017</f>
        <v/>
      </c>
      <c r="AS3017" s="60" t="e">
        <f>VLOOKUP(D3017,SubmittalStatus!$A$2:$CF$671,7,FALSE)</f>
        <v>#N/A</v>
      </c>
      <c r="AT3017" s="60" t="str">
        <f t="shared" si="141"/>
        <v/>
      </c>
      <c r="AU3017" s="60" t="e">
        <f>VLOOKUP(D3017,SubmittalSchedule!$A$5:$CF$5125,3,FALSE)</f>
        <v>#N/A</v>
      </c>
      <c r="AV3017" s="60" t="e">
        <f>VLOOKUP(D3017,SubmittalStatus!$A$2:$CF$671,9,FALSE)</f>
        <v>#N/A</v>
      </c>
      <c r="AW3017" s="60" t="e">
        <f>VLOOKUP(D3017,SubmittalStatus!$A$2:$CF$671,10,FALSE)</f>
        <v>#N/A</v>
      </c>
      <c r="AX3017" s="60" t="e">
        <f>VLOOKUP(D3017,SubmittalStatus!$A$2:$CF$671,11,FALSE)</f>
        <v>#N/A</v>
      </c>
      <c r="AY3017" s="60" t="str">
        <f t="shared" si="142"/>
        <v/>
      </c>
      <c r="AZ3017" s="60">
        <f>SubmittalData!D3017</f>
        <v>0</v>
      </c>
      <c r="BA3017" s="60" t="s">
        <v>168</v>
      </c>
      <c r="BB3017" s="60">
        <f>SubmittalData!AR3017</f>
        <v>0</v>
      </c>
      <c r="BC3017" s="60" t="str">
        <f t="shared" si="143"/>
        <v>0-0</v>
      </c>
    </row>
    <row r="3018" spans="1:55" x14ac:dyDescent="0.35">
      <c r="A3018" s="62" t="str">
        <f>SubmittalData!AY3018</f>
        <v/>
      </c>
      <c r="AS3018" s="60" t="e">
        <f>VLOOKUP(D3018,SubmittalStatus!$A$2:$CF$671,7,FALSE)</f>
        <v>#N/A</v>
      </c>
      <c r="AT3018" s="60" t="str">
        <f t="shared" si="141"/>
        <v/>
      </c>
      <c r="AU3018" s="60" t="e">
        <f>VLOOKUP(D3018,SubmittalSchedule!$A$5:$CF$5125,3,FALSE)</f>
        <v>#N/A</v>
      </c>
      <c r="AV3018" s="60" t="e">
        <f>VLOOKUP(D3018,SubmittalStatus!$A$2:$CF$671,9,FALSE)</f>
        <v>#N/A</v>
      </c>
      <c r="AW3018" s="60" t="e">
        <f>VLOOKUP(D3018,SubmittalStatus!$A$2:$CF$671,10,FALSE)</f>
        <v>#N/A</v>
      </c>
      <c r="AX3018" s="60" t="e">
        <f>VLOOKUP(D3018,SubmittalStatus!$A$2:$CF$671,11,FALSE)</f>
        <v>#N/A</v>
      </c>
      <c r="AY3018" s="60" t="str">
        <f t="shared" si="142"/>
        <v/>
      </c>
      <c r="AZ3018" s="60">
        <f>SubmittalData!D3018</f>
        <v>0</v>
      </c>
      <c r="BA3018" s="60" t="s">
        <v>168</v>
      </c>
      <c r="BB3018" s="60">
        <f>SubmittalData!AR3018</f>
        <v>0</v>
      </c>
      <c r="BC3018" s="60" t="str">
        <f t="shared" si="143"/>
        <v>0-0</v>
      </c>
    </row>
    <row r="3019" spans="1:55" x14ac:dyDescent="0.35">
      <c r="A3019" s="62" t="str">
        <f>SubmittalData!AY3019</f>
        <v/>
      </c>
      <c r="AS3019" s="60" t="e">
        <f>VLOOKUP(D3019,SubmittalStatus!$A$2:$CF$671,7,FALSE)</f>
        <v>#N/A</v>
      </c>
      <c r="AT3019" s="60" t="str">
        <f t="shared" si="141"/>
        <v/>
      </c>
      <c r="AU3019" s="60" t="e">
        <f>VLOOKUP(D3019,SubmittalSchedule!$A$5:$CF$5125,3,FALSE)</f>
        <v>#N/A</v>
      </c>
      <c r="AV3019" s="60" t="e">
        <f>VLOOKUP(D3019,SubmittalStatus!$A$2:$CF$671,9,FALSE)</f>
        <v>#N/A</v>
      </c>
      <c r="AW3019" s="60" t="e">
        <f>VLOOKUP(D3019,SubmittalStatus!$A$2:$CF$671,10,FALSE)</f>
        <v>#N/A</v>
      </c>
      <c r="AX3019" s="60" t="e">
        <f>VLOOKUP(D3019,SubmittalStatus!$A$2:$CF$671,11,FALSE)</f>
        <v>#N/A</v>
      </c>
      <c r="AY3019" s="60" t="str">
        <f t="shared" si="142"/>
        <v/>
      </c>
      <c r="AZ3019" s="60">
        <f>SubmittalData!D3019</f>
        <v>0</v>
      </c>
      <c r="BA3019" s="60" t="s">
        <v>168</v>
      </c>
      <c r="BB3019" s="60">
        <f>SubmittalData!AR3019</f>
        <v>0</v>
      </c>
      <c r="BC3019" s="60" t="str">
        <f t="shared" si="143"/>
        <v>0-0</v>
      </c>
    </row>
    <row r="3020" spans="1:55" x14ac:dyDescent="0.35">
      <c r="A3020" s="62" t="str">
        <f>SubmittalData!AY3020</f>
        <v/>
      </c>
      <c r="AS3020" s="60" t="e">
        <f>VLOOKUP(D3020,SubmittalStatus!$A$2:$CF$671,7,FALSE)</f>
        <v>#N/A</v>
      </c>
      <c r="AT3020" s="60" t="str">
        <f t="shared" si="141"/>
        <v/>
      </c>
      <c r="AU3020" s="60" t="e">
        <f>VLOOKUP(D3020,SubmittalSchedule!$A$5:$CF$5125,3,FALSE)</f>
        <v>#N/A</v>
      </c>
      <c r="AV3020" s="60" t="e">
        <f>VLOOKUP(D3020,SubmittalStatus!$A$2:$CF$671,9,FALSE)</f>
        <v>#N/A</v>
      </c>
      <c r="AW3020" s="60" t="e">
        <f>VLOOKUP(D3020,SubmittalStatus!$A$2:$CF$671,10,FALSE)</f>
        <v>#N/A</v>
      </c>
      <c r="AX3020" s="60" t="e">
        <f>VLOOKUP(D3020,SubmittalStatus!$A$2:$CF$671,11,FALSE)</f>
        <v>#N/A</v>
      </c>
      <c r="AY3020" s="60" t="str">
        <f t="shared" si="142"/>
        <v/>
      </c>
      <c r="AZ3020" s="60">
        <f>SubmittalData!D3020</f>
        <v>0</v>
      </c>
      <c r="BA3020" s="60" t="s">
        <v>168</v>
      </c>
      <c r="BB3020" s="60">
        <f>SubmittalData!AR3020</f>
        <v>0</v>
      </c>
      <c r="BC3020" s="60" t="str">
        <f t="shared" si="143"/>
        <v>0-0</v>
      </c>
    </row>
    <row r="3021" spans="1:55" x14ac:dyDescent="0.35">
      <c r="A3021" s="62" t="str">
        <f>SubmittalData!AY3021</f>
        <v/>
      </c>
      <c r="AS3021" s="60" t="e">
        <f>VLOOKUP(D3021,SubmittalStatus!$A$2:$CF$671,7,FALSE)</f>
        <v>#N/A</v>
      </c>
      <c r="AT3021" s="60" t="str">
        <f t="shared" si="141"/>
        <v/>
      </c>
      <c r="AU3021" s="60" t="e">
        <f>VLOOKUP(D3021,SubmittalSchedule!$A$5:$CF$5125,3,FALSE)</f>
        <v>#N/A</v>
      </c>
      <c r="AV3021" s="60" t="e">
        <f>VLOOKUP(D3021,SubmittalStatus!$A$2:$CF$671,9,FALSE)</f>
        <v>#N/A</v>
      </c>
      <c r="AW3021" s="60" t="e">
        <f>VLOOKUP(D3021,SubmittalStatus!$A$2:$CF$671,10,FALSE)</f>
        <v>#N/A</v>
      </c>
      <c r="AX3021" s="60" t="e">
        <f>VLOOKUP(D3021,SubmittalStatus!$A$2:$CF$671,11,FALSE)</f>
        <v>#N/A</v>
      </c>
      <c r="AY3021" s="60" t="str">
        <f t="shared" si="142"/>
        <v/>
      </c>
      <c r="AZ3021" s="60">
        <f>SubmittalData!D3021</f>
        <v>0</v>
      </c>
      <c r="BA3021" s="60" t="s">
        <v>168</v>
      </c>
      <c r="BB3021" s="60">
        <f>SubmittalData!AR3021</f>
        <v>0</v>
      </c>
      <c r="BC3021" s="60" t="str">
        <f t="shared" si="143"/>
        <v>0-0</v>
      </c>
    </row>
    <row r="3022" spans="1:55" x14ac:dyDescent="0.35">
      <c r="A3022" s="62" t="str">
        <f>SubmittalData!AY3022</f>
        <v/>
      </c>
      <c r="AS3022" s="60" t="e">
        <f>VLOOKUP(D3022,SubmittalStatus!$A$2:$CF$671,7,FALSE)</f>
        <v>#N/A</v>
      </c>
      <c r="AT3022" s="60" t="str">
        <f t="shared" si="141"/>
        <v/>
      </c>
      <c r="AU3022" s="60" t="e">
        <f>VLOOKUP(D3022,SubmittalSchedule!$A$5:$CF$5125,3,FALSE)</f>
        <v>#N/A</v>
      </c>
      <c r="AV3022" s="60" t="e">
        <f>VLOOKUP(D3022,SubmittalStatus!$A$2:$CF$671,9,FALSE)</f>
        <v>#N/A</v>
      </c>
      <c r="AW3022" s="60" t="e">
        <f>VLOOKUP(D3022,SubmittalStatus!$A$2:$CF$671,10,FALSE)</f>
        <v>#N/A</v>
      </c>
      <c r="AX3022" s="60" t="e">
        <f>VLOOKUP(D3022,SubmittalStatus!$A$2:$CF$671,11,FALSE)</f>
        <v>#N/A</v>
      </c>
      <c r="AY3022" s="60" t="str">
        <f t="shared" si="142"/>
        <v/>
      </c>
      <c r="AZ3022" s="60">
        <f>SubmittalData!D3022</f>
        <v>0</v>
      </c>
      <c r="BA3022" s="60" t="s">
        <v>168</v>
      </c>
      <c r="BB3022" s="60">
        <f>SubmittalData!AR3022</f>
        <v>0</v>
      </c>
      <c r="BC3022" s="60" t="str">
        <f t="shared" si="143"/>
        <v>0-0</v>
      </c>
    </row>
    <row r="3023" spans="1:55" x14ac:dyDescent="0.35">
      <c r="A3023" s="62" t="str">
        <f>SubmittalData!AY3023</f>
        <v/>
      </c>
      <c r="AS3023" s="60" t="e">
        <f>VLOOKUP(D3023,SubmittalStatus!$A$2:$CF$671,7,FALSE)</f>
        <v>#N/A</v>
      </c>
      <c r="AT3023" s="60" t="str">
        <f t="shared" si="141"/>
        <v/>
      </c>
      <c r="AU3023" s="60" t="e">
        <f>VLOOKUP(D3023,SubmittalSchedule!$A$5:$CF$5125,3,FALSE)</f>
        <v>#N/A</v>
      </c>
      <c r="AV3023" s="60" t="e">
        <f>VLOOKUP(D3023,SubmittalStatus!$A$2:$CF$671,9,FALSE)</f>
        <v>#N/A</v>
      </c>
      <c r="AW3023" s="60" t="e">
        <f>VLOOKUP(D3023,SubmittalStatus!$A$2:$CF$671,10,FALSE)</f>
        <v>#N/A</v>
      </c>
      <c r="AX3023" s="60" t="e">
        <f>VLOOKUP(D3023,SubmittalStatus!$A$2:$CF$671,11,FALSE)</f>
        <v>#N/A</v>
      </c>
      <c r="AY3023" s="60" t="str">
        <f t="shared" si="142"/>
        <v/>
      </c>
      <c r="AZ3023" s="60">
        <f>SubmittalData!D3023</f>
        <v>0</v>
      </c>
      <c r="BA3023" s="60" t="s">
        <v>168</v>
      </c>
      <c r="BB3023" s="60">
        <f>SubmittalData!AR3023</f>
        <v>0</v>
      </c>
      <c r="BC3023" s="60" t="str">
        <f t="shared" si="143"/>
        <v>0-0</v>
      </c>
    </row>
    <row r="3024" spans="1:55" x14ac:dyDescent="0.35">
      <c r="A3024" s="62" t="str">
        <f>SubmittalData!AY3024</f>
        <v/>
      </c>
      <c r="AS3024" s="60" t="e">
        <f>VLOOKUP(D3024,SubmittalStatus!$A$2:$CF$671,7,FALSE)</f>
        <v>#N/A</v>
      </c>
      <c r="AT3024" s="60" t="str">
        <f t="shared" si="141"/>
        <v/>
      </c>
      <c r="AU3024" s="60" t="e">
        <f>VLOOKUP(D3024,SubmittalSchedule!$A$5:$CF$5125,3,FALSE)</f>
        <v>#N/A</v>
      </c>
      <c r="AV3024" s="60" t="e">
        <f>VLOOKUP(D3024,SubmittalStatus!$A$2:$CF$671,9,FALSE)</f>
        <v>#N/A</v>
      </c>
      <c r="AW3024" s="60" t="e">
        <f>VLOOKUP(D3024,SubmittalStatus!$A$2:$CF$671,10,FALSE)</f>
        <v>#N/A</v>
      </c>
      <c r="AX3024" s="60" t="e">
        <f>VLOOKUP(D3024,SubmittalStatus!$A$2:$CF$671,11,FALSE)</f>
        <v>#N/A</v>
      </c>
      <c r="AY3024" s="60" t="str">
        <f t="shared" si="142"/>
        <v/>
      </c>
      <c r="AZ3024" s="60">
        <f>SubmittalData!D3024</f>
        <v>0</v>
      </c>
      <c r="BA3024" s="60" t="s">
        <v>168</v>
      </c>
      <c r="BB3024" s="60">
        <f>SubmittalData!AR3024</f>
        <v>0</v>
      </c>
      <c r="BC3024" s="60" t="str">
        <f t="shared" si="143"/>
        <v>0-0</v>
      </c>
    </row>
    <row r="3025" spans="1:55" x14ac:dyDescent="0.35">
      <c r="A3025" s="62" t="str">
        <f>SubmittalData!AY3025</f>
        <v/>
      </c>
      <c r="AS3025" s="60" t="e">
        <f>VLOOKUP(D3025,SubmittalStatus!$A$2:$CF$671,7,FALSE)</f>
        <v>#N/A</v>
      </c>
      <c r="AT3025" s="60" t="str">
        <f t="shared" si="141"/>
        <v/>
      </c>
      <c r="AU3025" s="60" t="e">
        <f>VLOOKUP(D3025,SubmittalSchedule!$A$5:$CF$5125,3,FALSE)</f>
        <v>#N/A</v>
      </c>
      <c r="AV3025" s="60" t="e">
        <f>VLOOKUP(D3025,SubmittalStatus!$A$2:$CF$671,9,FALSE)</f>
        <v>#N/A</v>
      </c>
      <c r="AW3025" s="60" t="e">
        <f>VLOOKUP(D3025,SubmittalStatus!$A$2:$CF$671,10,FALSE)</f>
        <v>#N/A</v>
      </c>
      <c r="AX3025" s="60" t="e">
        <f>VLOOKUP(D3025,SubmittalStatus!$A$2:$CF$671,11,FALSE)</f>
        <v>#N/A</v>
      </c>
      <c r="AY3025" s="60" t="str">
        <f t="shared" si="142"/>
        <v/>
      </c>
      <c r="AZ3025" s="60">
        <f>SubmittalData!D3025</f>
        <v>0</v>
      </c>
      <c r="BA3025" s="60" t="s">
        <v>168</v>
      </c>
      <c r="BB3025" s="60">
        <f>SubmittalData!AR3025</f>
        <v>0</v>
      </c>
      <c r="BC3025" s="60" t="str">
        <f t="shared" si="143"/>
        <v>0-0</v>
      </c>
    </row>
    <row r="3026" spans="1:55" x14ac:dyDescent="0.35">
      <c r="A3026" s="62" t="str">
        <f>SubmittalData!AY3026</f>
        <v/>
      </c>
      <c r="AS3026" s="60" t="e">
        <f>VLOOKUP(D3026,SubmittalStatus!$A$2:$CF$671,7,FALSE)</f>
        <v>#N/A</v>
      </c>
      <c r="AT3026" s="60" t="str">
        <f t="shared" si="141"/>
        <v/>
      </c>
      <c r="AU3026" s="60" t="e">
        <f>VLOOKUP(D3026,SubmittalSchedule!$A$5:$CF$5125,3,FALSE)</f>
        <v>#N/A</v>
      </c>
      <c r="AV3026" s="60" t="e">
        <f>VLOOKUP(D3026,SubmittalStatus!$A$2:$CF$671,9,FALSE)</f>
        <v>#N/A</v>
      </c>
      <c r="AW3026" s="60" t="e">
        <f>VLOOKUP(D3026,SubmittalStatus!$A$2:$CF$671,10,FALSE)</f>
        <v>#N/A</v>
      </c>
      <c r="AX3026" s="60" t="e">
        <f>VLOOKUP(D3026,SubmittalStatus!$A$2:$CF$671,11,FALSE)</f>
        <v>#N/A</v>
      </c>
      <c r="AY3026" s="60" t="str">
        <f t="shared" si="142"/>
        <v/>
      </c>
      <c r="AZ3026" s="60">
        <f>SubmittalData!D3026</f>
        <v>0</v>
      </c>
      <c r="BA3026" s="60" t="s">
        <v>168</v>
      </c>
      <c r="BB3026" s="60">
        <f>SubmittalData!AR3026</f>
        <v>0</v>
      </c>
      <c r="BC3026" s="60" t="str">
        <f t="shared" si="143"/>
        <v>0-0</v>
      </c>
    </row>
    <row r="3027" spans="1:55" x14ac:dyDescent="0.35">
      <c r="A3027" s="62" t="str">
        <f>SubmittalData!AY3027</f>
        <v/>
      </c>
      <c r="AS3027" s="60" t="e">
        <f>VLOOKUP(D3027,SubmittalStatus!$A$2:$CF$671,7,FALSE)</f>
        <v>#N/A</v>
      </c>
      <c r="AT3027" s="60" t="str">
        <f t="shared" si="141"/>
        <v/>
      </c>
      <c r="AU3027" s="60" t="e">
        <f>VLOOKUP(D3027,SubmittalSchedule!$A$5:$CF$5125,3,FALSE)</f>
        <v>#N/A</v>
      </c>
      <c r="AV3027" s="60" t="e">
        <f>VLOOKUP(D3027,SubmittalStatus!$A$2:$CF$671,9,FALSE)</f>
        <v>#N/A</v>
      </c>
      <c r="AW3027" s="60" t="e">
        <f>VLOOKUP(D3027,SubmittalStatus!$A$2:$CF$671,10,FALSE)</f>
        <v>#N/A</v>
      </c>
      <c r="AX3027" s="60" t="e">
        <f>VLOOKUP(D3027,SubmittalStatus!$A$2:$CF$671,11,FALSE)</f>
        <v>#N/A</v>
      </c>
      <c r="AY3027" s="60" t="str">
        <f t="shared" si="142"/>
        <v/>
      </c>
      <c r="AZ3027" s="60">
        <f>SubmittalData!D3027</f>
        <v>0</v>
      </c>
      <c r="BA3027" s="60" t="s">
        <v>168</v>
      </c>
      <c r="BB3027" s="60">
        <f>SubmittalData!AR3027</f>
        <v>0</v>
      </c>
      <c r="BC3027" s="60" t="str">
        <f t="shared" si="143"/>
        <v>0-0</v>
      </c>
    </row>
    <row r="3028" spans="1:55" x14ac:dyDescent="0.35">
      <c r="A3028" s="62" t="str">
        <f>SubmittalData!AY3028</f>
        <v/>
      </c>
      <c r="AS3028" s="60" t="e">
        <f>VLOOKUP(D3028,SubmittalStatus!$A$2:$CF$671,7,FALSE)</f>
        <v>#N/A</v>
      </c>
      <c r="AT3028" s="60" t="str">
        <f t="shared" si="141"/>
        <v/>
      </c>
      <c r="AU3028" s="60" t="e">
        <f>VLOOKUP(D3028,SubmittalSchedule!$A$5:$CF$5125,3,FALSE)</f>
        <v>#N/A</v>
      </c>
      <c r="AV3028" s="60" t="e">
        <f>VLOOKUP(D3028,SubmittalStatus!$A$2:$CF$671,9,FALSE)</f>
        <v>#N/A</v>
      </c>
      <c r="AW3028" s="60" t="e">
        <f>VLOOKUP(D3028,SubmittalStatus!$A$2:$CF$671,10,FALSE)</f>
        <v>#N/A</v>
      </c>
      <c r="AX3028" s="60" t="e">
        <f>VLOOKUP(D3028,SubmittalStatus!$A$2:$CF$671,11,FALSE)</f>
        <v>#N/A</v>
      </c>
      <c r="AY3028" s="60" t="str">
        <f t="shared" si="142"/>
        <v/>
      </c>
      <c r="AZ3028" s="60">
        <f>SubmittalData!D3028</f>
        <v>0</v>
      </c>
      <c r="BA3028" s="60" t="s">
        <v>168</v>
      </c>
      <c r="BB3028" s="60">
        <f>SubmittalData!AR3028</f>
        <v>0</v>
      </c>
      <c r="BC3028" s="60" t="str">
        <f t="shared" si="143"/>
        <v>0-0</v>
      </c>
    </row>
    <row r="3029" spans="1:55" x14ac:dyDescent="0.35">
      <c r="A3029" s="62" t="str">
        <f>SubmittalData!AY3029</f>
        <v/>
      </c>
      <c r="AS3029" s="60" t="e">
        <f>VLOOKUP(D3029,SubmittalStatus!$A$2:$CF$671,7,FALSE)</f>
        <v>#N/A</v>
      </c>
      <c r="AT3029" s="60" t="str">
        <f t="shared" si="141"/>
        <v/>
      </c>
      <c r="AU3029" s="60" t="e">
        <f>VLOOKUP(D3029,SubmittalSchedule!$A$5:$CF$5125,3,FALSE)</f>
        <v>#N/A</v>
      </c>
      <c r="AV3029" s="60" t="e">
        <f>VLOOKUP(D3029,SubmittalStatus!$A$2:$CF$671,9,FALSE)</f>
        <v>#N/A</v>
      </c>
      <c r="AW3029" s="60" t="e">
        <f>VLOOKUP(D3029,SubmittalStatus!$A$2:$CF$671,10,FALSE)</f>
        <v>#N/A</v>
      </c>
      <c r="AX3029" s="60" t="e">
        <f>VLOOKUP(D3029,SubmittalStatus!$A$2:$CF$671,11,FALSE)</f>
        <v>#N/A</v>
      </c>
      <c r="AY3029" s="60" t="str">
        <f t="shared" si="142"/>
        <v/>
      </c>
      <c r="AZ3029" s="60">
        <f>SubmittalData!D3029</f>
        <v>0</v>
      </c>
      <c r="BA3029" s="60" t="s">
        <v>168</v>
      </c>
      <c r="BB3029" s="60">
        <f>SubmittalData!AR3029</f>
        <v>0</v>
      </c>
      <c r="BC3029" s="60" t="str">
        <f t="shared" si="143"/>
        <v>0-0</v>
      </c>
    </row>
    <row r="3030" spans="1:55" x14ac:dyDescent="0.35">
      <c r="A3030" s="62" t="str">
        <f>SubmittalData!AY3030</f>
        <v/>
      </c>
      <c r="AS3030" s="60" t="e">
        <f>VLOOKUP(D3030,SubmittalStatus!$A$2:$CF$671,7,FALSE)</f>
        <v>#N/A</v>
      </c>
      <c r="AT3030" s="60" t="str">
        <f t="shared" si="141"/>
        <v/>
      </c>
      <c r="AU3030" s="60" t="e">
        <f>VLOOKUP(D3030,SubmittalSchedule!$A$5:$CF$5125,3,FALSE)</f>
        <v>#N/A</v>
      </c>
      <c r="AV3030" s="60" t="e">
        <f>VLOOKUP(D3030,SubmittalStatus!$A$2:$CF$671,9,FALSE)</f>
        <v>#N/A</v>
      </c>
      <c r="AW3030" s="60" t="e">
        <f>VLOOKUP(D3030,SubmittalStatus!$A$2:$CF$671,10,FALSE)</f>
        <v>#N/A</v>
      </c>
      <c r="AX3030" s="60" t="e">
        <f>VLOOKUP(D3030,SubmittalStatus!$A$2:$CF$671,11,FALSE)</f>
        <v>#N/A</v>
      </c>
      <c r="AY3030" s="60" t="str">
        <f t="shared" si="142"/>
        <v/>
      </c>
      <c r="AZ3030" s="60">
        <f>SubmittalData!D3030</f>
        <v>0</v>
      </c>
      <c r="BA3030" s="60" t="s">
        <v>168</v>
      </c>
      <c r="BB3030" s="60">
        <f>SubmittalData!AR3030</f>
        <v>0</v>
      </c>
      <c r="BC3030" s="60" t="str">
        <f t="shared" si="143"/>
        <v>0-0</v>
      </c>
    </row>
    <row r="3031" spans="1:55" x14ac:dyDescent="0.35">
      <c r="A3031" s="62" t="str">
        <f>SubmittalData!AY3031</f>
        <v/>
      </c>
      <c r="AS3031" s="60" t="e">
        <f>VLOOKUP(D3031,SubmittalStatus!$A$2:$CF$671,7,FALSE)</f>
        <v>#N/A</v>
      </c>
      <c r="AT3031" s="60" t="str">
        <f t="shared" si="141"/>
        <v/>
      </c>
      <c r="AU3031" s="60" t="e">
        <f>VLOOKUP(D3031,SubmittalSchedule!$A$5:$CF$5125,3,FALSE)</f>
        <v>#N/A</v>
      </c>
      <c r="AV3031" s="60" t="e">
        <f>VLOOKUP(D3031,SubmittalStatus!$A$2:$CF$671,9,FALSE)</f>
        <v>#N/A</v>
      </c>
      <c r="AW3031" s="60" t="e">
        <f>VLOOKUP(D3031,SubmittalStatus!$A$2:$CF$671,10,FALSE)</f>
        <v>#N/A</v>
      </c>
      <c r="AX3031" s="60" t="e">
        <f>VLOOKUP(D3031,SubmittalStatus!$A$2:$CF$671,11,FALSE)</f>
        <v>#N/A</v>
      </c>
      <c r="AY3031" s="60" t="str">
        <f t="shared" si="142"/>
        <v/>
      </c>
      <c r="AZ3031" s="60">
        <f>SubmittalData!D3031</f>
        <v>0</v>
      </c>
      <c r="BA3031" s="60" t="s">
        <v>168</v>
      </c>
      <c r="BB3031" s="60">
        <f>SubmittalData!AR3031</f>
        <v>0</v>
      </c>
      <c r="BC3031" s="60" t="str">
        <f t="shared" si="143"/>
        <v>0-0</v>
      </c>
    </row>
    <row r="3032" spans="1:55" x14ac:dyDescent="0.35">
      <c r="A3032" s="62" t="str">
        <f>SubmittalData!AY3032</f>
        <v/>
      </c>
      <c r="AS3032" s="60" t="e">
        <f>VLOOKUP(D3032,SubmittalStatus!$A$2:$CF$671,7,FALSE)</f>
        <v>#N/A</v>
      </c>
      <c r="AT3032" s="60" t="str">
        <f t="shared" si="141"/>
        <v/>
      </c>
      <c r="AU3032" s="60" t="e">
        <f>VLOOKUP(D3032,SubmittalSchedule!$A$5:$CF$5125,3,FALSE)</f>
        <v>#N/A</v>
      </c>
      <c r="AV3032" s="60" t="e">
        <f>VLOOKUP(D3032,SubmittalStatus!$A$2:$CF$671,9,FALSE)</f>
        <v>#N/A</v>
      </c>
      <c r="AW3032" s="60" t="e">
        <f>VLOOKUP(D3032,SubmittalStatus!$A$2:$CF$671,10,FALSE)</f>
        <v>#N/A</v>
      </c>
      <c r="AX3032" s="60" t="e">
        <f>VLOOKUP(D3032,SubmittalStatus!$A$2:$CF$671,11,FALSE)</f>
        <v>#N/A</v>
      </c>
      <c r="AY3032" s="60" t="str">
        <f t="shared" si="142"/>
        <v/>
      </c>
      <c r="AZ3032" s="60">
        <f>SubmittalData!D3032</f>
        <v>0</v>
      </c>
      <c r="BA3032" s="60" t="s">
        <v>168</v>
      </c>
      <c r="BB3032" s="60">
        <f>SubmittalData!AR3032</f>
        <v>0</v>
      </c>
      <c r="BC3032" s="60" t="str">
        <f t="shared" si="143"/>
        <v>0-0</v>
      </c>
    </row>
    <row r="3033" spans="1:55" x14ac:dyDescent="0.35">
      <c r="A3033" s="62" t="str">
        <f>SubmittalData!AY3033</f>
        <v/>
      </c>
      <c r="AS3033" s="60" t="e">
        <f>VLOOKUP(D3033,SubmittalStatus!$A$2:$CF$671,7,FALSE)</f>
        <v>#N/A</v>
      </c>
      <c r="AT3033" s="60" t="str">
        <f t="shared" si="141"/>
        <v/>
      </c>
      <c r="AU3033" s="60" t="e">
        <f>VLOOKUP(D3033,SubmittalSchedule!$A$5:$CF$5125,3,FALSE)</f>
        <v>#N/A</v>
      </c>
      <c r="AV3033" s="60" t="e">
        <f>VLOOKUP(D3033,SubmittalStatus!$A$2:$CF$671,9,FALSE)</f>
        <v>#N/A</v>
      </c>
      <c r="AW3033" s="60" t="e">
        <f>VLOOKUP(D3033,SubmittalStatus!$A$2:$CF$671,10,FALSE)</f>
        <v>#N/A</v>
      </c>
      <c r="AX3033" s="60" t="e">
        <f>VLOOKUP(D3033,SubmittalStatus!$A$2:$CF$671,11,FALSE)</f>
        <v>#N/A</v>
      </c>
      <c r="AY3033" s="60" t="str">
        <f t="shared" si="142"/>
        <v/>
      </c>
      <c r="AZ3033" s="60">
        <f>SubmittalData!D3033</f>
        <v>0</v>
      </c>
      <c r="BA3033" s="60" t="s">
        <v>168</v>
      </c>
      <c r="BB3033" s="60">
        <f>SubmittalData!AR3033</f>
        <v>0</v>
      </c>
      <c r="BC3033" s="60" t="str">
        <f t="shared" si="143"/>
        <v>0-0</v>
      </c>
    </row>
    <row r="3034" spans="1:55" x14ac:dyDescent="0.35">
      <c r="A3034" s="62" t="str">
        <f>SubmittalData!AY3034</f>
        <v/>
      </c>
      <c r="AS3034" s="60" t="e">
        <f>VLOOKUP(D3034,SubmittalStatus!$A$2:$CF$671,7,FALSE)</f>
        <v>#N/A</v>
      </c>
      <c r="AT3034" s="60" t="str">
        <f t="shared" si="141"/>
        <v/>
      </c>
      <c r="AU3034" s="60" t="e">
        <f>VLOOKUP(D3034,SubmittalSchedule!$A$5:$CF$5125,3,FALSE)</f>
        <v>#N/A</v>
      </c>
      <c r="AV3034" s="60" t="e">
        <f>VLOOKUP(D3034,SubmittalStatus!$A$2:$CF$671,9,FALSE)</f>
        <v>#N/A</v>
      </c>
      <c r="AW3034" s="60" t="e">
        <f>VLOOKUP(D3034,SubmittalStatus!$A$2:$CF$671,10,FALSE)</f>
        <v>#N/A</v>
      </c>
      <c r="AX3034" s="60" t="e">
        <f>VLOOKUP(D3034,SubmittalStatus!$A$2:$CF$671,11,FALSE)</f>
        <v>#N/A</v>
      </c>
      <c r="AY3034" s="60" t="str">
        <f t="shared" si="142"/>
        <v/>
      </c>
      <c r="AZ3034" s="60">
        <f>SubmittalData!D3034</f>
        <v>0</v>
      </c>
      <c r="BA3034" s="60" t="s">
        <v>168</v>
      </c>
      <c r="BB3034" s="60">
        <f>SubmittalData!AR3034</f>
        <v>0</v>
      </c>
      <c r="BC3034" s="60" t="str">
        <f t="shared" si="143"/>
        <v>0-0</v>
      </c>
    </row>
    <row r="3035" spans="1:55" x14ac:dyDescent="0.35">
      <c r="A3035" s="62" t="str">
        <f>SubmittalData!AY3035</f>
        <v/>
      </c>
      <c r="AS3035" s="60" t="e">
        <f>VLOOKUP(D3035,SubmittalStatus!$A$2:$CF$671,7,FALSE)</f>
        <v>#N/A</v>
      </c>
      <c r="AT3035" s="60" t="str">
        <f t="shared" si="141"/>
        <v/>
      </c>
      <c r="AU3035" s="60" t="e">
        <f>VLOOKUP(D3035,SubmittalSchedule!$A$5:$CF$5125,3,FALSE)</f>
        <v>#N/A</v>
      </c>
      <c r="AV3035" s="60" t="e">
        <f>VLOOKUP(D3035,SubmittalStatus!$A$2:$CF$671,9,FALSE)</f>
        <v>#N/A</v>
      </c>
      <c r="AW3035" s="60" t="e">
        <f>VLOOKUP(D3035,SubmittalStatus!$A$2:$CF$671,10,FALSE)</f>
        <v>#N/A</v>
      </c>
      <c r="AX3035" s="60" t="e">
        <f>VLOOKUP(D3035,SubmittalStatus!$A$2:$CF$671,11,FALSE)</f>
        <v>#N/A</v>
      </c>
      <c r="AY3035" s="60" t="str">
        <f t="shared" si="142"/>
        <v/>
      </c>
      <c r="AZ3035" s="60">
        <f>SubmittalData!D3035</f>
        <v>0</v>
      </c>
      <c r="BA3035" s="60" t="s">
        <v>168</v>
      </c>
      <c r="BB3035" s="60">
        <f>SubmittalData!AR3035</f>
        <v>0</v>
      </c>
      <c r="BC3035" s="60" t="str">
        <f t="shared" si="143"/>
        <v>0-0</v>
      </c>
    </row>
    <row r="3036" spans="1:55" x14ac:dyDescent="0.35">
      <c r="A3036" s="62" t="str">
        <f>SubmittalData!AY3036</f>
        <v/>
      </c>
      <c r="AS3036" s="60" t="e">
        <f>VLOOKUP(D3036,SubmittalStatus!$A$2:$CF$671,7,FALSE)</f>
        <v>#N/A</v>
      </c>
      <c r="AT3036" s="60" t="str">
        <f t="shared" si="141"/>
        <v/>
      </c>
      <c r="AU3036" s="60" t="e">
        <f>VLOOKUP(D3036,SubmittalSchedule!$A$5:$CF$5125,3,FALSE)</f>
        <v>#N/A</v>
      </c>
      <c r="AV3036" s="60" t="e">
        <f>VLOOKUP(D3036,SubmittalStatus!$A$2:$CF$671,9,FALSE)</f>
        <v>#N/A</v>
      </c>
      <c r="AW3036" s="60" t="e">
        <f>VLOOKUP(D3036,SubmittalStatus!$A$2:$CF$671,10,FALSE)</f>
        <v>#N/A</v>
      </c>
      <c r="AX3036" s="60" t="e">
        <f>VLOOKUP(D3036,SubmittalStatus!$A$2:$CF$671,11,FALSE)</f>
        <v>#N/A</v>
      </c>
      <c r="AY3036" s="60" t="str">
        <f t="shared" si="142"/>
        <v/>
      </c>
      <c r="AZ3036" s="60">
        <f>SubmittalData!D3036</f>
        <v>0</v>
      </c>
      <c r="BA3036" s="60" t="s">
        <v>168</v>
      </c>
      <c r="BB3036" s="60">
        <f>SubmittalData!AR3036</f>
        <v>0</v>
      </c>
      <c r="BC3036" s="60" t="str">
        <f t="shared" si="143"/>
        <v>0-0</v>
      </c>
    </row>
    <row r="3037" spans="1:55" x14ac:dyDescent="0.35">
      <c r="A3037" s="62" t="str">
        <f>SubmittalData!AY3037</f>
        <v/>
      </c>
      <c r="AS3037" s="60" t="e">
        <f>VLOOKUP(D3037,SubmittalStatus!$A$2:$CF$671,7,FALSE)</f>
        <v>#N/A</v>
      </c>
      <c r="AT3037" s="60" t="str">
        <f t="shared" si="141"/>
        <v/>
      </c>
      <c r="AU3037" s="60" t="e">
        <f>VLOOKUP(D3037,SubmittalSchedule!$A$5:$CF$5125,3,FALSE)</f>
        <v>#N/A</v>
      </c>
      <c r="AV3037" s="60" t="e">
        <f>VLOOKUP(D3037,SubmittalStatus!$A$2:$CF$671,9,FALSE)</f>
        <v>#N/A</v>
      </c>
      <c r="AW3037" s="60" t="e">
        <f>VLOOKUP(D3037,SubmittalStatus!$A$2:$CF$671,10,FALSE)</f>
        <v>#N/A</v>
      </c>
      <c r="AX3037" s="60" t="e">
        <f>VLOOKUP(D3037,SubmittalStatus!$A$2:$CF$671,11,FALSE)</f>
        <v>#N/A</v>
      </c>
      <c r="AY3037" s="60" t="str">
        <f t="shared" si="142"/>
        <v/>
      </c>
      <c r="AZ3037" s="60">
        <f>SubmittalData!D3037</f>
        <v>0</v>
      </c>
      <c r="BA3037" s="60" t="s">
        <v>168</v>
      </c>
      <c r="BB3037" s="60">
        <f>SubmittalData!AR3037</f>
        <v>0</v>
      </c>
      <c r="BC3037" s="60" t="str">
        <f t="shared" si="143"/>
        <v>0-0</v>
      </c>
    </row>
    <row r="3038" spans="1:55" x14ac:dyDescent="0.35">
      <c r="A3038" s="62" t="str">
        <f>SubmittalData!AY3038</f>
        <v/>
      </c>
      <c r="AS3038" s="60" t="e">
        <f>VLOOKUP(D3038,SubmittalStatus!$A$2:$CF$671,7,FALSE)</f>
        <v>#N/A</v>
      </c>
      <c r="AT3038" s="60" t="str">
        <f t="shared" si="141"/>
        <v/>
      </c>
      <c r="AU3038" s="60" t="e">
        <f>VLOOKUP(D3038,SubmittalSchedule!$A$5:$CF$5125,3,FALSE)</f>
        <v>#N/A</v>
      </c>
      <c r="AV3038" s="60" t="e">
        <f>VLOOKUP(D3038,SubmittalStatus!$A$2:$CF$671,9,FALSE)</f>
        <v>#N/A</v>
      </c>
      <c r="AW3038" s="60" t="e">
        <f>VLOOKUP(D3038,SubmittalStatus!$A$2:$CF$671,10,FALSE)</f>
        <v>#N/A</v>
      </c>
      <c r="AX3038" s="60" t="e">
        <f>VLOOKUP(D3038,SubmittalStatus!$A$2:$CF$671,11,FALSE)</f>
        <v>#N/A</v>
      </c>
      <c r="AY3038" s="60" t="str">
        <f t="shared" si="142"/>
        <v/>
      </c>
      <c r="AZ3038" s="60">
        <f>SubmittalData!D3038</f>
        <v>0</v>
      </c>
      <c r="BA3038" s="60" t="s">
        <v>168</v>
      </c>
      <c r="BB3038" s="60">
        <f>SubmittalData!AR3038</f>
        <v>0</v>
      </c>
      <c r="BC3038" s="60" t="str">
        <f t="shared" si="143"/>
        <v>0-0</v>
      </c>
    </row>
    <row r="3039" spans="1:55" x14ac:dyDescent="0.35">
      <c r="A3039" s="62" t="str">
        <f>SubmittalData!AY3039</f>
        <v/>
      </c>
      <c r="AS3039" s="60" t="e">
        <f>VLOOKUP(D3039,SubmittalStatus!$A$2:$CF$671,7,FALSE)</f>
        <v>#N/A</v>
      </c>
      <c r="AT3039" s="60" t="str">
        <f t="shared" si="141"/>
        <v/>
      </c>
      <c r="AU3039" s="60" t="e">
        <f>VLOOKUP(D3039,SubmittalSchedule!$A$5:$CF$5125,3,FALSE)</f>
        <v>#N/A</v>
      </c>
      <c r="AV3039" s="60" t="e">
        <f>VLOOKUP(D3039,SubmittalStatus!$A$2:$CF$671,9,FALSE)</f>
        <v>#N/A</v>
      </c>
      <c r="AW3039" s="60" t="e">
        <f>VLOOKUP(D3039,SubmittalStatus!$A$2:$CF$671,10,FALSE)</f>
        <v>#N/A</v>
      </c>
      <c r="AX3039" s="60" t="e">
        <f>VLOOKUP(D3039,SubmittalStatus!$A$2:$CF$671,11,FALSE)</f>
        <v>#N/A</v>
      </c>
      <c r="AY3039" s="60" t="str">
        <f t="shared" si="142"/>
        <v/>
      </c>
      <c r="AZ3039" s="60">
        <f>SubmittalData!D3039</f>
        <v>0</v>
      </c>
      <c r="BA3039" s="60" t="s">
        <v>168</v>
      </c>
      <c r="BB3039" s="60">
        <f>SubmittalData!AR3039</f>
        <v>0</v>
      </c>
      <c r="BC3039" s="60" t="str">
        <f t="shared" si="143"/>
        <v>0-0</v>
      </c>
    </row>
    <row r="3040" spans="1:55" x14ac:dyDescent="0.35">
      <c r="A3040" s="62" t="str">
        <f>SubmittalData!AY3040</f>
        <v/>
      </c>
      <c r="AS3040" s="60" t="e">
        <f>VLOOKUP(D3040,SubmittalStatus!$A$2:$CF$671,7,FALSE)</f>
        <v>#N/A</v>
      </c>
      <c r="AT3040" s="60" t="str">
        <f t="shared" si="141"/>
        <v/>
      </c>
      <c r="AU3040" s="60" t="e">
        <f>VLOOKUP(D3040,SubmittalSchedule!$A$5:$CF$5125,3,FALSE)</f>
        <v>#N/A</v>
      </c>
      <c r="AV3040" s="60" t="e">
        <f>VLOOKUP(D3040,SubmittalStatus!$A$2:$CF$671,9,FALSE)</f>
        <v>#N/A</v>
      </c>
      <c r="AW3040" s="60" t="e">
        <f>VLOOKUP(D3040,SubmittalStatus!$A$2:$CF$671,10,FALSE)</f>
        <v>#N/A</v>
      </c>
      <c r="AX3040" s="60" t="e">
        <f>VLOOKUP(D3040,SubmittalStatus!$A$2:$CF$671,11,FALSE)</f>
        <v>#N/A</v>
      </c>
      <c r="AY3040" s="60" t="str">
        <f t="shared" si="142"/>
        <v/>
      </c>
      <c r="AZ3040" s="60">
        <f>SubmittalData!D3040</f>
        <v>0</v>
      </c>
      <c r="BA3040" s="60" t="s">
        <v>168</v>
      </c>
      <c r="BB3040" s="60">
        <f>SubmittalData!AR3040</f>
        <v>0</v>
      </c>
      <c r="BC3040" s="60" t="str">
        <f t="shared" si="143"/>
        <v>0-0</v>
      </c>
    </row>
    <row r="3041" spans="1:55" x14ac:dyDescent="0.35">
      <c r="A3041" s="62" t="str">
        <f>SubmittalData!AY3041</f>
        <v/>
      </c>
      <c r="AS3041" s="60" t="e">
        <f>VLOOKUP(D3041,SubmittalStatus!$A$2:$CF$671,7,FALSE)</f>
        <v>#N/A</v>
      </c>
      <c r="AT3041" s="60" t="str">
        <f t="shared" si="141"/>
        <v/>
      </c>
      <c r="AU3041" s="60" t="e">
        <f>VLOOKUP(D3041,SubmittalSchedule!$A$5:$CF$5125,3,FALSE)</f>
        <v>#N/A</v>
      </c>
      <c r="AV3041" s="60" t="e">
        <f>VLOOKUP(D3041,SubmittalStatus!$A$2:$CF$671,9,FALSE)</f>
        <v>#N/A</v>
      </c>
      <c r="AW3041" s="60" t="e">
        <f>VLOOKUP(D3041,SubmittalStatus!$A$2:$CF$671,10,FALSE)</f>
        <v>#N/A</v>
      </c>
      <c r="AX3041" s="60" t="e">
        <f>VLOOKUP(D3041,SubmittalStatus!$A$2:$CF$671,11,FALSE)</f>
        <v>#N/A</v>
      </c>
      <c r="AY3041" s="60" t="str">
        <f t="shared" si="142"/>
        <v/>
      </c>
      <c r="AZ3041" s="60">
        <f>SubmittalData!D3041</f>
        <v>0</v>
      </c>
      <c r="BA3041" s="60" t="s">
        <v>168</v>
      </c>
      <c r="BB3041" s="60">
        <f>SubmittalData!AR3041</f>
        <v>0</v>
      </c>
      <c r="BC3041" s="60" t="str">
        <f t="shared" si="143"/>
        <v>0-0</v>
      </c>
    </row>
    <row r="3042" spans="1:55" x14ac:dyDescent="0.35">
      <c r="A3042" s="62" t="str">
        <f>SubmittalData!AY3042</f>
        <v/>
      </c>
      <c r="AS3042" s="60" t="e">
        <f>VLOOKUP(D3042,SubmittalStatus!$A$2:$CF$671,7,FALSE)</f>
        <v>#N/A</v>
      </c>
      <c r="AT3042" s="60" t="str">
        <f t="shared" si="141"/>
        <v/>
      </c>
      <c r="AU3042" s="60" t="e">
        <f>VLOOKUP(D3042,SubmittalSchedule!$A$5:$CF$5125,3,FALSE)</f>
        <v>#N/A</v>
      </c>
      <c r="AV3042" s="60" t="e">
        <f>VLOOKUP(D3042,SubmittalStatus!$A$2:$CF$671,9,FALSE)</f>
        <v>#N/A</v>
      </c>
      <c r="AW3042" s="60" t="e">
        <f>VLOOKUP(D3042,SubmittalStatus!$A$2:$CF$671,10,FALSE)</f>
        <v>#N/A</v>
      </c>
      <c r="AX3042" s="60" t="e">
        <f>VLOOKUP(D3042,SubmittalStatus!$A$2:$CF$671,11,FALSE)</f>
        <v>#N/A</v>
      </c>
      <c r="AY3042" s="60" t="str">
        <f t="shared" si="142"/>
        <v/>
      </c>
      <c r="AZ3042" s="60">
        <f>SubmittalData!D3042</f>
        <v>0</v>
      </c>
      <c r="BA3042" s="60" t="s">
        <v>168</v>
      </c>
      <c r="BB3042" s="60">
        <f>SubmittalData!AR3042</f>
        <v>0</v>
      </c>
      <c r="BC3042" s="60" t="str">
        <f t="shared" si="143"/>
        <v>0-0</v>
      </c>
    </row>
    <row r="3043" spans="1:55" x14ac:dyDescent="0.35">
      <c r="A3043" s="62" t="str">
        <f>SubmittalData!AY3043</f>
        <v/>
      </c>
      <c r="AS3043" s="60" t="e">
        <f>VLOOKUP(D3043,SubmittalStatus!$A$2:$CF$671,7,FALSE)</f>
        <v>#N/A</v>
      </c>
      <c r="AT3043" s="60" t="str">
        <f t="shared" si="141"/>
        <v/>
      </c>
      <c r="AU3043" s="60" t="e">
        <f>VLOOKUP(D3043,SubmittalSchedule!$A$5:$CF$5125,3,FALSE)</f>
        <v>#N/A</v>
      </c>
      <c r="AV3043" s="60" t="e">
        <f>VLOOKUP(D3043,SubmittalStatus!$A$2:$CF$671,9,FALSE)</f>
        <v>#N/A</v>
      </c>
      <c r="AW3043" s="60" t="e">
        <f>VLOOKUP(D3043,SubmittalStatus!$A$2:$CF$671,10,FALSE)</f>
        <v>#N/A</v>
      </c>
      <c r="AX3043" s="60" t="e">
        <f>VLOOKUP(D3043,SubmittalStatus!$A$2:$CF$671,11,FALSE)</f>
        <v>#N/A</v>
      </c>
      <c r="AY3043" s="60" t="str">
        <f t="shared" si="142"/>
        <v/>
      </c>
      <c r="AZ3043" s="60">
        <f>SubmittalData!D3043</f>
        <v>0</v>
      </c>
      <c r="BA3043" s="60" t="s">
        <v>168</v>
      </c>
      <c r="BB3043" s="60">
        <f>SubmittalData!AR3043</f>
        <v>0</v>
      </c>
      <c r="BC3043" s="60" t="str">
        <f t="shared" si="143"/>
        <v>0-0</v>
      </c>
    </row>
    <row r="3044" spans="1:55" x14ac:dyDescent="0.35">
      <c r="A3044" s="62" t="str">
        <f>SubmittalData!AY3044</f>
        <v/>
      </c>
      <c r="AS3044" s="60" t="e">
        <f>VLOOKUP(D3044,SubmittalStatus!$A$2:$CF$671,7,FALSE)</f>
        <v>#N/A</v>
      </c>
      <c r="AT3044" s="60" t="str">
        <f t="shared" si="141"/>
        <v/>
      </c>
      <c r="AU3044" s="60" t="e">
        <f>VLOOKUP(D3044,SubmittalSchedule!$A$5:$CF$5125,3,FALSE)</f>
        <v>#N/A</v>
      </c>
      <c r="AV3044" s="60" t="e">
        <f>VLOOKUP(D3044,SubmittalStatus!$A$2:$CF$671,9,FALSE)</f>
        <v>#N/A</v>
      </c>
      <c r="AW3044" s="60" t="e">
        <f>VLOOKUP(D3044,SubmittalStatus!$A$2:$CF$671,10,FALSE)</f>
        <v>#N/A</v>
      </c>
      <c r="AX3044" s="60" t="e">
        <f>VLOOKUP(D3044,SubmittalStatus!$A$2:$CF$671,11,FALSE)</f>
        <v>#N/A</v>
      </c>
      <c r="AY3044" s="60" t="str">
        <f t="shared" si="142"/>
        <v/>
      </c>
      <c r="AZ3044" s="60">
        <f>SubmittalData!D3044</f>
        <v>0</v>
      </c>
      <c r="BA3044" s="60" t="s">
        <v>168</v>
      </c>
      <c r="BB3044" s="60">
        <f>SubmittalData!AR3044</f>
        <v>0</v>
      </c>
      <c r="BC3044" s="60" t="str">
        <f t="shared" si="143"/>
        <v>0-0</v>
      </c>
    </row>
    <row r="3045" spans="1:55" x14ac:dyDescent="0.35">
      <c r="A3045" s="62" t="str">
        <f>SubmittalData!AY3045</f>
        <v/>
      </c>
      <c r="AS3045" s="60" t="e">
        <f>VLOOKUP(D3045,SubmittalStatus!$A$2:$CF$671,7,FALSE)</f>
        <v>#N/A</v>
      </c>
      <c r="AT3045" s="60" t="str">
        <f t="shared" si="141"/>
        <v/>
      </c>
      <c r="AU3045" s="60" t="e">
        <f>VLOOKUP(D3045,SubmittalSchedule!$A$5:$CF$5125,3,FALSE)</f>
        <v>#N/A</v>
      </c>
      <c r="AV3045" s="60" t="e">
        <f>VLOOKUP(D3045,SubmittalStatus!$A$2:$CF$671,9,FALSE)</f>
        <v>#N/A</v>
      </c>
      <c r="AW3045" s="60" t="e">
        <f>VLOOKUP(D3045,SubmittalStatus!$A$2:$CF$671,10,FALSE)</f>
        <v>#N/A</v>
      </c>
      <c r="AX3045" s="60" t="e">
        <f>VLOOKUP(D3045,SubmittalStatus!$A$2:$CF$671,11,FALSE)</f>
        <v>#N/A</v>
      </c>
      <c r="AY3045" s="60" t="str">
        <f t="shared" si="142"/>
        <v/>
      </c>
      <c r="AZ3045" s="60">
        <f>SubmittalData!D3045</f>
        <v>0</v>
      </c>
      <c r="BA3045" s="60" t="s">
        <v>168</v>
      </c>
      <c r="BB3045" s="60">
        <f>SubmittalData!AR3045</f>
        <v>0</v>
      </c>
      <c r="BC3045" s="60" t="str">
        <f t="shared" si="143"/>
        <v>0-0</v>
      </c>
    </row>
    <row r="3046" spans="1:55" x14ac:dyDescent="0.35">
      <c r="A3046" s="62" t="str">
        <f>SubmittalData!AY3046</f>
        <v/>
      </c>
      <c r="AS3046" s="60" t="e">
        <f>VLOOKUP(D3046,SubmittalStatus!$A$2:$CF$671,7,FALSE)</f>
        <v>#N/A</v>
      </c>
      <c r="AT3046" s="60" t="str">
        <f t="shared" si="141"/>
        <v/>
      </c>
      <c r="AU3046" s="60" t="e">
        <f>VLOOKUP(D3046,SubmittalSchedule!$A$5:$CF$5125,3,FALSE)</f>
        <v>#N/A</v>
      </c>
      <c r="AV3046" s="60" t="e">
        <f>VLOOKUP(D3046,SubmittalStatus!$A$2:$CF$671,9,FALSE)</f>
        <v>#N/A</v>
      </c>
      <c r="AW3046" s="60" t="e">
        <f>VLOOKUP(D3046,SubmittalStatus!$A$2:$CF$671,10,FALSE)</f>
        <v>#N/A</v>
      </c>
      <c r="AX3046" s="60" t="e">
        <f>VLOOKUP(D3046,SubmittalStatus!$A$2:$CF$671,11,FALSE)</f>
        <v>#N/A</v>
      </c>
      <c r="AY3046" s="60" t="str">
        <f t="shared" si="142"/>
        <v/>
      </c>
      <c r="AZ3046" s="60">
        <f>SubmittalData!D3046</f>
        <v>0</v>
      </c>
      <c r="BA3046" s="60" t="s">
        <v>168</v>
      </c>
      <c r="BB3046" s="60">
        <f>SubmittalData!AR3046</f>
        <v>0</v>
      </c>
      <c r="BC3046" s="60" t="str">
        <f t="shared" si="143"/>
        <v>0-0</v>
      </c>
    </row>
    <row r="3047" spans="1:55" x14ac:dyDescent="0.35">
      <c r="A3047" s="62" t="str">
        <f>SubmittalData!AY3047</f>
        <v/>
      </c>
      <c r="AS3047" s="60" t="e">
        <f>VLOOKUP(D3047,SubmittalStatus!$A$2:$CF$671,7,FALSE)</f>
        <v>#N/A</v>
      </c>
      <c r="AT3047" s="60" t="str">
        <f t="shared" si="141"/>
        <v/>
      </c>
      <c r="AU3047" s="60" t="e">
        <f>VLOOKUP(D3047,SubmittalSchedule!$A$5:$CF$5125,3,FALSE)</f>
        <v>#N/A</v>
      </c>
      <c r="AV3047" s="60" t="e">
        <f>VLOOKUP(D3047,SubmittalStatus!$A$2:$CF$671,9,FALSE)</f>
        <v>#N/A</v>
      </c>
      <c r="AW3047" s="60" t="e">
        <f>VLOOKUP(D3047,SubmittalStatus!$A$2:$CF$671,10,FALSE)</f>
        <v>#N/A</v>
      </c>
      <c r="AX3047" s="60" t="e">
        <f>VLOOKUP(D3047,SubmittalStatus!$A$2:$CF$671,11,FALSE)</f>
        <v>#N/A</v>
      </c>
      <c r="AY3047" s="60" t="str">
        <f t="shared" si="142"/>
        <v/>
      </c>
      <c r="AZ3047" s="60">
        <f>SubmittalData!D3047</f>
        <v>0</v>
      </c>
      <c r="BA3047" s="60" t="s">
        <v>168</v>
      </c>
      <c r="BB3047" s="60">
        <f>SubmittalData!AR3047</f>
        <v>0</v>
      </c>
      <c r="BC3047" s="60" t="str">
        <f t="shared" si="143"/>
        <v>0-0</v>
      </c>
    </row>
    <row r="3048" spans="1:55" x14ac:dyDescent="0.35">
      <c r="A3048" s="62" t="str">
        <f>SubmittalData!AY3048</f>
        <v/>
      </c>
      <c r="AS3048" s="60" t="e">
        <f>VLOOKUP(D3048,SubmittalStatus!$A$2:$CF$671,7,FALSE)</f>
        <v>#N/A</v>
      </c>
      <c r="AT3048" s="60" t="str">
        <f t="shared" si="141"/>
        <v/>
      </c>
      <c r="AU3048" s="60" t="e">
        <f>VLOOKUP(D3048,SubmittalSchedule!$A$5:$CF$5125,3,FALSE)</f>
        <v>#N/A</v>
      </c>
      <c r="AV3048" s="60" t="e">
        <f>VLOOKUP(D3048,SubmittalStatus!$A$2:$CF$671,9,FALSE)</f>
        <v>#N/A</v>
      </c>
      <c r="AW3048" s="60" t="e">
        <f>VLOOKUP(D3048,SubmittalStatus!$A$2:$CF$671,10,FALSE)</f>
        <v>#N/A</v>
      </c>
      <c r="AX3048" s="60" t="e">
        <f>VLOOKUP(D3048,SubmittalStatus!$A$2:$CF$671,11,FALSE)</f>
        <v>#N/A</v>
      </c>
      <c r="AY3048" s="60" t="str">
        <f t="shared" si="142"/>
        <v/>
      </c>
      <c r="AZ3048" s="60">
        <f>SubmittalData!D3048</f>
        <v>0</v>
      </c>
      <c r="BA3048" s="60" t="s">
        <v>168</v>
      </c>
      <c r="BB3048" s="60">
        <f>SubmittalData!AR3048</f>
        <v>0</v>
      </c>
      <c r="BC3048" s="60" t="str">
        <f t="shared" si="143"/>
        <v>0-0</v>
      </c>
    </row>
    <row r="3049" spans="1:55" x14ac:dyDescent="0.35">
      <c r="A3049" s="62" t="str">
        <f>SubmittalData!AY3049</f>
        <v/>
      </c>
      <c r="AS3049" s="60" t="e">
        <f>VLOOKUP(D3049,SubmittalStatus!$A$2:$CF$671,7,FALSE)</f>
        <v>#N/A</v>
      </c>
      <c r="AT3049" s="60" t="str">
        <f t="shared" si="141"/>
        <v/>
      </c>
      <c r="AU3049" s="60" t="e">
        <f>VLOOKUP(D3049,SubmittalSchedule!$A$5:$CF$5125,3,FALSE)</f>
        <v>#N/A</v>
      </c>
      <c r="AV3049" s="60" t="e">
        <f>VLOOKUP(D3049,SubmittalStatus!$A$2:$CF$671,9,FALSE)</f>
        <v>#N/A</v>
      </c>
      <c r="AW3049" s="60" t="e">
        <f>VLOOKUP(D3049,SubmittalStatus!$A$2:$CF$671,10,FALSE)</f>
        <v>#N/A</v>
      </c>
      <c r="AX3049" s="60" t="e">
        <f>VLOOKUP(D3049,SubmittalStatus!$A$2:$CF$671,11,FALSE)</f>
        <v>#N/A</v>
      </c>
      <c r="AY3049" s="60" t="str">
        <f t="shared" si="142"/>
        <v/>
      </c>
      <c r="AZ3049" s="60">
        <f>SubmittalData!D3049</f>
        <v>0</v>
      </c>
      <c r="BA3049" s="60" t="s">
        <v>168</v>
      </c>
      <c r="BB3049" s="60">
        <f>SubmittalData!AR3049</f>
        <v>0</v>
      </c>
      <c r="BC3049" s="60" t="str">
        <f t="shared" si="143"/>
        <v>0-0</v>
      </c>
    </row>
    <row r="3050" spans="1:55" x14ac:dyDescent="0.35">
      <c r="A3050" s="62" t="str">
        <f>SubmittalData!AY3050</f>
        <v/>
      </c>
      <c r="AS3050" s="60" t="e">
        <f>VLOOKUP(D3050,SubmittalStatus!$A$2:$CF$671,7,FALSE)</f>
        <v>#N/A</v>
      </c>
      <c r="AT3050" s="60" t="str">
        <f t="shared" si="141"/>
        <v/>
      </c>
      <c r="AU3050" s="60" t="e">
        <f>VLOOKUP(D3050,SubmittalSchedule!$A$5:$CF$5125,3,FALSE)</f>
        <v>#N/A</v>
      </c>
      <c r="AV3050" s="60" t="e">
        <f>VLOOKUP(D3050,SubmittalStatus!$A$2:$CF$671,9,FALSE)</f>
        <v>#N/A</v>
      </c>
      <c r="AW3050" s="60" t="e">
        <f>VLOOKUP(D3050,SubmittalStatus!$A$2:$CF$671,10,FALSE)</f>
        <v>#N/A</v>
      </c>
      <c r="AX3050" s="60" t="e">
        <f>VLOOKUP(D3050,SubmittalStatus!$A$2:$CF$671,11,FALSE)</f>
        <v>#N/A</v>
      </c>
      <c r="AY3050" s="60" t="str">
        <f t="shared" si="142"/>
        <v/>
      </c>
      <c r="AZ3050" s="60">
        <f>SubmittalData!D3050</f>
        <v>0</v>
      </c>
      <c r="BA3050" s="60" t="s">
        <v>168</v>
      </c>
      <c r="BB3050" s="60">
        <f>SubmittalData!AR3050</f>
        <v>0</v>
      </c>
      <c r="BC3050" s="60" t="str">
        <f t="shared" si="143"/>
        <v>0-0</v>
      </c>
    </row>
    <row r="3051" spans="1:55" x14ac:dyDescent="0.35">
      <c r="A3051" s="62" t="str">
        <f>SubmittalData!AY3051</f>
        <v/>
      </c>
      <c r="AS3051" s="60" t="e">
        <f>VLOOKUP(D3051,SubmittalStatus!$A$2:$CF$671,7,FALSE)</f>
        <v>#N/A</v>
      </c>
      <c r="AT3051" s="60" t="str">
        <f t="shared" si="141"/>
        <v/>
      </c>
      <c r="AU3051" s="60" t="e">
        <f>VLOOKUP(D3051,SubmittalSchedule!$A$5:$CF$5125,3,FALSE)</f>
        <v>#N/A</v>
      </c>
      <c r="AV3051" s="60" t="e">
        <f>VLOOKUP(D3051,SubmittalStatus!$A$2:$CF$671,9,FALSE)</f>
        <v>#N/A</v>
      </c>
      <c r="AW3051" s="60" t="e">
        <f>VLOOKUP(D3051,SubmittalStatus!$A$2:$CF$671,10,FALSE)</f>
        <v>#N/A</v>
      </c>
      <c r="AX3051" s="60" t="e">
        <f>VLOOKUP(D3051,SubmittalStatus!$A$2:$CF$671,11,FALSE)</f>
        <v>#N/A</v>
      </c>
      <c r="AY3051" s="60" t="str">
        <f t="shared" si="142"/>
        <v/>
      </c>
      <c r="AZ3051" s="60">
        <f>SubmittalData!D3051</f>
        <v>0</v>
      </c>
      <c r="BA3051" s="60" t="s">
        <v>168</v>
      </c>
      <c r="BB3051" s="60">
        <f>SubmittalData!AR3051</f>
        <v>0</v>
      </c>
      <c r="BC3051" s="60" t="str">
        <f t="shared" si="143"/>
        <v>0-0</v>
      </c>
    </row>
    <row r="3052" spans="1:55" x14ac:dyDescent="0.35">
      <c r="A3052" s="62" t="str">
        <f>SubmittalData!AY3052</f>
        <v/>
      </c>
      <c r="AS3052" s="60" t="e">
        <f>VLOOKUP(D3052,SubmittalStatus!$A$2:$CF$671,7,FALSE)</f>
        <v>#N/A</v>
      </c>
      <c r="AT3052" s="60" t="str">
        <f t="shared" si="141"/>
        <v/>
      </c>
      <c r="AU3052" s="60" t="e">
        <f>VLOOKUP(D3052,SubmittalSchedule!$A$5:$CF$5125,3,FALSE)</f>
        <v>#N/A</v>
      </c>
      <c r="AV3052" s="60" t="e">
        <f>VLOOKUP(D3052,SubmittalStatus!$A$2:$CF$671,9,FALSE)</f>
        <v>#N/A</v>
      </c>
      <c r="AW3052" s="60" t="e">
        <f>VLOOKUP(D3052,SubmittalStatus!$A$2:$CF$671,10,FALSE)</f>
        <v>#N/A</v>
      </c>
      <c r="AX3052" s="60" t="e">
        <f>VLOOKUP(D3052,SubmittalStatus!$A$2:$CF$671,11,FALSE)</f>
        <v>#N/A</v>
      </c>
      <c r="AY3052" s="60" t="str">
        <f t="shared" si="142"/>
        <v/>
      </c>
      <c r="AZ3052" s="60">
        <f>SubmittalData!D3052</f>
        <v>0</v>
      </c>
      <c r="BA3052" s="60" t="s">
        <v>168</v>
      </c>
      <c r="BB3052" s="60">
        <f>SubmittalData!AR3052</f>
        <v>0</v>
      </c>
      <c r="BC3052" s="60" t="str">
        <f t="shared" si="143"/>
        <v>0-0</v>
      </c>
    </row>
    <row r="3053" spans="1:55" x14ac:dyDescent="0.35">
      <c r="A3053" s="62" t="str">
        <f>SubmittalData!AY3053</f>
        <v/>
      </c>
      <c r="AS3053" s="60" t="e">
        <f>VLOOKUP(D3053,SubmittalStatus!$A$2:$CF$671,7,FALSE)</f>
        <v>#N/A</v>
      </c>
      <c r="AT3053" s="60" t="str">
        <f t="shared" si="141"/>
        <v/>
      </c>
      <c r="AU3053" s="60" t="e">
        <f>VLOOKUP(D3053,SubmittalSchedule!$A$5:$CF$5125,3,FALSE)</f>
        <v>#N/A</v>
      </c>
      <c r="AV3053" s="60" t="e">
        <f>VLOOKUP(D3053,SubmittalStatus!$A$2:$CF$671,9,FALSE)</f>
        <v>#N/A</v>
      </c>
      <c r="AW3053" s="60" t="e">
        <f>VLOOKUP(D3053,SubmittalStatus!$A$2:$CF$671,10,FALSE)</f>
        <v>#N/A</v>
      </c>
      <c r="AX3053" s="60" t="e">
        <f>VLOOKUP(D3053,SubmittalStatus!$A$2:$CF$671,11,FALSE)</f>
        <v>#N/A</v>
      </c>
      <c r="AY3053" s="60" t="str">
        <f t="shared" si="142"/>
        <v/>
      </c>
      <c r="AZ3053" s="60">
        <f>SubmittalData!D3053</f>
        <v>0</v>
      </c>
      <c r="BA3053" s="60" t="s">
        <v>168</v>
      </c>
      <c r="BB3053" s="60">
        <f>SubmittalData!AR3053</f>
        <v>0</v>
      </c>
      <c r="BC3053" s="60" t="str">
        <f t="shared" si="143"/>
        <v>0-0</v>
      </c>
    </row>
    <row r="3054" spans="1:55" x14ac:dyDescent="0.35">
      <c r="A3054" s="62" t="str">
        <f>SubmittalData!AY3054</f>
        <v/>
      </c>
      <c r="AS3054" s="60" t="e">
        <f>VLOOKUP(D3054,SubmittalStatus!$A$2:$CF$671,7,FALSE)</f>
        <v>#N/A</v>
      </c>
      <c r="AT3054" s="60" t="str">
        <f t="shared" si="141"/>
        <v/>
      </c>
      <c r="AU3054" s="60" t="e">
        <f>VLOOKUP(D3054,SubmittalSchedule!$A$5:$CF$5125,3,FALSE)</f>
        <v>#N/A</v>
      </c>
      <c r="AV3054" s="60" t="e">
        <f>VLOOKUP(D3054,SubmittalStatus!$A$2:$CF$671,9,FALSE)</f>
        <v>#N/A</v>
      </c>
      <c r="AW3054" s="60" t="e">
        <f>VLOOKUP(D3054,SubmittalStatus!$A$2:$CF$671,10,FALSE)</f>
        <v>#N/A</v>
      </c>
      <c r="AX3054" s="60" t="e">
        <f>VLOOKUP(D3054,SubmittalStatus!$A$2:$CF$671,11,FALSE)</f>
        <v>#N/A</v>
      </c>
      <c r="AY3054" s="60" t="str">
        <f t="shared" si="142"/>
        <v/>
      </c>
      <c r="AZ3054" s="60">
        <f>SubmittalData!D3054</f>
        <v>0</v>
      </c>
      <c r="BA3054" s="60" t="s">
        <v>168</v>
      </c>
      <c r="BB3054" s="60">
        <f>SubmittalData!AR3054</f>
        <v>0</v>
      </c>
      <c r="BC3054" s="60" t="str">
        <f t="shared" si="143"/>
        <v>0-0</v>
      </c>
    </row>
    <row r="3055" spans="1:55" x14ac:dyDescent="0.35">
      <c r="A3055" s="62" t="str">
        <f>SubmittalData!AY3055</f>
        <v/>
      </c>
      <c r="AS3055" s="60" t="e">
        <f>VLOOKUP(D3055,SubmittalStatus!$A$2:$CF$671,7,FALSE)</f>
        <v>#N/A</v>
      </c>
      <c r="AT3055" s="60" t="str">
        <f t="shared" si="141"/>
        <v/>
      </c>
      <c r="AU3055" s="60" t="e">
        <f>VLOOKUP(D3055,SubmittalSchedule!$A$5:$CF$5125,3,FALSE)</f>
        <v>#N/A</v>
      </c>
      <c r="AV3055" s="60" t="e">
        <f>VLOOKUP(D3055,SubmittalStatus!$A$2:$CF$671,9,FALSE)</f>
        <v>#N/A</v>
      </c>
      <c r="AW3055" s="60" t="e">
        <f>VLOOKUP(D3055,SubmittalStatus!$A$2:$CF$671,10,FALSE)</f>
        <v>#N/A</v>
      </c>
      <c r="AX3055" s="60" t="e">
        <f>VLOOKUP(D3055,SubmittalStatus!$A$2:$CF$671,11,FALSE)</f>
        <v>#N/A</v>
      </c>
      <c r="AY3055" s="60" t="str">
        <f t="shared" si="142"/>
        <v/>
      </c>
      <c r="AZ3055" s="60">
        <f>SubmittalData!D3055</f>
        <v>0</v>
      </c>
      <c r="BA3055" s="60" t="s">
        <v>168</v>
      </c>
      <c r="BB3055" s="60">
        <f>SubmittalData!AR3055</f>
        <v>0</v>
      </c>
      <c r="BC3055" s="60" t="str">
        <f t="shared" si="143"/>
        <v>0-0</v>
      </c>
    </row>
    <row r="3056" spans="1:55" x14ac:dyDescent="0.35">
      <c r="A3056" s="62" t="str">
        <f>SubmittalData!AY3056</f>
        <v/>
      </c>
      <c r="AS3056" s="60" t="e">
        <f>VLOOKUP(D3056,SubmittalStatus!$A$2:$CF$671,7,FALSE)</f>
        <v>#N/A</v>
      </c>
      <c r="AT3056" s="60" t="str">
        <f t="shared" si="141"/>
        <v/>
      </c>
      <c r="AU3056" s="60" t="e">
        <f>VLOOKUP(D3056,SubmittalSchedule!$A$5:$CF$5125,3,FALSE)</f>
        <v>#N/A</v>
      </c>
      <c r="AV3056" s="60" t="e">
        <f>VLOOKUP(D3056,SubmittalStatus!$A$2:$CF$671,9,FALSE)</f>
        <v>#N/A</v>
      </c>
      <c r="AW3056" s="60" t="e">
        <f>VLOOKUP(D3056,SubmittalStatus!$A$2:$CF$671,10,FALSE)</f>
        <v>#N/A</v>
      </c>
      <c r="AX3056" s="60" t="e">
        <f>VLOOKUP(D3056,SubmittalStatus!$A$2:$CF$671,11,FALSE)</f>
        <v>#N/A</v>
      </c>
      <c r="AY3056" s="60" t="str">
        <f t="shared" si="142"/>
        <v/>
      </c>
      <c r="AZ3056" s="60">
        <f>SubmittalData!D3056</f>
        <v>0</v>
      </c>
      <c r="BA3056" s="60" t="s">
        <v>168</v>
      </c>
      <c r="BB3056" s="60">
        <f>SubmittalData!AR3056</f>
        <v>0</v>
      </c>
      <c r="BC3056" s="60" t="str">
        <f t="shared" si="143"/>
        <v>0-0</v>
      </c>
    </row>
    <row r="3057" spans="1:55" x14ac:dyDescent="0.35">
      <c r="A3057" s="62" t="str">
        <f>SubmittalData!AY3057</f>
        <v/>
      </c>
      <c r="AS3057" s="60" t="e">
        <f>VLOOKUP(D3057,SubmittalStatus!$A$2:$CF$671,7,FALSE)</f>
        <v>#N/A</v>
      </c>
      <c r="AT3057" s="60" t="str">
        <f t="shared" si="141"/>
        <v/>
      </c>
      <c r="AU3057" s="60" t="e">
        <f>VLOOKUP(D3057,SubmittalSchedule!$A$5:$CF$5125,3,FALSE)</f>
        <v>#N/A</v>
      </c>
      <c r="AV3057" s="60" t="e">
        <f>VLOOKUP(D3057,SubmittalStatus!$A$2:$CF$671,9,FALSE)</f>
        <v>#N/A</v>
      </c>
      <c r="AW3057" s="60" t="e">
        <f>VLOOKUP(D3057,SubmittalStatus!$A$2:$CF$671,10,FALSE)</f>
        <v>#N/A</v>
      </c>
      <c r="AX3057" s="60" t="e">
        <f>VLOOKUP(D3057,SubmittalStatus!$A$2:$CF$671,11,FALSE)</f>
        <v>#N/A</v>
      </c>
      <c r="AY3057" s="60" t="str">
        <f t="shared" si="142"/>
        <v/>
      </c>
      <c r="AZ3057" s="60">
        <f>SubmittalData!D3057</f>
        <v>0</v>
      </c>
      <c r="BA3057" s="60" t="s">
        <v>168</v>
      </c>
      <c r="BB3057" s="60">
        <f>SubmittalData!AR3057</f>
        <v>0</v>
      </c>
      <c r="BC3057" s="60" t="str">
        <f t="shared" si="143"/>
        <v>0-0</v>
      </c>
    </row>
    <row r="3058" spans="1:55" x14ac:dyDescent="0.35">
      <c r="A3058" s="62" t="str">
        <f>SubmittalData!AY3058</f>
        <v/>
      </c>
      <c r="AS3058" s="60" t="e">
        <f>VLOOKUP(D3058,SubmittalStatus!$A$2:$CF$671,7,FALSE)</f>
        <v>#N/A</v>
      </c>
      <c r="AT3058" s="60" t="str">
        <f t="shared" si="141"/>
        <v/>
      </c>
      <c r="AU3058" s="60" t="e">
        <f>VLOOKUP(D3058,SubmittalSchedule!$A$5:$CF$5125,3,FALSE)</f>
        <v>#N/A</v>
      </c>
      <c r="AV3058" s="60" t="e">
        <f>VLOOKUP(D3058,SubmittalStatus!$A$2:$CF$671,9,FALSE)</f>
        <v>#N/A</v>
      </c>
      <c r="AW3058" s="60" t="e">
        <f>VLOOKUP(D3058,SubmittalStatus!$A$2:$CF$671,10,FALSE)</f>
        <v>#N/A</v>
      </c>
      <c r="AX3058" s="60" t="e">
        <f>VLOOKUP(D3058,SubmittalStatus!$A$2:$CF$671,11,FALSE)</f>
        <v>#N/A</v>
      </c>
      <c r="AY3058" s="60" t="str">
        <f t="shared" si="142"/>
        <v/>
      </c>
      <c r="AZ3058" s="60">
        <f>SubmittalData!D3058</f>
        <v>0</v>
      </c>
      <c r="BA3058" s="60" t="s">
        <v>168</v>
      </c>
      <c r="BB3058" s="60">
        <f>SubmittalData!AR3058</f>
        <v>0</v>
      </c>
      <c r="BC3058" s="60" t="str">
        <f t="shared" si="143"/>
        <v>0-0</v>
      </c>
    </row>
    <row r="3059" spans="1:55" x14ac:dyDescent="0.35">
      <c r="A3059" s="62" t="str">
        <f>SubmittalData!AY3059</f>
        <v/>
      </c>
      <c r="AS3059" s="60" t="e">
        <f>VLOOKUP(D3059,SubmittalStatus!$A$2:$CF$671,7,FALSE)</f>
        <v>#N/A</v>
      </c>
      <c r="AT3059" s="60" t="str">
        <f t="shared" si="141"/>
        <v/>
      </c>
      <c r="AU3059" s="60" t="e">
        <f>VLOOKUP(D3059,SubmittalSchedule!$A$5:$CF$5125,3,FALSE)</f>
        <v>#N/A</v>
      </c>
      <c r="AV3059" s="60" t="e">
        <f>VLOOKUP(D3059,SubmittalStatus!$A$2:$CF$671,9,FALSE)</f>
        <v>#N/A</v>
      </c>
      <c r="AW3059" s="60" t="e">
        <f>VLOOKUP(D3059,SubmittalStatus!$A$2:$CF$671,10,FALSE)</f>
        <v>#N/A</v>
      </c>
      <c r="AX3059" s="60" t="e">
        <f>VLOOKUP(D3059,SubmittalStatus!$A$2:$CF$671,11,FALSE)</f>
        <v>#N/A</v>
      </c>
      <c r="AY3059" s="60" t="str">
        <f t="shared" si="142"/>
        <v/>
      </c>
      <c r="AZ3059" s="60">
        <f>SubmittalData!D3059</f>
        <v>0</v>
      </c>
      <c r="BA3059" s="60" t="s">
        <v>168</v>
      </c>
      <c r="BB3059" s="60">
        <f>SubmittalData!AR3059</f>
        <v>0</v>
      </c>
      <c r="BC3059" s="60" t="str">
        <f t="shared" si="143"/>
        <v>0-0</v>
      </c>
    </row>
    <row r="3060" spans="1:55" x14ac:dyDescent="0.35">
      <c r="A3060" s="62" t="str">
        <f>SubmittalData!AY3060</f>
        <v/>
      </c>
      <c r="AS3060" s="60" t="e">
        <f>VLOOKUP(D3060,SubmittalStatus!$A$2:$CF$671,7,FALSE)</f>
        <v>#N/A</v>
      </c>
      <c r="AT3060" s="60" t="str">
        <f t="shared" si="141"/>
        <v/>
      </c>
      <c r="AU3060" s="60" t="e">
        <f>VLOOKUP(D3060,SubmittalSchedule!$A$5:$CF$5125,3,FALSE)</f>
        <v>#N/A</v>
      </c>
      <c r="AV3060" s="60" t="e">
        <f>VLOOKUP(D3060,SubmittalStatus!$A$2:$CF$671,9,FALSE)</f>
        <v>#N/A</v>
      </c>
      <c r="AW3060" s="60" t="e">
        <f>VLOOKUP(D3060,SubmittalStatus!$A$2:$CF$671,10,FALSE)</f>
        <v>#N/A</v>
      </c>
      <c r="AX3060" s="60" t="e">
        <f>VLOOKUP(D3060,SubmittalStatus!$A$2:$CF$671,11,FALSE)</f>
        <v>#N/A</v>
      </c>
      <c r="AY3060" s="60" t="str">
        <f t="shared" si="142"/>
        <v/>
      </c>
      <c r="AZ3060" s="60">
        <f>SubmittalData!D3060</f>
        <v>0</v>
      </c>
      <c r="BA3060" s="60" t="s">
        <v>168</v>
      </c>
      <c r="BB3060" s="60">
        <f>SubmittalData!AR3060</f>
        <v>0</v>
      </c>
      <c r="BC3060" s="60" t="str">
        <f t="shared" si="143"/>
        <v>0-0</v>
      </c>
    </row>
    <row r="3061" spans="1:55" x14ac:dyDescent="0.35">
      <c r="A3061" s="62" t="str">
        <f>SubmittalData!AY3061</f>
        <v/>
      </c>
      <c r="AS3061" s="60" t="e">
        <f>VLOOKUP(D3061,SubmittalStatus!$A$2:$CF$671,7,FALSE)</f>
        <v>#N/A</v>
      </c>
      <c r="AT3061" s="60" t="str">
        <f t="shared" si="141"/>
        <v/>
      </c>
      <c r="AU3061" s="60" t="e">
        <f>VLOOKUP(D3061,SubmittalSchedule!$A$5:$CF$5125,3,FALSE)</f>
        <v>#N/A</v>
      </c>
      <c r="AV3061" s="60" t="e">
        <f>VLOOKUP(D3061,SubmittalStatus!$A$2:$CF$671,9,FALSE)</f>
        <v>#N/A</v>
      </c>
      <c r="AW3061" s="60" t="e">
        <f>VLOOKUP(D3061,SubmittalStatus!$A$2:$CF$671,10,FALSE)</f>
        <v>#N/A</v>
      </c>
      <c r="AX3061" s="60" t="e">
        <f>VLOOKUP(D3061,SubmittalStatus!$A$2:$CF$671,11,FALSE)</f>
        <v>#N/A</v>
      </c>
      <c r="AY3061" s="60" t="str">
        <f t="shared" si="142"/>
        <v/>
      </c>
      <c r="AZ3061" s="60">
        <f>SubmittalData!D3061</f>
        <v>0</v>
      </c>
      <c r="BA3061" s="60" t="s">
        <v>168</v>
      </c>
      <c r="BB3061" s="60">
        <f>SubmittalData!AR3061</f>
        <v>0</v>
      </c>
      <c r="BC3061" s="60" t="str">
        <f t="shared" si="143"/>
        <v>0-0</v>
      </c>
    </row>
    <row r="3062" spans="1:55" x14ac:dyDescent="0.35">
      <c r="A3062" s="62" t="str">
        <f>SubmittalData!AY3062</f>
        <v/>
      </c>
      <c r="AS3062" s="60" t="e">
        <f>VLOOKUP(D3062,SubmittalStatus!$A$2:$CF$671,7,FALSE)</f>
        <v>#N/A</v>
      </c>
      <c r="AT3062" s="60" t="str">
        <f t="shared" si="141"/>
        <v/>
      </c>
      <c r="AU3062" s="60" t="e">
        <f>VLOOKUP(D3062,SubmittalSchedule!$A$5:$CF$5125,3,FALSE)</f>
        <v>#N/A</v>
      </c>
      <c r="AV3062" s="60" t="e">
        <f>VLOOKUP(D3062,SubmittalStatus!$A$2:$CF$671,9,FALSE)</f>
        <v>#N/A</v>
      </c>
      <c r="AW3062" s="60" t="e">
        <f>VLOOKUP(D3062,SubmittalStatus!$A$2:$CF$671,10,FALSE)</f>
        <v>#N/A</v>
      </c>
      <c r="AX3062" s="60" t="e">
        <f>VLOOKUP(D3062,SubmittalStatus!$A$2:$CF$671,11,FALSE)</f>
        <v>#N/A</v>
      </c>
      <c r="AY3062" s="60" t="str">
        <f t="shared" si="142"/>
        <v/>
      </c>
      <c r="AZ3062" s="60">
        <f>SubmittalData!D3062</f>
        <v>0</v>
      </c>
      <c r="BA3062" s="60" t="s">
        <v>168</v>
      </c>
      <c r="BB3062" s="60">
        <f>SubmittalData!AR3062</f>
        <v>0</v>
      </c>
      <c r="BC3062" s="60" t="str">
        <f t="shared" si="143"/>
        <v>0-0</v>
      </c>
    </row>
    <row r="3063" spans="1:55" x14ac:dyDescent="0.35">
      <c r="A3063" s="62" t="str">
        <f>SubmittalData!AY3063</f>
        <v/>
      </c>
      <c r="AS3063" s="60" t="e">
        <f>VLOOKUP(D3063,SubmittalStatus!$A$2:$CF$671,7,FALSE)</f>
        <v>#N/A</v>
      </c>
      <c r="AT3063" s="60" t="str">
        <f t="shared" si="141"/>
        <v/>
      </c>
      <c r="AU3063" s="60" t="e">
        <f>VLOOKUP(D3063,SubmittalSchedule!$A$5:$CF$5125,3,FALSE)</f>
        <v>#N/A</v>
      </c>
      <c r="AV3063" s="60" t="e">
        <f>VLOOKUP(D3063,SubmittalStatus!$A$2:$CF$671,9,FALSE)</f>
        <v>#N/A</v>
      </c>
      <c r="AW3063" s="60" t="e">
        <f>VLOOKUP(D3063,SubmittalStatus!$A$2:$CF$671,10,FALSE)</f>
        <v>#N/A</v>
      </c>
      <c r="AX3063" s="60" t="e">
        <f>VLOOKUP(D3063,SubmittalStatus!$A$2:$CF$671,11,FALSE)</f>
        <v>#N/A</v>
      </c>
      <c r="AY3063" s="60" t="str">
        <f t="shared" si="142"/>
        <v/>
      </c>
      <c r="AZ3063" s="60">
        <f>SubmittalData!D3063</f>
        <v>0</v>
      </c>
      <c r="BA3063" s="60" t="s">
        <v>168</v>
      </c>
      <c r="BB3063" s="60">
        <f>SubmittalData!AR3063</f>
        <v>0</v>
      </c>
      <c r="BC3063" s="60" t="str">
        <f t="shared" si="143"/>
        <v>0-0</v>
      </c>
    </row>
    <row r="3064" spans="1:55" x14ac:dyDescent="0.35">
      <c r="A3064" s="62" t="str">
        <f>SubmittalData!AY3064</f>
        <v/>
      </c>
      <c r="AS3064" s="60" t="e">
        <f>VLOOKUP(D3064,SubmittalStatus!$A$2:$CF$671,7,FALSE)</f>
        <v>#N/A</v>
      </c>
      <c r="AT3064" s="60" t="str">
        <f t="shared" si="141"/>
        <v/>
      </c>
      <c r="AU3064" s="60" t="e">
        <f>VLOOKUP(D3064,SubmittalSchedule!$A$5:$CF$5125,3,FALSE)</f>
        <v>#N/A</v>
      </c>
      <c r="AV3064" s="60" t="e">
        <f>VLOOKUP(D3064,SubmittalStatus!$A$2:$CF$671,9,FALSE)</f>
        <v>#N/A</v>
      </c>
      <c r="AW3064" s="60" t="e">
        <f>VLOOKUP(D3064,SubmittalStatus!$A$2:$CF$671,10,FALSE)</f>
        <v>#N/A</v>
      </c>
      <c r="AX3064" s="60" t="e">
        <f>VLOOKUP(D3064,SubmittalStatus!$A$2:$CF$671,11,FALSE)</f>
        <v>#N/A</v>
      </c>
      <c r="AY3064" s="60" t="str">
        <f t="shared" si="142"/>
        <v/>
      </c>
      <c r="AZ3064" s="60">
        <f>SubmittalData!D3064</f>
        <v>0</v>
      </c>
      <c r="BA3064" s="60" t="s">
        <v>168</v>
      </c>
      <c r="BB3064" s="60">
        <f>SubmittalData!AR3064</f>
        <v>0</v>
      </c>
      <c r="BC3064" s="60" t="str">
        <f t="shared" si="143"/>
        <v>0-0</v>
      </c>
    </row>
    <row r="3065" spans="1:55" x14ac:dyDescent="0.35">
      <c r="A3065" s="62" t="str">
        <f>SubmittalData!AY3065</f>
        <v/>
      </c>
      <c r="AS3065" s="60" t="e">
        <f>VLOOKUP(D3065,SubmittalStatus!$A$2:$CF$671,7,FALSE)</f>
        <v>#N/A</v>
      </c>
      <c r="AT3065" s="60" t="str">
        <f t="shared" si="141"/>
        <v/>
      </c>
      <c r="AU3065" s="60" t="e">
        <f>VLOOKUP(D3065,SubmittalSchedule!$A$5:$CF$5125,3,FALSE)</f>
        <v>#N/A</v>
      </c>
      <c r="AV3065" s="60" t="e">
        <f>VLOOKUP(D3065,SubmittalStatus!$A$2:$CF$671,9,FALSE)</f>
        <v>#N/A</v>
      </c>
      <c r="AW3065" s="60" t="e">
        <f>VLOOKUP(D3065,SubmittalStatus!$A$2:$CF$671,10,FALSE)</f>
        <v>#N/A</v>
      </c>
      <c r="AX3065" s="60" t="e">
        <f>VLOOKUP(D3065,SubmittalStatus!$A$2:$CF$671,11,FALSE)</f>
        <v>#N/A</v>
      </c>
      <c r="AY3065" s="60" t="str">
        <f t="shared" si="142"/>
        <v/>
      </c>
      <c r="AZ3065" s="60">
        <f>SubmittalData!D3065</f>
        <v>0</v>
      </c>
      <c r="BA3065" s="60" t="s">
        <v>168</v>
      </c>
      <c r="BB3065" s="60">
        <f>SubmittalData!AR3065</f>
        <v>0</v>
      </c>
      <c r="BC3065" s="60" t="str">
        <f t="shared" si="143"/>
        <v>0-0</v>
      </c>
    </row>
    <row r="3066" spans="1:55" x14ac:dyDescent="0.35">
      <c r="A3066" s="62" t="str">
        <f>SubmittalData!AY3066</f>
        <v/>
      </c>
      <c r="AS3066" s="60" t="e">
        <f>VLOOKUP(D3066,SubmittalStatus!$A$2:$CF$671,7,FALSE)</f>
        <v>#N/A</v>
      </c>
      <c r="AT3066" s="60" t="str">
        <f t="shared" si="141"/>
        <v/>
      </c>
      <c r="AU3066" s="60" t="e">
        <f>VLOOKUP(D3066,SubmittalSchedule!$A$5:$CF$5125,3,FALSE)</f>
        <v>#N/A</v>
      </c>
      <c r="AV3066" s="60" t="e">
        <f>VLOOKUP(D3066,SubmittalStatus!$A$2:$CF$671,9,FALSE)</f>
        <v>#N/A</v>
      </c>
      <c r="AW3066" s="60" t="e">
        <f>VLOOKUP(D3066,SubmittalStatus!$A$2:$CF$671,10,FALSE)</f>
        <v>#N/A</v>
      </c>
      <c r="AX3066" s="60" t="e">
        <f>VLOOKUP(D3066,SubmittalStatus!$A$2:$CF$671,11,FALSE)</f>
        <v>#N/A</v>
      </c>
      <c r="AY3066" s="60" t="str">
        <f t="shared" si="142"/>
        <v/>
      </c>
      <c r="AZ3066" s="60">
        <f>SubmittalData!D3066</f>
        <v>0</v>
      </c>
      <c r="BA3066" s="60" t="s">
        <v>168</v>
      </c>
      <c r="BB3066" s="60">
        <f>SubmittalData!AR3066</f>
        <v>0</v>
      </c>
      <c r="BC3066" s="60" t="str">
        <f t="shared" si="143"/>
        <v>0-0</v>
      </c>
    </row>
    <row r="3067" spans="1:55" x14ac:dyDescent="0.35">
      <c r="A3067" s="62" t="str">
        <f>SubmittalData!AY3067</f>
        <v/>
      </c>
      <c r="AS3067" s="60" t="e">
        <f>VLOOKUP(D3067,SubmittalStatus!$A$2:$CF$671,7,FALSE)</f>
        <v>#N/A</v>
      </c>
      <c r="AT3067" s="60" t="str">
        <f t="shared" si="141"/>
        <v/>
      </c>
      <c r="AU3067" s="60" t="e">
        <f>VLOOKUP(D3067,SubmittalSchedule!$A$5:$CF$5125,3,FALSE)</f>
        <v>#N/A</v>
      </c>
      <c r="AV3067" s="60" t="e">
        <f>VLOOKUP(D3067,SubmittalStatus!$A$2:$CF$671,9,FALSE)</f>
        <v>#N/A</v>
      </c>
      <c r="AW3067" s="60" t="e">
        <f>VLOOKUP(D3067,SubmittalStatus!$A$2:$CF$671,10,FALSE)</f>
        <v>#N/A</v>
      </c>
      <c r="AX3067" s="60" t="e">
        <f>VLOOKUP(D3067,SubmittalStatus!$A$2:$CF$671,11,FALSE)</f>
        <v>#N/A</v>
      </c>
      <c r="AY3067" s="60" t="str">
        <f t="shared" si="142"/>
        <v/>
      </c>
      <c r="AZ3067" s="60">
        <f>SubmittalData!D3067</f>
        <v>0</v>
      </c>
      <c r="BA3067" s="60" t="s">
        <v>168</v>
      </c>
      <c r="BB3067" s="60">
        <f>SubmittalData!AR3067</f>
        <v>0</v>
      </c>
      <c r="BC3067" s="60" t="str">
        <f t="shared" si="143"/>
        <v>0-0</v>
      </c>
    </row>
    <row r="3068" spans="1:55" x14ac:dyDescent="0.35">
      <c r="A3068" s="62" t="str">
        <f>SubmittalData!AY3068</f>
        <v/>
      </c>
      <c r="AS3068" s="60" t="e">
        <f>VLOOKUP(D3068,SubmittalStatus!$A$2:$CF$671,7,FALSE)</f>
        <v>#N/A</v>
      </c>
      <c r="AT3068" s="60" t="str">
        <f t="shared" si="141"/>
        <v/>
      </c>
      <c r="AU3068" s="60" t="e">
        <f>VLOOKUP(D3068,SubmittalSchedule!$A$5:$CF$5125,3,FALSE)</f>
        <v>#N/A</v>
      </c>
      <c r="AV3068" s="60" t="e">
        <f>VLOOKUP(D3068,SubmittalStatus!$A$2:$CF$671,9,FALSE)</f>
        <v>#N/A</v>
      </c>
      <c r="AW3068" s="60" t="e">
        <f>VLOOKUP(D3068,SubmittalStatus!$A$2:$CF$671,10,FALSE)</f>
        <v>#N/A</v>
      </c>
      <c r="AX3068" s="60" t="e">
        <f>VLOOKUP(D3068,SubmittalStatus!$A$2:$CF$671,11,FALSE)</f>
        <v>#N/A</v>
      </c>
      <c r="AY3068" s="60" t="str">
        <f t="shared" si="142"/>
        <v/>
      </c>
      <c r="AZ3068" s="60">
        <f>SubmittalData!D3068</f>
        <v>0</v>
      </c>
      <c r="BA3068" s="60" t="s">
        <v>168</v>
      </c>
      <c r="BB3068" s="60">
        <f>SubmittalData!AR3068</f>
        <v>0</v>
      </c>
      <c r="BC3068" s="60" t="str">
        <f t="shared" si="143"/>
        <v>0-0</v>
      </c>
    </row>
    <row r="3069" spans="1:55" x14ac:dyDescent="0.35">
      <c r="A3069" s="62" t="str">
        <f>SubmittalData!AY3069</f>
        <v/>
      </c>
      <c r="AS3069" s="60" t="e">
        <f>VLOOKUP(D3069,SubmittalStatus!$A$2:$CF$671,7,FALSE)</f>
        <v>#N/A</v>
      </c>
      <c r="AT3069" s="60" t="str">
        <f t="shared" si="141"/>
        <v/>
      </c>
      <c r="AU3069" s="60" t="e">
        <f>VLOOKUP(D3069,SubmittalSchedule!$A$5:$CF$5125,3,FALSE)</f>
        <v>#N/A</v>
      </c>
      <c r="AV3069" s="60" t="e">
        <f>VLOOKUP(D3069,SubmittalStatus!$A$2:$CF$671,9,FALSE)</f>
        <v>#N/A</v>
      </c>
      <c r="AW3069" s="60" t="e">
        <f>VLOOKUP(D3069,SubmittalStatus!$A$2:$CF$671,10,FALSE)</f>
        <v>#N/A</v>
      </c>
      <c r="AX3069" s="60" t="e">
        <f>VLOOKUP(D3069,SubmittalStatus!$A$2:$CF$671,11,FALSE)</f>
        <v>#N/A</v>
      </c>
      <c r="AY3069" s="60" t="str">
        <f t="shared" si="142"/>
        <v/>
      </c>
      <c r="AZ3069" s="60">
        <f>SubmittalData!D3069</f>
        <v>0</v>
      </c>
      <c r="BA3069" s="60" t="s">
        <v>168</v>
      </c>
      <c r="BB3069" s="60">
        <f>SubmittalData!AR3069</f>
        <v>0</v>
      </c>
      <c r="BC3069" s="60" t="str">
        <f t="shared" si="143"/>
        <v>0-0</v>
      </c>
    </row>
    <row r="3070" spans="1:55" x14ac:dyDescent="0.35">
      <c r="A3070" s="62" t="str">
        <f>SubmittalData!AY3070</f>
        <v/>
      </c>
      <c r="AS3070" s="60" t="e">
        <f>VLOOKUP(D3070,SubmittalStatus!$A$2:$CF$671,7,FALSE)</f>
        <v>#N/A</v>
      </c>
      <c r="AT3070" s="60" t="str">
        <f t="shared" si="141"/>
        <v/>
      </c>
      <c r="AU3070" s="60" t="e">
        <f>VLOOKUP(D3070,SubmittalSchedule!$A$5:$CF$5125,3,FALSE)</f>
        <v>#N/A</v>
      </c>
      <c r="AV3070" s="60" t="e">
        <f>VLOOKUP(D3070,SubmittalStatus!$A$2:$CF$671,9,FALSE)</f>
        <v>#N/A</v>
      </c>
      <c r="AW3070" s="60" t="e">
        <f>VLOOKUP(D3070,SubmittalStatus!$A$2:$CF$671,10,FALSE)</f>
        <v>#N/A</v>
      </c>
      <c r="AX3070" s="60" t="e">
        <f>VLOOKUP(D3070,SubmittalStatus!$A$2:$CF$671,11,FALSE)</f>
        <v>#N/A</v>
      </c>
      <c r="AY3070" s="60" t="str">
        <f t="shared" si="142"/>
        <v/>
      </c>
      <c r="AZ3070" s="60">
        <f>SubmittalData!D3070</f>
        <v>0</v>
      </c>
      <c r="BA3070" s="60" t="s">
        <v>168</v>
      </c>
      <c r="BB3070" s="60">
        <f>SubmittalData!AR3070</f>
        <v>0</v>
      </c>
      <c r="BC3070" s="60" t="str">
        <f t="shared" si="143"/>
        <v>0-0</v>
      </c>
    </row>
    <row r="3071" spans="1:55" x14ac:dyDescent="0.35">
      <c r="A3071" s="62" t="str">
        <f>SubmittalData!AY3071</f>
        <v/>
      </c>
      <c r="AS3071" s="60" t="e">
        <f>VLOOKUP(D3071,SubmittalStatus!$A$2:$CF$671,7,FALSE)</f>
        <v>#N/A</v>
      </c>
      <c r="AT3071" s="60" t="str">
        <f t="shared" si="141"/>
        <v/>
      </c>
      <c r="AU3071" s="60" t="e">
        <f>VLOOKUP(D3071,SubmittalSchedule!$A$5:$CF$5125,3,FALSE)</f>
        <v>#N/A</v>
      </c>
      <c r="AV3071" s="60" t="e">
        <f>VLOOKUP(D3071,SubmittalStatus!$A$2:$CF$671,9,FALSE)</f>
        <v>#N/A</v>
      </c>
      <c r="AW3071" s="60" t="e">
        <f>VLOOKUP(D3071,SubmittalStatus!$A$2:$CF$671,10,FALSE)</f>
        <v>#N/A</v>
      </c>
      <c r="AX3071" s="60" t="e">
        <f>VLOOKUP(D3071,SubmittalStatus!$A$2:$CF$671,11,FALSE)</f>
        <v>#N/A</v>
      </c>
      <c r="AY3071" s="60" t="str">
        <f t="shared" si="142"/>
        <v/>
      </c>
      <c r="AZ3071" s="60">
        <f>SubmittalData!D3071</f>
        <v>0</v>
      </c>
      <c r="BA3071" s="60" t="s">
        <v>168</v>
      </c>
      <c r="BB3071" s="60">
        <f>SubmittalData!AR3071</f>
        <v>0</v>
      </c>
      <c r="BC3071" s="60" t="str">
        <f t="shared" si="143"/>
        <v>0-0</v>
      </c>
    </row>
    <row r="3072" spans="1:55" x14ac:dyDescent="0.35">
      <c r="A3072" s="62" t="str">
        <f>SubmittalData!AY3072</f>
        <v/>
      </c>
      <c r="AS3072" s="60" t="e">
        <f>VLOOKUP(D3072,SubmittalStatus!$A$2:$CF$671,7,FALSE)</f>
        <v>#N/A</v>
      </c>
      <c r="AT3072" s="60" t="str">
        <f t="shared" si="141"/>
        <v/>
      </c>
      <c r="AU3072" s="60" t="e">
        <f>VLOOKUP(D3072,SubmittalSchedule!$A$5:$CF$5125,3,FALSE)</f>
        <v>#N/A</v>
      </c>
      <c r="AV3072" s="60" t="e">
        <f>VLOOKUP(D3072,SubmittalStatus!$A$2:$CF$671,9,FALSE)</f>
        <v>#N/A</v>
      </c>
      <c r="AW3072" s="60" t="e">
        <f>VLOOKUP(D3072,SubmittalStatus!$A$2:$CF$671,10,FALSE)</f>
        <v>#N/A</v>
      </c>
      <c r="AX3072" s="60" t="e">
        <f>VLOOKUP(D3072,SubmittalStatus!$A$2:$CF$671,11,FALSE)</f>
        <v>#N/A</v>
      </c>
      <c r="AY3072" s="60" t="str">
        <f t="shared" si="142"/>
        <v/>
      </c>
      <c r="AZ3072" s="60">
        <f>SubmittalData!D3072</f>
        <v>0</v>
      </c>
      <c r="BA3072" s="60" t="s">
        <v>168</v>
      </c>
      <c r="BB3072" s="60">
        <f>SubmittalData!AR3072</f>
        <v>0</v>
      </c>
      <c r="BC3072" s="60" t="str">
        <f t="shared" si="143"/>
        <v>0-0</v>
      </c>
    </row>
    <row r="3073" spans="1:55" x14ac:dyDescent="0.35">
      <c r="A3073" s="62" t="str">
        <f>SubmittalData!AY3073</f>
        <v/>
      </c>
      <c r="AS3073" s="60" t="e">
        <f>VLOOKUP(D3073,SubmittalStatus!$A$2:$CF$671,7,FALSE)</f>
        <v>#N/A</v>
      </c>
      <c r="AT3073" s="60" t="str">
        <f t="shared" si="141"/>
        <v/>
      </c>
      <c r="AU3073" s="60" t="e">
        <f>VLOOKUP(D3073,SubmittalSchedule!$A$5:$CF$5125,3,FALSE)</f>
        <v>#N/A</v>
      </c>
      <c r="AV3073" s="60" t="e">
        <f>VLOOKUP(D3073,SubmittalStatus!$A$2:$CF$671,9,FALSE)</f>
        <v>#N/A</v>
      </c>
      <c r="AW3073" s="60" t="e">
        <f>VLOOKUP(D3073,SubmittalStatus!$A$2:$CF$671,10,FALSE)</f>
        <v>#N/A</v>
      </c>
      <c r="AX3073" s="60" t="e">
        <f>VLOOKUP(D3073,SubmittalStatus!$A$2:$CF$671,11,FALSE)</f>
        <v>#N/A</v>
      </c>
      <c r="AY3073" s="60" t="str">
        <f t="shared" si="142"/>
        <v/>
      </c>
      <c r="AZ3073" s="60">
        <f>SubmittalData!D3073</f>
        <v>0</v>
      </c>
      <c r="BA3073" s="60" t="s">
        <v>168</v>
      </c>
      <c r="BB3073" s="60">
        <f>SubmittalData!AR3073</f>
        <v>0</v>
      </c>
      <c r="BC3073" s="60" t="str">
        <f t="shared" si="143"/>
        <v>0-0</v>
      </c>
    </row>
    <row r="3074" spans="1:55" x14ac:dyDescent="0.35">
      <c r="A3074" s="62" t="str">
        <f>SubmittalData!AY3074</f>
        <v/>
      </c>
      <c r="AS3074" s="60" t="e">
        <f>VLOOKUP(D3074,SubmittalStatus!$A$2:$CF$671,7,FALSE)</f>
        <v>#N/A</v>
      </c>
      <c r="AT3074" s="60" t="str">
        <f t="shared" si="141"/>
        <v/>
      </c>
      <c r="AU3074" s="60" t="e">
        <f>VLOOKUP(D3074,SubmittalSchedule!$A$5:$CF$5125,3,FALSE)</f>
        <v>#N/A</v>
      </c>
      <c r="AV3074" s="60" t="e">
        <f>VLOOKUP(D3074,SubmittalStatus!$A$2:$CF$671,9,FALSE)</f>
        <v>#N/A</v>
      </c>
      <c r="AW3074" s="60" t="e">
        <f>VLOOKUP(D3074,SubmittalStatus!$A$2:$CF$671,10,FALSE)</f>
        <v>#N/A</v>
      </c>
      <c r="AX3074" s="60" t="e">
        <f>VLOOKUP(D3074,SubmittalStatus!$A$2:$CF$671,11,FALSE)</f>
        <v>#N/A</v>
      </c>
      <c r="AY3074" s="60" t="str">
        <f t="shared" si="142"/>
        <v/>
      </c>
      <c r="AZ3074" s="60">
        <f>SubmittalData!D3074</f>
        <v>0</v>
      </c>
      <c r="BA3074" s="60" t="s">
        <v>168</v>
      </c>
      <c r="BB3074" s="60">
        <f>SubmittalData!AR3074</f>
        <v>0</v>
      </c>
      <c r="BC3074" s="60" t="str">
        <f t="shared" si="143"/>
        <v>0-0</v>
      </c>
    </row>
    <row r="3075" spans="1:55" x14ac:dyDescent="0.35">
      <c r="A3075" s="62" t="str">
        <f>SubmittalData!AY3075</f>
        <v/>
      </c>
      <c r="AS3075" s="60" t="e">
        <f>VLOOKUP(D3075,SubmittalStatus!$A$2:$CF$671,7,FALSE)</f>
        <v>#N/A</v>
      </c>
      <c r="AT3075" s="60" t="str">
        <f t="shared" ref="AT3075:AT3138" si="144">_xlfn.CONCAT(G3075:P3075)</f>
        <v/>
      </c>
      <c r="AU3075" s="60" t="e">
        <f>VLOOKUP(D3075,SubmittalSchedule!$A$5:$CF$5125,3,FALSE)</f>
        <v>#N/A</v>
      </c>
      <c r="AV3075" s="60" t="e">
        <f>VLOOKUP(D3075,SubmittalStatus!$A$2:$CF$671,9,FALSE)</f>
        <v>#N/A</v>
      </c>
      <c r="AW3075" s="60" t="e">
        <f>VLOOKUP(D3075,SubmittalStatus!$A$2:$CF$671,10,FALSE)</f>
        <v>#N/A</v>
      </c>
      <c r="AX3075" s="60" t="e">
        <f>VLOOKUP(D3075,SubmittalStatus!$A$2:$CF$671,11,FALSE)</f>
        <v>#N/A</v>
      </c>
      <c r="AY3075" s="60" t="str">
        <f t="shared" ref="AY3075:AY3138" si="145">_xlfn.CONCAT(AA3075:AJ3075)</f>
        <v/>
      </c>
      <c r="AZ3075" s="60">
        <f>SubmittalData!D3075</f>
        <v>0</v>
      </c>
      <c r="BA3075" s="60" t="s">
        <v>168</v>
      </c>
      <c r="BB3075" s="60">
        <f>SubmittalData!AR3075</f>
        <v>0</v>
      </c>
      <c r="BC3075" s="60" t="str">
        <f t="shared" ref="BC3075:BC3138" si="146">_xlfn.CONCAT(AZ3075:BB3075)</f>
        <v>0-0</v>
      </c>
    </row>
    <row r="3076" spans="1:55" x14ac:dyDescent="0.35">
      <c r="A3076" s="62" t="str">
        <f>SubmittalData!AY3076</f>
        <v/>
      </c>
      <c r="AS3076" s="60" t="e">
        <f>VLOOKUP(D3076,SubmittalStatus!$A$2:$CF$671,7,FALSE)</f>
        <v>#N/A</v>
      </c>
      <c r="AT3076" s="60" t="str">
        <f t="shared" si="144"/>
        <v/>
      </c>
      <c r="AU3076" s="60" t="e">
        <f>VLOOKUP(D3076,SubmittalSchedule!$A$5:$CF$5125,3,FALSE)</f>
        <v>#N/A</v>
      </c>
      <c r="AV3076" s="60" t="e">
        <f>VLOOKUP(D3076,SubmittalStatus!$A$2:$CF$671,9,FALSE)</f>
        <v>#N/A</v>
      </c>
      <c r="AW3076" s="60" t="e">
        <f>VLOOKUP(D3076,SubmittalStatus!$A$2:$CF$671,10,FALSE)</f>
        <v>#N/A</v>
      </c>
      <c r="AX3076" s="60" t="e">
        <f>VLOOKUP(D3076,SubmittalStatus!$A$2:$CF$671,11,FALSE)</f>
        <v>#N/A</v>
      </c>
      <c r="AY3076" s="60" t="str">
        <f t="shared" si="145"/>
        <v/>
      </c>
      <c r="AZ3076" s="60">
        <f>SubmittalData!D3076</f>
        <v>0</v>
      </c>
      <c r="BA3076" s="60" t="s">
        <v>168</v>
      </c>
      <c r="BB3076" s="60">
        <f>SubmittalData!AR3076</f>
        <v>0</v>
      </c>
      <c r="BC3076" s="60" t="str">
        <f t="shared" si="146"/>
        <v>0-0</v>
      </c>
    </row>
    <row r="3077" spans="1:55" x14ac:dyDescent="0.35">
      <c r="A3077" s="62" t="str">
        <f>SubmittalData!AY3077</f>
        <v/>
      </c>
      <c r="AS3077" s="60" t="e">
        <f>VLOOKUP(D3077,SubmittalStatus!$A$2:$CF$671,7,FALSE)</f>
        <v>#N/A</v>
      </c>
      <c r="AT3077" s="60" t="str">
        <f t="shared" si="144"/>
        <v/>
      </c>
      <c r="AU3077" s="60" t="e">
        <f>VLOOKUP(D3077,SubmittalSchedule!$A$5:$CF$5125,3,FALSE)</f>
        <v>#N/A</v>
      </c>
      <c r="AV3077" s="60" t="e">
        <f>VLOOKUP(D3077,SubmittalStatus!$A$2:$CF$671,9,FALSE)</f>
        <v>#N/A</v>
      </c>
      <c r="AW3077" s="60" t="e">
        <f>VLOOKUP(D3077,SubmittalStatus!$A$2:$CF$671,10,FALSE)</f>
        <v>#N/A</v>
      </c>
      <c r="AX3077" s="60" t="e">
        <f>VLOOKUP(D3077,SubmittalStatus!$A$2:$CF$671,11,FALSE)</f>
        <v>#N/A</v>
      </c>
      <c r="AY3077" s="60" t="str">
        <f t="shared" si="145"/>
        <v/>
      </c>
      <c r="AZ3077" s="60">
        <f>SubmittalData!D3077</f>
        <v>0</v>
      </c>
      <c r="BA3077" s="60" t="s">
        <v>168</v>
      </c>
      <c r="BB3077" s="60">
        <f>SubmittalData!AR3077</f>
        <v>0</v>
      </c>
      <c r="BC3077" s="60" t="str">
        <f t="shared" si="146"/>
        <v>0-0</v>
      </c>
    </row>
    <row r="3078" spans="1:55" x14ac:dyDescent="0.35">
      <c r="A3078" s="62" t="str">
        <f>SubmittalData!AY3078</f>
        <v/>
      </c>
      <c r="AS3078" s="60" t="e">
        <f>VLOOKUP(D3078,SubmittalStatus!$A$2:$CF$671,7,FALSE)</f>
        <v>#N/A</v>
      </c>
      <c r="AT3078" s="60" t="str">
        <f t="shared" si="144"/>
        <v/>
      </c>
      <c r="AU3078" s="60" t="e">
        <f>VLOOKUP(D3078,SubmittalSchedule!$A$5:$CF$5125,3,FALSE)</f>
        <v>#N/A</v>
      </c>
      <c r="AV3078" s="60" t="e">
        <f>VLOOKUP(D3078,SubmittalStatus!$A$2:$CF$671,9,FALSE)</f>
        <v>#N/A</v>
      </c>
      <c r="AW3078" s="60" t="e">
        <f>VLOOKUP(D3078,SubmittalStatus!$A$2:$CF$671,10,FALSE)</f>
        <v>#N/A</v>
      </c>
      <c r="AX3078" s="60" t="e">
        <f>VLOOKUP(D3078,SubmittalStatus!$A$2:$CF$671,11,FALSE)</f>
        <v>#N/A</v>
      </c>
      <c r="AY3078" s="60" t="str">
        <f t="shared" si="145"/>
        <v/>
      </c>
      <c r="AZ3078" s="60">
        <f>SubmittalData!D3078</f>
        <v>0</v>
      </c>
      <c r="BA3078" s="60" t="s">
        <v>168</v>
      </c>
      <c r="BB3078" s="60">
        <f>SubmittalData!AR3078</f>
        <v>0</v>
      </c>
      <c r="BC3078" s="60" t="str">
        <f t="shared" si="146"/>
        <v>0-0</v>
      </c>
    </row>
    <row r="3079" spans="1:55" x14ac:dyDescent="0.35">
      <c r="A3079" s="62" t="str">
        <f>SubmittalData!AY3079</f>
        <v/>
      </c>
      <c r="AS3079" s="60" t="e">
        <f>VLOOKUP(D3079,SubmittalStatus!$A$2:$CF$671,7,FALSE)</f>
        <v>#N/A</v>
      </c>
      <c r="AT3079" s="60" t="str">
        <f t="shared" si="144"/>
        <v/>
      </c>
      <c r="AU3079" s="60" t="e">
        <f>VLOOKUP(D3079,SubmittalSchedule!$A$5:$CF$5125,3,FALSE)</f>
        <v>#N/A</v>
      </c>
      <c r="AV3079" s="60" t="e">
        <f>VLOOKUP(D3079,SubmittalStatus!$A$2:$CF$671,9,FALSE)</f>
        <v>#N/A</v>
      </c>
      <c r="AW3079" s="60" t="e">
        <f>VLOOKUP(D3079,SubmittalStatus!$A$2:$CF$671,10,FALSE)</f>
        <v>#N/A</v>
      </c>
      <c r="AX3079" s="60" t="e">
        <f>VLOOKUP(D3079,SubmittalStatus!$A$2:$CF$671,11,FALSE)</f>
        <v>#N/A</v>
      </c>
      <c r="AY3079" s="60" t="str">
        <f t="shared" si="145"/>
        <v/>
      </c>
      <c r="AZ3079" s="60">
        <f>SubmittalData!D3079</f>
        <v>0</v>
      </c>
      <c r="BA3079" s="60" t="s">
        <v>168</v>
      </c>
      <c r="BB3079" s="60">
        <f>SubmittalData!AR3079</f>
        <v>0</v>
      </c>
      <c r="BC3079" s="60" t="str">
        <f t="shared" si="146"/>
        <v>0-0</v>
      </c>
    </row>
    <row r="3080" spans="1:55" x14ac:dyDescent="0.35">
      <c r="A3080" s="62" t="str">
        <f>SubmittalData!AY3080</f>
        <v/>
      </c>
      <c r="AS3080" s="60" t="e">
        <f>VLOOKUP(D3080,SubmittalStatus!$A$2:$CF$671,7,FALSE)</f>
        <v>#N/A</v>
      </c>
      <c r="AT3080" s="60" t="str">
        <f t="shared" si="144"/>
        <v/>
      </c>
      <c r="AU3080" s="60" t="e">
        <f>VLOOKUP(D3080,SubmittalSchedule!$A$5:$CF$5125,3,FALSE)</f>
        <v>#N/A</v>
      </c>
      <c r="AV3080" s="60" t="e">
        <f>VLOOKUP(D3080,SubmittalStatus!$A$2:$CF$671,9,FALSE)</f>
        <v>#N/A</v>
      </c>
      <c r="AW3080" s="60" t="e">
        <f>VLOOKUP(D3080,SubmittalStatus!$A$2:$CF$671,10,FALSE)</f>
        <v>#N/A</v>
      </c>
      <c r="AX3080" s="60" t="e">
        <f>VLOOKUP(D3080,SubmittalStatus!$A$2:$CF$671,11,FALSE)</f>
        <v>#N/A</v>
      </c>
      <c r="AY3080" s="60" t="str">
        <f t="shared" si="145"/>
        <v/>
      </c>
      <c r="AZ3080" s="60">
        <f>SubmittalData!D3080</f>
        <v>0</v>
      </c>
      <c r="BA3080" s="60" t="s">
        <v>168</v>
      </c>
      <c r="BB3080" s="60">
        <f>SubmittalData!AR3080</f>
        <v>0</v>
      </c>
      <c r="BC3080" s="60" t="str">
        <f t="shared" si="146"/>
        <v>0-0</v>
      </c>
    </row>
    <row r="3081" spans="1:55" x14ac:dyDescent="0.35">
      <c r="A3081" s="62" t="str">
        <f>SubmittalData!AY3081</f>
        <v/>
      </c>
      <c r="AS3081" s="60" t="e">
        <f>VLOOKUP(D3081,SubmittalStatus!$A$2:$CF$671,7,FALSE)</f>
        <v>#N/A</v>
      </c>
      <c r="AT3081" s="60" t="str">
        <f t="shared" si="144"/>
        <v/>
      </c>
      <c r="AU3081" s="60" t="e">
        <f>VLOOKUP(D3081,SubmittalSchedule!$A$5:$CF$5125,3,FALSE)</f>
        <v>#N/A</v>
      </c>
      <c r="AV3081" s="60" t="e">
        <f>VLOOKUP(D3081,SubmittalStatus!$A$2:$CF$671,9,FALSE)</f>
        <v>#N/A</v>
      </c>
      <c r="AW3081" s="60" t="e">
        <f>VLOOKUP(D3081,SubmittalStatus!$A$2:$CF$671,10,FALSE)</f>
        <v>#N/A</v>
      </c>
      <c r="AX3081" s="60" t="e">
        <f>VLOOKUP(D3081,SubmittalStatus!$A$2:$CF$671,11,FALSE)</f>
        <v>#N/A</v>
      </c>
      <c r="AY3081" s="60" t="str">
        <f t="shared" si="145"/>
        <v/>
      </c>
      <c r="AZ3081" s="60">
        <f>SubmittalData!D3081</f>
        <v>0</v>
      </c>
      <c r="BA3081" s="60" t="s">
        <v>168</v>
      </c>
      <c r="BB3081" s="60">
        <f>SubmittalData!AR3081</f>
        <v>0</v>
      </c>
      <c r="BC3081" s="60" t="str">
        <f t="shared" si="146"/>
        <v>0-0</v>
      </c>
    </row>
    <row r="3082" spans="1:55" x14ac:dyDescent="0.35">
      <c r="A3082" s="62" t="str">
        <f>SubmittalData!AY3082</f>
        <v/>
      </c>
      <c r="AS3082" s="60" t="e">
        <f>VLOOKUP(D3082,SubmittalStatus!$A$2:$CF$671,7,FALSE)</f>
        <v>#N/A</v>
      </c>
      <c r="AT3082" s="60" t="str">
        <f t="shared" si="144"/>
        <v/>
      </c>
      <c r="AU3082" s="60" t="e">
        <f>VLOOKUP(D3082,SubmittalSchedule!$A$5:$CF$5125,3,FALSE)</f>
        <v>#N/A</v>
      </c>
      <c r="AV3082" s="60" t="e">
        <f>VLOOKUP(D3082,SubmittalStatus!$A$2:$CF$671,9,FALSE)</f>
        <v>#N/A</v>
      </c>
      <c r="AW3082" s="60" t="e">
        <f>VLOOKUP(D3082,SubmittalStatus!$A$2:$CF$671,10,FALSE)</f>
        <v>#N/A</v>
      </c>
      <c r="AX3082" s="60" t="e">
        <f>VLOOKUP(D3082,SubmittalStatus!$A$2:$CF$671,11,FALSE)</f>
        <v>#N/A</v>
      </c>
      <c r="AY3082" s="60" t="str">
        <f t="shared" si="145"/>
        <v/>
      </c>
      <c r="AZ3082" s="60">
        <f>SubmittalData!D3082</f>
        <v>0</v>
      </c>
      <c r="BA3082" s="60" t="s">
        <v>168</v>
      </c>
      <c r="BB3082" s="60">
        <f>SubmittalData!AR3082</f>
        <v>0</v>
      </c>
      <c r="BC3082" s="60" t="str">
        <f t="shared" si="146"/>
        <v>0-0</v>
      </c>
    </row>
    <row r="3083" spans="1:55" x14ac:dyDescent="0.35">
      <c r="A3083" s="62" t="str">
        <f>SubmittalData!AY3083</f>
        <v/>
      </c>
      <c r="AS3083" s="60" t="e">
        <f>VLOOKUP(D3083,SubmittalStatus!$A$2:$CF$671,7,FALSE)</f>
        <v>#N/A</v>
      </c>
      <c r="AT3083" s="60" t="str">
        <f t="shared" si="144"/>
        <v/>
      </c>
      <c r="AU3083" s="60" t="e">
        <f>VLOOKUP(D3083,SubmittalSchedule!$A$5:$CF$5125,3,FALSE)</f>
        <v>#N/A</v>
      </c>
      <c r="AV3083" s="60" t="e">
        <f>VLOOKUP(D3083,SubmittalStatus!$A$2:$CF$671,9,FALSE)</f>
        <v>#N/A</v>
      </c>
      <c r="AW3083" s="60" t="e">
        <f>VLOOKUP(D3083,SubmittalStatus!$A$2:$CF$671,10,FALSE)</f>
        <v>#N/A</v>
      </c>
      <c r="AX3083" s="60" t="e">
        <f>VLOOKUP(D3083,SubmittalStatus!$A$2:$CF$671,11,FALSE)</f>
        <v>#N/A</v>
      </c>
      <c r="AY3083" s="60" t="str">
        <f t="shared" si="145"/>
        <v/>
      </c>
      <c r="AZ3083" s="60">
        <f>SubmittalData!D3083</f>
        <v>0</v>
      </c>
      <c r="BA3083" s="60" t="s">
        <v>168</v>
      </c>
      <c r="BB3083" s="60">
        <f>SubmittalData!AR3083</f>
        <v>0</v>
      </c>
      <c r="BC3083" s="60" t="str">
        <f t="shared" si="146"/>
        <v>0-0</v>
      </c>
    </row>
    <row r="3084" spans="1:55" x14ac:dyDescent="0.35">
      <c r="A3084" s="62" t="str">
        <f>SubmittalData!AY3084</f>
        <v/>
      </c>
      <c r="AS3084" s="60" t="e">
        <f>VLOOKUP(D3084,SubmittalStatus!$A$2:$CF$671,7,FALSE)</f>
        <v>#N/A</v>
      </c>
      <c r="AT3084" s="60" t="str">
        <f t="shared" si="144"/>
        <v/>
      </c>
      <c r="AU3084" s="60" t="e">
        <f>VLOOKUP(D3084,SubmittalSchedule!$A$5:$CF$5125,3,FALSE)</f>
        <v>#N/A</v>
      </c>
      <c r="AV3084" s="60" t="e">
        <f>VLOOKUP(D3084,SubmittalStatus!$A$2:$CF$671,9,FALSE)</f>
        <v>#N/A</v>
      </c>
      <c r="AW3084" s="60" t="e">
        <f>VLOOKUP(D3084,SubmittalStatus!$A$2:$CF$671,10,FALSE)</f>
        <v>#N/A</v>
      </c>
      <c r="AX3084" s="60" t="e">
        <f>VLOOKUP(D3084,SubmittalStatus!$A$2:$CF$671,11,FALSE)</f>
        <v>#N/A</v>
      </c>
      <c r="AY3084" s="60" t="str">
        <f t="shared" si="145"/>
        <v/>
      </c>
      <c r="AZ3084" s="60">
        <f>SubmittalData!D3084</f>
        <v>0</v>
      </c>
      <c r="BA3084" s="60" t="s">
        <v>168</v>
      </c>
      <c r="BB3084" s="60">
        <f>SubmittalData!AR3084</f>
        <v>0</v>
      </c>
      <c r="BC3084" s="60" t="str">
        <f t="shared" si="146"/>
        <v>0-0</v>
      </c>
    </row>
    <row r="3085" spans="1:55" x14ac:dyDescent="0.35">
      <c r="A3085" s="62" t="str">
        <f>SubmittalData!AY3085</f>
        <v/>
      </c>
      <c r="AS3085" s="60" t="e">
        <f>VLOOKUP(D3085,SubmittalStatus!$A$2:$CF$671,7,FALSE)</f>
        <v>#N/A</v>
      </c>
      <c r="AT3085" s="60" t="str">
        <f t="shared" si="144"/>
        <v/>
      </c>
      <c r="AU3085" s="60" t="e">
        <f>VLOOKUP(D3085,SubmittalSchedule!$A$5:$CF$5125,3,FALSE)</f>
        <v>#N/A</v>
      </c>
      <c r="AV3085" s="60" t="e">
        <f>VLOOKUP(D3085,SubmittalStatus!$A$2:$CF$671,9,FALSE)</f>
        <v>#N/A</v>
      </c>
      <c r="AW3085" s="60" t="e">
        <f>VLOOKUP(D3085,SubmittalStatus!$A$2:$CF$671,10,FALSE)</f>
        <v>#N/A</v>
      </c>
      <c r="AX3085" s="60" t="e">
        <f>VLOOKUP(D3085,SubmittalStatus!$A$2:$CF$671,11,FALSE)</f>
        <v>#N/A</v>
      </c>
      <c r="AY3085" s="60" t="str">
        <f t="shared" si="145"/>
        <v/>
      </c>
      <c r="AZ3085" s="60">
        <f>SubmittalData!D3085</f>
        <v>0</v>
      </c>
      <c r="BA3085" s="60" t="s">
        <v>168</v>
      </c>
      <c r="BB3085" s="60">
        <f>SubmittalData!AR3085</f>
        <v>0</v>
      </c>
      <c r="BC3085" s="60" t="str">
        <f t="shared" si="146"/>
        <v>0-0</v>
      </c>
    </row>
    <row r="3086" spans="1:55" x14ac:dyDescent="0.35">
      <c r="A3086" s="62" t="str">
        <f>SubmittalData!AY3086</f>
        <v/>
      </c>
      <c r="AS3086" s="60" t="e">
        <f>VLOOKUP(D3086,SubmittalStatus!$A$2:$CF$671,7,FALSE)</f>
        <v>#N/A</v>
      </c>
      <c r="AT3086" s="60" t="str">
        <f t="shared" si="144"/>
        <v/>
      </c>
      <c r="AU3086" s="60" t="e">
        <f>VLOOKUP(D3086,SubmittalSchedule!$A$5:$CF$5125,3,FALSE)</f>
        <v>#N/A</v>
      </c>
      <c r="AV3086" s="60" t="e">
        <f>VLOOKUP(D3086,SubmittalStatus!$A$2:$CF$671,9,FALSE)</f>
        <v>#N/A</v>
      </c>
      <c r="AW3086" s="60" t="e">
        <f>VLOOKUP(D3086,SubmittalStatus!$A$2:$CF$671,10,FALSE)</f>
        <v>#N/A</v>
      </c>
      <c r="AX3086" s="60" t="e">
        <f>VLOOKUP(D3086,SubmittalStatus!$A$2:$CF$671,11,FALSE)</f>
        <v>#N/A</v>
      </c>
      <c r="AY3086" s="60" t="str">
        <f t="shared" si="145"/>
        <v/>
      </c>
      <c r="AZ3086" s="60">
        <f>SubmittalData!D3086</f>
        <v>0</v>
      </c>
      <c r="BA3086" s="60" t="s">
        <v>168</v>
      </c>
      <c r="BB3086" s="60">
        <f>SubmittalData!AR3086</f>
        <v>0</v>
      </c>
      <c r="BC3086" s="60" t="str">
        <f t="shared" si="146"/>
        <v>0-0</v>
      </c>
    </row>
    <row r="3087" spans="1:55" x14ac:dyDescent="0.35">
      <c r="A3087" s="62" t="str">
        <f>SubmittalData!AY3087</f>
        <v/>
      </c>
      <c r="AS3087" s="60" t="e">
        <f>VLOOKUP(D3087,SubmittalStatus!$A$2:$CF$671,7,FALSE)</f>
        <v>#N/A</v>
      </c>
      <c r="AT3087" s="60" t="str">
        <f t="shared" si="144"/>
        <v/>
      </c>
      <c r="AU3087" s="60" t="e">
        <f>VLOOKUP(D3087,SubmittalSchedule!$A$5:$CF$5125,3,FALSE)</f>
        <v>#N/A</v>
      </c>
      <c r="AV3087" s="60" t="e">
        <f>VLOOKUP(D3087,SubmittalStatus!$A$2:$CF$671,9,FALSE)</f>
        <v>#N/A</v>
      </c>
      <c r="AW3087" s="60" t="e">
        <f>VLOOKUP(D3087,SubmittalStatus!$A$2:$CF$671,10,FALSE)</f>
        <v>#N/A</v>
      </c>
      <c r="AX3087" s="60" t="e">
        <f>VLOOKUP(D3087,SubmittalStatus!$A$2:$CF$671,11,FALSE)</f>
        <v>#N/A</v>
      </c>
      <c r="AY3087" s="60" t="str">
        <f t="shared" si="145"/>
        <v/>
      </c>
      <c r="AZ3087" s="60">
        <f>SubmittalData!D3087</f>
        <v>0</v>
      </c>
      <c r="BA3087" s="60" t="s">
        <v>168</v>
      </c>
      <c r="BB3087" s="60">
        <f>SubmittalData!AR3087</f>
        <v>0</v>
      </c>
      <c r="BC3087" s="60" t="str">
        <f t="shared" si="146"/>
        <v>0-0</v>
      </c>
    </row>
    <row r="3088" spans="1:55" x14ac:dyDescent="0.35">
      <c r="A3088" s="62" t="str">
        <f>SubmittalData!AY3088</f>
        <v/>
      </c>
      <c r="AS3088" s="60" t="e">
        <f>VLOOKUP(D3088,SubmittalStatus!$A$2:$CF$671,7,FALSE)</f>
        <v>#N/A</v>
      </c>
      <c r="AT3088" s="60" t="str">
        <f t="shared" si="144"/>
        <v/>
      </c>
      <c r="AU3088" s="60" t="e">
        <f>VLOOKUP(D3088,SubmittalSchedule!$A$5:$CF$5125,3,FALSE)</f>
        <v>#N/A</v>
      </c>
      <c r="AV3088" s="60" t="e">
        <f>VLOOKUP(D3088,SubmittalStatus!$A$2:$CF$671,9,FALSE)</f>
        <v>#N/A</v>
      </c>
      <c r="AW3088" s="60" t="e">
        <f>VLOOKUP(D3088,SubmittalStatus!$A$2:$CF$671,10,FALSE)</f>
        <v>#N/A</v>
      </c>
      <c r="AX3088" s="60" t="e">
        <f>VLOOKUP(D3088,SubmittalStatus!$A$2:$CF$671,11,FALSE)</f>
        <v>#N/A</v>
      </c>
      <c r="AY3088" s="60" t="str">
        <f t="shared" si="145"/>
        <v/>
      </c>
      <c r="AZ3088" s="60">
        <f>SubmittalData!D3088</f>
        <v>0</v>
      </c>
      <c r="BA3088" s="60" t="s">
        <v>168</v>
      </c>
      <c r="BB3088" s="60">
        <f>SubmittalData!AR3088</f>
        <v>0</v>
      </c>
      <c r="BC3088" s="60" t="str">
        <f t="shared" si="146"/>
        <v>0-0</v>
      </c>
    </row>
    <row r="3089" spans="1:55" x14ac:dyDescent="0.35">
      <c r="A3089" s="62" t="str">
        <f>SubmittalData!AY3089</f>
        <v/>
      </c>
      <c r="AS3089" s="60" t="e">
        <f>VLOOKUP(D3089,SubmittalStatus!$A$2:$CF$671,7,FALSE)</f>
        <v>#N/A</v>
      </c>
      <c r="AT3089" s="60" t="str">
        <f t="shared" si="144"/>
        <v/>
      </c>
      <c r="AU3089" s="60" t="e">
        <f>VLOOKUP(D3089,SubmittalSchedule!$A$5:$CF$5125,3,FALSE)</f>
        <v>#N/A</v>
      </c>
      <c r="AV3089" s="60" t="e">
        <f>VLOOKUP(D3089,SubmittalStatus!$A$2:$CF$671,9,FALSE)</f>
        <v>#N/A</v>
      </c>
      <c r="AW3089" s="60" t="e">
        <f>VLOOKUP(D3089,SubmittalStatus!$A$2:$CF$671,10,FALSE)</f>
        <v>#N/A</v>
      </c>
      <c r="AX3089" s="60" t="e">
        <f>VLOOKUP(D3089,SubmittalStatus!$A$2:$CF$671,11,FALSE)</f>
        <v>#N/A</v>
      </c>
      <c r="AY3089" s="60" t="str">
        <f t="shared" si="145"/>
        <v/>
      </c>
      <c r="AZ3089" s="60">
        <f>SubmittalData!D3089</f>
        <v>0</v>
      </c>
      <c r="BA3089" s="60" t="s">
        <v>168</v>
      </c>
      <c r="BB3089" s="60">
        <f>SubmittalData!AR3089</f>
        <v>0</v>
      </c>
      <c r="BC3089" s="60" t="str">
        <f t="shared" si="146"/>
        <v>0-0</v>
      </c>
    </row>
    <row r="3090" spans="1:55" x14ac:dyDescent="0.35">
      <c r="A3090" s="62" t="str">
        <f>SubmittalData!AY3090</f>
        <v/>
      </c>
      <c r="AS3090" s="60" t="e">
        <f>VLOOKUP(D3090,SubmittalStatus!$A$2:$CF$671,7,FALSE)</f>
        <v>#N/A</v>
      </c>
      <c r="AT3090" s="60" t="str">
        <f t="shared" si="144"/>
        <v/>
      </c>
      <c r="AU3090" s="60" t="e">
        <f>VLOOKUP(D3090,SubmittalSchedule!$A$5:$CF$5125,3,FALSE)</f>
        <v>#N/A</v>
      </c>
      <c r="AV3090" s="60" t="e">
        <f>VLOOKUP(D3090,SubmittalStatus!$A$2:$CF$671,9,FALSE)</f>
        <v>#N/A</v>
      </c>
      <c r="AW3090" s="60" t="e">
        <f>VLOOKUP(D3090,SubmittalStatus!$A$2:$CF$671,10,FALSE)</f>
        <v>#N/A</v>
      </c>
      <c r="AX3090" s="60" t="e">
        <f>VLOOKUP(D3090,SubmittalStatus!$A$2:$CF$671,11,FALSE)</f>
        <v>#N/A</v>
      </c>
      <c r="AY3090" s="60" t="str">
        <f t="shared" si="145"/>
        <v/>
      </c>
      <c r="AZ3090" s="60">
        <f>SubmittalData!D3090</f>
        <v>0</v>
      </c>
      <c r="BA3090" s="60" t="s">
        <v>168</v>
      </c>
      <c r="BB3090" s="60">
        <f>SubmittalData!AR3090</f>
        <v>0</v>
      </c>
      <c r="BC3090" s="60" t="str">
        <f t="shared" si="146"/>
        <v>0-0</v>
      </c>
    </row>
    <row r="3091" spans="1:55" x14ac:dyDescent="0.35">
      <c r="A3091" s="62" t="str">
        <f>SubmittalData!AY3091</f>
        <v/>
      </c>
      <c r="AS3091" s="60" t="e">
        <f>VLOOKUP(D3091,SubmittalStatus!$A$2:$CF$671,7,FALSE)</f>
        <v>#N/A</v>
      </c>
      <c r="AT3091" s="60" t="str">
        <f t="shared" si="144"/>
        <v/>
      </c>
      <c r="AU3091" s="60" t="e">
        <f>VLOOKUP(D3091,SubmittalSchedule!$A$5:$CF$5125,3,FALSE)</f>
        <v>#N/A</v>
      </c>
      <c r="AV3091" s="60" t="e">
        <f>VLOOKUP(D3091,SubmittalStatus!$A$2:$CF$671,9,FALSE)</f>
        <v>#N/A</v>
      </c>
      <c r="AW3091" s="60" t="e">
        <f>VLOOKUP(D3091,SubmittalStatus!$A$2:$CF$671,10,FALSE)</f>
        <v>#N/A</v>
      </c>
      <c r="AX3091" s="60" t="e">
        <f>VLOOKUP(D3091,SubmittalStatus!$A$2:$CF$671,11,FALSE)</f>
        <v>#N/A</v>
      </c>
      <c r="AY3091" s="60" t="str">
        <f t="shared" si="145"/>
        <v/>
      </c>
      <c r="AZ3091" s="60">
        <f>SubmittalData!D3091</f>
        <v>0</v>
      </c>
      <c r="BA3091" s="60" t="s">
        <v>168</v>
      </c>
      <c r="BB3091" s="60">
        <f>SubmittalData!AR3091</f>
        <v>0</v>
      </c>
      <c r="BC3091" s="60" t="str">
        <f t="shared" si="146"/>
        <v>0-0</v>
      </c>
    </row>
    <row r="3092" spans="1:55" x14ac:dyDescent="0.35">
      <c r="A3092" s="62" t="str">
        <f>SubmittalData!AY3092</f>
        <v/>
      </c>
      <c r="AS3092" s="60" t="e">
        <f>VLOOKUP(D3092,SubmittalStatus!$A$2:$CF$671,7,FALSE)</f>
        <v>#N/A</v>
      </c>
      <c r="AT3092" s="60" t="str">
        <f t="shared" si="144"/>
        <v/>
      </c>
      <c r="AU3092" s="60" t="e">
        <f>VLOOKUP(D3092,SubmittalSchedule!$A$5:$CF$5125,3,FALSE)</f>
        <v>#N/A</v>
      </c>
      <c r="AV3092" s="60" t="e">
        <f>VLOOKUP(D3092,SubmittalStatus!$A$2:$CF$671,9,FALSE)</f>
        <v>#N/A</v>
      </c>
      <c r="AW3092" s="60" t="e">
        <f>VLOOKUP(D3092,SubmittalStatus!$A$2:$CF$671,10,FALSE)</f>
        <v>#N/A</v>
      </c>
      <c r="AX3092" s="60" t="e">
        <f>VLOOKUP(D3092,SubmittalStatus!$A$2:$CF$671,11,FALSE)</f>
        <v>#N/A</v>
      </c>
      <c r="AY3092" s="60" t="str">
        <f t="shared" si="145"/>
        <v/>
      </c>
      <c r="AZ3092" s="60">
        <f>SubmittalData!D3092</f>
        <v>0</v>
      </c>
      <c r="BA3092" s="60" t="s">
        <v>168</v>
      </c>
      <c r="BB3092" s="60">
        <f>SubmittalData!AR3092</f>
        <v>0</v>
      </c>
      <c r="BC3092" s="60" t="str">
        <f t="shared" si="146"/>
        <v>0-0</v>
      </c>
    </row>
    <row r="3093" spans="1:55" x14ac:dyDescent="0.35">
      <c r="A3093" s="62" t="str">
        <f>SubmittalData!AY3093</f>
        <v/>
      </c>
      <c r="AS3093" s="60" t="e">
        <f>VLOOKUP(D3093,SubmittalStatus!$A$2:$CF$671,7,FALSE)</f>
        <v>#N/A</v>
      </c>
      <c r="AT3093" s="60" t="str">
        <f t="shared" si="144"/>
        <v/>
      </c>
      <c r="AU3093" s="60" t="e">
        <f>VLOOKUP(D3093,SubmittalSchedule!$A$5:$CF$5125,3,FALSE)</f>
        <v>#N/A</v>
      </c>
      <c r="AV3093" s="60" t="e">
        <f>VLOOKUP(D3093,SubmittalStatus!$A$2:$CF$671,9,FALSE)</f>
        <v>#N/A</v>
      </c>
      <c r="AW3093" s="60" t="e">
        <f>VLOOKUP(D3093,SubmittalStatus!$A$2:$CF$671,10,FALSE)</f>
        <v>#N/A</v>
      </c>
      <c r="AX3093" s="60" t="e">
        <f>VLOOKUP(D3093,SubmittalStatus!$A$2:$CF$671,11,FALSE)</f>
        <v>#N/A</v>
      </c>
      <c r="AY3093" s="60" t="str">
        <f t="shared" si="145"/>
        <v/>
      </c>
      <c r="AZ3093" s="60">
        <f>SubmittalData!D3093</f>
        <v>0</v>
      </c>
      <c r="BA3093" s="60" t="s">
        <v>168</v>
      </c>
      <c r="BB3093" s="60">
        <f>SubmittalData!AR3093</f>
        <v>0</v>
      </c>
      <c r="BC3093" s="60" t="str">
        <f t="shared" si="146"/>
        <v>0-0</v>
      </c>
    </row>
    <row r="3094" spans="1:55" x14ac:dyDescent="0.35">
      <c r="A3094" s="62" t="str">
        <f>SubmittalData!AY3094</f>
        <v/>
      </c>
      <c r="AS3094" s="60" t="e">
        <f>VLOOKUP(D3094,SubmittalStatus!$A$2:$CF$671,7,FALSE)</f>
        <v>#N/A</v>
      </c>
      <c r="AT3094" s="60" t="str">
        <f t="shared" si="144"/>
        <v/>
      </c>
      <c r="AU3094" s="60" t="e">
        <f>VLOOKUP(D3094,SubmittalSchedule!$A$5:$CF$5125,3,FALSE)</f>
        <v>#N/A</v>
      </c>
      <c r="AV3094" s="60" t="e">
        <f>VLOOKUP(D3094,SubmittalStatus!$A$2:$CF$671,9,FALSE)</f>
        <v>#N/A</v>
      </c>
      <c r="AW3094" s="60" t="e">
        <f>VLOOKUP(D3094,SubmittalStatus!$A$2:$CF$671,10,FALSE)</f>
        <v>#N/A</v>
      </c>
      <c r="AX3094" s="60" t="e">
        <f>VLOOKUP(D3094,SubmittalStatus!$A$2:$CF$671,11,FALSE)</f>
        <v>#N/A</v>
      </c>
      <c r="AY3094" s="60" t="str">
        <f t="shared" si="145"/>
        <v/>
      </c>
      <c r="AZ3094" s="60">
        <f>SubmittalData!D3094</f>
        <v>0</v>
      </c>
      <c r="BA3094" s="60" t="s">
        <v>168</v>
      </c>
      <c r="BB3094" s="60">
        <f>SubmittalData!AR3094</f>
        <v>0</v>
      </c>
      <c r="BC3094" s="60" t="str">
        <f t="shared" si="146"/>
        <v>0-0</v>
      </c>
    </row>
    <row r="3095" spans="1:55" x14ac:dyDescent="0.35">
      <c r="A3095" s="62" t="str">
        <f>SubmittalData!AY3095</f>
        <v/>
      </c>
      <c r="AS3095" s="60" t="e">
        <f>VLOOKUP(D3095,SubmittalStatus!$A$2:$CF$671,7,FALSE)</f>
        <v>#N/A</v>
      </c>
      <c r="AT3095" s="60" t="str">
        <f t="shared" si="144"/>
        <v/>
      </c>
      <c r="AU3095" s="60" t="e">
        <f>VLOOKUP(D3095,SubmittalSchedule!$A$5:$CF$5125,3,FALSE)</f>
        <v>#N/A</v>
      </c>
      <c r="AV3095" s="60" t="e">
        <f>VLOOKUP(D3095,SubmittalStatus!$A$2:$CF$671,9,FALSE)</f>
        <v>#N/A</v>
      </c>
      <c r="AW3095" s="60" t="e">
        <f>VLOOKUP(D3095,SubmittalStatus!$A$2:$CF$671,10,FALSE)</f>
        <v>#N/A</v>
      </c>
      <c r="AX3095" s="60" t="e">
        <f>VLOOKUP(D3095,SubmittalStatus!$A$2:$CF$671,11,FALSE)</f>
        <v>#N/A</v>
      </c>
      <c r="AY3095" s="60" t="str">
        <f t="shared" si="145"/>
        <v/>
      </c>
      <c r="AZ3095" s="60">
        <f>SubmittalData!D3095</f>
        <v>0</v>
      </c>
      <c r="BA3095" s="60" t="s">
        <v>168</v>
      </c>
      <c r="BB3095" s="60">
        <f>SubmittalData!AR3095</f>
        <v>0</v>
      </c>
      <c r="BC3095" s="60" t="str">
        <f t="shared" si="146"/>
        <v>0-0</v>
      </c>
    </row>
    <row r="3096" spans="1:55" x14ac:dyDescent="0.35">
      <c r="A3096" s="62" t="str">
        <f>SubmittalData!AY3096</f>
        <v/>
      </c>
      <c r="AS3096" s="60" t="e">
        <f>VLOOKUP(D3096,SubmittalStatus!$A$2:$CF$671,7,FALSE)</f>
        <v>#N/A</v>
      </c>
      <c r="AT3096" s="60" t="str">
        <f t="shared" si="144"/>
        <v/>
      </c>
      <c r="AU3096" s="60" t="e">
        <f>VLOOKUP(D3096,SubmittalSchedule!$A$5:$CF$5125,3,FALSE)</f>
        <v>#N/A</v>
      </c>
      <c r="AV3096" s="60" t="e">
        <f>VLOOKUP(D3096,SubmittalStatus!$A$2:$CF$671,9,FALSE)</f>
        <v>#N/A</v>
      </c>
      <c r="AW3096" s="60" t="e">
        <f>VLOOKUP(D3096,SubmittalStatus!$A$2:$CF$671,10,FALSE)</f>
        <v>#N/A</v>
      </c>
      <c r="AX3096" s="60" t="e">
        <f>VLOOKUP(D3096,SubmittalStatus!$A$2:$CF$671,11,FALSE)</f>
        <v>#N/A</v>
      </c>
      <c r="AY3096" s="60" t="str">
        <f t="shared" si="145"/>
        <v/>
      </c>
      <c r="AZ3096" s="60">
        <f>SubmittalData!D3096</f>
        <v>0</v>
      </c>
      <c r="BA3096" s="60" t="s">
        <v>168</v>
      </c>
      <c r="BB3096" s="60">
        <f>SubmittalData!AR3096</f>
        <v>0</v>
      </c>
      <c r="BC3096" s="60" t="str">
        <f t="shared" si="146"/>
        <v>0-0</v>
      </c>
    </row>
    <row r="3097" spans="1:55" x14ac:dyDescent="0.35">
      <c r="A3097" s="62" t="str">
        <f>SubmittalData!AY3097</f>
        <v/>
      </c>
      <c r="AS3097" s="60" t="e">
        <f>VLOOKUP(D3097,SubmittalStatus!$A$2:$CF$671,7,FALSE)</f>
        <v>#N/A</v>
      </c>
      <c r="AT3097" s="60" t="str">
        <f t="shared" si="144"/>
        <v/>
      </c>
      <c r="AU3097" s="60" t="e">
        <f>VLOOKUP(D3097,SubmittalSchedule!$A$5:$CF$5125,3,FALSE)</f>
        <v>#N/A</v>
      </c>
      <c r="AV3097" s="60" t="e">
        <f>VLOOKUP(D3097,SubmittalStatus!$A$2:$CF$671,9,FALSE)</f>
        <v>#N/A</v>
      </c>
      <c r="AW3097" s="60" t="e">
        <f>VLOOKUP(D3097,SubmittalStatus!$A$2:$CF$671,10,FALSE)</f>
        <v>#N/A</v>
      </c>
      <c r="AX3097" s="60" t="e">
        <f>VLOOKUP(D3097,SubmittalStatus!$A$2:$CF$671,11,FALSE)</f>
        <v>#N/A</v>
      </c>
      <c r="AY3097" s="60" t="str">
        <f t="shared" si="145"/>
        <v/>
      </c>
      <c r="AZ3097" s="60">
        <f>SubmittalData!D3097</f>
        <v>0</v>
      </c>
      <c r="BA3097" s="60" t="s">
        <v>168</v>
      </c>
      <c r="BB3097" s="60">
        <f>SubmittalData!AR3097</f>
        <v>0</v>
      </c>
      <c r="BC3097" s="60" t="str">
        <f t="shared" si="146"/>
        <v>0-0</v>
      </c>
    </row>
    <row r="3098" spans="1:55" x14ac:dyDescent="0.35">
      <c r="A3098" s="62" t="str">
        <f>SubmittalData!AY3098</f>
        <v/>
      </c>
      <c r="AS3098" s="60" t="e">
        <f>VLOOKUP(D3098,SubmittalStatus!$A$2:$CF$671,7,FALSE)</f>
        <v>#N/A</v>
      </c>
      <c r="AT3098" s="60" t="str">
        <f t="shared" si="144"/>
        <v/>
      </c>
      <c r="AU3098" s="60" t="e">
        <f>VLOOKUP(D3098,SubmittalSchedule!$A$5:$CF$5125,3,FALSE)</f>
        <v>#N/A</v>
      </c>
      <c r="AV3098" s="60" t="e">
        <f>VLOOKUP(D3098,SubmittalStatus!$A$2:$CF$671,9,FALSE)</f>
        <v>#N/A</v>
      </c>
      <c r="AW3098" s="60" t="e">
        <f>VLOOKUP(D3098,SubmittalStatus!$A$2:$CF$671,10,FALSE)</f>
        <v>#N/A</v>
      </c>
      <c r="AX3098" s="60" t="e">
        <f>VLOOKUP(D3098,SubmittalStatus!$A$2:$CF$671,11,FALSE)</f>
        <v>#N/A</v>
      </c>
      <c r="AY3098" s="60" t="str">
        <f t="shared" si="145"/>
        <v/>
      </c>
      <c r="AZ3098" s="60">
        <f>SubmittalData!D3098</f>
        <v>0</v>
      </c>
      <c r="BA3098" s="60" t="s">
        <v>168</v>
      </c>
      <c r="BB3098" s="60">
        <f>SubmittalData!AR3098</f>
        <v>0</v>
      </c>
      <c r="BC3098" s="60" t="str">
        <f t="shared" si="146"/>
        <v>0-0</v>
      </c>
    </row>
    <row r="3099" spans="1:55" x14ac:dyDescent="0.35">
      <c r="A3099" s="62" t="str">
        <f>SubmittalData!AY3099</f>
        <v/>
      </c>
      <c r="AS3099" s="60" t="e">
        <f>VLOOKUP(D3099,SubmittalStatus!$A$2:$CF$671,7,FALSE)</f>
        <v>#N/A</v>
      </c>
      <c r="AT3099" s="60" t="str">
        <f t="shared" si="144"/>
        <v/>
      </c>
      <c r="AU3099" s="60" t="e">
        <f>VLOOKUP(D3099,SubmittalSchedule!$A$5:$CF$5125,3,FALSE)</f>
        <v>#N/A</v>
      </c>
      <c r="AV3099" s="60" t="e">
        <f>VLOOKUP(D3099,SubmittalStatus!$A$2:$CF$671,9,FALSE)</f>
        <v>#N/A</v>
      </c>
      <c r="AW3099" s="60" t="e">
        <f>VLOOKUP(D3099,SubmittalStatus!$A$2:$CF$671,10,FALSE)</f>
        <v>#N/A</v>
      </c>
      <c r="AX3099" s="60" t="e">
        <f>VLOOKUP(D3099,SubmittalStatus!$A$2:$CF$671,11,FALSE)</f>
        <v>#N/A</v>
      </c>
      <c r="AY3099" s="60" t="str">
        <f t="shared" si="145"/>
        <v/>
      </c>
      <c r="AZ3099" s="60">
        <f>SubmittalData!D3099</f>
        <v>0</v>
      </c>
      <c r="BA3099" s="60" t="s">
        <v>168</v>
      </c>
      <c r="BB3099" s="60">
        <f>SubmittalData!AR3099</f>
        <v>0</v>
      </c>
      <c r="BC3099" s="60" t="str">
        <f t="shared" si="146"/>
        <v>0-0</v>
      </c>
    </row>
    <row r="3100" spans="1:55" x14ac:dyDescent="0.35">
      <c r="A3100" s="62" t="str">
        <f>SubmittalData!AY3100</f>
        <v/>
      </c>
      <c r="AS3100" s="60" t="e">
        <f>VLOOKUP(D3100,SubmittalStatus!$A$2:$CF$671,7,FALSE)</f>
        <v>#N/A</v>
      </c>
      <c r="AT3100" s="60" t="str">
        <f t="shared" si="144"/>
        <v/>
      </c>
      <c r="AU3100" s="60" t="e">
        <f>VLOOKUP(D3100,SubmittalSchedule!$A$5:$CF$5125,3,FALSE)</f>
        <v>#N/A</v>
      </c>
      <c r="AV3100" s="60" t="e">
        <f>VLOOKUP(D3100,SubmittalStatus!$A$2:$CF$671,9,FALSE)</f>
        <v>#N/A</v>
      </c>
      <c r="AW3100" s="60" t="e">
        <f>VLOOKUP(D3100,SubmittalStatus!$A$2:$CF$671,10,FALSE)</f>
        <v>#N/A</v>
      </c>
      <c r="AX3100" s="60" t="e">
        <f>VLOOKUP(D3100,SubmittalStatus!$A$2:$CF$671,11,FALSE)</f>
        <v>#N/A</v>
      </c>
      <c r="AY3100" s="60" t="str">
        <f t="shared" si="145"/>
        <v/>
      </c>
      <c r="AZ3100" s="60">
        <f>SubmittalData!D3100</f>
        <v>0</v>
      </c>
      <c r="BA3100" s="60" t="s">
        <v>168</v>
      </c>
      <c r="BB3100" s="60">
        <f>SubmittalData!AR3100</f>
        <v>0</v>
      </c>
      <c r="BC3100" s="60" t="str">
        <f t="shared" si="146"/>
        <v>0-0</v>
      </c>
    </row>
    <row r="3101" spans="1:55" x14ac:dyDescent="0.35">
      <c r="A3101" s="62" t="str">
        <f>SubmittalData!AY3101</f>
        <v/>
      </c>
      <c r="AS3101" s="60" t="e">
        <f>VLOOKUP(D3101,SubmittalStatus!$A$2:$CF$671,7,FALSE)</f>
        <v>#N/A</v>
      </c>
      <c r="AT3101" s="60" t="str">
        <f t="shared" si="144"/>
        <v/>
      </c>
      <c r="AU3101" s="60" t="e">
        <f>VLOOKUP(D3101,SubmittalSchedule!$A$5:$CF$5125,3,FALSE)</f>
        <v>#N/A</v>
      </c>
      <c r="AV3101" s="60" t="e">
        <f>VLOOKUP(D3101,SubmittalStatus!$A$2:$CF$671,9,FALSE)</f>
        <v>#N/A</v>
      </c>
      <c r="AW3101" s="60" t="e">
        <f>VLOOKUP(D3101,SubmittalStatus!$A$2:$CF$671,10,FALSE)</f>
        <v>#N/A</v>
      </c>
      <c r="AX3101" s="60" t="e">
        <f>VLOOKUP(D3101,SubmittalStatus!$A$2:$CF$671,11,FALSE)</f>
        <v>#N/A</v>
      </c>
      <c r="AY3101" s="60" t="str">
        <f t="shared" si="145"/>
        <v/>
      </c>
      <c r="AZ3101" s="60">
        <f>SubmittalData!D3101</f>
        <v>0</v>
      </c>
      <c r="BA3101" s="60" t="s">
        <v>168</v>
      </c>
      <c r="BB3101" s="60">
        <f>SubmittalData!AR3101</f>
        <v>0</v>
      </c>
      <c r="BC3101" s="60" t="str">
        <f t="shared" si="146"/>
        <v>0-0</v>
      </c>
    </row>
    <row r="3102" spans="1:55" x14ac:dyDescent="0.35">
      <c r="A3102" s="62" t="str">
        <f>SubmittalData!AY3102</f>
        <v/>
      </c>
      <c r="AS3102" s="60" t="e">
        <f>VLOOKUP(D3102,SubmittalStatus!$A$2:$CF$671,7,FALSE)</f>
        <v>#N/A</v>
      </c>
      <c r="AT3102" s="60" t="str">
        <f t="shared" si="144"/>
        <v/>
      </c>
      <c r="AU3102" s="60" t="e">
        <f>VLOOKUP(D3102,SubmittalSchedule!$A$5:$CF$5125,3,FALSE)</f>
        <v>#N/A</v>
      </c>
      <c r="AV3102" s="60" t="e">
        <f>VLOOKUP(D3102,SubmittalStatus!$A$2:$CF$671,9,FALSE)</f>
        <v>#N/A</v>
      </c>
      <c r="AW3102" s="60" t="e">
        <f>VLOOKUP(D3102,SubmittalStatus!$A$2:$CF$671,10,FALSE)</f>
        <v>#N/A</v>
      </c>
      <c r="AX3102" s="60" t="e">
        <f>VLOOKUP(D3102,SubmittalStatus!$A$2:$CF$671,11,FALSE)</f>
        <v>#N/A</v>
      </c>
      <c r="AY3102" s="60" t="str">
        <f t="shared" si="145"/>
        <v/>
      </c>
      <c r="AZ3102" s="60">
        <f>SubmittalData!D3102</f>
        <v>0</v>
      </c>
      <c r="BA3102" s="60" t="s">
        <v>168</v>
      </c>
      <c r="BB3102" s="60">
        <f>SubmittalData!AR3102</f>
        <v>0</v>
      </c>
      <c r="BC3102" s="60" t="str">
        <f t="shared" si="146"/>
        <v>0-0</v>
      </c>
    </row>
    <row r="3103" spans="1:55" x14ac:dyDescent="0.35">
      <c r="A3103" s="62" t="str">
        <f>SubmittalData!AY3103</f>
        <v/>
      </c>
      <c r="AS3103" s="60" t="e">
        <f>VLOOKUP(D3103,SubmittalStatus!$A$2:$CF$671,7,FALSE)</f>
        <v>#N/A</v>
      </c>
      <c r="AT3103" s="60" t="str">
        <f t="shared" si="144"/>
        <v/>
      </c>
      <c r="AU3103" s="60" t="e">
        <f>VLOOKUP(D3103,SubmittalSchedule!$A$5:$CF$5125,3,FALSE)</f>
        <v>#N/A</v>
      </c>
      <c r="AV3103" s="60" t="e">
        <f>VLOOKUP(D3103,SubmittalStatus!$A$2:$CF$671,9,FALSE)</f>
        <v>#N/A</v>
      </c>
      <c r="AW3103" s="60" t="e">
        <f>VLOOKUP(D3103,SubmittalStatus!$A$2:$CF$671,10,FALSE)</f>
        <v>#N/A</v>
      </c>
      <c r="AX3103" s="60" t="e">
        <f>VLOOKUP(D3103,SubmittalStatus!$A$2:$CF$671,11,FALSE)</f>
        <v>#N/A</v>
      </c>
      <c r="AY3103" s="60" t="str">
        <f t="shared" si="145"/>
        <v/>
      </c>
      <c r="AZ3103" s="60">
        <f>SubmittalData!D3103</f>
        <v>0</v>
      </c>
      <c r="BA3103" s="60" t="s">
        <v>168</v>
      </c>
      <c r="BB3103" s="60">
        <f>SubmittalData!AR3103</f>
        <v>0</v>
      </c>
      <c r="BC3103" s="60" t="str">
        <f t="shared" si="146"/>
        <v>0-0</v>
      </c>
    </row>
    <row r="3104" spans="1:55" x14ac:dyDescent="0.35">
      <c r="A3104" s="62" t="str">
        <f>SubmittalData!AY3104</f>
        <v/>
      </c>
      <c r="AS3104" s="60" t="e">
        <f>VLOOKUP(D3104,SubmittalStatus!$A$2:$CF$671,7,FALSE)</f>
        <v>#N/A</v>
      </c>
      <c r="AT3104" s="60" t="str">
        <f t="shared" si="144"/>
        <v/>
      </c>
      <c r="AU3104" s="60" t="e">
        <f>VLOOKUP(D3104,SubmittalSchedule!$A$5:$CF$5125,3,FALSE)</f>
        <v>#N/A</v>
      </c>
      <c r="AV3104" s="60" t="e">
        <f>VLOOKUP(D3104,SubmittalStatus!$A$2:$CF$671,9,FALSE)</f>
        <v>#N/A</v>
      </c>
      <c r="AW3104" s="60" t="e">
        <f>VLOOKUP(D3104,SubmittalStatus!$A$2:$CF$671,10,FALSE)</f>
        <v>#N/A</v>
      </c>
      <c r="AX3104" s="60" t="e">
        <f>VLOOKUP(D3104,SubmittalStatus!$A$2:$CF$671,11,FALSE)</f>
        <v>#N/A</v>
      </c>
      <c r="AY3104" s="60" t="str">
        <f t="shared" si="145"/>
        <v/>
      </c>
      <c r="AZ3104" s="60">
        <f>SubmittalData!D3104</f>
        <v>0</v>
      </c>
      <c r="BA3104" s="60" t="s">
        <v>168</v>
      </c>
      <c r="BB3104" s="60">
        <f>SubmittalData!AR3104</f>
        <v>0</v>
      </c>
      <c r="BC3104" s="60" t="str">
        <f t="shared" si="146"/>
        <v>0-0</v>
      </c>
    </row>
    <row r="3105" spans="1:55" x14ac:dyDescent="0.35">
      <c r="A3105" s="62" t="str">
        <f>SubmittalData!AY3105</f>
        <v/>
      </c>
      <c r="AS3105" s="60" t="e">
        <f>VLOOKUP(D3105,SubmittalStatus!$A$2:$CF$671,7,FALSE)</f>
        <v>#N/A</v>
      </c>
      <c r="AT3105" s="60" t="str">
        <f t="shared" si="144"/>
        <v/>
      </c>
      <c r="AU3105" s="60" t="e">
        <f>VLOOKUP(D3105,SubmittalSchedule!$A$5:$CF$5125,3,FALSE)</f>
        <v>#N/A</v>
      </c>
      <c r="AV3105" s="60" t="e">
        <f>VLOOKUP(D3105,SubmittalStatus!$A$2:$CF$671,9,FALSE)</f>
        <v>#N/A</v>
      </c>
      <c r="AW3105" s="60" t="e">
        <f>VLOOKUP(D3105,SubmittalStatus!$A$2:$CF$671,10,FALSE)</f>
        <v>#N/A</v>
      </c>
      <c r="AX3105" s="60" t="e">
        <f>VLOOKUP(D3105,SubmittalStatus!$A$2:$CF$671,11,FALSE)</f>
        <v>#N/A</v>
      </c>
      <c r="AY3105" s="60" t="str">
        <f t="shared" si="145"/>
        <v/>
      </c>
      <c r="AZ3105" s="60">
        <f>SubmittalData!D3105</f>
        <v>0</v>
      </c>
      <c r="BA3105" s="60" t="s">
        <v>168</v>
      </c>
      <c r="BB3105" s="60">
        <f>SubmittalData!AR3105</f>
        <v>0</v>
      </c>
      <c r="BC3105" s="60" t="str">
        <f t="shared" si="146"/>
        <v>0-0</v>
      </c>
    </row>
    <row r="3106" spans="1:55" x14ac:dyDescent="0.35">
      <c r="A3106" s="62" t="str">
        <f>SubmittalData!AY3106</f>
        <v/>
      </c>
      <c r="AS3106" s="60" t="e">
        <f>VLOOKUP(D3106,SubmittalStatus!$A$2:$CF$671,7,FALSE)</f>
        <v>#N/A</v>
      </c>
      <c r="AT3106" s="60" t="str">
        <f t="shared" si="144"/>
        <v/>
      </c>
      <c r="AU3106" s="60" t="e">
        <f>VLOOKUP(D3106,SubmittalSchedule!$A$5:$CF$5125,3,FALSE)</f>
        <v>#N/A</v>
      </c>
      <c r="AV3106" s="60" t="e">
        <f>VLOOKUP(D3106,SubmittalStatus!$A$2:$CF$671,9,FALSE)</f>
        <v>#N/A</v>
      </c>
      <c r="AW3106" s="60" t="e">
        <f>VLOOKUP(D3106,SubmittalStatus!$A$2:$CF$671,10,FALSE)</f>
        <v>#N/A</v>
      </c>
      <c r="AX3106" s="60" t="e">
        <f>VLOOKUP(D3106,SubmittalStatus!$A$2:$CF$671,11,FALSE)</f>
        <v>#N/A</v>
      </c>
      <c r="AY3106" s="60" t="str">
        <f t="shared" si="145"/>
        <v/>
      </c>
      <c r="AZ3106" s="60">
        <f>SubmittalData!D3106</f>
        <v>0</v>
      </c>
      <c r="BA3106" s="60" t="s">
        <v>168</v>
      </c>
      <c r="BB3106" s="60">
        <f>SubmittalData!AR3106</f>
        <v>0</v>
      </c>
      <c r="BC3106" s="60" t="str">
        <f t="shared" si="146"/>
        <v>0-0</v>
      </c>
    </row>
    <row r="3107" spans="1:55" x14ac:dyDescent="0.35">
      <c r="A3107" s="62" t="str">
        <f>SubmittalData!AY3107</f>
        <v/>
      </c>
      <c r="AS3107" s="60" t="e">
        <f>VLOOKUP(D3107,SubmittalStatus!$A$2:$CF$671,7,FALSE)</f>
        <v>#N/A</v>
      </c>
      <c r="AT3107" s="60" t="str">
        <f t="shared" si="144"/>
        <v/>
      </c>
      <c r="AU3107" s="60" t="e">
        <f>VLOOKUP(D3107,SubmittalSchedule!$A$5:$CF$5125,3,FALSE)</f>
        <v>#N/A</v>
      </c>
      <c r="AV3107" s="60" t="e">
        <f>VLOOKUP(D3107,SubmittalStatus!$A$2:$CF$671,9,FALSE)</f>
        <v>#N/A</v>
      </c>
      <c r="AW3107" s="60" t="e">
        <f>VLOOKUP(D3107,SubmittalStatus!$A$2:$CF$671,10,FALSE)</f>
        <v>#N/A</v>
      </c>
      <c r="AX3107" s="60" t="e">
        <f>VLOOKUP(D3107,SubmittalStatus!$A$2:$CF$671,11,FALSE)</f>
        <v>#N/A</v>
      </c>
      <c r="AY3107" s="60" t="str">
        <f t="shared" si="145"/>
        <v/>
      </c>
      <c r="AZ3107" s="60">
        <f>SubmittalData!D3107</f>
        <v>0</v>
      </c>
      <c r="BA3107" s="60" t="s">
        <v>168</v>
      </c>
      <c r="BB3107" s="60">
        <f>SubmittalData!AR3107</f>
        <v>0</v>
      </c>
      <c r="BC3107" s="60" t="str">
        <f t="shared" si="146"/>
        <v>0-0</v>
      </c>
    </row>
    <row r="3108" spans="1:55" x14ac:dyDescent="0.35">
      <c r="A3108" s="62" t="str">
        <f>SubmittalData!AY3108</f>
        <v/>
      </c>
      <c r="AS3108" s="60" t="e">
        <f>VLOOKUP(D3108,SubmittalStatus!$A$2:$CF$671,7,FALSE)</f>
        <v>#N/A</v>
      </c>
      <c r="AT3108" s="60" t="str">
        <f t="shared" si="144"/>
        <v/>
      </c>
      <c r="AU3108" s="60" t="e">
        <f>VLOOKUP(D3108,SubmittalSchedule!$A$5:$CF$5125,3,FALSE)</f>
        <v>#N/A</v>
      </c>
      <c r="AV3108" s="60" t="e">
        <f>VLOOKUP(D3108,SubmittalStatus!$A$2:$CF$671,9,FALSE)</f>
        <v>#N/A</v>
      </c>
      <c r="AW3108" s="60" t="e">
        <f>VLOOKUP(D3108,SubmittalStatus!$A$2:$CF$671,10,FALSE)</f>
        <v>#N/A</v>
      </c>
      <c r="AX3108" s="60" t="e">
        <f>VLOOKUP(D3108,SubmittalStatus!$A$2:$CF$671,11,FALSE)</f>
        <v>#N/A</v>
      </c>
      <c r="AY3108" s="60" t="str">
        <f t="shared" si="145"/>
        <v/>
      </c>
      <c r="AZ3108" s="60">
        <f>SubmittalData!D3108</f>
        <v>0</v>
      </c>
      <c r="BA3108" s="60" t="s">
        <v>168</v>
      </c>
      <c r="BB3108" s="60">
        <f>SubmittalData!AR3108</f>
        <v>0</v>
      </c>
      <c r="BC3108" s="60" t="str">
        <f t="shared" si="146"/>
        <v>0-0</v>
      </c>
    </row>
    <row r="3109" spans="1:55" x14ac:dyDescent="0.35">
      <c r="A3109" s="62" t="str">
        <f>SubmittalData!AY3109</f>
        <v/>
      </c>
      <c r="AS3109" s="60" t="e">
        <f>VLOOKUP(D3109,SubmittalStatus!$A$2:$CF$671,7,FALSE)</f>
        <v>#N/A</v>
      </c>
      <c r="AT3109" s="60" t="str">
        <f t="shared" si="144"/>
        <v/>
      </c>
      <c r="AU3109" s="60" t="e">
        <f>VLOOKUP(D3109,SubmittalSchedule!$A$5:$CF$5125,3,FALSE)</f>
        <v>#N/A</v>
      </c>
      <c r="AV3109" s="60" t="e">
        <f>VLOOKUP(D3109,SubmittalStatus!$A$2:$CF$671,9,FALSE)</f>
        <v>#N/A</v>
      </c>
      <c r="AW3109" s="60" t="e">
        <f>VLOOKUP(D3109,SubmittalStatus!$A$2:$CF$671,10,FALSE)</f>
        <v>#N/A</v>
      </c>
      <c r="AX3109" s="60" t="e">
        <f>VLOOKUP(D3109,SubmittalStatus!$A$2:$CF$671,11,FALSE)</f>
        <v>#N/A</v>
      </c>
      <c r="AY3109" s="60" t="str">
        <f t="shared" si="145"/>
        <v/>
      </c>
      <c r="AZ3109" s="60">
        <f>SubmittalData!D3109</f>
        <v>0</v>
      </c>
      <c r="BA3109" s="60" t="s">
        <v>168</v>
      </c>
      <c r="BB3109" s="60">
        <f>SubmittalData!AR3109</f>
        <v>0</v>
      </c>
      <c r="BC3109" s="60" t="str">
        <f t="shared" si="146"/>
        <v>0-0</v>
      </c>
    </row>
    <row r="3110" spans="1:55" x14ac:dyDescent="0.35">
      <c r="A3110" s="62" t="str">
        <f>SubmittalData!AY3110</f>
        <v/>
      </c>
      <c r="AS3110" s="60" t="e">
        <f>VLOOKUP(D3110,SubmittalStatus!$A$2:$CF$671,7,FALSE)</f>
        <v>#N/A</v>
      </c>
      <c r="AT3110" s="60" t="str">
        <f t="shared" si="144"/>
        <v/>
      </c>
      <c r="AU3110" s="60" t="e">
        <f>VLOOKUP(D3110,SubmittalSchedule!$A$5:$CF$5125,3,FALSE)</f>
        <v>#N/A</v>
      </c>
      <c r="AV3110" s="60" t="e">
        <f>VLOOKUP(D3110,SubmittalStatus!$A$2:$CF$671,9,FALSE)</f>
        <v>#N/A</v>
      </c>
      <c r="AW3110" s="60" t="e">
        <f>VLOOKUP(D3110,SubmittalStatus!$A$2:$CF$671,10,FALSE)</f>
        <v>#N/A</v>
      </c>
      <c r="AX3110" s="60" t="e">
        <f>VLOOKUP(D3110,SubmittalStatus!$A$2:$CF$671,11,FALSE)</f>
        <v>#N/A</v>
      </c>
      <c r="AY3110" s="60" t="str">
        <f t="shared" si="145"/>
        <v/>
      </c>
      <c r="AZ3110" s="60">
        <f>SubmittalData!D3110</f>
        <v>0</v>
      </c>
      <c r="BA3110" s="60" t="s">
        <v>168</v>
      </c>
      <c r="BB3110" s="60">
        <f>SubmittalData!AR3110</f>
        <v>0</v>
      </c>
      <c r="BC3110" s="60" t="str">
        <f t="shared" si="146"/>
        <v>0-0</v>
      </c>
    </row>
    <row r="3111" spans="1:55" x14ac:dyDescent="0.35">
      <c r="A3111" s="62" t="str">
        <f>SubmittalData!AY3111</f>
        <v/>
      </c>
      <c r="AS3111" s="60" t="e">
        <f>VLOOKUP(D3111,SubmittalStatus!$A$2:$CF$671,7,FALSE)</f>
        <v>#N/A</v>
      </c>
      <c r="AT3111" s="60" t="str">
        <f t="shared" si="144"/>
        <v/>
      </c>
      <c r="AU3111" s="60" t="e">
        <f>VLOOKUP(D3111,SubmittalSchedule!$A$5:$CF$5125,3,FALSE)</f>
        <v>#N/A</v>
      </c>
      <c r="AV3111" s="60" t="e">
        <f>VLOOKUP(D3111,SubmittalStatus!$A$2:$CF$671,9,FALSE)</f>
        <v>#N/A</v>
      </c>
      <c r="AW3111" s="60" t="e">
        <f>VLOOKUP(D3111,SubmittalStatus!$A$2:$CF$671,10,FALSE)</f>
        <v>#N/A</v>
      </c>
      <c r="AX3111" s="60" t="e">
        <f>VLOOKUP(D3111,SubmittalStatus!$A$2:$CF$671,11,FALSE)</f>
        <v>#N/A</v>
      </c>
      <c r="AY3111" s="60" t="str">
        <f t="shared" si="145"/>
        <v/>
      </c>
      <c r="AZ3111" s="60">
        <f>SubmittalData!D3111</f>
        <v>0</v>
      </c>
      <c r="BA3111" s="60" t="s">
        <v>168</v>
      </c>
      <c r="BB3111" s="60">
        <f>SubmittalData!AR3111</f>
        <v>0</v>
      </c>
      <c r="BC3111" s="60" t="str">
        <f t="shared" si="146"/>
        <v>0-0</v>
      </c>
    </row>
    <row r="3112" spans="1:55" x14ac:dyDescent="0.35">
      <c r="A3112" s="62" t="str">
        <f>SubmittalData!AY3112</f>
        <v/>
      </c>
      <c r="AS3112" s="60" t="e">
        <f>VLOOKUP(D3112,SubmittalStatus!$A$2:$CF$671,7,FALSE)</f>
        <v>#N/A</v>
      </c>
      <c r="AT3112" s="60" t="str">
        <f t="shared" si="144"/>
        <v/>
      </c>
      <c r="AU3112" s="60" t="e">
        <f>VLOOKUP(D3112,SubmittalSchedule!$A$5:$CF$5125,3,FALSE)</f>
        <v>#N/A</v>
      </c>
      <c r="AV3112" s="60" t="e">
        <f>VLOOKUP(D3112,SubmittalStatus!$A$2:$CF$671,9,FALSE)</f>
        <v>#N/A</v>
      </c>
      <c r="AW3112" s="60" t="e">
        <f>VLOOKUP(D3112,SubmittalStatus!$A$2:$CF$671,10,FALSE)</f>
        <v>#N/A</v>
      </c>
      <c r="AX3112" s="60" t="e">
        <f>VLOOKUP(D3112,SubmittalStatus!$A$2:$CF$671,11,FALSE)</f>
        <v>#N/A</v>
      </c>
      <c r="AY3112" s="60" t="str">
        <f t="shared" si="145"/>
        <v/>
      </c>
      <c r="AZ3112" s="60">
        <f>SubmittalData!D3112</f>
        <v>0</v>
      </c>
      <c r="BA3112" s="60" t="s">
        <v>168</v>
      </c>
      <c r="BB3112" s="60">
        <f>SubmittalData!AR3112</f>
        <v>0</v>
      </c>
      <c r="BC3112" s="60" t="str">
        <f t="shared" si="146"/>
        <v>0-0</v>
      </c>
    </row>
    <row r="3113" spans="1:55" x14ac:dyDescent="0.35">
      <c r="A3113" s="62" t="str">
        <f>SubmittalData!AY3113</f>
        <v/>
      </c>
      <c r="AS3113" s="60" t="e">
        <f>VLOOKUP(D3113,SubmittalStatus!$A$2:$CF$671,7,FALSE)</f>
        <v>#N/A</v>
      </c>
      <c r="AT3113" s="60" t="str">
        <f t="shared" si="144"/>
        <v/>
      </c>
      <c r="AU3113" s="60" t="e">
        <f>VLOOKUP(D3113,SubmittalSchedule!$A$5:$CF$5125,3,FALSE)</f>
        <v>#N/A</v>
      </c>
      <c r="AV3113" s="60" t="e">
        <f>VLOOKUP(D3113,SubmittalStatus!$A$2:$CF$671,9,FALSE)</f>
        <v>#N/A</v>
      </c>
      <c r="AW3113" s="60" t="e">
        <f>VLOOKUP(D3113,SubmittalStatus!$A$2:$CF$671,10,FALSE)</f>
        <v>#N/A</v>
      </c>
      <c r="AX3113" s="60" t="e">
        <f>VLOOKUP(D3113,SubmittalStatus!$A$2:$CF$671,11,FALSE)</f>
        <v>#N/A</v>
      </c>
      <c r="AY3113" s="60" t="str">
        <f t="shared" si="145"/>
        <v/>
      </c>
      <c r="AZ3113" s="60">
        <f>SubmittalData!D3113</f>
        <v>0</v>
      </c>
      <c r="BA3113" s="60" t="s">
        <v>168</v>
      </c>
      <c r="BB3113" s="60">
        <f>SubmittalData!AR3113</f>
        <v>0</v>
      </c>
      <c r="BC3113" s="60" t="str">
        <f t="shared" si="146"/>
        <v>0-0</v>
      </c>
    </row>
    <row r="3114" spans="1:55" x14ac:dyDescent="0.35">
      <c r="A3114" s="62" t="str">
        <f>SubmittalData!AY3114</f>
        <v/>
      </c>
      <c r="AS3114" s="60" t="e">
        <f>VLOOKUP(D3114,SubmittalStatus!$A$2:$CF$671,7,FALSE)</f>
        <v>#N/A</v>
      </c>
      <c r="AT3114" s="60" t="str">
        <f t="shared" si="144"/>
        <v/>
      </c>
      <c r="AU3114" s="60" t="e">
        <f>VLOOKUP(D3114,SubmittalSchedule!$A$5:$CF$5125,3,FALSE)</f>
        <v>#N/A</v>
      </c>
      <c r="AV3114" s="60" t="e">
        <f>VLOOKUP(D3114,SubmittalStatus!$A$2:$CF$671,9,FALSE)</f>
        <v>#N/A</v>
      </c>
      <c r="AW3114" s="60" t="e">
        <f>VLOOKUP(D3114,SubmittalStatus!$A$2:$CF$671,10,FALSE)</f>
        <v>#N/A</v>
      </c>
      <c r="AX3114" s="60" t="e">
        <f>VLOOKUP(D3114,SubmittalStatus!$A$2:$CF$671,11,FALSE)</f>
        <v>#N/A</v>
      </c>
      <c r="AY3114" s="60" t="str">
        <f t="shared" si="145"/>
        <v/>
      </c>
      <c r="AZ3114" s="60">
        <f>SubmittalData!D3114</f>
        <v>0</v>
      </c>
      <c r="BA3114" s="60" t="s">
        <v>168</v>
      </c>
      <c r="BB3114" s="60">
        <f>SubmittalData!AR3114</f>
        <v>0</v>
      </c>
      <c r="BC3114" s="60" t="str">
        <f t="shared" si="146"/>
        <v>0-0</v>
      </c>
    </row>
    <row r="3115" spans="1:55" x14ac:dyDescent="0.35">
      <c r="A3115" s="62" t="str">
        <f>SubmittalData!AY3115</f>
        <v/>
      </c>
      <c r="AS3115" s="60" t="e">
        <f>VLOOKUP(D3115,SubmittalStatus!$A$2:$CF$671,7,FALSE)</f>
        <v>#N/A</v>
      </c>
      <c r="AT3115" s="60" t="str">
        <f t="shared" si="144"/>
        <v/>
      </c>
      <c r="AU3115" s="60" t="e">
        <f>VLOOKUP(D3115,SubmittalSchedule!$A$5:$CF$5125,3,FALSE)</f>
        <v>#N/A</v>
      </c>
      <c r="AV3115" s="60" t="e">
        <f>VLOOKUP(D3115,SubmittalStatus!$A$2:$CF$671,9,FALSE)</f>
        <v>#N/A</v>
      </c>
      <c r="AW3115" s="60" t="e">
        <f>VLOOKUP(D3115,SubmittalStatus!$A$2:$CF$671,10,FALSE)</f>
        <v>#N/A</v>
      </c>
      <c r="AX3115" s="60" t="e">
        <f>VLOOKUP(D3115,SubmittalStatus!$A$2:$CF$671,11,FALSE)</f>
        <v>#N/A</v>
      </c>
      <c r="AY3115" s="60" t="str">
        <f t="shared" si="145"/>
        <v/>
      </c>
      <c r="AZ3115" s="60">
        <f>SubmittalData!D3115</f>
        <v>0</v>
      </c>
      <c r="BA3115" s="60" t="s">
        <v>168</v>
      </c>
      <c r="BB3115" s="60">
        <f>SubmittalData!AR3115</f>
        <v>0</v>
      </c>
      <c r="BC3115" s="60" t="str">
        <f t="shared" si="146"/>
        <v>0-0</v>
      </c>
    </row>
    <row r="3116" spans="1:55" x14ac:dyDescent="0.35">
      <c r="A3116" s="62" t="str">
        <f>SubmittalData!AY3116</f>
        <v/>
      </c>
      <c r="AS3116" s="60" t="e">
        <f>VLOOKUP(D3116,SubmittalStatus!$A$2:$CF$671,7,FALSE)</f>
        <v>#N/A</v>
      </c>
      <c r="AT3116" s="60" t="str">
        <f t="shared" si="144"/>
        <v/>
      </c>
      <c r="AU3116" s="60" t="e">
        <f>VLOOKUP(D3116,SubmittalSchedule!$A$5:$CF$5125,3,FALSE)</f>
        <v>#N/A</v>
      </c>
      <c r="AV3116" s="60" t="e">
        <f>VLOOKUP(D3116,SubmittalStatus!$A$2:$CF$671,9,FALSE)</f>
        <v>#N/A</v>
      </c>
      <c r="AW3116" s="60" t="e">
        <f>VLOOKUP(D3116,SubmittalStatus!$A$2:$CF$671,10,FALSE)</f>
        <v>#N/A</v>
      </c>
      <c r="AX3116" s="60" t="e">
        <f>VLOOKUP(D3116,SubmittalStatus!$A$2:$CF$671,11,FALSE)</f>
        <v>#N/A</v>
      </c>
      <c r="AY3116" s="60" t="str">
        <f t="shared" si="145"/>
        <v/>
      </c>
      <c r="AZ3116" s="60">
        <f>SubmittalData!D3116</f>
        <v>0</v>
      </c>
      <c r="BA3116" s="60" t="s">
        <v>168</v>
      </c>
      <c r="BB3116" s="60">
        <f>SubmittalData!AR3116</f>
        <v>0</v>
      </c>
      <c r="BC3116" s="60" t="str">
        <f t="shared" si="146"/>
        <v>0-0</v>
      </c>
    </row>
    <row r="3117" spans="1:55" x14ac:dyDescent="0.35">
      <c r="A3117" s="62" t="str">
        <f>SubmittalData!AY3117</f>
        <v/>
      </c>
      <c r="AS3117" s="60" t="e">
        <f>VLOOKUP(D3117,SubmittalStatus!$A$2:$CF$671,7,FALSE)</f>
        <v>#N/A</v>
      </c>
      <c r="AT3117" s="60" t="str">
        <f t="shared" si="144"/>
        <v/>
      </c>
      <c r="AU3117" s="60" t="e">
        <f>VLOOKUP(D3117,SubmittalSchedule!$A$5:$CF$5125,3,FALSE)</f>
        <v>#N/A</v>
      </c>
      <c r="AV3117" s="60" t="e">
        <f>VLOOKUP(D3117,SubmittalStatus!$A$2:$CF$671,9,FALSE)</f>
        <v>#N/A</v>
      </c>
      <c r="AW3117" s="60" t="e">
        <f>VLOOKUP(D3117,SubmittalStatus!$A$2:$CF$671,10,FALSE)</f>
        <v>#N/A</v>
      </c>
      <c r="AX3117" s="60" t="e">
        <f>VLOOKUP(D3117,SubmittalStatus!$A$2:$CF$671,11,FALSE)</f>
        <v>#N/A</v>
      </c>
      <c r="AY3117" s="60" t="str">
        <f t="shared" si="145"/>
        <v/>
      </c>
      <c r="AZ3117" s="60">
        <f>SubmittalData!D3117</f>
        <v>0</v>
      </c>
      <c r="BA3117" s="60" t="s">
        <v>168</v>
      </c>
      <c r="BB3117" s="60">
        <f>SubmittalData!AR3117</f>
        <v>0</v>
      </c>
      <c r="BC3117" s="60" t="str">
        <f t="shared" si="146"/>
        <v>0-0</v>
      </c>
    </row>
    <row r="3118" spans="1:55" x14ac:dyDescent="0.35">
      <c r="A3118" s="62" t="str">
        <f>SubmittalData!AY3118</f>
        <v/>
      </c>
      <c r="AS3118" s="60" t="e">
        <f>VLOOKUP(D3118,SubmittalStatus!$A$2:$CF$671,7,FALSE)</f>
        <v>#N/A</v>
      </c>
      <c r="AT3118" s="60" t="str">
        <f t="shared" si="144"/>
        <v/>
      </c>
      <c r="AU3118" s="60" t="e">
        <f>VLOOKUP(D3118,SubmittalSchedule!$A$5:$CF$5125,3,FALSE)</f>
        <v>#N/A</v>
      </c>
      <c r="AV3118" s="60" t="e">
        <f>VLOOKUP(D3118,SubmittalStatus!$A$2:$CF$671,9,FALSE)</f>
        <v>#N/A</v>
      </c>
      <c r="AW3118" s="60" t="e">
        <f>VLOOKUP(D3118,SubmittalStatus!$A$2:$CF$671,10,FALSE)</f>
        <v>#N/A</v>
      </c>
      <c r="AX3118" s="60" t="e">
        <f>VLOOKUP(D3118,SubmittalStatus!$A$2:$CF$671,11,FALSE)</f>
        <v>#N/A</v>
      </c>
      <c r="AY3118" s="60" t="str">
        <f t="shared" si="145"/>
        <v/>
      </c>
      <c r="AZ3118" s="60">
        <f>SubmittalData!D3118</f>
        <v>0</v>
      </c>
      <c r="BA3118" s="60" t="s">
        <v>168</v>
      </c>
      <c r="BB3118" s="60">
        <f>SubmittalData!AR3118</f>
        <v>0</v>
      </c>
      <c r="BC3118" s="60" t="str">
        <f t="shared" si="146"/>
        <v>0-0</v>
      </c>
    </row>
    <row r="3119" spans="1:55" x14ac:dyDescent="0.35">
      <c r="A3119" s="62" t="str">
        <f>SubmittalData!AY3119</f>
        <v/>
      </c>
      <c r="AS3119" s="60" t="e">
        <f>VLOOKUP(D3119,SubmittalStatus!$A$2:$CF$671,7,FALSE)</f>
        <v>#N/A</v>
      </c>
      <c r="AT3119" s="60" t="str">
        <f t="shared" si="144"/>
        <v/>
      </c>
      <c r="AU3119" s="60" t="e">
        <f>VLOOKUP(D3119,SubmittalSchedule!$A$5:$CF$5125,3,FALSE)</f>
        <v>#N/A</v>
      </c>
      <c r="AV3119" s="60" t="e">
        <f>VLOOKUP(D3119,SubmittalStatus!$A$2:$CF$671,9,FALSE)</f>
        <v>#N/A</v>
      </c>
      <c r="AW3119" s="60" t="e">
        <f>VLOOKUP(D3119,SubmittalStatus!$A$2:$CF$671,10,FALSE)</f>
        <v>#N/A</v>
      </c>
      <c r="AX3119" s="60" t="e">
        <f>VLOOKUP(D3119,SubmittalStatus!$A$2:$CF$671,11,FALSE)</f>
        <v>#N/A</v>
      </c>
      <c r="AY3119" s="60" t="str">
        <f t="shared" si="145"/>
        <v/>
      </c>
      <c r="AZ3119" s="60">
        <f>SubmittalData!D3119</f>
        <v>0</v>
      </c>
      <c r="BA3119" s="60" t="s">
        <v>168</v>
      </c>
      <c r="BB3119" s="60">
        <f>SubmittalData!AR3119</f>
        <v>0</v>
      </c>
      <c r="BC3119" s="60" t="str">
        <f t="shared" si="146"/>
        <v>0-0</v>
      </c>
    </row>
    <row r="3120" spans="1:55" x14ac:dyDescent="0.35">
      <c r="A3120" s="62" t="str">
        <f>SubmittalData!AY3120</f>
        <v/>
      </c>
      <c r="AS3120" s="60" t="e">
        <f>VLOOKUP(D3120,SubmittalStatus!$A$2:$CF$671,7,FALSE)</f>
        <v>#N/A</v>
      </c>
      <c r="AT3120" s="60" t="str">
        <f t="shared" si="144"/>
        <v/>
      </c>
      <c r="AU3120" s="60" t="e">
        <f>VLOOKUP(D3120,SubmittalSchedule!$A$5:$CF$5125,3,FALSE)</f>
        <v>#N/A</v>
      </c>
      <c r="AV3120" s="60" t="e">
        <f>VLOOKUP(D3120,SubmittalStatus!$A$2:$CF$671,9,FALSE)</f>
        <v>#N/A</v>
      </c>
      <c r="AW3120" s="60" t="e">
        <f>VLOOKUP(D3120,SubmittalStatus!$A$2:$CF$671,10,FALSE)</f>
        <v>#N/A</v>
      </c>
      <c r="AX3120" s="60" t="e">
        <f>VLOOKUP(D3120,SubmittalStatus!$A$2:$CF$671,11,FALSE)</f>
        <v>#N/A</v>
      </c>
      <c r="AY3120" s="60" t="str">
        <f t="shared" si="145"/>
        <v/>
      </c>
      <c r="AZ3120" s="60">
        <f>SubmittalData!D3120</f>
        <v>0</v>
      </c>
      <c r="BA3120" s="60" t="s">
        <v>168</v>
      </c>
      <c r="BB3120" s="60">
        <f>SubmittalData!AR3120</f>
        <v>0</v>
      </c>
      <c r="BC3120" s="60" t="str">
        <f t="shared" si="146"/>
        <v>0-0</v>
      </c>
    </row>
    <row r="3121" spans="1:55" x14ac:dyDescent="0.35">
      <c r="A3121" s="62" t="str">
        <f>SubmittalData!AY3121</f>
        <v/>
      </c>
      <c r="AS3121" s="60" t="e">
        <f>VLOOKUP(D3121,SubmittalStatus!$A$2:$CF$671,7,FALSE)</f>
        <v>#N/A</v>
      </c>
      <c r="AT3121" s="60" t="str">
        <f t="shared" si="144"/>
        <v/>
      </c>
      <c r="AU3121" s="60" t="e">
        <f>VLOOKUP(D3121,SubmittalSchedule!$A$5:$CF$5125,3,FALSE)</f>
        <v>#N/A</v>
      </c>
      <c r="AV3121" s="60" t="e">
        <f>VLOOKUP(D3121,SubmittalStatus!$A$2:$CF$671,9,FALSE)</f>
        <v>#N/A</v>
      </c>
      <c r="AW3121" s="60" t="e">
        <f>VLOOKUP(D3121,SubmittalStatus!$A$2:$CF$671,10,FALSE)</f>
        <v>#N/A</v>
      </c>
      <c r="AX3121" s="60" t="e">
        <f>VLOOKUP(D3121,SubmittalStatus!$A$2:$CF$671,11,FALSE)</f>
        <v>#N/A</v>
      </c>
      <c r="AY3121" s="60" t="str">
        <f t="shared" si="145"/>
        <v/>
      </c>
      <c r="AZ3121" s="60">
        <f>SubmittalData!D3121</f>
        <v>0</v>
      </c>
      <c r="BA3121" s="60" t="s">
        <v>168</v>
      </c>
      <c r="BB3121" s="60">
        <f>SubmittalData!AR3121</f>
        <v>0</v>
      </c>
      <c r="BC3121" s="60" t="str">
        <f t="shared" si="146"/>
        <v>0-0</v>
      </c>
    </row>
    <row r="3122" spans="1:55" x14ac:dyDescent="0.35">
      <c r="A3122" s="62" t="str">
        <f>SubmittalData!AY3122</f>
        <v/>
      </c>
      <c r="AS3122" s="60" t="e">
        <f>VLOOKUP(D3122,SubmittalStatus!$A$2:$CF$671,7,FALSE)</f>
        <v>#N/A</v>
      </c>
      <c r="AT3122" s="60" t="str">
        <f t="shared" si="144"/>
        <v/>
      </c>
      <c r="AU3122" s="60" t="e">
        <f>VLOOKUP(D3122,SubmittalSchedule!$A$5:$CF$5125,3,FALSE)</f>
        <v>#N/A</v>
      </c>
      <c r="AV3122" s="60" t="e">
        <f>VLOOKUP(D3122,SubmittalStatus!$A$2:$CF$671,9,FALSE)</f>
        <v>#N/A</v>
      </c>
      <c r="AW3122" s="60" t="e">
        <f>VLOOKUP(D3122,SubmittalStatus!$A$2:$CF$671,10,FALSE)</f>
        <v>#N/A</v>
      </c>
      <c r="AX3122" s="60" t="e">
        <f>VLOOKUP(D3122,SubmittalStatus!$A$2:$CF$671,11,FALSE)</f>
        <v>#N/A</v>
      </c>
      <c r="AY3122" s="60" t="str">
        <f t="shared" si="145"/>
        <v/>
      </c>
      <c r="AZ3122" s="60">
        <f>SubmittalData!D3122</f>
        <v>0</v>
      </c>
      <c r="BA3122" s="60" t="s">
        <v>168</v>
      </c>
      <c r="BB3122" s="60">
        <f>SubmittalData!AR3122</f>
        <v>0</v>
      </c>
      <c r="BC3122" s="60" t="str">
        <f t="shared" si="146"/>
        <v>0-0</v>
      </c>
    </row>
    <row r="3123" spans="1:55" x14ac:dyDescent="0.35">
      <c r="A3123" s="62" t="str">
        <f>SubmittalData!AY3123</f>
        <v/>
      </c>
      <c r="AS3123" s="60" t="e">
        <f>VLOOKUP(D3123,SubmittalStatus!$A$2:$CF$671,7,FALSE)</f>
        <v>#N/A</v>
      </c>
      <c r="AT3123" s="60" t="str">
        <f t="shared" si="144"/>
        <v/>
      </c>
      <c r="AU3123" s="60" t="e">
        <f>VLOOKUP(D3123,SubmittalSchedule!$A$5:$CF$5125,3,FALSE)</f>
        <v>#N/A</v>
      </c>
      <c r="AV3123" s="60" t="e">
        <f>VLOOKUP(D3123,SubmittalStatus!$A$2:$CF$671,9,FALSE)</f>
        <v>#N/A</v>
      </c>
      <c r="AW3123" s="60" t="e">
        <f>VLOOKUP(D3123,SubmittalStatus!$A$2:$CF$671,10,FALSE)</f>
        <v>#N/A</v>
      </c>
      <c r="AX3123" s="60" t="e">
        <f>VLOOKUP(D3123,SubmittalStatus!$A$2:$CF$671,11,FALSE)</f>
        <v>#N/A</v>
      </c>
      <c r="AY3123" s="60" t="str">
        <f t="shared" si="145"/>
        <v/>
      </c>
      <c r="AZ3123" s="60">
        <f>SubmittalData!D3123</f>
        <v>0</v>
      </c>
      <c r="BA3123" s="60" t="s">
        <v>168</v>
      </c>
      <c r="BB3123" s="60">
        <f>SubmittalData!AR3123</f>
        <v>0</v>
      </c>
      <c r="BC3123" s="60" t="str">
        <f t="shared" si="146"/>
        <v>0-0</v>
      </c>
    </row>
    <row r="3124" spans="1:55" x14ac:dyDescent="0.35">
      <c r="A3124" s="62" t="str">
        <f>SubmittalData!AY3124</f>
        <v/>
      </c>
      <c r="AS3124" s="60" t="e">
        <f>VLOOKUP(D3124,SubmittalStatus!$A$2:$CF$671,7,FALSE)</f>
        <v>#N/A</v>
      </c>
      <c r="AT3124" s="60" t="str">
        <f t="shared" si="144"/>
        <v/>
      </c>
      <c r="AU3124" s="60" t="e">
        <f>VLOOKUP(D3124,SubmittalSchedule!$A$5:$CF$5125,3,FALSE)</f>
        <v>#N/A</v>
      </c>
      <c r="AV3124" s="60" t="e">
        <f>VLOOKUP(D3124,SubmittalStatus!$A$2:$CF$671,9,FALSE)</f>
        <v>#N/A</v>
      </c>
      <c r="AW3124" s="60" t="e">
        <f>VLOOKUP(D3124,SubmittalStatus!$A$2:$CF$671,10,FALSE)</f>
        <v>#N/A</v>
      </c>
      <c r="AX3124" s="60" t="e">
        <f>VLOOKUP(D3124,SubmittalStatus!$A$2:$CF$671,11,FALSE)</f>
        <v>#N/A</v>
      </c>
      <c r="AY3124" s="60" t="str">
        <f t="shared" si="145"/>
        <v/>
      </c>
      <c r="AZ3124" s="60">
        <f>SubmittalData!D3124</f>
        <v>0</v>
      </c>
      <c r="BA3124" s="60" t="s">
        <v>168</v>
      </c>
      <c r="BB3124" s="60">
        <f>SubmittalData!AR3124</f>
        <v>0</v>
      </c>
      <c r="BC3124" s="60" t="str">
        <f t="shared" si="146"/>
        <v>0-0</v>
      </c>
    </row>
    <row r="3125" spans="1:55" x14ac:dyDescent="0.35">
      <c r="A3125" s="62" t="str">
        <f>SubmittalData!AY3125</f>
        <v/>
      </c>
      <c r="AS3125" s="60" t="e">
        <f>VLOOKUP(D3125,SubmittalStatus!$A$2:$CF$671,7,FALSE)</f>
        <v>#N/A</v>
      </c>
      <c r="AT3125" s="60" t="str">
        <f t="shared" si="144"/>
        <v/>
      </c>
      <c r="AU3125" s="60" t="e">
        <f>VLOOKUP(D3125,SubmittalSchedule!$A$5:$CF$5125,3,FALSE)</f>
        <v>#N/A</v>
      </c>
      <c r="AV3125" s="60" t="e">
        <f>VLOOKUP(D3125,SubmittalStatus!$A$2:$CF$671,9,FALSE)</f>
        <v>#N/A</v>
      </c>
      <c r="AW3125" s="60" t="e">
        <f>VLOOKUP(D3125,SubmittalStatus!$A$2:$CF$671,10,FALSE)</f>
        <v>#N/A</v>
      </c>
      <c r="AX3125" s="60" t="e">
        <f>VLOOKUP(D3125,SubmittalStatus!$A$2:$CF$671,11,FALSE)</f>
        <v>#N/A</v>
      </c>
      <c r="AY3125" s="60" t="str">
        <f t="shared" si="145"/>
        <v/>
      </c>
      <c r="AZ3125" s="60">
        <f>SubmittalData!D3125</f>
        <v>0</v>
      </c>
      <c r="BA3125" s="60" t="s">
        <v>168</v>
      </c>
      <c r="BB3125" s="60">
        <f>SubmittalData!AR3125</f>
        <v>0</v>
      </c>
      <c r="BC3125" s="60" t="str">
        <f t="shared" si="146"/>
        <v>0-0</v>
      </c>
    </row>
    <row r="3126" spans="1:55" x14ac:dyDescent="0.35">
      <c r="A3126" s="62" t="str">
        <f>SubmittalData!AY3126</f>
        <v/>
      </c>
      <c r="AS3126" s="60" t="e">
        <f>VLOOKUP(D3126,SubmittalStatus!$A$2:$CF$671,7,FALSE)</f>
        <v>#N/A</v>
      </c>
      <c r="AT3126" s="60" t="str">
        <f t="shared" si="144"/>
        <v/>
      </c>
      <c r="AU3126" s="60" t="e">
        <f>VLOOKUP(D3126,SubmittalSchedule!$A$5:$CF$5125,3,FALSE)</f>
        <v>#N/A</v>
      </c>
      <c r="AV3126" s="60" t="e">
        <f>VLOOKUP(D3126,SubmittalStatus!$A$2:$CF$671,9,FALSE)</f>
        <v>#N/A</v>
      </c>
      <c r="AW3126" s="60" t="e">
        <f>VLOOKUP(D3126,SubmittalStatus!$A$2:$CF$671,10,FALSE)</f>
        <v>#N/A</v>
      </c>
      <c r="AX3126" s="60" t="e">
        <f>VLOOKUP(D3126,SubmittalStatus!$A$2:$CF$671,11,FALSE)</f>
        <v>#N/A</v>
      </c>
      <c r="AY3126" s="60" t="str">
        <f t="shared" si="145"/>
        <v/>
      </c>
      <c r="AZ3126" s="60">
        <f>SubmittalData!D3126</f>
        <v>0</v>
      </c>
      <c r="BA3126" s="60" t="s">
        <v>168</v>
      </c>
      <c r="BB3126" s="60">
        <f>SubmittalData!AR3126</f>
        <v>0</v>
      </c>
      <c r="BC3126" s="60" t="str">
        <f t="shared" si="146"/>
        <v>0-0</v>
      </c>
    </row>
    <row r="3127" spans="1:55" x14ac:dyDescent="0.35">
      <c r="A3127" s="62" t="str">
        <f>SubmittalData!AY3127</f>
        <v/>
      </c>
      <c r="AS3127" s="60" t="e">
        <f>VLOOKUP(D3127,SubmittalStatus!$A$2:$CF$671,7,FALSE)</f>
        <v>#N/A</v>
      </c>
      <c r="AT3127" s="60" t="str">
        <f t="shared" si="144"/>
        <v/>
      </c>
      <c r="AU3127" s="60" t="e">
        <f>VLOOKUP(D3127,SubmittalSchedule!$A$5:$CF$5125,3,FALSE)</f>
        <v>#N/A</v>
      </c>
      <c r="AV3127" s="60" t="e">
        <f>VLOOKUP(D3127,SubmittalStatus!$A$2:$CF$671,9,FALSE)</f>
        <v>#N/A</v>
      </c>
      <c r="AW3127" s="60" t="e">
        <f>VLOOKUP(D3127,SubmittalStatus!$A$2:$CF$671,10,FALSE)</f>
        <v>#N/A</v>
      </c>
      <c r="AX3127" s="60" t="e">
        <f>VLOOKUP(D3127,SubmittalStatus!$A$2:$CF$671,11,FALSE)</f>
        <v>#N/A</v>
      </c>
      <c r="AY3127" s="60" t="str">
        <f t="shared" si="145"/>
        <v/>
      </c>
      <c r="AZ3127" s="60">
        <f>SubmittalData!D3127</f>
        <v>0</v>
      </c>
      <c r="BA3127" s="60" t="s">
        <v>168</v>
      </c>
      <c r="BB3127" s="60">
        <f>SubmittalData!AR3127</f>
        <v>0</v>
      </c>
      <c r="BC3127" s="60" t="str">
        <f t="shared" si="146"/>
        <v>0-0</v>
      </c>
    </row>
    <row r="3128" spans="1:55" x14ac:dyDescent="0.35">
      <c r="A3128" s="62" t="str">
        <f>SubmittalData!AY3128</f>
        <v/>
      </c>
      <c r="AS3128" s="60" t="e">
        <f>VLOOKUP(D3128,SubmittalStatus!$A$2:$CF$671,7,FALSE)</f>
        <v>#N/A</v>
      </c>
      <c r="AT3128" s="60" t="str">
        <f t="shared" si="144"/>
        <v/>
      </c>
      <c r="AU3128" s="60" t="e">
        <f>VLOOKUP(D3128,SubmittalSchedule!$A$5:$CF$5125,3,FALSE)</f>
        <v>#N/A</v>
      </c>
      <c r="AV3128" s="60" t="e">
        <f>VLOOKUP(D3128,SubmittalStatus!$A$2:$CF$671,9,FALSE)</f>
        <v>#N/A</v>
      </c>
      <c r="AW3128" s="60" t="e">
        <f>VLOOKUP(D3128,SubmittalStatus!$A$2:$CF$671,10,FALSE)</f>
        <v>#N/A</v>
      </c>
      <c r="AX3128" s="60" t="e">
        <f>VLOOKUP(D3128,SubmittalStatus!$A$2:$CF$671,11,FALSE)</f>
        <v>#N/A</v>
      </c>
      <c r="AY3128" s="60" t="str">
        <f t="shared" si="145"/>
        <v/>
      </c>
      <c r="AZ3128" s="60">
        <f>SubmittalData!D3128</f>
        <v>0</v>
      </c>
      <c r="BA3128" s="60" t="s">
        <v>168</v>
      </c>
      <c r="BB3128" s="60">
        <f>SubmittalData!AR3128</f>
        <v>0</v>
      </c>
      <c r="BC3128" s="60" t="str">
        <f t="shared" si="146"/>
        <v>0-0</v>
      </c>
    </row>
    <row r="3129" spans="1:55" x14ac:dyDescent="0.35">
      <c r="A3129" s="62" t="str">
        <f>SubmittalData!AY3129</f>
        <v/>
      </c>
      <c r="AS3129" s="60" t="e">
        <f>VLOOKUP(D3129,SubmittalStatus!$A$2:$CF$671,7,FALSE)</f>
        <v>#N/A</v>
      </c>
      <c r="AT3129" s="60" t="str">
        <f t="shared" si="144"/>
        <v/>
      </c>
      <c r="AU3129" s="60" t="e">
        <f>VLOOKUP(D3129,SubmittalSchedule!$A$5:$CF$5125,3,FALSE)</f>
        <v>#N/A</v>
      </c>
      <c r="AV3129" s="60" t="e">
        <f>VLOOKUP(D3129,SubmittalStatus!$A$2:$CF$671,9,FALSE)</f>
        <v>#N/A</v>
      </c>
      <c r="AW3129" s="60" t="e">
        <f>VLOOKUP(D3129,SubmittalStatus!$A$2:$CF$671,10,FALSE)</f>
        <v>#N/A</v>
      </c>
      <c r="AX3129" s="60" t="e">
        <f>VLOOKUP(D3129,SubmittalStatus!$A$2:$CF$671,11,FALSE)</f>
        <v>#N/A</v>
      </c>
      <c r="AY3129" s="60" t="str">
        <f t="shared" si="145"/>
        <v/>
      </c>
      <c r="AZ3129" s="60">
        <f>SubmittalData!D3129</f>
        <v>0</v>
      </c>
      <c r="BA3129" s="60" t="s">
        <v>168</v>
      </c>
      <c r="BB3129" s="60">
        <f>SubmittalData!AR3129</f>
        <v>0</v>
      </c>
      <c r="BC3129" s="60" t="str">
        <f t="shared" si="146"/>
        <v>0-0</v>
      </c>
    </row>
    <row r="3130" spans="1:55" x14ac:dyDescent="0.35">
      <c r="A3130" s="62" t="str">
        <f>SubmittalData!AY3130</f>
        <v/>
      </c>
      <c r="AS3130" s="60" t="e">
        <f>VLOOKUP(D3130,SubmittalStatus!$A$2:$CF$671,7,FALSE)</f>
        <v>#N/A</v>
      </c>
      <c r="AT3130" s="60" t="str">
        <f t="shared" si="144"/>
        <v/>
      </c>
      <c r="AU3130" s="60" t="e">
        <f>VLOOKUP(D3130,SubmittalSchedule!$A$5:$CF$5125,3,FALSE)</f>
        <v>#N/A</v>
      </c>
      <c r="AV3130" s="60" t="e">
        <f>VLOOKUP(D3130,SubmittalStatus!$A$2:$CF$671,9,FALSE)</f>
        <v>#N/A</v>
      </c>
      <c r="AW3130" s="60" t="e">
        <f>VLOOKUP(D3130,SubmittalStatus!$A$2:$CF$671,10,FALSE)</f>
        <v>#N/A</v>
      </c>
      <c r="AX3130" s="60" t="e">
        <f>VLOOKUP(D3130,SubmittalStatus!$A$2:$CF$671,11,FALSE)</f>
        <v>#N/A</v>
      </c>
      <c r="AY3130" s="60" t="str">
        <f t="shared" si="145"/>
        <v/>
      </c>
      <c r="AZ3130" s="60">
        <f>SubmittalData!D3130</f>
        <v>0</v>
      </c>
      <c r="BA3130" s="60" t="s">
        <v>168</v>
      </c>
      <c r="BB3130" s="60">
        <f>SubmittalData!AR3130</f>
        <v>0</v>
      </c>
      <c r="BC3130" s="60" t="str">
        <f t="shared" si="146"/>
        <v>0-0</v>
      </c>
    </row>
    <row r="3131" spans="1:55" x14ac:dyDescent="0.35">
      <c r="A3131" s="62" t="str">
        <f>SubmittalData!AY3131</f>
        <v/>
      </c>
      <c r="AS3131" s="60" t="e">
        <f>VLOOKUP(D3131,SubmittalStatus!$A$2:$CF$671,7,FALSE)</f>
        <v>#N/A</v>
      </c>
      <c r="AT3131" s="60" t="str">
        <f t="shared" si="144"/>
        <v/>
      </c>
      <c r="AU3131" s="60" t="e">
        <f>VLOOKUP(D3131,SubmittalSchedule!$A$5:$CF$5125,3,FALSE)</f>
        <v>#N/A</v>
      </c>
      <c r="AV3131" s="60" t="e">
        <f>VLOOKUP(D3131,SubmittalStatus!$A$2:$CF$671,9,FALSE)</f>
        <v>#N/A</v>
      </c>
      <c r="AW3131" s="60" t="e">
        <f>VLOOKUP(D3131,SubmittalStatus!$A$2:$CF$671,10,FALSE)</f>
        <v>#N/A</v>
      </c>
      <c r="AX3131" s="60" t="e">
        <f>VLOOKUP(D3131,SubmittalStatus!$A$2:$CF$671,11,FALSE)</f>
        <v>#N/A</v>
      </c>
      <c r="AY3131" s="60" t="str">
        <f t="shared" si="145"/>
        <v/>
      </c>
      <c r="AZ3131" s="60">
        <f>SubmittalData!D3131</f>
        <v>0</v>
      </c>
      <c r="BA3131" s="60" t="s">
        <v>168</v>
      </c>
      <c r="BB3131" s="60">
        <f>SubmittalData!AR3131</f>
        <v>0</v>
      </c>
      <c r="BC3131" s="60" t="str">
        <f t="shared" si="146"/>
        <v>0-0</v>
      </c>
    </row>
    <row r="3132" spans="1:55" x14ac:dyDescent="0.35">
      <c r="A3132" s="62" t="str">
        <f>SubmittalData!AY3132</f>
        <v/>
      </c>
      <c r="AS3132" s="60" t="e">
        <f>VLOOKUP(D3132,SubmittalStatus!$A$2:$CF$671,7,FALSE)</f>
        <v>#N/A</v>
      </c>
      <c r="AT3132" s="60" t="str">
        <f t="shared" si="144"/>
        <v/>
      </c>
      <c r="AU3132" s="60" t="e">
        <f>VLOOKUP(D3132,SubmittalSchedule!$A$5:$CF$5125,3,FALSE)</f>
        <v>#N/A</v>
      </c>
      <c r="AV3132" s="60" t="e">
        <f>VLOOKUP(D3132,SubmittalStatus!$A$2:$CF$671,9,FALSE)</f>
        <v>#N/A</v>
      </c>
      <c r="AW3132" s="60" t="e">
        <f>VLOOKUP(D3132,SubmittalStatus!$A$2:$CF$671,10,FALSE)</f>
        <v>#N/A</v>
      </c>
      <c r="AX3132" s="60" t="e">
        <f>VLOOKUP(D3132,SubmittalStatus!$A$2:$CF$671,11,FALSE)</f>
        <v>#N/A</v>
      </c>
      <c r="AY3132" s="60" t="str">
        <f t="shared" si="145"/>
        <v/>
      </c>
      <c r="AZ3132" s="60">
        <f>SubmittalData!D3132</f>
        <v>0</v>
      </c>
      <c r="BA3132" s="60" t="s">
        <v>168</v>
      </c>
      <c r="BB3132" s="60">
        <f>SubmittalData!AR3132</f>
        <v>0</v>
      </c>
      <c r="BC3132" s="60" t="str">
        <f t="shared" si="146"/>
        <v>0-0</v>
      </c>
    </row>
    <row r="3133" spans="1:55" x14ac:dyDescent="0.35">
      <c r="A3133" s="62" t="str">
        <f>SubmittalData!AY3133</f>
        <v/>
      </c>
      <c r="AS3133" s="60" t="e">
        <f>VLOOKUP(D3133,SubmittalStatus!$A$2:$CF$671,7,FALSE)</f>
        <v>#N/A</v>
      </c>
      <c r="AT3133" s="60" t="str">
        <f t="shared" si="144"/>
        <v/>
      </c>
      <c r="AU3133" s="60" t="e">
        <f>VLOOKUP(D3133,SubmittalSchedule!$A$5:$CF$5125,3,FALSE)</f>
        <v>#N/A</v>
      </c>
      <c r="AV3133" s="60" t="e">
        <f>VLOOKUP(D3133,SubmittalStatus!$A$2:$CF$671,9,FALSE)</f>
        <v>#N/A</v>
      </c>
      <c r="AW3133" s="60" t="e">
        <f>VLOOKUP(D3133,SubmittalStatus!$A$2:$CF$671,10,FALSE)</f>
        <v>#N/A</v>
      </c>
      <c r="AX3133" s="60" t="e">
        <f>VLOOKUP(D3133,SubmittalStatus!$A$2:$CF$671,11,FALSE)</f>
        <v>#N/A</v>
      </c>
      <c r="AY3133" s="60" t="str">
        <f t="shared" si="145"/>
        <v/>
      </c>
      <c r="AZ3133" s="60">
        <f>SubmittalData!D3133</f>
        <v>0</v>
      </c>
      <c r="BA3133" s="60" t="s">
        <v>168</v>
      </c>
      <c r="BB3133" s="60">
        <f>SubmittalData!AR3133</f>
        <v>0</v>
      </c>
      <c r="BC3133" s="60" t="str">
        <f t="shared" si="146"/>
        <v>0-0</v>
      </c>
    </row>
    <row r="3134" spans="1:55" x14ac:dyDescent="0.35">
      <c r="A3134" s="62" t="str">
        <f>SubmittalData!AY3134</f>
        <v/>
      </c>
      <c r="AS3134" s="60" t="e">
        <f>VLOOKUP(D3134,SubmittalStatus!$A$2:$CF$671,7,FALSE)</f>
        <v>#N/A</v>
      </c>
      <c r="AT3134" s="60" t="str">
        <f t="shared" si="144"/>
        <v/>
      </c>
      <c r="AU3134" s="60" t="e">
        <f>VLOOKUP(D3134,SubmittalSchedule!$A$5:$CF$5125,3,FALSE)</f>
        <v>#N/A</v>
      </c>
      <c r="AV3134" s="60" t="e">
        <f>VLOOKUP(D3134,SubmittalStatus!$A$2:$CF$671,9,FALSE)</f>
        <v>#N/A</v>
      </c>
      <c r="AW3134" s="60" t="e">
        <f>VLOOKUP(D3134,SubmittalStatus!$A$2:$CF$671,10,FALSE)</f>
        <v>#N/A</v>
      </c>
      <c r="AX3134" s="60" t="e">
        <f>VLOOKUP(D3134,SubmittalStatus!$A$2:$CF$671,11,FALSE)</f>
        <v>#N/A</v>
      </c>
      <c r="AY3134" s="60" t="str">
        <f t="shared" si="145"/>
        <v/>
      </c>
      <c r="AZ3134" s="60">
        <f>SubmittalData!D3134</f>
        <v>0</v>
      </c>
      <c r="BA3134" s="60" t="s">
        <v>168</v>
      </c>
      <c r="BB3134" s="60">
        <f>SubmittalData!AR3134</f>
        <v>0</v>
      </c>
      <c r="BC3134" s="60" t="str">
        <f t="shared" si="146"/>
        <v>0-0</v>
      </c>
    </row>
    <row r="3135" spans="1:55" x14ac:dyDescent="0.35">
      <c r="A3135" s="62" t="str">
        <f>SubmittalData!AY3135</f>
        <v/>
      </c>
      <c r="AS3135" s="60" t="e">
        <f>VLOOKUP(D3135,SubmittalStatus!$A$2:$CF$671,7,FALSE)</f>
        <v>#N/A</v>
      </c>
      <c r="AT3135" s="60" t="str">
        <f t="shared" si="144"/>
        <v/>
      </c>
      <c r="AU3135" s="60" t="e">
        <f>VLOOKUP(D3135,SubmittalSchedule!$A$5:$CF$5125,3,FALSE)</f>
        <v>#N/A</v>
      </c>
      <c r="AV3135" s="60" t="e">
        <f>VLOOKUP(D3135,SubmittalStatus!$A$2:$CF$671,9,FALSE)</f>
        <v>#N/A</v>
      </c>
      <c r="AW3135" s="60" t="e">
        <f>VLOOKUP(D3135,SubmittalStatus!$A$2:$CF$671,10,FALSE)</f>
        <v>#N/A</v>
      </c>
      <c r="AX3135" s="60" t="e">
        <f>VLOOKUP(D3135,SubmittalStatus!$A$2:$CF$671,11,FALSE)</f>
        <v>#N/A</v>
      </c>
      <c r="AY3135" s="60" t="str">
        <f t="shared" si="145"/>
        <v/>
      </c>
      <c r="AZ3135" s="60">
        <f>SubmittalData!D3135</f>
        <v>0</v>
      </c>
      <c r="BA3135" s="60" t="s">
        <v>168</v>
      </c>
      <c r="BB3135" s="60">
        <f>SubmittalData!AR3135</f>
        <v>0</v>
      </c>
      <c r="BC3135" s="60" t="str">
        <f t="shared" si="146"/>
        <v>0-0</v>
      </c>
    </row>
    <row r="3136" spans="1:55" x14ac:dyDescent="0.35">
      <c r="A3136" s="62" t="str">
        <f>SubmittalData!AY3136</f>
        <v/>
      </c>
      <c r="AS3136" s="60" t="e">
        <f>VLOOKUP(D3136,SubmittalStatus!$A$2:$CF$671,7,FALSE)</f>
        <v>#N/A</v>
      </c>
      <c r="AT3136" s="60" t="str">
        <f t="shared" si="144"/>
        <v/>
      </c>
      <c r="AU3136" s="60" t="e">
        <f>VLOOKUP(D3136,SubmittalSchedule!$A$5:$CF$5125,3,FALSE)</f>
        <v>#N/A</v>
      </c>
      <c r="AV3136" s="60" t="e">
        <f>VLOOKUP(D3136,SubmittalStatus!$A$2:$CF$671,9,FALSE)</f>
        <v>#N/A</v>
      </c>
      <c r="AW3136" s="60" t="e">
        <f>VLOOKUP(D3136,SubmittalStatus!$A$2:$CF$671,10,FALSE)</f>
        <v>#N/A</v>
      </c>
      <c r="AX3136" s="60" t="e">
        <f>VLOOKUP(D3136,SubmittalStatus!$A$2:$CF$671,11,FALSE)</f>
        <v>#N/A</v>
      </c>
      <c r="AY3136" s="60" t="str">
        <f t="shared" si="145"/>
        <v/>
      </c>
      <c r="AZ3136" s="60">
        <f>SubmittalData!D3136</f>
        <v>0</v>
      </c>
      <c r="BA3136" s="60" t="s">
        <v>168</v>
      </c>
      <c r="BB3136" s="60">
        <f>SubmittalData!AR3136</f>
        <v>0</v>
      </c>
      <c r="BC3136" s="60" t="str">
        <f t="shared" si="146"/>
        <v>0-0</v>
      </c>
    </row>
    <row r="3137" spans="1:55" x14ac:dyDescent="0.35">
      <c r="A3137" s="62" t="str">
        <f>SubmittalData!AY3137</f>
        <v/>
      </c>
      <c r="AS3137" s="60" t="e">
        <f>VLOOKUP(D3137,SubmittalStatus!$A$2:$CF$671,7,FALSE)</f>
        <v>#N/A</v>
      </c>
      <c r="AT3137" s="60" t="str">
        <f t="shared" si="144"/>
        <v/>
      </c>
      <c r="AU3137" s="60" t="e">
        <f>VLOOKUP(D3137,SubmittalSchedule!$A$5:$CF$5125,3,FALSE)</f>
        <v>#N/A</v>
      </c>
      <c r="AV3137" s="60" t="e">
        <f>VLOOKUP(D3137,SubmittalStatus!$A$2:$CF$671,9,FALSE)</f>
        <v>#N/A</v>
      </c>
      <c r="AW3137" s="60" t="e">
        <f>VLOOKUP(D3137,SubmittalStatus!$A$2:$CF$671,10,FALSE)</f>
        <v>#N/A</v>
      </c>
      <c r="AX3137" s="60" t="e">
        <f>VLOOKUP(D3137,SubmittalStatus!$A$2:$CF$671,11,FALSE)</f>
        <v>#N/A</v>
      </c>
      <c r="AY3137" s="60" t="str">
        <f t="shared" si="145"/>
        <v/>
      </c>
      <c r="AZ3137" s="60">
        <f>SubmittalData!D3137</f>
        <v>0</v>
      </c>
      <c r="BA3137" s="60" t="s">
        <v>168</v>
      </c>
      <c r="BB3137" s="60">
        <f>SubmittalData!AR3137</f>
        <v>0</v>
      </c>
      <c r="BC3137" s="60" t="str">
        <f t="shared" si="146"/>
        <v>0-0</v>
      </c>
    </row>
    <row r="3138" spans="1:55" x14ac:dyDescent="0.35">
      <c r="A3138" s="62" t="str">
        <f>SubmittalData!AY3138</f>
        <v/>
      </c>
      <c r="AS3138" s="60" t="e">
        <f>VLOOKUP(D3138,SubmittalStatus!$A$2:$CF$671,7,FALSE)</f>
        <v>#N/A</v>
      </c>
      <c r="AT3138" s="60" t="str">
        <f t="shared" si="144"/>
        <v/>
      </c>
      <c r="AU3138" s="60" t="e">
        <f>VLOOKUP(D3138,SubmittalSchedule!$A$5:$CF$5125,3,FALSE)</f>
        <v>#N/A</v>
      </c>
      <c r="AV3138" s="60" t="e">
        <f>VLOOKUP(D3138,SubmittalStatus!$A$2:$CF$671,9,FALSE)</f>
        <v>#N/A</v>
      </c>
      <c r="AW3138" s="60" t="e">
        <f>VLOOKUP(D3138,SubmittalStatus!$A$2:$CF$671,10,FALSE)</f>
        <v>#N/A</v>
      </c>
      <c r="AX3138" s="60" t="e">
        <f>VLOOKUP(D3138,SubmittalStatus!$A$2:$CF$671,11,FALSE)</f>
        <v>#N/A</v>
      </c>
      <c r="AY3138" s="60" t="str">
        <f t="shared" si="145"/>
        <v/>
      </c>
      <c r="AZ3138" s="60">
        <f>SubmittalData!D3138</f>
        <v>0</v>
      </c>
      <c r="BA3138" s="60" t="s">
        <v>168</v>
      </c>
      <c r="BB3138" s="60">
        <f>SubmittalData!AR3138</f>
        <v>0</v>
      </c>
      <c r="BC3138" s="60" t="str">
        <f t="shared" si="146"/>
        <v>0-0</v>
      </c>
    </row>
    <row r="3139" spans="1:55" x14ac:dyDescent="0.35">
      <c r="A3139" s="62" t="str">
        <f>SubmittalData!AY3139</f>
        <v/>
      </c>
      <c r="AS3139" s="60" t="e">
        <f>VLOOKUP(D3139,SubmittalStatus!$A$2:$CF$671,7,FALSE)</f>
        <v>#N/A</v>
      </c>
      <c r="AT3139" s="60" t="str">
        <f t="shared" ref="AT3139:AT3202" si="147">_xlfn.CONCAT(G3139:P3139)</f>
        <v/>
      </c>
      <c r="AU3139" s="60" t="e">
        <f>VLOOKUP(D3139,SubmittalSchedule!$A$5:$CF$5125,3,FALSE)</f>
        <v>#N/A</v>
      </c>
      <c r="AV3139" s="60" t="e">
        <f>VLOOKUP(D3139,SubmittalStatus!$A$2:$CF$671,9,FALSE)</f>
        <v>#N/A</v>
      </c>
      <c r="AW3139" s="60" t="e">
        <f>VLOOKUP(D3139,SubmittalStatus!$A$2:$CF$671,10,FALSE)</f>
        <v>#N/A</v>
      </c>
      <c r="AX3139" s="60" t="e">
        <f>VLOOKUP(D3139,SubmittalStatus!$A$2:$CF$671,11,FALSE)</f>
        <v>#N/A</v>
      </c>
      <c r="AY3139" s="60" t="str">
        <f t="shared" ref="AY3139:AY3202" si="148">_xlfn.CONCAT(AA3139:AJ3139)</f>
        <v/>
      </c>
      <c r="AZ3139" s="60">
        <f>SubmittalData!D3139</f>
        <v>0</v>
      </c>
      <c r="BA3139" s="60" t="s">
        <v>168</v>
      </c>
      <c r="BB3139" s="60">
        <f>SubmittalData!AR3139</f>
        <v>0</v>
      </c>
      <c r="BC3139" s="60" t="str">
        <f t="shared" ref="BC3139:BC3202" si="149">_xlfn.CONCAT(AZ3139:BB3139)</f>
        <v>0-0</v>
      </c>
    </row>
    <row r="3140" spans="1:55" x14ac:dyDescent="0.35">
      <c r="A3140" s="62" t="str">
        <f>SubmittalData!AY3140</f>
        <v/>
      </c>
      <c r="AS3140" s="60" t="e">
        <f>VLOOKUP(D3140,SubmittalStatus!$A$2:$CF$671,7,FALSE)</f>
        <v>#N/A</v>
      </c>
      <c r="AT3140" s="60" t="str">
        <f t="shared" si="147"/>
        <v/>
      </c>
      <c r="AU3140" s="60" t="e">
        <f>VLOOKUP(D3140,SubmittalSchedule!$A$5:$CF$5125,3,FALSE)</f>
        <v>#N/A</v>
      </c>
      <c r="AV3140" s="60" t="e">
        <f>VLOOKUP(D3140,SubmittalStatus!$A$2:$CF$671,9,FALSE)</f>
        <v>#N/A</v>
      </c>
      <c r="AW3140" s="60" t="e">
        <f>VLOOKUP(D3140,SubmittalStatus!$A$2:$CF$671,10,FALSE)</f>
        <v>#N/A</v>
      </c>
      <c r="AX3140" s="60" t="e">
        <f>VLOOKUP(D3140,SubmittalStatus!$A$2:$CF$671,11,FALSE)</f>
        <v>#N/A</v>
      </c>
      <c r="AY3140" s="60" t="str">
        <f t="shared" si="148"/>
        <v/>
      </c>
      <c r="AZ3140" s="60">
        <f>SubmittalData!D3140</f>
        <v>0</v>
      </c>
      <c r="BA3140" s="60" t="s">
        <v>168</v>
      </c>
      <c r="BB3140" s="60">
        <f>SubmittalData!AR3140</f>
        <v>0</v>
      </c>
      <c r="BC3140" s="60" t="str">
        <f t="shared" si="149"/>
        <v>0-0</v>
      </c>
    </row>
    <row r="3141" spans="1:55" x14ac:dyDescent="0.35">
      <c r="A3141" s="62" t="str">
        <f>SubmittalData!AY3141</f>
        <v/>
      </c>
      <c r="AS3141" s="60" t="e">
        <f>VLOOKUP(D3141,SubmittalStatus!$A$2:$CF$671,7,FALSE)</f>
        <v>#N/A</v>
      </c>
      <c r="AT3141" s="60" t="str">
        <f t="shared" si="147"/>
        <v/>
      </c>
      <c r="AU3141" s="60" t="e">
        <f>VLOOKUP(D3141,SubmittalSchedule!$A$5:$CF$5125,3,FALSE)</f>
        <v>#N/A</v>
      </c>
      <c r="AV3141" s="60" t="e">
        <f>VLOOKUP(D3141,SubmittalStatus!$A$2:$CF$671,9,FALSE)</f>
        <v>#N/A</v>
      </c>
      <c r="AW3141" s="60" t="e">
        <f>VLOOKUP(D3141,SubmittalStatus!$A$2:$CF$671,10,FALSE)</f>
        <v>#N/A</v>
      </c>
      <c r="AX3141" s="60" t="e">
        <f>VLOOKUP(D3141,SubmittalStatus!$A$2:$CF$671,11,FALSE)</f>
        <v>#N/A</v>
      </c>
      <c r="AY3141" s="60" t="str">
        <f t="shared" si="148"/>
        <v/>
      </c>
      <c r="AZ3141" s="60">
        <f>SubmittalData!D3141</f>
        <v>0</v>
      </c>
      <c r="BA3141" s="60" t="s">
        <v>168</v>
      </c>
      <c r="BB3141" s="60">
        <f>SubmittalData!AR3141</f>
        <v>0</v>
      </c>
      <c r="BC3141" s="60" t="str">
        <f t="shared" si="149"/>
        <v>0-0</v>
      </c>
    </row>
    <row r="3142" spans="1:55" x14ac:dyDescent="0.35">
      <c r="A3142" s="62" t="str">
        <f>SubmittalData!AY3142</f>
        <v/>
      </c>
      <c r="AS3142" s="60" t="e">
        <f>VLOOKUP(D3142,SubmittalStatus!$A$2:$CF$671,7,FALSE)</f>
        <v>#N/A</v>
      </c>
      <c r="AT3142" s="60" t="str">
        <f t="shared" si="147"/>
        <v/>
      </c>
      <c r="AU3142" s="60" t="e">
        <f>VLOOKUP(D3142,SubmittalSchedule!$A$5:$CF$5125,3,FALSE)</f>
        <v>#N/A</v>
      </c>
      <c r="AV3142" s="60" t="e">
        <f>VLOOKUP(D3142,SubmittalStatus!$A$2:$CF$671,9,FALSE)</f>
        <v>#N/A</v>
      </c>
      <c r="AW3142" s="60" t="e">
        <f>VLOOKUP(D3142,SubmittalStatus!$A$2:$CF$671,10,FALSE)</f>
        <v>#N/A</v>
      </c>
      <c r="AX3142" s="60" t="e">
        <f>VLOOKUP(D3142,SubmittalStatus!$A$2:$CF$671,11,FALSE)</f>
        <v>#N/A</v>
      </c>
      <c r="AY3142" s="60" t="str">
        <f t="shared" si="148"/>
        <v/>
      </c>
      <c r="AZ3142" s="60">
        <f>SubmittalData!D3142</f>
        <v>0</v>
      </c>
      <c r="BA3142" s="60" t="s">
        <v>168</v>
      </c>
      <c r="BB3142" s="60">
        <f>SubmittalData!AR3142</f>
        <v>0</v>
      </c>
      <c r="BC3142" s="60" t="str">
        <f t="shared" si="149"/>
        <v>0-0</v>
      </c>
    </row>
    <row r="3143" spans="1:55" x14ac:dyDescent="0.35">
      <c r="A3143" s="62" t="str">
        <f>SubmittalData!AY3143</f>
        <v/>
      </c>
      <c r="AS3143" s="60" t="e">
        <f>VLOOKUP(D3143,SubmittalStatus!$A$2:$CF$671,7,FALSE)</f>
        <v>#N/A</v>
      </c>
      <c r="AT3143" s="60" t="str">
        <f t="shared" si="147"/>
        <v/>
      </c>
      <c r="AU3143" s="60" t="e">
        <f>VLOOKUP(D3143,SubmittalSchedule!$A$5:$CF$5125,3,FALSE)</f>
        <v>#N/A</v>
      </c>
      <c r="AV3143" s="60" t="e">
        <f>VLOOKUP(D3143,SubmittalStatus!$A$2:$CF$671,9,FALSE)</f>
        <v>#N/A</v>
      </c>
      <c r="AW3143" s="60" t="e">
        <f>VLOOKUP(D3143,SubmittalStatus!$A$2:$CF$671,10,FALSE)</f>
        <v>#N/A</v>
      </c>
      <c r="AX3143" s="60" t="e">
        <f>VLOOKUP(D3143,SubmittalStatus!$A$2:$CF$671,11,FALSE)</f>
        <v>#N/A</v>
      </c>
      <c r="AY3143" s="60" t="str">
        <f t="shared" si="148"/>
        <v/>
      </c>
      <c r="AZ3143" s="60">
        <f>SubmittalData!D3143</f>
        <v>0</v>
      </c>
      <c r="BA3143" s="60" t="s">
        <v>168</v>
      </c>
      <c r="BB3143" s="60">
        <f>SubmittalData!AR3143</f>
        <v>0</v>
      </c>
      <c r="BC3143" s="60" t="str">
        <f t="shared" si="149"/>
        <v>0-0</v>
      </c>
    </row>
    <row r="3144" spans="1:55" x14ac:dyDescent="0.35">
      <c r="A3144" s="62" t="str">
        <f>SubmittalData!AY3144</f>
        <v/>
      </c>
      <c r="AS3144" s="60" t="e">
        <f>VLOOKUP(D3144,SubmittalStatus!$A$2:$CF$671,7,FALSE)</f>
        <v>#N/A</v>
      </c>
      <c r="AT3144" s="60" t="str">
        <f t="shared" si="147"/>
        <v/>
      </c>
      <c r="AU3144" s="60" t="e">
        <f>VLOOKUP(D3144,SubmittalSchedule!$A$5:$CF$5125,3,FALSE)</f>
        <v>#N/A</v>
      </c>
      <c r="AV3144" s="60" t="e">
        <f>VLOOKUP(D3144,SubmittalStatus!$A$2:$CF$671,9,FALSE)</f>
        <v>#N/A</v>
      </c>
      <c r="AW3144" s="60" t="e">
        <f>VLOOKUP(D3144,SubmittalStatus!$A$2:$CF$671,10,FALSE)</f>
        <v>#N/A</v>
      </c>
      <c r="AX3144" s="60" t="e">
        <f>VLOOKUP(D3144,SubmittalStatus!$A$2:$CF$671,11,FALSE)</f>
        <v>#N/A</v>
      </c>
      <c r="AY3144" s="60" t="str">
        <f t="shared" si="148"/>
        <v/>
      </c>
      <c r="AZ3144" s="60">
        <f>SubmittalData!D3144</f>
        <v>0</v>
      </c>
      <c r="BA3144" s="60" t="s">
        <v>168</v>
      </c>
      <c r="BB3144" s="60">
        <f>SubmittalData!AR3144</f>
        <v>0</v>
      </c>
      <c r="BC3144" s="60" t="str">
        <f t="shared" si="149"/>
        <v>0-0</v>
      </c>
    </row>
    <row r="3145" spans="1:55" x14ac:dyDescent="0.35">
      <c r="A3145" s="62" t="str">
        <f>SubmittalData!AY3145</f>
        <v/>
      </c>
      <c r="AS3145" s="60" t="e">
        <f>VLOOKUP(D3145,SubmittalStatus!$A$2:$CF$671,7,FALSE)</f>
        <v>#N/A</v>
      </c>
      <c r="AT3145" s="60" t="str">
        <f t="shared" si="147"/>
        <v/>
      </c>
      <c r="AU3145" s="60" t="e">
        <f>VLOOKUP(D3145,SubmittalSchedule!$A$5:$CF$5125,3,FALSE)</f>
        <v>#N/A</v>
      </c>
      <c r="AV3145" s="60" t="e">
        <f>VLOOKUP(D3145,SubmittalStatus!$A$2:$CF$671,9,FALSE)</f>
        <v>#N/A</v>
      </c>
      <c r="AW3145" s="60" t="e">
        <f>VLOOKUP(D3145,SubmittalStatus!$A$2:$CF$671,10,FALSE)</f>
        <v>#N/A</v>
      </c>
      <c r="AX3145" s="60" t="e">
        <f>VLOOKUP(D3145,SubmittalStatus!$A$2:$CF$671,11,FALSE)</f>
        <v>#N/A</v>
      </c>
      <c r="AY3145" s="60" t="str">
        <f t="shared" si="148"/>
        <v/>
      </c>
      <c r="AZ3145" s="60">
        <f>SubmittalData!D3145</f>
        <v>0</v>
      </c>
      <c r="BA3145" s="60" t="s">
        <v>168</v>
      </c>
      <c r="BB3145" s="60">
        <f>SubmittalData!AR3145</f>
        <v>0</v>
      </c>
      <c r="BC3145" s="60" t="str">
        <f t="shared" si="149"/>
        <v>0-0</v>
      </c>
    </row>
    <row r="3146" spans="1:55" x14ac:dyDescent="0.35">
      <c r="A3146" s="62" t="str">
        <f>SubmittalData!AY3146</f>
        <v/>
      </c>
      <c r="AS3146" s="60" t="e">
        <f>VLOOKUP(D3146,SubmittalStatus!$A$2:$CF$671,7,FALSE)</f>
        <v>#N/A</v>
      </c>
      <c r="AT3146" s="60" t="str">
        <f t="shared" si="147"/>
        <v/>
      </c>
      <c r="AU3146" s="60" t="e">
        <f>VLOOKUP(D3146,SubmittalSchedule!$A$5:$CF$5125,3,FALSE)</f>
        <v>#N/A</v>
      </c>
      <c r="AV3146" s="60" t="e">
        <f>VLOOKUP(D3146,SubmittalStatus!$A$2:$CF$671,9,FALSE)</f>
        <v>#N/A</v>
      </c>
      <c r="AW3146" s="60" t="e">
        <f>VLOOKUP(D3146,SubmittalStatus!$A$2:$CF$671,10,FALSE)</f>
        <v>#N/A</v>
      </c>
      <c r="AX3146" s="60" t="e">
        <f>VLOOKUP(D3146,SubmittalStatus!$A$2:$CF$671,11,FALSE)</f>
        <v>#N/A</v>
      </c>
      <c r="AY3146" s="60" t="str">
        <f t="shared" si="148"/>
        <v/>
      </c>
      <c r="AZ3146" s="60">
        <f>SubmittalData!D3146</f>
        <v>0</v>
      </c>
      <c r="BA3146" s="60" t="s">
        <v>168</v>
      </c>
      <c r="BB3146" s="60">
        <f>SubmittalData!AR3146</f>
        <v>0</v>
      </c>
      <c r="BC3146" s="60" t="str">
        <f t="shared" si="149"/>
        <v>0-0</v>
      </c>
    </row>
    <row r="3147" spans="1:55" x14ac:dyDescent="0.35">
      <c r="A3147" s="62" t="str">
        <f>SubmittalData!AY3147</f>
        <v/>
      </c>
      <c r="AS3147" s="60" t="e">
        <f>VLOOKUP(D3147,SubmittalStatus!$A$2:$CF$671,7,FALSE)</f>
        <v>#N/A</v>
      </c>
      <c r="AT3147" s="60" t="str">
        <f t="shared" si="147"/>
        <v/>
      </c>
      <c r="AU3147" s="60" t="e">
        <f>VLOOKUP(D3147,SubmittalSchedule!$A$5:$CF$5125,3,FALSE)</f>
        <v>#N/A</v>
      </c>
      <c r="AV3147" s="60" t="e">
        <f>VLOOKUP(D3147,SubmittalStatus!$A$2:$CF$671,9,FALSE)</f>
        <v>#N/A</v>
      </c>
      <c r="AW3147" s="60" t="e">
        <f>VLOOKUP(D3147,SubmittalStatus!$A$2:$CF$671,10,FALSE)</f>
        <v>#N/A</v>
      </c>
      <c r="AX3147" s="60" t="e">
        <f>VLOOKUP(D3147,SubmittalStatus!$A$2:$CF$671,11,FALSE)</f>
        <v>#N/A</v>
      </c>
      <c r="AY3147" s="60" t="str">
        <f t="shared" si="148"/>
        <v/>
      </c>
      <c r="AZ3147" s="60">
        <f>SubmittalData!D3147</f>
        <v>0</v>
      </c>
      <c r="BA3147" s="60" t="s">
        <v>168</v>
      </c>
      <c r="BB3147" s="60">
        <f>SubmittalData!AR3147</f>
        <v>0</v>
      </c>
      <c r="BC3147" s="60" t="str">
        <f t="shared" si="149"/>
        <v>0-0</v>
      </c>
    </row>
    <row r="3148" spans="1:55" x14ac:dyDescent="0.35">
      <c r="A3148" s="62" t="str">
        <f>SubmittalData!AY3148</f>
        <v/>
      </c>
      <c r="AS3148" s="60" t="e">
        <f>VLOOKUP(D3148,SubmittalStatus!$A$2:$CF$671,7,FALSE)</f>
        <v>#N/A</v>
      </c>
      <c r="AT3148" s="60" t="str">
        <f t="shared" si="147"/>
        <v/>
      </c>
      <c r="AU3148" s="60" t="e">
        <f>VLOOKUP(D3148,SubmittalSchedule!$A$5:$CF$5125,3,FALSE)</f>
        <v>#N/A</v>
      </c>
      <c r="AV3148" s="60" t="e">
        <f>VLOOKUP(D3148,SubmittalStatus!$A$2:$CF$671,9,FALSE)</f>
        <v>#N/A</v>
      </c>
      <c r="AW3148" s="60" t="e">
        <f>VLOOKUP(D3148,SubmittalStatus!$A$2:$CF$671,10,FALSE)</f>
        <v>#N/A</v>
      </c>
      <c r="AX3148" s="60" t="e">
        <f>VLOOKUP(D3148,SubmittalStatus!$A$2:$CF$671,11,FALSE)</f>
        <v>#N/A</v>
      </c>
      <c r="AY3148" s="60" t="str">
        <f t="shared" si="148"/>
        <v/>
      </c>
      <c r="AZ3148" s="60">
        <f>SubmittalData!D3148</f>
        <v>0</v>
      </c>
      <c r="BA3148" s="60" t="s">
        <v>168</v>
      </c>
      <c r="BB3148" s="60">
        <f>SubmittalData!AR3148</f>
        <v>0</v>
      </c>
      <c r="BC3148" s="60" t="str">
        <f t="shared" si="149"/>
        <v>0-0</v>
      </c>
    </row>
    <row r="3149" spans="1:55" x14ac:dyDescent="0.35">
      <c r="A3149" s="62" t="str">
        <f>SubmittalData!AY3149</f>
        <v/>
      </c>
      <c r="AS3149" s="60" t="e">
        <f>VLOOKUP(D3149,SubmittalStatus!$A$2:$CF$671,7,FALSE)</f>
        <v>#N/A</v>
      </c>
      <c r="AT3149" s="60" t="str">
        <f t="shared" si="147"/>
        <v/>
      </c>
      <c r="AU3149" s="60" t="e">
        <f>VLOOKUP(D3149,SubmittalSchedule!$A$5:$CF$5125,3,FALSE)</f>
        <v>#N/A</v>
      </c>
      <c r="AV3149" s="60" t="e">
        <f>VLOOKUP(D3149,SubmittalStatus!$A$2:$CF$671,9,FALSE)</f>
        <v>#N/A</v>
      </c>
      <c r="AW3149" s="60" t="e">
        <f>VLOOKUP(D3149,SubmittalStatus!$A$2:$CF$671,10,FALSE)</f>
        <v>#N/A</v>
      </c>
      <c r="AX3149" s="60" t="e">
        <f>VLOOKUP(D3149,SubmittalStatus!$A$2:$CF$671,11,FALSE)</f>
        <v>#N/A</v>
      </c>
      <c r="AY3149" s="60" t="str">
        <f t="shared" si="148"/>
        <v/>
      </c>
      <c r="AZ3149" s="60">
        <f>SubmittalData!D3149</f>
        <v>0</v>
      </c>
      <c r="BA3149" s="60" t="s">
        <v>168</v>
      </c>
      <c r="BB3149" s="60">
        <f>SubmittalData!AR3149</f>
        <v>0</v>
      </c>
      <c r="BC3149" s="60" t="str">
        <f t="shared" si="149"/>
        <v>0-0</v>
      </c>
    </row>
    <row r="3150" spans="1:55" x14ac:dyDescent="0.35">
      <c r="A3150" s="62" t="str">
        <f>SubmittalData!AY3150</f>
        <v/>
      </c>
      <c r="AS3150" s="60" t="e">
        <f>VLOOKUP(D3150,SubmittalStatus!$A$2:$CF$671,7,FALSE)</f>
        <v>#N/A</v>
      </c>
      <c r="AT3150" s="60" t="str">
        <f t="shared" si="147"/>
        <v/>
      </c>
      <c r="AU3150" s="60" t="e">
        <f>VLOOKUP(D3150,SubmittalSchedule!$A$5:$CF$5125,3,FALSE)</f>
        <v>#N/A</v>
      </c>
      <c r="AV3150" s="60" t="e">
        <f>VLOOKUP(D3150,SubmittalStatus!$A$2:$CF$671,9,FALSE)</f>
        <v>#N/A</v>
      </c>
      <c r="AW3150" s="60" t="e">
        <f>VLOOKUP(D3150,SubmittalStatus!$A$2:$CF$671,10,FALSE)</f>
        <v>#N/A</v>
      </c>
      <c r="AX3150" s="60" t="e">
        <f>VLOOKUP(D3150,SubmittalStatus!$A$2:$CF$671,11,FALSE)</f>
        <v>#N/A</v>
      </c>
      <c r="AY3150" s="60" t="str">
        <f t="shared" si="148"/>
        <v/>
      </c>
      <c r="AZ3150" s="60">
        <f>SubmittalData!D3150</f>
        <v>0</v>
      </c>
      <c r="BA3150" s="60" t="s">
        <v>168</v>
      </c>
      <c r="BB3150" s="60">
        <f>SubmittalData!AR3150</f>
        <v>0</v>
      </c>
      <c r="BC3150" s="60" t="str">
        <f t="shared" si="149"/>
        <v>0-0</v>
      </c>
    </row>
    <row r="3151" spans="1:55" x14ac:dyDescent="0.35">
      <c r="A3151" s="62" t="str">
        <f>SubmittalData!AY3151</f>
        <v/>
      </c>
      <c r="AS3151" s="60" t="e">
        <f>VLOOKUP(D3151,SubmittalStatus!$A$2:$CF$671,7,FALSE)</f>
        <v>#N/A</v>
      </c>
      <c r="AT3151" s="60" t="str">
        <f t="shared" si="147"/>
        <v/>
      </c>
      <c r="AU3151" s="60" t="e">
        <f>VLOOKUP(D3151,SubmittalSchedule!$A$5:$CF$5125,3,FALSE)</f>
        <v>#N/A</v>
      </c>
      <c r="AV3151" s="60" t="e">
        <f>VLOOKUP(D3151,SubmittalStatus!$A$2:$CF$671,9,FALSE)</f>
        <v>#N/A</v>
      </c>
      <c r="AW3151" s="60" t="e">
        <f>VLOOKUP(D3151,SubmittalStatus!$A$2:$CF$671,10,FALSE)</f>
        <v>#N/A</v>
      </c>
      <c r="AX3151" s="60" t="e">
        <f>VLOOKUP(D3151,SubmittalStatus!$A$2:$CF$671,11,FALSE)</f>
        <v>#N/A</v>
      </c>
      <c r="AY3151" s="60" t="str">
        <f t="shared" si="148"/>
        <v/>
      </c>
      <c r="AZ3151" s="60">
        <f>SubmittalData!D3151</f>
        <v>0</v>
      </c>
      <c r="BA3151" s="60" t="s">
        <v>168</v>
      </c>
      <c r="BB3151" s="60">
        <f>SubmittalData!AR3151</f>
        <v>0</v>
      </c>
      <c r="BC3151" s="60" t="str">
        <f t="shared" si="149"/>
        <v>0-0</v>
      </c>
    </row>
    <row r="3152" spans="1:55" x14ac:dyDescent="0.35">
      <c r="A3152" s="62" t="str">
        <f>SubmittalData!AY3152</f>
        <v/>
      </c>
      <c r="AS3152" s="60" t="e">
        <f>VLOOKUP(D3152,SubmittalStatus!$A$2:$CF$671,7,FALSE)</f>
        <v>#N/A</v>
      </c>
      <c r="AT3152" s="60" t="str">
        <f t="shared" si="147"/>
        <v/>
      </c>
      <c r="AU3152" s="60" t="e">
        <f>VLOOKUP(D3152,SubmittalSchedule!$A$5:$CF$5125,3,FALSE)</f>
        <v>#N/A</v>
      </c>
      <c r="AV3152" s="60" t="e">
        <f>VLOOKUP(D3152,SubmittalStatus!$A$2:$CF$671,9,FALSE)</f>
        <v>#N/A</v>
      </c>
      <c r="AW3152" s="60" t="e">
        <f>VLOOKUP(D3152,SubmittalStatus!$A$2:$CF$671,10,FALSE)</f>
        <v>#N/A</v>
      </c>
      <c r="AX3152" s="60" t="e">
        <f>VLOOKUP(D3152,SubmittalStatus!$A$2:$CF$671,11,FALSE)</f>
        <v>#N/A</v>
      </c>
      <c r="AY3152" s="60" t="str">
        <f t="shared" si="148"/>
        <v/>
      </c>
      <c r="AZ3152" s="60">
        <f>SubmittalData!D3152</f>
        <v>0</v>
      </c>
      <c r="BA3152" s="60" t="s">
        <v>168</v>
      </c>
      <c r="BB3152" s="60">
        <f>SubmittalData!AR3152</f>
        <v>0</v>
      </c>
      <c r="BC3152" s="60" t="str">
        <f t="shared" si="149"/>
        <v>0-0</v>
      </c>
    </row>
    <row r="3153" spans="1:55" x14ac:dyDescent="0.35">
      <c r="A3153" s="62" t="str">
        <f>SubmittalData!AY3153</f>
        <v/>
      </c>
      <c r="AS3153" s="60" t="e">
        <f>VLOOKUP(D3153,SubmittalStatus!$A$2:$CF$671,7,FALSE)</f>
        <v>#N/A</v>
      </c>
      <c r="AT3153" s="60" t="str">
        <f t="shared" si="147"/>
        <v/>
      </c>
      <c r="AU3153" s="60" t="e">
        <f>VLOOKUP(D3153,SubmittalSchedule!$A$5:$CF$5125,3,FALSE)</f>
        <v>#N/A</v>
      </c>
      <c r="AV3153" s="60" t="e">
        <f>VLOOKUP(D3153,SubmittalStatus!$A$2:$CF$671,9,FALSE)</f>
        <v>#N/A</v>
      </c>
      <c r="AW3153" s="60" t="e">
        <f>VLOOKUP(D3153,SubmittalStatus!$A$2:$CF$671,10,FALSE)</f>
        <v>#N/A</v>
      </c>
      <c r="AX3153" s="60" t="e">
        <f>VLOOKUP(D3153,SubmittalStatus!$A$2:$CF$671,11,FALSE)</f>
        <v>#N/A</v>
      </c>
      <c r="AY3153" s="60" t="str">
        <f t="shared" si="148"/>
        <v/>
      </c>
      <c r="AZ3153" s="60">
        <f>SubmittalData!D3153</f>
        <v>0</v>
      </c>
      <c r="BA3153" s="60" t="s">
        <v>168</v>
      </c>
      <c r="BB3153" s="60">
        <f>SubmittalData!AR3153</f>
        <v>0</v>
      </c>
      <c r="BC3153" s="60" t="str">
        <f t="shared" si="149"/>
        <v>0-0</v>
      </c>
    </row>
    <row r="3154" spans="1:55" x14ac:dyDescent="0.35">
      <c r="A3154" s="62" t="str">
        <f>SubmittalData!AY3154</f>
        <v/>
      </c>
      <c r="AS3154" s="60" t="e">
        <f>VLOOKUP(D3154,SubmittalStatus!$A$2:$CF$671,7,FALSE)</f>
        <v>#N/A</v>
      </c>
      <c r="AT3154" s="60" t="str">
        <f t="shared" si="147"/>
        <v/>
      </c>
      <c r="AU3154" s="60" t="e">
        <f>VLOOKUP(D3154,SubmittalSchedule!$A$5:$CF$5125,3,FALSE)</f>
        <v>#N/A</v>
      </c>
      <c r="AV3154" s="60" t="e">
        <f>VLOOKUP(D3154,SubmittalStatus!$A$2:$CF$671,9,FALSE)</f>
        <v>#N/A</v>
      </c>
      <c r="AW3154" s="60" t="e">
        <f>VLOOKUP(D3154,SubmittalStatus!$A$2:$CF$671,10,FALSE)</f>
        <v>#N/A</v>
      </c>
      <c r="AX3154" s="60" t="e">
        <f>VLOOKUP(D3154,SubmittalStatus!$A$2:$CF$671,11,FALSE)</f>
        <v>#N/A</v>
      </c>
      <c r="AY3154" s="60" t="str">
        <f t="shared" si="148"/>
        <v/>
      </c>
      <c r="AZ3154" s="60">
        <f>SubmittalData!D3154</f>
        <v>0</v>
      </c>
      <c r="BA3154" s="60" t="s">
        <v>168</v>
      </c>
      <c r="BB3154" s="60">
        <f>SubmittalData!AR3154</f>
        <v>0</v>
      </c>
      <c r="BC3154" s="60" t="str">
        <f t="shared" si="149"/>
        <v>0-0</v>
      </c>
    </row>
    <row r="3155" spans="1:55" x14ac:dyDescent="0.35">
      <c r="A3155" s="62" t="str">
        <f>SubmittalData!AY3155</f>
        <v/>
      </c>
      <c r="AS3155" s="60" t="e">
        <f>VLOOKUP(D3155,SubmittalStatus!$A$2:$CF$671,7,FALSE)</f>
        <v>#N/A</v>
      </c>
      <c r="AT3155" s="60" t="str">
        <f t="shared" si="147"/>
        <v/>
      </c>
      <c r="AU3155" s="60" t="e">
        <f>VLOOKUP(D3155,SubmittalSchedule!$A$5:$CF$5125,3,FALSE)</f>
        <v>#N/A</v>
      </c>
      <c r="AV3155" s="60" t="e">
        <f>VLOOKUP(D3155,SubmittalStatus!$A$2:$CF$671,9,FALSE)</f>
        <v>#N/A</v>
      </c>
      <c r="AW3155" s="60" t="e">
        <f>VLOOKUP(D3155,SubmittalStatus!$A$2:$CF$671,10,FALSE)</f>
        <v>#N/A</v>
      </c>
      <c r="AX3155" s="60" t="e">
        <f>VLOOKUP(D3155,SubmittalStatus!$A$2:$CF$671,11,FALSE)</f>
        <v>#N/A</v>
      </c>
      <c r="AY3155" s="60" t="str">
        <f t="shared" si="148"/>
        <v/>
      </c>
      <c r="AZ3155" s="60">
        <f>SubmittalData!D3155</f>
        <v>0</v>
      </c>
      <c r="BA3155" s="60" t="s">
        <v>168</v>
      </c>
      <c r="BB3155" s="60">
        <f>SubmittalData!AR3155</f>
        <v>0</v>
      </c>
      <c r="BC3155" s="60" t="str">
        <f t="shared" si="149"/>
        <v>0-0</v>
      </c>
    </row>
    <row r="3156" spans="1:55" x14ac:dyDescent="0.35">
      <c r="A3156" s="62" t="str">
        <f>SubmittalData!AY3156</f>
        <v/>
      </c>
      <c r="AS3156" s="60" t="e">
        <f>VLOOKUP(D3156,SubmittalStatus!$A$2:$CF$671,7,FALSE)</f>
        <v>#N/A</v>
      </c>
      <c r="AT3156" s="60" t="str">
        <f t="shared" si="147"/>
        <v/>
      </c>
      <c r="AU3156" s="60" t="e">
        <f>VLOOKUP(D3156,SubmittalSchedule!$A$5:$CF$5125,3,FALSE)</f>
        <v>#N/A</v>
      </c>
      <c r="AV3156" s="60" t="e">
        <f>VLOOKUP(D3156,SubmittalStatus!$A$2:$CF$671,9,FALSE)</f>
        <v>#N/A</v>
      </c>
      <c r="AW3156" s="60" t="e">
        <f>VLOOKUP(D3156,SubmittalStatus!$A$2:$CF$671,10,FALSE)</f>
        <v>#N/A</v>
      </c>
      <c r="AX3156" s="60" t="e">
        <f>VLOOKUP(D3156,SubmittalStatus!$A$2:$CF$671,11,FALSE)</f>
        <v>#N/A</v>
      </c>
      <c r="AY3156" s="60" t="str">
        <f t="shared" si="148"/>
        <v/>
      </c>
      <c r="AZ3156" s="60">
        <f>SubmittalData!D3156</f>
        <v>0</v>
      </c>
      <c r="BA3156" s="60" t="s">
        <v>168</v>
      </c>
      <c r="BB3156" s="60">
        <f>SubmittalData!AR3156</f>
        <v>0</v>
      </c>
      <c r="BC3156" s="60" t="str">
        <f t="shared" si="149"/>
        <v>0-0</v>
      </c>
    </row>
    <row r="3157" spans="1:55" x14ac:dyDescent="0.35">
      <c r="A3157" s="62" t="str">
        <f>SubmittalData!AY3157</f>
        <v/>
      </c>
      <c r="AS3157" s="60" t="e">
        <f>VLOOKUP(D3157,SubmittalStatus!$A$2:$CF$671,7,FALSE)</f>
        <v>#N/A</v>
      </c>
      <c r="AT3157" s="60" t="str">
        <f t="shared" si="147"/>
        <v/>
      </c>
      <c r="AU3157" s="60" t="e">
        <f>VLOOKUP(D3157,SubmittalSchedule!$A$5:$CF$5125,3,FALSE)</f>
        <v>#N/A</v>
      </c>
      <c r="AV3157" s="60" t="e">
        <f>VLOOKUP(D3157,SubmittalStatus!$A$2:$CF$671,9,FALSE)</f>
        <v>#N/A</v>
      </c>
      <c r="AW3157" s="60" t="e">
        <f>VLOOKUP(D3157,SubmittalStatus!$A$2:$CF$671,10,FALSE)</f>
        <v>#N/A</v>
      </c>
      <c r="AX3157" s="60" t="e">
        <f>VLOOKUP(D3157,SubmittalStatus!$A$2:$CF$671,11,FALSE)</f>
        <v>#N/A</v>
      </c>
      <c r="AY3157" s="60" t="str">
        <f t="shared" si="148"/>
        <v/>
      </c>
      <c r="AZ3157" s="60">
        <f>SubmittalData!D3157</f>
        <v>0</v>
      </c>
      <c r="BA3157" s="60" t="s">
        <v>168</v>
      </c>
      <c r="BB3157" s="60">
        <f>SubmittalData!AR3157</f>
        <v>0</v>
      </c>
      <c r="BC3157" s="60" t="str">
        <f t="shared" si="149"/>
        <v>0-0</v>
      </c>
    </row>
    <row r="3158" spans="1:55" x14ac:dyDescent="0.35">
      <c r="A3158" s="62" t="str">
        <f>SubmittalData!AY3158</f>
        <v/>
      </c>
      <c r="AS3158" s="60" t="e">
        <f>VLOOKUP(D3158,SubmittalStatus!$A$2:$CF$671,7,FALSE)</f>
        <v>#N/A</v>
      </c>
      <c r="AT3158" s="60" t="str">
        <f t="shared" si="147"/>
        <v/>
      </c>
      <c r="AU3158" s="60" t="e">
        <f>VLOOKUP(D3158,SubmittalSchedule!$A$5:$CF$5125,3,FALSE)</f>
        <v>#N/A</v>
      </c>
      <c r="AV3158" s="60" t="e">
        <f>VLOOKUP(D3158,SubmittalStatus!$A$2:$CF$671,9,FALSE)</f>
        <v>#N/A</v>
      </c>
      <c r="AW3158" s="60" t="e">
        <f>VLOOKUP(D3158,SubmittalStatus!$A$2:$CF$671,10,FALSE)</f>
        <v>#N/A</v>
      </c>
      <c r="AX3158" s="60" t="e">
        <f>VLOOKUP(D3158,SubmittalStatus!$A$2:$CF$671,11,FALSE)</f>
        <v>#N/A</v>
      </c>
      <c r="AY3158" s="60" t="str">
        <f t="shared" si="148"/>
        <v/>
      </c>
      <c r="AZ3158" s="60">
        <f>SubmittalData!D3158</f>
        <v>0</v>
      </c>
      <c r="BA3158" s="60" t="s">
        <v>168</v>
      </c>
      <c r="BB3158" s="60">
        <f>SubmittalData!AR3158</f>
        <v>0</v>
      </c>
      <c r="BC3158" s="60" t="str">
        <f t="shared" si="149"/>
        <v>0-0</v>
      </c>
    </row>
    <row r="3159" spans="1:55" x14ac:dyDescent="0.35">
      <c r="A3159" s="62" t="str">
        <f>SubmittalData!AY3159</f>
        <v/>
      </c>
      <c r="AS3159" s="60" t="e">
        <f>VLOOKUP(D3159,SubmittalStatus!$A$2:$CF$671,7,FALSE)</f>
        <v>#N/A</v>
      </c>
      <c r="AT3159" s="60" t="str">
        <f t="shared" si="147"/>
        <v/>
      </c>
      <c r="AU3159" s="60" t="e">
        <f>VLOOKUP(D3159,SubmittalSchedule!$A$5:$CF$5125,3,FALSE)</f>
        <v>#N/A</v>
      </c>
      <c r="AV3159" s="60" t="e">
        <f>VLOOKUP(D3159,SubmittalStatus!$A$2:$CF$671,9,FALSE)</f>
        <v>#N/A</v>
      </c>
      <c r="AW3159" s="60" t="e">
        <f>VLOOKUP(D3159,SubmittalStatus!$A$2:$CF$671,10,FALSE)</f>
        <v>#N/A</v>
      </c>
      <c r="AX3159" s="60" t="e">
        <f>VLOOKUP(D3159,SubmittalStatus!$A$2:$CF$671,11,FALSE)</f>
        <v>#N/A</v>
      </c>
      <c r="AY3159" s="60" t="str">
        <f t="shared" si="148"/>
        <v/>
      </c>
      <c r="AZ3159" s="60">
        <f>SubmittalData!D3159</f>
        <v>0</v>
      </c>
      <c r="BA3159" s="60" t="s">
        <v>168</v>
      </c>
      <c r="BB3159" s="60">
        <f>SubmittalData!AR3159</f>
        <v>0</v>
      </c>
      <c r="BC3159" s="60" t="str">
        <f t="shared" si="149"/>
        <v>0-0</v>
      </c>
    </row>
    <row r="3160" spans="1:55" x14ac:dyDescent="0.35">
      <c r="A3160" s="62" t="str">
        <f>SubmittalData!AY3160</f>
        <v/>
      </c>
      <c r="AS3160" s="60" t="e">
        <f>VLOOKUP(D3160,SubmittalStatus!$A$2:$CF$671,7,FALSE)</f>
        <v>#N/A</v>
      </c>
      <c r="AT3160" s="60" t="str">
        <f t="shared" si="147"/>
        <v/>
      </c>
      <c r="AU3160" s="60" t="e">
        <f>VLOOKUP(D3160,SubmittalSchedule!$A$5:$CF$5125,3,FALSE)</f>
        <v>#N/A</v>
      </c>
      <c r="AV3160" s="60" t="e">
        <f>VLOOKUP(D3160,SubmittalStatus!$A$2:$CF$671,9,FALSE)</f>
        <v>#N/A</v>
      </c>
      <c r="AW3160" s="60" t="e">
        <f>VLOOKUP(D3160,SubmittalStatus!$A$2:$CF$671,10,FALSE)</f>
        <v>#N/A</v>
      </c>
      <c r="AX3160" s="60" t="e">
        <f>VLOOKUP(D3160,SubmittalStatus!$A$2:$CF$671,11,FALSE)</f>
        <v>#N/A</v>
      </c>
      <c r="AY3160" s="60" t="str">
        <f t="shared" si="148"/>
        <v/>
      </c>
      <c r="AZ3160" s="60">
        <f>SubmittalData!D3160</f>
        <v>0</v>
      </c>
      <c r="BA3160" s="60" t="s">
        <v>168</v>
      </c>
      <c r="BB3160" s="60">
        <f>SubmittalData!AR3160</f>
        <v>0</v>
      </c>
      <c r="BC3160" s="60" t="str">
        <f t="shared" si="149"/>
        <v>0-0</v>
      </c>
    </row>
    <row r="3161" spans="1:55" x14ac:dyDescent="0.35">
      <c r="A3161" s="62" t="str">
        <f>SubmittalData!AY3161</f>
        <v/>
      </c>
      <c r="AS3161" s="60" t="e">
        <f>VLOOKUP(D3161,SubmittalStatus!$A$2:$CF$671,7,FALSE)</f>
        <v>#N/A</v>
      </c>
      <c r="AT3161" s="60" t="str">
        <f t="shared" si="147"/>
        <v/>
      </c>
      <c r="AU3161" s="60" t="e">
        <f>VLOOKUP(D3161,SubmittalSchedule!$A$5:$CF$5125,3,FALSE)</f>
        <v>#N/A</v>
      </c>
      <c r="AV3161" s="60" t="e">
        <f>VLOOKUP(D3161,SubmittalStatus!$A$2:$CF$671,9,FALSE)</f>
        <v>#N/A</v>
      </c>
      <c r="AW3161" s="60" t="e">
        <f>VLOOKUP(D3161,SubmittalStatus!$A$2:$CF$671,10,FALSE)</f>
        <v>#N/A</v>
      </c>
      <c r="AX3161" s="60" t="e">
        <f>VLOOKUP(D3161,SubmittalStatus!$A$2:$CF$671,11,FALSE)</f>
        <v>#N/A</v>
      </c>
      <c r="AY3161" s="60" t="str">
        <f t="shared" si="148"/>
        <v/>
      </c>
      <c r="AZ3161" s="60">
        <f>SubmittalData!D3161</f>
        <v>0</v>
      </c>
      <c r="BA3161" s="60" t="s">
        <v>168</v>
      </c>
      <c r="BB3161" s="60">
        <f>SubmittalData!AR3161</f>
        <v>0</v>
      </c>
      <c r="BC3161" s="60" t="str">
        <f t="shared" si="149"/>
        <v>0-0</v>
      </c>
    </row>
    <row r="3162" spans="1:55" x14ac:dyDescent="0.35">
      <c r="A3162" s="62" t="str">
        <f>SubmittalData!AY3162</f>
        <v/>
      </c>
      <c r="AS3162" s="60" t="e">
        <f>VLOOKUP(D3162,SubmittalStatus!$A$2:$CF$671,7,FALSE)</f>
        <v>#N/A</v>
      </c>
      <c r="AT3162" s="60" t="str">
        <f t="shared" si="147"/>
        <v/>
      </c>
      <c r="AU3162" s="60" t="e">
        <f>VLOOKUP(D3162,SubmittalSchedule!$A$5:$CF$5125,3,FALSE)</f>
        <v>#N/A</v>
      </c>
      <c r="AV3162" s="60" t="e">
        <f>VLOOKUP(D3162,SubmittalStatus!$A$2:$CF$671,9,FALSE)</f>
        <v>#N/A</v>
      </c>
      <c r="AW3162" s="60" t="e">
        <f>VLOOKUP(D3162,SubmittalStatus!$A$2:$CF$671,10,FALSE)</f>
        <v>#N/A</v>
      </c>
      <c r="AX3162" s="60" t="e">
        <f>VLOOKUP(D3162,SubmittalStatus!$A$2:$CF$671,11,FALSE)</f>
        <v>#N/A</v>
      </c>
      <c r="AY3162" s="60" t="str">
        <f t="shared" si="148"/>
        <v/>
      </c>
      <c r="AZ3162" s="60">
        <f>SubmittalData!D3162</f>
        <v>0</v>
      </c>
      <c r="BA3162" s="60" t="s">
        <v>168</v>
      </c>
      <c r="BB3162" s="60">
        <f>SubmittalData!AR3162</f>
        <v>0</v>
      </c>
      <c r="BC3162" s="60" t="str">
        <f t="shared" si="149"/>
        <v>0-0</v>
      </c>
    </row>
    <row r="3163" spans="1:55" x14ac:dyDescent="0.35">
      <c r="A3163" s="62" t="str">
        <f>SubmittalData!AY3163</f>
        <v/>
      </c>
      <c r="AS3163" s="60" t="e">
        <f>VLOOKUP(D3163,SubmittalStatus!$A$2:$CF$671,7,FALSE)</f>
        <v>#N/A</v>
      </c>
      <c r="AT3163" s="60" t="str">
        <f t="shared" si="147"/>
        <v/>
      </c>
      <c r="AU3163" s="60" t="e">
        <f>VLOOKUP(D3163,SubmittalSchedule!$A$5:$CF$5125,3,FALSE)</f>
        <v>#N/A</v>
      </c>
      <c r="AV3163" s="60" t="e">
        <f>VLOOKUP(D3163,SubmittalStatus!$A$2:$CF$671,9,FALSE)</f>
        <v>#N/A</v>
      </c>
      <c r="AW3163" s="60" t="e">
        <f>VLOOKUP(D3163,SubmittalStatus!$A$2:$CF$671,10,FALSE)</f>
        <v>#N/A</v>
      </c>
      <c r="AX3163" s="60" t="e">
        <f>VLOOKUP(D3163,SubmittalStatus!$A$2:$CF$671,11,FALSE)</f>
        <v>#N/A</v>
      </c>
      <c r="AY3163" s="60" t="str">
        <f t="shared" si="148"/>
        <v/>
      </c>
      <c r="AZ3163" s="60">
        <f>SubmittalData!D3163</f>
        <v>0</v>
      </c>
      <c r="BA3163" s="60" t="s">
        <v>168</v>
      </c>
      <c r="BB3163" s="60">
        <f>SubmittalData!AR3163</f>
        <v>0</v>
      </c>
      <c r="BC3163" s="60" t="str">
        <f t="shared" si="149"/>
        <v>0-0</v>
      </c>
    </row>
    <row r="3164" spans="1:55" x14ac:dyDescent="0.35">
      <c r="A3164" s="62" t="str">
        <f>SubmittalData!AY3164</f>
        <v/>
      </c>
      <c r="AS3164" s="60" t="e">
        <f>VLOOKUP(D3164,SubmittalStatus!$A$2:$CF$671,7,FALSE)</f>
        <v>#N/A</v>
      </c>
      <c r="AT3164" s="60" t="str">
        <f t="shared" si="147"/>
        <v/>
      </c>
      <c r="AU3164" s="60" t="e">
        <f>VLOOKUP(D3164,SubmittalSchedule!$A$5:$CF$5125,3,FALSE)</f>
        <v>#N/A</v>
      </c>
      <c r="AV3164" s="60" t="e">
        <f>VLOOKUP(D3164,SubmittalStatus!$A$2:$CF$671,9,FALSE)</f>
        <v>#N/A</v>
      </c>
      <c r="AW3164" s="60" t="e">
        <f>VLOOKUP(D3164,SubmittalStatus!$A$2:$CF$671,10,FALSE)</f>
        <v>#N/A</v>
      </c>
      <c r="AX3164" s="60" t="e">
        <f>VLOOKUP(D3164,SubmittalStatus!$A$2:$CF$671,11,FALSE)</f>
        <v>#N/A</v>
      </c>
      <c r="AY3164" s="60" t="str">
        <f t="shared" si="148"/>
        <v/>
      </c>
      <c r="AZ3164" s="60">
        <f>SubmittalData!D3164</f>
        <v>0</v>
      </c>
      <c r="BA3164" s="60" t="s">
        <v>168</v>
      </c>
      <c r="BB3164" s="60">
        <f>SubmittalData!AR3164</f>
        <v>0</v>
      </c>
      <c r="BC3164" s="60" t="str">
        <f t="shared" si="149"/>
        <v>0-0</v>
      </c>
    </row>
    <row r="3165" spans="1:55" x14ac:dyDescent="0.35">
      <c r="A3165" s="62" t="str">
        <f>SubmittalData!AY3165</f>
        <v/>
      </c>
      <c r="AS3165" s="60" t="e">
        <f>VLOOKUP(D3165,SubmittalStatus!$A$2:$CF$671,7,FALSE)</f>
        <v>#N/A</v>
      </c>
      <c r="AT3165" s="60" t="str">
        <f t="shared" si="147"/>
        <v/>
      </c>
      <c r="AU3165" s="60" t="e">
        <f>VLOOKUP(D3165,SubmittalSchedule!$A$5:$CF$5125,3,FALSE)</f>
        <v>#N/A</v>
      </c>
      <c r="AV3165" s="60" t="e">
        <f>VLOOKUP(D3165,SubmittalStatus!$A$2:$CF$671,9,FALSE)</f>
        <v>#N/A</v>
      </c>
      <c r="AW3165" s="60" t="e">
        <f>VLOOKUP(D3165,SubmittalStatus!$A$2:$CF$671,10,FALSE)</f>
        <v>#N/A</v>
      </c>
      <c r="AX3165" s="60" t="e">
        <f>VLOOKUP(D3165,SubmittalStatus!$A$2:$CF$671,11,FALSE)</f>
        <v>#N/A</v>
      </c>
      <c r="AY3165" s="60" t="str">
        <f t="shared" si="148"/>
        <v/>
      </c>
      <c r="AZ3165" s="60">
        <f>SubmittalData!D3165</f>
        <v>0</v>
      </c>
      <c r="BA3165" s="60" t="s">
        <v>168</v>
      </c>
      <c r="BB3165" s="60">
        <f>SubmittalData!AR3165</f>
        <v>0</v>
      </c>
      <c r="BC3165" s="60" t="str">
        <f t="shared" si="149"/>
        <v>0-0</v>
      </c>
    </row>
    <row r="3166" spans="1:55" x14ac:dyDescent="0.35">
      <c r="A3166" s="62" t="str">
        <f>SubmittalData!AY3166</f>
        <v/>
      </c>
      <c r="AS3166" s="60" t="e">
        <f>VLOOKUP(D3166,SubmittalStatus!$A$2:$CF$671,7,FALSE)</f>
        <v>#N/A</v>
      </c>
      <c r="AT3166" s="60" t="str">
        <f t="shared" si="147"/>
        <v/>
      </c>
      <c r="AU3166" s="60" t="e">
        <f>VLOOKUP(D3166,SubmittalSchedule!$A$5:$CF$5125,3,FALSE)</f>
        <v>#N/A</v>
      </c>
      <c r="AV3166" s="60" t="e">
        <f>VLOOKUP(D3166,SubmittalStatus!$A$2:$CF$671,9,FALSE)</f>
        <v>#N/A</v>
      </c>
      <c r="AW3166" s="60" t="e">
        <f>VLOOKUP(D3166,SubmittalStatus!$A$2:$CF$671,10,FALSE)</f>
        <v>#N/A</v>
      </c>
      <c r="AX3166" s="60" t="e">
        <f>VLOOKUP(D3166,SubmittalStatus!$A$2:$CF$671,11,FALSE)</f>
        <v>#N/A</v>
      </c>
      <c r="AY3166" s="60" t="str">
        <f t="shared" si="148"/>
        <v/>
      </c>
      <c r="AZ3166" s="60">
        <f>SubmittalData!D3166</f>
        <v>0</v>
      </c>
      <c r="BA3166" s="60" t="s">
        <v>168</v>
      </c>
      <c r="BB3166" s="60">
        <f>SubmittalData!AR3166</f>
        <v>0</v>
      </c>
      <c r="BC3166" s="60" t="str">
        <f t="shared" si="149"/>
        <v>0-0</v>
      </c>
    </row>
    <row r="3167" spans="1:55" x14ac:dyDescent="0.35">
      <c r="A3167" s="62" t="str">
        <f>SubmittalData!AY3167</f>
        <v/>
      </c>
      <c r="AS3167" s="60" t="e">
        <f>VLOOKUP(D3167,SubmittalStatus!$A$2:$CF$671,7,FALSE)</f>
        <v>#N/A</v>
      </c>
      <c r="AT3167" s="60" t="str">
        <f t="shared" si="147"/>
        <v/>
      </c>
      <c r="AU3167" s="60" t="e">
        <f>VLOOKUP(D3167,SubmittalSchedule!$A$5:$CF$5125,3,FALSE)</f>
        <v>#N/A</v>
      </c>
      <c r="AV3167" s="60" t="e">
        <f>VLOOKUP(D3167,SubmittalStatus!$A$2:$CF$671,9,FALSE)</f>
        <v>#N/A</v>
      </c>
      <c r="AW3167" s="60" t="e">
        <f>VLOOKUP(D3167,SubmittalStatus!$A$2:$CF$671,10,FALSE)</f>
        <v>#N/A</v>
      </c>
      <c r="AX3167" s="60" t="e">
        <f>VLOOKUP(D3167,SubmittalStatus!$A$2:$CF$671,11,FALSE)</f>
        <v>#N/A</v>
      </c>
      <c r="AY3167" s="60" t="str">
        <f t="shared" si="148"/>
        <v/>
      </c>
      <c r="AZ3167" s="60">
        <f>SubmittalData!D3167</f>
        <v>0</v>
      </c>
      <c r="BA3167" s="60" t="s">
        <v>168</v>
      </c>
      <c r="BB3167" s="60">
        <f>SubmittalData!AR3167</f>
        <v>0</v>
      </c>
      <c r="BC3167" s="60" t="str">
        <f t="shared" si="149"/>
        <v>0-0</v>
      </c>
    </row>
    <row r="3168" spans="1:55" x14ac:dyDescent="0.35">
      <c r="A3168" s="62" t="str">
        <f>SubmittalData!AY3168</f>
        <v/>
      </c>
      <c r="AS3168" s="60" t="e">
        <f>VLOOKUP(D3168,SubmittalStatus!$A$2:$CF$671,7,FALSE)</f>
        <v>#N/A</v>
      </c>
      <c r="AT3168" s="60" t="str">
        <f t="shared" si="147"/>
        <v/>
      </c>
      <c r="AU3168" s="60" t="e">
        <f>VLOOKUP(D3168,SubmittalSchedule!$A$5:$CF$5125,3,FALSE)</f>
        <v>#N/A</v>
      </c>
      <c r="AV3168" s="60" t="e">
        <f>VLOOKUP(D3168,SubmittalStatus!$A$2:$CF$671,9,FALSE)</f>
        <v>#N/A</v>
      </c>
      <c r="AW3168" s="60" t="e">
        <f>VLOOKUP(D3168,SubmittalStatus!$A$2:$CF$671,10,FALSE)</f>
        <v>#N/A</v>
      </c>
      <c r="AX3168" s="60" t="e">
        <f>VLOOKUP(D3168,SubmittalStatus!$A$2:$CF$671,11,FALSE)</f>
        <v>#N/A</v>
      </c>
      <c r="AY3168" s="60" t="str">
        <f t="shared" si="148"/>
        <v/>
      </c>
      <c r="AZ3168" s="60">
        <f>SubmittalData!D3168</f>
        <v>0</v>
      </c>
      <c r="BA3168" s="60" t="s">
        <v>168</v>
      </c>
      <c r="BB3168" s="60">
        <f>SubmittalData!AR3168</f>
        <v>0</v>
      </c>
      <c r="BC3168" s="60" t="str">
        <f t="shared" si="149"/>
        <v>0-0</v>
      </c>
    </row>
    <row r="3169" spans="1:55" x14ac:dyDescent="0.35">
      <c r="A3169" s="62" t="str">
        <f>SubmittalData!AY3169</f>
        <v/>
      </c>
      <c r="AS3169" s="60" t="e">
        <f>VLOOKUP(D3169,SubmittalStatus!$A$2:$CF$671,7,FALSE)</f>
        <v>#N/A</v>
      </c>
      <c r="AT3169" s="60" t="str">
        <f t="shared" si="147"/>
        <v/>
      </c>
      <c r="AU3169" s="60" t="e">
        <f>VLOOKUP(D3169,SubmittalSchedule!$A$5:$CF$5125,3,FALSE)</f>
        <v>#N/A</v>
      </c>
      <c r="AV3169" s="60" t="e">
        <f>VLOOKUP(D3169,SubmittalStatus!$A$2:$CF$671,9,FALSE)</f>
        <v>#N/A</v>
      </c>
      <c r="AW3169" s="60" t="e">
        <f>VLOOKUP(D3169,SubmittalStatus!$A$2:$CF$671,10,FALSE)</f>
        <v>#N/A</v>
      </c>
      <c r="AX3169" s="60" t="e">
        <f>VLOOKUP(D3169,SubmittalStatus!$A$2:$CF$671,11,FALSE)</f>
        <v>#N/A</v>
      </c>
      <c r="AY3169" s="60" t="str">
        <f t="shared" si="148"/>
        <v/>
      </c>
      <c r="AZ3169" s="60">
        <f>SubmittalData!D3169</f>
        <v>0</v>
      </c>
      <c r="BA3169" s="60" t="s">
        <v>168</v>
      </c>
      <c r="BB3169" s="60">
        <f>SubmittalData!AR3169</f>
        <v>0</v>
      </c>
      <c r="BC3169" s="60" t="str">
        <f t="shared" si="149"/>
        <v>0-0</v>
      </c>
    </row>
    <row r="3170" spans="1:55" x14ac:dyDescent="0.35">
      <c r="A3170" s="62" t="str">
        <f>SubmittalData!AY3170</f>
        <v/>
      </c>
      <c r="AS3170" s="60" t="e">
        <f>VLOOKUP(D3170,SubmittalStatus!$A$2:$CF$671,7,FALSE)</f>
        <v>#N/A</v>
      </c>
      <c r="AT3170" s="60" t="str">
        <f t="shared" si="147"/>
        <v/>
      </c>
      <c r="AU3170" s="60" t="e">
        <f>VLOOKUP(D3170,SubmittalSchedule!$A$5:$CF$5125,3,FALSE)</f>
        <v>#N/A</v>
      </c>
      <c r="AV3170" s="60" t="e">
        <f>VLOOKUP(D3170,SubmittalStatus!$A$2:$CF$671,9,FALSE)</f>
        <v>#N/A</v>
      </c>
      <c r="AW3170" s="60" t="e">
        <f>VLOOKUP(D3170,SubmittalStatus!$A$2:$CF$671,10,FALSE)</f>
        <v>#N/A</v>
      </c>
      <c r="AX3170" s="60" t="e">
        <f>VLOOKUP(D3170,SubmittalStatus!$A$2:$CF$671,11,FALSE)</f>
        <v>#N/A</v>
      </c>
      <c r="AY3170" s="60" t="str">
        <f t="shared" si="148"/>
        <v/>
      </c>
      <c r="AZ3170" s="60">
        <f>SubmittalData!D3170</f>
        <v>0</v>
      </c>
      <c r="BA3170" s="60" t="s">
        <v>168</v>
      </c>
      <c r="BB3170" s="60">
        <f>SubmittalData!AR3170</f>
        <v>0</v>
      </c>
      <c r="BC3170" s="60" t="str">
        <f t="shared" si="149"/>
        <v>0-0</v>
      </c>
    </row>
    <row r="3171" spans="1:55" x14ac:dyDescent="0.35">
      <c r="A3171" s="62" t="str">
        <f>SubmittalData!AY3171</f>
        <v/>
      </c>
      <c r="AS3171" s="60" t="e">
        <f>VLOOKUP(D3171,SubmittalStatus!$A$2:$CF$671,7,FALSE)</f>
        <v>#N/A</v>
      </c>
      <c r="AT3171" s="60" t="str">
        <f t="shared" si="147"/>
        <v/>
      </c>
      <c r="AU3171" s="60" t="e">
        <f>VLOOKUP(D3171,SubmittalSchedule!$A$5:$CF$5125,3,FALSE)</f>
        <v>#N/A</v>
      </c>
      <c r="AV3171" s="60" t="e">
        <f>VLOOKUP(D3171,SubmittalStatus!$A$2:$CF$671,9,FALSE)</f>
        <v>#N/A</v>
      </c>
      <c r="AW3171" s="60" t="e">
        <f>VLOOKUP(D3171,SubmittalStatus!$A$2:$CF$671,10,FALSE)</f>
        <v>#N/A</v>
      </c>
      <c r="AX3171" s="60" t="e">
        <f>VLOOKUP(D3171,SubmittalStatus!$A$2:$CF$671,11,FALSE)</f>
        <v>#N/A</v>
      </c>
      <c r="AY3171" s="60" t="str">
        <f t="shared" si="148"/>
        <v/>
      </c>
      <c r="AZ3171" s="60">
        <f>SubmittalData!D3171</f>
        <v>0</v>
      </c>
      <c r="BA3171" s="60" t="s">
        <v>168</v>
      </c>
      <c r="BB3171" s="60">
        <f>SubmittalData!AR3171</f>
        <v>0</v>
      </c>
      <c r="BC3171" s="60" t="str">
        <f t="shared" si="149"/>
        <v>0-0</v>
      </c>
    </row>
    <row r="3172" spans="1:55" x14ac:dyDescent="0.35">
      <c r="A3172" s="62" t="str">
        <f>SubmittalData!AY3172</f>
        <v/>
      </c>
      <c r="AS3172" s="60" t="e">
        <f>VLOOKUP(D3172,SubmittalStatus!$A$2:$CF$671,7,FALSE)</f>
        <v>#N/A</v>
      </c>
      <c r="AT3172" s="60" t="str">
        <f t="shared" si="147"/>
        <v/>
      </c>
      <c r="AU3172" s="60" t="e">
        <f>VLOOKUP(D3172,SubmittalSchedule!$A$5:$CF$5125,3,FALSE)</f>
        <v>#N/A</v>
      </c>
      <c r="AV3172" s="60" t="e">
        <f>VLOOKUP(D3172,SubmittalStatus!$A$2:$CF$671,9,FALSE)</f>
        <v>#N/A</v>
      </c>
      <c r="AW3172" s="60" t="e">
        <f>VLOOKUP(D3172,SubmittalStatus!$A$2:$CF$671,10,FALSE)</f>
        <v>#N/A</v>
      </c>
      <c r="AX3172" s="60" t="e">
        <f>VLOOKUP(D3172,SubmittalStatus!$A$2:$CF$671,11,FALSE)</f>
        <v>#N/A</v>
      </c>
      <c r="AY3172" s="60" t="str">
        <f t="shared" si="148"/>
        <v/>
      </c>
      <c r="AZ3172" s="60">
        <f>SubmittalData!D3172</f>
        <v>0</v>
      </c>
      <c r="BA3172" s="60" t="s">
        <v>168</v>
      </c>
      <c r="BB3172" s="60">
        <f>SubmittalData!AR3172</f>
        <v>0</v>
      </c>
      <c r="BC3172" s="60" t="str">
        <f t="shared" si="149"/>
        <v>0-0</v>
      </c>
    </row>
    <row r="3173" spans="1:55" x14ac:dyDescent="0.35">
      <c r="A3173" s="62" t="str">
        <f>SubmittalData!AY3173</f>
        <v/>
      </c>
      <c r="AS3173" s="60" t="e">
        <f>VLOOKUP(D3173,SubmittalStatus!$A$2:$CF$671,7,FALSE)</f>
        <v>#N/A</v>
      </c>
      <c r="AT3173" s="60" t="str">
        <f t="shared" si="147"/>
        <v/>
      </c>
      <c r="AU3173" s="60" t="e">
        <f>VLOOKUP(D3173,SubmittalSchedule!$A$5:$CF$5125,3,FALSE)</f>
        <v>#N/A</v>
      </c>
      <c r="AV3173" s="60" t="e">
        <f>VLOOKUP(D3173,SubmittalStatus!$A$2:$CF$671,9,FALSE)</f>
        <v>#N/A</v>
      </c>
      <c r="AW3173" s="60" t="e">
        <f>VLOOKUP(D3173,SubmittalStatus!$A$2:$CF$671,10,FALSE)</f>
        <v>#N/A</v>
      </c>
      <c r="AX3173" s="60" t="e">
        <f>VLOOKUP(D3173,SubmittalStatus!$A$2:$CF$671,11,FALSE)</f>
        <v>#N/A</v>
      </c>
      <c r="AY3173" s="60" t="str">
        <f t="shared" si="148"/>
        <v/>
      </c>
      <c r="AZ3173" s="60">
        <f>SubmittalData!D3173</f>
        <v>0</v>
      </c>
      <c r="BA3173" s="60" t="s">
        <v>168</v>
      </c>
      <c r="BB3173" s="60">
        <f>SubmittalData!AR3173</f>
        <v>0</v>
      </c>
      <c r="BC3173" s="60" t="str">
        <f t="shared" si="149"/>
        <v>0-0</v>
      </c>
    </row>
    <row r="3174" spans="1:55" x14ac:dyDescent="0.35">
      <c r="A3174" s="62" t="str">
        <f>SubmittalData!AY3174</f>
        <v/>
      </c>
      <c r="AS3174" s="60" t="e">
        <f>VLOOKUP(D3174,SubmittalStatus!$A$2:$CF$671,7,FALSE)</f>
        <v>#N/A</v>
      </c>
      <c r="AT3174" s="60" t="str">
        <f t="shared" si="147"/>
        <v/>
      </c>
      <c r="AU3174" s="60" t="e">
        <f>VLOOKUP(D3174,SubmittalSchedule!$A$5:$CF$5125,3,FALSE)</f>
        <v>#N/A</v>
      </c>
      <c r="AV3174" s="60" t="e">
        <f>VLOOKUP(D3174,SubmittalStatus!$A$2:$CF$671,9,FALSE)</f>
        <v>#N/A</v>
      </c>
      <c r="AW3174" s="60" t="e">
        <f>VLOOKUP(D3174,SubmittalStatus!$A$2:$CF$671,10,FALSE)</f>
        <v>#N/A</v>
      </c>
      <c r="AX3174" s="60" t="e">
        <f>VLOOKUP(D3174,SubmittalStatus!$A$2:$CF$671,11,FALSE)</f>
        <v>#N/A</v>
      </c>
      <c r="AY3174" s="60" t="str">
        <f t="shared" si="148"/>
        <v/>
      </c>
      <c r="AZ3174" s="60">
        <f>SubmittalData!D3174</f>
        <v>0</v>
      </c>
      <c r="BA3174" s="60" t="s">
        <v>168</v>
      </c>
      <c r="BB3174" s="60">
        <f>SubmittalData!AR3174</f>
        <v>0</v>
      </c>
      <c r="BC3174" s="60" t="str">
        <f t="shared" si="149"/>
        <v>0-0</v>
      </c>
    </row>
    <row r="3175" spans="1:55" x14ac:dyDescent="0.35">
      <c r="A3175" s="62" t="str">
        <f>SubmittalData!AY3175</f>
        <v/>
      </c>
      <c r="AS3175" s="60" t="e">
        <f>VLOOKUP(D3175,SubmittalStatus!$A$2:$CF$671,7,FALSE)</f>
        <v>#N/A</v>
      </c>
      <c r="AT3175" s="60" t="str">
        <f t="shared" si="147"/>
        <v/>
      </c>
      <c r="AU3175" s="60" t="e">
        <f>VLOOKUP(D3175,SubmittalSchedule!$A$5:$CF$5125,3,FALSE)</f>
        <v>#N/A</v>
      </c>
      <c r="AV3175" s="60" t="e">
        <f>VLOOKUP(D3175,SubmittalStatus!$A$2:$CF$671,9,FALSE)</f>
        <v>#N/A</v>
      </c>
      <c r="AW3175" s="60" t="e">
        <f>VLOOKUP(D3175,SubmittalStatus!$A$2:$CF$671,10,FALSE)</f>
        <v>#N/A</v>
      </c>
      <c r="AX3175" s="60" t="e">
        <f>VLOOKUP(D3175,SubmittalStatus!$A$2:$CF$671,11,FALSE)</f>
        <v>#N/A</v>
      </c>
      <c r="AY3175" s="60" t="str">
        <f t="shared" si="148"/>
        <v/>
      </c>
      <c r="AZ3175" s="60">
        <f>SubmittalData!D3175</f>
        <v>0</v>
      </c>
      <c r="BA3175" s="60" t="s">
        <v>168</v>
      </c>
      <c r="BB3175" s="60">
        <f>SubmittalData!AR3175</f>
        <v>0</v>
      </c>
      <c r="BC3175" s="60" t="str">
        <f t="shared" si="149"/>
        <v>0-0</v>
      </c>
    </row>
    <row r="3176" spans="1:55" x14ac:dyDescent="0.35">
      <c r="A3176" s="62" t="str">
        <f>SubmittalData!AY3176</f>
        <v/>
      </c>
      <c r="AS3176" s="60" t="e">
        <f>VLOOKUP(D3176,SubmittalStatus!$A$2:$CF$671,7,FALSE)</f>
        <v>#N/A</v>
      </c>
      <c r="AT3176" s="60" t="str">
        <f t="shared" si="147"/>
        <v/>
      </c>
      <c r="AU3176" s="60" t="e">
        <f>VLOOKUP(D3176,SubmittalSchedule!$A$5:$CF$5125,3,FALSE)</f>
        <v>#N/A</v>
      </c>
      <c r="AV3176" s="60" t="e">
        <f>VLOOKUP(D3176,SubmittalStatus!$A$2:$CF$671,9,FALSE)</f>
        <v>#N/A</v>
      </c>
      <c r="AW3176" s="60" t="e">
        <f>VLOOKUP(D3176,SubmittalStatus!$A$2:$CF$671,10,FALSE)</f>
        <v>#N/A</v>
      </c>
      <c r="AX3176" s="60" t="e">
        <f>VLOOKUP(D3176,SubmittalStatus!$A$2:$CF$671,11,FALSE)</f>
        <v>#N/A</v>
      </c>
      <c r="AY3176" s="60" t="str">
        <f t="shared" si="148"/>
        <v/>
      </c>
      <c r="AZ3176" s="60">
        <f>SubmittalData!D3176</f>
        <v>0</v>
      </c>
      <c r="BA3176" s="60" t="s">
        <v>168</v>
      </c>
      <c r="BB3176" s="60">
        <f>SubmittalData!AR3176</f>
        <v>0</v>
      </c>
      <c r="BC3176" s="60" t="str">
        <f t="shared" si="149"/>
        <v>0-0</v>
      </c>
    </row>
    <row r="3177" spans="1:55" x14ac:dyDescent="0.35">
      <c r="A3177" s="62" t="str">
        <f>SubmittalData!AY3177</f>
        <v/>
      </c>
      <c r="AS3177" s="60" t="e">
        <f>VLOOKUP(D3177,SubmittalStatus!$A$2:$CF$671,7,FALSE)</f>
        <v>#N/A</v>
      </c>
      <c r="AT3177" s="60" t="str">
        <f t="shared" si="147"/>
        <v/>
      </c>
      <c r="AU3177" s="60" t="e">
        <f>VLOOKUP(D3177,SubmittalSchedule!$A$5:$CF$5125,3,FALSE)</f>
        <v>#N/A</v>
      </c>
      <c r="AV3177" s="60" t="e">
        <f>VLOOKUP(D3177,SubmittalStatus!$A$2:$CF$671,9,FALSE)</f>
        <v>#N/A</v>
      </c>
      <c r="AW3177" s="60" t="e">
        <f>VLOOKUP(D3177,SubmittalStatus!$A$2:$CF$671,10,FALSE)</f>
        <v>#N/A</v>
      </c>
      <c r="AX3177" s="60" t="e">
        <f>VLOOKUP(D3177,SubmittalStatus!$A$2:$CF$671,11,FALSE)</f>
        <v>#N/A</v>
      </c>
      <c r="AY3177" s="60" t="str">
        <f t="shared" si="148"/>
        <v/>
      </c>
      <c r="AZ3177" s="60">
        <f>SubmittalData!D3177</f>
        <v>0</v>
      </c>
      <c r="BA3177" s="60" t="s">
        <v>168</v>
      </c>
      <c r="BB3177" s="60">
        <f>SubmittalData!AR3177</f>
        <v>0</v>
      </c>
      <c r="BC3177" s="60" t="str">
        <f t="shared" si="149"/>
        <v>0-0</v>
      </c>
    </row>
    <row r="3178" spans="1:55" x14ac:dyDescent="0.35">
      <c r="A3178" s="62" t="str">
        <f>SubmittalData!AY3178</f>
        <v/>
      </c>
      <c r="AS3178" s="60" t="e">
        <f>VLOOKUP(D3178,SubmittalStatus!$A$2:$CF$671,7,FALSE)</f>
        <v>#N/A</v>
      </c>
      <c r="AT3178" s="60" t="str">
        <f t="shared" si="147"/>
        <v/>
      </c>
      <c r="AU3178" s="60" t="e">
        <f>VLOOKUP(D3178,SubmittalSchedule!$A$5:$CF$5125,3,FALSE)</f>
        <v>#N/A</v>
      </c>
      <c r="AV3178" s="60" t="e">
        <f>VLOOKUP(D3178,SubmittalStatus!$A$2:$CF$671,9,FALSE)</f>
        <v>#N/A</v>
      </c>
      <c r="AW3178" s="60" t="e">
        <f>VLOOKUP(D3178,SubmittalStatus!$A$2:$CF$671,10,FALSE)</f>
        <v>#N/A</v>
      </c>
      <c r="AX3178" s="60" t="e">
        <f>VLOOKUP(D3178,SubmittalStatus!$A$2:$CF$671,11,FALSE)</f>
        <v>#N/A</v>
      </c>
      <c r="AY3178" s="60" t="str">
        <f t="shared" si="148"/>
        <v/>
      </c>
      <c r="AZ3178" s="60">
        <f>SubmittalData!D3178</f>
        <v>0</v>
      </c>
      <c r="BA3178" s="60" t="s">
        <v>168</v>
      </c>
      <c r="BB3178" s="60">
        <f>SubmittalData!AR3178</f>
        <v>0</v>
      </c>
      <c r="BC3178" s="60" t="str">
        <f t="shared" si="149"/>
        <v>0-0</v>
      </c>
    </row>
    <row r="3179" spans="1:55" x14ac:dyDescent="0.35">
      <c r="A3179" s="62" t="str">
        <f>SubmittalData!AY3179</f>
        <v/>
      </c>
      <c r="AS3179" s="60" t="e">
        <f>VLOOKUP(D3179,SubmittalStatus!$A$2:$CF$671,7,FALSE)</f>
        <v>#N/A</v>
      </c>
      <c r="AT3179" s="60" t="str">
        <f t="shared" si="147"/>
        <v/>
      </c>
      <c r="AU3179" s="60" t="e">
        <f>VLOOKUP(D3179,SubmittalSchedule!$A$5:$CF$5125,3,FALSE)</f>
        <v>#N/A</v>
      </c>
      <c r="AV3179" s="60" t="e">
        <f>VLOOKUP(D3179,SubmittalStatus!$A$2:$CF$671,9,FALSE)</f>
        <v>#N/A</v>
      </c>
      <c r="AW3179" s="60" t="e">
        <f>VLOOKUP(D3179,SubmittalStatus!$A$2:$CF$671,10,FALSE)</f>
        <v>#N/A</v>
      </c>
      <c r="AX3179" s="60" t="e">
        <f>VLOOKUP(D3179,SubmittalStatus!$A$2:$CF$671,11,FALSE)</f>
        <v>#N/A</v>
      </c>
      <c r="AY3179" s="60" t="str">
        <f t="shared" si="148"/>
        <v/>
      </c>
      <c r="AZ3179" s="60">
        <f>SubmittalData!D3179</f>
        <v>0</v>
      </c>
      <c r="BA3179" s="60" t="s">
        <v>168</v>
      </c>
      <c r="BB3179" s="60">
        <f>SubmittalData!AR3179</f>
        <v>0</v>
      </c>
      <c r="BC3179" s="60" t="str">
        <f t="shared" si="149"/>
        <v>0-0</v>
      </c>
    </row>
    <row r="3180" spans="1:55" x14ac:dyDescent="0.35">
      <c r="A3180" s="62" t="str">
        <f>SubmittalData!AY3180</f>
        <v/>
      </c>
      <c r="AS3180" s="60" t="e">
        <f>VLOOKUP(D3180,SubmittalStatus!$A$2:$CF$671,7,FALSE)</f>
        <v>#N/A</v>
      </c>
      <c r="AT3180" s="60" t="str">
        <f t="shared" si="147"/>
        <v/>
      </c>
      <c r="AU3180" s="60" t="e">
        <f>VLOOKUP(D3180,SubmittalSchedule!$A$5:$CF$5125,3,FALSE)</f>
        <v>#N/A</v>
      </c>
      <c r="AV3180" s="60" t="e">
        <f>VLOOKUP(D3180,SubmittalStatus!$A$2:$CF$671,9,FALSE)</f>
        <v>#N/A</v>
      </c>
      <c r="AW3180" s="60" t="e">
        <f>VLOOKUP(D3180,SubmittalStatus!$A$2:$CF$671,10,FALSE)</f>
        <v>#N/A</v>
      </c>
      <c r="AX3180" s="60" t="e">
        <f>VLOOKUP(D3180,SubmittalStatus!$A$2:$CF$671,11,FALSE)</f>
        <v>#N/A</v>
      </c>
      <c r="AY3180" s="60" t="str">
        <f t="shared" si="148"/>
        <v/>
      </c>
      <c r="AZ3180" s="60">
        <f>SubmittalData!D3180</f>
        <v>0</v>
      </c>
      <c r="BA3180" s="60" t="s">
        <v>168</v>
      </c>
      <c r="BB3180" s="60">
        <f>SubmittalData!AR3180</f>
        <v>0</v>
      </c>
      <c r="BC3180" s="60" t="str">
        <f t="shared" si="149"/>
        <v>0-0</v>
      </c>
    </row>
    <row r="3181" spans="1:55" x14ac:dyDescent="0.35">
      <c r="A3181" s="62" t="str">
        <f>SubmittalData!AY3181</f>
        <v/>
      </c>
      <c r="AS3181" s="60" t="e">
        <f>VLOOKUP(D3181,SubmittalStatus!$A$2:$CF$671,7,FALSE)</f>
        <v>#N/A</v>
      </c>
      <c r="AT3181" s="60" t="str">
        <f t="shared" si="147"/>
        <v/>
      </c>
      <c r="AU3181" s="60" t="e">
        <f>VLOOKUP(D3181,SubmittalSchedule!$A$5:$CF$5125,3,FALSE)</f>
        <v>#N/A</v>
      </c>
      <c r="AV3181" s="60" t="e">
        <f>VLOOKUP(D3181,SubmittalStatus!$A$2:$CF$671,9,FALSE)</f>
        <v>#N/A</v>
      </c>
      <c r="AW3181" s="60" t="e">
        <f>VLOOKUP(D3181,SubmittalStatus!$A$2:$CF$671,10,FALSE)</f>
        <v>#N/A</v>
      </c>
      <c r="AX3181" s="60" t="e">
        <f>VLOOKUP(D3181,SubmittalStatus!$A$2:$CF$671,11,FALSE)</f>
        <v>#N/A</v>
      </c>
      <c r="AY3181" s="60" t="str">
        <f t="shared" si="148"/>
        <v/>
      </c>
      <c r="AZ3181" s="60">
        <f>SubmittalData!D3181</f>
        <v>0</v>
      </c>
      <c r="BA3181" s="60" t="s">
        <v>168</v>
      </c>
      <c r="BB3181" s="60">
        <f>SubmittalData!AR3181</f>
        <v>0</v>
      </c>
      <c r="BC3181" s="60" t="str">
        <f t="shared" si="149"/>
        <v>0-0</v>
      </c>
    </row>
    <row r="3182" spans="1:55" x14ac:dyDescent="0.35">
      <c r="A3182" s="62" t="str">
        <f>SubmittalData!AY3182</f>
        <v/>
      </c>
      <c r="AS3182" s="60" t="e">
        <f>VLOOKUP(D3182,SubmittalStatus!$A$2:$CF$671,7,FALSE)</f>
        <v>#N/A</v>
      </c>
      <c r="AT3182" s="60" t="str">
        <f t="shared" si="147"/>
        <v/>
      </c>
      <c r="AU3182" s="60" t="e">
        <f>VLOOKUP(D3182,SubmittalSchedule!$A$5:$CF$5125,3,FALSE)</f>
        <v>#N/A</v>
      </c>
      <c r="AV3182" s="60" t="e">
        <f>VLOOKUP(D3182,SubmittalStatus!$A$2:$CF$671,9,FALSE)</f>
        <v>#N/A</v>
      </c>
      <c r="AW3182" s="60" t="e">
        <f>VLOOKUP(D3182,SubmittalStatus!$A$2:$CF$671,10,FALSE)</f>
        <v>#N/A</v>
      </c>
      <c r="AX3182" s="60" t="e">
        <f>VLOOKUP(D3182,SubmittalStatus!$A$2:$CF$671,11,FALSE)</f>
        <v>#N/A</v>
      </c>
      <c r="AY3182" s="60" t="str">
        <f t="shared" si="148"/>
        <v/>
      </c>
      <c r="AZ3182" s="60">
        <f>SubmittalData!D3182</f>
        <v>0</v>
      </c>
      <c r="BA3182" s="60" t="s">
        <v>168</v>
      </c>
      <c r="BB3182" s="60">
        <f>SubmittalData!AR3182</f>
        <v>0</v>
      </c>
      <c r="BC3182" s="60" t="str">
        <f t="shared" si="149"/>
        <v>0-0</v>
      </c>
    </row>
    <row r="3183" spans="1:55" x14ac:dyDescent="0.35">
      <c r="A3183" s="62" t="str">
        <f>SubmittalData!AY3183</f>
        <v/>
      </c>
      <c r="AS3183" s="60" t="e">
        <f>VLOOKUP(D3183,SubmittalStatus!$A$2:$CF$671,7,FALSE)</f>
        <v>#N/A</v>
      </c>
      <c r="AT3183" s="60" t="str">
        <f t="shared" si="147"/>
        <v/>
      </c>
      <c r="AU3183" s="60" t="e">
        <f>VLOOKUP(D3183,SubmittalSchedule!$A$5:$CF$5125,3,FALSE)</f>
        <v>#N/A</v>
      </c>
      <c r="AV3183" s="60" t="e">
        <f>VLOOKUP(D3183,SubmittalStatus!$A$2:$CF$671,9,FALSE)</f>
        <v>#N/A</v>
      </c>
      <c r="AW3183" s="60" t="e">
        <f>VLOOKUP(D3183,SubmittalStatus!$A$2:$CF$671,10,FALSE)</f>
        <v>#N/A</v>
      </c>
      <c r="AX3183" s="60" t="e">
        <f>VLOOKUP(D3183,SubmittalStatus!$A$2:$CF$671,11,FALSE)</f>
        <v>#N/A</v>
      </c>
      <c r="AY3183" s="60" t="str">
        <f t="shared" si="148"/>
        <v/>
      </c>
      <c r="AZ3183" s="60">
        <f>SubmittalData!D3183</f>
        <v>0</v>
      </c>
      <c r="BA3183" s="60" t="s">
        <v>168</v>
      </c>
      <c r="BB3183" s="60">
        <f>SubmittalData!AR3183</f>
        <v>0</v>
      </c>
      <c r="BC3183" s="60" t="str">
        <f t="shared" si="149"/>
        <v>0-0</v>
      </c>
    </row>
    <row r="3184" spans="1:55" x14ac:dyDescent="0.35">
      <c r="A3184" s="62" t="str">
        <f>SubmittalData!AY3184</f>
        <v/>
      </c>
      <c r="AS3184" s="60" t="e">
        <f>VLOOKUP(D3184,SubmittalStatus!$A$2:$CF$671,7,FALSE)</f>
        <v>#N/A</v>
      </c>
      <c r="AT3184" s="60" t="str">
        <f t="shared" si="147"/>
        <v/>
      </c>
      <c r="AU3184" s="60" t="e">
        <f>VLOOKUP(D3184,SubmittalSchedule!$A$5:$CF$5125,3,FALSE)</f>
        <v>#N/A</v>
      </c>
      <c r="AV3184" s="60" t="e">
        <f>VLOOKUP(D3184,SubmittalStatus!$A$2:$CF$671,9,FALSE)</f>
        <v>#N/A</v>
      </c>
      <c r="AW3184" s="60" t="e">
        <f>VLOOKUP(D3184,SubmittalStatus!$A$2:$CF$671,10,FALSE)</f>
        <v>#N/A</v>
      </c>
      <c r="AX3184" s="60" t="e">
        <f>VLOOKUP(D3184,SubmittalStatus!$A$2:$CF$671,11,FALSE)</f>
        <v>#N/A</v>
      </c>
      <c r="AY3184" s="60" t="str">
        <f t="shared" si="148"/>
        <v/>
      </c>
      <c r="AZ3184" s="60">
        <f>SubmittalData!D3184</f>
        <v>0</v>
      </c>
      <c r="BA3184" s="60" t="s">
        <v>168</v>
      </c>
      <c r="BB3184" s="60">
        <f>SubmittalData!AR3184</f>
        <v>0</v>
      </c>
      <c r="BC3184" s="60" t="str">
        <f t="shared" si="149"/>
        <v>0-0</v>
      </c>
    </row>
    <row r="3185" spans="1:55" x14ac:dyDescent="0.35">
      <c r="A3185" s="62" t="str">
        <f>SubmittalData!AY3185</f>
        <v/>
      </c>
      <c r="AS3185" s="60" t="e">
        <f>VLOOKUP(D3185,SubmittalStatus!$A$2:$CF$671,7,FALSE)</f>
        <v>#N/A</v>
      </c>
      <c r="AT3185" s="60" t="str">
        <f t="shared" si="147"/>
        <v/>
      </c>
      <c r="AU3185" s="60" t="e">
        <f>VLOOKUP(D3185,SubmittalSchedule!$A$5:$CF$5125,3,FALSE)</f>
        <v>#N/A</v>
      </c>
      <c r="AV3185" s="60" t="e">
        <f>VLOOKUP(D3185,SubmittalStatus!$A$2:$CF$671,9,FALSE)</f>
        <v>#N/A</v>
      </c>
      <c r="AW3185" s="60" t="e">
        <f>VLOOKUP(D3185,SubmittalStatus!$A$2:$CF$671,10,FALSE)</f>
        <v>#N/A</v>
      </c>
      <c r="AX3185" s="60" t="e">
        <f>VLOOKUP(D3185,SubmittalStatus!$A$2:$CF$671,11,FALSE)</f>
        <v>#N/A</v>
      </c>
      <c r="AY3185" s="60" t="str">
        <f t="shared" si="148"/>
        <v/>
      </c>
      <c r="AZ3185" s="60">
        <f>SubmittalData!D3185</f>
        <v>0</v>
      </c>
      <c r="BA3185" s="60" t="s">
        <v>168</v>
      </c>
      <c r="BB3185" s="60">
        <f>SubmittalData!AR3185</f>
        <v>0</v>
      </c>
      <c r="BC3185" s="60" t="str">
        <f t="shared" si="149"/>
        <v>0-0</v>
      </c>
    </row>
    <row r="3186" spans="1:55" x14ac:dyDescent="0.35">
      <c r="A3186" s="62" t="str">
        <f>SubmittalData!AY3186</f>
        <v/>
      </c>
      <c r="AS3186" s="60" t="e">
        <f>VLOOKUP(D3186,SubmittalStatus!$A$2:$CF$671,7,FALSE)</f>
        <v>#N/A</v>
      </c>
      <c r="AT3186" s="60" t="str">
        <f t="shared" si="147"/>
        <v/>
      </c>
      <c r="AU3186" s="60" t="e">
        <f>VLOOKUP(D3186,SubmittalSchedule!$A$5:$CF$5125,3,FALSE)</f>
        <v>#N/A</v>
      </c>
      <c r="AV3186" s="60" t="e">
        <f>VLOOKUP(D3186,SubmittalStatus!$A$2:$CF$671,9,FALSE)</f>
        <v>#N/A</v>
      </c>
      <c r="AW3186" s="60" t="e">
        <f>VLOOKUP(D3186,SubmittalStatus!$A$2:$CF$671,10,FALSE)</f>
        <v>#N/A</v>
      </c>
      <c r="AX3186" s="60" t="e">
        <f>VLOOKUP(D3186,SubmittalStatus!$A$2:$CF$671,11,FALSE)</f>
        <v>#N/A</v>
      </c>
      <c r="AY3186" s="60" t="str">
        <f t="shared" si="148"/>
        <v/>
      </c>
      <c r="AZ3186" s="60">
        <f>SubmittalData!D3186</f>
        <v>0</v>
      </c>
      <c r="BA3186" s="60" t="s">
        <v>168</v>
      </c>
      <c r="BB3186" s="60">
        <f>SubmittalData!AR3186</f>
        <v>0</v>
      </c>
      <c r="BC3186" s="60" t="str">
        <f t="shared" si="149"/>
        <v>0-0</v>
      </c>
    </row>
    <row r="3187" spans="1:55" x14ac:dyDescent="0.35">
      <c r="A3187" s="62" t="str">
        <f>SubmittalData!AY3187</f>
        <v/>
      </c>
      <c r="AS3187" s="60" t="e">
        <f>VLOOKUP(D3187,SubmittalStatus!$A$2:$CF$671,7,FALSE)</f>
        <v>#N/A</v>
      </c>
      <c r="AT3187" s="60" t="str">
        <f t="shared" si="147"/>
        <v/>
      </c>
      <c r="AU3187" s="60" t="e">
        <f>VLOOKUP(D3187,SubmittalSchedule!$A$5:$CF$5125,3,FALSE)</f>
        <v>#N/A</v>
      </c>
      <c r="AV3187" s="60" t="e">
        <f>VLOOKUP(D3187,SubmittalStatus!$A$2:$CF$671,9,FALSE)</f>
        <v>#N/A</v>
      </c>
      <c r="AW3187" s="60" t="e">
        <f>VLOOKUP(D3187,SubmittalStatus!$A$2:$CF$671,10,FALSE)</f>
        <v>#N/A</v>
      </c>
      <c r="AX3187" s="60" t="e">
        <f>VLOOKUP(D3187,SubmittalStatus!$A$2:$CF$671,11,FALSE)</f>
        <v>#N/A</v>
      </c>
      <c r="AY3187" s="60" t="str">
        <f t="shared" si="148"/>
        <v/>
      </c>
      <c r="AZ3187" s="60">
        <f>SubmittalData!D3187</f>
        <v>0</v>
      </c>
      <c r="BA3187" s="60" t="s">
        <v>168</v>
      </c>
      <c r="BB3187" s="60">
        <f>SubmittalData!AR3187</f>
        <v>0</v>
      </c>
      <c r="BC3187" s="60" t="str">
        <f t="shared" si="149"/>
        <v>0-0</v>
      </c>
    </row>
    <row r="3188" spans="1:55" x14ac:dyDescent="0.35">
      <c r="A3188" s="62" t="str">
        <f>SubmittalData!AY3188</f>
        <v/>
      </c>
      <c r="AS3188" s="60" t="e">
        <f>VLOOKUP(D3188,SubmittalStatus!$A$2:$CF$671,7,FALSE)</f>
        <v>#N/A</v>
      </c>
      <c r="AT3188" s="60" t="str">
        <f t="shared" si="147"/>
        <v/>
      </c>
      <c r="AU3188" s="60" t="e">
        <f>VLOOKUP(D3188,SubmittalSchedule!$A$5:$CF$5125,3,FALSE)</f>
        <v>#N/A</v>
      </c>
      <c r="AV3188" s="60" t="e">
        <f>VLOOKUP(D3188,SubmittalStatus!$A$2:$CF$671,9,FALSE)</f>
        <v>#N/A</v>
      </c>
      <c r="AW3188" s="60" t="e">
        <f>VLOOKUP(D3188,SubmittalStatus!$A$2:$CF$671,10,FALSE)</f>
        <v>#N/A</v>
      </c>
      <c r="AX3188" s="60" t="e">
        <f>VLOOKUP(D3188,SubmittalStatus!$A$2:$CF$671,11,FALSE)</f>
        <v>#N/A</v>
      </c>
      <c r="AY3188" s="60" t="str">
        <f t="shared" si="148"/>
        <v/>
      </c>
      <c r="AZ3188" s="60">
        <f>SubmittalData!D3188</f>
        <v>0</v>
      </c>
      <c r="BA3188" s="60" t="s">
        <v>168</v>
      </c>
      <c r="BB3188" s="60">
        <f>SubmittalData!AR3188</f>
        <v>0</v>
      </c>
      <c r="BC3188" s="60" t="str">
        <f t="shared" si="149"/>
        <v>0-0</v>
      </c>
    </row>
    <row r="3189" spans="1:55" x14ac:dyDescent="0.35">
      <c r="A3189" s="62" t="str">
        <f>SubmittalData!AY3189</f>
        <v/>
      </c>
      <c r="AS3189" s="60" t="e">
        <f>VLOOKUP(D3189,SubmittalStatus!$A$2:$CF$671,7,FALSE)</f>
        <v>#N/A</v>
      </c>
      <c r="AT3189" s="60" t="str">
        <f t="shared" si="147"/>
        <v/>
      </c>
      <c r="AU3189" s="60" t="e">
        <f>VLOOKUP(D3189,SubmittalSchedule!$A$5:$CF$5125,3,FALSE)</f>
        <v>#N/A</v>
      </c>
      <c r="AV3189" s="60" t="e">
        <f>VLOOKUP(D3189,SubmittalStatus!$A$2:$CF$671,9,FALSE)</f>
        <v>#N/A</v>
      </c>
      <c r="AW3189" s="60" t="e">
        <f>VLOOKUP(D3189,SubmittalStatus!$A$2:$CF$671,10,FALSE)</f>
        <v>#N/A</v>
      </c>
      <c r="AX3189" s="60" t="e">
        <f>VLOOKUP(D3189,SubmittalStatus!$A$2:$CF$671,11,FALSE)</f>
        <v>#N/A</v>
      </c>
      <c r="AY3189" s="60" t="str">
        <f t="shared" si="148"/>
        <v/>
      </c>
      <c r="AZ3189" s="60">
        <f>SubmittalData!D3189</f>
        <v>0</v>
      </c>
      <c r="BA3189" s="60" t="s">
        <v>168</v>
      </c>
      <c r="BB3189" s="60">
        <f>SubmittalData!AR3189</f>
        <v>0</v>
      </c>
      <c r="BC3189" s="60" t="str">
        <f t="shared" si="149"/>
        <v>0-0</v>
      </c>
    </row>
    <row r="3190" spans="1:55" x14ac:dyDescent="0.35">
      <c r="A3190" s="62" t="str">
        <f>SubmittalData!AY3190</f>
        <v/>
      </c>
      <c r="AS3190" s="60" t="e">
        <f>VLOOKUP(D3190,SubmittalStatus!$A$2:$CF$671,7,FALSE)</f>
        <v>#N/A</v>
      </c>
      <c r="AT3190" s="60" t="str">
        <f t="shared" si="147"/>
        <v/>
      </c>
      <c r="AU3190" s="60" t="e">
        <f>VLOOKUP(D3190,SubmittalSchedule!$A$5:$CF$5125,3,FALSE)</f>
        <v>#N/A</v>
      </c>
      <c r="AV3190" s="60" t="e">
        <f>VLOOKUP(D3190,SubmittalStatus!$A$2:$CF$671,9,FALSE)</f>
        <v>#N/A</v>
      </c>
      <c r="AW3190" s="60" t="e">
        <f>VLOOKUP(D3190,SubmittalStatus!$A$2:$CF$671,10,FALSE)</f>
        <v>#N/A</v>
      </c>
      <c r="AX3190" s="60" t="e">
        <f>VLOOKUP(D3190,SubmittalStatus!$A$2:$CF$671,11,FALSE)</f>
        <v>#N/A</v>
      </c>
      <c r="AY3190" s="60" t="str">
        <f t="shared" si="148"/>
        <v/>
      </c>
      <c r="AZ3190" s="60">
        <f>SubmittalData!D3190</f>
        <v>0</v>
      </c>
      <c r="BA3190" s="60" t="s">
        <v>168</v>
      </c>
      <c r="BB3190" s="60">
        <f>SubmittalData!AR3190</f>
        <v>0</v>
      </c>
      <c r="BC3190" s="60" t="str">
        <f t="shared" si="149"/>
        <v>0-0</v>
      </c>
    </row>
    <row r="3191" spans="1:55" x14ac:dyDescent="0.35">
      <c r="A3191" s="62" t="str">
        <f>SubmittalData!AY3191</f>
        <v/>
      </c>
      <c r="AS3191" s="60" t="e">
        <f>VLOOKUP(D3191,SubmittalStatus!$A$2:$CF$671,7,FALSE)</f>
        <v>#N/A</v>
      </c>
      <c r="AT3191" s="60" t="str">
        <f t="shared" si="147"/>
        <v/>
      </c>
      <c r="AU3191" s="60" t="e">
        <f>VLOOKUP(D3191,SubmittalSchedule!$A$5:$CF$5125,3,FALSE)</f>
        <v>#N/A</v>
      </c>
      <c r="AV3191" s="60" t="e">
        <f>VLOOKUP(D3191,SubmittalStatus!$A$2:$CF$671,9,FALSE)</f>
        <v>#N/A</v>
      </c>
      <c r="AW3191" s="60" t="e">
        <f>VLOOKUP(D3191,SubmittalStatus!$A$2:$CF$671,10,FALSE)</f>
        <v>#N/A</v>
      </c>
      <c r="AX3191" s="60" t="e">
        <f>VLOOKUP(D3191,SubmittalStatus!$A$2:$CF$671,11,FALSE)</f>
        <v>#N/A</v>
      </c>
      <c r="AY3191" s="60" t="str">
        <f t="shared" si="148"/>
        <v/>
      </c>
      <c r="AZ3191" s="60">
        <f>SubmittalData!D3191</f>
        <v>0</v>
      </c>
      <c r="BA3191" s="60" t="s">
        <v>168</v>
      </c>
      <c r="BB3191" s="60">
        <f>SubmittalData!AR3191</f>
        <v>0</v>
      </c>
      <c r="BC3191" s="60" t="str">
        <f t="shared" si="149"/>
        <v>0-0</v>
      </c>
    </row>
    <row r="3192" spans="1:55" x14ac:dyDescent="0.35">
      <c r="A3192" s="62" t="str">
        <f>SubmittalData!AY3192</f>
        <v/>
      </c>
      <c r="AS3192" s="60" t="e">
        <f>VLOOKUP(D3192,SubmittalStatus!$A$2:$CF$671,7,FALSE)</f>
        <v>#N/A</v>
      </c>
      <c r="AT3192" s="60" t="str">
        <f t="shared" si="147"/>
        <v/>
      </c>
      <c r="AU3192" s="60" t="e">
        <f>VLOOKUP(D3192,SubmittalSchedule!$A$5:$CF$5125,3,FALSE)</f>
        <v>#N/A</v>
      </c>
      <c r="AV3192" s="60" t="e">
        <f>VLOOKUP(D3192,SubmittalStatus!$A$2:$CF$671,9,FALSE)</f>
        <v>#N/A</v>
      </c>
      <c r="AW3192" s="60" t="e">
        <f>VLOOKUP(D3192,SubmittalStatus!$A$2:$CF$671,10,FALSE)</f>
        <v>#N/A</v>
      </c>
      <c r="AX3192" s="60" t="e">
        <f>VLOOKUP(D3192,SubmittalStatus!$A$2:$CF$671,11,FALSE)</f>
        <v>#N/A</v>
      </c>
      <c r="AY3192" s="60" t="str">
        <f t="shared" si="148"/>
        <v/>
      </c>
      <c r="AZ3192" s="60">
        <f>SubmittalData!D3192</f>
        <v>0</v>
      </c>
      <c r="BA3192" s="60" t="s">
        <v>168</v>
      </c>
      <c r="BB3192" s="60">
        <f>SubmittalData!AR3192</f>
        <v>0</v>
      </c>
      <c r="BC3192" s="60" t="str">
        <f t="shared" si="149"/>
        <v>0-0</v>
      </c>
    </row>
    <row r="3193" spans="1:55" x14ac:dyDescent="0.35">
      <c r="A3193" s="62" t="str">
        <f>SubmittalData!AY3193</f>
        <v/>
      </c>
      <c r="AS3193" s="60" t="e">
        <f>VLOOKUP(D3193,SubmittalStatus!$A$2:$CF$671,7,FALSE)</f>
        <v>#N/A</v>
      </c>
      <c r="AT3193" s="60" t="str">
        <f t="shared" si="147"/>
        <v/>
      </c>
      <c r="AU3193" s="60" t="e">
        <f>VLOOKUP(D3193,SubmittalSchedule!$A$5:$CF$5125,3,FALSE)</f>
        <v>#N/A</v>
      </c>
      <c r="AV3193" s="60" t="e">
        <f>VLOOKUP(D3193,SubmittalStatus!$A$2:$CF$671,9,FALSE)</f>
        <v>#N/A</v>
      </c>
      <c r="AW3193" s="60" t="e">
        <f>VLOOKUP(D3193,SubmittalStatus!$A$2:$CF$671,10,FALSE)</f>
        <v>#N/A</v>
      </c>
      <c r="AX3193" s="60" t="e">
        <f>VLOOKUP(D3193,SubmittalStatus!$A$2:$CF$671,11,FALSE)</f>
        <v>#N/A</v>
      </c>
      <c r="AY3193" s="60" t="str">
        <f t="shared" si="148"/>
        <v/>
      </c>
      <c r="AZ3193" s="60">
        <f>SubmittalData!D3193</f>
        <v>0</v>
      </c>
      <c r="BA3193" s="60" t="s">
        <v>168</v>
      </c>
      <c r="BB3193" s="60">
        <f>SubmittalData!AR3193</f>
        <v>0</v>
      </c>
      <c r="BC3193" s="60" t="str">
        <f t="shared" si="149"/>
        <v>0-0</v>
      </c>
    </row>
    <row r="3194" spans="1:55" x14ac:dyDescent="0.35">
      <c r="A3194" s="62" t="str">
        <f>SubmittalData!AY3194</f>
        <v/>
      </c>
      <c r="AS3194" s="60" t="e">
        <f>VLOOKUP(D3194,SubmittalStatus!$A$2:$CF$671,7,FALSE)</f>
        <v>#N/A</v>
      </c>
      <c r="AT3194" s="60" t="str">
        <f t="shared" si="147"/>
        <v/>
      </c>
      <c r="AU3194" s="60" t="e">
        <f>VLOOKUP(D3194,SubmittalSchedule!$A$5:$CF$5125,3,FALSE)</f>
        <v>#N/A</v>
      </c>
      <c r="AV3194" s="60" t="e">
        <f>VLOOKUP(D3194,SubmittalStatus!$A$2:$CF$671,9,FALSE)</f>
        <v>#N/A</v>
      </c>
      <c r="AW3194" s="60" t="e">
        <f>VLOOKUP(D3194,SubmittalStatus!$A$2:$CF$671,10,FALSE)</f>
        <v>#N/A</v>
      </c>
      <c r="AX3194" s="60" t="e">
        <f>VLOOKUP(D3194,SubmittalStatus!$A$2:$CF$671,11,FALSE)</f>
        <v>#N/A</v>
      </c>
      <c r="AY3194" s="60" t="str">
        <f t="shared" si="148"/>
        <v/>
      </c>
      <c r="AZ3194" s="60">
        <f>SubmittalData!D3194</f>
        <v>0</v>
      </c>
      <c r="BA3194" s="60" t="s">
        <v>168</v>
      </c>
      <c r="BB3194" s="60">
        <f>SubmittalData!AR3194</f>
        <v>0</v>
      </c>
      <c r="BC3194" s="60" t="str">
        <f t="shared" si="149"/>
        <v>0-0</v>
      </c>
    </row>
    <row r="3195" spans="1:55" x14ac:dyDescent="0.35">
      <c r="A3195" s="62" t="str">
        <f>SubmittalData!AY3195</f>
        <v/>
      </c>
      <c r="AS3195" s="60" t="e">
        <f>VLOOKUP(D3195,SubmittalStatus!$A$2:$CF$671,7,FALSE)</f>
        <v>#N/A</v>
      </c>
      <c r="AT3195" s="60" t="str">
        <f t="shared" si="147"/>
        <v/>
      </c>
      <c r="AU3195" s="60" t="e">
        <f>VLOOKUP(D3195,SubmittalSchedule!$A$5:$CF$5125,3,FALSE)</f>
        <v>#N/A</v>
      </c>
      <c r="AV3195" s="60" t="e">
        <f>VLOOKUP(D3195,SubmittalStatus!$A$2:$CF$671,9,FALSE)</f>
        <v>#N/A</v>
      </c>
      <c r="AW3195" s="60" t="e">
        <f>VLOOKUP(D3195,SubmittalStatus!$A$2:$CF$671,10,FALSE)</f>
        <v>#N/A</v>
      </c>
      <c r="AX3195" s="60" t="e">
        <f>VLOOKUP(D3195,SubmittalStatus!$A$2:$CF$671,11,FALSE)</f>
        <v>#N/A</v>
      </c>
      <c r="AY3195" s="60" t="str">
        <f t="shared" si="148"/>
        <v/>
      </c>
      <c r="AZ3195" s="60">
        <f>SubmittalData!D3195</f>
        <v>0</v>
      </c>
      <c r="BA3195" s="60" t="s">
        <v>168</v>
      </c>
      <c r="BB3195" s="60">
        <f>SubmittalData!AR3195</f>
        <v>0</v>
      </c>
      <c r="BC3195" s="60" t="str">
        <f t="shared" si="149"/>
        <v>0-0</v>
      </c>
    </row>
    <row r="3196" spans="1:55" x14ac:dyDescent="0.35">
      <c r="A3196" s="62" t="str">
        <f>SubmittalData!AY3196</f>
        <v/>
      </c>
      <c r="AS3196" s="60" t="e">
        <f>VLOOKUP(D3196,SubmittalStatus!$A$2:$CF$671,7,FALSE)</f>
        <v>#N/A</v>
      </c>
      <c r="AT3196" s="60" t="str">
        <f t="shared" si="147"/>
        <v/>
      </c>
      <c r="AU3196" s="60" t="e">
        <f>VLOOKUP(D3196,SubmittalSchedule!$A$5:$CF$5125,3,FALSE)</f>
        <v>#N/A</v>
      </c>
      <c r="AV3196" s="60" t="e">
        <f>VLOOKUP(D3196,SubmittalStatus!$A$2:$CF$671,9,FALSE)</f>
        <v>#N/A</v>
      </c>
      <c r="AW3196" s="60" t="e">
        <f>VLOOKUP(D3196,SubmittalStatus!$A$2:$CF$671,10,FALSE)</f>
        <v>#N/A</v>
      </c>
      <c r="AX3196" s="60" t="e">
        <f>VLOOKUP(D3196,SubmittalStatus!$A$2:$CF$671,11,FALSE)</f>
        <v>#N/A</v>
      </c>
      <c r="AY3196" s="60" t="str">
        <f t="shared" si="148"/>
        <v/>
      </c>
      <c r="AZ3196" s="60">
        <f>SubmittalData!D3196</f>
        <v>0</v>
      </c>
      <c r="BA3196" s="60" t="s">
        <v>168</v>
      </c>
      <c r="BB3196" s="60">
        <f>SubmittalData!AR3196</f>
        <v>0</v>
      </c>
      <c r="BC3196" s="60" t="str">
        <f t="shared" si="149"/>
        <v>0-0</v>
      </c>
    </row>
    <row r="3197" spans="1:55" x14ac:dyDescent="0.35">
      <c r="A3197" s="62" t="str">
        <f>SubmittalData!AY3197</f>
        <v/>
      </c>
      <c r="AS3197" s="60" t="e">
        <f>VLOOKUP(D3197,SubmittalStatus!$A$2:$CF$671,7,FALSE)</f>
        <v>#N/A</v>
      </c>
      <c r="AT3197" s="60" t="str">
        <f t="shared" si="147"/>
        <v/>
      </c>
      <c r="AU3197" s="60" t="e">
        <f>VLOOKUP(D3197,SubmittalSchedule!$A$5:$CF$5125,3,FALSE)</f>
        <v>#N/A</v>
      </c>
      <c r="AV3197" s="60" t="e">
        <f>VLOOKUP(D3197,SubmittalStatus!$A$2:$CF$671,9,FALSE)</f>
        <v>#N/A</v>
      </c>
      <c r="AW3197" s="60" t="e">
        <f>VLOOKUP(D3197,SubmittalStatus!$A$2:$CF$671,10,FALSE)</f>
        <v>#N/A</v>
      </c>
      <c r="AX3197" s="60" t="e">
        <f>VLOOKUP(D3197,SubmittalStatus!$A$2:$CF$671,11,FALSE)</f>
        <v>#N/A</v>
      </c>
      <c r="AY3197" s="60" t="str">
        <f t="shared" si="148"/>
        <v/>
      </c>
      <c r="AZ3197" s="60">
        <f>SubmittalData!D3197</f>
        <v>0</v>
      </c>
      <c r="BA3197" s="60" t="s">
        <v>168</v>
      </c>
      <c r="BB3197" s="60">
        <f>SubmittalData!AR3197</f>
        <v>0</v>
      </c>
      <c r="BC3197" s="60" t="str">
        <f t="shared" si="149"/>
        <v>0-0</v>
      </c>
    </row>
    <row r="3198" spans="1:55" x14ac:dyDescent="0.35">
      <c r="A3198" s="62" t="str">
        <f>SubmittalData!AY3198</f>
        <v/>
      </c>
      <c r="AS3198" s="60" t="e">
        <f>VLOOKUP(D3198,SubmittalStatus!$A$2:$CF$671,7,FALSE)</f>
        <v>#N/A</v>
      </c>
      <c r="AT3198" s="60" t="str">
        <f t="shared" si="147"/>
        <v/>
      </c>
      <c r="AU3198" s="60" t="e">
        <f>VLOOKUP(D3198,SubmittalSchedule!$A$5:$CF$5125,3,FALSE)</f>
        <v>#N/A</v>
      </c>
      <c r="AV3198" s="60" t="e">
        <f>VLOOKUP(D3198,SubmittalStatus!$A$2:$CF$671,9,FALSE)</f>
        <v>#N/A</v>
      </c>
      <c r="AW3198" s="60" t="e">
        <f>VLOOKUP(D3198,SubmittalStatus!$A$2:$CF$671,10,FALSE)</f>
        <v>#N/A</v>
      </c>
      <c r="AX3198" s="60" t="e">
        <f>VLOOKUP(D3198,SubmittalStatus!$A$2:$CF$671,11,FALSE)</f>
        <v>#N/A</v>
      </c>
      <c r="AY3198" s="60" t="str">
        <f t="shared" si="148"/>
        <v/>
      </c>
      <c r="AZ3198" s="60">
        <f>SubmittalData!D3198</f>
        <v>0</v>
      </c>
      <c r="BA3198" s="60" t="s">
        <v>168</v>
      </c>
      <c r="BB3198" s="60">
        <f>SubmittalData!AR3198</f>
        <v>0</v>
      </c>
      <c r="BC3198" s="60" t="str">
        <f t="shared" si="149"/>
        <v>0-0</v>
      </c>
    </row>
    <row r="3199" spans="1:55" x14ac:dyDescent="0.35">
      <c r="A3199" s="62" t="str">
        <f>SubmittalData!AY3199</f>
        <v/>
      </c>
      <c r="AS3199" s="60" t="e">
        <f>VLOOKUP(D3199,SubmittalStatus!$A$2:$CF$671,7,FALSE)</f>
        <v>#N/A</v>
      </c>
      <c r="AT3199" s="60" t="str">
        <f t="shared" si="147"/>
        <v/>
      </c>
      <c r="AU3199" s="60" t="e">
        <f>VLOOKUP(D3199,SubmittalSchedule!$A$5:$CF$5125,3,FALSE)</f>
        <v>#N/A</v>
      </c>
      <c r="AV3199" s="60" t="e">
        <f>VLOOKUP(D3199,SubmittalStatus!$A$2:$CF$671,9,FALSE)</f>
        <v>#N/A</v>
      </c>
      <c r="AW3199" s="60" t="e">
        <f>VLOOKUP(D3199,SubmittalStatus!$A$2:$CF$671,10,FALSE)</f>
        <v>#N/A</v>
      </c>
      <c r="AX3199" s="60" t="e">
        <f>VLOOKUP(D3199,SubmittalStatus!$A$2:$CF$671,11,FALSE)</f>
        <v>#N/A</v>
      </c>
      <c r="AY3199" s="60" t="str">
        <f t="shared" si="148"/>
        <v/>
      </c>
      <c r="AZ3199" s="60">
        <f>SubmittalData!D3199</f>
        <v>0</v>
      </c>
      <c r="BA3199" s="60" t="s">
        <v>168</v>
      </c>
      <c r="BB3199" s="60">
        <f>SubmittalData!AR3199</f>
        <v>0</v>
      </c>
      <c r="BC3199" s="60" t="str">
        <f t="shared" si="149"/>
        <v>0-0</v>
      </c>
    </row>
    <row r="3200" spans="1:55" x14ac:dyDescent="0.35">
      <c r="A3200" s="62" t="str">
        <f>SubmittalData!AY3200</f>
        <v/>
      </c>
      <c r="AS3200" s="60" t="e">
        <f>VLOOKUP(D3200,SubmittalStatus!$A$2:$CF$671,7,FALSE)</f>
        <v>#N/A</v>
      </c>
      <c r="AT3200" s="60" t="str">
        <f t="shared" si="147"/>
        <v/>
      </c>
      <c r="AU3200" s="60" t="e">
        <f>VLOOKUP(D3200,SubmittalSchedule!$A$5:$CF$5125,3,FALSE)</f>
        <v>#N/A</v>
      </c>
      <c r="AV3200" s="60" t="e">
        <f>VLOOKUP(D3200,SubmittalStatus!$A$2:$CF$671,9,FALSE)</f>
        <v>#N/A</v>
      </c>
      <c r="AW3200" s="60" t="e">
        <f>VLOOKUP(D3200,SubmittalStatus!$A$2:$CF$671,10,FALSE)</f>
        <v>#N/A</v>
      </c>
      <c r="AX3200" s="60" t="e">
        <f>VLOOKUP(D3200,SubmittalStatus!$A$2:$CF$671,11,FALSE)</f>
        <v>#N/A</v>
      </c>
      <c r="AY3200" s="60" t="str">
        <f t="shared" si="148"/>
        <v/>
      </c>
      <c r="AZ3200" s="60">
        <f>SubmittalData!D3200</f>
        <v>0</v>
      </c>
      <c r="BA3200" s="60" t="s">
        <v>168</v>
      </c>
      <c r="BB3200" s="60">
        <f>SubmittalData!AR3200</f>
        <v>0</v>
      </c>
      <c r="BC3200" s="60" t="str">
        <f t="shared" si="149"/>
        <v>0-0</v>
      </c>
    </row>
    <row r="3201" spans="1:55" x14ac:dyDescent="0.35">
      <c r="A3201" s="62" t="str">
        <f>SubmittalData!AY3201</f>
        <v/>
      </c>
      <c r="AS3201" s="60" t="e">
        <f>VLOOKUP(D3201,SubmittalStatus!$A$2:$CF$671,7,FALSE)</f>
        <v>#N/A</v>
      </c>
      <c r="AT3201" s="60" t="str">
        <f t="shared" si="147"/>
        <v/>
      </c>
      <c r="AU3201" s="60" t="e">
        <f>VLOOKUP(D3201,SubmittalSchedule!$A$5:$CF$5125,3,FALSE)</f>
        <v>#N/A</v>
      </c>
      <c r="AV3201" s="60" t="e">
        <f>VLOOKUP(D3201,SubmittalStatus!$A$2:$CF$671,9,FALSE)</f>
        <v>#N/A</v>
      </c>
      <c r="AW3201" s="60" t="e">
        <f>VLOOKUP(D3201,SubmittalStatus!$A$2:$CF$671,10,FALSE)</f>
        <v>#N/A</v>
      </c>
      <c r="AX3201" s="60" t="e">
        <f>VLOOKUP(D3201,SubmittalStatus!$A$2:$CF$671,11,FALSE)</f>
        <v>#N/A</v>
      </c>
      <c r="AY3201" s="60" t="str">
        <f t="shared" si="148"/>
        <v/>
      </c>
      <c r="AZ3201" s="60">
        <f>SubmittalData!D3201</f>
        <v>0</v>
      </c>
      <c r="BA3201" s="60" t="s">
        <v>168</v>
      </c>
      <c r="BB3201" s="60">
        <f>SubmittalData!AR3201</f>
        <v>0</v>
      </c>
      <c r="BC3201" s="60" t="str">
        <f t="shared" si="149"/>
        <v>0-0</v>
      </c>
    </row>
    <row r="3202" spans="1:55" x14ac:dyDescent="0.35">
      <c r="A3202" s="62" t="str">
        <f>SubmittalData!AY3202</f>
        <v/>
      </c>
      <c r="AS3202" s="60" t="e">
        <f>VLOOKUP(D3202,SubmittalStatus!$A$2:$CF$671,7,FALSE)</f>
        <v>#N/A</v>
      </c>
      <c r="AT3202" s="60" t="str">
        <f t="shared" si="147"/>
        <v/>
      </c>
      <c r="AU3202" s="60" t="e">
        <f>VLOOKUP(D3202,SubmittalSchedule!$A$5:$CF$5125,3,FALSE)</f>
        <v>#N/A</v>
      </c>
      <c r="AV3202" s="60" t="e">
        <f>VLOOKUP(D3202,SubmittalStatus!$A$2:$CF$671,9,FALSE)</f>
        <v>#N/A</v>
      </c>
      <c r="AW3202" s="60" t="e">
        <f>VLOOKUP(D3202,SubmittalStatus!$A$2:$CF$671,10,FALSE)</f>
        <v>#N/A</v>
      </c>
      <c r="AX3202" s="60" t="e">
        <f>VLOOKUP(D3202,SubmittalStatus!$A$2:$CF$671,11,FALSE)</f>
        <v>#N/A</v>
      </c>
      <c r="AY3202" s="60" t="str">
        <f t="shared" si="148"/>
        <v/>
      </c>
      <c r="AZ3202" s="60">
        <f>SubmittalData!D3202</f>
        <v>0</v>
      </c>
      <c r="BA3202" s="60" t="s">
        <v>168</v>
      </c>
      <c r="BB3202" s="60">
        <f>SubmittalData!AR3202</f>
        <v>0</v>
      </c>
      <c r="BC3202" s="60" t="str">
        <f t="shared" si="149"/>
        <v>0-0</v>
      </c>
    </row>
    <row r="3203" spans="1:55" x14ac:dyDescent="0.35">
      <c r="A3203" s="62" t="str">
        <f>SubmittalData!AY3203</f>
        <v/>
      </c>
      <c r="AS3203" s="60" t="e">
        <f>VLOOKUP(D3203,SubmittalStatus!$A$2:$CF$671,7,FALSE)</f>
        <v>#N/A</v>
      </c>
      <c r="AT3203" s="60" t="str">
        <f t="shared" ref="AT3203:AT3266" si="150">_xlfn.CONCAT(G3203:P3203)</f>
        <v/>
      </c>
      <c r="AU3203" s="60" t="e">
        <f>VLOOKUP(D3203,SubmittalSchedule!$A$5:$CF$5125,3,FALSE)</f>
        <v>#N/A</v>
      </c>
      <c r="AV3203" s="60" t="e">
        <f>VLOOKUP(D3203,SubmittalStatus!$A$2:$CF$671,9,FALSE)</f>
        <v>#N/A</v>
      </c>
      <c r="AW3203" s="60" t="e">
        <f>VLOOKUP(D3203,SubmittalStatus!$A$2:$CF$671,10,FALSE)</f>
        <v>#N/A</v>
      </c>
      <c r="AX3203" s="60" t="e">
        <f>VLOOKUP(D3203,SubmittalStatus!$A$2:$CF$671,11,FALSE)</f>
        <v>#N/A</v>
      </c>
      <c r="AY3203" s="60" t="str">
        <f t="shared" ref="AY3203:AY3266" si="151">_xlfn.CONCAT(AA3203:AJ3203)</f>
        <v/>
      </c>
      <c r="AZ3203" s="60">
        <f>SubmittalData!D3203</f>
        <v>0</v>
      </c>
      <c r="BA3203" s="60" t="s">
        <v>168</v>
      </c>
      <c r="BB3203" s="60">
        <f>SubmittalData!AR3203</f>
        <v>0</v>
      </c>
      <c r="BC3203" s="60" t="str">
        <f t="shared" ref="BC3203:BC3266" si="152">_xlfn.CONCAT(AZ3203:BB3203)</f>
        <v>0-0</v>
      </c>
    </row>
    <row r="3204" spans="1:55" x14ac:dyDescent="0.35">
      <c r="A3204" s="62" t="str">
        <f>SubmittalData!AY3204</f>
        <v/>
      </c>
      <c r="AS3204" s="60" t="e">
        <f>VLOOKUP(D3204,SubmittalStatus!$A$2:$CF$671,7,FALSE)</f>
        <v>#N/A</v>
      </c>
      <c r="AT3204" s="60" t="str">
        <f t="shared" si="150"/>
        <v/>
      </c>
      <c r="AU3204" s="60" t="e">
        <f>VLOOKUP(D3204,SubmittalSchedule!$A$5:$CF$5125,3,FALSE)</f>
        <v>#N/A</v>
      </c>
      <c r="AV3204" s="60" t="e">
        <f>VLOOKUP(D3204,SubmittalStatus!$A$2:$CF$671,9,FALSE)</f>
        <v>#N/A</v>
      </c>
      <c r="AW3204" s="60" t="e">
        <f>VLOOKUP(D3204,SubmittalStatus!$A$2:$CF$671,10,FALSE)</f>
        <v>#N/A</v>
      </c>
      <c r="AX3204" s="60" t="e">
        <f>VLOOKUP(D3204,SubmittalStatus!$A$2:$CF$671,11,FALSE)</f>
        <v>#N/A</v>
      </c>
      <c r="AY3204" s="60" t="str">
        <f t="shared" si="151"/>
        <v/>
      </c>
      <c r="AZ3204" s="60">
        <f>SubmittalData!D3204</f>
        <v>0</v>
      </c>
      <c r="BA3204" s="60" t="s">
        <v>168</v>
      </c>
      <c r="BB3204" s="60">
        <f>SubmittalData!AR3204</f>
        <v>0</v>
      </c>
      <c r="BC3204" s="60" t="str">
        <f t="shared" si="152"/>
        <v>0-0</v>
      </c>
    </row>
    <row r="3205" spans="1:55" x14ac:dyDescent="0.35">
      <c r="A3205" s="62" t="str">
        <f>SubmittalData!AY3205</f>
        <v/>
      </c>
      <c r="AS3205" s="60" t="e">
        <f>VLOOKUP(D3205,SubmittalStatus!$A$2:$CF$671,7,FALSE)</f>
        <v>#N/A</v>
      </c>
      <c r="AT3205" s="60" t="str">
        <f t="shared" si="150"/>
        <v/>
      </c>
      <c r="AU3205" s="60" t="e">
        <f>VLOOKUP(D3205,SubmittalSchedule!$A$5:$CF$5125,3,FALSE)</f>
        <v>#N/A</v>
      </c>
      <c r="AV3205" s="60" t="e">
        <f>VLOOKUP(D3205,SubmittalStatus!$A$2:$CF$671,9,FALSE)</f>
        <v>#N/A</v>
      </c>
      <c r="AW3205" s="60" t="e">
        <f>VLOOKUP(D3205,SubmittalStatus!$A$2:$CF$671,10,FALSE)</f>
        <v>#N/A</v>
      </c>
      <c r="AX3205" s="60" t="e">
        <f>VLOOKUP(D3205,SubmittalStatus!$A$2:$CF$671,11,FALSE)</f>
        <v>#N/A</v>
      </c>
      <c r="AY3205" s="60" t="str">
        <f t="shared" si="151"/>
        <v/>
      </c>
      <c r="AZ3205" s="60">
        <f>SubmittalData!D3205</f>
        <v>0</v>
      </c>
      <c r="BA3205" s="60" t="s">
        <v>168</v>
      </c>
      <c r="BB3205" s="60">
        <f>SubmittalData!AR3205</f>
        <v>0</v>
      </c>
      <c r="BC3205" s="60" t="str">
        <f t="shared" si="152"/>
        <v>0-0</v>
      </c>
    </row>
    <row r="3206" spans="1:55" x14ac:dyDescent="0.35">
      <c r="A3206" s="62" t="str">
        <f>SubmittalData!AY3206</f>
        <v/>
      </c>
      <c r="AS3206" s="60" t="e">
        <f>VLOOKUP(D3206,SubmittalStatus!$A$2:$CF$671,7,FALSE)</f>
        <v>#N/A</v>
      </c>
      <c r="AT3206" s="60" t="str">
        <f t="shared" si="150"/>
        <v/>
      </c>
      <c r="AU3206" s="60" t="e">
        <f>VLOOKUP(D3206,SubmittalSchedule!$A$5:$CF$5125,3,FALSE)</f>
        <v>#N/A</v>
      </c>
      <c r="AV3206" s="60" t="e">
        <f>VLOOKUP(D3206,SubmittalStatus!$A$2:$CF$671,9,FALSE)</f>
        <v>#N/A</v>
      </c>
      <c r="AW3206" s="60" t="e">
        <f>VLOOKUP(D3206,SubmittalStatus!$A$2:$CF$671,10,FALSE)</f>
        <v>#N/A</v>
      </c>
      <c r="AX3206" s="60" t="e">
        <f>VLOOKUP(D3206,SubmittalStatus!$A$2:$CF$671,11,FALSE)</f>
        <v>#N/A</v>
      </c>
      <c r="AY3206" s="60" t="str">
        <f t="shared" si="151"/>
        <v/>
      </c>
      <c r="AZ3206" s="60">
        <f>SubmittalData!D3206</f>
        <v>0</v>
      </c>
      <c r="BA3206" s="60" t="s">
        <v>168</v>
      </c>
      <c r="BB3206" s="60">
        <f>SubmittalData!AR3206</f>
        <v>0</v>
      </c>
      <c r="BC3206" s="60" t="str">
        <f t="shared" si="152"/>
        <v>0-0</v>
      </c>
    </row>
    <row r="3207" spans="1:55" x14ac:dyDescent="0.35">
      <c r="A3207" s="62" t="str">
        <f>SubmittalData!AY3207</f>
        <v/>
      </c>
      <c r="AS3207" s="60" t="e">
        <f>VLOOKUP(D3207,SubmittalStatus!$A$2:$CF$671,7,FALSE)</f>
        <v>#N/A</v>
      </c>
      <c r="AT3207" s="60" t="str">
        <f t="shared" si="150"/>
        <v/>
      </c>
      <c r="AU3207" s="60" t="e">
        <f>VLOOKUP(D3207,SubmittalSchedule!$A$5:$CF$5125,3,FALSE)</f>
        <v>#N/A</v>
      </c>
      <c r="AV3207" s="60" t="e">
        <f>VLOOKUP(D3207,SubmittalStatus!$A$2:$CF$671,9,FALSE)</f>
        <v>#N/A</v>
      </c>
      <c r="AW3207" s="60" t="e">
        <f>VLOOKUP(D3207,SubmittalStatus!$A$2:$CF$671,10,FALSE)</f>
        <v>#N/A</v>
      </c>
      <c r="AX3207" s="60" t="e">
        <f>VLOOKUP(D3207,SubmittalStatus!$A$2:$CF$671,11,FALSE)</f>
        <v>#N/A</v>
      </c>
      <c r="AY3207" s="60" t="str">
        <f t="shared" si="151"/>
        <v/>
      </c>
      <c r="AZ3207" s="60">
        <f>SubmittalData!D3207</f>
        <v>0</v>
      </c>
      <c r="BA3207" s="60" t="s">
        <v>168</v>
      </c>
      <c r="BB3207" s="60">
        <f>SubmittalData!AR3207</f>
        <v>0</v>
      </c>
      <c r="BC3207" s="60" t="str">
        <f t="shared" si="152"/>
        <v>0-0</v>
      </c>
    </row>
    <row r="3208" spans="1:55" x14ac:dyDescent="0.35">
      <c r="A3208" s="62" t="str">
        <f>SubmittalData!AY3208</f>
        <v/>
      </c>
      <c r="AS3208" s="60" t="e">
        <f>VLOOKUP(D3208,SubmittalStatus!$A$2:$CF$671,7,FALSE)</f>
        <v>#N/A</v>
      </c>
      <c r="AT3208" s="60" t="str">
        <f t="shared" si="150"/>
        <v/>
      </c>
      <c r="AU3208" s="60" t="e">
        <f>VLOOKUP(D3208,SubmittalSchedule!$A$5:$CF$5125,3,FALSE)</f>
        <v>#N/A</v>
      </c>
      <c r="AV3208" s="60" t="e">
        <f>VLOOKUP(D3208,SubmittalStatus!$A$2:$CF$671,9,FALSE)</f>
        <v>#N/A</v>
      </c>
      <c r="AW3208" s="60" t="e">
        <f>VLOOKUP(D3208,SubmittalStatus!$A$2:$CF$671,10,FALSE)</f>
        <v>#N/A</v>
      </c>
      <c r="AX3208" s="60" t="e">
        <f>VLOOKUP(D3208,SubmittalStatus!$A$2:$CF$671,11,FALSE)</f>
        <v>#N/A</v>
      </c>
      <c r="AY3208" s="60" t="str">
        <f t="shared" si="151"/>
        <v/>
      </c>
      <c r="AZ3208" s="60">
        <f>SubmittalData!D3208</f>
        <v>0</v>
      </c>
      <c r="BA3208" s="60" t="s">
        <v>168</v>
      </c>
      <c r="BB3208" s="60">
        <f>SubmittalData!AR3208</f>
        <v>0</v>
      </c>
      <c r="BC3208" s="60" t="str">
        <f t="shared" si="152"/>
        <v>0-0</v>
      </c>
    </row>
    <row r="3209" spans="1:55" x14ac:dyDescent="0.35">
      <c r="A3209" s="62" t="str">
        <f>SubmittalData!AY3209</f>
        <v/>
      </c>
      <c r="AS3209" s="60" t="e">
        <f>VLOOKUP(D3209,SubmittalStatus!$A$2:$CF$671,7,FALSE)</f>
        <v>#N/A</v>
      </c>
      <c r="AT3209" s="60" t="str">
        <f t="shared" si="150"/>
        <v/>
      </c>
      <c r="AU3209" s="60" t="e">
        <f>VLOOKUP(D3209,SubmittalSchedule!$A$5:$CF$5125,3,FALSE)</f>
        <v>#N/A</v>
      </c>
      <c r="AV3209" s="60" t="e">
        <f>VLOOKUP(D3209,SubmittalStatus!$A$2:$CF$671,9,FALSE)</f>
        <v>#N/A</v>
      </c>
      <c r="AW3209" s="60" t="e">
        <f>VLOOKUP(D3209,SubmittalStatus!$A$2:$CF$671,10,FALSE)</f>
        <v>#N/A</v>
      </c>
      <c r="AX3209" s="60" t="e">
        <f>VLOOKUP(D3209,SubmittalStatus!$A$2:$CF$671,11,FALSE)</f>
        <v>#N/A</v>
      </c>
      <c r="AY3209" s="60" t="str">
        <f t="shared" si="151"/>
        <v/>
      </c>
      <c r="AZ3209" s="60">
        <f>SubmittalData!D3209</f>
        <v>0</v>
      </c>
      <c r="BA3209" s="60" t="s">
        <v>168</v>
      </c>
      <c r="BB3209" s="60">
        <f>SubmittalData!AR3209</f>
        <v>0</v>
      </c>
      <c r="BC3209" s="60" t="str">
        <f t="shared" si="152"/>
        <v>0-0</v>
      </c>
    </row>
    <row r="3210" spans="1:55" x14ac:dyDescent="0.35">
      <c r="A3210" s="62" t="str">
        <f>SubmittalData!AY3210</f>
        <v/>
      </c>
      <c r="AS3210" s="60" t="e">
        <f>VLOOKUP(D3210,SubmittalStatus!$A$2:$CF$671,7,FALSE)</f>
        <v>#N/A</v>
      </c>
      <c r="AT3210" s="60" t="str">
        <f t="shared" si="150"/>
        <v/>
      </c>
      <c r="AU3210" s="60" t="e">
        <f>VLOOKUP(D3210,SubmittalSchedule!$A$5:$CF$5125,3,FALSE)</f>
        <v>#N/A</v>
      </c>
      <c r="AV3210" s="60" t="e">
        <f>VLOOKUP(D3210,SubmittalStatus!$A$2:$CF$671,9,FALSE)</f>
        <v>#N/A</v>
      </c>
      <c r="AW3210" s="60" t="e">
        <f>VLOOKUP(D3210,SubmittalStatus!$A$2:$CF$671,10,FALSE)</f>
        <v>#N/A</v>
      </c>
      <c r="AX3210" s="60" t="e">
        <f>VLOOKUP(D3210,SubmittalStatus!$A$2:$CF$671,11,FALSE)</f>
        <v>#N/A</v>
      </c>
      <c r="AY3210" s="60" t="str">
        <f t="shared" si="151"/>
        <v/>
      </c>
      <c r="AZ3210" s="60">
        <f>SubmittalData!D3210</f>
        <v>0</v>
      </c>
      <c r="BA3210" s="60" t="s">
        <v>168</v>
      </c>
      <c r="BB3210" s="60">
        <f>SubmittalData!AR3210</f>
        <v>0</v>
      </c>
      <c r="BC3210" s="60" t="str">
        <f t="shared" si="152"/>
        <v>0-0</v>
      </c>
    </row>
    <row r="3211" spans="1:55" x14ac:dyDescent="0.35">
      <c r="A3211" s="62" t="str">
        <f>SubmittalData!AY3211</f>
        <v/>
      </c>
      <c r="AS3211" s="60" t="e">
        <f>VLOOKUP(D3211,SubmittalStatus!$A$2:$CF$671,7,FALSE)</f>
        <v>#N/A</v>
      </c>
      <c r="AT3211" s="60" t="str">
        <f t="shared" si="150"/>
        <v/>
      </c>
      <c r="AU3211" s="60" t="e">
        <f>VLOOKUP(D3211,SubmittalSchedule!$A$5:$CF$5125,3,FALSE)</f>
        <v>#N/A</v>
      </c>
      <c r="AV3211" s="60" t="e">
        <f>VLOOKUP(D3211,SubmittalStatus!$A$2:$CF$671,9,FALSE)</f>
        <v>#N/A</v>
      </c>
      <c r="AW3211" s="60" t="e">
        <f>VLOOKUP(D3211,SubmittalStatus!$A$2:$CF$671,10,FALSE)</f>
        <v>#N/A</v>
      </c>
      <c r="AX3211" s="60" t="e">
        <f>VLOOKUP(D3211,SubmittalStatus!$A$2:$CF$671,11,FALSE)</f>
        <v>#N/A</v>
      </c>
      <c r="AY3211" s="60" t="str">
        <f t="shared" si="151"/>
        <v/>
      </c>
      <c r="AZ3211" s="60">
        <f>SubmittalData!D3211</f>
        <v>0</v>
      </c>
      <c r="BA3211" s="60" t="s">
        <v>168</v>
      </c>
      <c r="BB3211" s="60">
        <f>SubmittalData!AR3211</f>
        <v>0</v>
      </c>
      <c r="BC3211" s="60" t="str">
        <f t="shared" si="152"/>
        <v>0-0</v>
      </c>
    </row>
    <row r="3212" spans="1:55" x14ac:dyDescent="0.35">
      <c r="A3212" s="62" t="str">
        <f>SubmittalData!AY3212</f>
        <v/>
      </c>
      <c r="AS3212" s="60" t="e">
        <f>VLOOKUP(D3212,SubmittalStatus!$A$2:$CF$671,7,FALSE)</f>
        <v>#N/A</v>
      </c>
      <c r="AT3212" s="60" t="str">
        <f t="shared" si="150"/>
        <v/>
      </c>
      <c r="AU3212" s="60" t="e">
        <f>VLOOKUP(D3212,SubmittalSchedule!$A$5:$CF$5125,3,FALSE)</f>
        <v>#N/A</v>
      </c>
      <c r="AV3212" s="60" t="e">
        <f>VLOOKUP(D3212,SubmittalStatus!$A$2:$CF$671,9,FALSE)</f>
        <v>#N/A</v>
      </c>
      <c r="AW3212" s="60" t="e">
        <f>VLOOKUP(D3212,SubmittalStatus!$A$2:$CF$671,10,FALSE)</f>
        <v>#N/A</v>
      </c>
      <c r="AX3212" s="60" t="e">
        <f>VLOOKUP(D3212,SubmittalStatus!$A$2:$CF$671,11,FALSE)</f>
        <v>#N/A</v>
      </c>
      <c r="AY3212" s="60" t="str">
        <f t="shared" si="151"/>
        <v/>
      </c>
      <c r="AZ3212" s="60">
        <f>SubmittalData!D3212</f>
        <v>0</v>
      </c>
      <c r="BA3212" s="60" t="s">
        <v>168</v>
      </c>
      <c r="BB3212" s="60">
        <f>SubmittalData!AR3212</f>
        <v>0</v>
      </c>
      <c r="BC3212" s="60" t="str">
        <f t="shared" si="152"/>
        <v>0-0</v>
      </c>
    </row>
    <row r="3213" spans="1:55" x14ac:dyDescent="0.35">
      <c r="A3213" s="62" t="str">
        <f>SubmittalData!AY3213</f>
        <v/>
      </c>
      <c r="AS3213" s="60" t="e">
        <f>VLOOKUP(D3213,SubmittalStatus!$A$2:$CF$671,7,FALSE)</f>
        <v>#N/A</v>
      </c>
      <c r="AT3213" s="60" t="str">
        <f t="shared" si="150"/>
        <v/>
      </c>
      <c r="AU3213" s="60" t="e">
        <f>VLOOKUP(D3213,SubmittalSchedule!$A$5:$CF$5125,3,FALSE)</f>
        <v>#N/A</v>
      </c>
      <c r="AV3213" s="60" t="e">
        <f>VLOOKUP(D3213,SubmittalStatus!$A$2:$CF$671,9,FALSE)</f>
        <v>#N/A</v>
      </c>
      <c r="AW3213" s="60" t="e">
        <f>VLOOKUP(D3213,SubmittalStatus!$A$2:$CF$671,10,FALSE)</f>
        <v>#N/A</v>
      </c>
      <c r="AX3213" s="60" t="e">
        <f>VLOOKUP(D3213,SubmittalStatus!$A$2:$CF$671,11,FALSE)</f>
        <v>#N/A</v>
      </c>
      <c r="AY3213" s="60" t="str">
        <f t="shared" si="151"/>
        <v/>
      </c>
      <c r="AZ3213" s="60">
        <f>SubmittalData!D3213</f>
        <v>0</v>
      </c>
      <c r="BA3213" s="60" t="s">
        <v>168</v>
      </c>
      <c r="BB3213" s="60">
        <f>SubmittalData!AR3213</f>
        <v>0</v>
      </c>
      <c r="BC3213" s="60" t="str">
        <f t="shared" si="152"/>
        <v>0-0</v>
      </c>
    </row>
    <row r="3214" spans="1:55" x14ac:dyDescent="0.35">
      <c r="A3214" s="62" t="str">
        <f>SubmittalData!AY3214</f>
        <v/>
      </c>
      <c r="AS3214" s="60" t="e">
        <f>VLOOKUP(D3214,SubmittalStatus!$A$2:$CF$671,7,FALSE)</f>
        <v>#N/A</v>
      </c>
      <c r="AT3214" s="60" t="str">
        <f t="shared" si="150"/>
        <v/>
      </c>
      <c r="AU3214" s="60" t="e">
        <f>VLOOKUP(D3214,SubmittalSchedule!$A$5:$CF$5125,3,FALSE)</f>
        <v>#N/A</v>
      </c>
      <c r="AV3214" s="60" t="e">
        <f>VLOOKUP(D3214,SubmittalStatus!$A$2:$CF$671,9,FALSE)</f>
        <v>#N/A</v>
      </c>
      <c r="AW3214" s="60" t="e">
        <f>VLOOKUP(D3214,SubmittalStatus!$A$2:$CF$671,10,FALSE)</f>
        <v>#N/A</v>
      </c>
      <c r="AX3214" s="60" t="e">
        <f>VLOOKUP(D3214,SubmittalStatus!$A$2:$CF$671,11,FALSE)</f>
        <v>#N/A</v>
      </c>
      <c r="AY3214" s="60" t="str">
        <f t="shared" si="151"/>
        <v/>
      </c>
      <c r="AZ3214" s="60">
        <f>SubmittalData!D3214</f>
        <v>0</v>
      </c>
      <c r="BA3214" s="60" t="s">
        <v>168</v>
      </c>
      <c r="BB3214" s="60">
        <f>SubmittalData!AR3214</f>
        <v>0</v>
      </c>
      <c r="BC3214" s="60" t="str">
        <f t="shared" si="152"/>
        <v>0-0</v>
      </c>
    </row>
    <row r="3215" spans="1:55" x14ac:dyDescent="0.35">
      <c r="A3215" s="62" t="str">
        <f>SubmittalData!AY3215</f>
        <v/>
      </c>
      <c r="AS3215" s="60" t="e">
        <f>VLOOKUP(D3215,SubmittalStatus!$A$2:$CF$671,7,FALSE)</f>
        <v>#N/A</v>
      </c>
      <c r="AT3215" s="60" t="str">
        <f t="shared" si="150"/>
        <v/>
      </c>
      <c r="AU3215" s="60" t="e">
        <f>VLOOKUP(D3215,SubmittalSchedule!$A$5:$CF$5125,3,FALSE)</f>
        <v>#N/A</v>
      </c>
      <c r="AV3215" s="60" t="e">
        <f>VLOOKUP(D3215,SubmittalStatus!$A$2:$CF$671,9,FALSE)</f>
        <v>#N/A</v>
      </c>
      <c r="AW3215" s="60" t="e">
        <f>VLOOKUP(D3215,SubmittalStatus!$A$2:$CF$671,10,FALSE)</f>
        <v>#N/A</v>
      </c>
      <c r="AX3215" s="60" t="e">
        <f>VLOOKUP(D3215,SubmittalStatus!$A$2:$CF$671,11,FALSE)</f>
        <v>#N/A</v>
      </c>
      <c r="AY3215" s="60" t="str">
        <f t="shared" si="151"/>
        <v/>
      </c>
      <c r="AZ3215" s="60">
        <f>SubmittalData!D3215</f>
        <v>0</v>
      </c>
      <c r="BA3215" s="60" t="s">
        <v>168</v>
      </c>
      <c r="BB3215" s="60">
        <f>SubmittalData!AR3215</f>
        <v>0</v>
      </c>
      <c r="BC3215" s="60" t="str">
        <f t="shared" si="152"/>
        <v>0-0</v>
      </c>
    </row>
    <row r="3216" spans="1:55" x14ac:dyDescent="0.35">
      <c r="A3216" s="62" t="str">
        <f>SubmittalData!AY3216</f>
        <v/>
      </c>
      <c r="AS3216" s="60" t="e">
        <f>VLOOKUP(D3216,SubmittalStatus!$A$2:$CF$671,7,FALSE)</f>
        <v>#N/A</v>
      </c>
      <c r="AT3216" s="60" t="str">
        <f t="shared" si="150"/>
        <v/>
      </c>
      <c r="AU3216" s="60" t="e">
        <f>VLOOKUP(D3216,SubmittalSchedule!$A$5:$CF$5125,3,FALSE)</f>
        <v>#N/A</v>
      </c>
      <c r="AV3216" s="60" t="e">
        <f>VLOOKUP(D3216,SubmittalStatus!$A$2:$CF$671,9,FALSE)</f>
        <v>#N/A</v>
      </c>
      <c r="AW3216" s="60" t="e">
        <f>VLOOKUP(D3216,SubmittalStatus!$A$2:$CF$671,10,FALSE)</f>
        <v>#N/A</v>
      </c>
      <c r="AX3216" s="60" t="e">
        <f>VLOOKUP(D3216,SubmittalStatus!$A$2:$CF$671,11,FALSE)</f>
        <v>#N/A</v>
      </c>
      <c r="AY3216" s="60" t="str">
        <f t="shared" si="151"/>
        <v/>
      </c>
      <c r="AZ3216" s="60">
        <f>SubmittalData!D3216</f>
        <v>0</v>
      </c>
      <c r="BA3216" s="60" t="s">
        <v>168</v>
      </c>
      <c r="BB3216" s="60">
        <f>SubmittalData!AR3216</f>
        <v>0</v>
      </c>
      <c r="BC3216" s="60" t="str">
        <f t="shared" si="152"/>
        <v>0-0</v>
      </c>
    </row>
    <row r="3217" spans="1:55" x14ac:dyDescent="0.35">
      <c r="A3217" s="62" t="str">
        <f>SubmittalData!AY3217</f>
        <v/>
      </c>
      <c r="AS3217" s="60" t="e">
        <f>VLOOKUP(D3217,SubmittalStatus!$A$2:$CF$671,7,FALSE)</f>
        <v>#N/A</v>
      </c>
      <c r="AT3217" s="60" t="str">
        <f t="shared" si="150"/>
        <v/>
      </c>
      <c r="AU3217" s="60" t="e">
        <f>VLOOKUP(D3217,SubmittalSchedule!$A$5:$CF$5125,3,FALSE)</f>
        <v>#N/A</v>
      </c>
      <c r="AV3217" s="60" t="e">
        <f>VLOOKUP(D3217,SubmittalStatus!$A$2:$CF$671,9,FALSE)</f>
        <v>#N/A</v>
      </c>
      <c r="AW3217" s="60" t="e">
        <f>VLOOKUP(D3217,SubmittalStatus!$A$2:$CF$671,10,FALSE)</f>
        <v>#N/A</v>
      </c>
      <c r="AX3217" s="60" t="e">
        <f>VLOOKUP(D3217,SubmittalStatus!$A$2:$CF$671,11,FALSE)</f>
        <v>#N/A</v>
      </c>
      <c r="AY3217" s="60" t="str">
        <f t="shared" si="151"/>
        <v/>
      </c>
      <c r="AZ3217" s="60">
        <f>SubmittalData!D3217</f>
        <v>0</v>
      </c>
      <c r="BA3217" s="60" t="s">
        <v>168</v>
      </c>
      <c r="BB3217" s="60">
        <f>SubmittalData!AR3217</f>
        <v>0</v>
      </c>
      <c r="BC3217" s="60" t="str">
        <f t="shared" si="152"/>
        <v>0-0</v>
      </c>
    </row>
    <row r="3218" spans="1:55" x14ac:dyDescent="0.35">
      <c r="A3218" s="62" t="str">
        <f>SubmittalData!AY3218</f>
        <v/>
      </c>
      <c r="AS3218" s="60" t="e">
        <f>VLOOKUP(D3218,SubmittalStatus!$A$2:$CF$671,7,FALSE)</f>
        <v>#N/A</v>
      </c>
      <c r="AT3218" s="60" t="str">
        <f t="shared" si="150"/>
        <v/>
      </c>
      <c r="AU3218" s="60" t="e">
        <f>VLOOKUP(D3218,SubmittalSchedule!$A$5:$CF$5125,3,FALSE)</f>
        <v>#N/A</v>
      </c>
      <c r="AV3218" s="60" t="e">
        <f>VLOOKUP(D3218,SubmittalStatus!$A$2:$CF$671,9,FALSE)</f>
        <v>#N/A</v>
      </c>
      <c r="AW3218" s="60" t="e">
        <f>VLOOKUP(D3218,SubmittalStatus!$A$2:$CF$671,10,FALSE)</f>
        <v>#N/A</v>
      </c>
      <c r="AX3218" s="60" t="e">
        <f>VLOOKUP(D3218,SubmittalStatus!$A$2:$CF$671,11,FALSE)</f>
        <v>#N/A</v>
      </c>
      <c r="AY3218" s="60" t="str">
        <f t="shared" si="151"/>
        <v/>
      </c>
      <c r="AZ3218" s="60">
        <f>SubmittalData!D3218</f>
        <v>0</v>
      </c>
      <c r="BA3218" s="60" t="s">
        <v>168</v>
      </c>
      <c r="BB3218" s="60">
        <f>SubmittalData!AR3218</f>
        <v>0</v>
      </c>
      <c r="BC3218" s="60" t="str">
        <f t="shared" si="152"/>
        <v>0-0</v>
      </c>
    </row>
    <row r="3219" spans="1:55" x14ac:dyDescent="0.35">
      <c r="A3219" s="62" t="str">
        <f>SubmittalData!AY3219</f>
        <v/>
      </c>
      <c r="AS3219" s="60" t="e">
        <f>VLOOKUP(D3219,SubmittalStatus!$A$2:$CF$671,7,FALSE)</f>
        <v>#N/A</v>
      </c>
      <c r="AT3219" s="60" t="str">
        <f t="shared" si="150"/>
        <v/>
      </c>
      <c r="AU3219" s="60" t="e">
        <f>VLOOKUP(D3219,SubmittalSchedule!$A$5:$CF$5125,3,FALSE)</f>
        <v>#N/A</v>
      </c>
      <c r="AV3219" s="60" t="e">
        <f>VLOOKUP(D3219,SubmittalStatus!$A$2:$CF$671,9,FALSE)</f>
        <v>#N/A</v>
      </c>
      <c r="AW3219" s="60" t="e">
        <f>VLOOKUP(D3219,SubmittalStatus!$A$2:$CF$671,10,FALSE)</f>
        <v>#N/A</v>
      </c>
      <c r="AX3219" s="60" t="e">
        <f>VLOOKUP(D3219,SubmittalStatus!$A$2:$CF$671,11,FALSE)</f>
        <v>#N/A</v>
      </c>
      <c r="AY3219" s="60" t="str">
        <f t="shared" si="151"/>
        <v/>
      </c>
      <c r="AZ3219" s="60">
        <f>SubmittalData!D3219</f>
        <v>0</v>
      </c>
      <c r="BA3219" s="60" t="s">
        <v>168</v>
      </c>
      <c r="BB3219" s="60">
        <f>SubmittalData!AR3219</f>
        <v>0</v>
      </c>
      <c r="BC3219" s="60" t="str">
        <f t="shared" si="152"/>
        <v>0-0</v>
      </c>
    </row>
    <row r="3220" spans="1:55" x14ac:dyDescent="0.35">
      <c r="A3220" s="62" t="str">
        <f>SubmittalData!AY3220</f>
        <v/>
      </c>
      <c r="AS3220" s="60" t="e">
        <f>VLOOKUP(D3220,SubmittalStatus!$A$2:$CF$671,7,FALSE)</f>
        <v>#N/A</v>
      </c>
      <c r="AT3220" s="60" t="str">
        <f t="shared" si="150"/>
        <v/>
      </c>
      <c r="AU3220" s="60" t="e">
        <f>VLOOKUP(D3220,SubmittalSchedule!$A$5:$CF$5125,3,FALSE)</f>
        <v>#N/A</v>
      </c>
      <c r="AV3220" s="60" t="e">
        <f>VLOOKUP(D3220,SubmittalStatus!$A$2:$CF$671,9,FALSE)</f>
        <v>#N/A</v>
      </c>
      <c r="AW3220" s="60" t="e">
        <f>VLOOKUP(D3220,SubmittalStatus!$A$2:$CF$671,10,FALSE)</f>
        <v>#N/A</v>
      </c>
      <c r="AX3220" s="60" t="e">
        <f>VLOOKUP(D3220,SubmittalStatus!$A$2:$CF$671,11,FALSE)</f>
        <v>#N/A</v>
      </c>
      <c r="AY3220" s="60" t="str">
        <f t="shared" si="151"/>
        <v/>
      </c>
      <c r="AZ3220" s="60">
        <f>SubmittalData!D3220</f>
        <v>0</v>
      </c>
      <c r="BA3220" s="60" t="s">
        <v>168</v>
      </c>
      <c r="BB3220" s="60">
        <f>SubmittalData!AR3220</f>
        <v>0</v>
      </c>
      <c r="BC3220" s="60" t="str">
        <f t="shared" si="152"/>
        <v>0-0</v>
      </c>
    </row>
    <row r="3221" spans="1:55" x14ac:dyDescent="0.35">
      <c r="A3221" s="62" t="str">
        <f>SubmittalData!AY3221</f>
        <v/>
      </c>
      <c r="AS3221" s="60" t="e">
        <f>VLOOKUP(D3221,SubmittalStatus!$A$2:$CF$671,7,FALSE)</f>
        <v>#N/A</v>
      </c>
      <c r="AT3221" s="60" t="str">
        <f t="shared" si="150"/>
        <v/>
      </c>
      <c r="AU3221" s="60" t="e">
        <f>VLOOKUP(D3221,SubmittalSchedule!$A$5:$CF$5125,3,FALSE)</f>
        <v>#N/A</v>
      </c>
      <c r="AV3221" s="60" t="e">
        <f>VLOOKUP(D3221,SubmittalStatus!$A$2:$CF$671,9,FALSE)</f>
        <v>#N/A</v>
      </c>
      <c r="AW3221" s="60" t="e">
        <f>VLOOKUP(D3221,SubmittalStatus!$A$2:$CF$671,10,FALSE)</f>
        <v>#N/A</v>
      </c>
      <c r="AX3221" s="60" t="e">
        <f>VLOOKUP(D3221,SubmittalStatus!$A$2:$CF$671,11,FALSE)</f>
        <v>#N/A</v>
      </c>
      <c r="AY3221" s="60" t="str">
        <f t="shared" si="151"/>
        <v/>
      </c>
      <c r="AZ3221" s="60">
        <f>SubmittalData!D3221</f>
        <v>0</v>
      </c>
      <c r="BA3221" s="60" t="s">
        <v>168</v>
      </c>
      <c r="BB3221" s="60">
        <f>SubmittalData!AR3221</f>
        <v>0</v>
      </c>
      <c r="BC3221" s="60" t="str">
        <f t="shared" si="152"/>
        <v>0-0</v>
      </c>
    </row>
    <row r="3222" spans="1:55" x14ac:dyDescent="0.35">
      <c r="A3222" s="62" t="str">
        <f>SubmittalData!AY3222</f>
        <v/>
      </c>
      <c r="AS3222" s="60" t="e">
        <f>VLOOKUP(D3222,SubmittalStatus!$A$2:$CF$671,7,FALSE)</f>
        <v>#N/A</v>
      </c>
      <c r="AT3222" s="60" t="str">
        <f t="shared" si="150"/>
        <v/>
      </c>
      <c r="AU3222" s="60" t="e">
        <f>VLOOKUP(D3222,SubmittalSchedule!$A$5:$CF$5125,3,FALSE)</f>
        <v>#N/A</v>
      </c>
      <c r="AV3222" s="60" t="e">
        <f>VLOOKUP(D3222,SubmittalStatus!$A$2:$CF$671,9,FALSE)</f>
        <v>#N/A</v>
      </c>
      <c r="AW3222" s="60" t="e">
        <f>VLOOKUP(D3222,SubmittalStatus!$A$2:$CF$671,10,FALSE)</f>
        <v>#N/A</v>
      </c>
      <c r="AX3222" s="60" t="e">
        <f>VLOOKUP(D3222,SubmittalStatus!$A$2:$CF$671,11,FALSE)</f>
        <v>#N/A</v>
      </c>
      <c r="AY3222" s="60" t="str">
        <f t="shared" si="151"/>
        <v/>
      </c>
      <c r="AZ3222" s="60">
        <f>SubmittalData!D3222</f>
        <v>0</v>
      </c>
      <c r="BA3222" s="60" t="s">
        <v>168</v>
      </c>
      <c r="BB3222" s="60">
        <f>SubmittalData!AR3222</f>
        <v>0</v>
      </c>
      <c r="BC3222" s="60" t="str">
        <f t="shared" si="152"/>
        <v>0-0</v>
      </c>
    </row>
    <row r="3223" spans="1:55" x14ac:dyDescent="0.35">
      <c r="A3223" s="62" t="str">
        <f>SubmittalData!AY3223</f>
        <v/>
      </c>
      <c r="AS3223" s="60" t="e">
        <f>VLOOKUP(D3223,SubmittalStatus!$A$2:$CF$671,7,FALSE)</f>
        <v>#N/A</v>
      </c>
      <c r="AT3223" s="60" t="str">
        <f t="shared" si="150"/>
        <v/>
      </c>
      <c r="AU3223" s="60" t="e">
        <f>VLOOKUP(D3223,SubmittalSchedule!$A$5:$CF$5125,3,FALSE)</f>
        <v>#N/A</v>
      </c>
      <c r="AV3223" s="60" t="e">
        <f>VLOOKUP(D3223,SubmittalStatus!$A$2:$CF$671,9,FALSE)</f>
        <v>#N/A</v>
      </c>
      <c r="AW3223" s="60" t="e">
        <f>VLOOKUP(D3223,SubmittalStatus!$A$2:$CF$671,10,FALSE)</f>
        <v>#N/A</v>
      </c>
      <c r="AX3223" s="60" t="e">
        <f>VLOOKUP(D3223,SubmittalStatus!$A$2:$CF$671,11,FALSE)</f>
        <v>#N/A</v>
      </c>
      <c r="AY3223" s="60" t="str">
        <f t="shared" si="151"/>
        <v/>
      </c>
      <c r="AZ3223" s="60">
        <f>SubmittalData!D3223</f>
        <v>0</v>
      </c>
      <c r="BA3223" s="60" t="s">
        <v>168</v>
      </c>
      <c r="BB3223" s="60">
        <f>SubmittalData!AR3223</f>
        <v>0</v>
      </c>
      <c r="BC3223" s="60" t="str">
        <f t="shared" si="152"/>
        <v>0-0</v>
      </c>
    </row>
    <row r="3224" spans="1:55" x14ac:dyDescent="0.35">
      <c r="A3224" s="62" t="str">
        <f>SubmittalData!AY3224</f>
        <v/>
      </c>
      <c r="AS3224" s="60" t="e">
        <f>VLOOKUP(D3224,SubmittalStatus!$A$2:$CF$671,7,FALSE)</f>
        <v>#N/A</v>
      </c>
      <c r="AT3224" s="60" t="str">
        <f t="shared" si="150"/>
        <v/>
      </c>
      <c r="AU3224" s="60" t="e">
        <f>VLOOKUP(D3224,SubmittalSchedule!$A$5:$CF$5125,3,FALSE)</f>
        <v>#N/A</v>
      </c>
      <c r="AV3224" s="60" t="e">
        <f>VLOOKUP(D3224,SubmittalStatus!$A$2:$CF$671,9,FALSE)</f>
        <v>#N/A</v>
      </c>
      <c r="AW3224" s="60" t="e">
        <f>VLOOKUP(D3224,SubmittalStatus!$A$2:$CF$671,10,FALSE)</f>
        <v>#N/A</v>
      </c>
      <c r="AX3224" s="60" t="e">
        <f>VLOOKUP(D3224,SubmittalStatus!$A$2:$CF$671,11,FALSE)</f>
        <v>#N/A</v>
      </c>
      <c r="AY3224" s="60" t="str">
        <f t="shared" si="151"/>
        <v/>
      </c>
      <c r="AZ3224" s="60">
        <f>SubmittalData!D3224</f>
        <v>0</v>
      </c>
      <c r="BA3224" s="60" t="s">
        <v>168</v>
      </c>
      <c r="BB3224" s="60">
        <f>SubmittalData!AR3224</f>
        <v>0</v>
      </c>
      <c r="BC3224" s="60" t="str">
        <f t="shared" si="152"/>
        <v>0-0</v>
      </c>
    </row>
    <row r="3225" spans="1:55" x14ac:dyDescent="0.35">
      <c r="A3225" s="62" t="str">
        <f>SubmittalData!AY3225</f>
        <v/>
      </c>
      <c r="AS3225" s="60" t="e">
        <f>VLOOKUP(D3225,SubmittalStatus!$A$2:$CF$671,7,FALSE)</f>
        <v>#N/A</v>
      </c>
      <c r="AT3225" s="60" t="str">
        <f t="shared" si="150"/>
        <v/>
      </c>
      <c r="AU3225" s="60" t="e">
        <f>VLOOKUP(D3225,SubmittalSchedule!$A$5:$CF$5125,3,FALSE)</f>
        <v>#N/A</v>
      </c>
      <c r="AV3225" s="60" t="e">
        <f>VLOOKUP(D3225,SubmittalStatus!$A$2:$CF$671,9,FALSE)</f>
        <v>#N/A</v>
      </c>
      <c r="AW3225" s="60" t="e">
        <f>VLOOKUP(D3225,SubmittalStatus!$A$2:$CF$671,10,FALSE)</f>
        <v>#N/A</v>
      </c>
      <c r="AX3225" s="60" t="e">
        <f>VLOOKUP(D3225,SubmittalStatus!$A$2:$CF$671,11,FALSE)</f>
        <v>#N/A</v>
      </c>
      <c r="AY3225" s="60" t="str">
        <f t="shared" si="151"/>
        <v/>
      </c>
      <c r="AZ3225" s="60">
        <f>SubmittalData!D3225</f>
        <v>0</v>
      </c>
      <c r="BA3225" s="60" t="s">
        <v>168</v>
      </c>
      <c r="BB3225" s="60">
        <f>SubmittalData!AR3225</f>
        <v>0</v>
      </c>
      <c r="BC3225" s="60" t="str">
        <f t="shared" si="152"/>
        <v>0-0</v>
      </c>
    </row>
    <row r="3226" spans="1:55" x14ac:dyDescent="0.35">
      <c r="A3226" s="62" t="str">
        <f>SubmittalData!AY3226</f>
        <v/>
      </c>
      <c r="AS3226" s="60" t="e">
        <f>VLOOKUP(D3226,SubmittalStatus!$A$2:$CF$671,7,FALSE)</f>
        <v>#N/A</v>
      </c>
      <c r="AT3226" s="60" t="str">
        <f t="shared" si="150"/>
        <v/>
      </c>
      <c r="AU3226" s="60" t="e">
        <f>VLOOKUP(D3226,SubmittalSchedule!$A$5:$CF$5125,3,FALSE)</f>
        <v>#N/A</v>
      </c>
      <c r="AV3226" s="60" t="e">
        <f>VLOOKUP(D3226,SubmittalStatus!$A$2:$CF$671,9,FALSE)</f>
        <v>#N/A</v>
      </c>
      <c r="AW3226" s="60" t="e">
        <f>VLOOKUP(D3226,SubmittalStatus!$A$2:$CF$671,10,FALSE)</f>
        <v>#N/A</v>
      </c>
      <c r="AX3226" s="60" t="e">
        <f>VLOOKUP(D3226,SubmittalStatus!$A$2:$CF$671,11,FALSE)</f>
        <v>#N/A</v>
      </c>
      <c r="AY3226" s="60" t="str">
        <f t="shared" si="151"/>
        <v/>
      </c>
      <c r="AZ3226" s="60">
        <f>SubmittalData!D3226</f>
        <v>0</v>
      </c>
      <c r="BA3226" s="60" t="s">
        <v>168</v>
      </c>
      <c r="BB3226" s="60">
        <f>SubmittalData!AR3226</f>
        <v>0</v>
      </c>
      <c r="BC3226" s="60" t="str">
        <f t="shared" si="152"/>
        <v>0-0</v>
      </c>
    </row>
    <row r="3227" spans="1:55" x14ac:dyDescent="0.35">
      <c r="A3227" s="62" t="str">
        <f>SubmittalData!AY3227</f>
        <v/>
      </c>
      <c r="AS3227" s="60" t="e">
        <f>VLOOKUP(D3227,SubmittalStatus!$A$2:$CF$671,7,FALSE)</f>
        <v>#N/A</v>
      </c>
      <c r="AT3227" s="60" t="str">
        <f t="shared" si="150"/>
        <v/>
      </c>
      <c r="AU3227" s="60" t="e">
        <f>VLOOKUP(D3227,SubmittalSchedule!$A$5:$CF$5125,3,FALSE)</f>
        <v>#N/A</v>
      </c>
      <c r="AV3227" s="60" t="e">
        <f>VLOOKUP(D3227,SubmittalStatus!$A$2:$CF$671,9,FALSE)</f>
        <v>#N/A</v>
      </c>
      <c r="AW3227" s="60" t="e">
        <f>VLOOKUP(D3227,SubmittalStatus!$A$2:$CF$671,10,FALSE)</f>
        <v>#N/A</v>
      </c>
      <c r="AX3227" s="60" t="e">
        <f>VLOOKUP(D3227,SubmittalStatus!$A$2:$CF$671,11,FALSE)</f>
        <v>#N/A</v>
      </c>
      <c r="AY3227" s="60" t="str">
        <f t="shared" si="151"/>
        <v/>
      </c>
      <c r="AZ3227" s="60">
        <f>SubmittalData!D3227</f>
        <v>0</v>
      </c>
      <c r="BA3227" s="60" t="s">
        <v>168</v>
      </c>
      <c r="BB3227" s="60">
        <f>SubmittalData!AR3227</f>
        <v>0</v>
      </c>
      <c r="BC3227" s="60" t="str">
        <f t="shared" si="152"/>
        <v>0-0</v>
      </c>
    </row>
    <row r="3228" spans="1:55" x14ac:dyDescent="0.35">
      <c r="A3228" s="62" t="str">
        <f>SubmittalData!AY3228</f>
        <v/>
      </c>
      <c r="AS3228" s="60" t="e">
        <f>VLOOKUP(D3228,SubmittalStatus!$A$2:$CF$671,7,FALSE)</f>
        <v>#N/A</v>
      </c>
      <c r="AT3228" s="60" t="str">
        <f t="shared" si="150"/>
        <v/>
      </c>
      <c r="AU3228" s="60" t="e">
        <f>VLOOKUP(D3228,SubmittalSchedule!$A$5:$CF$5125,3,FALSE)</f>
        <v>#N/A</v>
      </c>
      <c r="AV3228" s="60" t="e">
        <f>VLOOKUP(D3228,SubmittalStatus!$A$2:$CF$671,9,FALSE)</f>
        <v>#N/A</v>
      </c>
      <c r="AW3228" s="60" t="e">
        <f>VLOOKUP(D3228,SubmittalStatus!$A$2:$CF$671,10,FALSE)</f>
        <v>#N/A</v>
      </c>
      <c r="AX3228" s="60" t="e">
        <f>VLOOKUP(D3228,SubmittalStatus!$A$2:$CF$671,11,FALSE)</f>
        <v>#N/A</v>
      </c>
      <c r="AY3228" s="60" t="str">
        <f t="shared" si="151"/>
        <v/>
      </c>
      <c r="AZ3228" s="60">
        <f>SubmittalData!D3228</f>
        <v>0</v>
      </c>
      <c r="BA3228" s="60" t="s">
        <v>168</v>
      </c>
      <c r="BB3228" s="60">
        <f>SubmittalData!AR3228</f>
        <v>0</v>
      </c>
      <c r="BC3228" s="60" t="str">
        <f t="shared" si="152"/>
        <v>0-0</v>
      </c>
    </row>
    <row r="3229" spans="1:55" x14ac:dyDescent="0.35">
      <c r="A3229" s="62" t="str">
        <f>SubmittalData!AY3229</f>
        <v/>
      </c>
      <c r="AS3229" s="60" t="e">
        <f>VLOOKUP(D3229,SubmittalStatus!$A$2:$CF$671,7,FALSE)</f>
        <v>#N/A</v>
      </c>
      <c r="AT3229" s="60" t="str">
        <f t="shared" si="150"/>
        <v/>
      </c>
      <c r="AU3229" s="60" t="e">
        <f>VLOOKUP(D3229,SubmittalSchedule!$A$5:$CF$5125,3,FALSE)</f>
        <v>#N/A</v>
      </c>
      <c r="AV3229" s="60" t="e">
        <f>VLOOKUP(D3229,SubmittalStatus!$A$2:$CF$671,9,FALSE)</f>
        <v>#N/A</v>
      </c>
      <c r="AW3229" s="60" t="e">
        <f>VLOOKUP(D3229,SubmittalStatus!$A$2:$CF$671,10,FALSE)</f>
        <v>#N/A</v>
      </c>
      <c r="AX3229" s="60" t="e">
        <f>VLOOKUP(D3229,SubmittalStatus!$A$2:$CF$671,11,FALSE)</f>
        <v>#N/A</v>
      </c>
      <c r="AY3229" s="60" t="str">
        <f t="shared" si="151"/>
        <v/>
      </c>
      <c r="AZ3229" s="60">
        <f>SubmittalData!D3229</f>
        <v>0</v>
      </c>
      <c r="BA3229" s="60" t="s">
        <v>168</v>
      </c>
      <c r="BB3229" s="60">
        <f>SubmittalData!AR3229</f>
        <v>0</v>
      </c>
      <c r="BC3229" s="60" t="str">
        <f t="shared" si="152"/>
        <v>0-0</v>
      </c>
    </row>
    <row r="3230" spans="1:55" x14ac:dyDescent="0.35">
      <c r="A3230" s="62" t="str">
        <f>SubmittalData!AY3230</f>
        <v/>
      </c>
      <c r="AS3230" s="60" t="e">
        <f>VLOOKUP(D3230,SubmittalStatus!$A$2:$CF$671,7,FALSE)</f>
        <v>#N/A</v>
      </c>
      <c r="AT3230" s="60" t="str">
        <f t="shared" si="150"/>
        <v/>
      </c>
      <c r="AU3230" s="60" t="e">
        <f>VLOOKUP(D3230,SubmittalSchedule!$A$5:$CF$5125,3,FALSE)</f>
        <v>#N/A</v>
      </c>
      <c r="AV3230" s="60" t="e">
        <f>VLOOKUP(D3230,SubmittalStatus!$A$2:$CF$671,9,FALSE)</f>
        <v>#N/A</v>
      </c>
      <c r="AW3230" s="60" t="e">
        <f>VLOOKUP(D3230,SubmittalStatus!$A$2:$CF$671,10,FALSE)</f>
        <v>#N/A</v>
      </c>
      <c r="AX3230" s="60" t="e">
        <f>VLOOKUP(D3230,SubmittalStatus!$A$2:$CF$671,11,FALSE)</f>
        <v>#N/A</v>
      </c>
      <c r="AY3230" s="60" t="str">
        <f t="shared" si="151"/>
        <v/>
      </c>
      <c r="AZ3230" s="60">
        <f>SubmittalData!D3230</f>
        <v>0</v>
      </c>
      <c r="BA3230" s="60" t="s">
        <v>168</v>
      </c>
      <c r="BB3230" s="60">
        <f>SubmittalData!AR3230</f>
        <v>0</v>
      </c>
      <c r="BC3230" s="60" t="str">
        <f t="shared" si="152"/>
        <v>0-0</v>
      </c>
    </row>
    <row r="3231" spans="1:55" x14ac:dyDescent="0.35">
      <c r="A3231" s="62" t="str">
        <f>SubmittalData!AY3231</f>
        <v/>
      </c>
      <c r="AS3231" s="60" t="e">
        <f>VLOOKUP(D3231,SubmittalStatus!$A$2:$CF$671,7,FALSE)</f>
        <v>#N/A</v>
      </c>
      <c r="AT3231" s="60" t="str">
        <f t="shared" si="150"/>
        <v/>
      </c>
      <c r="AU3231" s="60" t="e">
        <f>VLOOKUP(D3231,SubmittalSchedule!$A$5:$CF$5125,3,FALSE)</f>
        <v>#N/A</v>
      </c>
      <c r="AV3231" s="60" t="e">
        <f>VLOOKUP(D3231,SubmittalStatus!$A$2:$CF$671,9,FALSE)</f>
        <v>#N/A</v>
      </c>
      <c r="AW3231" s="60" t="e">
        <f>VLOOKUP(D3231,SubmittalStatus!$A$2:$CF$671,10,FALSE)</f>
        <v>#N/A</v>
      </c>
      <c r="AX3231" s="60" t="e">
        <f>VLOOKUP(D3231,SubmittalStatus!$A$2:$CF$671,11,FALSE)</f>
        <v>#N/A</v>
      </c>
      <c r="AY3231" s="60" t="str">
        <f t="shared" si="151"/>
        <v/>
      </c>
      <c r="AZ3231" s="60">
        <f>SubmittalData!D3231</f>
        <v>0</v>
      </c>
      <c r="BA3231" s="60" t="s">
        <v>168</v>
      </c>
      <c r="BB3231" s="60">
        <f>SubmittalData!AR3231</f>
        <v>0</v>
      </c>
      <c r="BC3231" s="60" t="str">
        <f t="shared" si="152"/>
        <v>0-0</v>
      </c>
    </row>
    <row r="3232" spans="1:55" x14ac:dyDescent="0.35">
      <c r="A3232" s="62" t="str">
        <f>SubmittalData!AY3232</f>
        <v/>
      </c>
      <c r="AS3232" s="60" t="e">
        <f>VLOOKUP(D3232,SubmittalStatus!$A$2:$CF$671,7,FALSE)</f>
        <v>#N/A</v>
      </c>
      <c r="AT3232" s="60" t="str">
        <f t="shared" si="150"/>
        <v/>
      </c>
      <c r="AU3232" s="60" t="e">
        <f>VLOOKUP(D3232,SubmittalSchedule!$A$5:$CF$5125,3,FALSE)</f>
        <v>#N/A</v>
      </c>
      <c r="AV3232" s="60" t="e">
        <f>VLOOKUP(D3232,SubmittalStatus!$A$2:$CF$671,9,FALSE)</f>
        <v>#N/A</v>
      </c>
      <c r="AW3232" s="60" t="e">
        <f>VLOOKUP(D3232,SubmittalStatus!$A$2:$CF$671,10,FALSE)</f>
        <v>#N/A</v>
      </c>
      <c r="AX3232" s="60" t="e">
        <f>VLOOKUP(D3232,SubmittalStatus!$A$2:$CF$671,11,FALSE)</f>
        <v>#N/A</v>
      </c>
      <c r="AY3232" s="60" t="str">
        <f t="shared" si="151"/>
        <v/>
      </c>
      <c r="AZ3232" s="60">
        <f>SubmittalData!D3232</f>
        <v>0</v>
      </c>
      <c r="BA3232" s="60" t="s">
        <v>168</v>
      </c>
      <c r="BB3232" s="60">
        <f>SubmittalData!AR3232</f>
        <v>0</v>
      </c>
      <c r="BC3232" s="60" t="str">
        <f t="shared" si="152"/>
        <v>0-0</v>
      </c>
    </row>
    <row r="3233" spans="1:55" x14ac:dyDescent="0.35">
      <c r="A3233" s="62" t="str">
        <f>SubmittalData!AY3233</f>
        <v/>
      </c>
      <c r="AS3233" s="60" t="e">
        <f>VLOOKUP(D3233,SubmittalStatus!$A$2:$CF$671,7,FALSE)</f>
        <v>#N/A</v>
      </c>
      <c r="AT3233" s="60" t="str">
        <f t="shared" si="150"/>
        <v/>
      </c>
      <c r="AU3233" s="60" t="e">
        <f>VLOOKUP(D3233,SubmittalSchedule!$A$5:$CF$5125,3,FALSE)</f>
        <v>#N/A</v>
      </c>
      <c r="AV3233" s="60" t="e">
        <f>VLOOKUP(D3233,SubmittalStatus!$A$2:$CF$671,9,FALSE)</f>
        <v>#N/A</v>
      </c>
      <c r="AW3233" s="60" t="e">
        <f>VLOOKUP(D3233,SubmittalStatus!$A$2:$CF$671,10,FALSE)</f>
        <v>#N/A</v>
      </c>
      <c r="AX3233" s="60" t="e">
        <f>VLOOKUP(D3233,SubmittalStatus!$A$2:$CF$671,11,FALSE)</f>
        <v>#N/A</v>
      </c>
      <c r="AY3233" s="60" t="str">
        <f t="shared" si="151"/>
        <v/>
      </c>
      <c r="AZ3233" s="60">
        <f>SubmittalData!D3233</f>
        <v>0</v>
      </c>
      <c r="BA3233" s="60" t="s">
        <v>168</v>
      </c>
      <c r="BB3233" s="60">
        <f>SubmittalData!AR3233</f>
        <v>0</v>
      </c>
      <c r="BC3233" s="60" t="str">
        <f t="shared" si="152"/>
        <v>0-0</v>
      </c>
    </row>
    <row r="3234" spans="1:55" x14ac:dyDescent="0.35">
      <c r="A3234" s="62" t="str">
        <f>SubmittalData!AY3234</f>
        <v/>
      </c>
      <c r="AS3234" s="60" t="e">
        <f>VLOOKUP(D3234,SubmittalStatus!$A$2:$CF$671,7,FALSE)</f>
        <v>#N/A</v>
      </c>
      <c r="AT3234" s="60" t="str">
        <f t="shared" si="150"/>
        <v/>
      </c>
      <c r="AU3234" s="60" t="e">
        <f>VLOOKUP(D3234,SubmittalSchedule!$A$5:$CF$5125,3,FALSE)</f>
        <v>#N/A</v>
      </c>
      <c r="AV3234" s="60" t="e">
        <f>VLOOKUP(D3234,SubmittalStatus!$A$2:$CF$671,9,FALSE)</f>
        <v>#N/A</v>
      </c>
      <c r="AW3234" s="60" t="e">
        <f>VLOOKUP(D3234,SubmittalStatus!$A$2:$CF$671,10,FALSE)</f>
        <v>#N/A</v>
      </c>
      <c r="AX3234" s="60" t="e">
        <f>VLOOKUP(D3234,SubmittalStatus!$A$2:$CF$671,11,FALSE)</f>
        <v>#N/A</v>
      </c>
      <c r="AY3234" s="60" t="str">
        <f t="shared" si="151"/>
        <v/>
      </c>
      <c r="AZ3234" s="60">
        <f>SubmittalData!D3234</f>
        <v>0</v>
      </c>
      <c r="BA3234" s="60" t="s">
        <v>168</v>
      </c>
      <c r="BB3234" s="60">
        <f>SubmittalData!AR3234</f>
        <v>0</v>
      </c>
      <c r="BC3234" s="60" t="str">
        <f t="shared" si="152"/>
        <v>0-0</v>
      </c>
    </row>
    <row r="3235" spans="1:55" x14ac:dyDescent="0.35">
      <c r="A3235" s="62" t="str">
        <f>SubmittalData!AY3235</f>
        <v/>
      </c>
      <c r="AS3235" s="60" t="e">
        <f>VLOOKUP(D3235,SubmittalStatus!$A$2:$CF$671,7,FALSE)</f>
        <v>#N/A</v>
      </c>
      <c r="AT3235" s="60" t="str">
        <f t="shared" si="150"/>
        <v/>
      </c>
      <c r="AU3235" s="60" t="e">
        <f>VLOOKUP(D3235,SubmittalSchedule!$A$5:$CF$5125,3,FALSE)</f>
        <v>#N/A</v>
      </c>
      <c r="AV3235" s="60" t="e">
        <f>VLOOKUP(D3235,SubmittalStatus!$A$2:$CF$671,9,FALSE)</f>
        <v>#N/A</v>
      </c>
      <c r="AW3235" s="60" t="e">
        <f>VLOOKUP(D3235,SubmittalStatus!$A$2:$CF$671,10,FALSE)</f>
        <v>#N/A</v>
      </c>
      <c r="AX3235" s="60" t="e">
        <f>VLOOKUP(D3235,SubmittalStatus!$A$2:$CF$671,11,FALSE)</f>
        <v>#N/A</v>
      </c>
      <c r="AY3235" s="60" t="str">
        <f t="shared" si="151"/>
        <v/>
      </c>
      <c r="AZ3235" s="60">
        <f>SubmittalData!D3235</f>
        <v>0</v>
      </c>
      <c r="BA3235" s="60" t="s">
        <v>168</v>
      </c>
      <c r="BB3235" s="60">
        <f>SubmittalData!AR3235</f>
        <v>0</v>
      </c>
      <c r="BC3235" s="60" t="str">
        <f t="shared" si="152"/>
        <v>0-0</v>
      </c>
    </row>
    <row r="3236" spans="1:55" x14ac:dyDescent="0.35">
      <c r="A3236" s="62" t="str">
        <f>SubmittalData!AY3236</f>
        <v/>
      </c>
      <c r="AS3236" s="60" t="e">
        <f>VLOOKUP(D3236,SubmittalStatus!$A$2:$CF$671,7,FALSE)</f>
        <v>#N/A</v>
      </c>
      <c r="AT3236" s="60" t="str">
        <f t="shared" si="150"/>
        <v/>
      </c>
      <c r="AU3236" s="60" t="e">
        <f>VLOOKUP(D3236,SubmittalSchedule!$A$5:$CF$5125,3,FALSE)</f>
        <v>#N/A</v>
      </c>
      <c r="AV3236" s="60" t="e">
        <f>VLOOKUP(D3236,SubmittalStatus!$A$2:$CF$671,9,FALSE)</f>
        <v>#N/A</v>
      </c>
      <c r="AW3236" s="60" t="e">
        <f>VLOOKUP(D3236,SubmittalStatus!$A$2:$CF$671,10,FALSE)</f>
        <v>#N/A</v>
      </c>
      <c r="AX3236" s="60" t="e">
        <f>VLOOKUP(D3236,SubmittalStatus!$A$2:$CF$671,11,FALSE)</f>
        <v>#N/A</v>
      </c>
      <c r="AY3236" s="60" t="str">
        <f t="shared" si="151"/>
        <v/>
      </c>
      <c r="AZ3236" s="60">
        <f>SubmittalData!D3236</f>
        <v>0</v>
      </c>
      <c r="BA3236" s="60" t="s">
        <v>168</v>
      </c>
      <c r="BB3236" s="60">
        <f>SubmittalData!AR3236</f>
        <v>0</v>
      </c>
      <c r="BC3236" s="60" t="str">
        <f t="shared" si="152"/>
        <v>0-0</v>
      </c>
    </row>
    <row r="3237" spans="1:55" x14ac:dyDescent="0.35">
      <c r="A3237" s="62" t="str">
        <f>SubmittalData!AY3237</f>
        <v/>
      </c>
      <c r="AS3237" s="60" t="e">
        <f>VLOOKUP(D3237,SubmittalStatus!$A$2:$CF$671,7,FALSE)</f>
        <v>#N/A</v>
      </c>
      <c r="AT3237" s="60" t="str">
        <f t="shared" si="150"/>
        <v/>
      </c>
      <c r="AU3237" s="60" t="e">
        <f>VLOOKUP(D3237,SubmittalSchedule!$A$5:$CF$5125,3,FALSE)</f>
        <v>#N/A</v>
      </c>
      <c r="AV3237" s="60" t="e">
        <f>VLOOKUP(D3237,SubmittalStatus!$A$2:$CF$671,9,FALSE)</f>
        <v>#N/A</v>
      </c>
      <c r="AW3237" s="60" t="e">
        <f>VLOOKUP(D3237,SubmittalStatus!$A$2:$CF$671,10,FALSE)</f>
        <v>#N/A</v>
      </c>
      <c r="AX3237" s="60" t="e">
        <f>VLOOKUP(D3237,SubmittalStatus!$A$2:$CF$671,11,FALSE)</f>
        <v>#N/A</v>
      </c>
      <c r="AY3237" s="60" t="str">
        <f t="shared" si="151"/>
        <v/>
      </c>
      <c r="AZ3237" s="60">
        <f>SubmittalData!D3237</f>
        <v>0</v>
      </c>
      <c r="BA3237" s="60" t="s">
        <v>168</v>
      </c>
      <c r="BB3237" s="60">
        <f>SubmittalData!AR3237</f>
        <v>0</v>
      </c>
      <c r="BC3237" s="60" t="str">
        <f t="shared" si="152"/>
        <v>0-0</v>
      </c>
    </row>
    <row r="3238" spans="1:55" x14ac:dyDescent="0.35">
      <c r="A3238" s="62" t="str">
        <f>SubmittalData!AY3238</f>
        <v/>
      </c>
      <c r="AS3238" s="60" t="e">
        <f>VLOOKUP(D3238,SubmittalStatus!$A$2:$CF$671,7,FALSE)</f>
        <v>#N/A</v>
      </c>
      <c r="AT3238" s="60" t="str">
        <f t="shared" si="150"/>
        <v/>
      </c>
      <c r="AU3238" s="60" t="e">
        <f>VLOOKUP(D3238,SubmittalSchedule!$A$5:$CF$5125,3,FALSE)</f>
        <v>#N/A</v>
      </c>
      <c r="AV3238" s="60" t="e">
        <f>VLOOKUP(D3238,SubmittalStatus!$A$2:$CF$671,9,FALSE)</f>
        <v>#N/A</v>
      </c>
      <c r="AW3238" s="60" t="e">
        <f>VLOOKUP(D3238,SubmittalStatus!$A$2:$CF$671,10,FALSE)</f>
        <v>#N/A</v>
      </c>
      <c r="AX3238" s="60" t="e">
        <f>VLOOKUP(D3238,SubmittalStatus!$A$2:$CF$671,11,FALSE)</f>
        <v>#N/A</v>
      </c>
      <c r="AY3238" s="60" t="str">
        <f t="shared" si="151"/>
        <v/>
      </c>
      <c r="AZ3238" s="60">
        <f>SubmittalData!D3238</f>
        <v>0</v>
      </c>
      <c r="BA3238" s="60" t="s">
        <v>168</v>
      </c>
      <c r="BB3238" s="60">
        <f>SubmittalData!AR3238</f>
        <v>0</v>
      </c>
      <c r="BC3238" s="60" t="str">
        <f t="shared" si="152"/>
        <v>0-0</v>
      </c>
    </row>
    <row r="3239" spans="1:55" x14ac:dyDescent="0.35">
      <c r="A3239" s="62" t="str">
        <f>SubmittalData!AY3239</f>
        <v/>
      </c>
      <c r="AS3239" s="60" t="e">
        <f>VLOOKUP(D3239,SubmittalStatus!$A$2:$CF$671,7,FALSE)</f>
        <v>#N/A</v>
      </c>
      <c r="AT3239" s="60" t="str">
        <f t="shared" si="150"/>
        <v/>
      </c>
      <c r="AU3239" s="60" t="e">
        <f>VLOOKUP(D3239,SubmittalSchedule!$A$5:$CF$5125,3,FALSE)</f>
        <v>#N/A</v>
      </c>
      <c r="AV3239" s="60" t="e">
        <f>VLOOKUP(D3239,SubmittalStatus!$A$2:$CF$671,9,FALSE)</f>
        <v>#N/A</v>
      </c>
      <c r="AW3239" s="60" t="e">
        <f>VLOOKUP(D3239,SubmittalStatus!$A$2:$CF$671,10,FALSE)</f>
        <v>#N/A</v>
      </c>
      <c r="AX3239" s="60" t="e">
        <f>VLOOKUP(D3239,SubmittalStatus!$A$2:$CF$671,11,FALSE)</f>
        <v>#N/A</v>
      </c>
      <c r="AY3239" s="60" t="str">
        <f t="shared" si="151"/>
        <v/>
      </c>
      <c r="AZ3239" s="60">
        <f>SubmittalData!D3239</f>
        <v>0</v>
      </c>
      <c r="BA3239" s="60" t="s">
        <v>168</v>
      </c>
      <c r="BB3239" s="60">
        <f>SubmittalData!AR3239</f>
        <v>0</v>
      </c>
      <c r="BC3239" s="60" t="str">
        <f t="shared" si="152"/>
        <v>0-0</v>
      </c>
    </row>
    <row r="3240" spans="1:55" x14ac:dyDescent="0.35">
      <c r="A3240" s="62" t="str">
        <f>SubmittalData!AY3240</f>
        <v/>
      </c>
      <c r="AS3240" s="60" t="e">
        <f>VLOOKUP(D3240,SubmittalStatus!$A$2:$CF$671,7,FALSE)</f>
        <v>#N/A</v>
      </c>
      <c r="AT3240" s="60" t="str">
        <f t="shared" si="150"/>
        <v/>
      </c>
      <c r="AU3240" s="60" t="e">
        <f>VLOOKUP(D3240,SubmittalSchedule!$A$5:$CF$5125,3,FALSE)</f>
        <v>#N/A</v>
      </c>
      <c r="AV3240" s="60" t="e">
        <f>VLOOKUP(D3240,SubmittalStatus!$A$2:$CF$671,9,FALSE)</f>
        <v>#N/A</v>
      </c>
      <c r="AW3240" s="60" t="e">
        <f>VLOOKUP(D3240,SubmittalStatus!$A$2:$CF$671,10,FALSE)</f>
        <v>#N/A</v>
      </c>
      <c r="AX3240" s="60" t="e">
        <f>VLOOKUP(D3240,SubmittalStatus!$A$2:$CF$671,11,FALSE)</f>
        <v>#N/A</v>
      </c>
      <c r="AY3240" s="60" t="str">
        <f t="shared" si="151"/>
        <v/>
      </c>
      <c r="AZ3240" s="60">
        <f>SubmittalData!D3240</f>
        <v>0</v>
      </c>
      <c r="BA3240" s="60" t="s">
        <v>168</v>
      </c>
      <c r="BB3240" s="60">
        <f>SubmittalData!AR3240</f>
        <v>0</v>
      </c>
      <c r="BC3240" s="60" t="str">
        <f t="shared" si="152"/>
        <v>0-0</v>
      </c>
    </row>
    <row r="3241" spans="1:55" x14ac:dyDescent="0.35">
      <c r="A3241" s="62" t="str">
        <f>SubmittalData!AY3241</f>
        <v/>
      </c>
      <c r="AS3241" s="60" t="e">
        <f>VLOOKUP(D3241,SubmittalStatus!$A$2:$CF$671,7,FALSE)</f>
        <v>#N/A</v>
      </c>
      <c r="AT3241" s="60" t="str">
        <f t="shared" si="150"/>
        <v/>
      </c>
      <c r="AU3241" s="60" t="e">
        <f>VLOOKUP(D3241,SubmittalSchedule!$A$5:$CF$5125,3,FALSE)</f>
        <v>#N/A</v>
      </c>
      <c r="AV3241" s="60" t="e">
        <f>VLOOKUP(D3241,SubmittalStatus!$A$2:$CF$671,9,FALSE)</f>
        <v>#N/A</v>
      </c>
      <c r="AW3241" s="60" t="e">
        <f>VLOOKUP(D3241,SubmittalStatus!$A$2:$CF$671,10,FALSE)</f>
        <v>#N/A</v>
      </c>
      <c r="AX3241" s="60" t="e">
        <f>VLOOKUP(D3241,SubmittalStatus!$A$2:$CF$671,11,FALSE)</f>
        <v>#N/A</v>
      </c>
      <c r="AY3241" s="60" t="str">
        <f t="shared" si="151"/>
        <v/>
      </c>
      <c r="AZ3241" s="60">
        <f>SubmittalData!D3241</f>
        <v>0</v>
      </c>
      <c r="BA3241" s="60" t="s">
        <v>168</v>
      </c>
      <c r="BB3241" s="60">
        <f>SubmittalData!AR3241</f>
        <v>0</v>
      </c>
      <c r="BC3241" s="60" t="str">
        <f t="shared" si="152"/>
        <v>0-0</v>
      </c>
    </row>
    <row r="3242" spans="1:55" x14ac:dyDescent="0.35">
      <c r="A3242" s="62" t="str">
        <f>SubmittalData!AY3242</f>
        <v/>
      </c>
      <c r="AS3242" s="60" t="e">
        <f>VLOOKUP(D3242,SubmittalStatus!$A$2:$CF$671,7,FALSE)</f>
        <v>#N/A</v>
      </c>
      <c r="AT3242" s="60" t="str">
        <f t="shared" si="150"/>
        <v/>
      </c>
      <c r="AU3242" s="60" t="e">
        <f>VLOOKUP(D3242,SubmittalSchedule!$A$5:$CF$5125,3,FALSE)</f>
        <v>#N/A</v>
      </c>
      <c r="AV3242" s="60" t="e">
        <f>VLOOKUP(D3242,SubmittalStatus!$A$2:$CF$671,9,FALSE)</f>
        <v>#N/A</v>
      </c>
      <c r="AW3242" s="60" t="e">
        <f>VLOOKUP(D3242,SubmittalStatus!$A$2:$CF$671,10,FALSE)</f>
        <v>#N/A</v>
      </c>
      <c r="AX3242" s="60" t="e">
        <f>VLOOKUP(D3242,SubmittalStatus!$A$2:$CF$671,11,FALSE)</f>
        <v>#N/A</v>
      </c>
      <c r="AY3242" s="60" t="str">
        <f t="shared" si="151"/>
        <v/>
      </c>
      <c r="AZ3242" s="60">
        <f>SubmittalData!D3242</f>
        <v>0</v>
      </c>
      <c r="BA3242" s="60" t="s">
        <v>168</v>
      </c>
      <c r="BB3242" s="60">
        <f>SubmittalData!AR3242</f>
        <v>0</v>
      </c>
      <c r="BC3242" s="60" t="str">
        <f t="shared" si="152"/>
        <v>0-0</v>
      </c>
    </row>
    <row r="3243" spans="1:55" x14ac:dyDescent="0.35">
      <c r="A3243" s="62" t="str">
        <f>SubmittalData!AY3243</f>
        <v/>
      </c>
      <c r="AS3243" s="60" t="e">
        <f>VLOOKUP(D3243,SubmittalStatus!$A$2:$CF$671,7,FALSE)</f>
        <v>#N/A</v>
      </c>
      <c r="AT3243" s="60" t="str">
        <f t="shared" si="150"/>
        <v/>
      </c>
      <c r="AU3243" s="60" t="e">
        <f>VLOOKUP(D3243,SubmittalSchedule!$A$5:$CF$5125,3,FALSE)</f>
        <v>#N/A</v>
      </c>
      <c r="AV3243" s="60" t="e">
        <f>VLOOKUP(D3243,SubmittalStatus!$A$2:$CF$671,9,FALSE)</f>
        <v>#N/A</v>
      </c>
      <c r="AW3243" s="60" t="e">
        <f>VLOOKUP(D3243,SubmittalStatus!$A$2:$CF$671,10,FALSE)</f>
        <v>#N/A</v>
      </c>
      <c r="AX3243" s="60" t="e">
        <f>VLOOKUP(D3243,SubmittalStatus!$A$2:$CF$671,11,FALSE)</f>
        <v>#N/A</v>
      </c>
      <c r="AY3243" s="60" t="str">
        <f t="shared" si="151"/>
        <v/>
      </c>
      <c r="AZ3243" s="60">
        <f>SubmittalData!D3243</f>
        <v>0</v>
      </c>
      <c r="BA3243" s="60" t="s">
        <v>168</v>
      </c>
      <c r="BB3243" s="60">
        <f>SubmittalData!AR3243</f>
        <v>0</v>
      </c>
      <c r="BC3243" s="60" t="str">
        <f t="shared" si="152"/>
        <v>0-0</v>
      </c>
    </row>
    <row r="3244" spans="1:55" x14ac:dyDescent="0.35">
      <c r="A3244" s="62" t="str">
        <f>SubmittalData!AY3244</f>
        <v/>
      </c>
      <c r="AS3244" s="60" t="e">
        <f>VLOOKUP(D3244,SubmittalStatus!$A$2:$CF$671,7,FALSE)</f>
        <v>#N/A</v>
      </c>
      <c r="AT3244" s="60" t="str">
        <f t="shared" si="150"/>
        <v/>
      </c>
      <c r="AU3244" s="60" t="e">
        <f>VLOOKUP(D3244,SubmittalSchedule!$A$5:$CF$5125,3,FALSE)</f>
        <v>#N/A</v>
      </c>
      <c r="AV3244" s="60" t="e">
        <f>VLOOKUP(D3244,SubmittalStatus!$A$2:$CF$671,9,FALSE)</f>
        <v>#N/A</v>
      </c>
      <c r="AW3244" s="60" t="e">
        <f>VLOOKUP(D3244,SubmittalStatus!$A$2:$CF$671,10,FALSE)</f>
        <v>#N/A</v>
      </c>
      <c r="AX3244" s="60" t="e">
        <f>VLOOKUP(D3244,SubmittalStatus!$A$2:$CF$671,11,FALSE)</f>
        <v>#N/A</v>
      </c>
      <c r="AY3244" s="60" t="str">
        <f t="shared" si="151"/>
        <v/>
      </c>
      <c r="AZ3244" s="60">
        <f>SubmittalData!D3244</f>
        <v>0</v>
      </c>
      <c r="BA3244" s="60" t="s">
        <v>168</v>
      </c>
      <c r="BB3244" s="60">
        <f>SubmittalData!AR3244</f>
        <v>0</v>
      </c>
      <c r="BC3244" s="60" t="str">
        <f t="shared" si="152"/>
        <v>0-0</v>
      </c>
    </row>
    <row r="3245" spans="1:55" x14ac:dyDescent="0.35">
      <c r="A3245" s="62" t="str">
        <f>SubmittalData!AY3245</f>
        <v/>
      </c>
      <c r="AS3245" s="60" t="e">
        <f>VLOOKUP(D3245,SubmittalStatus!$A$2:$CF$671,7,FALSE)</f>
        <v>#N/A</v>
      </c>
      <c r="AT3245" s="60" t="str">
        <f t="shared" si="150"/>
        <v/>
      </c>
      <c r="AU3245" s="60" t="e">
        <f>VLOOKUP(D3245,SubmittalSchedule!$A$5:$CF$5125,3,FALSE)</f>
        <v>#N/A</v>
      </c>
      <c r="AV3245" s="60" t="e">
        <f>VLOOKUP(D3245,SubmittalStatus!$A$2:$CF$671,9,FALSE)</f>
        <v>#N/A</v>
      </c>
      <c r="AW3245" s="60" t="e">
        <f>VLOOKUP(D3245,SubmittalStatus!$A$2:$CF$671,10,FALSE)</f>
        <v>#N/A</v>
      </c>
      <c r="AX3245" s="60" t="e">
        <f>VLOOKUP(D3245,SubmittalStatus!$A$2:$CF$671,11,FALSE)</f>
        <v>#N/A</v>
      </c>
      <c r="AY3245" s="60" t="str">
        <f t="shared" si="151"/>
        <v/>
      </c>
      <c r="AZ3245" s="60">
        <f>SubmittalData!D3245</f>
        <v>0</v>
      </c>
      <c r="BA3245" s="60" t="s">
        <v>168</v>
      </c>
      <c r="BB3245" s="60">
        <f>SubmittalData!AR3245</f>
        <v>0</v>
      </c>
      <c r="BC3245" s="60" t="str">
        <f t="shared" si="152"/>
        <v>0-0</v>
      </c>
    </row>
    <row r="3246" spans="1:55" x14ac:dyDescent="0.35">
      <c r="A3246" s="62" t="str">
        <f>SubmittalData!AY3246</f>
        <v/>
      </c>
      <c r="AS3246" s="60" t="e">
        <f>VLOOKUP(D3246,SubmittalStatus!$A$2:$CF$671,7,FALSE)</f>
        <v>#N/A</v>
      </c>
      <c r="AT3246" s="60" t="str">
        <f t="shared" si="150"/>
        <v/>
      </c>
      <c r="AU3246" s="60" t="e">
        <f>VLOOKUP(D3246,SubmittalSchedule!$A$5:$CF$5125,3,FALSE)</f>
        <v>#N/A</v>
      </c>
      <c r="AV3246" s="60" t="e">
        <f>VLOOKUP(D3246,SubmittalStatus!$A$2:$CF$671,9,FALSE)</f>
        <v>#N/A</v>
      </c>
      <c r="AW3246" s="60" t="e">
        <f>VLOOKUP(D3246,SubmittalStatus!$A$2:$CF$671,10,FALSE)</f>
        <v>#N/A</v>
      </c>
      <c r="AX3246" s="60" t="e">
        <f>VLOOKUP(D3246,SubmittalStatus!$A$2:$CF$671,11,FALSE)</f>
        <v>#N/A</v>
      </c>
      <c r="AY3246" s="60" t="str">
        <f t="shared" si="151"/>
        <v/>
      </c>
      <c r="AZ3246" s="60">
        <f>SubmittalData!D3246</f>
        <v>0</v>
      </c>
      <c r="BA3246" s="60" t="s">
        <v>168</v>
      </c>
      <c r="BB3246" s="60">
        <f>SubmittalData!AR3246</f>
        <v>0</v>
      </c>
      <c r="BC3246" s="60" t="str">
        <f t="shared" si="152"/>
        <v>0-0</v>
      </c>
    </row>
    <row r="3247" spans="1:55" x14ac:dyDescent="0.35">
      <c r="A3247" s="62" t="str">
        <f>SubmittalData!AY3247</f>
        <v/>
      </c>
      <c r="AS3247" s="60" t="e">
        <f>VLOOKUP(D3247,SubmittalStatus!$A$2:$CF$671,7,FALSE)</f>
        <v>#N/A</v>
      </c>
      <c r="AT3247" s="60" t="str">
        <f t="shared" si="150"/>
        <v/>
      </c>
      <c r="AU3247" s="60" t="e">
        <f>VLOOKUP(D3247,SubmittalSchedule!$A$5:$CF$5125,3,FALSE)</f>
        <v>#N/A</v>
      </c>
      <c r="AV3247" s="60" t="e">
        <f>VLOOKUP(D3247,SubmittalStatus!$A$2:$CF$671,9,FALSE)</f>
        <v>#N/A</v>
      </c>
      <c r="AW3247" s="60" t="e">
        <f>VLOOKUP(D3247,SubmittalStatus!$A$2:$CF$671,10,FALSE)</f>
        <v>#N/A</v>
      </c>
      <c r="AX3247" s="60" t="e">
        <f>VLOOKUP(D3247,SubmittalStatus!$A$2:$CF$671,11,FALSE)</f>
        <v>#N/A</v>
      </c>
      <c r="AY3247" s="60" t="str">
        <f t="shared" si="151"/>
        <v/>
      </c>
      <c r="AZ3247" s="60">
        <f>SubmittalData!D3247</f>
        <v>0</v>
      </c>
      <c r="BA3247" s="60" t="s">
        <v>168</v>
      </c>
      <c r="BB3247" s="60">
        <f>SubmittalData!AR3247</f>
        <v>0</v>
      </c>
      <c r="BC3247" s="60" t="str">
        <f t="shared" si="152"/>
        <v>0-0</v>
      </c>
    </row>
    <row r="3248" spans="1:55" x14ac:dyDescent="0.35">
      <c r="A3248" s="62" t="str">
        <f>SubmittalData!AY3248</f>
        <v/>
      </c>
      <c r="AS3248" s="60" t="e">
        <f>VLOOKUP(D3248,SubmittalStatus!$A$2:$CF$671,7,FALSE)</f>
        <v>#N/A</v>
      </c>
      <c r="AT3248" s="60" t="str">
        <f t="shared" si="150"/>
        <v/>
      </c>
      <c r="AU3248" s="60" t="e">
        <f>VLOOKUP(D3248,SubmittalSchedule!$A$5:$CF$5125,3,FALSE)</f>
        <v>#N/A</v>
      </c>
      <c r="AV3248" s="60" t="e">
        <f>VLOOKUP(D3248,SubmittalStatus!$A$2:$CF$671,9,FALSE)</f>
        <v>#N/A</v>
      </c>
      <c r="AW3248" s="60" t="e">
        <f>VLOOKUP(D3248,SubmittalStatus!$A$2:$CF$671,10,FALSE)</f>
        <v>#N/A</v>
      </c>
      <c r="AX3248" s="60" t="e">
        <f>VLOOKUP(D3248,SubmittalStatus!$A$2:$CF$671,11,FALSE)</f>
        <v>#N/A</v>
      </c>
      <c r="AY3248" s="60" t="str">
        <f t="shared" si="151"/>
        <v/>
      </c>
      <c r="AZ3248" s="60">
        <f>SubmittalData!D3248</f>
        <v>0</v>
      </c>
      <c r="BA3248" s="60" t="s">
        <v>168</v>
      </c>
      <c r="BB3248" s="60">
        <f>SubmittalData!AR3248</f>
        <v>0</v>
      </c>
      <c r="BC3248" s="60" t="str">
        <f t="shared" si="152"/>
        <v>0-0</v>
      </c>
    </row>
    <row r="3249" spans="1:55" x14ac:dyDescent="0.35">
      <c r="A3249" s="62" t="str">
        <f>SubmittalData!AY3249</f>
        <v/>
      </c>
      <c r="AS3249" s="60" t="e">
        <f>VLOOKUP(D3249,SubmittalStatus!$A$2:$CF$671,7,FALSE)</f>
        <v>#N/A</v>
      </c>
      <c r="AT3249" s="60" t="str">
        <f t="shared" si="150"/>
        <v/>
      </c>
      <c r="AU3249" s="60" t="e">
        <f>VLOOKUP(D3249,SubmittalSchedule!$A$5:$CF$5125,3,FALSE)</f>
        <v>#N/A</v>
      </c>
      <c r="AV3249" s="60" t="e">
        <f>VLOOKUP(D3249,SubmittalStatus!$A$2:$CF$671,9,FALSE)</f>
        <v>#N/A</v>
      </c>
      <c r="AW3249" s="60" t="e">
        <f>VLOOKUP(D3249,SubmittalStatus!$A$2:$CF$671,10,FALSE)</f>
        <v>#N/A</v>
      </c>
      <c r="AX3249" s="60" t="e">
        <f>VLOOKUP(D3249,SubmittalStatus!$A$2:$CF$671,11,FALSE)</f>
        <v>#N/A</v>
      </c>
      <c r="AY3249" s="60" t="str">
        <f t="shared" si="151"/>
        <v/>
      </c>
      <c r="AZ3249" s="60">
        <f>SubmittalData!D3249</f>
        <v>0</v>
      </c>
      <c r="BA3249" s="60" t="s">
        <v>168</v>
      </c>
      <c r="BB3249" s="60">
        <f>SubmittalData!AR3249</f>
        <v>0</v>
      </c>
      <c r="BC3249" s="60" t="str">
        <f t="shared" si="152"/>
        <v>0-0</v>
      </c>
    </row>
    <row r="3250" spans="1:55" x14ac:dyDescent="0.35">
      <c r="A3250" s="62" t="str">
        <f>SubmittalData!AY3250</f>
        <v/>
      </c>
      <c r="AS3250" s="60" t="e">
        <f>VLOOKUP(D3250,SubmittalStatus!$A$2:$CF$671,7,FALSE)</f>
        <v>#N/A</v>
      </c>
      <c r="AT3250" s="60" t="str">
        <f t="shared" si="150"/>
        <v/>
      </c>
      <c r="AU3250" s="60" t="e">
        <f>VLOOKUP(D3250,SubmittalSchedule!$A$5:$CF$5125,3,FALSE)</f>
        <v>#N/A</v>
      </c>
      <c r="AV3250" s="60" t="e">
        <f>VLOOKUP(D3250,SubmittalStatus!$A$2:$CF$671,9,FALSE)</f>
        <v>#N/A</v>
      </c>
      <c r="AW3250" s="60" t="e">
        <f>VLOOKUP(D3250,SubmittalStatus!$A$2:$CF$671,10,FALSE)</f>
        <v>#N/A</v>
      </c>
      <c r="AX3250" s="60" t="e">
        <f>VLOOKUP(D3250,SubmittalStatus!$A$2:$CF$671,11,FALSE)</f>
        <v>#N/A</v>
      </c>
      <c r="AY3250" s="60" t="str">
        <f t="shared" si="151"/>
        <v/>
      </c>
      <c r="AZ3250" s="60">
        <f>SubmittalData!D3250</f>
        <v>0</v>
      </c>
      <c r="BA3250" s="60" t="s">
        <v>168</v>
      </c>
      <c r="BB3250" s="60">
        <f>SubmittalData!AR3250</f>
        <v>0</v>
      </c>
      <c r="BC3250" s="60" t="str">
        <f t="shared" si="152"/>
        <v>0-0</v>
      </c>
    </row>
    <row r="3251" spans="1:55" x14ac:dyDescent="0.35">
      <c r="A3251" s="62" t="str">
        <f>SubmittalData!AY3251</f>
        <v/>
      </c>
      <c r="AS3251" s="60" t="e">
        <f>VLOOKUP(D3251,SubmittalStatus!$A$2:$CF$671,7,FALSE)</f>
        <v>#N/A</v>
      </c>
      <c r="AT3251" s="60" t="str">
        <f t="shared" si="150"/>
        <v/>
      </c>
      <c r="AU3251" s="60" t="e">
        <f>VLOOKUP(D3251,SubmittalSchedule!$A$5:$CF$5125,3,FALSE)</f>
        <v>#N/A</v>
      </c>
      <c r="AV3251" s="60" t="e">
        <f>VLOOKUP(D3251,SubmittalStatus!$A$2:$CF$671,9,FALSE)</f>
        <v>#N/A</v>
      </c>
      <c r="AW3251" s="60" t="e">
        <f>VLOOKUP(D3251,SubmittalStatus!$A$2:$CF$671,10,FALSE)</f>
        <v>#N/A</v>
      </c>
      <c r="AX3251" s="60" t="e">
        <f>VLOOKUP(D3251,SubmittalStatus!$A$2:$CF$671,11,FALSE)</f>
        <v>#N/A</v>
      </c>
      <c r="AY3251" s="60" t="str">
        <f t="shared" si="151"/>
        <v/>
      </c>
      <c r="AZ3251" s="60">
        <f>SubmittalData!D3251</f>
        <v>0</v>
      </c>
      <c r="BA3251" s="60" t="s">
        <v>168</v>
      </c>
      <c r="BB3251" s="60">
        <f>SubmittalData!AR3251</f>
        <v>0</v>
      </c>
      <c r="BC3251" s="60" t="str">
        <f t="shared" si="152"/>
        <v>0-0</v>
      </c>
    </row>
    <row r="3252" spans="1:55" x14ac:dyDescent="0.35">
      <c r="A3252" s="62" t="str">
        <f>SubmittalData!AY3252</f>
        <v/>
      </c>
      <c r="AS3252" s="60" t="e">
        <f>VLOOKUP(D3252,SubmittalStatus!$A$2:$CF$671,7,FALSE)</f>
        <v>#N/A</v>
      </c>
      <c r="AT3252" s="60" t="str">
        <f t="shared" si="150"/>
        <v/>
      </c>
      <c r="AU3252" s="60" t="e">
        <f>VLOOKUP(D3252,SubmittalSchedule!$A$5:$CF$5125,3,FALSE)</f>
        <v>#N/A</v>
      </c>
      <c r="AV3252" s="60" t="e">
        <f>VLOOKUP(D3252,SubmittalStatus!$A$2:$CF$671,9,FALSE)</f>
        <v>#N/A</v>
      </c>
      <c r="AW3252" s="60" t="e">
        <f>VLOOKUP(D3252,SubmittalStatus!$A$2:$CF$671,10,FALSE)</f>
        <v>#N/A</v>
      </c>
      <c r="AX3252" s="60" t="e">
        <f>VLOOKUP(D3252,SubmittalStatus!$A$2:$CF$671,11,FALSE)</f>
        <v>#N/A</v>
      </c>
      <c r="AY3252" s="60" t="str">
        <f t="shared" si="151"/>
        <v/>
      </c>
      <c r="AZ3252" s="60">
        <f>SubmittalData!D3252</f>
        <v>0</v>
      </c>
      <c r="BA3252" s="60" t="s">
        <v>168</v>
      </c>
      <c r="BB3252" s="60">
        <f>SubmittalData!AR3252</f>
        <v>0</v>
      </c>
      <c r="BC3252" s="60" t="str">
        <f t="shared" si="152"/>
        <v>0-0</v>
      </c>
    </row>
    <row r="3253" spans="1:55" x14ac:dyDescent="0.35">
      <c r="A3253" s="62" t="str">
        <f>SubmittalData!AY3253</f>
        <v/>
      </c>
      <c r="AS3253" s="60" t="e">
        <f>VLOOKUP(D3253,SubmittalStatus!$A$2:$CF$671,7,FALSE)</f>
        <v>#N/A</v>
      </c>
      <c r="AT3253" s="60" t="str">
        <f t="shared" si="150"/>
        <v/>
      </c>
      <c r="AU3253" s="60" t="e">
        <f>VLOOKUP(D3253,SubmittalSchedule!$A$5:$CF$5125,3,FALSE)</f>
        <v>#N/A</v>
      </c>
      <c r="AV3253" s="60" t="e">
        <f>VLOOKUP(D3253,SubmittalStatus!$A$2:$CF$671,9,FALSE)</f>
        <v>#N/A</v>
      </c>
      <c r="AW3253" s="60" t="e">
        <f>VLOOKUP(D3253,SubmittalStatus!$A$2:$CF$671,10,FALSE)</f>
        <v>#N/A</v>
      </c>
      <c r="AX3253" s="60" t="e">
        <f>VLOOKUP(D3253,SubmittalStatus!$A$2:$CF$671,11,FALSE)</f>
        <v>#N/A</v>
      </c>
      <c r="AY3253" s="60" t="str">
        <f t="shared" si="151"/>
        <v/>
      </c>
      <c r="AZ3253" s="60">
        <f>SubmittalData!D3253</f>
        <v>0</v>
      </c>
      <c r="BA3253" s="60" t="s">
        <v>168</v>
      </c>
      <c r="BB3253" s="60">
        <f>SubmittalData!AR3253</f>
        <v>0</v>
      </c>
      <c r="BC3253" s="60" t="str">
        <f t="shared" si="152"/>
        <v>0-0</v>
      </c>
    </row>
    <row r="3254" spans="1:55" x14ac:dyDescent="0.35">
      <c r="A3254" s="62" t="str">
        <f>SubmittalData!AY3254</f>
        <v/>
      </c>
      <c r="AS3254" s="60" t="e">
        <f>VLOOKUP(D3254,SubmittalStatus!$A$2:$CF$671,7,FALSE)</f>
        <v>#N/A</v>
      </c>
      <c r="AT3254" s="60" t="str">
        <f t="shared" si="150"/>
        <v/>
      </c>
      <c r="AU3254" s="60" t="e">
        <f>VLOOKUP(D3254,SubmittalSchedule!$A$5:$CF$5125,3,FALSE)</f>
        <v>#N/A</v>
      </c>
      <c r="AV3254" s="60" t="e">
        <f>VLOOKUP(D3254,SubmittalStatus!$A$2:$CF$671,9,FALSE)</f>
        <v>#N/A</v>
      </c>
      <c r="AW3254" s="60" t="e">
        <f>VLOOKUP(D3254,SubmittalStatus!$A$2:$CF$671,10,FALSE)</f>
        <v>#N/A</v>
      </c>
      <c r="AX3254" s="60" t="e">
        <f>VLOOKUP(D3254,SubmittalStatus!$A$2:$CF$671,11,FALSE)</f>
        <v>#N/A</v>
      </c>
      <c r="AY3254" s="60" t="str">
        <f t="shared" si="151"/>
        <v/>
      </c>
      <c r="AZ3254" s="60">
        <f>SubmittalData!D3254</f>
        <v>0</v>
      </c>
      <c r="BA3254" s="60" t="s">
        <v>168</v>
      </c>
      <c r="BB3254" s="60">
        <f>SubmittalData!AR3254</f>
        <v>0</v>
      </c>
      <c r="BC3254" s="60" t="str">
        <f t="shared" si="152"/>
        <v>0-0</v>
      </c>
    </row>
    <row r="3255" spans="1:55" x14ac:dyDescent="0.35">
      <c r="A3255" s="62" t="str">
        <f>SubmittalData!AY3255</f>
        <v/>
      </c>
      <c r="AS3255" s="60" t="e">
        <f>VLOOKUP(D3255,SubmittalStatus!$A$2:$CF$671,7,FALSE)</f>
        <v>#N/A</v>
      </c>
      <c r="AT3255" s="60" t="str">
        <f t="shared" si="150"/>
        <v/>
      </c>
      <c r="AU3255" s="60" t="e">
        <f>VLOOKUP(D3255,SubmittalSchedule!$A$5:$CF$5125,3,FALSE)</f>
        <v>#N/A</v>
      </c>
      <c r="AV3255" s="60" t="e">
        <f>VLOOKUP(D3255,SubmittalStatus!$A$2:$CF$671,9,FALSE)</f>
        <v>#N/A</v>
      </c>
      <c r="AW3255" s="60" t="e">
        <f>VLOOKUP(D3255,SubmittalStatus!$A$2:$CF$671,10,FALSE)</f>
        <v>#N/A</v>
      </c>
      <c r="AX3255" s="60" t="e">
        <f>VLOOKUP(D3255,SubmittalStatus!$A$2:$CF$671,11,FALSE)</f>
        <v>#N/A</v>
      </c>
      <c r="AY3255" s="60" t="str">
        <f t="shared" si="151"/>
        <v/>
      </c>
      <c r="AZ3255" s="60">
        <f>SubmittalData!D3255</f>
        <v>0</v>
      </c>
      <c r="BA3255" s="60" t="s">
        <v>168</v>
      </c>
      <c r="BB3255" s="60">
        <f>SubmittalData!AR3255</f>
        <v>0</v>
      </c>
      <c r="BC3255" s="60" t="str">
        <f t="shared" si="152"/>
        <v>0-0</v>
      </c>
    </row>
    <row r="3256" spans="1:55" x14ac:dyDescent="0.35">
      <c r="A3256" s="62" t="str">
        <f>SubmittalData!AY3256</f>
        <v/>
      </c>
      <c r="AS3256" s="60" t="e">
        <f>VLOOKUP(D3256,SubmittalStatus!$A$2:$CF$671,7,FALSE)</f>
        <v>#N/A</v>
      </c>
      <c r="AT3256" s="60" t="str">
        <f t="shared" si="150"/>
        <v/>
      </c>
      <c r="AU3256" s="60" t="e">
        <f>VLOOKUP(D3256,SubmittalSchedule!$A$5:$CF$5125,3,FALSE)</f>
        <v>#N/A</v>
      </c>
      <c r="AV3256" s="60" t="e">
        <f>VLOOKUP(D3256,SubmittalStatus!$A$2:$CF$671,9,FALSE)</f>
        <v>#N/A</v>
      </c>
      <c r="AW3256" s="60" t="e">
        <f>VLOOKUP(D3256,SubmittalStatus!$A$2:$CF$671,10,FALSE)</f>
        <v>#N/A</v>
      </c>
      <c r="AX3256" s="60" t="e">
        <f>VLOOKUP(D3256,SubmittalStatus!$A$2:$CF$671,11,FALSE)</f>
        <v>#N/A</v>
      </c>
      <c r="AY3256" s="60" t="str">
        <f t="shared" si="151"/>
        <v/>
      </c>
      <c r="AZ3256" s="60">
        <f>SubmittalData!D3256</f>
        <v>0</v>
      </c>
      <c r="BA3256" s="60" t="s">
        <v>168</v>
      </c>
      <c r="BB3256" s="60">
        <f>SubmittalData!AR3256</f>
        <v>0</v>
      </c>
      <c r="BC3256" s="60" t="str">
        <f t="shared" si="152"/>
        <v>0-0</v>
      </c>
    </row>
    <row r="3257" spans="1:55" x14ac:dyDescent="0.35">
      <c r="A3257" s="62" t="str">
        <f>SubmittalData!AY3257</f>
        <v/>
      </c>
      <c r="AS3257" s="60" t="e">
        <f>VLOOKUP(D3257,SubmittalStatus!$A$2:$CF$671,7,FALSE)</f>
        <v>#N/A</v>
      </c>
      <c r="AT3257" s="60" t="str">
        <f t="shared" si="150"/>
        <v/>
      </c>
      <c r="AU3257" s="60" t="e">
        <f>VLOOKUP(D3257,SubmittalSchedule!$A$5:$CF$5125,3,FALSE)</f>
        <v>#N/A</v>
      </c>
      <c r="AV3257" s="60" t="e">
        <f>VLOOKUP(D3257,SubmittalStatus!$A$2:$CF$671,9,FALSE)</f>
        <v>#N/A</v>
      </c>
      <c r="AW3257" s="60" t="e">
        <f>VLOOKUP(D3257,SubmittalStatus!$A$2:$CF$671,10,FALSE)</f>
        <v>#N/A</v>
      </c>
      <c r="AX3257" s="60" t="e">
        <f>VLOOKUP(D3257,SubmittalStatus!$A$2:$CF$671,11,FALSE)</f>
        <v>#N/A</v>
      </c>
      <c r="AY3257" s="60" t="str">
        <f t="shared" si="151"/>
        <v/>
      </c>
      <c r="AZ3257" s="60">
        <f>SubmittalData!D3257</f>
        <v>0</v>
      </c>
      <c r="BA3257" s="60" t="s">
        <v>168</v>
      </c>
      <c r="BB3257" s="60">
        <f>SubmittalData!AR3257</f>
        <v>0</v>
      </c>
      <c r="BC3257" s="60" t="str">
        <f t="shared" si="152"/>
        <v>0-0</v>
      </c>
    </row>
    <row r="3258" spans="1:55" x14ac:dyDescent="0.35">
      <c r="A3258" s="62" t="str">
        <f>SubmittalData!AY3258</f>
        <v/>
      </c>
      <c r="AS3258" s="60" t="e">
        <f>VLOOKUP(D3258,SubmittalStatus!$A$2:$CF$671,7,FALSE)</f>
        <v>#N/A</v>
      </c>
      <c r="AT3258" s="60" t="str">
        <f t="shared" si="150"/>
        <v/>
      </c>
      <c r="AU3258" s="60" t="e">
        <f>VLOOKUP(D3258,SubmittalSchedule!$A$5:$CF$5125,3,FALSE)</f>
        <v>#N/A</v>
      </c>
      <c r="AV3258" s="60" t="e">
        <f>VLOOKUP(D3258,SubmittalStatus!$A$2:$CF$671,9,FALSE)</f>
        <v>#N/A</v>
      </c>
      <c r="AW3258" s="60" t="e">
        <f>VLOOKUP(D3258,SubmittalStatus!$A$2:$CF$671,10,FALSE)</f>
        <v>#N/A</v>
      </c>
      <c r="AX3258" s="60" t="e">
        <f>VLOOKUP(D3258,SubmittalStatus!$A$2:$CF$671,11,FALSE)</f>
        <v>#N/A</v>
      </c>
      <c r="AY3258" s="60" t="str">
        <f t="shared" si="151"/>
        <v/>
      </c>
      <c r="AZ3258" s="60">
        <f>SubmittalData!D3258</f>
        <v>0</v>
      </c>
      <c r="BA3258" s="60" t="s">
        <v>168</v>
      </c>
      <c r="BB3258" s="60">
        <f>SubmittalData!AR3258</f>
        <v>0</v>
      </c>
      <c r="BC3258" s="60" t="str">
        <f t="shared" si="152"/>
        <v>0-0</v>
      </c>
    </row>
    <row r="3259" spans="1:55" x14ac:dyDescent="0.35">
      <c r="A3259" s="62" t="str">
        <f>SubmittalData!AY3259</f>
        <v/>
      </c>
      <c r="AS3259" s="60" t="e">
        <f>VLOOKUP(D3259,SubmittalStatus!$A$2:$CF$671,7,FALSE)</f>
        <v>#N/A</v>
      </c>
      <c r="AT3259" s="60" t="str">
        <f t="shared" si="150"/>
        <v/>
      </c>
      <c r="AU3259" s="60" t="e">
        <f>VLOOKUP(D3259,SubmittalSchedule!$A$5:$CF$5125,3,FALSE)</f>
        <v>#N/A</v>
      </c>
      <c r="AV3259" s="60" t="e">
        <f>VLOOKUP(D3259,SubmittalStatus!$A$2:$CF$671,9,FALSE)</f>
        <v>#N/A</v>
      </c>
      <c r="AW3259" s="60" t="e">
        <f>VLOOKUP(D3259,SubmittalStatus!$A$2:$CF$671,10,FALSE)</f>
        <v>#N/A</v>
      </c>
      <c r="AX3259" s="60" t="e">
        <f>VLOOKUP(D3259,SubmittalStatus!$A$2:$CF$671,11,FALSE)</f>
        <v>#N/A</v>
      </c>
      <c r="AY3259" s="60" t="str">
        <f t="shared" si="151"/>
        <v/>
      </c>
      <c r="AZ3259" s="60">
        <f>SubmittalData!D3259</f>
        <v>0</v>
      </c>
      <c r="BA3259" s="60" t="s">
        <v>168</v>
      </c>
      <c r="BB3259" s="60">
        <f>SubmittalData!AR3259</f>
        <v>0</v>
      </c>
      <c r="BC3259" s="60" t="str">
        <f t="shared" si="152"/>
        <v>0-0</v>
      </c>
    </row>
    <row r="3260" spans="1:55" x14ac:dyDescent="0.35">
      <c r="A3260" s="62" t="str">
        <f>SubmittalData!AY3260</f>
        <v/>
      </c>
      <c r="AS3260" s="60" t="e">
        <f>VLOOKUP(D3260,SubmittalStatus!$A$2:$CF$671,7,FALSE)</f>
        <v>#N/A</v>
      </c>
      <c r="AT3260" s="60" t="str">
        <f t="shared" si="150"/>
        <v/>
      </c>
      <c r="AU3260" s="60" t="e">
        <f>VLOOKUP(D3260,SubmittalSchedule!$A$5:$CF$5125,3,FALSE)</f>
        <v>#N/A</v>
      </c>
      <c r="AV3260" s="60" t="e">
        <f>VLOOKUP(D3260,SubmittalStatus!$A$2:$CF$671,9,FALSE)</f>
        <v>#N/A</v>
      </c>
      <c r="AW3260" s="60" t="e">
        <f>VLOOKUP(D3260,SubmittalStatus!$A$2:$CF$671,10,FALSE)</f>
        <v>#N/A</v>
      </c>
      <c r="AX3260" s="60" t="e">
        <f>VLOOKUP(D3260,SubmittalStatus!$A$2:$CF$671,11,FALSE)</f>
        <v>#N/A</v>
      </c>
      <c r="AY3260" s="60" t="str">
        <f t="shared" si="151"/>
        <v/>
      </c>
      <c r="AZ3260" s="60">
        <f>SubmittalData!D3260</f>
        <v>0</v>
      </c>
      <c r="BA3260" s="60" t="s">
        <v>168</v>
      </c>
      <c r="BB3260" s="60">
        <f>SubmittalData!AR3260</f>
        <v>0</v>
      </c>
      <c r="BC3260" s="60" t="str">
        <f t="shared" si="152"/>
        <v>0-0</v>
      </c>
    </row>
    <row r="3261" spans="1:55" x14ac:dyDescent="0.35">
      <c r="A3261" s="62" t="str">
        <f>SubmittalData!AY3261</f>
        <v/>
      </c>
      <c r="AS3261" s="60" t="e">
        <f>VLOOKUP(D3261,SubmittalStatus!$A$2:$CF$671,7,FALSE)</f>
        <v>#N/A</v>
      </c>
      <c r="AT3261" s="60" t="str">
        <f t="shared" si="150"/>
        <v/>
      </c>
      <c r="AU3261" s="60" t="e">
        <f>VLOOKUP(D3261,SubmittalSchedule!$A$5:$CF$5125,3,FALSE)</f>
        <v>#N/A</v>
      </c>
      <c r="AV3261" s="60" t="e">
        <f>VLOOKUP(D3261,SubmittalStatus!$A$2:$CF$671,9,FALSE)</f>
        <v>#N/A</v>
      </c>
      <c r="AW3261" s="60" t="e">
        <f>VLOOKUP(D3261,SubmittalStatus!$A$2:$CF$671,10,FALSE)</f>
        <v>#N/A</v>
      </c>
      <c r="AX3261" s="60" t="e">
        <f>VLOOKUP(D3261,SubmittalStatus!$A$2:$CF$671,11,FALSE)</f>
        <v>#N/A</v>
      </c>
      <c r="AY3261" s="60" t="str">
        <f t="shared" si="151"/>
        <v/>
      </c>
      <c r="AZ3261" s="60">
        <f>SubmittalData!D3261</f>
        <v>0</v>
      </c>
      <c r="BA3261" s="60" t="s">
        <v>168</v>
      </c>
      <c r="BB3261" s="60">
        <f>SubmittalData!AR3261</f>
        <v>0</v>
      </c>
      <c r="BC3261" s="60" t="str">
        <f t="shared" si="152"/>
        <v>0-0</v>
      </c>
    </row>
    <row r="3262" spans="1:55" x14ac:dyDescent="0.35">
      <c r="A3262" s="62" t="str">
        <f>SubmittalData!AY3262</f>
        <v/>
      </c>
      <c r="AS3262" s="60" t="e">
        <f>VLOOKUP(D3262,SubmittalStatus!$A$2:$CF$671,7,FALSE)</f>
        <v>#N/A</v>
      </c>
      <c r="AT3262" s="60" t="str">
        <f t="shared" si="150"/>
        <v/>
      </c>
      <c r="AU3262" s="60" t="e">
        <f>VLOOKUP(D3262,SubmittalSchedule!$A$5:$CF$5125,3,FALSE)</f>
        <v>#N/A</v>
      </c>
      <c r="AV3262" s="60" t="e">
        <f>VLOOKUP(D3262,SubmittalStatus!$A$2:$CF$671,9,FALSE)</f>
        <v>#N/A</v>
      </c>
      <c r="AW3262" s="60" t="e">
        <f>VLOOKUP(D3262,SubmittalStatus!$A$2:$CF$671,10,FALSE)</f>
        <v>#N/A</v>
      </c>
      <c r="AX3262" s="60" t="e">
        <f>VLOOKUP(D3262,SubmittalStatus!$A$2:$CF$671,11,FALSE)</f>
        <v>#N/A</v>
      </c>
      <c r="AY3262" s="60" t="str">
        <f t="shared" si="151"/>
        <v/>
      </c>
      <c r="AZ3262" s="60">
        <f>SubmittalData!D3262</f>
        <v>0</v>
      </c>
      <c r="BA3262" s="60" t="s">
        <v>168</v>
      </c>
      <c r="BB3262" s="60">
        <f>SubmittalData!AR3262</f>
        <v>0</v>
      </c>
      <c r="BC3262" s="60" t="str">
        <f t="shared" si="152"/>
        <v>0-0</v>
      </c>
    </row>
    <row r="3263" spans="1:55" x14ac:dyDescent="0.35">
      <c r="A3263" s="62" t="str">
        <f>SubmittalData!AY3263</f>
        <v/>
      </c>
      <c r="AS3263" s="60" t="e">
        <f>VLOOKUP(D3263,SubmittalStatus!$A$2:$CF$671,7,FALSE)</f>
        <v>#N/A</v>
      </c>
      <c r="AT3263" s="60" t="str">
        <f t="shared" si="150"/>
        <v/>
      </c>
      <c r="AU3263" s="60" t="e">
        <f>VLOOKUP(D3263,SubmittalSchedule!$A$5:$CF$5125,3,FALSE)</f>
        <v>#N/A</v>
      </c>
      <c r="AV3263" s="60" t="e">
        <f>VLOOKUP(D3263,SubmittalStatus!$A$2:$CF$671,9,FALSE)</f>
        <v>#N/A</v>
      </c>
      <c r="AW3263" s="60" t="e">
        <f>VLOOKUP(D3263,SubmittalStatus!$A$2:$CF$671,10,FALSE)</f>
        <v>#N/A</v>
      </c>
      <c r="AX3263" s="60" t="e">
        <f>VLOOKUP(D3263,SubmittalStatus!$A$2:$CF$671,11,FALSE)</f>
        <v>#N/A</v>
      </c>
      <c r="AY3263" s="60" t="str">
        <f t="shared" si="151"/>
        <v/>
      </c>
      <c r="AZ3263" s="60">
        <f>SubmittalData!D3263</f>
        <v>0</v>
      </c>
      <c r="BA3263" s="60" t="s">
        <v>168</v>
      </c>
      <c r="BB3263" s="60">
        <f>SubmittalData!AR3263</f>
        <v>0</v>
      </c>
      <c r="BC3263" s="60" t="str">
        <f t="shared" si="152"/>
        <v>0-0</v>
      </c>
    </row>
    <row r="3264" spans="1:55" x14ac:dyDescent="0.35">
      <c r="A3264" s="62" t="str">
        <f>SubmittalData!AY3264</f>
        <v/>
      </c>
      <c r="AS3264" s="60" t="e">
        <f>VLOOKUP(D3264,SubmittalStatus!$A$2:$CF$671,7,FALSE)</f>
        <v>#N/A</v>
      </c>
      <c r="AT3264" s="60" t="str">
        <f t="shared" si="150"/>
        <v/>
      </c>
      <c r="AU3264" s="60" t="e">
        <f>VLOOKUP(D3264,SubmittalSchedule!$A$5:$CF$5125,3,FALSE)</f>
        <v>#N/A</v>
      </c>
      <c r="AV3264" s="60" t="e">
        <f>VLOOKUP(D3264,SubmittalStatus!$A$2:$CF$671,9,FALSE)</f>
        <v>#N/A</v>
      </c>
      <c r="AW3264" s="60" t="e">
        <f>VLOOKUP(D3264,SubmittalStatus!$A$2:$CF$671,10,FALSE)</f>
        <v>#N/A</v>
      </c>
      <c r="AX3264" s="60" t="e">
        <f>VLOOKUP(D3264,SubmittalStatus!$A$2:$CF$671,11,FALSE)</f>
        <v>#N/A</v>
      </c>
      <c r="AY3264" s="60" t="str">
        <f t="shared" si="151"/>
        <v/>
      </c>
      <c r="AZ3264" s="60">
        <f>SubmittalData!D3264</f>
        <v>0</v>
      </c>
      <c r="BA3264" s="60" t="s">
        <v>168</v>
      </c>
      <c r="BB3264" s="60">
        <f>SubmittalData!AR3264</f>
        <v>0</v>
      </c>
      <c r="BC3264" s="60" t="str">
        <f t="shared" si="152"/>
        <v>0-0</v>
      </c>
    </row>
    <row r="3265" spans="1:55" x14ac:dyDescent="0.35">
      <c r="A3265" s="62" t="str">
        <f>SubmittalData!AY3265</f>
        <v/>
      </c>
      <c r="AS3265" s="60" t="e">
        <f>VLOOKUP(D3265,SubmittalStatus!$A$2:$CF$671,7,FALSE)</f>
        <v>#N/A</v>
      </c>
      <c r="AT3265" s="60" t="str">
        <f t="shared" si="150"/>
        <v/>
      </c>
      <c r="AU3265" s="60" t="e">
        <f>VLOOKUP(D3265,SubmittalSchedule!$A$5:$CF$5125,3,FALSE)</f>
        <v>#N/A</v>
      </c>
      <c r="AV3265" s="60" t="e">
        <f>VLOOKUP(D3265,SubmittalStatus!$A$2:$CF$671,9,FALSE)</f>
        <v>#N/A</v>
      </c>
      <c r="AW3265" s="60" t="e">
        <f>VLOOKUP(D3265,SubmittalStatus!$A$2:$CF$671,10,FALSE)</f>
        <v>#N/A</v>
      </c>
      <c r="AX3265" s="60" t="e">
        <f>VLOOKUP(D3265,SubmittalStatus!$A$2:$CF$671,11,FALSE)</f>
        <v>#N/A</v>
      </c>
      <c r="AY3265" s="60" t="str">
        <f t="shared" si="151"/>
        <v/>
      </c>
      <c r="AZ3265" s="60">
        <f>SubmittalData!D3265</f>
        <v>0</v>
      </c>
      <c r="BA3265" s="60" t="s">
        <v>168</v>
      </c>
      <c r="BB3265" s="60">
        <f>SubmittalData!AR3265</f>
        <v>0</v>
      </c>
      <c r="BC3265" s="60" t="str">
        <f t="shared" si="152"/>
        <v>0-0</v>
      </c>
    </row>
    <row r="3266" spans="1:55" x14ac:dyDescent="0.35">
      <c r="A3266" s="62" t="str">
        <f>SubmittalData!AY3266</f>
        <v/>
      </c>
      <c r="AS3266" s="60" t="e">
        <f>VLOOKUP(D3266,SubmittalStatus!$A$2:$CF$671,7,FALSE)</f>
        <v>#N/A</v>
      </c>
      <c r="AT3266" s="60" t="str">
        <f t="shared" si="150"/>
        <v/>
      </c>
      <c r="AU3266" s="60" t="e">
        <f>VLOOKUP(D3266,SubmittalSchedule!$A$5:$CF$5125,3,FALSE)</f>
        <v>#N/A</v>
      </c>
      <c r="AV3266" s="60" t="e">
        <f>VLOOKUP(D3266,SubmittalStatus!$A$2:$CF$671,9,FALSE)</f>
        <v>#N/A</v>
      </c>
      <c r="AW3266" s="60" t="e">
        <f>VLOOKUP(D3266,SubmittalStatus!$A$2:$CF$671,10,FALSE)</f>
        <v>#N/A</v>
      </c>
      <c r="AX3266" s="60" t="e">
        <f>VLOOKUP(D3266,SubmittalStatus!$A$2:$CF$671,11,FALSE)</f>
        <v>#N/A</v>
      </c>
      <c r="AY3266" s="60" t="str">
        <f t="shared" si="151"/>
        <v/>
      </c>
      <c r="AZ3266" s="60">
        <f>SubmittalData!D3266</f>
        <v>0</v>
      </c>
      <c r="BA3266" s="60" t="s">
        <v>168</v>
      </c>
      <c r="BB3266" s="60">
        <f>SubmittalData!AR3266</f>
        <v>0</v>
      </c>
      <c r="BC3266" s="60" t="str">
        <f t="shared" si="152"/>
        <v>0-0</v>
      </c>
    </row>
    <row r="3267" spans="1:55" x14ac:dyDescent="0.35">
      <c r="A3267" s="62" t="str">
        <f>SubmittalData!AY3267</f>
        <v/>
      </c>
      <c r="AS3267" s="60" t="e">
        <f>VLOOKUP(D3267,SubmittalStatus!$A$2:$CF$671,7,FALSE)</f>
        <v>#N/A</v>
      </c>
      <c r="AT3267" s="60" t="str">
        <f t="shared" ref="AT3267:AT3330" si="153">_xlfn.CONCAT(G3267:P3267)</f>
        <v/>
      </c>
      <c r="AU3267" s="60" t="e">
        <f>VLOOKUP(D3267,SubmittalSchedule!$A$5:$CF$5125,3,FALSE)</f>
        <v>#N/A</v>
      </c>
      <c r="AV3267" s="60" t="e">
        <f>VLOOKUP(D3267,SubmittalStatus!$A$2:$CF$671,9,FALSE)</f>
        <v>#N/A</v>
      </c>
      <c r="AW3267" s="60" t="e">
        <f>VLOOKUP(D3267,SubmittalStatus!$A$2:$CF$671,10,FALSE)</f>
        <v>#N/A</v>
      </c>
      <c r="AX3267" s="60" t="e">
        <f>VLOOKUP(D3267,SubmittalStatus!$A$2:$CF$671,11,FALSE)</f>
        <v>#N/A</v>
      </c>
      <c r="AY3267" s="60" t="str">
        <f t="shared" ref="AY3267:AY3330" si="154">_xlfn.CONCAT(AA3267:AJ3267)</f>
        <v/>
      </c>
      <c r="AZ3267" s="60">
        <f>SubmittalData!D3267</f>
        <v>0</v>
      </c>
      <c r="BA3267" s="60" t="s">
        <v>168</v>
      </c>
      <c r="BB3267" s="60">
        <f>SubmittalData!AR3267</f>
        <v>0</v>
      </c>
      <c r="BC3267" s="60" t="str">
        <f t="shared" ref="BC3267:BC3330" si="155">_xlfn.CONCAT(AZ3267:BB3267)</f>
        <v>0-0</v>
      </c>
    </row>
    <row r="3268" spans="1:55" x14ac:dyDescent="0.35">
      <c r="A3268" s="62" t="str">
        <f>SubmittalData!AY3268</f>
        <v/>
      </c>
      <c r="AS3268" s="60" t="e">
        <f>VLOOKUP(D3268,SubmittalStatus!$A$2:$CF$671,7,FALSE)</f>
        <v>#N/A</v>
      </c>
      <c r="AT3268" s="60" t="str">
        <f t="shared" si="153"/>
        <v/>
      </c>
      <c r="AU3268" s="60" t="e">
        <f>VLOOKUP(D3268,SubmittalSchedule!$A$5:$CF$5125,3,FALSE)</f>
        <v>#N/A</v>
      </c>
      <c r="AV3268" s="60" t="e">
        <f>VLOOKUP(D3268,SubmittalStatus!$A$2:$CF$671,9,FALSE)</f>
        <v>#N/A</v>
      </c>
      <c r="AW3268" s="60" t="e">
        <f>VLOOKUP(D3268,SubmittalStatus!$A$2:$CF$671,10,FALSE)</f>
        <v>#N/A</v>
      </c>
      <c r="AX3268" s="60" t="e">
        <f>VLOOKUP(D3268,SubmittalStatus!$A$2:$CF$671,11,FALSE)</f>
        <v>#N/A</v>
      </c>
      <c r="AY3268" s="60" t="str">
        <f t="shared" si="154"/>
        <v/>
      </c>
      <c r="AZ3268" s="60">
        <f>SubmittalData!D3268</f>
        <v>0</v>
      </c>
      <c r="BA3268" s="60" t="s">
        <v>168</v>
      </c>
      <c r="BB3268" s="60">
        <f>SubmittalData!AR3268</f>
        <v>0</v>
      </c>
      <c r="BC3268" s="60" t="str">
        <f t="shared" si="155"/>
        <v>0-0</v>
      </c>
    </row>
    <row r="3269" spans="1:55" x14ac:dyDescent="0.35">
      <c r="A3269" s="62" t="str">
        <f>SubmittalData!AY3269</f>
        <v/>
      </c>
      <c r="AS3269" s="60" t="e">
        <f>VLOOKUP(D3269,SubmittalStatus!$A$2:$CF$671,7,FALSE)</f>
        <v>#N/A</v>
      </c>
      <c r="AT3269" s="60" t="str">
        <f t="shared" si="153"/>
        <v/>
      </c>
      <c r="AU3269" s="60" t="e">
        <f>VLOOKUP(D3269,SubmittalSchedule!$A$5:$CF$5125,3,FALSE)</f>
        <v>#N/A</v>
      </c>
      <c r="AV3269" s="60" t="e">
        <f>VLOOKUP(D3269,SubmittalStatus!$A$2:$CF$671,9,FALSE)</f>
        <v>#N/A</v>
      </c>
      <c r="AW3269" s="60" t="e">
        <f>VLOOKUP(D3269,SubmittalStatus!$A$2:$CF$671,10,FALSE)</f>
        <v>#N/A</v>
      </c>
      <c r="AX3269" s="60" t="e">
        <f>VLOOKUP(D3269,SubmittalStatus!$A$2:$CF$671,11,FALSE)</f>
        <v>#N/A</v>
      </c>
      <c r="AY3269" s="60" t="str">
        <f t="shared" si="154"/>
        <v/>
      </c>
      <c r="AZ3269" s="60">
        <f>SubmittalData!D3269</f>
        <v>0</v>
      </c>
      <c r="BA3269" s="60" t="s">
        <v>168</v>
      </c>
      <c r="BB3269" s="60">
        <f>SubmittalData!AR3269</f>
        <v>0</v>
      </c>
      <c r="BC3269" s="60" t="str">
        <f t="shared" si="155"/>
        <v>0-0</v>
      </c>
    </row>
    <row r="3270" spans="1:55" x14ac:dyDescent="0.35">
      <c r="A3270" s="62" t="str">
        <f>SubmittalData!AY3270</f>
        <v/>
      </c>
      <c r="AS3270" s="60" t="e">
        <f>VLOOKUP(D3270,SubmittalStatus!$A$2:$CF$671,7,FALSE)</f>
        <v>#N/A</v>
      </c>
      <c r="AT3270" s="60" t="str">
        <f t="shared" si="153"/>
        <v/>
      </c>
      <c r="AU3270" s="60" t="e">
        <f>VLOOKUP(D3270,SubmittalSchedule!$A$5:$CF$5125,3,FALSE)</f>
        <v>#N/A</v>
      </c>
      <c r="AV3270" s="60" t="e">
        <f>VLOOKUP(D3270,SubmittalStatus!$A$2:$CF$671,9,FALSE)</f>
        <v>#N/A</v>
      </c>
      <c r="AW3270" s="60" t="e">
        <f>VLOOKUP(D3270,SubmittalStatus!$A$2:$CF$671,10,FALSE)</f>
        <v>#N/A</v>
      </c>
      <c r="AX3270" s="60" t="e">
        <f>VLOOKUP(D3270,SubmittalStatus!$A$2:$CF$671,11,FALSE)</f>
        <v>#N/A</v>
      </c>
      <c r="AY3270" s="60" t="str">
        <f t="shared" si="154"/>
        <v/>
      </c>
      <c r="AZ3270" s="60">
        <f>SubmittalData!D3270</f>
        <v>0</v>
      </c>
      <c r="BA3270" s="60" t="s">
        <v>168</v>
      </c>
      <c r="BB3270" s="60">
        <f>SubmittalData!AR3270</f>
        <v>0</v>
      </c>
      <c r="BC3270" s="60" t="str">
        <f t="shared" si="155"/>
        <v>0-0</v>
      </c>
    </row>
    <row r="3271" spans="1:55" x14ac:dyDescent="0.35">
      <c r="A3271" s="62" t="str">
        <f>SubmittalData!AY3271</f>
        <v/>
      </c>
      <c r="AS3271" s="60" t="e">
        <f>VLOOKUP(D3271,SubmittalStatus!$A$2:$CF$671,7,FALSE)</f>
        <v>#N/A</v>
      </c>
      <c r="AT3271" s="60" t="str">
        <f t="shared" si="153"/>
        <v/>
      </c>
      <c r="AU3271" s="60" t="e">
        <f>VLOOKUP(D3271,SubmittalSchedule!$A$5:$CF$5125,3,FALSE)</f>
        <v>#N/A</v>
      </c>
      <c r="AV3271" s="60" t="e">
        <f>VLOOKUP(D3271,SubmittalStatus!$A$2:$CF$671,9,FALSE)</f>
        <v>#N/A</v>
      </c>
      <c r="AW3271" s="60" t="e">
        <f>VLOOKUP(D3271,SubmittalStatus!$A$2:$CF$671,10,FALSE)</f>
        <v>#N/A</v>
      </c>
      <c r="AX3271" s="60" t="e">
        <f>VLOOKUP(D3271,SubmittalStatus!$A$2:$CF$671,11,FALSE)</f>
        <v>#N/A</v>
      </c>
      <c r="AY3271" s="60" t="str">
        <f t="shared" si="154"/>
        <v/>
      </c>
      <c r="AZ3271" s="60">
        <f>SubmittalData!D3271</f>
        <v>0</v>
      </c>
      <c r="BA3271" s="60" t="s">
        <v>168</v>
      </c>
      <c r="BB3271" s="60">
        <f>SubmittalData!AR3271</f>
        <v>0</v>
      </c>
      <c r="BC3271" s="60" t="str">
        <f t="shared" si="155"/>
        <v>0-0</v>
      </c>
    </row>
    <row r="3272" spans="1:55" x14ac:dyDescent="0.35">
      <c r="A3272" s="62" t="str">
        <f>SubmittalData!AY3272</f>
        <v/>
      </c>
      <c r="AS3272" s="60" t="e">
        <f>VLOOKUP(D3272,SubmittalStatus!$A$2:$CF$671,7,FALSE)</f>
        <v>#N/A</v>
      </c>
      <c r="AT3272" s="60" t="str">
        <f t="shared" si="153"/>
        <v/>
      </c>
      <c r="AU3272" s="60" t="e">
        <f>VLOOKUP(D3272,SubmittalSchedule!$A$5:$CF$5125,3,FALSE)</f>
        <v>#N/A</v>
      </c>
      <c r="AV3272" s="60" t="e">
        <f>VLOOKUP(D3272,SubmittalStatus!$A$2:$CF$671,9,FALSE)</f>
        <v>#N/A</v>
      </c>
      <c r="AW3272" s="60" t="e">
        <f>VLOOKUP(D3272,SubmittalStatus!$A$2:$CF$671,10,FALSE)</f>
        <v>#N/A</v>
      </c>
      <c r="AX3272" s="60" t="e">
        <f>VLOOKUP(D3272,SubmittalStatus!$A$2:$CF$671,11,FALSE)</f>
        <v>#N/A</v>
      </c>
      <c r="AY3272" s="60" t="str">
        <f t="shared" si="154"/>
        <v/>
      </c>
      <c r="AZ3272" s="60">
        <f>SubmittalData!D3272</f>
        <v>0</v>
      </c>
      <c r="BA3272" s="60" t="s">
        <v>168</v>
      </c>
      <c r="BB3272" s="60">
        <f>SubmittalData!AR3272</f>
        <v>0</v>
      </c>
      <c r="BC3272" s="60" t="str">
        <f t="shared" si="155"/>
        <v>0-0</v>
      </c>
    </row>
    <row r="3273" spans="1:55" x14ac:dyDescent="0.35">
      <c r="A3273" s="62" t="str">
        <f>SubmittalData!AY3273</f>
        <v/>
      </c>
      <c r="AS3273" s="60" t="e">
        <f>VLOOKUP(D3273,SubmittalStatus!$A$2:$CF$671,7,FALSE)</f>
        <v>#N/A</v>
      </c>
      <c r="AT3273" s="60" t="str">
        <f t="shared" si="153"/>
        <v/>
      </c>
      <c r="AU3273" s="60" t="e">
        <f>VLOOKUP(D3273,SubmittalSchedule!$A$5:$CF$5125,3,FALSE)</f>
        <v>#N/A</v>
      </c>
      <c r="AV3273" s="60" t="e">
        <f>VLOOKUP(D3273,SubmittalStatus!$A$2:$CF$671,9,FALSE)</f>
        <v>#N/A</v>
      </c>
      <c r="AW3273" s="60" t="e">
        <f>VLOOKUP(D3273,SubmittalStatus!$A$2:$CF$671,10,FALSE)</f>
        <v>#N/A</v>
      </c>
      <c r="AX3273" s="60" t="e">
        <f>VLOOKUP(D3273,SubmittalStatus!$A$2:$CF$671,11,FALSE)</f>
        <v>#N/A</v>
      </c>
      <c r="AY3273" s="60" t="str">
        <f t="shared" si="154"/>
        <v/>
      </c>
      <c r="AZ3273" s="60">
        <f>SubmittalData!D3273</f>
        <v>0</v>
      </c>
      <c r="BA3273" s="60" t="s">
        <v>168</v>
      </c>
      <c r="BB3273" s="60">
        <f>SubmittalData!AR3273</f>
        <v>0</v>
      </c>
      <c r="BC3273" s="60" t="str">
        <f t="shared" si="155"/>
        <v>0-0</v>
      </c>
    </row>
    <row r="3274" spans="1:55" x14ac:dyDescent="0.35">
      <c r="A3274" s="62" t="str">
        <f>SubmittalData!AY3274</f>
        <v/>
      </c>
      <c r="AS3274" s="60" t="e">
        <f>VLOOKUP(D3274,SubmittalStatus!$A$2:$CF$671,7,FALSE)</f>
        <v>#N/A</v>
      </c>
      <c r="AT3274" s="60" t="str">
        <f t="shared" si="153"/>
        <v/>
      </c>
      <c r="AU3274" s="60" t="e">
        <f>VLOOKUP(D3274,SubmittalSchedule!$A$5:$CF$5125,3,FALSE)</f>
        <v>#N/A</v>
      </c>
      <c r="AV3274" s="60" t="e">
        <f>VLOOKUP(D3274,SubmittalStatus!$A$2:$CF$671,9,FALSE)</f>
        <v>#N/A</v>
      </c>
      <c r="AW3274" s="60" t="e">
        <f>VLOOKUP(D3274,SubmittalStatus!$A$2:$CF$671,10,FALSE)</f>
        <v>#N/A</v>
      </c>
      <c r="AX3274" s="60" t="e">
        <f>VLOOKUP(D3274,SubmittalStatus!$A$2:$CF$671,11,FALSE)</f>
        <v>#N/A</v>
      </c>
      <c r="AY3274" s="60" t="str">
        <f t="shared" si="154"/>
        <v/>
      </c>
      <c r="AZ3274" s="60">
        <f>SubmittalData!D3274</f>
        <v>0</v>
      </c>
      <c r="BA3274" s="60" t="s">
        <v>168</v>
      </c>
      <c r="BB3274" s="60">
        <f>SubmittalData!AR3274</f>
        <v>0</v>
      </c>
      <c r="BC3274" s="60" t="str">
        <f t="shared" si="155"/>
        <v>0-0</v>
      </c>
    </row>
    <row r="3275" spans="1:55" x14ac:dyDescent="0.35">
      <c r="A3275" s="62" t="str">
        <f>SubmittalData!AY3275</f>
        <v/>
      </c>
      <c r="AS3275" s="60" t="e">
        <f>VLOOKUP(D3275,SubmittalStatus!$A$2:$CF$671,7,FALSE)</f>
        <v>#N/A</v>
      </c>
      <c r="AT3275" s="60" t="str">
        <f t="shared" si="153"/>
        <v/>
      </c>
      <c r="AU3275" s="60" t="e">
        <f>VLOOKUP(D3275,SubmittalSchedule!$A$5:$CF$5125,3,FALSE)</f>
        <v>#N/A</v>
      </c>
      <c r="AV3275" s="60" t="e">
        <f>VLOOKUP(D3275,SubmittalStatus!$A$2:$CF$671,9,FALSE)</f>
        <v>#N/A</v>
      </c>
      <c r="AW3275" s="60" t="e">
        <f>VLOOKUP(D3275,SubmittalStatus!$A$2:$CF$671,10,FALSE)</f>
        <v>#N/A</v>
      </c>
      <c r="AX3275" s="60" t="e">
        <f>VLOOKUP(D3275,SubmittalStatus!$A$2:$CF$671,11,FALSE)</f>
        <v>#N/A</v>
      </c>
      <c r="AY3275" s="60" t="str">
        <f t="shared" si="154"/>
        <v/>
      </c>
      <c r="AZ3275" s="60">
        <f>SubmittalData!D3275</f>
        <v>0</v>
      </c>
      <c r="BA3275" s="60" t="s">
        <v>168</v>
      </c>
      <c r="BB3275" s="60">
        <f>SubmittalData!AR3275</f>
        <v>0</v>
      </c>
      <c r="BC3275" s="60" t="str">
        <f t="shared" si="155"/>
        <v>0-0</v>
      </c>
    </row>
    <row r="3276" spans="1:55" x14ac:dyDescent="0.35">
      <c r="A3276" s="62" t="str">
        <f>SubmittalData!AY3276</f>
        <v/>
      </c>
      <c r="AS3276" s="60" t="e">
        <f>VLOOKUP(D3276,SubmittalStatus!$A$2:$CF$671,7,FALSE)</f>
        <v>#N/A</v>
      </c>
      <c r="AT3276" s="60" t="str">
        <f t="shared" si="153"/>
        <v/>
      </c>
      <c r="AU3276" s="60" t="e">
        <f>VLOOKUP(D3276,SubmittalSchedule!$A$5:$CF$5125,3,FALSE)</f>
        <v>#N/A</v>
      </c>
      <c r="AV3276" s="60" t="e">
        <f>VLOOKUP(D3276,SubmittalStatus!$A$2:$CF$671,9,FALSE)</f>
        <v>#N/A</v>
      </c>
      <c r="AW3276" s="60" t="e">
        <f>VLOOKUP(D3276,SubmittalStatus!$A$2:$CF$671,10,FALSE)</f>
        <v>#N/A</v>
      </c>
      <c r="AX3276" s="60" t="e">
        <f>VLOOKUP(D3276,SubmittalStatus!$A$2:$CF$671,11,FALSE)</f>
        <v>#N/A</v>
      </c>
      <c r="AY3276" s="60" t="str">
        <f t="shared" si="154"/>
        <v/>
      </c>
      <c r="AZ3276" s="60">
        <f>SubmittalData!D3276</f>
        <v>0</v>
      </c>
      <c r="BA3276" s="60" t="s">
        <v>168</v>
      </c>
      <c r="BB3276" s="60">
        <f>SubmittalData!AR3276</f>
        <v>0</v>
      </c>
      <c r="BC3276" s="60" t="str">
        <f t="shared" si="155"/>
        <v>0-0</v>
      </c>
    </row>
    <row r="3277" spans="1:55" x14ac:dyDescent="0.35">
      <c r="A3277" s="62" t="str">
        <f>SubmittalData!AY3277</f>
        <v/>
      </c>
      <c r="AS3277" s="60" t="e">
        <f>VLOOKUP(D3277,SubmittalStatus!$A$2:$CF$671,7,FALSE)</f>
        <v>#N/A</v>
      </c>
      <c r="AT3277" s="60" t="str">
        <f t="shared" si="153"/>
        <v/>
      </c>
      <c r="AU3277" s="60" t="e">
        <f>VLOOKUP(D3277,SubmittalSchedule!$A$5:$CF$5125,3,FALSE)</f>
        <v>#N/A</v>
      </c>
      <c r="AV3277" s="60" t="e">
        <f>VLOOKUP(D3277,SubmittalStatus!$A$2:$CF$671,9,FALSE)</f>
        <v>#N/A</v>
      </c>
      <c r="AW3277" s="60" t="e">
        <f>VLOOKUP(D3277,SubmittalStatus!$A$2:$CF$671,10,FALSE)</f>
        <v>#N/A</v>
      </c>
      <c r="AX3277" s="60" t="e">
        <f>VLOOKUP(D3277,SubmittalStatus!$A$2:$CF$671,11,FALSE)</f>
        <v>#N/A</v>
      </c>
      <c r="AY3277" s="60" t="str">
        <f t="shared" si="154"/>
        <v/>
      </c>
      <c r="AZ3277" s="60">
        <f>SubmittalData!D3277</f>
        <v>0</v>
      </c>
      <c r="BA3277" s="60" t="s">
        <v>168</v>
      </c>
      <c r="BB3277" s="60">
        <f>SubmittalData!AR3277</f>
        <v>0</v>
      </c>
      <c r="BC3277" s="60" t="str">
        <f t="shared" si="155"/>
        <v>0-0</v>
      </c>
    </row>
    <row r="3278" spans="1:55" x14ac:dyDescent="0.35">
      <c r="A3278" s="62" t="str">
        <f>SubmittalData!AY3278</f>
        <v/>
      </c>
      <c r="AS3278" s="60" t="e">
        <f>VLOOKUP(D3278,SubmittalStatus!$A$2:$CF$671,7,FALSE)</f>
        <v>#N/A</v>
      </c>
      <c r="AT3278" s="60" t="str">
        <f t="shared" si="153"/>
        <v/>
      </c>
      <c r="AU3278" s="60" t="e">
        <f>VLOOKUP(D3278,SubmittalSchedule!$A$5:$CF$5125,3,FALSE)</f>
        <v>#N/A</v>
      </c>
      <c r="AV3278" s="60" t="e">
        <f>VLOOKUP(D3278,SubmittalStatus!$A$2:$CF$671,9,FALSE)</f>
        <v>#N/A</v>
      </c>
      <c r="AW3278" s="60" t="e">
        <f>VLOOKUP(D3278,SubmittalStatus!$A$2:$CF$671,10,FALSE)</f>
        <v>#N/A</v>
      </c>
      <c r="AX3278" s="60" t="e">
        <f>VLOOKUP(D3278,SubmittalStatus!$A$2:$CF$671,11,FALSE)</f>
        <v>#N/A</v>
      </c>
      <c r="AY3278" s="60" t="str">
        <f t="shared" si="154"/>
        <v/>
      </c>
      <c r="AZ3278" s="60">
        <f>SubmittalData!D3278</f>
        <v>0</v>
      </c>
      <c r="BA3278" s="60" t="s">
        <v>168</v>
      </c>
      <c r="BB3278" s="60">
        <f>SubmittalData!AR3278</f>
        <v>0</v>
      </c>
      <c r="BC3278" s="60" t="str">
        <f t="shared" si="155"/>
        <v>0-0</v>
      </c>
    </row>
    <row r="3279" spans="1:55" x14ac:dyDescent="0.35">
      <c r="A3279" s="62" t="str">
        <f>SubmittalData!AY3279</f>
        <v/>
      </c>
      <c r="AS3279" s="60" t="e">
        <f>VLOOKUP(D3279,SubmittalStatus!$A$2:$CF$671,7,FALSE)</f>
        <v>#N/A</v>
      </c>
      <c r="AT3279" s="60" t="str">
        <f t="shared" si="153"/>
        <v/>
      </c>
      <c r="AU3279" s="60" t="e">
        <f>VLOOKUP(D3279,SubmittalSchedule!$A$5:$CF$5125,3,FALSE)</f>
        <v>#N/A</v>
      </c>
      <c r="AV3279" s="60" t="e">
        <f>VLOOKUP(D3279,SubmittalStatus!$A$2:$CF$671,9,FALSE)</f>
        <v>#N/A</v>
      </c>
      <c r="AW3279" s="60" t="e">
        <f>VLOOKUP(D3279,SubmittalStatus!$A$2:$CF$671,10,FALSE)</f>
        <v>#N/A</v>
      </c>
      <c r="AX3279" s="60" t="e">
        <f>VLOOKUP(D3279,SubmittalStatus!$A$2:$CF$671,11,FALSE)</f>
        <v>#N/A</v>
      </c>
      <c r="AY3279" s="60" t="str">
        <f t="shared" si="154"/>
        <v/>
      </c>
      <c r="AZ3279" s="60">
        <f>SubmittalData!D3279</f>
        <v>0</v>
      </c>
      <c r="BA3279" s="60" t="s">
        <v>168</v>
      </c>
      <c r="BB3279" s="60">
        <f>SubmittalData!AR3279</f>
        <v>0</v>
      </c>
      <c r="BC3279" s="60" t="str">
        <f t="shared" si="155"/>
        <v>0-0</v>
      </c>
    </row>
    <row r="3280" spans="1:55" x14ac:dyDescent="0.35">
      <c r="A3280" s="62" t="str">
        <f>SubmittalData!AY3280</f>
        <v/>
      </c>
      <c r="AS3280" s="60" t="e">
        <f>VLOOKUP(D3280,SubmittalStatus!$A$2:$CF$671,7,FALSE)</f>
        <v>#N/A</v>
      </c>
      <c r="AT3280" s="60" t="str">
        <f t="shared" si="153"/>
        <v/>
      </c>
      <c r="AU3280" s="60" t="e">
        <f>VLOOKUP(D3280,SubmittalSchedule!$A$5:$CF$5125,3,FALSE)</f>
        <v>#N/A</v>
      </c>
      <c r="AV3280" s="60" t="e">
        <f>VLOOKUP(D3280,SubmittalStatus!$A$2:$CF$671,9,FALSE)</f>
        <v>#N/A</v>
      </c>
      <c r="AW3280" s="60" t="e">
        <f>VLOOKUP(D3280,SubmittalStatus!$A$2:$CF$671,10,FALSE)</f>
        <v>#N/A</v>
      </c>
      <c r="AX3280" s="60" t="e">
        <f>VLOOKUP(D3280,SubmittalStatus!$A$2:$CF$671,11,FALSE)</f>
        <v>#N/A</v>
      </c>
      <c r="AY3280" s="60" t="str">
        <f t="shared" si="154"/>
        <v/>
      </c>
      <c r="AZ3280" s="60">
        <f>SubmittalData!D3280</f>
        <v>0</v>
      </c>
      <c r="BA3280" s="60" t="s">
        <v>168</v>
      </c>
      <c r="BB3280" s="60">
        <f>SubmittalData!AR3280</f>
        <v>0</v>
      </c>
      <c r="BC3280" s="60" t="str">
        <f t="shared" si="155"/>
        <v>0-0</v>
      </c>
    </row>
    <row r="3281" spans="1:55" x14ac:dyDescent="0.35">
      <c r="A3281" s="62" t="str">
        <f>SubmittalData!AY3281</f>
        <v/>
      </c>
      <c r="AS3281" s="60" t="e">
        <f>VLOOKUP(D3281,SubmittalStatus!$A$2:$CF$671,7,FALSE)</f>
        <v>#N/A</v>
      </c>
      <c r="AT3281" s="60" t="str">
        <f t="shared" si="153"/>
        <v/>
      </c>
      <c r="AU3281" s="60" t="e">
        <f>VLOOKUP(D3281,SubmittalSchedule!$A$5:$CF$5125,3,FALSE)</f>
        <v>#N/A</v>
      </c>
      <c r="AV3281" s="60" t="e">
        <f>VLOOKUP(D3281,SubmittalStatus!$A$2:$CF$671,9,FALSE)</f>
        <v>#N/A</v>
      </c>
      <c r="AW3281" s="60" t="e">
        <f>VLOOKUP(D3281,SubmittalStatus!$A$2:$CF$671,10,FALSE)</f>
        <v>#N/A</v>
      </c>
      <c r="AX3281" s="60" t="e">
        <f>VLOOKUP(D3281,SubmittalStatus!$A$2:$CF$671,11,FALSE)</f>
        <v>#N/A</v>
      </c>
      <c r="AY3281" s="60" t="str">
        <f t="shared" si="154"/>
        <v/>
      </c>
      <c r="AZ3281" s="60">
        <f>SubmittalData!D3281</f>
        <v>0</v>
      </c>
      <c r="BA3281" s="60" t="s">
        <v>168</v>
      </c>
      <c r="BB3281" s="60">
        <f>SubmittalData!AR3281</f>
        <v>0</v>
      </c>
      <c r="BC3281" s="60" t="str">
        <f t="shared" si="155"/>
        <v>0-0</v>
      </c>
    </row>
    <row r="3282" spans="1:55" x14ac:dyDescent="0.35">
      <c r="A3282" s="62" t="str">
        <f>SubmittalData!AY3282</f>
        <v/>
      </c>
      <c r="AS3282" s="60" t="e">
        <f>VLOOKUP(D3282,SubmittalStatus!$A$2:$CF$671,7,FALSE)</f>
        <v>#N/A</v>
      </c>
      <c r="AT3282" s="60" t="str">
        <f t="shared" si="153"/>
        <v/>
      </c>
      <c r="AU3282" s="60" t="e">
        <f>VLOOKUP(D3282,SubmittalSchedule!$A$5:$CF$5125,3,FALSE)</f>
        <v>#N/A</v>
      </c>
      <c r="AV3282" s="60" t="e">
        <f>VLOOKUP(D3282,SubmittalStatus!$A$2:$CF$671,9,FALSE)</f>
        <v>#N/A</v>
      </c>
      <c r="AW3282" s="60" t="e">
        <f>VLOOKUP(D3282,SubmittalStatus!$A$2:$CF$671,10,FALSE)</f>
        <v>#N/A</v>
      </c>
      <c r="AX3282" s="60" t="e">
        <f>VLOOKUP(D3282,SubmittalStatus!$A$2:$CF$671,11,FALSE)</f>
        <v>#N/A</v>
      </c>
      <c r="AY3282" s="60" t="str">
        <f t="shared" si="154"/>
        <v/>
      </c>
      <c r="AZ3282" s="60">
        <f>SubmittalData!D3282</f>
        <v>0</v>
      </c>
      <c r="BA3282" s="60" t="s">
        <v>168</v>
      </c>
      <c r="BB3282" s="60">
        <f>SubmittalData!AR3282</f>
        <v>0</v>
      </c>
      <c r="BC3282" s="60" t="str">
        <f t="shared" si="155"/>
        <v>0-0</v>
      </c>
    </row>
    <row r="3283" spans="1:55" x14ac:dyDescent="0.35">
      <c r="A3283" s="62" t="str">
        <f>SubmittalData!AY3283</f>
        <v/>
      </c>
      <c r="AS3283" s="60" t="e">
        <f>VLOOKUP(D3283,SubmittalStatus!$A$2:$CF$671,7,FALSE)</f>
        <v>#N/A</v>
      </c>
      <c r="AT3283" s="60" t="str">
        <f t="shared" si="153"/>
        <v/>
      </c>
      <c r="AU3283" s="60" t="e">
        <f>VLOOKUP(D3283,SubmittalSchedule!$A$5:$CF$5125,3,FALSE)</f>
        <v>#N/A</v>
      </c>
      <c r="AV3283" s="60" t="e">
        <f>VLOOKUP(D3283,SubmittalStatus!$A$2:$CF$671,9,FALSE)</f>
        <v>#N/A</v>
      </c>
      <c r="AW3283" s="60" t="e">
        <f>VLOOKUP(D3283,SubmittalStatus!$A$2:$CF$671,10,FALSE)</f>
        <v>#N/A</v>
      </c>
      <c r="AX3283" s="60" t="e">
        <f>VLOOKUP(D3283,SubmittalStatus!$A$2:$CF$671,11,FALSE)</f>
        <v>#N/A</v>
      </c>
      <c r="AY3283" s="60" t="str">
        <f t="shared" si="154"/>
        <v/>
      </c>
      <c r="AZ3283" s="60">
        <f>SubmittalData!D3283</f>
        <v>0</v>
      </c>
      <c r="BA3283" s="60" t="s">
        <v>168</v>
      </c>
      <c r="BB3283" s="60">
        <f>SubmittalData!AR3283</f>
        <v>0</v>
      </c>
      <c r="BC3283" s="60" t="str">
        <f t="shared" si="155"/>
        <v>0-0</v>
      </c>
    </row>
    <row r="3284" spans="1:55" x14ac:dyDescent="0.35">
      <c r="A3284" s="62" t="str">
        <f>SubmittalData!AY3284</f>
        <v/>
      </c>
      <c r="AS3284" s="60" t="e">
        <f>VLOOKUP(D3284,SubmittalStatus!$A$2:$CF$671,7,FALSE)</f>
        <v>#N/A</v>
      </c>
      <c r="AT3284" s="60" t="str">
        <f t="shared" si="153"/>
        <v/>
      </c>
      <c r="AU3284" s="60" t="e">
        <f>VLOOKUP(D3284,SubmittalSchedule!$A$5:$CF$5125,3,FALSE)</f>
        <v>#N/A</v>
      </c>
      <c r="AV3284" s="60" t="e">
        <f>VLOOKUP(D3284,SubmittalStatus!$A$2:$CF$671,9,FALSE)</f>
        <v>#N/A</v>
      </c>
      <c r="AW3284" s="60" t="e">
        <f>VLOOKUP(D3284,SubmittalStatus!$A$2:$CF$671,10,FALSE)</f>
        <v>#N/A</v>
      </c>
      <c r="AX3284" s="60" t="e">
        <f>VLOOKUP(D3284,SubmittalStatus!$A$2:$CF$671,11,FALSE)</f>
        <v>#N/A</v>
      </c>
      <c r="AY3284" s="60" t="str">
        <f t="shared" si="154"/>
        <v/>
      </c>
      <c r="AZ3284" s="60">
        <f>SubmittalData!D3284</f>
        <v>0</v>
      </c>
      <c r="BA3284" s="60" t="s">
        <v>168</v>
      </c>
      <c r="BB3284" s="60">
        <f>SubmittalData!AR3284</f>
        <v>0</v>
      </c>
      <c r="BC3284" s="60" t="str">
        <f t="shared" si="155"/>
        <v>0-0</v>
      </c>
    </row>
    <row r="3285" spans="1:55" x14ac:dyDescent="0.35">
      <c r="A3285" s="62" t="str">
        <f>SubmittalData!AY3285</f>
        <v/>
      </c>
      <c r="AS3285" s="60" t="e">
        <f>VLOOKUP(D3285,SubmittalStatus!$A$2:$CF$671,7,FALSE)</f>
        <v>#N/A</v>
      </c>
      <c r="AT3285" s="60" t="str">
        <f t="shared" si="153"/>
        <v/>
      </c>
      <c r="AU3285" s="60" t="e">
        <f>VLOOKUP(D3285,SubmittalSchedule!$A$5:$CF$5125,3,FALSE)</f>
        <v>#N/A</v>
      </c>
      <c r="AV3285" s="60" t="e">
        <f>VLOOKUP(D3285,SubmittalStatus!$A$2:$CF$671,9,FALSE)</f>
        <v>#N/A</v>
      </c>
      <c r="AW3285" s="60" t="e">
        <f>VLOOKUP(D3285,SubmittalStatus!$A$2:$CF$671,10,FALSE)</f>
        <v>#N/A</v>
      </c>
      <c r="AX3285" s="60" t="e">
        <f>VLOOKUP(D3285,SubmittalStatus!$A$2:$CF$671,11,FALSE)</f>
        <v>#N/A</v>
      </c>
      <c r="AY3285" s="60" t="str">
        <f t="shared" si="154"/>
        <v/>
      </c>
      <c r="AZ3285" s="60">
        <f>SubmittalData!D3285</f>
        <v>0</v>
      </c>
      <c r="BA3285" s="60" t="s">
        <v>168</v>
      </c>
      <c r="BB3285" s="60">
        <f>SubmittalData!AR3285</f>
        <v>0</v>
      </c>
      <c r="BC3285" s="60" t="str">
        <f t="shared" si="155"/>
        <v>0-0</v>
      </c>
    </row>
    <row r="3286" spans="1:55" x14ac:dyDescent="0.35">
      <c r="A3286" s="62" t="str">
        <f>SubmittalData!AY3286</f>
        <v/>
      </c>
      <c r="AS3286" s="60" t="e">
        <f>VLOOKUP(D3286,SubmittalStatus!$A$2:$CF$671,7,FALSE)</f>
        <v>#N/A</v>
      </c>
      <c r="AT3286" s="60" t="str">
        <f t="shared" si="153"/>
        <v/>
      </c>
      <c r="AU3286" s="60" t="e">
        <f>VLOOKUP(D3286,SubmittalSchedule!$A$5:$CF$5125,3,FALSE)</f>
        <v>#N/A</v>
      </c>
      <c r="AV3286" s="60" t="e">
        <f>VLOOKUP(D3286,SubmittalStatus!$A$2:$CF$671,9,FALSE)</f>
        <v>#N/A</v>
      </c>
      <c r="AW3286" s="60" t="e">
        <f>VLOOKUP(D3286,SubmittalStatus!$A$2:$CF$671,10,FALSE)</f>
        <v>#N/A</v>
      </c>
      <c r="AX3286" s="60" t="e">
        <f>VLOOKUP(D3286,SubmittalStatus!$A$2:$CF$671,11,FALSE)</f>
        <v>#N/A</v>
      </c>
      <c r="AY3286" s="60" t="str">
        <f t="shared" si="154"/>
        <v/>
      </c>
      <c r="AZ3286" s="60">
        <f>SubmittalData!D3286</f>
        <v>0</v>
      </c>
      <c r="BA3286" s="60" t="s">
        <v>168</v>
      </c>
      <c r="BB3286" s="60">
        <f>SubmittalData!AR3286</f>
        <v>0</v>
      </c>
      <c r="BC3286" s="60" t="str">
        <f t="shared" si="155"/>
        <v>0-0</v>
      </c>
    </row>
    <row r="3287" spans="1:55" x14ac:dyDescent="0.35">
      <c r="A3287" s="62" t="str">
        <f>SubmittalData!AY3287</f>
        <v/>
      </c>
      <c r="AS3287" s="60" t="e">
        <f>VLOOKUP(D3287,SubmittalStatus!$A$2:$CF$671,7,FALSE)</f>
        <v>#N/A</v>
      </c>
      <c r="AT3287" s="60" t="str">
        <f t="shared" si="153"/>
        <v/>
      </c>
      <c r="AU3287" s="60" t="e">
        <f>VLOOKUP(D3287,SubmittalSchedule!$A$5:$CF$5125,3,FALSE)</f>
        <v>#N/A</v>
      </c>
      <c r="AV3287" s="60" t="e">
        <f>VLOOKUP(D3287,SubmittalStatus!$A$2:$CF$671,9,FALSE)</f>
        <v>#N/A</v>
      </c>
      <c r="AW3287" s="60" t="e">
        <f>VLOOKUP(D3287,SubmittalStatus!$A$2:$CF$671,10,FALSE)</f>
        <v>#N/A</v>
      </c>
      <c r="AX3287" s="60" t="e">
        <f>VLOOKUP(D3287,SubmittalStatus!$A$2:$CF$671,11,FALSE)</f>
        <v>#N/A</v>
      </c>
      <c r="AY3287" s="60" t="str">
        <f t="shared" si="154"/>
        <v/>
      </c>
      <c r="AZ3287" s="60">
        <f>SubmittalData!D3287</f>
        <v>0</v>
      </c>
      <c r="BA3287" s="60" t="s">
        <v>168</v>
      </c>
      <c r="BB3287" s="60">
        <f>SubmittalData!AR3287</f>
        <v>0</v>
      </c>
      <c r="BC3287" s="60" t="str">
        <f t="shared" si="155"/>
        <v>0-0</v>
      </c>
    </row>
    <row r="3288" spans="1:55" x14ac:dyDescent="0.35">
      <c r="A3288" s="62" t="str">
        <f>SubmittalData!AY3288</f>
        <v/>
      </c>
      <c r="AS3288" s="60" t="e">
        <f>VLOOKUP(D3288,SubmittalStatus!$A$2:$CF$671,7,FALSE)</f>
        <v>#N/A</v>
      </c>
      <c r="AT3288" s="60" t="str">
        <f t="shared" si="153"/>
        <v/>
      </c>
      <c r="AU3288" s="60" t="e">
        <f>VLOOKUP(D3288,SubmittalSchedule!$A$5:$CF$5125,3,FALSE)</f>
        <v>#N/A</v>
      </c>
      <c r="AV3288" s="60" t="e">
        <f>VLOOKUP(D3288,SubmittalStatus!$A$2:$CF$671,9,FALSE)</f>
        <v>#N/A</v>
      </c>
      <c r="AW3288" s="60" t="e">
        <f>VLOOKUP(D3288,SubmittalStatus!$A$2:$CF$671,10,FALSE)</f>
        <v>#N/A</v>
      </c>
      <c r="AX3288" s="60" t="e">
        <f>VLOOKUP(D3288,SubmittalStatus!$A$2:$CF$671,11,FALSE)</f>
        <v>#N/A</v>
      </c>
      <c r="AY3288" s="60" t="str">
        <f t="shared" si="154"/>
        <v/>
      </c>
      <c r="AZ3288" s="60">
        <f>SubmittalData!D3288</f>
        <v>0</v>
      </c>
      <c r="BA3288" s="60" t="s">
        <v>168</v>
      </c>
      <c r="BB3288" s="60">
        <f>SubmittalData!AR3288</f>
        <v>0</v>
      </c>
      <c r="BC3288" s="60" t="str">
        <f t="shared" si="155"/>
        <v>0-0</v>
      </c>
    </row>
    <row r="3289" spans="1:55" x14ac:dyDescent="0.35">
      <c r="A3289" s="62" t="str">
        <f>SubmittalData!AY3289</f>
        <v/>
      </c>
      <c r="AS3289" s="60" t="e">
        <f>VLOOKUP(D3289,SubmittalStatus!$A$2:$CF$671,7,FALSE)</f>
        <v>#N/A</v>
      </c>
      <c r="AT3289" s="60" t="str">
        <f t="shared" si="153"/>
        <v/>
      </c>
      <c r="AU3289" s="60" t="e">
        <f>VLOOKUP(D3289,SubmittalSchedule!$A$5:$CF$5125,3,FALSE)</f>
        <v>#N/A</v>
      </c>
      <c r="AV3289" s="60" t="e">
        <f>VLOOKUP(D3289,SubmittalStatus!$A$2:$CF$671,9,FALSE)</f>
        <v>#N/A</v>
      </c>
      <c r="AW3289" s="60" t="e">
        <f>VLOOKUP(D3289,SubmittalStatus!$A$2:$CF$671,10,FALSE)</f>
        <v>#N/A</v>
      </c>
      <c r="AX3289" s="60" t="e">
        <f>VLOOKUP(D3289,SubmittalStatus!$A$2:$CF$671,11,FALSE)</f>
        <v>#N/A</v>
      </c>
      <c r="AY3289" s="60" t="str">
        <f t="shared" si="154"/>
        <v/>
      </c>
      <c r="AZ3289" s="60">
        <f>SubmittalData!D3289</f>
        <v>0</v>
      </c>
      <c r="BA3289" s="60" t="s">
        <v>168</v>
      </c>
      <c r="BB3289" s="60">
        <f>SubmittalData!AR3289</f>
        <v>0</v>
      </c>
      <c r="BC3289" s="60" t="str">
        <f t="shared" si="155"/>
        <v>0-0</v>
      </c>
    </row>
    <row r="3290" spans="1:55" x14ac:dyDescent="0.35">
      <c r="A3290" s="62" t="str">
        <f>SubmittalData!AY3290</f>
        <v/>
      </c>
      <c r="AS3290" s="60" t="e">
        <f>VLOOKUP(D3290,SubmittalStatus!$A$2:$CF$671,7,FALSE)</f>
        <v>#N/A</v>
      </c>
      <c r="AT3290" s="60" t="str">
        <f t="shared" si="153"/>
        <v/>
      </c>
      <c r="AU3290" s="60" t="e">
        <f>VLOOKUP(D3290,SubmittalSchedule!$A$5:$CF$5125,3,FALSE)</f>
        <v>#N/A</v>
      </c>
      <c r="AV3290" s="60" t="e">
        <f>VLOOKUP(D3290,SubmittalStatus!$A$2:$CF$671,9,FALSE)</f>
        <v>#N/A</v>
      </c>
      <c r="AW3290" s="60" t="e">
        <f>VLOOKUP(D3290,SubmittalStatus!$A$2:$CF$671,10,FALSE)</f>
        <v>#N/A</v>
      </c>
      <c r="AX3290" s="60" t="e">
        <f>VLOOKUP(D3290,SubmittalStatus!$A$2:$CF$671,11,FALSE)</f>
        <v>#N/A</v>
      </c>
      <c r="AY3290" s="60" t="str">
        <f t="shared" si="154"/>
        <v/>
      </c>
      <c r="AZ3290" s="60">
        <f>SubmittalData!D3290</f>
        <v>0</v>
      </c>
      <c r="BA3290" s="60" t="s">
        <v>168</v>
      </c>
      <c r="BB3290" s="60">
        <f>SubmittalData!AR3290</f>
        <v>0</v>
      </c>
      <c r="BC3290" s="60" t="str">
        <f t="shared" si="155"/>
        <v>0-0</v>
      </c>
    </row>
    <row r="3291" spans="1:55" x14ac:dyDescent="0.35">
      <c r="A3291" s="62" t="str">
        <f>SubmittalData!AY3291</f>
        <v/>
      </c>
      <c r="AS3291" s="60" t="e">
        <f>VLOOKUP(D3291,SubmittalStatus!$A$2:$CF$671,7,FALSE)</f>
        <v>#N/A</v>
      </c>
      <c r="AT3291" s="60" t="str">
        <f t="shared" si="153"/>
        <v/>
      </c>
      <c r="AU3291" s="60" t="e">
        <f>VLOOKUP(D3291,SubmittalSchedule!$A$5:$CF$5125,3,FALSE)</f>
        <v>#N/A</v>
      </c>
      <c r="AV3291" s="60" t="e">
        <f>VLOOKUP(D3291,SubmittalStatus!$A$2:$CF$671,9,FALSE)</f>
        <v>#N/A</v>
      </c>
      <c r="AW3291" s="60" t="e">
        <f>VLOOKUP(D3291,SubmittalStatus!$A$2:$CF$671,10,FALSE)</f>
        <v>#N/A</v>
      </c>
      <c r="AX3291" s="60" t="e">
        <f>VLOOKUP(D3291,SubmittalStatus!$A$2:$CF$671,11,FALSE)</f>
        <v>#N/A</v>
      </c>
      <c r="AY3291" s="60" t="str">
        <f t="shared" si="154"/>
        <v/>
      </c>
      <c r="AZ3291" s="60">
        <f>SubmittalData!D3291</f>
        <v>0</v>
      </c>
      <c r="BA3291" s="60" t="s">
        <v>168</v>
      </c>
      <c r="BB3291" s="60">
        <f>SubmittalData!AR3291</f>
        <v>0</v>
      </c>
      <c r="BC3291" s="60" t="str">
        <f t="shared" si="155"/>
        <v>0-0</v>
      </c>
    </row>
    <row r="3292" spans="1:55" x14ac:dyDescent="0.35">
      <c r="A3292" s="62" t="str">
        <f>SubmittalData!AY3292</f>
        <v/>
      </c>
      <c r="AS3292" s="60" t="e">
        <f>VLOOKUP(D3292,SubmittalStatus!$A$2:$CF$671,7,FALSE)</f>
        <v>#N/A</v>
      </c>
      <c r="AT3292" s="60" t="str">
        <f t="shared" si="153"/>
        <v/>
      </c>
      <c r="AU3292" s="60" t="e">
        <f>VLOOKUP(D3292,SubmittalSchedule!$A$5:$CF$5125,3,FALSE)</f>
        <v>#N/A</v>
      </c>
      <c r="AV3292" s="60" t="e">
        <f>VLOOKUP(D3292,SubmittalStatus!$A$2:$CF$671,9,FALSE)</f>
        <v>#N/A</v>
      </c>
      <c r="AW3292" s="60" t="e">
        <f>VLOOKUP(D3292,SubmittalStatus!$A$2:$CF$671,10,FALSE)</f>
        <v>#N/A</v>
      </c>
      <c r="AX3292" s="60" t="e">
        <f>VLOOKUP(D3292,SubmittalStatus!$A$2:$CF$671,11,FALSE)</f>
        <v>#N/A</v>
      </c>
      <c r="AY3292" s="60" t="str">
        <f t="shared" si="154"/>
        <v/>
      </c>
      <c r="AZ3292" s="60">
        <f>SubmittalData!D3292</f>
        <v>0</v>
      </c>
      <c r="BA3292" s="60" t="s">
        <v>168</v>
      </c>
      <c r="BB3292" s="60">
        <f>SubmittalData!AR3292</f>
        <v>0</v>
      </c>
      <c r="BC3292" s="60" t="str">
        <f t="shared" si="155"/>
        <v>0-0</v>
      </c>
    </row>
    <row r="3293" spans="1:55" x14ac:dyDescent="0.35">
      <c r="A3293" s="62" t="str">
        <f>SubmittalData!AY3293</f>
        <v/>
      </c>
      <c r="AS3293" s="60" t="e">
        <f>VLOOKUP(D3293,SubmittalStatus!$A$2:$CF$671,7,FALSE)</f>
        <v>#N/A</v>
      </c>
      <c r="AT3293" s="60" t="str">
        <f t="shared" si="153"/>
        <v/>
      </c>
      <c r="AU3293" s="60" t="e">
        <f>VLOOKUP(D3293,SubmittalSchedule!$A$5:$CF$5125,3,FALSE)</f>
        <v>#N/A</v>
      </c>
      <c r="AV3293" s="60" t="e">
        <f>VLOOKUP(D3293,SubmittalStatus!$A$2:$CF$671,9,FALSE)</f>
        <v>#N/A</v>
      </c>
      <c r="AW3293" s="60" t="e">
        <f>VLOOKUP(D3293,SubmittalStatus!$A$2:$CF$671,10,FALSE)</f>
        <v>#N/A</v>
      </c>
      <c r="AX3293" s="60" t="e">
        <f>VLOOKUP(D3293,SubmittalStatus!$A$2:$CF$671,11,FALSE)</f>
        <v>#N/A</v>
      </c>
      <c r="AY3293" s="60" t="str">
        <f t="shared" si="154"/>
        <v/>
      </c>
      <c r="AZ3293" s="60">
        <f>SubmittalData!D3293</f>
        <v>0</v>
      </c>
      <c r="BA3293" s="60" t="s">
        <v>168</v>
      </c>
      <c r="BB3293" s="60">
        <f>SubmittalData!AR3293</f>
        <v>0</v>
      </c>
      <c r="BC3293" s="60" t="str">
        <f t="shared" si="155"/>
        <v>0-0</v>
      </c>
    </row>
    <row r="3294" spans="1:55" x14ac:dyDescent="0.35">
      <c r="A3294" s="62" t="str">
        <f>SubmittalData!AY3294</f>
        <v/>
      </c>
      <c r="AS3294" s="60" t="e">
        <f>VLOOKUP(D3294,SubmittalStatus!$A$2:$CF$671,7,FALSE)</f>
        <v>#N/A</v>
      </c>
      <c r="AT3294" s="60" t="str">
        <f t="shared" si="153"/>
        <v/>
      </c>
      <c r="AU3294" s="60" t="e">
        <f>VLOOKUP(D3294,SubmittalSchedule!$A$5:$CF$5125,3,FALSE)</f>
        <v>#N/A</v>
      </c>
      <c r="AV3294" s="60" t="e">
        <f>VLOOKUP(D3294,SubmittalStatus!$A$2:$CF$671,9,FALSE)</f>
        <v>#N/A</v>
      </c>
      <c r="AW3294" s="60" t="e">
        <f>VLOOKUP(D3294,SubmittalStatus!$A$2:$CF$671,10,FALSE)</f>
        <v>#N/A</v>
      </c>
      <c r="AX3294" s="60" t="e">
        <f>VLOOKUP(D3294,SubmittalStatus!$A$2:$CF$671,11,FALSE)</f>
        <v>#N/A</v>
      </c>
      <c r="AY3294" s="60" t="str">
        <f t="shared" si="154"/>
        <v/>
      </c>
      <c r="AZ3294" s="60">
        <f>SubmittalData!D3294</f>
        <v>0</v>
      </c>
      <c r="BA3294" s="60" t="s">
        <v>168</v>
      </c>
      <c r="BB3294" s="60">
        <f>SubmittalData!AR3294</f>
        <v>0</v>
      </c>
      <c r="BC3294" s="60" t="str">
        <f t="shared" si="155"/>
        <v>0-0</v>
      </c>
    </row>
    <row r="3295" spans="1:55" x14ac:dyDescent="0.35">
      <c r="A3295" s="62" t="str">
        <f>SubmittalData!AY3295</f>
        <v/>
      </c>
      <c r="AS3295" s="60" t="e">
        <f>VLOOKUP(D3295,SubmittalStatus!$A$2:$CF$671,7,FALSE)</f>
        <v>#N/A</v>
      </c>
      <c r="AT3295" s="60" t="str">
        <f t="shared" si="153"/>
        <v/>
      </c>
      <c r="AU3295" s="60" t="e">
        <f>VLOOKUP(D3295,SubmittalSchedule!$A$5:$CF$5125,3,FALSE)</f>
        <v>#N/A</v>
      </c>
      <c r="AV3295" s="60" t="e">
        <f>VLOOKUP(D3295,SubmittalStatus!$A$2:$CF$671,9,FALSE)</f>
        <v>#N/A</v>
      </c>
      <c r="AW3295" s="60" t="e">
        <f>VLOOKUP(D3295,SubmittalStatus!$A$2:$CF$671,10,FALSE)</f>
        <v>#N/A</v>
      </c>
      <c r="AX3295" s="60" t="e">
        <f>VLOOKUP(D3295,SubmittalStatus!$A$2:$CF$671,11,FALSE)</f>
        <v>#N/A</v>
      </c>
      <c r="AY3295" s="60" t="str">
        <f t="shared" si="154"/>
        <v/>
      </c>
      <c r="AZ3295" s="60">
        <f>SubmittalData!D3295</f>
        <v>0</v>
      </c>
      <c r="BA3295" s="60" t="s">
        <v>168</v>
      </c>
      <c r="BB3295" s="60">
        <f>SubmittalData!AR3295</f>
        <v>0</v>
      </c>
      <c r="BC3295" s="60" t="str">
        <f t="shared" si="155"/>
        <v>0-0</v>
      </c>
    </row>
    <row r="3296" spans="1:55" x14ac:dyDescent="0.35">
      <c r="A3296" s="62" t="str">
        <f>SubmittalData!AY3296</f>
        <v/>
      </c>
      <c r="AS3296" s="60" t="e">
        <f>VLOOKUP(D3296,SubmittalStatus!$A$2:$CF$671,7,FALSE)</f>
        <v>#N/A</v>
      </c>
      <c r="AT3296" s="60" t="str">
        <f t="shared" si="153"/>
        <v/>
      </c>
      <c r="AU3296" s="60" t="e">
        <f>VLOOKUP(D3296,SubmittalSchedule!$A$5:$CF$5125,3,FALSE)</f>
        <v>#N/A</v>
      </c>
      <c r="AV3296" s="60" t="e">
        <f>VLOOKUP(D3296,SubmittalStatus!$A$2:$CF$671,9,FALSE)</f>
        <v>#N/A</v>
      </c>
      <c r="AW3296" s="60" t="e">
        <f>VLOOKUP(D3296,SubmittalStatus!$A$2:$CF$671,10,FALSE)</f>
        <v>#N/A</v>
      </c>
      <c r="AX3296" s="60" t="e">
        <f>VLOOKUP(D3296,SubmittalStatus!$A$2:$CF$671,11,FALSE)</f>
        <v>#N/A</v>
      </c>
      <c r="AY3296" s="60" t="str">
        <f t="shared" si="154"/>
        <v/>
      </c>
      <c r="AZ3296" s="60">
        <f>SubmittalData!D3296</f>
        <v>0</v>
      </c>
      <c r="BA3296" s="60" t="s">
        <v>168</v>
      </c>
      <c r="BB3296" s="60">
        <f>SubmittalData!AR3296</f>
        <v>0</v>
      </c>
      <c r="BC3296" s="60" t="str">
        <f t="shared" si="155"/>
        <v>0-0</v>
      </c>
    </row>
    <row r="3297" spans="1:55" x14ac:dyDescent="0.35">
      <c r="A3297" s="62" t="str">
        <f>SubmittalData!AY3297</f>
        <v/>
      </c>
      <c r="AS3297" s="60" t="e">
        <f>VLOOKUP(D3297,SubmittalStatus!$A$2:$CF$671,7,FALSE)</f>
        <v>#N/A</v>
      </c>
      <c r="AT3297" s="60" t="str">
        <f t="shared" si="153"/>
        <v/>
      </c>
      <c r="AU3297" s="60" t="e">
        <f>VLOOKUP(D3297,SubmittalSchedule!$A$5:$CF$5125,3,FALSE)</f>
        <v>#N/A</v>
      </c>
      <c r="AV3297" s="60" t="e">
        <f>VLOOKUP(D3297,SubmittalStatus!$A$2:$CF$671,9,FALSE)</f>
        <v>#N/A</v>
      </c>
      <c r="AW3297" s="60" t="e">
        <f>VLOOKUP(D3297,SubmittalStatus!$A$2:$CF$671,10,FALSE)</f>
        <v>#N/A</v>
      </c>
      <c r="AX3297" s="60" t="e">
        <f>VLOOKUP(D3297,SubmittalStatus!$A$2:$CF$671,11,FALSE)</f>
        <v>#N/A</v>
      </c>
      <c r="AY3297" s="60" t="str">
        <f t="shared" si="154"/>
        <v/>
      </c>
      <c r="AZ3297" s="60">
        <f>SubmittalData!D3297</f>
        <v>0</v>
      </c>
      <c r="BA3297" s="60" t="s">
        <v>168</v>
      </c>
      <c r="BB3297" s="60">
        <f>SubmittalData!AR3297</f>
        <v>0</v>
      </c>
      <c r="BC3297" s="60" t="str">
        <f t="shared" si="155"/>
        <v>0-0</v>
      </c>
    </row>
    <row r="3298" spans="1:55" x14ac:dyDescent="0.35">
      <c r="A3298" s="62" t="str">
        <f>SubmittalData!AY3298</f>
        <v/>
      </c>
      <c r="AS3298" s="60" t="e">
        <f>VLOOKUP(D3298,SubmittalStatus!$A$2:$CF$671,7,FALSE)</f>
        <v>#N/A</v>
      </c>
      <c r="AT3298" s="60" t="str">
        <f t="shared" si="153"/>
        <v/>
      </c>
      <c r="AU3298" s="60" t="e">
        <f>VLOOKUP(D3298,SubmittalSchedule!$A$5:$CF$5125,3,FALSE)</f>
        <v>#N/A</v>
      </c>
      <c r="AV3298" s="60" t="e">
        <f>VLOOKUP(D3298,SubmittalStatus!$A$2:$CF$671,9,FALSE)</f>
        <v>#N/A</v>
      </c>
      <c r="AW3298" s="60" t="e">
        <f>VLOOKUP(D3298,SubmittalStatus!$A$2:$CF$671,10,FALSE)</f>
        <v>#N/A</v>
      </c>
      <c r="AX3298" s="60" t="e">
        <f>VLOOKUP(D3298,SubmittalStatus!$A$2:$CF$671,11,FALSE)</f>
        <v>#N/A</v>
      </c>
      <c r="AY3298" s="60" t="str">
        <f t="shared" si="154"/>
        <v/>
      </c>
      <c r="AZ3298" s="60">
        <f>SubmittalData!D3298</f>
        <v>0</v>
      </c>
      <c r="BA3298" s="60" t="s">
        <v>168</v>
      </c>
      <c r="BB3298" s="60">
        <f>SubmittalData!AR3298</f>
        <v>0</v>
      </c>
      <c r="BC3298" s="60" t="str">
        <f t="shared" si="155"/>
        <v>0-0</v>
      </c>
    </row>
    <row r="3299" spans="1:55" x14ac:dyDescent="0.35">
      <c r="A3299" s="62" t="str">
        <f>SubmittalData!AY3299</f>
        <v/>
      </c>
      <c r="AS3299" s="60" t="e">
        <f>VLOOKUP(D3299,SubmittalStatus!$A$2:$CF$671,7,FALSE)</f>
        <v>#N/A</v>
      </c>
      <c r="AT3299" s="60" t="str">
        <f t="shared" si="153"/>
        <v/>
      </c>
      <c r="AU3299" s="60" t="e">
        <f>VLOOKUP(D3299,SubmittalSchedule!$A$5:$CF$5125,3,FALSE)</f>
        <v>#N/A</v>
      </c>
      <c r="AV3299" s="60" t="e">
        <f>VLOOKUP(D3299,SubmittalStatus!$A$2:$CF$671,9,FALSE)</f>
        <v>#N/A</v>
      </c>
      <c r="AW3299" s="60" t="e">
        <f>VLOOKUP(D3299,SubmittalStatus!$A$2:$CF$671,10,FALSE)</f>
        <v>#N/A</v>
      </c>
      <c r="AX3299" s="60" t="e">
        <f>VLOOKUP(D3299,SubmittalStatus!$A$2:$CF$671,11,FALSE)</f>
        <v>#N/A</v>
      </c>
      <c r="AY3299" s="60" t="str">
        <f t="shared" si="154"/>
        <v/>
      </c>
      <c r="AZ3299" s="60">
        <f>SubmittalData!D3299</f>
        <v>0</v>
      </c>
      <c r="BA3299" s="60" t="s">
        <v>168</v>
      </c>
      <c r="BB3299" s="60">
        <f>SubmittalData!AR3299</f>
        <v>0</v>
      </c>
      <c r="BC3299" s="60" t="str">
        <f t="shared" si="155"/>
        <v>0-0</v>
      </c>
    </row>
    <row r="3300" spans="1:55" x14ac:dyDescent="0.35">
      <c r="A3300" s="62" t="str">
        <f>SubmittalData!AY3300</f>
        <v/>
      </c>
      <c r="AS3300" s="60" t="e">
        <f>VLOOKUP(D3300,SubmittalStatus!$A$2:$CF$671,7,FALSE)</f>
        <v>#N/A</v>
      </c>
      <c r="AT3300" s="60" t="str">
        <f t="shared" si="153"/>
        <v/>
      </c>
      <c r="AU3300" s="60" t="e">
        <f>VLOOKUP(D3300,SubmittalSchedule!$A$5:$CF$5125,3,FALSE)</f>
        <v>#N/A</v>
      </c>
      <c r="AV3300" s="60" t="e">
        <f>VLOOKUP(D3300,SubmittalStatus!$A$2:$CF$671,9,FALSE)</f>
        <v>#N/A</v>
      </c>
      <c r="AW3300" s="60" t="e">
        <f>VLOOKUP(D3300,SubmittalStatus!$A$2:$CF$671,10,FALSE)</f>
        <v>#N/A</v>
      </c>
      <c r="AX3300" s="60" t="e">
        <f>VLOOKUP(D3300,SubmittalStatus!$A$2:$CF$671,11,FALSE)</f>
        <v>#N/A</v>
      </c>
      <c r="AY3300" s="60" t="str">
        <f t="shared" si="154"/>
        <v/>
      </c>
      <c r="AZ3300" s="60">
        <f>SubmittalData!D3300</f>
        <v>0</v>
      </c>
      <c r="BA3300" s="60" t="s">
        <v>168</v>
      </c>
      <c r="BB3300" s="60">
        <f>SubmittalData!AR3300</f>
        <v>0</v>
      </c>
      <c r="BC3300" s="60" t="str">
        <f t="shared" si="155"/>
        <v>0-0</v>
      </c>
    </row>
    <row r="3301" spans="1:55" x14ac:dyDescent="0.35">
      <c r="A3301" s="62" t="str">
        <f>SubmittalData!AY3301</f>
        <v/>
      </c>
      <c r="AS3301" s="60" t="e">
        <f>VLOOKUP(D3301,SubmittalStatus!$A$2:$CF$671,7,FALSE)</f>
        <v>#N/A</v>
      </c>
      <c r="AT3301" s="60" t="str">
        <f t="shared" si="153"/>
        <v/>
      </c>
      <c r="AU3301" s="60" t="e">
        <f>VLOOKUP(D3301,SubmittalSchedule!$A$5:$CF$5125,3,FALSE)</f>
        <v>#N/A</v>
      </c>
      <c r="AV3301" s="60" t="e">
        <f>VLOOKUP(D3301,SubmittalStatus!$A$2:$CF$671,9,FALSE)</f>
        <v>#N/A</v>
      </c>
      <c r="AW3301" s="60" t="e">
        <f>VLOOKUP(D3301,SubmittalStatus!$A$2:$CF$671,10,FALSE)</f>
        <v>#N/A</v>
      </c>
      <c r="AX3301" s="60" t="e">
        <f>VLOOKUP(D3301,SubmittalStatus!$A$2:$CF$671,11,FALSE)</f>
        <v>#N/A</v>
      </c>
      <c r="AY3301" s="60" t="str">
        <f t="shared" si="154"/>
        <v/>
      </c>
      <c r="AZ3301" s="60">
        <f>SubmittalData!D3301</f>
        <v>0</v>
      </c>
      <c r="BA3301" s="60" t="s">
        <v>168</v>
      </c>
      <c r="BB3301" s="60">
        <f>SubmittalData!AR3301</f>
        <v>0</v>
      </c>
      <c r="BC3301" s="60" t="str">
        <f t="shared" si="155"/>
        <v>0-0</v>
      </c>
    </row>
    <row r="3302" spans="1:55" x14ac:dyDescent="0.35">
      <c r="A3302" s="62" t="str">
        <f>SubmittalData!AY3302</f>
        <v/>
      </c>
      <c r="AS3302" s="60" t="e">
        <f>VLOOKUP(D3302,SubmittalStatus!$A$2:$CF$671,7,FALSE)</f>
        <v>#N/A</v>
      </c>
      <c r="AT3302" s="60" t="str">
        <f t="shared" si="153"/>
        <v/>
      </c>
      <c r="AU3302" s="60" t="e">
        <f>VLOOKUP(D3302,SubmittalSchedule!$A$5:$CF$5125,3,FALSE)</f>
        <v>#N/A</v>
      </c>
      <c r="AV3302" s="60" t="e">
        <f>VLOOKUP(D3302,SubmittalStatus!$A$2:$CF$671,9,FALSE)</f>
        <v>#N/A</v>
      </c>
      <c r="AW3302" s="60" t="e">
        <f>VLOOKUP(D3302,SubmittalStatus!$A$2:$CF$671,10,FALSE)</f>
        <v>#N/A</v>
      </c>
      <c r="AX3302" s="60" t="e">
        <f>VLOOKUP(D3302,SubmittalStatus!$A$2:$CF$671,11,FALSE)</f>
        <v>#N/A</v>
      </c>
      <c r="AY3302" s="60" t="str">
        <f t="shared" si="154"/>
        <v/>
      </c>
      <c r="AZ3302" s="60">
        <f>SubmittalData!D3302</f>
        <v>0</v>
      </c>
      <c r="BA3302" s="60" t="s">
        <v>168</v>
      </c>
      <c r="BB3302" s="60">
        <f>SubmittalData!AR3302</f>
        <v>0</v>
      </c>
      <c r="BC3302" s="60" t="str">
        <f t="shared" si="155"/>
        <v>0-0</v>
      </c>
    </row>
    <row r="3303" spans="1:55" x14ac:dyDescent="0.35">
      <c r="A3303" s="62" t="str">
        <f>SubmittalData!AY3303</f>
        <v/>
      </c>
      <c r="AS3303" s="60" t="e">
        <f>VLOOKUP(D3303,SubmittalStatus!$A$2:$CF$671,7,FALSE)</f>
        <v>#N/A</v>
      </c>
      <c r="AT3303" s="60" t="str">
        <f t="shared" si="153"/>
        <v/>
      </c>
      <c r="AU3303" s="60" t="e">
        <f>VLOOKUP(D3303,SubmittalSchedule!$A$5:$CF$5125,3,FALSE)</f>
        <v>#N/A</v>
      </c>
      <c r="AV3303" s="60" t="e">
        <f>VLOOKUP(D3303,SubmittalStatus!$A$2:$CF$671,9,FALSE)</f>
        <v>#N/A</v>
      </c>
      <c r="AW3303" s="60" t="e">
        <f>VLOOKUP(D3303,SubmittalStatus!$A$2:$CF$671,10,FALSE)</f>
        <v>#N/A</v>
      </c>
      <c r="AX3303" s="60" t="e">
        <f>VLOOKUP(D3303,SubmittalStatus!$A$2:$CF$671,11,FALSE)</f>
        <v>#N/A</v>
      </c>
      <c r="AY3303" s="60" t="str">
        <f t="shared" si="154"/>
        <v/>
      </c>
      <c r="AZ3303" s="60">
        <f>SubmittalData!D3303</f>
        <v>0</v>
      </c>
      <c r="BA3303" s="60" t="s">
        <v>168</v>
      </c>
      <c r="BB3303" s="60">
        <f>SubmittalData!AR3303</f>
        <v>0</v>
      </c>
      <c r="BC3303" s="60" t="str">
        <f t="shared" si="155"/>
        <v>0-0</v>
      </c>
    </row>
    <row r="3304" spans="1:55" x14ac:dyDescent="0.35">
      <c r="A3304" s="62" t="str">
        <f>SubmittalData!AY3304</f>
        <v/>
      </c>
      <c r="AS3304" s="60" t="e">
        <f>VLOOKUP(D3304,SubmittalStatus!$A$2:$CF$671,7,FALSE)</f>
        <v>#N/A</v>
      </c>
      <c r="AT3304" s="60" t="str">
        <f t="shared" si="153"/>
        <v/>
      </c>
      <c r="AU3304" s="60" t="e">
        <f>VLOOKUP(D3304,SubmittalSchedule!$A$5:$CF$5125,3,FALSE)</f>
        <v>#N/A</v>
      </c>
      <c r="AV3304" s="60" t="e">
        <f>VLOOKUP(D3304,SubmittalStatus!$A$2:$CF$671,9,FALSE)</f>
        <v>#N/A</v>
      </c>
      <c r="AW3304" s="60" t="e">
        <f>VLOOKUP(D3304,SubmittalStatus!$A$2:$CF$671,10,FALSE)</f>
        <v>#N/A</v>
      </c>
      <c r="AX3304" s="60" t="e">
        <f>VLOOKUP(D3304,SubmittalStatus!$A$2:$CF$671,11,FALSE)</f>
        <v>#N/A</v>
      </c>
      <c r="AY3304" s="60" t="str">
        <f t="shared" si="154"/>
        <v/>
      </c>
      <c r="AZ3304" s="60">
        <f>SubmittalData!D3304</f>
        <v>0</v>
      </c>
      <c r="BA3304" s="60" t="s">
        <v>168</v>
      </c>
      <c r="BB3304" s="60">
        <f>SubmittalData!AR3304</f>
        <v>0</v>
      </c>
      <c r="BC3304" s="60" t="str">
        <f t="shared" si="155"/>
        <v>0-0</v>
      </c>
    </row>
    <row r="3305" spans="1:55" x14ac:dyDescent="0.35">
      <c r="A3305" s="62" t="str">
        <f>SubmittalData!AY3305</f>
        <v/>
      </c>
      <c r="AS3305" s="60" t="e">
        <f>VLOOKUP(D3305,SubmittalStatus!$A$2:$CF$671,7,FALSE)</f>
        <v>#N/A</v>
      </c>
      <c r="AT3305" s="60" t="str">
        <f t="shared" si="153"/>
        <v/>
      </c>
      <c r="AU3305" s="60" t="e">
        <f>VLOOKUP(D3305,SubmittalSchedule!$A$5:$CF$5125,3,FALSE)</f>
        <v>#N/A</v>
      </c>
      <c r="AV3305" s="60" t="e">
        <f>VLOOKUP(D3305,SubmittalStatus!$A$2:$CF$671,9,FALSE)</f>
        <v>#N/A</v>
      </c>
      <c r="AW3305" s="60" t="e">
        <f>VLOOKUP(D3305,SubmittalStatus!$A$2:$CF$671,10,FALSE)</f>
        <v>#N/A</v>
      </c>
      <c r="AX3305" s="60" t="e">
        <f>VLOOKUP(D3305,SubmittalStatus!$A$2:$CF$671,11,FALSE)</f>
        <v>#N/A</v>
      </c>
      <c r="AY3305" s="60" t="str">
        <f t="shared" si="154"/>
        <v/>
      </c>
      <c r="AZ3305" s="60">
        <f>SubmittalData!D3305</f>
        <v>0</v>
      </c>
      <c r="BA3305" s="60" t="s">
        <v>168</v>
      </c>
      <c r="BB3305" s="60">
        <f>SubmittalData!AR3305</f>
        <v>0</v>
      </c>
      <c r="BC3305" s="60" t="str">
        <f t="shared" si="155"/>
        <v>0-0</v>
      </c>
    </row>
    <row r="3306" spans="1:55" x14ac:dyDescent="0.35">
      <c r="A3306" s="62" t="str">
        <f>SubmittalData!AY3306</f>
        <v/>
      </c>
      <c r="AS3306" s="60" t="e">
        <f>VLOOKUP(D3306,SubmittalStatus!$A$2:$CF$671,7,FALSE)</f>
        <v>#N/A</v>
      </c>
      <c r="AT3306" s="60" t="str">
        <f t="shared" si="153"/>
        <v/>
      </c>
      <c r="AU3306" s="60" t="e">
        <f>VLOOKUP(D3306,SubmittalSchedule!$A$5:$CF$5125,3,FALSE)</f>
        <v>#N/A</v>
      </c>
      <c r="AV3306" s="60" t="e">
        <f>VLOOKUP(D3306,SubmittalStatus!$A$2:$CF$671,9,FALSE)</f>
        <v>#N/A</v>
      </c>
      <c r="AW3306" s="60" t="e">
        <f>VLOOKUP(D3306,SubmittalStatus!$A$2:$CF$671,10,FALSE)</f>
        <v>#N/A</v>
      </c>
      <c r="AX3306" s="60" t="e">
        <f>VLOOKUP(D3306,SubmittalStatus!$A$2:$CF$671,11,FALSE)</f>
        <v>#N/A</v>
      </c>
      <c r="AY3306" s="60" t="str">
        <f t="shared" si="154"/>
        <v/>
      </c>
      <c r="AZ3306" s="60">
        <f>SubmittalData!D3306</f>
        <v>0</v>
      </c>
      <c r="BA3306" s="60" t="s">
        <v>168</v>
      </c>
      <c r="BB3306" s="60">
        <f>SubmittalData!AR3306</f>
        <v>0</v>
      </c>
      <c r="BC3306" s="60" t="str">
        <f t="shared" si="155"/>
        <v>0-0</v>
      </c>
    </row>
    <row r="3307" spans="1:55" x14ac:dyDescent="0.35">
      <c r="A3307" s="62" t="str">
        <f>SubmittalData!AY3307</f>
        <v/>
      </c>
      <c r="AS3307" s="60" t="e">
        <f>VLOOKUP(D3307,SubmittalStatus!$A$2:$CF$671,7,FALSE)</f>
        <v>#N/A</v>
      </c>
      <c r="AT3307" s="60" t="str">
        <f t="shared" si="153"/>
        <v/>
      </c>
      <c r="AU3307" s="60" t="e">
        <f>VLOOKUP(D3307,SubmittalSchedule!$A$5:$CF$5125,3,FALSE)</f>
        <v>#N/A</v>
      </c>
      <c r="AV3307" s="60" t="e">
        <f>VLOOKUP(D3307,SubmittalStatus!$A$2:$CF$671,9,FALSE)</f>
        <v>#N/A</v>
      </c>
      <c r="AW3307" s="60" t="e">
        <f>VLOOKUP(D3307,SubmittalStatus!$A$2:$CF$671,10,FALSE)</f>
        <v>#N/A</v>
      </c>
      <c r="AX3307" s="60" t="e">
        <f>VLOOKUP(D3307,SubmittalStatus!$A$2:$CF$671,11,FALSE)</f>
        <v>#N/A</v>
      </c>
      <c r="AY3307" s="60" t="str">
        <f t="shared" si="154"/>
        <v/>
      </c>
      <c r="AZ3307" s="60">
        <f>SubmittalData!D3307</f>
        <v>0</v>
      </c>
      <c r="BA3307" s="60" t="s">
        <v>168</v>
      </c>
      <c r="BB3307" s="60">
        <f>SubmittalData!AR3307</f>
        <v>0</v>
      </c>
      <c r="BC3307" s="60" t="str">
        <f t="shared" si="155"/>
        <v>0-0</v>
      </c>
    </row>
    <row r="3308" spans="1:55" x14ac:dyDescent="0.35">
      <c r="A3308" s="62" t="str">
        <f>SubmittalData!AY3308</f>
        <v/>
      </c>
      <c r="AS3308" s="60" t="e">
        <f>VLOOKUP(D3308,SubmittalStatus!$A$2:$CF$671,7,FALSE)</f>
        <v>#N/A</v>
      </c>
      <c r="AT3308" s="60" t="str">
        <f t="shared" si="153"/>
        <v/>
      </c>
      <c r="AU3308" s="60" t="e">
        <f>VLOOKUP(D3308,SubmittalSchedule!$A$5:$CF$5125,3,FALSE)</f>
        <v>#N/A</v>
      </c>
      <c r="AV3308" s="60" t="e">
        <f>VLOOKUP(D3308,SubmittalStatus!$A$2:$CF$671,9,FALSE)</f>
        <v>#N/A</v>
      </c>
      <c r="AW3308" s="60" t="e">
        <f>VLOOKUP(D3308,SubmittalStatus!$A$2:$CF$671,10,FALSE)</f>
        <v>#N/A</v>
      </c>
      <c r="AX3308" s="60" t="e">
        <f>VLOOKUP(D3308,SubmittalStatus!$A$2:$CF$671,11,FALSE)</f>
        <v>#N/A</v>
      </c>
      <c r="AY3308" s="60" t="str">
        <f t="shared" si="154"/>
        <v/>
      </c>
      <c r="AZ3308" s="60">
        <f>SubmittalData!D3308</f>
        <v>0</v>
      </c>
      <c r="BA3308" s="60" t="s">
        <v>168</v>
      </c>
      <c r="BB3308" s="60">
        <f>SubmittalData!AR3308</f>
        <v>0</v>
      </c>
      <c r="BC3308" s="60" t="str">
        <f t="shared" si="155"/>
        <v>0-0</v>
      </c>
    </row>
    <row r="3309" spans="1:55" x14ac:dyDescent="0.35">
      <c r="A3309" s="62" t="str">
        <f>SubmittalData!AY3309</f>
        <v/>
      </c>
      <c r="AS3309" s="60" t="e">
        <f>VLOOKUP(D3309,SubmittalStatus!$A$2:$CF$671,7,FALSE)</f>
        <v>#N/A</v>
      </c>
      <c r="AT3309" s="60" t="str">
        <f t="shared" si="153"/>
        <v/>
      </c>
      <c r="AU3309" s="60" t="e">
        <f>VLOOKUP(D3309,SubmittalSchedule!$A$5:$CF$5125,3,FALSE)</f>
        <v>#N/A</v>
      </c>
      <c r="AV3309" s="60" t="e">
        <f>VLOOKUP(D3309,SubmittalStatus!$A$2:$CF$671,9,FALSE)</f>
        <v>#N/A</v>
      </c>
      <c r="AW3309" s="60" t="e">
        <f>VLOOKUP(D3309,SubmittalStatus!$A$2:$CF$671,10,FALSE)</f>
        <v>#N/A</v>
      </c>
      <c r="AX3309" s="60" t="e">
        <f>VLOOKUP(D3309,SubmittalStatus!$A$2:$CF$671,11,FALSE)</f>
        <v>#N/A</v>
      </c>
      <c r="AY3309" s="60" t="str">
        <f t="shared" si="154"/>
        <v/>
      </c>
      <c r="AZ3309" s="60">
        <f>SubmittalData!D3309</f>
        <v>0</v>
      </c>
      <c r="BA3309" s="60" t="s">
        <v>168</v>
      </c>
      <c r="BB3309" s="60">
        <f>SubmittalData!AR3309</f>
        <v>0</v>
      </c>
      <c r="BC3309" s="60" t="str">
        <f t="shared" si="155"/>
        <v>0-0</v>
      </c>
    </row>
    <row r="3310" spans="1:55" x14ac:dyDescent="0.35">
      <c r="A3310" s="62" t="str">
        <f>SubmittalData!AY3310</f>
        <v/>
      </c>
      <c r="AS3310" s="60" t="e">
        <f>VLOOKUP(D3310,SubmittalStatus!$A$2:$CF$671,7,FALSE)</f>
        <v>#N/A</v>
      </c>
      <c r="AT3310" s="60" t="str">
        <f t="shared" si="153"/>
        <v/>
      </c>
      <c r="AU3310" s="60" t="e">
        <f>VLOOKUP(D3310,SubmittalSchedule!$A$5:$CF$5125,3,FALSE)</f>
        <v>#N/A</v>
      </c>
      <c r="AV3310" s="60" t="e">
        <f>VLOOKUP(D3310,SubmittalStatus!$A$2:$CF$671,9,FALSE)</f>
        <v>#N/A</v>
      </c>
      <c r="AW3310" s="60" t="e">
        <f>VLOOKUP(D3310,SubmittalStatus!$A$2:$CF$671,10,FALSE)</f>
        <v>#N/A</v>
      </c>
      <c r="AX3310" s="60" t="e">
        <f>VLOOKUP(D3310,SubmittalStatus!$A$2:$CF$671,11,FALSE)</f>
        <v>#N/A</v>
      </c>
      <c r="AY3310" s="60" t="str">
        <f t="shared" si="154"/>
        <v/>
      </c>
      <c r="AZ3310" s="60">
        <f>SubmittalData!D3310</f>
        <v>0</v>
      </c>
      <c r="BA3310" s="60" t="s">
        <v>168</v>
      </c>
      <c r="BB3310" s="60">
        <f>SubmittalData!AR3310</f>
        <v>0</v>
      </c>
      <c r="BC3310" s="60" t="str">
        <f t="shared" si="155"/>
        <v>0-0</v>
      </c>
    </row>
    <row r="3311" spans="1:55" x14ac:dyDescent="0.35">
      <c r="A3311" s="62" t="str">
        <f>SubmittalData!AY3311</f>
        <v/>
      </c>
      <c r="AS3311" s="60" t="e">
        <f>VLOOKUP(D3311,SubmittalStatus!$A$2:$CF$671,7,FALSE)</f>
        <v>#N/A</v>
      </c>
      <c r="AT3311" s="60" t="str">
        <f t="shared" si="153"/>
        <v/>
      </c>
      <c r="AU3311" s="60" t="e">
        <f>VLOOKUP(D3311,SubmittalSchedule!$A$5:$CF$5125,3,FALSE)</f>
        <v>#N/A</v>
      </c>
      <c r="AV3311" s="60" t="e">
        <f>VLOOKUP(D3311,SubmittalStatus!$A$2:$CF$671,9,FALSE)</f>
        <v>#N/A</v>
      </c>
      <c r="AW3311" s="60" t="e">
        <f>VLOOKUP(D3311,SubmittalStatus!$A$2:$CF$671,10,FALSE)</f>
        <v>#N/A</v>
      </c>
      <c r="AX3311" s="60" t="e">
        <f>VLOOKUP(D3311,SubmittalStatus!$A$2:$CF$671,11,FALSE)</f>
        <v>#N/A</v>
      </c>
      <c r="AY3311" s="60" t="str">
        <f t="shared" si="154"/>
        <v/>
      </c>
      <c r="AZ3311" s="60">
        <f>SubmittalData!D3311</f>
        <v>0</v>
      </c>
      <c r="BA3311" s="60" t="s">
        <v>168</v>
      </c>
      <c r="BB3311" s="60">
        <f>SubmittalData!AR3311</f>
        <v>0</v>
      </c>
      <c r="BC3311" s="60" t="str">
        <f t="shared" si="155"/>
        <v>0-0</v>
      </c>
    </row>
    <row r="3312" spans="1:55" x14ac:dyDescent="0.35">
      <c r="A3312" s="62" t="str">
        <f>SubmittalData!AY3312</f>
        <v/>
      </c>
      <c r="AS3312" s="60" t="e">
        <f>VLOOKUP(D3312,SubmittalStatus!$A$2:$CF$671,7,FALSE)</f>
        <v>#N/A</v>
      </c>
      <c r="AT3312" s="60" t="str">
        <f t="shared" si="153"/>
        <v/>
      </c>
      <c r="AU3312" s="60" t="e">
        <f>VLOOKUP(D3312,SubmittalSchedule!$A$5:$CF$5125,3,FALSE)</f>
        <v>#N/A</v>
      </c>
      <c r="AV3312" s="60" t="e">
        <f>VLOOKUP(D3312,SubmittalStatus!$A$2:$CF$671,9,FALSE)</f>
        <v>#N/A</v>
      </c>
      <c r="AW3312" s="60" t="e">
        <f>VLOOKUP(D3312,SubmittalStatus!$A$2:$CF$671,10,FALSE)</f>
        <v>#N/A</v>
      </c>
      <c r="AX3312" s="60" t="e">
        <f>VLOOKUP(D3312,SubmittalStatus!$A$2:$CF$671,11,FALSE)</f>
        <v>#N/A</v>
      </c>
      <c r="AY3312" s="60" t="str">
        <f t="shared" si="154"/>
        <v/>
      </c>
      <c r="AZ3312" s="60">
        <f>SubmittalData!D3312</f>
        <v>0</v>
      </c>
      <c r="BA3312" s="60" t="s">
        <v>168</v>
      </c>
      <c r="BB3312" s="60">
        <f>SubmittalData!AR3312</f>
        <v>0</v>
      </c>
      <c r="BC3312" s="60" t="str">
        <f t="shared" si="155"/>
        <v>0-0</v>
      </c>
    </row>
    <row r="3313" spans="1:55" x14ac:dyDescent="0.35">
      <c r="A3313" s="62" t="str">
        <f>SubmittalData!AY3313</f>
        <v/>
      </c>
      <c r="AS3313" s="60" t="e">
        <f>VLOOKUP(D3313,SubmittalStatus!$A$2:$CF$671,7,FALSE)</f>
        <v>#N/A</v>
      </c>
      <c r="AT3313" s="60" t="str">
        <f t="shared" si="153"/>
        <v/>
      </c>
      <c r="AU3313" s="60" t="e">
        <f>VLOOKUP(D3313,SubmittalSchedule!$A$5:$CF$5125,3,FALSE)</f>
        <v>#N/A</v>
      </c>
      <c r="AV3313" s="60" t="e">
        <f>VLOOKUP(D3313,SubmittalStatus!$A$2:$CF$671,9,FALSE)</f>
        <v>#N/A</v>
      </c>
      <c r="AW3313" s="60" t="e">
        <f>VLOOKUP(D3313,SubmittalStatus!$A$2:$CF$671,10,FALSE)</f>
        <v>#N/A</v>
      </c>
      <c r="AX3313" s="60" t="e">
        <f>VLOOKUP(D3313,SubmittalStatus!$A$2:$CF$671,11,FALSE)</f>
        <v>#N/A</v>
      </c>
      <c r="AY3313" s="60" t="str">
        <f t="shared" si="154"/>
        <v/>
      </c>
      <c r="AZ3313" s="60">
        <f>SubmittalData!D3313</f>
        <v>0</v>
      </c>
      <c r="BA3313" s="60" t="s">
        <v>168</v>
      </c>
      <c r="BB3313" s="60">
        <f>SubmittalData!AR3313</f>
        <v>0</v>
      </c>
      <c r="BC3313" s="60" t="str">
        <f t="shared" si="155"/>
        <v>0-0</v>
      </c>
    </row>
    <row r="3314" spans="1:55" x14ac:dyDescent="0.35">
      <c r="A3314" s="62" t="str">
        <f>SubmittalData!AY3314</f>
        <v/>
      </c>
      <c r="AS3314" s="60" t="e">
        <f>VLOOKUP(D3314,SubmittalStatus!$A$2:$CF$671,7,FALSE)</f>
        <v>#N/A</v>
      </c>
      <c r="AT3314" s="60" t="str">
        <f t="shared" si="153"/>
        <v/>
      </c>
      <c r="AU3314" s="60" t="e">
        <f>VLOOKUP(D3314,SubmittalSchedule!$A$5:$CF$5125,3,FALSE)</f>
        <v>#N/A</v>
      </c>
      <c r="AV3314" s="60" t="e">
        <f>VLOOKUP(D3314,SubmittalStatus!$A$2:$CF$671,9,FALSE)</f>
        <v>#N/A</v>
      </c>
      <c r="AW3314" s="60" t="e">
        <f>VLOOKUP(D3314,SubmittalStatus!$A$2:$CF$671,10,FALSE)</f>
        <v>#N/A</v>
      </c>
      <c r="AX3314" s="60" t="e">
        <f>VLOOKUP(D3314,SubmittalStatus!$A$2:$CF$671,11,FALSE)</f>
        <v>#N/A</v>
      </c>
      <c r="AY3314" s="60" t="str">
        <f t="shared" si="154"/>
        <v/>
      </c>
      <c r="AZ3314" s="60">
        <f>SubmittalData!D3314</f>
        <v>0</v>
      </c>
      <c r="BA3314" s="60" t="s">
        <v>168</v>
      </c>
      <c r="BB3314" s="60">
        <f>SubmittalData!AR3314</f>
        <v>0</v>
      </c>
      <c r="BC3314" s="60" t="str">
        <f t="shared" si="155"/>
        <v>0-0</v>
      </c>
    </row>
    <row r="3315" spans="1:55" x14ac:dyDescent="0.35">
      <c r="A3315" s="62" t="str">
        <f>SubmittalData!AY3315</f>
        <v/>
      </c>
      <c r="AS3315" s="60" t="e">
        <f>VLOOKUP(D3315,SubmittalStatus!$A$2:$CF$671,7,FALSE)</f>
        <v>#N/A</v>
      </c>
      <c r="AT3315" s="60" t="str">
        <f t="shared" si="153"/>
        <v/>
      </c>
      <c r="AU3315" s="60" t="e">
        <f>VLOOKUP(D3315,SubmittalSchedule!$A$5:$CF$5125,3,FALSE)</f>
        <v>#N/A</v>
      </c>
      <c r="AV3315" s="60" t="e">
        <f>VLOOKUP(D3315,SubmittalStatus!$A$2:$CF$671,9,FALSE)</f>
        <v>#N/A</v>
      </c>
      <c r="AW3315" s="60" t="e">
        <f>VLOOKUP(D3315,SubmittalStatus!$A$2:$CF$671,10,FALSE)</f>
        <v>#N/A</v>
      </c>
      <c r="AX3315" s="60" t="e">
        <f>VLOOKUP(D3315,SubmittalStatus!$A$2:$CF$671,11,FALSE)</f>
        <v>#N/A</v>
      </c>
      <c r="AY3315" s="60" t="str">
        <f t="shared" si="154"/>
        <v/>
      </c>
      <c r="AZ3315" s="60">
        <f>SubmittalData!D3315</f>
        <v>0</v>
      </c>
      <c r="BA3315" s="60" t="s">
        <v>168</v>
      </c>
      <c r="BB3315" s="60">
        <f>SubmittalData!AR3315</f>
        <v>0</v>
      </c>
      <c r="BC3315" s="60" t="str">
        <f t="shared" si="155"/>
        <v>0-0</v>
      </c>
    </row>
    <row r="3316" spans="1:55" x14ac:dyDescent="0.35">
      <c r="A3316" s="62" t="str">
        <f>SubmittalData!AY3316</f>
        <v/>
      </c>
      <c r="AS3316" s="60" t="e">
        <f>VLOOKUP(D3316,SubmittalStatus!$A$2:$CF$671,7,FALSE)</f>
        <v>#N/A</v>
      </c>
      <c r="AT3316" s="60" t="str">
        <f t="shared" si="153"/>
        <v/>
      </c>
      <c r="AU3316" s="60" t="e">
        <f>VLOOKUP(D3316,SubmittalSchedule!$A$5:$CF$5125,3,FALSE)</f>
        <v>#N/A</v>
      </c>
      <c r="AV3316" s="60" t="e">
        <f>VLOOKUP(D3316,SubmittalStatus!$A$2:$CF$671,9,FALSE)</f>
        <v>#N/A</v>
      </c>
      <c r="AW3316" s="60" t="e">
        <f>VLOOKUP(D3316,SubmittalStatus!$A$2:$CF$671,10,FALSE)</f>
        <v>#N/A</v>
      </c>
      <c r="AX3316" s="60" t="e">
        <f>VLOOKUP(D3316,SubmittalStatus!$A$2:$CF$671,11,FALSE)</f>
        <v>#N/A</v>
      </c>
      <c r="AY3316" s="60" t="str">
        <f t="shared" si="154"/>
        <v/>
      </c>
      <c r="AZ3316" s="60">
        <f>SubmittalData!D3316</f>
        <v>0</v>
      </c>
      <c r="BA3316" s="60" t="s">
        <v>168</v>
      </c>
      <c r="BB3316" s="60">
        <f>SubmittalData!AR3316</f>
        <v>0</v>
      </c>
      <c r="BC3316" s="60" t="str">
        <f t="shared" si="155"/>
        <v>0-0</v>
      </c>
    </row>
    <row r="3317" spans="1:55" x14ac:dyDescent="0.35">
      <c r="A3317" s="62" t="str">
        <f>SubmittalData!AY3317</f>
        <v/>
      </c>
      <c r="AS3317" s="60" t="e">
        <f>VLOOKUP(D3317,SubmittalStatus!$A$2:$CF$671,7,FALSE)</f>
        <v>#N/A</v>
      </c>
      <c r="AT3317" s="60" t="str">
        <f t="shared" si="153"/>
        <v/>
      </c>
      <c r="AU3317" s="60" t="e">
        <f>VLOOKUP(D3317,SubmittalSchedule!$A$5:$CF$5125,3,FALSE)</f>
        <v>#N/A</v>
      </c>
      <c r="AV3317" s="60" t="e">
        <f>VLOOKUP(D3317,SubmittalStatus!$A$2:$CF$671,9,FALSE)</f>
        <v>#N/A</v>
      </c>
      <c r="AW3317" s="60" t="e">
        <f>VLOOKUP(D3317,SubmittalStatus!$A$2:$CF$671,10,FALSE)</f>
        <v>#N/A</v>
      </c>
      <c r="AX3317" s="60" t="e">
        <f>VLOOKUP(D3317,SubmittalStatus!$A$2:$CF$671,11,FALSE)</f>
        <v>#N/A</v>
      </c>
      <c r="AY3317" s="60" t="str">
        <f t="shared" si="154"/>
        <v/>
      </c>
      <c r="AZ3317" s="60">
        <f>SubmittalData!D3317</f>
        <v>0</v>
      </c>
      <c r="BA3317" s="60" t="s">
        <v>168</v>
      </c>
      <c r="BB3317" s="60">
        <f>SubmittalData!AR3317</f>
        <v>0</v>
      </c>
      <c r="BC3317" s="60" t="str">
        <f t="shared" si="155"/>
        <v>0-0</v>
      </c>
    </row>
    <row r="3318" spans="1:55" x14ac:dyDescent="0.35">
      <c r="A3318" s="62" t="str">
        <f>SubmittalData!AY3318</f>
        <v/>
      </c>
      <c r="AS3318" s="60" t="e">
        <f>VLOOKUP(D3318,SubmittalStatus!$A$2:$CF$671,7,FALSE)</f>
        <v>#N/A</v>
      </c>
      <c r="AT3318" s="60" t="str">
        <f t="shared" si="153"/>
        <v/>
      </c>
      <c r="AU3318" s="60" t="e">
        <f>VLOOKUP(D3318,SubmittalSchedule!$A$5:$CF$5125,3,FALSE)</f>
        <v>#N/A</v>
      </c>
      <c r="AV3318" s="60" t="e">
        <f>VLOOKUP(D3318,SubmittalStatus!$A$2:$CF$671,9,FALSE)</f>
        <v>#N/A</v>
      </c>
      <c r="AW3318" s="60" t="e">
        <f>VLOOKUP(D3318,SubmittalStatus!$A$2:$CF$671,10,FALSE)</f>
        <v>#N/A</v>
      </c>
      <c r="AX3318" s="60" t="e">
        <f>VLOOKUP(D3318,SubmittalStatus!$A$2:$CF$671,11,FALSE)</f>
        <v>#N/A</v>
      </c>
      <c r="AY3318" s="60" t="str">
        <f t="shared" si="154"/>
        <v/>
      </c>
      <c r="AZ3318" s="60">
        <f>SubmittalData!D3318</f>
        <v>0</v>
      </c>
      <c r="BA3318" s="60" t="s">
        <v>168</v>
      </c>
      <c r="BB3318" s="60">
        <f>SubmittalData!AR3318</f>
        <v>0</v>
      </c>
      <c r="BC3318" s="60" t="str">
        <f t="shared" si="155"/>
        <v>0-0</v>
      </c>
    </row>
    <row r="3319" spans="1:55" x14ac:dyDescent="0.35">
      <c r="A3319" s="62" t="str">
        <f>SubmittalData!AY3319</f>
        <v/>
      </c>
      <c r="AS3319" s="60" t="e">
        <f>VLOOKUP(D3319,SubmittalStatus!$A$2:$CF$671,7,FALSE)</f>
        <v>#N/A</v>
      </c>
      <c r="AT3319" s="60" t="str">
        <f t="shared" si="153"/>
        <v/>
      </c>
      <c r="AU3319" s="60" t="e">
        <f>VLOOKUP(D3319,SubmittalSchedule!$A$5:$CF$5125,3,FALSE)</f>
        <v>#N/A</v>
      </c>
      <c r="AV3319" s="60" t="e">
        <f>VLOOKUP(D3319,SubmittalStatus!$A$2:$CF$671,9,FALSE)</f>
        <v>#N/A</v>
      </c>
      <c r="AW3319" s="60" t="e">
        <f>VLOOKUP(D3319,SubmittalStatus!$A$2:$CF$671,10,FALSE)</f>
        <v>#N/A</v>
      </c>
      <c r="AX3319" s="60" t="e">
        <f>VLOOKUP(D3319,SubmittalStatus!$A$2:$CF$671,11,FALSE)</f>
        <v>#N/A</v>
      </c>
      <c r="AY3319" s="60" t="str">
        <f t="shared" si="154"/>
        <v/>
      </c>
      <c r="AZ3319" s="60">
        <f>SubmittalData!D3319</f>
        <v>0</v>
      </c>
      <c r="BA3319" s="60" t="s">
        <v>168</v>
      </c>
      <c r="BB3319" s="60">
        <f>SubmittalData!AR3319</f>
        <v>0</v>
      </c>
      <c r="BC3319" s="60" t="str">
        <f t="shared" si="155"/>
        <v>0-0</v>
      </c>
    </row>
    <row r="3320" spans="1:55" x14ac:dyDescent="0.35">
      <c r="A3320" s="62" t="str">
        <f>SubmittalData!AY3320</f>
        <v/>
      </c>
      <c r="AS3320" s="60" t="e">
        <f>VLOOKUP(D3320,SubmittalStatus!$A$2:$CF$671,7,FALSE)</f>
        <v>#N/A</v>
      </c>
      <c r="AT3320" s="60" t="str">
        <f t="shared" si="153"/>
        <v/>
      </c>
      <c r="AU3320" s="60" t="e">
        <f>VLOOKUP(D3320,SubmittalSchedule!$A$5:$CF$5125,3,FALSE)</f>
        <v>#N/A</v>
      </c>
      <c r="AV3320" s="60" t="e">
        <f>VLOOKUP(D3320,SubmittalStatus!$A$2:$CF$671,9,FALSE)</f>
        <v>#N/A</v>
      </c>
      <c r="AW3320" s="60" t="e">
        <f>VLOOKUP(D3320,SubmittalStatus!$A$2:$CF$671,10,FALSE)</f>
        <v>#N/A</v>
      </c>
      <c r="AX3320" s="60" t="e">
        <f>VLOOKUP(D3320,SubmittalStatus!$A$2:$CF$671,11,FALSE)</f>
        <v>#N/A</v>
      </c>
      <c r="AY3320" s="60" t="str">
        <f t="shared" si="154"/>
        <v/>
      </c>
      <c r="AZ3320" s="60">
        <f>SubmittalData!D3320</f>
        <v>0</v>
      </c>
      <c r="BA3320" s="60" t="s">
        <v>168</v>
      </c>
      <c r="BB3320" s="60">
        <f>SubmittalData!AR3320</f>
        <v>0</v>
      </c>
      <c r="BC3320" s="60" t="str">
        <f t="shared" si="155"/>
        <v>0-0</v>
      </c>
    </row>
    <row r="3321" spans="1:55" x14ac:dyDescent="0.35">
      <c r="A3321" s="62" t="str">
        <f>SubmittalData!AY3321</f>
        <v/>
      </c>
      <c r="AS3321" s="60" t="e">
        <f>VLOOKUP(D3321,SubmittalStatus!$A$2:$CF$671,7,FALSE)</f>
        <v>#N/A</v>
      </c>
      <c r="AT3321" s="60" t="str">
        <f t="shared" si="153"/>
        <v/>
      </c>
      <c r="AU3321" s="60" t="e">
        <f>VLOOKUP(D3321,SubmittalSchedule!$A$5:$CF$5125,3,FALSE)</f>
        <v>#N/A</v>
      </c>
      <c r="AV3321" s="60" t="e">
        <f>VLOOKUP(D3321,SubmittalStatus!$A$2:$CF$671,9,FALSE)</f>
        <v>#N/A</v>
      </c>
      <c r="AW3321" s="60" t="e">
        <f>VLOOKUP(D3321,SubmittalStatus!$A$2:$CF$671,10,FALSE)</f>
        <v>#N/A</v>
      </c>
      <c r="AX3321" s="60" t="e">
        <f>VLOOKUP(D3321,SubmittalStatus!$A$2:$CF$671,11,FALSE)</f>
        <v>#N/A</v>
      </c>
      <c r="AY3321" s="60" t="str">
        <f t="shared" si="154"/>
        <v/>
      </c>
      <c r="AZ3321" s="60">
        <f>SubmittalData!D3321</f>
        <v>0</v>
      </c>
      <c r="BA3321" s="60" t="s">
        <v>168</v>
      </c>
      <c r="BB3321" s="60">
        <f>SubmittalData!AR3321</f>
        <v>0</v>
      </c>
      <c r="BC3321" s="60" t="str">
        <f t="shared" si="155"/>
        <v>0-0</v>
      </c>
    </row>
    <row r="3322" spans="1:55" x14ac:dyDescent="0.35">
      <c r="A3322" s="62" t="str">
        <f>SubmittalData!AY3322</f>
        <v/>
      </c>
      <c r="AS3322" s="60" t="e">
        <f>VLOOKUP(D3322,SubmittalStatus!$A$2:$CF$671,7,FALSE)</f>
        <v>#N/A</v>
      </c>
      <c r="AT3322" s="60" t="str">
        <f t="shared" si="153"/>
        <v/>
      </c>
      <c r="AU3322" s="60" t="e">
        <f>VLOOKUP(D3322,SubmittalSchedule!$A$5:$CF$5125,3,FALSE)</f>
        <v>#N/A</v>
      </c>
      <c r="AV3322" s="60" t="e">
        <f>VLOOKUP(D3322,SubmittalStatus!$A$2:$CF$671,9,FALSE)</f>
        <v>#N/A</v>
      </c>
      <c r="AW3322" s="60" t="e">
        <f>VLOOKUP(D3322,SubmittalStatus!$A$2:$CF$671,10,FALSE)</f>
        <v>#N/A</v>
      </c>
      <c r="AX3322" s="60" t="e">
        <f>VLOOKUP(D3322,SubmittalStatus!$A$2:$CF$671,11,FALSE)</f>
        <v>#N/A</v>
      </c>
      <c r="AY3322" s="60" t="str">
        <f t="shared" si="154"/>
        <v/>
      </c>
      <c r="AZ3322" s="60">
        <f>SubmittalData!D3322</f>
        <v>0</v>
      </c>
      <c r="BA3322" s="60" t="s">
        <v>168</v>
      </c>
      <c r="BB3322" s="60">
        <f>SubmittalData!AR3322</f>
        <v>0</v>
      </c>
      <c r="BC3322" s="60" t="str">
        <f t="shared" si="155"/>
        <v>0-0</v>
      </c>
    </row>
    <row r="3323" spans="1:55" x14ac:dyDescent="0.35">
      <c r="A3323" s="62" t="str">
        <f>SubmittalData!AY3323</f>
        <v/>
      </c>
      <c r="AS3323" s="60" t="e">
        <f>VLOOKUP(D3323,SubmittalStatus!$A$2:$CF$671,7,FALSE)</f>
        <v>#N/A</v>
      </c>
      <c r="AT3323" s="60" t="str">
        <f t="shared" si="153"/>
        <v/>
      </c>
      <c r="AU3323" s="60" t="e">
        <f>VLOOKUP(D3323,SubmittalSchedule!$A$5:$CF$5125,3,FALSE)</f>
        <v>#N/A</v>
      </c>
      <c r="AV3323" s="60" t="e">
        <f>VLOOKUP(D3323,SubmittalStatus!$A$2:$CF$671,9,FALSE)</f>
        <v>#N/A</v>
      </c>
      <c r="AW3323" s="60" t="e">
        <f>VLOOKUP(D3323,SubmittalStatus!$A$2:$CF$671,10,FALSE)</f>
        <v>#N/A</v>
      </c>
      <c r="AX3323" s="60" t="e">
        <f>VLOOKUP(D3323,SubmittalStatus!$A$2:$CF$671,11,FALSE)</f>
        <v>#N/A</v>
      </c>
      <c r="AY3323" s="60" t="str">
        <f t="shared" si="154"/>
        <v/>
      </c>
      <c r="AZ3323" s="60">
        <f>SubmittalData!D3323</f>
        <v>0</v>
      </c>
      <c r="BA3323" s="60" t="s">
        <v>168</v>
      </c>
      <c r="BB3323" s="60">
        <f>SubmittalData!AR3323</f>
        <v>0</v>
      </c>
      <c r="BC3323" s="60" t="str">
        <f t="shared" si="155"/>
        <v>0-0</v>
      </c>
    </row>
    <row r="3324" spans="1:55" x14ac:dyDescent="0.35">
      <c r="A3324" s="62" t="str">
        <f>SubmittalData!AY3324</f>
        <v/>
      </c>
      <c r="AS3324" s="60" t="e">
        <f>VLOOKUP(D3324,SubmittalStatus!$A$2:$CF$671,7,FALSE)</f>
        <v>#N/A</v>
      </c>
      <c r="AT3324" s="60" t="str">
        <f t="shared" si="153"/>
        <v/>
      </c>
      <c r="AU3324" s="60" t="e">
        <f>VLOOKUP(D3324,SubmittalSchedule!$A$5:$CF$5125,3,FALSE)</f>
        <v>#N/A</v>
      </c>
      <c r="AV3324" s="60" t="e">
        <f>VLOOKUP(D3324,SubmittalStatus!$A$2:$CF$671,9,FALSE)</f>
        <v>#N/A</v>
      </c>
      <c r="AW3324" s="60" t="e">
        <f>VLOOKUP(D3324,SubmittalStatus!$A$2:$CF$671,10,FALSE)</f>
        <v>#N/A</v>
      </c>
      <c r="AX3324" s="60" t="e">
        <f>VLOOKUP(D3324,SubmittalStatus!$A$2:$CF$671,11,FALSE)</f>
        <v>#N/A</v>
      </c>
      <c r="AY3324" s="60" t="str">
        <f t="shared" si="154"/>
        <v/>
      </c>
      <c r="AZ3324" s="60">
        <f>SubmittalData!D3324</f>
        <v>0</v>
      </c>
      <c r="BA3324" s="60" t="s">
        <v>168</v>
      </c>
      <c r="BB3324" s="60">
        <f>SubmittalData!AR3324</f>
        <v>0</v>
      </c>
      <c r="BC3324" s="60" t="str">
        <f t="shared" si="155"/>
        <v>0-0</v>
      </c>
    </row>
    <row r="3325" spans="1:55" x14ac:dyDescent="0.35">
      <c r="A3325" s="62" t="str">
        <f>SubmittalData!AY3325</f>
        <v/>
      </c>
      <c r="AS3325" s="60" t="e">
        <f>VLOOKUP(D3325,SubmittalStatus!$A$2:$CF$671,7,FALSE)</f>
        <v>#N/A</v>
      </c>
      <c r="AT3325" s="60" t="str">
        <f t="shared" si="153"/>
        <v/>
      </c>
      <c r="AU3325" s="60" t="e">
        <f>VLOOKUP(D3325,SubmittalSchedule!$A$5:$CF$5125,3,FALSE)</f>
        <v>#N/A</v>
      </c>
      <c r="AV3325" s="60" t="e">
        <f>VLOOKUP(D3325,SubmittalStatus!$A$2:$CF$671,9,FALSE)</f>
        <v>#N/A</v>
      </c>
      <c r="AW3325" s="60" t="e">
        <f>VLOOKUP(D3325,SubmittalStatus!$A$2:$CF$671,10,FALSE)</f>
        <v>#N/A</v>
      </c>
      <c r="AX3325" s="60" t="e">
        <f>VLOOKUP(D3325,SubmittalStatus!$A$2:$CF$671,11,FALSE)</f>
        <v>#N/A</v>
      </c>
      <c r="AY3325" s="60" t="str">
        <f t="shared" si="154"/>
        <v/>
      </c>
      <c r="AZ3325" s="60">
        <f>SubmittalData!D3325</f>
        <v>0</v>
      </c>
      <c r="BA3325" s="60" t="s">
        <v>168</v>
      </c>
      <c r="BB3325" s="60">
        <f>SubmittalData!AR3325</f>
        <v>0</v>
      </c>
      <c r="BC3325" s="60" t="str">
        <f t="shared" si="155"/>
        <v>0-0</v>
      </c>
    </row>
    <row r="3326" spans="1:55" x14ac:dyDescent="0.35">
      <c r="A3326" s="62" t="str">
        <f>SubmittalData!AY3326</f>
        <v/>
      </c>
      <c r="AS3326" s="60" t="e">
        <f>VLOOKUP(D3326,SubmittalStatus!$A$2:$CF$671,7,FALSE)</f>
        <v>#N/A</v>
      </c>
      <c r="AT3326" s="60" t="str">
        <f t="shared" si="153"/>
        <v/>
      </c>
      <c r="AU3326" s="60" t="e">
        <f>VLOOKUP(D3326,SubmittalSchedule!$A$5:$CF$5125,3,FALSE)</f>
        <v>#N/A</v>
      </c>
      <c r="AV3326" s="60" t="e">
        <f>VLOOKUP(D3326,SubmittalStatus!$A$2:$CF$671,9,FALSE)</f>
        <v>#N/A</v>
      </c>
      <c r="AW3326" s="60" t="e">
        <f>VLOOKUP(D3326,SubmittalStatus!$A$2:$CF$671,10,FALSE)</f>
        <v>#N/A</v>
      </c>
      <c r="AX3326" s="60" t="e">
        <f>VLOOKUP(D3326,SubmittalStatus!$A$2:$CF$671,11,FALSE)</f>
        <v>#N/A</v>
      </c>
      <c r="AY3326" s="60" t="str">
        <f t="shared" si="154"/>
        <v/>
      </c>
      <c r="AZ3326" s="60">
        <f>SubmittalData!D3326</f>
        <v>0</v>
      </c>
      <c r="BA3326" s="60" t="s">
        <v>168</v>
      </c>
      <c r="BB3326" s="60">
        <f>SubmittalData!AR3326</f>
        <v>0</v>
      </c>
      <c r="BC3326" s="60" t="str">
        <f t="shared" si="155"/>
        <v>0-0</v>
      </c>
    </row>
    <row r="3327" spans="1:55" x14ac:dyDescent="0.35">
      <c r="A3327" s="62" t="str">
        <f>SubmittalData!AY3327</f>
        <v/>
      </c>
      <c r="AS3327" s="60" t="e">
        <f>VLOOKUP(D3327,SubmittalStatus!$A$2:$CF$671,7,FALSE)</f>
        <v>#N/A</v>
      </c>
      <c r="AT3327" s="60" t="str">
        <f t="shared" si="153"/>
        <v/>
      </c>
      <c r="AU3327" s="60" t="e">
        <f>VLOOKUP(D3327,SubmittalSchedule!$A$5:$CF$5125,3,FALSE)</f>
        <v>#N/A</v>
      </c>
      <c r="AV3327" s="60" t="e">
        <f>VLOOKUP(D3327,SubmittalStatus!$A$2:$CF$671,9,FALSE)</f>
        <v>#N/A</v>
      </c>
      <c r="AW3327" s="60" t="e">
        <f>VLOOKUP(D3327,SubmittalStatus!$A$2:$CF$671,10,FALSE)</f>
        <v>#N/A</v>
      </c>
      <c r="AX3327" s="60" t="e">
        <f>VLOOKUP(D3327,SubmittalStatus!$A$2:$CF$671,11,FALSE)</f>
        <v>#N/A</v>
      </c>
      <c r="AY3327" s="60" t="str">
        <f t="shared" si="154"/>
        <v/>
      </c>
      <c r="AZ3327" s="60">
        <f>SubmittalData!D3327</f>
        <v>0</v>
      </c>
      <c r="BA3327" s="60" t="s">
        <v>168</v>
      </c>
      <c r="BB3327" s="60">
        <f>SubmittalData!AR3327</f>
        <v>0</v>
      </c>
      <c r="BC3327" s="60" t="str">
        <f t="shared" si="155"/>
        <v>0-0</v>
      </c>
    </row>
    <row r="3328" spans="1:55" x14ac:dyDescent="0.35">
      <c r="A3328" s="62" t="str">
        <f>SubmittalData!AY3328</f>
        <v/>
      </c>
      <c r="AS3328" s="60" t="e">
        <f>VLOOKUP(D3328,SubmittalStatus!$A$2:$CF$671,7,FALSE)</f>
        <v>#N/A</v>
      </c>
      <c r="AT3328" s="60" t="str">
        <f t="shared" si="153"/>
        <v/>
      </c>
      <c r="AU3328" s="60" t="e">
        <f>VLOOKUP(D3328,SubmittalSchedule!$A$5:$CF$5125,3,FALSE)</f>
        <v>#N/A</v>
      </c>
      <c r="AV3328" s="60" t="e">
        <f>VLOOKUP(D3328,SubmittalStatus!$A$2:$CF$671,9,FALSE)</f>
        <v>#N/A</v>
      </c>
      <c r="AW3328" s="60" t="e">
        <f>VLOOKUP(D3328,SubmittalStatus!$A$2:$CF$671,10,FALSE)</f>
        <v>#N/A</v>
      </c>
      <c r="AX3328" s="60" t="e">
        <f>VLOOKUP(D3328,SubmittalStatus!$A$2:$CF$671,11,FALSE)</f>
        <v>#N/A</v>
      </c>
      <c r="AY3328" s="60" t="str">
        <f t="shared" si="154"/>
        <v/>
      </c>
      <c r="AZ3328" s="60">
        <f>SubmittalData!D3328</f>
        <v>0</v>
      </c>
      <c r="BA3328" s="60" t="s">
        <v>168</v>
      </c>
      <c r="BB3328" s="60">
        <f>SubmittalData!AR3328</f>
        <v>0</v>
      </c>
      <c r="BC3328" s="60" t="str">
        <f t="shared" si="155"/>
        <v>0-0</v>
      </c>
    </row>
    <row r="3329" spans="1:55" x14ac:dyDescent="0.35">
      <c r="A3329" s="62" t="str">
        <f>SubmittalData!AY3329</f>
        <v/>
      </c>
      <c r="AS3329" s="60" t="e">
        <f>VLOOKUP(D3329,SubmittalStatus!$A$2:$CF$671,7,FALSE)</f>
        <v>#N/A</v>
      </c>
      <c r="AT3329" s="60" t="str">
        <f t="shared" si="153"/>
        <v/>
      </c>
      <c r="AU3329" s="60" t="e">
        <f>VLOOKUP(D3329,SubmittalSchedule!$A$5:$CF$5125,3,FALSE)</f>
        <v>#N/A</v>
      </c>
      <c r="AV3329" s="60" t="e">
        <f>VLOOKUP(D3329,SubmittalStatus!$A$2:$CF$671,9,FALSE)</f>
        <v>#N/A</v>
      </c>
      <c r="AW3329" s="60" t="e">
        <f>VLOOKUP(D3329,SubmittalStatus!$A$2:$CF$671,10,FALSE)</f>
        <v>#N/A</v>
      </c>
      <c r="AX3329" s="60" t="e">
        <f>VLOOKUP(D3329,SubmittalStatus!$A$2:$CF$671,11,FALSE)</f>
        <v>#N/A</v>
      </c>
      <c r="AY3329" s="60" t="str">
        <f t="shared" si="154"/>
        <v/>
      </c>
      <c r="AZ3329" s="60">
        <f>SubmittalData!D3329</f>
        <v>0</v>
      </c>
      <c r="BA3329" s="60" t="s">
        <v>168</v>
      </c>
      <c r="BB3329" s="60">
        <f>SubmittalData!AR3329</f>
        <v>0</v>
      </c>
      <c r="BC3329" s="60" t="str">
        <f t="shared" si="155"/>
        <v>0-0</v>
      </c>
    </row>
    <row r="3330" spans="1:55" x14ac:dyDescent="0.35">
      <c r="A3330" s="62" t="str">
        <f>SubmittalData!AY3330</f>
        <v/>
      </c>
      <c r="AS3330" s="60" t="e">
        <f>VLOOKUP(D3330,SubmittalStatus!$A$2:$CF$671,7,FALSE)</f>
        <v>#N/A</v>
      </c>
      <c r="AT3330" s="60" t="str">
        <f t="shared" si="153"/>
        <v/>
      </c>
      <c r="AU3330" s="60" t="e">
        <f>VLOOKUP(D3330,SubmittalSchedule!$A$5:$CF$5125,3,FALSE)</f>
        <v>#N/A</v>
      </c>
      <c r="AV3330" s="60" t="e">
        <f>VLOOKUP(D3330,SubmittalStatus!$A$2:$CF$671,9,FALSE)</f>
        <v>#N/A</v>
      </c>
      <c r="AW3330" s="60" t="e">
        <f>VLOOKUP(D3330,SubmittalStatus!$A$2:$CF$671,10,FALSE)</f>
        <v>#N/A</v>
      </c>
      <c r="AX3330" s="60" t="e">
        <f>VLOOKUP(D3330,SubmittalStatus!$A$2:$CF$671,11,FALSE)</f>
        <v>#N/A</v>
      </c>
      <c r="AY3330" s="60" t="str">
        <f t="shared" si="154"/>
        <v/>
      </c>
      <c r="AZ3330" s="60">
        <f>SubmittalData!D3330</f>
        <v>0</v>
      </c>
      <c r="BA3330" s="60" t="s">
        <v>168</v>
      </c>
      <c r="BB3330" s="60">
        <f>SubmittalData!AR3330</f>
        <v>0</v>
      </c>
      <c r="BC3330" s="60" t="str">
        <f t="shared" si="155"/>
        <v>0-0</v>
      </c>
    </row>
    <row r="3331" spans="1:55" x14ac:dyDescent="0.35">
      <c r="A3331" s="62" t="str">
        <f>SubmittalData!AY3331</f>
        <v/>
      </c>
      <c r="AS3331" s="60" t="e">
        <f>VLOOKUP(D3331,SubmittalStatus!$A$2:$CF$671,7,FALSE)</f>
        <v>#N/A</v>
      </c>
      <c r="AT3331" s="60" t="str">
        <f t="shared" ref="AT3331:AT3394" si="156">_xlfn.CONCAT(G3331:P3331)</f>
        <v/>
      </c>
      <c r="AU3331" s="60" t="e">
        <f>VLOOKUP(D3331,SubmittalSchedule!$A$5:$CF$5125,3,FALSE)</f>
        <v>#N/A</v>
      </c>
      <c r="AV3331" s="60" t="e">
        <f>VLOOKUP(D3331,SubmittalStatus!$A$2:$CF$671,9,FALSE)</f>
        <v>#N/A</v>
      </c>
      <c r="AW3331" s="60" t="e">
        <f>VLOOKUP(D3331,SubmittalStatus!$A$2:$CF$671,10,FALSE)</f>
        <v>#N/A</v>
      </c>
      <c r="AX3331" s="60" t="e">
        <f>VLOOKUP(D3331,SubmittalStatus!$A$2:$CF$671,11,FALSE)</f>
        <v>#N/A</v>
      </c>
      <c r="AY3331" s="60" t="str">
        <f t="shared" ref="AY3331:AY3394" si="157">_xlfn.CONCAT(AA3331:AJ3331)</f>
        <v/>
      </c>
      <c r="AZ3331" s="60">
        <f>SubmittalData!D3331</f>
        <v>0</v>
      </c>
      <c r="BA3331" s="60" t="s">
        <v>168</v>
      </c>
      <c r="BB3331" s="60">
        <f>SubmittalData!AR3331</f>
        <v>0</v>
      </c>
      <c r="BC3331" s="60" t="str">
        <f t="shared" ref="BC3331:BC3394" si="158">_xlfn.CONCAT(AZ3331:BB3331)</f>
        <v>0-0</v>
      </c>
    </row>
    <row r="3332" spans="1:55" x14ac:dyDescent="0.35">
      <c r="A3332" s="62" t="str">
        <f>SubmittalData!AY3332</f>
        <v/>
      </c>
      <c r="AS3332" s="60" t="e">
        <f>VLOOKUP(D3332,SubmittalStatus!$A$2:$CF$671,7,FALSE)</f>
        <v>#N/A</v>
      </c>
      <c r="AT3332" s="60" t="str">
        <f t="shared" si="156"/>
        <v/>
      </c>
      <c r="AU3332" s="60" t="e">
        <f>VLOOKUP(D3332,SubmittalSchedule!$A$5:$CF$5125,3,FALSE)</f>
        <v>#N/A</v>
      </c>
      <c r="AV3332" s="60" t="e">
        <f>VLOOKUP(D3332,SubmittalStatus!$A$2:$CF$671,9,FALSE)</f>
        <v>#N/A</v>
      </c>
      <c r="AW3332" s="60" t="e">
        <f>VLOOKUP(D3332,SubmittalStatus!$A$2:$CF$671,10,FALSE)</f>
        <v>#N/A</v>
      </c>
      <c r="AX3332" s="60" t="e">
        <f>VLOOKUP(D3332,SubmittalStatus!$A$2:$CF$671,11,FALSE)</f>
        <v>#N/A</v>
      </c>
      <c r="AY3332" s="60" t="str">
        <f t="shared" si="157"/>
        <v/>
      </c>
      <c r="AZ3332" s="60">
        <f>SubmittalData!D3332</f>
        <v>0</v>
      </c>
      <c r="BA3332" s="60" t="s">
        <v>168</v>
      </c>
      <c r="BB3332" s="60">
        <f>SubmittalData!AR3332</f>
        <v>0</v>
      </c>
      <c r="BC3332" s="60" t="str">
        <f t="shared" si="158"/>
        <v>0-0</v>
      </c>
    </row>
    <row r="3333" spans="1:55" x14ac:dyDescent="0.35">
      <c r="A3333" s="62" t="str">
        <f>SubmittalData!AY3333</f>
        <v/>
      </c>
      <c r="AS3333" s="60" t="e">
        <f>VLOOKUP(D3333,SubmittalStatus!$A$2:$CF$671,7,FALSE)</f>
        <v>#N/A</v>
      </c>
      <c r="AT3333" s="60" t="str">
        <f t="shared" si="156"/>
        <v/>
      </c>
      <c r="AU3333" s="60" t="e">
        <f>VLOOKUP(D3333,SubmittalSchedule!$A$5:$CF$5125,3,FALSE)</f>
        <v>#N/A</v>
      </c>
      <c r="AV3333" s="60" t="e">
        <f>VLOOKUP(D3333,SubmittalStatus!$A$2:$CF$671,9,FALSE)</f>
        <v>#N/A</v>
      </c>
      <c r="AW3333" s="60" t="e">
        <f>VLOOKUP(D3333,SubmittalStatus!$A$2:$CF$671,10,FALSE)</f>
        <v>#N/A</v>
      </c>
      <c r="AX3333" s="60" t="e">
        <f>VLOOKUP(D3333,SubmittalStatus!$A$2:$CF$671,11,FALSE)</f>
        <v>#N/A</v>
      </c>
      <c r="AY3333" s="60" t="str">
        <f t="shared" si="157"/>
        <v/>
      </c>
      <c r="AZ3333" s="60">
        <f>SubmittalData!D3333</f>
        <v>0</v>
      </c>
      <c r="BA3333" s="60" t="s">
        <v>168</v>
      </c>
      <c r="BB3333" s="60">
        <f>SubmittalData!AR3333</f>
        <v>0</v>
      </c>
      <c r="BC3333" s="60" t="str">
        <f t="shared" si="158"/>
        <v>0-0</v>
      </c>
    </row>
    <row r="3334" spans="1:55" x14ac:dyDescent="0.35">
      <c r="A3334" s="62" t="str">
        <f>SubmittalData!AY3334</f>
        <v/>
      </c>
      <c r="AS3334" s="60" t="e">
        <f>VLOOKUP(D3334,SubmittalStatus!$A$2:$CF$671,7,FALSE)</f>
        <v>#N/A</v>
      </c>
      <c r="AT3334" s="60" t="str">
        <f t="shared" si="156"/>
        <v/>
      </c>
      <c r="AU3334" s="60" t="e">
        <f>VLOOKUP(D3334,SubmittalSchedule!$A$5:$CF$5125,3,FALSE)</f>
        <v>#N/A</v>
      </c>
      <c r="AV3334" s="60" t="e">
        <f>VLOOKUP(D3334,SubmittalStatus!$A$2:$CF$671,9,FALSE)</f>
        <v>#N/A</v>
      </c>
      <c r="AW3334" s="60" t="e">
        <f>VLOOKUP(D3334,SubmittalStatus!$A$2:$CF$671,10,FALSE)</f>
        <v>#N/A</v>
      </c>
      <c r="AX3334" s="60" t="e">
        <f>VLOOKUP(D3334,SubmittalStatus!$A$2:$CF$671,11,FALSE)</f>
        <v>#N/A</v>
      </c>
      <c r="AY3334" s="60" t="str">
        <f t="shared" si="157"/>
        <v/>
      </c>
      <c r="AZ3334" s="60">
        <f>SubmittalData!D3334</f>
        <v>0</v>
      </c>
      <c r="BA3334" s="60" t="s">
        <v>168</v>
      </c>
      <c r="BB3334" s="60">
        <f>SubmittalData!AR3334</f>
        <v>0</v>
      </c>
      <c r="BC3334" s="60" t="str">
        <f t="shared" si="158"/>
        <v>0-0</v>
      </c>
    </row>
    <row r="3335" spans="1:55" x14ac:dyDescent="0.35">
      <c r="A3335" s="62" t="str">
        <f>SubmittalData!AY3335</f>
        <v/>
      </c>
      <c r="AS3335" s="60" t="e">
        <f>VLOOKUP(D3335,SubmittalStatus!$A$2:$CF$671,7,FALSE)</f>
        <v>#N/A</v>
      </c>
      <c r="AT3335" s="60" t="str">
        <f t="shared" si="156"/>
        <v/>
      </c>
      <c r="AU3335" s="60" t="e">
        <f>VLOOKUP(D3335,SubmittalSchedule!$A$5:$CF$5125,3,FALSE)</f>
        <v>#N/A</v>
      </c>
      <c r="AV3335" s="60" t="e">
        <f>VLOOKUP(D3335,SubmittalStatus!$A$2:$CF$671,9,FALSE)</f>
        <v>#N/A</v>
      </c>
      <c r="AW3335" s="60" t="e">
        <f>VLOOKUP(D3335,SubmittalStatus!$A$2:$CF$671,10,FALSE)</f>
        <v>#N/A</v>
      </c>
      <c r="AX3335" s="60" t="e">
        <f>VLOOKUP(D3335,SubmittalStatus!$A$2:$CF$671,11,FALSE)</f>
        <v>#N/A</v>
      </c>
      <c r="AY3335" s="60" t="str">
        <f t="shared" si="157"/>
        <v/>
      </c>
      <c r="AZ3335" s="60">
        <f>SubmittalData!D3335</f>
        <v>0</v>
      </c>
      <c r="BA3335" s="60" t="s">
        <v>168</v>
      </c>
      <c r="BB3335" s="60">
        <f>SubmittalData!AR3335</f>
        <v>0</v>
      </c>
      <c r="BC3335" s="60" t="str">
        <f t="shared" si="158"/>
        <v>0-0</v>
      </c>
    </row>
    <row r="3336" spans="1:55" x14ac:dyDescent="0.35">
      <c r="A3336" s="62" t="str">
        <f>SubmittalData!AY3336</f>
        <v/>
      </c>
      <c r="AS3336" s="60" t="e">
        <f>VLOOKUP(D3336,SubmittalStatus!$A$2:$CF$671,7,FALSE)</f>
        <v>#N/A</v>
      </c>
      <c r="AT3336" s="60" t="str">
        <f t="shared" si="156"/>
        <v/>
      </c>
      <c r="AU3336" s="60" t="e">
        <f>VLOOKUP(D3336,SubmittalSchedule!$A$5:$CF$5125,3,FALSE)</f>
        <v>#N/A</v>
      </c>
      <c r="AV3336" s="60" t="e">
        <f>VLOOKUP(D3336,SubmittalStatus!$A$2:$CF$671,9,FALSE)</f>
        <v>#N/A</v>
      </c>
      <c r="AW3336" s="60" t="e">
        <f>VLOOKUP(D3336,SubmittalStatus!$A$2:$CF$671,10,FALSE)</f>
        <v>#N/A</v>
      </c>
      <c r="AX3336" s="60" t="e">
        <f>VLOOKUP(D3336,SubmittalStatus!$A$2:$CF$671,11,FALSE)</f>
        <v>#N/A</v>
      </c>
      <c r="AY3336" s="60" t="str">
        <f t="shared" si="157"/>
        <v/>
      </c>
      <c r="AZ3336" s="60">
        <f>SubmittalData!D3336</f>
        <v>0</v>
      </c>
      <c r="BA3336" s="60" t="s">
        <v>168</v>
      </c>
      <c r="BB3336" s="60">
        <f>SubmittalData!AR3336</f>
        <v>0</v>
      </c>
      <c r="BC3336" s="60" t="str">
        <f t="shared" si="158"/>
        <v>0-0</v>
      </c>
    </row>
    <row r="3337" spans="1:55" x14ac:dyDescent="0.35">
      <c r="A3337" s="62" t="str">
        <f>SubmittalData!AY3337</f>
        <v/>
      </c>
      <c r="AS3337" s="60" t="e">
        <f>VLOOKUP(D3337,SubmittalStatus!$A$2:$CF$671,7,FALSE)</f>
        <v>#N/A</v>
      </c>
      <c r="AT3337" s="60" t="str">
        <f t="shared" si="156"/>
        <v/>
      </c>
      <c r="AU3337" s="60" t="e">
        <f>VLOOKUP(D3337,SubmittalSchedule!$A$5:$CF$5125,3,FALSE)</f>
        <v>#N/A</v>
      </c>
      <c r="AV3337" s="60" t="e">
        <f>VLOOKUP(D3337,SubmittalStatus!$A$2:$CF$671,9,FALSE)</f>
        <v>#N/A</v>
      </c>
      <c r="AW3337" s="60" t="e">
        <f>VLOOKUP(D3337,SubmittalStatus!$A$2:$CF$671,10,FALSE)</f>
        <v>#N/A</v>
      </c>
      <c r="AX3337" s="60" t="e">
        <f>VLOOKUP(D3337,SubmittalStatus!$A$2:$CF$671,11,FALSE)</f>
        <v>#N/A</v>
      </c>
      <c r="AY3337" s="60" t="str">
        <f t="shared" si="157"/>
        <v/>
      </c>
      <c r="AZ3337" s="60">
        <f>SubmittalData!D3337</f>
        <v>0</v>
      </c>
      <c r="BA3337" s="60" t="s">
        <v>168</v>
      </c>
      <c r="BB3337" s="60">
        <f>SubmittalData!AR3337</f>
        <v>0</v>
      </c>
      <c r="BC3337" s="60" t="str">
        <f t="shared" si="158"/>
        <v>0-0</v>
      </c>
    </row>
    <row r="3338" spans="1:55" x14ac:dyDescent="0.35">
      <c r="A3338" s="62" t="str">
        <f>SubmittalData!AY3338</f>
        <v/>
      </c>
      <c r="AS3338" s="60" t="e">
        <f>VLOOKUP(D3338,SubmittalStatus!$A$2:$CF$671,7,FALSE)</f>
        <v>#N/A</v>
      </c>
      <c r="AT3338" s="60" t="str">
        <f t="shared" si="156"/>
        <v/>
      </c>
      <c r="AU3338" s="60" t="e">
        <f>VLOOKUP(D3338,SubmittalSchedule!$A$5:$CF$5125,3,FALSE)</f>
        <v>#N/A</v>
      </c>
      <c r="AV3338" s="60" t="e">
        <f>VLOOKUP(D3338,SubmittalStatus!$A$2:$CF$671,9,FALSE)</f>
        <v>#N/A</v>
      </c>
      <c r="AW3338" s="60" t="e">
        <f>VLOOKUP(D3338,SubmittalStatus!$A$2:$CF$671,10,FALSE)</f>
        <v>#N/A</v>
      </c>
      <c r="AX3338" s="60" t="e">
        <f>VLOOKUP(D3338,SubmittalStatus!$A$2:$CF$671,11,FALSE)</f>
        <v>#N/A</v>
      </c>
      <c r="AY3338" s="60" t="str">
        <f t="shared" si="157"/>
        <v/>
      </c>
      <c r="AZ3338" s="60">
        <f>SubmittalData!D3338</f>
        <v>0</v>
      </c>
      <c r="BA3338" s="60" t="s">
        <v>168</v>
      </c>
      <c r="BB3338" s="60">
        <f>SubmittalData!AR3338</f>
        <v>0</v>
      </c>
      <c r="BC3338" s="60" t="str">
        <f t="shared" si="158"/>
        <v>0-0</v>
      </c>
    </row>
    <row r="3339" spans="1:55" x14ac:dyDescent="0.35">
      <c r="A3339" s="62" t="str">
        <f>SubmittalData!AY3339</f>
        <v/>
      </c>
      <c r="AS3339" s="60" t="e">
        <f>VLOOKUP(D3339,SubmittalStatus!$A$2:$CF$671,7,FALSE)</f>
        <v>#N/A</v>
      </c>
      <c r="AT3339" s="60" t="str">
        <f t="shared" si="156"/>
        <v/>
      </c>
      <c r="AU3339" s="60" t="e">
        <f>VLOOKUP(D3339,SubmittalSchedule!$A$5:$CF$5125,3,FALSE)</f>
        <v>#N/A</v>
      </c>
      <c r="AV3339" s="60" t="e">
        <f>VLOOKUP(D3339,SubmittalStatus!$A$2:$CF$671,9,FALSE)</f>
        <v>#N/A</v>
      </c>
      <c r="AW3339" s="60" t="e">
        <f>VLOOKUP(D3339,SubmittalStatus!$A$2:$CF$671,10,FALSE)</f>
        <v>#N/A</v>
      </c>
      <c r="AX3339" s="60" t="e">
        <f>VLOOKUP(D3339,SubmittalStatus!$A$2:$CF$671,11,FALSE)</f>
        <v>#N/A</v>
      </c>
      <c r="AY3339" s="60" t="str">
        <f t="shared" si="157"/>
        <v/>
      </c>
      <c r="AZ3339" s="60">
        <f>SubmittalData!D3339</f>
        <v>0</v>
      </c>
      <c r="BA3339" s="60" t="s">
        <v>168</v>
      </c>
      <c r="BB3339" s="60">
        <f>SubmittalData!AR3339</f>
        <v>0</v>
      </c>
      <c r="BC3339" s="60" t="str">
        <f t="shared" si="158"/>
        <v>0-0</v>
      </c>
    </row>
    <row r="3340" spans="1:55" x14ac:dyDescent="0.35">
      <c r="A3340" s="62" t="str">
        <f>SubmittalData!AY3340</f>
        <v/>
      </c>
      <c r="AS3340" s="60" t="e">
        <f>VLOOKUP(D3340,SubmittalStatus!$A$2:$CF$671,7,FALSE)</f>
        <v>#N/A</v>
      </c>
      <c r="AT3340" s="60" t="str">
        <f t="shared" si="156"/>
        <v/>
      </c>
      <c r="AU3340" s="60" t="e">
        <f>VLOOKUP(D3340,SubmittalSchedule!$A$5:$CF$5125,3,FALSE)</f>
        <v>#N/A</v>
      </c>
      <c r="AV3340" s="60" t="e">
        <f>VLOOKUP(D3340,SubmittalStatus!$A$2:$CF$671,9,FALSE)</f>
        <v>#N/A</v>
      </c>
      <c r="AW3340" s="60" t="e">
        <f>VLOOKUP(D3340,SubmittalStatus!$A$2:$CF$671,10,FALSE)</f>
        <v>#N/A</v>
      </c>
      <c r="AX3340" s="60" t="e">
        <f>VLOOKUP(D3340,SubmittalStatus!$A$2:$CF$671,11,FALSE)</f>
        <v>#N/A</v>
      </c>
      <c r="AY3340" s="60" t="str">
        <f t="shared" si="157"/>
        <v/>
      </c>
      <c r="AZ3340" s="60">
        <f>SubmittalData!D3340</f>
        <v>0</v>
      </c>
      <c r="BA3340" s="60" t="s">
        <v>168</v>
      </c>
      <c r="BB3340" s="60">
        <f>SubmittalData!AR3340</f>
        <v>0</v>
      </c>
      <c r="BC3340" s="60" t="str">
        <f t="shared" si="158"/>
        <v>0-0</v>
      </c>
    </row>
    <row r="3341" spans="1:55" x14ac:dyDescent="0.35">
      <c r="A3341" s="62" t="str">
        <f>SubmittalData!AY3341</f>
        <v/>
      </c>
      <c r="AS3341" s="60" t="e">
        <f>VLOOKUP(D3341,SubmittalStatus!$A$2:$CF$671,7,FALSE)</f>
        <v>#N/A</v>
      </c>
      <c r="AT3341" s="60" t="str">
        <f t="shared" si="156"/>
        <v/>
      </c>
      <c r="AU3341" s="60" t="e">
        <f>VLOOKUP(D3341,SubmittalSchedule!$A$5:$CF$5125,3,FALSE)</f>
        <v>#N/A</v>
      </c>
      <c r="AV3341" s="60" t="e">
        <f>VLOOKUP(D3341,SubmittalStatus!$A$2:$CF$671,9,FALSE)</f>
        <v>#N/A</v>
      </c>
      <c r="AW3341" s="60" t="e">
        <f>VLOOKUP(D3341,SubmittalStatus!$A$2:$CF$671,10,FALSE)</f>
        <v>#N/A</v>
      </c>
      <c r="AX3341" s="60" t="e">
        <f>VLOOKUP(D3341,SubmittalStatus!$A$2:$CF$671,11,FALSE)</f>
        <v>#N/A</v>
      </c>
      <c r="AY3341" s="60" t="str">
        <f t="shared" si="157"/>
        <v/>
      </c>
      <c r="AZ3341" s="60">
        <f>SubmittalData!D3341</f>
        <v>0</v>
      </c>
      <c r="BA3341" s="60" t="s">
        <v>168</v>
      </c>
      <c r="BB3341" s="60">
        <f>SubmittalData!AR3341</f>
        <v>0</v>
      </c>
      <c r="BC3341" s="60" t="str">
        <f t="shared" si="158"/>
        <v>0-0</v>
      </c>
    </row>
    <row r="3342" spans="1:55" x14ac:dyDescent="0.35">
      <c r="A3342" s="62" t="str">
        <f>SubmittalData!AY3342</f>
        <v/>
      </c>
      <c r="AS3342" s="60" t="e">
        <f>VLOOKUP(D3342,SubmittalStatus!$A$2:$CF$671,7,FALSE)</f>
        <v>#N/A</v>
      </c>
      <c r="AT3342" s="60" t="str">
        <f t="shared" si="156"/>
        <v/>
      </c>
      <c r="AU3342" s="60" t="e">
        <f>VLOOKUP(D3342,SubmittalSchedule!$A$5:$CF$5125,3,FALSE)</f>
        <v>#N/A</v>
      </c>
      <c r="AV3342" s="60" t="e">
        <f>VLOOKUP(D3342,SubmittalStatus!$A$2:$CF$671,9,FALSE)</f>
        <v>#N/A</v>
      </c>
      <c r="AW3342" s="60" t="e">
        <f>VLOOKUP(D3342,SubmittalStatus!$A$2:$CF$671,10,FALSE)</f>
        <v>#N/A</v>
      </c>
      <c r="AX3342" s="60" t="e">
        <f>VLOOKUP(D3342,SubmittalStatus!$A$2:$CF$671,11,FALSE)</f>
        <v>#N/A</v>
      </c>
      <c r="AY3342" s="60" t="str">
        <f t="shared" si="157"/>
        <v/>
      </c>
      <c r="AZ3342" s="60">
        <f>SubmittalData!D3342</f>
        <v>0</v>
      </c>
      <c r="BA3342" s="60" t="s">
        <v>168</v>
      </c>
      <c r="BB3342" s="60">
        <f>SubmittalData!AR3342</f>
        <v>0</v>
      </c>
      <c r="BC3342" s="60" t="str">
        <f t="shared" si="158"/>
        <v>0-0</v>
      </c>
    </row>
    <row r="3343" spans="1:55" x14ac:dyDescent="0.35">
      <c r="A3343" s="62" t="str">
        <f>SubmittalData!AY3343</f>
        <v/>
      </c>
      <c r="AS3343" s="60" t="e">
        <f>VLOOKUP(D3343,SubmittalStatus!$A$2:$CF$671,7,FALSE)</f>
        <v>#N/A</v>
      </c>
      <c r="AT3343" s="60" t="str">
        <f t="shared" si="156"/>
        <v/>
      </c>
      <c r="AU3343" s="60" t="e">
        <f>VLOOKUP(D3343,SubmittalSchedule!$A$5:$CF$5125,3,FALSE)</f>
        <v>#N/A</v>
      </c>
      <c r="AV3343" s="60" t="e">
        <f>VLOOKUP(D3343,SubmittalStatus!$A$2:$CF$671,9,FALSE)</f>
        <v>#N/A</v>
      </c>
      <c r="AW3343" s="60" t="e">
        <f>VLOOKUP(D3343,SubmittalStatus!$A$2:$CF$671,10,FALSE)</f>
        <v>#N/A</v>
      </c>
      <c r="AX3343" s="60" t="e">
        <f>VLOOKUP(D3343,SubmittalStatus!$A$2:$CF$671,11,FALSE)</f>
        <v>#N/A</v>
      </c>
      <c r="AY3343" s="60" t="str">
        <f t="shared" si="157"/>
        <v/>
      </c>
      <c r="AZ3343" s="60">
        <f>SubmittalData!D3343</f>
        <v>0</v>
      </c>
      <c r="BA3343" s="60" t="s">
        <v>168</v>
      </c>
      <c r="BB3343" s="60">
        <f>SubmittalData!AR3343</f>
        <v>0</v>
      </c>
      <c r="BC3343" s="60" t="str">
        <f t="shared" si="158"/>
        <v>0-0</v>
      </c>
    </row>
    <row r="3344" spans="1:55" x14ac:dyDescent="0.35">
      <c r="A3344" s="62" t="str">
        <f>SubmittalData!AY3344</f>
        <v/>
      </c>
      <c r="AS3344" s="60" t="e">
        <f>VLOOKUP(D3344,SubmittalStatus!$A$2:$CF$671,7,FALSE)</f>
        <v>#N/A</v>
      </c>
      <c r="AT3344" s="60" t="str">
        <f t="shared" si="156"/>
        <v/>
      </c>
      <c r="AU3344" s="60" t="e">
        <f>VLOOKUP(D3344,SubmittalSchedule!$A$5:$CF$5125,3,FALSE)</f>
        <v>#N/A</v>
      </c>
      <c r="AV3344" s="60" t="e">
        <f>VLOOKUP(D3344,SubmittalStatus!$A$2:$CF$671,9,FALSE)</f>
        <v>#N/A</v>
      </c>
      <c r="AW3344" s="60" t="e">
        <f>VLOOKUP(D3344,SubmittalStatus!$A$2:$CF$671,10,FALSE)</f>
        <v>#N/A</v>
      </c>
      <c r="AX3344" s="60" t="e">
        <f>VLOOKUP(D3344,SubmittalStatus!$A$2:$CF$671,11,FALSE)</f>
        <v>#N/A</v>
      </c>
      <c r="AY3344" s="60" t="str">
        <f t="shared" si="157"/>
        <v/>
      </c>
      <c r="AZ3344" s="60">
        <f>SubmittalData!D3344</f>
        <v>0</v>
      </c>
      <c r="BA3344" s="60" t="s">
        <v>168</v>
      </c>
      <c r="BB3344" s="60">
        <f>SubmittalData!AR3344</f>
        <v>0</v>
      </c>
      <c r="BC3344" s="60" t="str">
        <f t="shared" si="158"/>
        <v>0-0</v>
      </c>
    </row>
    <row r="3345" spans="1:55" x14ac:dyDescent="0.35">
      <c r="A3345" s="62" t="str">
        <f>SubmittalData!AY3345</f>
        <v/>
      </c>
      <c r="AS3345" s="60" t="e">
        <f>VLOOKUP(D3345,SubmittalStatus!$A$2:$CF$671,7,FALSE)</f>
        <v>#N/A</v>
      </c>
      <c r="AT3345" s="60" t="str">
        <f t="shared" si="156"/>
        <v/>
      </c>
      <c r="AU3345" s="60" t="e">
        <f>VLOOKUP(D3345,SubmittalSchedule!$A$5:$CF$5125,3,FALSE)</f>
        <v>#N/A</v>
      </c>
      <c r="AV3345" s="60" t="e">
        <f>VLOOKUP(D3345,SubmittalStatus!$A$2:$CF$671,9,FALSE)</f>
        <v>#N/A</v>
      </c>
      <c r="AW3345" s="60" t="e">
        <f>VLOOKUP(D3345,SubmittalStatus!$A$2:$CF$671,10,FALSE)</f>
        <v>#N/A</v>
      </c>
      <c r="AX3345" s="60" t="e">
        <f>VLOOKUP(D3345,SubmittalStatus!$A$2:$CF$671,11,FALSE)</f>
        <v>#N/A</v>
      </c>
      <c r="AY3345" s="60" t="str">
        <f t="shared" si="157"/>
        <v/>
      </c>
      <c r="AZ3345" s="60">
        <f>SubmittalData!D3345</f>
        <v>0</v>
      </c>
      <c r="BA3345" s="60" t="s">
        <v>168</v>
      </c>
      <c r="BB3345" s="60">
        <f>SubmittalData!AR3345</f>
        <v>0</v>
      </c>
      <c r="BC3345" s="60" t="str">
        <f t="shared" si="158"/>
        <v>0-0</v>
      </c>
    </row>
    <row r="3346" spans="1:55" x14ac:dyDescent="0.35">
      <c r="A3346" s="62" t="str">
        <f>SubmittalData!AY3346</f>
        <v/>
      </c>
      <c r="AS3346" s="60" t="e">
        <f>VLOOKUP(D3346,SubmittalStatus!$A$2:$CF$671,7,FALSE)</f>
        <v>#N/A</v>
      </c>
      <c r="AT3346" s="60" t="str">
        <f t="shared" si="156"/>
        <v/>
      </c>
      <c r="AU3346" s="60" t="e">
        <f>VLOOKUP(D3346,SubmittalSchedule!$A$5:$CF$5125,3,FALSE)</f>
        <v>#N/A</v>
      </c>
      <c r="AV3346" s="60" t="e">
        <f>VLOOKUP(D3346,SubmittalStatus!$A$2:$CF$671,9,FALSE)</f>
        <v>#N/A</v>
      </c>
      <c r="AW3346" s="60" t="e">
        <f>VLOOKUP(D3346,SubmittalStatus!$A$2:$CF$671,10,FALSE)</f>
        <v>#N/A</v>
      </c>
      <c r="AX3346" s="60" t="e">
        <f>VLOOKUP(D3346,SubmittalStatus!$A$2:$CF$671,11,FALSE)</f>
        <v>#N/A</v>
      </c>
      <c r="AY3346" s="60" t="str">
        <f t="shared" si="157"/>
        <v/>
      </c>
      <c r="AZ3346" s="60">
        <f>SubmittalData!D3346</f>
        <v>0</v>
      </c>
      <c r="BA3346" s="60" t="s">
        <v>168</v>
      </c>
      <c r="BB3346" s="60">
        <f>SubmittalData!AR3346</f>
        <v>0</v>
      </c>
      <c r="BC3346" s="60" t="str">
        <f t="shared" si="158"/>
        <v>0-0</v>
      </c>
    </row>
    <row r="3347" spans="1:55" x14ac:dyDescent="0.35">
      <c r="A3347" s="62" t="str">
        <f>SubmittalData!AY3347</f>
        <v/>
      </c>
      <c r="AS3347" s="60" t="e">
        <f>VLOOKUP(D3347,SubmittalStatus!$A$2:$CF$671,7,FALSE)</f>
        <v>#N/A</v>
      </c>
      <c r="AT3347" s="60" t="str">
        <f t="shared" si="156"/>
        <v/>
      </c>
      <c r="AU3347" s="60" t="e">
        <f>VLOOKUP(D3347,SubmittalSchedule!$A$5:$CF$5125,3,FALSE)</f>
        <v>#N/A</v>
      </c>
      <c r="AV3347" s="60" t="e">
        <f>VLOOKUP(D3347,SubmittalStatus!$A$2:$CF$671,9,FALSE)</f>
        <v>#N/A</v>
      </c>
      <c r="AW3347" s="60" t="e">
        <f>VLOOKUP(D3347,SubmittalStatus!$A$2:$CF$671,10,FALSE)</f>
        <v>#N/A</v>
      </c>
      <c r="AX3347" s="60" t="e">
        <f>VLOOKUP(D3347,SubmittalStatus!$A$2:$CF$671,11,FALSE)</f>
        <v>#N/A</v>
      </c>
      <c r="AY3347" s="60" t="str">
        <f t="shared" si="157"/>
        <v/>
      </c>
      <c r="AZ3347" s="60">
        <f>SubmittalData!D3347</f>
        <v>0</v>
      </c>
      <c r="BA3347" s="60" t="s">
        <v>168</v>
      </c>
      <c r="BB3347" s="60">
        <f>SubmittalData!AR3347</f>
        <v>0</v>
      </c>
      <c r="BC3347" s="60" t="str">
        <f t="shared" si="158"/>
        <v>0-0</v>
      </c>
    </row>
    <row r="3348" spans="1:55" x14ac:dyDescent="0.35">
      <c r="A3348" s="62" t="str">
        <f>SubmittalData!AY3348</f>
        <v/>
      </c>
      <c r="AS3348" s="60" t="e">
        <f>VLOOKUP(D3348,SubmittalStatus!$A$2:$CF$671,7,FALSE)</f>
        <v>#N/A</v>
      </c>
      <c r="AT3348" s="60" t="str">
        <f t="shared" si="156"/>
        <v/>
      </c>
      <c r="AU3348" s="60" t="e">
        <f>VLOOKUP(D3348,SubmittalSchedule!$A$5:$CF$5125,3,FALSE)</f>
        <v>#N/A</v>
      </c>
      <c r="AV3348" s="60" t="e">
        <f>VLOOKUP(D3348,SubmittalStatus!$A$2:$CF$671,9,FALSE)</f>
        <v>#N/A</v>
      </c>
      <c r="AW3348" s="60" t="e">
        <f>VLOOKUP(D3348,SubmittalStatus!$A$2:$CF$671,10,FALSE)</f>
        <v>#N/A</v>
      </c>
      <c r="AX3348" s="60" t="e">
        <f>VLOOKUP(D3348,SubmittalStatus!$A$2:$CF$671,11,FALSE)</f>
        <v>#N/A</v>
      </c>
      <c r="AY3348" s="60" t="str">
        <f t="shared" si="157"/>
        <v/>
      </c>
      <c r="AZ3348" s="60">
        <f>SubmittalData!D3348</f>
        <v>0</v>
      </c>
      <c r="BA3348" s="60" t="s">
        <v>168</v>
      </c>
      <c r="BB3348" s="60">
        <f>SubmittalData!AR3348</f>
        <v>0</v>
      </c>
      <c r="BC3348" s="60" t="str">
        <f t="shared" si="158"/>
        <v>0-0</v>
      </c>
    </row>
    <row r="3349" spans="1:55" x14ac:dyDescent="0.35">
      <c r="A3349" s="62" t="str">
        <f>SubmittalData!AY3349</f>
        <v/>
      </c>
      <c r="AS3349" s="60" t="e">
        <f>VLOOKUP(D3349,SubmittalStatus!$A$2:$CF$671,7,FALSE)</f>
        <v>#N/A</v>
      </c>
      <c r="AT3349" s="60" t="str">
        <f t="shared" si="156"/>
        <v/>
      </c>
      <c r="AU3349" s="60" t="e">
        <f>VLOOKUP(D3349,SubmittalSchedule!$A$5:$CF$5125,3,FALSE)</f>
        <v>#N/A</v>
      </c>
      <c r="AV3349" s="60" t="e">
        <f>VLOOKUP(D3349,SubmittalStatus!$A$2:$CF$671,9,FALSE)</f>
        <v>#N/A</v>
      </c>
      <c r="AW3349" s="60" t="e">
        <f>VLOOKUP(D3349,SubmittalStatus!$A$2:$CF$671,10,FALSE)</f>
        <v>#N/A</v>
      </c>
      <c r="AX3349" s="60" t="e">
        <f>VLOOKUP(D3349,SubmittalStatus!$A$2:$CF$671,11,FALSE)</f>
        <v>#N/A</v>
      </c>
      <c r="AY3349" s="60" t="str">
        <f t="shared" si="157"/>
        <v/>
      </c>
      <c r="AZ3349" s="60">
        <f>SubmittalData!D3349</f>
        <v>0</v>
      </c>
      <c r="BA3349" s="60" t="s">
        <v>168</v>
      </c>
      <c r="BB3349" s="60">
        <f>SubmittalData!AR3349</f>
        <v>0</v>
      </c>
      <c r="BC3349" s="60" t="str">
        <f t="shared" si="158"/>
        <v>0-0</v>
      </c>
    </row>
    <row r="3350" spans="1:55" x14ac:dyDescent="0.35">
      <c r="A3350" s="62" t="str">
        <f>SubmittalData!AY3350</f>
        <v/>
      </c>
      <c r="AS3350" s="60" t="e">
        <f>VLOOKUP(D3350,SubmittalStatus!$A$2:$CF$671,7,FALSE)</f>
        <v>#N/A</v>
      </c>
      <c r="AT3350" s="60" t="str">
        <f t="shared" si="156"/>
        <v/>
      </c>
      <c r="AU3350" s="60" t="e">
        <f>VLOOKUP(D3350,SubmittalSchedule!$A$5:$CF$5125,3,FALSE)</f>
        <v>#N/A</v>
      </c>
      <c r="AV3350" s="60" t="e">
        <f>VLOOKUP(D3350,SubmittalStatus!$A$2:$CF$671,9,FALSE)</f>
        <v>#N/A</v>
      </c>
      <c r="AW3350" s="60" t="e">
        <f>VLOOKUP(D3350,SubmittalStatus!$A$2:$CF$671,10,FALSE)</f>
        <v>#N/A</v>
      </c>
      <c r="AX3350" s="60" t="e">
        <f>VLOOKUP(D3350,SubmittalStatus!$A$2:$CF$671,11,FALSE)</f>
        <v>#N/A</v>
      </c>
      <c r="AY3350" s="60" t="str">
        <f t="shared" si="157"/>
        <v/>
      </c>
      <c r="AZ3350" s="60">
        <f>SubmittalData!D3350</f>
        <v>0</v>
      </c>
      <c r="BA3350" s="60" t="s">
        <v>168</v>
      </c>
      <c r="BB3350" s="60">
        <f>SubmittalData!AR3350</f>
        <v>0</v>
      </c>
      <c r="BC3350" s="60" t="str">
        <f t="shared" si="158"/>
        <v>0-0</v>
      </c>
    </row>
    <row r="3351" spans="1:55" x14ac:dyDescent="0.35">
      <c r="A3351" s="62" t="str">
        <f>SubmittalData!AY3351</f>
        <v/>
      </c>
      <c r="AS3351" s="60" t="e">
        <f>VLOOKUP(D3351,SubmittalStatus!$A$2:$CF$671,7,FALSE)</f>
        <v>#N/A</v>
      </c>
      <c r="AT3351" s="60" t="str">
        <f t="shared" si="156"/>
        <v/>
      </c>
      <c r="AU3351" s="60" t="e">
        <f>VLOOKUP(D3351,SubmittalSchedule!$A$5:$CF$5125,3,FALSE)</f>
        <v>#N/A</v>
      </c>
      <c r="AV3351" s="60" t="e">
        <f>VLOOKUP(D3351,SubmittalStatus!$A$2:$CF$671,9,FALSE)</f>
        <v>#N/A</v>
      </c>
      <c r="AW3351" s="60" t="e">
        <f>VLOOKUP(D3351,SubmittalStatus!$A$2:$CF$671,10,FALSE)</f>
        <v>#N/A</v>
      </c>
      <c r="AX3351" s="60" t="e">
        <f>VLOOKUP(D3351,SubmittalStatus!$A$2:$CF$671,11,FALSE)</f>
        <v>#N/A</v>
      </c>
      <c r="AY3351" s="60" t="str">
        <f t="shared" si="157"/>
        <v/>
      </c>
      <c r="AZ3351" s="60">
        <f>SubmittalData!D3351</f>
        <v>0</v>
      </c>
      <c r="BA3351" s="60" t="s">
        <v>168</v>
      </c>
      <c r="BB3351" s="60">
        <f>SubmittalData!AR3351</f>
        <v>0</v>
      </c>
      <c r="BC3351" s="60" t="str">
        <f t="shared" si="158"/>
        <v>0-0</v>
      </c>
    </row>
    <row r="3352" spans="1:55" x14ac:dyDescent="0.35">
      <c r="A3352" s="62" t="str">
        <f>SubmittalData!AY3352</f>
        <v/>
      </c>
      <c r="AS3352" s="60" t="e">
        <f>VLOOKUP(D3352,SubmittalStatus!$A$2:$CF$671,7,FALSE)</f>
        <v>#N/A</v>
      </c>
      <c r="AT3352" s="60" t="str">
        <f t="shared" si="156"/>
        <v/>
      </c>
      <c r="AU3352" s="60" t="e">
        <f>VLOOKUP(D3352,SubmittalSchedule!$A$5:$CF$5125,3,FALSE)</f>
        <v>#N/A</v>
      </c>
      <c r="AV3352" s="60" t="e">
        <f>VLOOKUP(D3352,SubmittalStatus!$A$2:$CF$671,9,FALSE)</f>
        <v>#N/A</v>
      </c>
      <c r="AW3352" s="60" t="e">
        <f>VLOOKUP(D3352,SubmittalStatus!$A$2:$CF$671,10,FALSE)</f>
        <v>#N/A</v>
      </c>
      <c r="AX3352" s="60" t="e">
        <f>VLOOKUP(D3352,SubmittalStatus!$A$2:$CF$671,11,FALSE)</f>
        <v>#N/A</v>
      </c>
      <c r="AY3352" s="60" t="str">
        <f t="shared" si="157"/>
        <v/>
      </c>
      <c r="AZ3352" s="60">
        <f>SubmittalData!D3352</f>
        <v>0</v>
      </c>
      <c r="BA3352" s="60" t="s">
        <v>168</v>
      </c>
      <c r="BB3352" s="60">
        <f>SubmittalData!AR3352</f>
        <v>0</v>
      </c>
      <c r="BC3352" s="60" t="str">
        <f t="shared" si="158"/>
        <v>0-0</v>
      </c>
    </row>
    <row r="3353" spans="1:55" x14ac:dyDescent="0.35">
      <c r="A3353" s="62" t="str">
        <f>SubmittalData!AY3353</f>
        <v/>
      </c>
      <c r="AS3353" s="60" t="e">
        <f>VLOOKUP(D3353,SubmittalStatus!$A$2:$CF$671,7,FALSE)</f>
        <v>#N/A</v>
      </c>
      <c r="AT3353" s="60" t="str">
        <f t="shared" si="156"/>
        <v/>
      </c>
      <c r="AU3353" s="60" t="e">
        <f>VLOOKUP(D3353,SubmittalSchedule!$A$5:$CF$5125,3,FALSE)</f>
        <v>#N/A</v>
      </c>
      <c r="AV3353" s="60" t="e">
        <f>VLOOKUP(D3353,SubmittalStatus!$A$2:$CF$671,9,FALSE)</f>
        <v>#N/A</v>
      </c>
      <c r="AW3353" s="60" t="e">
        <f>VLOOKUP(D3353,SubmittalStatus!$A$2:$CF$671,10,FALSE)</f>
        <v>#N/A</v>
      </c>
      <c r="AX3353" s="60" t="e">
        <f>VLOOKUP(D3353,SubmittalStatus!$A$2:$CF$671,11,FALSE)</f>
        <v>#N/A</v>
      </c>
      <c r="AY3353" s="60" t="str">
        <f t="shared" si="157"/>
        <v/>
      </c>
      <c r="AZ3353" s="60">
        <f>SubmittalData!D3353</f>
        <v>0</v>
      </c>
      <c r="BA3353" s="60" t="s">
        <v>168</v>
      </c>
      <c r="BB3353" s="60">
        <f>SubmittalData!AR3353</f>
        <v>0</v>
      </c>
      <c r="BC3353" s="60" t="str">
        <f t="shared" si="158"/>
        <v>0-0</v>
      </c>
    </row>
    <row r="3354" spans="1:55" x14ac:dyDescent="0.35">
      <c r="A3354" s="62" t="str">
        <f>SubmittalData!AY3354</f>
        <v/>
      </c>
      <c r="AS3354" s="60" t="e">
        <f>VLOOKUP(D3354,SubmittalStatus!$A$2:$CF$671,7,FALSE)</f>
        <v>#N/A</v>
      </c>
      <c r="AT3354" s="60" t="str">
        <f t="shared" si="156"/>
        <v/>
      </c>
      <c r="AU3354" s="60" t="e">
        <f>VLOOKUP(D3354,SubmittalSchedule!$A$5:$CF$5125,3,FALSE)</f>
        <v>#N/A</v>
      </c>
      <c r="AV3354" s="60" t="e">
        <f>VLOOKUP(D3354,SubmittalStatus!$A$2:$CF$671,9,FALSE)</f>
        <v>#N/A</v>
      </c>
      <c r="AW3354" s="60" t="e">
        <f>VLOOKUP(D3354,SubmittalStatus!$A$2:$CF$671,10,FALSE)</f>
        <v>#N/A</v>
      </c>
      <c r="AX3354" s="60" t="e">
        <f>VLOOKUP(D3354,SubmittalStatus!$A$2:$CF$671,11,FALSE)</f>
        <v>#N/A</v>
      </c>
      <c r="AY3354" s="60" t="str">
        <f t="shared" si="157"/>
        <v/>
      </c>
      <c r="AZ3354" s="60">
        <f>SubmittalData!D3354</f>
        <v>0</v>
      </c>
      <c r="BA3354" s="60" t="s">
        <v>168</v>
      </c>
      <c r="BB3354" s="60">
        <f>SubmittalData!AR3354</f>
        <v>0</v>
      </c>
      <c r="BC3354" s="60" t="str">
        <f t="shared" si="158"/>
        <v>0-0</v>
      </c>
    </row>
    <row r="3355" spans="1:55" x14ac:dyDescent="0.35">
      <c r="A3355" s="62" t="str">
        <f>SubmittalData!AY3355</f>
        <v/>
      </c>
      <c r="AS3355" s="60" t="e">
        <f>VLOOKUP(D3355,SubmittalStatus!$A$2:$CF$671,7,FALSE)</f>
        <v>#N/A</v>
      </c>
      <c r="AT3355" s="60" t="str">
        <f t="shared" si="156"/>
        <v/>
      </c>
      <c r="AU3355" s="60" t="e">
        <f>VLOOKUP(D3355,SubmittalSchedule!$A$5:$CF$5125,3,FALSE)</f>
        <v>#N/A</v>
      </c>
      <c r="AV3355" s="60" t="e">
        <f>VLOOKUP(D3355,SubmittalStatus!$A$2:$CF$671,9,FALSE)</f>
        <v>#N/A</v>
      </c>
      <c r="AW3355" s="60" t="e">
        <f>VLOOKUP(D3355,SubmittalStatus!$A$2:$CF$671,10,FALSE)</f>
        <v>#N/A</v>
      </c>
      <c r="AX3355" s="60" t="e">
        <f>VLOOKUP(D3355,SubmittalStatus!$A$2:$CF$671,11,FALSE)</f>
        <v>#N/A</v>
      </c>
      <c r="AY3355" s="60" t="str">
        <f t="shared" si="157"/>
        <v/>
      </c>
      <c r="AZ3355" s="60">
        <f>SubmittalData!D3355</f>
        <v>0</v>
      </c>
      <c r="BA3355" s="60" t="s">
        <v>168</v>
      </c>
      <c r="BB3355" s="60">
        <f>SubmittalData!AR3355</f>
        <v>0</v>
      </c>
      <c r="BC3355" s="60" t="str">
        <f t="shared" si="158"/>
        <v>0-0</v>
      </c>
    </row>
    <row r="3356" spans="1:55" x14ac:dyDescent="0.35">
      <c r="A3356" s="62" t="str">
        <f>SubmittalData!AY3356</f>
        <v/>
      </c>
      <c r="AS3356" s="60" t="e">
        <f>VLOOKUP(D3356,SubmittalStatus!$A$2:$CF$671,7,FALSE)</f>
        <v>#N/A</v>
      </c>
      <c r="AT3356" s="60" t="str">
        <f t="shared" si="156"/>
        <v/>
      </c>
      <c r="AU3356" s="60" t="e">
        <f>VLOOKUP(D3356,SubmittalSchedule!$A$5:$CF$5125,3,FALSE)</f>
        <v>#N/A</v>
      </c>
      <c r="AV3356" s="60" t="e">
        <f>VLOOKUP(D3356,SubmittalStatus!$A$2:$CF$671,9,FALSE)</f>
        <v>#N/A</v>
      </c>
      <c r="AW3356" s="60" t="e">
        <f>VLOOKUP(D3356,SubmittalStatus!$A$2:$CF$671,10,FALSE)</f>
        <v>#N/A</v>
      </c>
      <c r="AX3356" s="60" t="e">
        <f>VLOOKUP(D3356,SubmittalStatus!$A$2:$CF$671,11,FALSE)</f>
        <v>#N/A</v>
      </c>
      <c r="AY3356" s="60" t="str">
        <f t="shared" si="157"/>
        <v/>
      </c>
      <c r="AZ3356" s="60">
        <f>SubmittalData!D3356</f>
        <v>0</v>
      </c>
      <c r="BA3356" s="60" t="s">
        <v>168</v>
      </c>
      <c r="BB3356" s="60">
        <f>SubmittalData!AR3356</f>
        <v>0</v>
      </c>
      <c r="BC3356" s="60" t="str">
        <f t="shared" si="158"/>
        <v>0-0</v>
      </c>
    </row>
    <row r="3357" spans="1:55" x14ac:dyDescent="0.35">
      <c r="A3357" s="62" t="str">
        <f>SubmittalData!AY3357</f>
        <v/>
      </c>
      <c r="AS3357" s="60" t="e">
        <f>VLOOKUP(D3357,SubmittalStatus!$A$2:$CF$671,7,FALSE)</f>
        <v>#N/A</v>
      </c>
      <c r="AT3357" s="60" t="str">
        <f t="shared" si="156"/>
        <v/>
      </c>
      <c r="AU3357" s="60" t="e">
        <f>VLOOKUP(D3357,SubmittalSchedule!$A$5:$CF$5125,3,FALSE)</f>
        <v>#N/A</v>
      </c>
      <c r="AV3357" s="60" t="e">
        <f>VLOOKUP(D3357,SubmittalStatus!$A$2:$CF$671,9,FALSE)</f>
        <v>#N/A</v>
      </c>
      <c r="AW3357" s="60" t="e">
        <f>VLOOKUP(D3357,SubmittalStatus!$A$2:$CF$671,10,FALSE)</f>
        <v>#N/A</v>
      </c>
      <c r="AX3357" s="60" t="e">
        <f>VLOOKUP(D3357,SubmittalStatus!$A$2:$CF$671,11,FALSE)</f>
        <v>#N/A</v>
      </c>
      <c r="AY3357" s="60" t="str">
        <f t="shared" si="157"/>
        <v/>
      </c>
      <c r="AZ3357" s="60">
        <f>SubmittalData!D3357</f>
        <v>0</v>
      </c>
      <c r="BA3357" s="60" t="s">
        <v>168</v>
      </c>
      <c r="BB3357" s="60">
        <f>SubmittalData!AR3357</f>
        <v>0</v>
      </c>
      <c r="BC3357" s="60" t="str">
        <f t="shared" si="158"/>
        <v>0-0</v>
      </c>
    </row>
    <row r="3358" spans="1:55" x14ac:dyDescent="0.35">
      <c r="A3358" s="62" t="str">
        <f>SubmittalData!AY3358</f>
        <v/>
      </c>
      <c r="AS3358" s="60" t="e">
        <f>VLOOKUP(D3358,SubmittalStatus!$A$2:$CF$671,7,FALSE)</f>
        <v>#N/A</v>
      </c>
      <c r="AT3358" s="60" t="str">
        <f t="shared" si="156"/>
        <v/>
      </c>
      <c r="AU3358" s="60" t="e">
        <f>VLOOKUP(D3358,SubmittalSchedule!$A$5:$CF$5125,3,FALSE)</f>
        <v>#N/A</v>
      </c>
      <c r="AV3358" s="60" t="e">
        <f>VLOOKUP(D3358,SubmittalStatus!$A$2:$CF$671,9,FALSE)</f>
        <v>#N/A</v>
      </c>
      <c r="AW3358" s="60" t="e">
        <f>VLOOKUP(D3358,SubmittalStatus!$A$2:$CF$671,10,FALSE)</f>
        <v>#N/A</v>
      </c>
      <c r="AX3358" s="60" t="e">
        <f>VLOOKUP(D3358,SubmittalStatus!$A$2:$CF$671,11,FALSE)</f>
        <v>#N/A</v>
      </c>
      <c r="AY3358" s="60" t="str">
        <f t="shared" si="157"/>
        <v/>
      </c>
      <c r="AZ3358" s="60">
        <f>SubmittalData!D3358</f>
        <v>0</v>
      </c>
      <c r="BA3358" s="60" t="s">
        <v>168</v>
      </c>
      <c r="BB3358" s="60">
        <f>SubmittalData!AR3358</f>
        <v>0</v>
      </c>
      <c r="BC3358" s="60" t="str">
        <f t="shared" si="158"/>
        <v>0-0</v>
      </c>
    </row>
    <row r="3359" spans="1:55" x14ac:dyDescent="0.35">
      <c r="A3359" s="62" t="str">
        <f>SubmittalData!AY3359</f>
        <v/>
      </c>
      <c r="AS3359" s="60" t="e">
        <f>VLOOKUP(D3359,SubmittalStatus!$A$2:$CF$671,7,FALSE)</f>
        <v>#N/A</v>
      </c>
      <c r="AT3359" s="60" t="str">
        <f t="shared" si="156"/>
        <v/>
      </c>
      <c r="AU3359" s="60" t="e">
        <f>VLOOKUP(D3359,SubmittalSchedule!$A$5:$CF$5125,3,FALSE)</f>
        <v>#N/A</v>
      </c>
      <c r="AV3359" s="60" t="e">
        <f>VLOOKUP(D3359,SubmittalStatus!$A$2:$CF$671,9,FALSE)</f>
        <v>#N/A</v>
      </c>
      <c r="AW3359" s="60" t="e">
        <f>VLOOKUP(D3359,SubmittalStatus!$A$2:$CF$671,10,FALSE)</f>
        <v>#N/A</v>
      </c>
      <c r="AX3359" s="60" t="e">
        <f>VLOOKUP(D3359,SubmittalStatus!$A$2:$CF$671,11,FALSE)</f>
        <v>#N/A</v>
      </c>
      <c r="AY3359" s="60" t="str">
        <f t="shared" si="157"/>
        <v/>
      </c>
      <c r="AZ3359" s="60">
        <f>SubmittalData!D3359</f>
        <v>0</v>
      </c>
      <c r="BA3359" s="60" t="s">
        <v>168</v>
      </c>
      <c r="BB3359" s="60">
        <f>SubmittalData!AR3359</f>
        <v>0</v>
      </c>
      <c r="BC3359" s="60" t="str">
        <f t="shared" si="158"/>
        <v>0-0</v>
      </c>
    </row>
    <row r="3360" spans="1:55" x14ac:dyDescent="0.35">
      <c r="A3360" s="62" t="str">
        <f>SubmittalData!AY3360</f>
        <v/>
      </c>
      <c r="AS3360" s="60" t="e">
        <f>VLOOKUP(D3360,SubmittalStatus!$A$2:$CF$671,7,FALSE)</f>
        <v>#N/A</v>
      </c>
      <c r="AT3360" s="60" t="str">
        <f t="shared" si="156"/>
        <v/>
      </c>
      <c r="AU3360" s="60" t="e">
        <f>VLOOKUP(D3360,SubmittalSchedule!$A$5:$CF$5125,3,FALSE)</f>
        <v>#N/A</v>
      </c>
      <c r="AV3360" s="60" t="e">
        <f>VLOOKUP(D3360,SubmittalStatus!$A$2:$CF$671,9,FALSE)</f>
        <v>#N/A</v>
      </c>
      <c r="AW3360" s="60" t="e">
        <f>VLOOKUP(D3360,SubmittalStatus!$A$2:$CF$671,10,FALSE)</f>
        <v>#N/A</v>
      </c>
      <c r="AX3360" s="60" t="e">
        <f>VLOOKUP(D3360,SubmittalStatus!$A$2:$CF$671,11,FALSE)</f>
        <v>#N/A</v>
      </c>
      <c r="AY3360" s="60" t="str">
        <f t="shared" si="157"/>
        <v/>
      </c>
      <c r="AZ3360" s="60">
        <f>SubmittalData!D3360</f>
        <v>0</v>
      </c>
      <c r="BA3360" s="60" t="s">
        <v>168</v>
      </c>
      <c r="BB3360" s="60">
        <f>SubmittalData!AR3360</f>
        <v>0</v>
      </c>
      <c r="BC3360" s="60" t="str">
        <f t="shared" si="158"/>
        <v>0-0</v>
      </c>
    </row>
    <row r="3361" spans="1:55" x14ac:dyDescent="0.35">
      <c r="A3361" s="62" t="str">
        <f>SubmittalData!AY3361</f>
        <v/>
      </c>
      <c r="AS3361" s="60" t="e">
        <f>VLOOKUP(D3361,SubmittalStatus!$A$2:$CF$671,7,FALSE)</f>
        <v>#N/A</v>
      </c>
      <c r="AT3361" s="60" t="str">
        <f t="shared" si="156"/>
        <v/>
      </c>
      <c r="AU3361" s="60" t="e">
        <f>VLOOKUP(D3361,SubmittalSchedule!$A$5:$CF$5125,3,FALSE)</f>
        <v>#N/A</v>
      </c>
      <c r="AV3361" s="60" t="e">
        <f>VLOOKUP(D3361,SubmittalStatus!$A$2:$CF$671,9,FALSE)</f>
        <v>#N/A</v>
      </c>
      <c r="AW3361" s="60" t="e">
        <f>VLOOKUP(D3361,SubmittalStatus!$A$2:$CF$671,10,FALSE)</f>
        <v>#N/A</v>
      </c>
      <c r="AX3361" s="60" t="e">
        <f>VLOOKUP(D3361,SubmittalStatus!$A$2:$CF$671,11,FALSE)</f>
        <v>#N/A</v>
      </c>
      <c r="AY3361" s="60" t="str">
        <f t="shared" si="157"/>
        <v/>
      </c>
      <c r="AZ3361" s="60">
        <f>SubmittalData!D3361</f>
        <v>0</v>
      </c>
      <c r="BA3361" s="60" t="s">
        <v>168</v>
      </c>
      <c r="BB3361" s="60">
        <f>SubmittalData!AR3361</f>
        <v>0</v>
      </c>
      <c r="BC3361" s="60" t="str">
        <f t="shared" si="158"/>
        <v>0-0</v>
      </c>
    </row>
    <row r="3362" spans="1:55" x14ac:dyDescent="0.35">
      <c r="A3362" s="62" t="str">
        <f>SubmittalData!AY3362</f>
        <v/>
      </c>
      <c r="AS3362" s="60" t="e">
        <f>VLOOKUP(D3362,SubmittalStatus!$A$2:$CF$671,7,FALSE)</f>
        <v>#N/A</v>
      </c>
      <c r="AT3362" s="60" t="str">
        <f t="shared" si="156"/>
        <v/>
      </c>
      <c r="AU3362" s="60" t="e">
        <f>VLOOKUP(D3362,SubmittalSchedule!$A$5:$CF$5125,3,FALSE)</f>
        <v>#N/A</v>
      </c>
      <c r="AV3362" s="60" t="e">
        <f>VLOOKUP(D3362,SubmittalStatus!$A$2:$CF$671,9,FALSE)</f>
        <v>#N/A</v>
      </c>
      <c r="AW3362" s="60" t="e">
        <f>VLOOKUP(D3362,SubmittalStatus!$A$2:$CF$671,10,FALSE)</f>
        <v>#N/A</v>
      </c>
      <c r="AX3362" s="60" t="e">
        <f>VLOOKUP(D3362,SubmittalStatus!$A$2:$CF$671,11,FALSE)</f>
        <v>#N/A</v>
      </c>
      <c r="AY3362" s="60" t="str">
        <f t="shared" si="157"/>
        <v/>
      </c>
      <c r="AZ3362" s="60">
        <f>SubmittalData!D3362</f>
        <v>0</v>
      </c>
      <c r="BA3362" s="60" t="s">
        <v>168</v>
      </c>
      <c r="BB3362" s="60">
        <f>SubmittalData!AR3362</f>
        <v>0</v>
      </c>
      <c r="BC3362" s="60" t="str">
        <f t="shared" si="158"/>
        <v>0-0</v>
      </c>
    </row>
    <row r="3363" spans="1:55" x14ac:dyDescent="0.35">
      <c r="A3363" s="62" t="str">
        <f>SubmittalData!AY3363</f>
        <v/>
      </c>
      <c r="AS3363" s="60" t="e">
        <f>VLOOKUP(D3363,SubmittalStatus!$A$2:$CF$671,7,FALSE)</f>
        <v>#N/A</v>
      </c>
      <c r="AT3363" s="60" t="str">
        <f t="shared" si="156"/>
        <v/>
      </c>
      <c r="AU3363" s="60" t="e">
        <f>VLOOKUP(D3363,SubmittalSchedule!$A$5:$CF$5125,3,FALSE)</f>
        <v>#N/A</v>
      </c>
      <c r="AV3363" s="60" t="e">
        <f>VLOOKUP(D3363,SubmittalStatus!$A$2:$CF$671,9,FALSE)</f>
        <v>#N/A</v>
      </c>
      <c r="AW3363" s="60" t="e">
        <f>VLOOKUP(D3363,SubmittalStatus!$A$2:$CF$671,10,FALSE)</f>
        <v>#N/A</v>
      </c>
      <c r="AX3363" s="60" t="e">
        <f>VLOOKUP(D3363,SubmittalStatus!$A$2:$CF$671,11,FALSE)</f>
        <v>#N/A</v>
      </c>
      <c r="AY3363" s="60" t="str">
        <f t="shared" si="157"/>
        <v/>
      </c>
      <c r="AZ3363" s="60">
        <f>SubmittalData!D3363</f>
        <v>0</v>
      </c>
      <c r="BA3363" s="60" t="s">
        <v>168</v>
      </c>
      <c r="BB3363" s="60">
        <f>SubmittalData!AR3363</f>
        <v>0</v>
      </c>
      <c r="BC3363" s="60" t="str">
        <f t="shared" si="158"/>
        <v>0-0</v>
      </c>
    </row>
    <row r="3364" spans="1:55" x14ac:dyDescent="0.35">
      <c r="A3364" s="62" t="str">
        <f>SubmittalData!AY3364</f>
        <v/>
      </c>
      <c r="AS3364" s="60" t="e">
        <f>VLOOKUP(D3364,SubmittalStatus!$A$2:$CF$671,7,FALSE)</f>
        <v>#N/A</v>
      </c>
      <c r="AT3364" s="60" t="str">
        <f t="shared" si="156"/>
        <v/>
      </c>
      <c r="AU3364" s="60" t="e">
        <f>VLOOKUP(D3364,SubmittalSchedule!$A$5:$CF$5125,3,FALSE)</f>
        <v>#N/A</v>
      </c>
      <c r="AV3364" s="60" t="e">
        <f>VLOOKUP(D3364,SubmittalStatus!$A$2:$CF$671,9,FALSE)</f>
        <v>#N/A</v>
      </c>
      <c r="AW3364" s="60" t="e">
        <f>VLOOKUP(D3364,SubmittalStatus!$A$2:$CF$671,10,FALSE)</f>
        <v>#N/A</v>
      </c>
      <c r="AX3364" s="60" t="e">
        <f>VLOOKUP(D3364,SubmittalStatus!$A$2:$CF$671,11,FALSE)</f>
        <v>#N/A</v>
      </c>
      <c r="AY3364" s="60" t="str">
        <f t="shared" si="157"/>
        <v/>
      </c>
      <c r="AZ3364" s="60">
        <f>SubmittalData!D3364</f>
        <v>0</v>
      </c>
      <c r="BA3364" s="60" t="s">
        <v>168</v>
      </c>
      <c r="BB3364" s="60">
        <f>SubmittalData!AR3364</f>
        <v>0</v>
      </c>
      <c r="BC3364" s="60" t="str">
        <f t="shared" si="158"/>
        <v>0-0</v>
      </c>
    </row>
    <row r="3365" spans="1:55" x14ac:dyDescent="0.35">
      <c r="A3365" s="62" t="str">
        <f>SubmittalData!AY3365</f>
        <v/>
      </c>
      <c r="AS3365" s="60" t="e">
        <f>VLOOKUP(D3365,SubmittalStatus!$A$2:$CF$671,7,FALSE)</f>
        <v>#N/A</v>
      </c>
      <c r="AT3365" s="60" t="str">
        <f t="shared" si="156"/>
        <v/>
      </c>
      <c r="AU3365" s="60" t="e">
        <f>VLOOKUP(D3365,SubmittalSchedule!$A$5:$CF$5125,3,FALSE)</f>
        <v>#N/A</v>
      </c>
      <c r="AV3365" s="60" t="e">
        <f>VLOOKUP(D3365,SubmittalStatus!$A$2:$CF$671,9,FALSE)</f>
        <v>#N/A</v>
      </c>
      <c r="AW3365" s="60" t="e">
        <f>VLOOKUP(D3365,SubmittalStatus!$A$2:$CF$671,10,FALSE)</f>
        <v>#N/A</v>
      </c>
      <c r="AX3365" s="60" t="e">
        <f>VLOOKUP(D3365,SubmittalStatus!$A$2:$CF$671,11,FALSE)</f>
        <v>#N/A</v>
      </c>
      <c r="AY3365" s="60" t="str">
        <f t="shared" si="157"/>
        <v/>
      </c>
      <c r="AZ3365" s="60">
        <f>SubmittalData!D3365</f>
        <v>0</v>
      </c>
      <c r="BA3365" s="60" t="s">
        <v>168</v>
      </c>
      <c r="BB3365" s="60">
        <f>SubmittalData!AR3365</f>
        <v>0</v>
      </c>
      <c r="BC3365" s="60" t="str">
        <f t="shared" si="158"/>
        <v>0-0</v>
      </c>
    </row>
    <row r="3366" spans="1:55" x14ac:dyDescent="0.35">
      <c r="A3366" s="62" t="str">
        <f>SubmittalData!AY3366</f>
        <v/>
      </c>
      <c r="AS3366" s="60" t="e">
        <f>VLOOKUP(D3366,SubmittalStatus!$A$2:$CF$671,7,FALSE)</f>
        <v>#N/A</v>
      </c>
      <c r="AT3366" s="60" t="str">
        <f t="shared" si="156"/>
        <v/>
      </c>
      <c r="AU3366" s="60" t="e">
        <f>VLOOKUP(D3366,SubmittalSchedule!$A$5:$CF$5125,3,FALSE)</f>
        <v>#N/A</v>
      </c>
      <c r="AV3366" s="60" t="e">
        <f>VLOOKUP(D3366,SubmittalStatus!$A$2:$CF$671,9,FALSE)</f>
        <v>#N/A</v>
      </c>
      <c r="AW3366" s="60" t="e">
        <f>VLOOKUP(D3366,SubmittalStatus!$A$2:$CF$671,10,FALSE)</f>
        <v>#N/A</v>
      </c>
      <c r="AX3366" s="60" t="e">
        <f>VLOOKUP(D3366,SubmittalStatus!$A$2:$CF$671,11,FALSE)</f>
        <v>#N/A</v>
      </c>
      <c r="AY3366" s="60" t="str">
        <f t="shared" si="157"/>
        <v/>
      </c>
      <c r="AZ3366" s="60">
        <f>SubmittalData!D3366</f>
        <v>0</v>
      </c>
      <c r="BA3366" s="60" t="s">
        <v>168</v>
      </c>
      <c r="BB3366" s="60">
        <f>SubmittalData!AR3366</f>
        <v>0</v>
      </c>
      <c r="BC3366" s="60" t="str">
        <f t="shared" si="158"/>
        <v>0-0</v>
      </c>
    </row>
    <row r="3367" spans="1:55" x14ac:dyDescent="0.35">
      <c r="A3367" s="62" t="str">
        <f>SubmittalData!AY3367</f>
        <v/>
      </c>
      <c r="AS3367" s="60" t="e">
        <f>VLOOKUP(D3367,SubmittalStatus!$A$2:$CF$671,7,FALSE)</f>
        <v>#N/A</v>
      </c>
      <c r="AT3367" s="60" t="str">
        <f t="shared" si="156"/>
        <v/>
      </c>
      <c r="AU3367" s="60" t="e">
        <f>VLOOKUP(D3367,SubmittalSchedule!$A$5:$CF$5125,3,FALSE)</f>
        <v>#N/A</v>
      </c>
      <c r="AV3367" s="60" t="e">
        <f>VLOOKUP(D3367,SubmittalStatus!$A$2:$CF$671,9,FALSE)</f>
        <v>#N/A</v>
      </c>
      <c r="AW3367" s="60" t="e">
        <f>VLOOKUP(D3367,SubmittalStatus!$A$2:$CF$671,10,FALSE)</f>
        <v>#N/A</v>
      </c>
      <c r="AX3367" s="60" t="e">
        <f>VLOOKUP(D3367,SubmittalStatus!$A$2:$CF$671,11,FALSE)</f>
        <v>#N/A</v>
      </c>
      <c r="AY3367" s="60" t="str">
        <f t="shared" si="157"/>
        <v/>
      </c>
      <c r="AZ3367" s="60">
        <f>SubmittalData!D3367</f>
        <v>0</v>
      </c>
      <c r="BA3367" s="60" t="s">
        <v>168</v>
      </c>
      <c r="BB3367" s="60">
        <f>SubmittalData!AR3367</f>
        <v>0</v>
      </c>
      <c r="BC3367" s="60" t="str">
        <f t="shared" si="158"/>
        <v>0-0</v>
      </c>
    </row>
    <row r="3368" spans="1:55" x14ac:dyDescent="0.35">
      <c r="A3368" s="62" t="str">
        <f>SubmittalData!AY3368</f>
        <v/>
      </c>
      <c r="AS3368" s="60" t="e">
        <f>VLOOKUP(D3368,SubmittalStatus!$A$2:$CF$671,7,FALSE)</f>
        <v>#N/A</v>
      </c>
      <c r="AT3368" s="60" t="str">
        <f t="shared" si="156"/>
        <v/>
      </c>
      <c r="AU3368" s="60" t="e">
        <f>VLOOKUP(D3368,SubmittalSchedule!$A$5:$CF$5125,3,FALSE)</f>
        <v>#N/A</v>
      </c>
      <c r="AV3368" s="60" t="e">
        <f>VLOOKUP(D3368,SubmittalStatus!$A$2:$CF$671,9,FALSE)</f>
        <v>#N/A</v>
      </c>
      <c r="AW3368" s="60" t="e">
        <f>VLOOKUP(D3368,SubmittalStatus!$A$2:$CF$671,10,FALSE)</f>
        <v>#N/A</v>
      </c>
      <c r="AX3368" s="60" t="e">
        <f>VLOOKUP(D3368,SubmittalStatus!$A$2:$CF$671,11,FALSE)</f>
        <v>#N/A</v>
      </c>
      <c r="AY3368" s="60" t="str">
        <f t="shared" si="157"/>
        <v/>
      </c>
      <c r="AZ3368" s="60">
        <f>SubmittalData!D3368</f>
        <v>0</v>
      </c>
      <c r="BA3368" s="60" t="s">
        <v>168</v>
      </c>
      <c r="BB3368" s="60">
        <f>SubmittalData!AR3368</f>
        <v>0</v>
      </c>
      <c r="BC3368" s="60" t="str">
        <f t="shared" si="158"/>
        <v>0-0</v>
      </c>
    </row>
    <row r="3369" spans="1:55" x14ac:dyDescent="0.35">
      <c r="A3369" s="62" t="str">
        <f>SubmittalData!AY3369</f>
        <v/>
      </c>
      <c r="AS3369" s="60" t="e">
        <f>VLOOKUP(D3369,SubmittalStatus!$A$2:$CF$671,7,FALSE)</f>
        <v>#N/A</v>
      </c>
      <c r="AT3369" s="60" t="str">
        <f t="shared" si="156"/>
        <v/>
      </c>
      <c r="AU3369" s="60" t="e">
        <f>VLOOKUP(D3369,SubmittalSchedule!$A$5:$CF$5125,3,FALSE)</f>
        <v>#N/A</v>
      </c>
      <c r="AV3369" s="60" t="e">
        <f>VLOOKUP(D3369,SubmittalStatus!$A$2:$CF$671,9,FALSE)</f>
        <v>#N/A</v>
      </c>
      <c r="AW3369" s="60" t="e">
        <f>VLOOKUP(D3369,SubmittalStatus!$A$2:$CF$671,10,FALSE)</f>
        <v>#N/A</v>
      </c>
      <c r="AX3369" s="60" t="e">
        <f>VLOOKUP(D3369,SubmittalStatus!$A$2:$CF$671,11,FALSE)</f>
        <v>#N/A</v>
      </c>
      <c r="AY3369" s="60" t="str">
        <f t="shared" si="157"/>
        <v/>
      </c>
      <c r="AZ3369" s="60">
        <f>SubmittalData!D3369</f>
        <v>0</v>
      </c>
      <c r="BA3369" s="60" t="s">
        <v>168</v>
      </c>
      <c r="BB3369" s="60">
        <f>SubmittalData!AR3369</f>
        <v>0</v>
      </c>
      <c r="BC3369" s="60" t="str">
        <f t="shared" si="158"/>
        <v>0-0</v>
      </c>
    </row>
    <row r="3370" spans="1:55" x14ac:dyDescent="0.35">
      <c r="A3370" s="62" t="str">
        <f>SubmittalData!AY3370</f>
        <v/>
      </c>
      <c r="AS3370" s="60" t="e">
        <f>VLOOKUP(D3370,SubmittalStatus!$A$2:$CF$671,7,FALSE)</f>
        <v>#N/A</v>
      </c>
      <c r="AT3370" s="60" t="str">
        <f t="shared" si="156"/>
        <v/>
      </c>
      <c r="AU3370" s="60" t="e">
        <f>VLOOKUP(D3370,SubmittalSchedule!$A$5:$CF$5125,3,FALSE)</f>
        <v>#N/A</v>
      </c>
      <c r="AV3370" s="60" t="e">
        <f>VLOOKUP(D3370,SubmittalStatus!$A$2:$CF$671,9,FALSE)</f>
        <v>#N/A</v>
      </c>
      <c r="AW3370" s="60" t="e">
        <f>VLOOKUP(D3370,SubmittalStatus!$A$2:$CF$671,10,FALSE)</f>
        <v>#N/A</v>
      </c>
      <c r="AX3370" s="60" t="e">
        <f>VLOOKUP(D3370,SubmittalStatus!$A$2:$CF$671,11,FALSE)</f>
        <v>#N/A</v>
      </c>
      <c r="AY3370" s="60" t="str">
        <f t="shared" si="157"/>
        <v/>
      </c>
      <c r="AZ3370" s="60">
        <f>SubmittalData!D3370</f>
        <v>0</v>
      </c>
      <c r="BA3370" s="60" t="s">
        <v>168</v>
      </c>
      <c r="BB3370" s="60">
        <f>SubmittalData!AR3370</f>
        <v>0</v>
      </c>
      <c r="BC3370" s="60" t="str">
        <f t="shared" si="158"/>
        <v>0-0</v>
      </c>
    </row>
    <row r="3371" spans="1:55" x14ac:dyDescent="0.35">
      <c r="A3371" s="62" t="str">
        <f>SubmittalData!AY3371</f>
        <v/>
      </c>
      <c r="AS3371" s="60" t="e">
        <f>VLOOKUP(D3371,SubmittalStatus!$A$2:$CF$671,7,FALSE)</f>
        <v>#N/A</v>
      </c>
      <c r="AT3371" s="60" t="str">
        <f t="shared" si="156"/>
        <v/>
      </c>
      <c r="AU3371" s="60" t="e">
        <f>VLOOKUP(D3371,SubmittalSchedule!$A$5:$CF$5125,3,FALSE)</f>
        <v>#N/A</v>
      </c>
      <c r="AV3371" s="60" t="e">
        <f>VLOOKUP(D3371,SubmittalStatus!$A$2:$CF$671,9,FALSE)</f>
        <v>#N/A</v>
      </c>
      <c r="AW3371" s="60" t="e">
        <f>VLOOKUP(D3371,SubmittalStatus!$A$2:$CF$671,10,FALSE)</f>
        <v>#N/A</v>
      </c>
      <c r="AX3371" s="60" t="e">
        <f>VLOOKUP(D3371,SubmittalStatus!$A$2:$CF$671,11,FALSE)</f>
        <v>#N/A</v>
      </c>
      <c r="AY3371" s="60" t="str">
        <f t="shared" si="157"/>
        <v/>
      </c>
      <c r="AZ3371" s="60">
        <f>SubmittalData!D3371</f>
        <v>0</v>
      </c>
      <c r="BA3371" s="60" t="s">
        <v>168</v>
      </c>
      <c r="BB3371" s="60">
        <f>SubmittalData!AR3371</f>
        <v>0</v>
      </c>
      <c r="BC3371" s="60" t="str">
        <f t="shared" si="158"/>
        <v>0-0</v>
      </c>
    </row>
    <row r="3372" spans="1:55" x14ac:dyDescent="0.35">
      <c r="A3372" s="62" t="str">
        <f>SubmittalData!AY3372</f>
        <v/>
      </c>
      <c r="AS3372" s="60" t="e">
        <f>VLOOKUP(D3372,SubmittalStatus!$A$2:$CF$671,7,FALSE)</f>
        <v>#N/A</v>
      </c>
      <c r="AT3372" s="60" t="str">
        <f t="shared" si="156"/>
        <v/>
      </c>
      <c r="AU3372" s="60" t="e">
        <f>VLOOKUP(D3372,SubmittalSchedule!$A$5:$CF$5125,3,FALSE)</f>
        <v>#N/A</v>
      </c>
      <c r="AV3372" s="60" t="e">
        <f>VLOOKUP(D3372,SubmittalStatus!$A$2:$CF$671,9,FALSE)</f>
        <v>#N/A</v>
      </c>
      <c r="AW3372" s="60" t="e">
        <f>VLOOKUP(D3372,SubmittalStatus!$A$2:$CF$671,10,FALSE)</f>
        <v>#N/A</v>
      </c>
      <c r="AX3372" s="60" t="e">
        <f>VLOOKUP(D3372,SubmittalStatus!$A$2:$CF$671,11,FALSE)</f>
        <v>#N/A</v>
      </c>
      <c r="AY3372" s="60" t="str">
        <f t="shared" si="157"/>
        <v/>
      </c>
      <c r="AZ3372" s="60">
        <f>SubmittalData!D3372</f>
        <v>0</v>
      </c>
      <c r="BA3372" s="60" t="s">
        <v>168</v>
      </c>
      <c r="BB3372" s="60">
        <f>SubmittalData!AR3372</f>
        <v>0</v>
      </c>
      <c r="BC3372" s="60" t="str">
        <f t="shared" si="158"/>
        <v>0-0</v>
      </c>
    </row>
    <row r="3373" spans="1:55" x14ac:dyDescent="0.35">
      <c r="A3373" s="62" t="str">
        <f>SubmittalData!AY3373</f>
        <v/>
      </c>
      <c r="AS3373" s="60" t="e">
        <f>VLOOKUP(D3373,SubmittalStatus!$A$2:$CF$671,7,FALSE)</f>
        <v>#N/A</v>
      </c>
      <c r="AT3373" s="60" t="str">
        <f t="shared" si="156"/>
        <v/>
      </c>
      <c r="AU3373" s="60" t="e">
        <f>VLOOKUP(D3373,SubmittalSchedule!$A$5:$CF$5125,3,FALSE)</f>
        <v>#N/A</v>
      </c>
      <c r="AV3373" s="60" t="e">
        <f>VLOOKUP(D3373,SubmittalStatus!$A$2:$CF$671,9,FALSE)</f>
        <v>#N/A</v>
      </c>
      <c r="AW3373" s="60" t="e">
        <f>VLOOKUP(D3373,SubmittalStatus!$A$2:$CF$671,10,FALSE)</f>
        <v>#N/A</v>
      </c>
      <c r="AX3373" s="60" t="e">
        <f>VLOOKUP(D3373,SubmittalStatus!$A$2:$CF$671,11,FALSE)</f>
        <v>#N/A</v>
      </c>
      <c r="AY3373" s="60" t="str">
        <f t="shared" si="157"/>
        <v/>
      </c>
      <c r="AZ3373" s="60">
        <f>SubmittalData!D3373</f>
        <v>0</v>
      </c>
      <c r="BA3373" s="60" t="s">
        <v>168</v>
      </c>
      <c r="BB3373" s="60">
        <f>SubmittalData!AR3373</f>
        <v>0</v>
      </c>
      <c r="BC3373" s="60" t="str">
        <f t="shared" si="158"/>
        <v>0-0</v>
      </c>
    </row>
    <row r="3374" spans="1:55" x14ac:dyDescent="0.35">
      <c r="A3374" s="62" t="str">
        <f>SubmittalData!AY3374</f>
        <v/>
      </c>
      <c r="AS3374" s="60" t="e">
        <f>VLOOKUP(D3374,SubmittalStatus!$A$2:$CF$671,7,FALSE)</f>
        <v>#N/A</v>
      </c>
      <c r="AT3374" s="60" t="str">
        <f t="shared" si="156"/>
        <v/>
      </c>
      <c r="AU3374" s="60" t="e">
        <f>VLOOKUP(D3374,SubmittalSchedule!$A$5:$CF$5125,3,FALSE)</f>
        <v>#N/A</v>
      </c>
      <c r="AV3374" s="60" t="e">
        <f>VLOOKUP(D3374,SubmittalStatus!$A$2:$CF$671,9,FALSE)</f>
        <v>#N/A</v>
      </c>
      <c r="AW3374" s="60" t="e">
        <f>VLOOKUP(D3374,SubmittalStatus!$A$2:$CF$671,10,FALSE)</f>
        <v>#N/A</v>
      </c>
      <c r="AX3374" s="60" t="e">
        <f>VLOOKUP(D3374,SubmittalStatus!$A$2:$CF$671,11,FALSE)</f>
        <v>#N/A</v>
      </c>
      <c r="AY3374" s="60" t="str">
        <f t="shared" si="157"/>
        <v/>
      </c>
      <c r="AZ3374" s="60">
        <f>SubmittalData!D3374</f>
        <v>0</v>
      </c>
      <c r="BA3374" s="60" t="s">
        <v>168</v>
      </c>
      <c r="BB3374" s="60">
        <f>SubmittalData!AR3374</f>
        <v>0</v>
      </c>
      <c r="BC3374" s="60" t="str">
        <f t="shared" si="158"/>
        <v>0-0</v>
      </c>
    </row>
    <row r="3375" spans="1:55" x14ac:dyDescent="0.35">
      <c r="A3375" s="62" t="str">
        <f>SubmittalData!AY3375</f>
        <v/>
      </c>
      <c r="AS3375" s="60" t="e">
        <f>VLOOKUP(D3375,SubmittalStatus!$A$2:$CF$671,7,FALSE)</f>
        <v>#N/A</v>
      </c>
      <c r="AT3375" s="60" t="str">
        <f t="shared" si="156"/>
        <v/>
      </c>
      <c r="AU3375" s="60" t="e">
        <f>VLOOKUP(D3375,SubmittalSchedule!$A$5:$CF$5125,3,FALSE)</f>
        <v>#N/A</v>
      </c>
      <c r="AV3375" s="60" t="e">
        <f>VLOOKUP(D3375,SubmittalStatus!$A$2:$CF$671,9,FALSE)</f>
        <v>#N/A</v>
      </c>
      <c r="AW3375" s="60" t="e">
        <f>VLOOKUP(D3375,SubmittalStatus!$A$2:$CF$671,10,FALSE)</f>
        <v>#N/A</v>
      </c>
      <c r="AX3375" s="60" t="e">
        <f>VLOOKUP(D3375,SubmittalStatus!$A$2:$CF$671,11,FALSE)</f>
        <v>#N/A</v>
      </c>
      <c r="AY3375" s="60" t="str">
        <f t="shared" si="157"/>
        <v/>
      </c>
      <c r="AZ3375" s="60">
        <f>SubmittalData!D3375</f>
        <v>0</v>
      </c>
      <c r="BA3375" s="60" t="s">
        <v>168</v>
      </c>
      <c r="BB3375" s="60">
        <f>SubmittalData!AR3375</f>
        <v>0</v>
      </c>
      <c r="BC3375" s="60" t="str">
        <f t="shared" si="158"/>
        <v>0-0</v>
      </c>
    </row>
    <row r="3376" spans="1:55" x14ac:dyDescent="0.35">
      <c r="A3376" s="62" t="str">
        <f>SubmittalData!AY3376</f>
        <v/>
      </c>
      <c r="AS3376" s="60" t="e">
        <f>VLOOKUP(D3376,SubmittalStatus!$A$2:$CF$671,7,FALSE)</f>
        <v>#N/A</v>
      </c>
      <c r="AT3376" s="60" t="str">
        <f t="shared" si="156"/>
        <v/>
      </c>
      <c r="AU3376" s="60" t="e">
        <f>VLOOKUP(D3376,SubmittalSchedule!$A$5:$CF$5125,3,FALSE)</f>
        <v>#N/A</v>
      </c>
      <c r="AV3376" s="60" t="e">
        <f>VLOOKUP(D3376,SubmittalStatus!$A$2:$CF$671,9,FALSE)</f>
        <v>#N/A</v>
      </c>
      <c r="AW3376" s="60" t="e">
        <f>VLOOKUP(D3376,SubmittalStatus!$A$2:$CF$671,10,FALSE)</f>
        <v>#N/A</v>
      </c>
      <c r="AX3376" s="60" t="e">
        <f>VLOOKUP(D3376,SubmittalStatus!$A$2:$CF$671,11,FALSE)</f>
        <v>#N/A</v>
      </c>
      <c r="AY3376" s="60" t="str">
        <f t="shared" si="157"/>
        <v/>
      </c>
      <c r="AZ3376" s="60">
        <f>SubmittalData!D3376</f>
        <v>0</v>
      </c>
      <c r="BA3376" s="60" t="s">
        <v>168</v>
      </c>
      <c r="BB3376" s="60">
        <f>SubmittalData!AR3376</f>
        <v>0</v>
      </c>
      <c r="BC3376" s="60" t="str">
        <f t="shared" si="158"/>
        <v>0-0</v>
      </c>
    </row>
    <row r="3377" spans="1:55" x14ac:dyDescent="0.35">
      <c r="A3377" s="62" t="str">
        <f>SubmittalData!AY3377</f>
        <v/>
      </c>
      <c r="AS3377" s="60" t="e">
        <f>VLOOKUP(D3377,SubmittalStatus!$A$2:$CF$671,7,FALSE)</f>
        <v>#N/A</v>
      </c>
      <c r="AT3377" s="60" t="str">
        <f t="shared" si="156"/>
        <v/>
      </c>
      <c r="AU3377" s="60" t="e">
        <f>VLOOKUP(D3377,SubmittalSchedule!$A$5:$CF$5125,3,FALSE)</f>
        <v>#N/A</v>
      </c>
      <c r="AV3377" s="60" t="e">
        <f>VLOOKUP(D3377,SubmittalStatus!$A$2:$CF$671,9,FALSE)</f>
        <v>#N/A</v>
      </c>
      <c r="AW3377" s="60" t="e">
        <f>VLOOKUP(D3377,SubmittalStatus!$A$2:$CF$671,10,FALSE)</f>
        <v>#N/A</v>
      </c>
      <c r="AX3377" s="60" t="e">
        <f>VLOOKUP(D3377,SubmittalStatus!$A$2:$CF$671,11,FALSE)</f>
        <v>#N/A</v>
      </c>
      <c r="AY3377" s="60" t="str">
        <f t="shared" si="157"/>
        <v/>
      </c>
      <c r="AZ3377" s="60">
        <f>SubmittalData!D3377</f>
        <v>0</v>
      </c>
      <c r="BA3377" s="60" t="s">
        <v>168</v>
      </c>
      <c r="BB3377" s="60">
        <f>SubmittalData!AR3377</f>
        <v>0</v>
      </c>
      <c r="BC3377" s="60" t="str">
        <f t="shared" si="158"/>
        <v>0-0</v>
      </c>
    </row>
    <row r="3378" spans="1:55" x14ac:dyDescent="0.35">
      <c r="A3378" s="62" t="str">
        <f>SubmittalData!AY3378</f>
        <v/>
      </c>
      <c r="AS3378" s="60" t="e">
        <f>VLOOKUP(D3378,SubmittalStatus!$A$2:$CF$671,7,FALSE)</f>
        <v>#N/A</v>
      </c>
      <c r="AT3378" s="60" t="str">
        <f t="shared" si="156"/>
        <v/>
      </c>
      <c r="AU3378" s="60" t="e">
        <f>VLOOKUP(D3378,SubmittalSchedule!$A$5:$CF$5125,3,FALSE)</f>
        <v>#N/A</v>
      </c>
      <c r="AV3378" s="60" t="e">
        <f>VLOOKUP(D3378,SubmittalStatus!$A$2:$CF$671,9,FALSE)</f>
        <v>#N/A</v>
      </c>
      <c r="AW3378" s="60" t="e">
        <f>VLOOKUP(D3378,SubmittalStatus!$A$2:$CF$671,10,FALSE)</f>
        <v>#N/A</v>
      </c>
      <c r="AX3378" s="60" t="e">
        <f>VLOOKUP(D3378,SubmittalStatus!$A$2:$CF$671,11,FALSE)</f>
        <v>#N/A</v>
      </c>
      <c r="AY3378" s="60" t="str">
        <f t="shared" si="157"/>
        <v/>
      </c>
      <c r="AZ3378" s="60">
        <f>SubmittalData!D3378</f>
        <v>0</v>
      </c>
      <c r="BA3378" s="60" t="s">
        <v>168</v>
      </c>
      <c r="BB3378" s="60">
        <f>SubmittalData!AR3378</f>
        <v>0</v>
      </c>
      <c r="BC3378" s="60" t="str">
        <f t="shared" si="158"/>
        <v>0-0</v>
      </c>
    </row>
    <row r="3379" spans="1:55" x14ac:dyDescent="0.35">
      <c r="A3379" s="62" t="str">
        <f>SubmittalData!AY3379</f>
        <v/>
      </c>
      <c r="AS3379" s="60" t="e">
        <f>VLOOKUP(D3379,SubmittalStatus!$A$2:$CF$671,7,FALSE)</f>
        <v>#N/A</v>
      </c>
      <c r="AT3379" s="60" t="str">
        <f t="shared" si="156"/>
        <v/>
      </c>
      <c r="AU3379" s="60" t="e">
        <f>VLOOKUP(D3379,SubmittalSchedule!$A$5:$CF$5125,3,FALSE)</f>
        <v>#N/A</v>
      </c>
      <c r="AV3379" s="60" t="e">
        <f>VLOOKUP(D3379,SubmittalStatus!$A$2:$CF$671,9,FALSE)</f>
        <v>#N/A</v>
      </c>
      <c r="AW3379" s="60" t="e">
        <f>VLOOKUP(D3379,SubmittalStatus!$A$2:$CF$671,10,FALSE)</f>
        <v>#N/A</v>
      </c>
      <c r="AX3379" s="60" t="e">
        <f>VLOOKUP(D3379,SubmittalStatus!$A$2:$CF$671,11,FALSE)</f>
        <v>#N/A</v>
      </c>
      <c r="AY3379" s="60" t="str">
        <f t="shared" si="157"/>
        <v/>
      </c>
      <c r="AZ3379" s="60">
        <f>SubmittalData!D3379</f>
        <v>0</v>
      </c>
      <c r="BA3379" s="60" t="s">
        <v>168</v>
      </c>
      <c r="BB3379" s="60">
        <f>SubmittalData!AR3379</f>
        <v>0</v>
      </c>
      <c r="BC3379" s="60" t="str">
        <f t="shared" si="158"/>
        <v>0-0</v>
      </c>
    </row>
    <row r="3380" spans="1:55" x14ac:dyDescent="0.35">
      <c r="A3380" s="62" t="str">
        <f>SubmittalData!AY3380</f>
        <v/>
      </c>
      <c r="AS3380" s="60" t="e">
        <f>VLOOKUP(D3380,SubmittalStatus!$A$2:$CF$671,7,FALSE)</f>
        <v>#N/A</v>
      </c>
      <c r="AT3380" s="60" t="str">
        <f t="shared" si="156"/>
        <v/>
      </c>
      <c r="AU3380" s="60" t="e">
        <f>VLOOKUP(D3380,SubmittalSchedule!$A$5:$CF$5125,3,FALSE)</f>
        <v>#N/A</v>
      </c>
      <c r="AV3380" s="60" t="e">
        <f>VLOOKUP(D3380,SubmittalStatus!$A$2:$CF$671,9,FALSE)</f>
        <v>#N/A</v>
      </c>
      <c r="AW3380" s="60" t="e">
        <f>VLOOKUP(D3380,SubmittalStatus!$A$2:$CF$671,10,FALSE)</f>
        <v>#N/A</v>
      </c>
      <c r="AX3380" s="60" t="e">
        <f>VLOOKUP(D3380,SubmittalStatus!$A$2:$CF$671,11,FALSE)</f>
        <v>#N/A</v>
      </c>
      <c r="AY3380" s="60" t="str">
        <f t="shared" si="157"/>
        <v/>
      </c>
      <c r="AZ3380" s="60">
        <f>SubmittalData!D3380</f>
        <v>0</v>
      </c>
      <c r="BA3380" s="60" t="s">
        <v>168</v>
      </c>
      <c r="BB3380" s="60">
        <f>SubmittalData!AR3380</f>
        <v>0</v>
      </c>
      <c r="BC3380" s="60" t="str">
        <f t="shared" si="158"/>
        <v>0-0</v>
      </c>
    </row>
    <row r="3381" spans="1:55" x14ac:dyDescent="0.35">
      <c r="A3381" s="62" t="str">
        <f>SubmittalData!AY3381</f>
        <v/>
      </c>
      <c r="AS3381" s="60" t="e">
        <f>VLOOKUP(D3381,SubmittalStatus!$A$2:$CF$671,7,FALSE)</f>
        <v>#N/A</v>
      </c>
      <c r="AT3381" s="60" t="str">
        <f t="shared" si="156"/>
        <v/>
      </c>
      <c r="AU3381" s="60" t="e">
        <f>VLOOKUP(D3381,SubmittalSchedule!$A$5:$CF$5125,3,FALSE)</f>
        <v>#N/A</v>
      </c>
      <c r="AV3381" s="60" t="e">
        <f>VLOOKUP(D3381,SubmittalStatus!$A$2:$CF$671,9,FALSE)</f>
        <v>#N/A</v>
      </c>
      <c r="AW3381" s="60" t="e">
        <f>VLOOKUP(D3381,SubmittalStatus!$A$2:$CF$671,10,FALSE)</f>
        <v>#N/A</v>
      </c>
      <c r="AX3381" s="60" t="e">
        <f>VLOOKUP(D3381,SubmittalStatus!$A$2:$CF$671,11,FALSE)</f>
        <v>#N/A</v>
      </c>
      <c r="AY3381" s="60" t="str">
        <f t="shared" si="157"/>
        <v/>
      </c>
      <c r="AZ3381" s="60">
        <f>SubmittalData!D3381</f>
        <v>0</v>
      </c>
      <c r="BA3381" s="60" t="s">
        <v>168</v>
      </c>
      <c r="BB3381" s="60">
        <f>SubmittalData!AR3381</f>
        <v>0</v>
      </c>
      <c r="BC3381" s="60" t="str">
        <f t="shared" si="158"/>
        <v>0-0</v>
      </c>
    </row>
    <row r="3382" spans="1:55" x14ac:dyDescent="0.35">
      <c r="A3382" s="62" t="str">
        <f>SubmittalData!AY3382</f>
        <v/>
      </c>
      <c r="AS3382" s="60" t="e">
        <f>VLOOKUP(D3382,SubmittalStatus!$A$2:$CF$671,7,FALSE)</f>
        <v>#N/A</v>
      </c>
      <c r="AT3382" s="60" t="str">
        <f t="shared" si="156"/>
        <v/>
      </c>
      <c r="AU3382" s="60" t="e">
        <f>VLOOKUP(D3382,SubmittalSchedule!$A$5:$CF$5125,3,FALSE)</f>
        <v>#N/A</v>
      </c>
      <c r="AV3382" s="60" t="e">
        <f>VLOOKUP(D3382,SubmittalStatus!$A$2:$CF$671,9,FALSE)</f>
        <v>#N/A</v>
      </c>
      <c r="AW3382" s="60" t="e">
        <f>VLOOKUP(D3382,SubmittalStatus!$A$2:$CF$671,10,FALSE)</f>
        <v>#N/A</v>
      </c>
      <c r="AX3382" s="60" t="e">
        <f>VLOOKUP(D3382,SubmittalStatus!$A$2:$CF$671,11,FALSE)</f>
        <v>#N/A</v>
      </c>
      <c r="AY3382" s="60" t="str">
        <f t="shared" si="157"/>
        <v/>
      </c>
      <c r="AZ3382" s="60">
        <f>SubmittalData!D3382</f>
        <v>0</v>
      </c>
      <c r="BA3382" s="60" t="s">
        <v>168</v>
      </c>
      <c r="BB3382" s="60">
        <f>SubmittalData!AR3382</f>
        <v>0</v>
      </c>
      <c r="BC3382" s="60" t="str">
        <f t="shared" si="158"/>
        <v>0-0</v>
      </c>
    </row>
    <row r="3383" spans="1:55" x14ac:dyDescent="0.35">
      <c r="A3383" s="62" t="str">
        <f>SubmittalData!AY3383</f>
        <v/>
      </c>
      <c r="AS3383" s="60" t="e">
        <f>VLOOKUP(D3383,SubmittalStatus!$A$2:$CF$671,7,FALSE)</f>
        <v>#N/A</v>
      </c>
      <c r="AT3383" s="60" t="str">
        <f t="shared" si="156"/>
        <v/>
      </c>
      <c r="AU3383" s="60" t="e">
        <f>VLOOKUP(D3383,SubmittalSchedule!$A$5:$CF$5125,3,FALSE)</f>
        <v>#N/A</v>
      </c>
      <c r="AV3383" s="60" t="e">
        <f>VLOOKUP(D3383,SubmittalStatus!$A$2:$CF$671,9,FALSE)</f>
        <v>#N/A</v>
      </c>
      <c r="AW3383" s="60" t="e">
        <f>VLOOKUP(D3383,SubmittalStatus!$A$2:$CF$671,10,FALSE)</f>
        <v>#N/A</v>
      </c>
      <c r="AX3383" s="60" t="e">
        <f>VLOOKUP(D3383,SubmittalStatus!$A$2:$CF$671,11,FALSE)</f>
        <v>#N/A</v>
      </c>
      <c r="AY3383" s="60" t="str">
        <f t="shared" si="157"/>
        <v/>
      </c>
      <c r="AZ3383" s="60">
        <f>SubmittalData!D3383</f>
        <v>0</v>
      </c>
      <c r="BA3383" s="60" t="s">
        <v>168</v>
      </c>
      <c r="BB3383" s="60">
        <f>SubmittalData!AR3383</f>
        <v>0</v>
      </c>
      <c r="BC3383" s="60" t="str">
        <f t="shared" si="158"/>
        <v>0-0</v>
      </c>
    </row>
    <row r="3384" spans="1:55" x14ac:dyDescent="0.35">
      <c r="A3384" s="62" t="str">
        <f>SubmittalData!AY3384</f>
        <v/>
      </c>
      <c r="AS3384" s="60" t="e">
        <f>VLOOKUP(D3384,SubmittalStatus!$A$2:$CF$671,7,FALSE)</f>
        <v>#N/A</v>
      </c>
      <c r="AT3384" s="60" t="str">
        <f t="shared" si="156"/>
        <v/>
      </c>
      <c r="AU3384" s="60" t="e">
        <f>VLOOKUP(D3384,SubmittalSchedule!$A$5:$CF$5125,3,FALSE)</f>
        <v>#N/A</v>
      </c>
      <c r="AV3384" s="60" t="e">
        <f>VLOOKUP(D3384,SubmittalStatus!$A$2:$CF$671,9,FALSE)</f>
        <v>#N/A</v>
      </c>
      <c r="AW3384" s="60" t="e">
        <f>VLOOKUP(D3384,SubmittalStatus!$A$2:$CF$671,10,FALSE)</f>
        <v>#N/A</v>
      </c>
      <c r="AX3384" s="60" t="e">
        <f>VLOOKUP(D3384,SubmittalStatus!$A$2:$CF$671,11,FALSE)</f>
        <v>#N/A</v>
      </c>
      <c r="AY3384" s="60" t="str">
        <f t="shared" si="157"/>
        <v/>
      </c>
      <c r="AZ3384" s="60">
        <f>SubmittalData!D3384</f>
        <v>0</v>
      </c>
      <c r="BA3384" s="60" t="s">
        <v>168</v>
      </c>
      <c r="BB3384" s="60">
        <f>SubmittalData!AR3384</f>
        <v>0</v>
      </c>
      <c r="BC3384" s="60" t="str">
        <f t="shared" si="158"/>
        <v>0-0</v>
      </c>
    </row>
    <row r="3385" spans="1:55" x14ac:dyDescent="0.35">
      <c r="A3385" s="62" t="str">
        <f>SubmittalData!AY3385</f>
        <v/>
      </c>
      <c r="AS3385" s="60" t="e">
        <f>VLOOKUP(D3385,SubmittalStatus!$A$2:$CF$671,7,FALSE)</f>
        <v>#N/A</v>
      </c>
      <c r="AT3385" s="60" t="str">
        <f t="shared" si="156"/>
        <v/>
      </c>
      <c r="AU3385" s="60" t="e">
        <f>VLOOKUP(D3385,SubmittalSchedule!$A$5:$CF$5125,3,FALSE)</f>
        <v>#N/A</v>
      </c>
      <c r="AV3385" s="60" t="e">
        <f>VLOOKUP(D3385,SubmittalStatus!$A$2:$CF$671,9,FALSE)</f>
        <v>#N/A</v>
      </c>
      <c r="AW3385" s="60" t="e">
        <f>VLOOKUP(D3385,SubmittalStatus!$A$2:$CF$671,10,FALSE)</f>
        <v>#N/A</v>
      </c>
      <c r="AX3385" s="60" t="e">
        <f>VLOOKUP(D3385,SubmittalStatus!$A$2:$CF$671,11,FALSE)</f>
        <v>#N/A</v>
      </c>
      <c r="AY3385" s="60" t="str">
        <f t="shared" si="157"/>
        <v/>
      </c>
      <c r="AZ3385" s="60">
        <f>SubmittalData!D3385</f>
        <v>0</v>
      </c>
      <c r="BA3385" s="60" t="s">
        <v>168</v>
      </c>
      <c r="BB3385" s="60">
        <f>SubmittalData!AR3385</f>
        <v>0</v>
      </c>
      <c r="BC3385" s="60" t="str">
        <f t="shared" si="158"/>
        <v>0-0</v>
      </c>
    </row>
    <row r="3386" spans="1:55" x14ac:dyDescent="0.35">
      <c r="A3386" s="62" t="str">
        <f>SubmittalData!AY3386</f>
        <v/>
      </c>
      <c r="AS3386" s="60" t="e">
        <f>VLOOKUP(D3386,SubmittalStatus!$A$2:$CF$671,7,FALSE)</f>
        <v>#N/A</v>
      </c>
      <c r="AT3386" s="60" t="str">
        <f t="shared" si="156"/>
        <v/>
      </c>
      <c r="AU3386" s="60" t="e">
        <f>VLOOKUP(D3386,SubmittalSchedule!$A$5:$CF$5125,3,FALSE)</f>
        <v>#N/A</v>
      </c>
      <c r="AV3386" s="60" t="e">
        <f>VLOOKUP(D3386,SubmittalStatus!$A$2:$CF$671,9,FALSE)</f>
        <v>#N/A</v>
      </c>
      <c r="AW3386" s="60" t="e">
        <f>VLOOKUP(D3386,SubmittalStatus!$A$2:$CF$671,10,FALSE)</f>
        <v>#N/A</v>
      </c>
      <c r="AX3386" s="60" t="e">
        <f>VLOOKUP(D3386,SubmittalStatus!$A$2:$CF$671,11,FALSE)</f>
        <v>#N/A</v>
      </c>
      <c r="AY3386" s="60" t="str">
        <f t="shared" si="157"/>
        <v/>
      </c>
      <c r="AZ3386" s="60">
        <f>SubmittalData!D3386</f>
        <v>0</v>
      </c>
      <c r="BA3386" s="60" t="s">
        <v>168</v>
      </c>
      <c r="BB3386" s="60">
        <f>SubmittalData!AR3386</f>
        <v>0</v>
      </c>
      <c r="BC3386" s="60" t="str">
        <f t="shared" si="158"/>
        <v>0-0</v>
      </c>
    </row>
    <row r="3387" spans="1:55" x14ac:dyDescent="0.35">
      <c r="A3387" s="62" t="str">
        <f>SubmittalData!AY3387</f>
        <v/>
      </c>
      <c r="AS3387" s="60" t="e">
        <f>VLOOKUP(D3387,SubmittalStatus!$A$2:$CF$671,7,FALSE)</f>
        <v>#N/A</v>
      </c>
      <c r="AT3387" s="60" t="str">
        <f t="shared" si="156"/>
        <v/>
      </c>
      <c r="AU3387" s="60" t="e">
        <f>VLOOKUP(D3387,SubmittalSchedule!$A$5:$CF$5125,3,FALSE)</f>
        <v>#N/A</v>
      </c>
      <c r="AV3387" s="60" t="e">
        <f>VLOOKUP(D3387,SubmittalStatus!$A$2:$CF$671,9,FALSE)</f>
        <v>#N/A</v>
      </c>
      <c r="AW3387" s="60" t="e">
        <f>VLOOKUP(D3387,SubmittalStatus!$A$2:$CF$671,10,FALSE)</f>
        <v>#N/A</v>
      </c>
      <c r="AX3387" s="60" t="e">
        <f>VLOOKUP(D3387,SubmittalStatus!$A$2:$CF$671,11,FALSE)</f>
        <v>#N/A</v>
      </c>
      <c r="AY3387" s="60" t="str">
        <f t="shared" si="157"/>
        <v/>
      </c>
      <c r="AZ3387" s="60">
        <f>SubmittalData!D3387</f>
        <v>0</v>
      </c>
      <c r="BA3387" s="60" t="s">
        <v>168</v>
      </c>
      <c r="BB3387" s="60">
        <f>SubmittalData!AR3387</f>
        <v>0</v>
      </c>
      <c r="BC3387" s="60" t="str">
        <f t="shared" si="158"/>
        <v>0-0</v>
      </c>
    </row>
    <row r="3388" spans="1:55" x14ac:dyDescent="0.35">
      <c r="A3388" s="62" t="str">
        <f>SubmittalData!AY3388</f>
        <v/>
      </c>
      <c r="AS3388" s="60" t="e">
        <f>VLOOKUP(D3388,SubmittalStatus!$A$2:$CF$671,7,FALSE)</f>
        <v>#N/A</v>
      </c>
      <c r="AT3388" s="60" t="str">
        <f t="shared" si="156"/>
        <v/>
      </c>
      <c r="AU3388" s="60" t="e">
        <f>VLOOKUP(D3388,SubmittalSchedule!$A$5:$CF$5125,3,FALSE)</f>
        <v>#N/A</v>
      </c>
      <c r="AV3388" s="60" t="e">
        <f>VLOOKUP(D3388,SubmittalStatus!$A$2:$CF$671,9,FALSE)</f>
        <v>#N/A</v>
      </c>
      <c r="AW3388" s="60" t="e">
        <f>VLOOKUP(D3388,SubmittalStatus!$A$2:$CF$671,10,FALSE)</f>
        <v>#N/A</v>
      </c>
      <c r="AX3388" s="60" t="e">
        <f>VLOOKUP(D3388,SubmittalStatus!$A$2:$CF$671,11,FALSE)</f>
        <v>#N/A</v>
      </c>
      <c r="AY3388" s="60" t="str">
        <f t="shared" si="157"/>
        <v/>
      </c>
      <c r="AZ3388" s="60">
        <f>SubmittalData!D3388</f>
        <v>0</v>
      </c>
      <c r="BA3388" s="60" t="s">
        <v>168</v>
      </c>
      <c r="BB3388" s="60">
        <f>SubmittalData!AR3388</f>
        <v>0</v>
      </c>
      <c r="BC3388" s="60" t="str">
        <f t="shared" si="158"/>
        <v>0-0</v>
      </c>
    </row>
    <row r="3389" spans="1:55" x14ac:dyDescent="0.35">
      <c r="A3389" s="62" t="str">
        <f>SubmittalData!AY3389</f>
        <v/>
      </c>
      <c r="AS3389" s="60" t="e">
        <f>VLOOKUP(D3389,SubmittalStatus!$A$2:$CF$671,7,FALSE)</f>
        <v>#N/A</v>
      </c>
      <c r="AT3389" s="60" t="str">
        <f t="shared" si="156"/>
        <v/>
      </c>
      <c r="AU3389" s="60" t="e">
        <f>VLOOKUP(D3389,SubmittalSchedule!$A$5:$CF$5125,3,FALSE)</f>
        <v>#N/A</v>
      </c>
      <c r="AV3389" s="60" t="e">
        <f>VLOOKUP(D3389,SubmittalStatus!$A$2:$CF$671,9,FALSE)</f>
        <v>#N/A</v>
      </c>
      <c r="AW3389" s="60" t="e">
        <f>VLOOKUP(D3389,SubmittalStatus!$A$2:$CF$671,10,FALSE)</f>
        <v>#N/A</v>
      </c>
      <c r="AX3389" s="60" t="e">
        <f>VLOOKUP(D3389,SubmittalStatus!$A$2:$CF$671,11,FALSE)</f>
        <v>#N/A</v>
      </c>
      <c r="AY3389" s="60" t="str">
        <f t="shared" si="157"/>
        <v/>
      </c>
      <c r="AZ3389" s="60">
        <f>SubmittalData!D3389</f>
        <v>0</v>
      </c>
      <c r="BA3389" s="60" t="s">
        <v>168</v>
      </c>
      <c r="BB3389" s="60">
        <f>SubmittalData!AR3389</f>
        <v>0</v>
      </c>
      <c r="BC3389" s="60" t="str">
        <f t="shared" si="158"/>
        <v>0-0</v>
      </c>
    </row>
    <row r="3390" spans="1:55" x14ac:dyDescent="0.35">
      <c r="A3390" s="62" t="str">
        <f>SubmittalData!AY3390</f>
        <v/>
      </c>
      <c r="AS3390" s="60" t="e">
        <f>VLOOKUP(D3390,SubmittalStatus!$A$2:$CF$671,7,FALSE)</f>
        <v>#N/A</v>
      </c>
      <c r="AT3390" s="60" t="str">
        <f t="shared" si="156"/>
        <v/>
      </c>
      <c r="AU3390" s="60" t="e">
        <f>VLOOKUP(D3390,SubmittalSchedule!$A$5:$CF$5125,3,FALSE)</f>
        <v>#N/A</v>
      </c>
      <c r="AV3390" s="60" t="e">
        <f>VLOOKUP(D3390,SubmittalStatus!$A$2:$CF$671,9,FALSE)</f>
        <v>#N/A</v>
      </c>
      <c r="AW3390" s="60" t="e">
        <f>VLOOKUP(D3390,SubmittalStatus!$A$2:$CF$671,10,FALSE)</f>
        <v>#N/A</v>
      </c>
      <c r="AX3390" s="60" t="e">
        <f>VLOOKUP(D3390,SubmittalStatus!$A$2:$CF$671,11,FALSE)</f>
        <v>#N/A</v>
      </c>
      <c r="AY3390" s="60" t="str">
        <f t="shared" si="157"/>
        <v/>
      </c>
      <c r="AZ3390" s="60">
        <f>SubmittalData!D3390</f>
        <v>0</v>
      </c>
      <c r="BA3390" s="60" t="s">
        <v>168</v>
      </c>
      <c r="BB3390" s="60">
        <f>SubmittalData!AR3390</f>
        <v>0</v>
      </c>
      <c r="BC3390" s="60" t="str">
        <f t="shared" si="158"/>
        <v>0-0</v>
      </c>
    </row>
    <row r="3391" spans="1:55" x14ac:dyDescent="0.35">
      <c r="A3391" s="62" t="str">
        <f>SubmittalData!AY3391</f>
        <v/>
      </c>
      <c r="AS3391" s="60" t="e">
        <f>VLOOKUP(D3391,SubmittalStatus!$A$2:$CF$671,7,FALSE)</f>
        <v>#N/A</v>
      </c>
      <c r="AT3391" s="60" t="str">
        <f t="shared" si="156"/>
        <v/>
      </c>
      <c r="AU3391" s="60" t="e">
        <f>VLOOKUP(D3391,SubmittalSchedule!$A$5:$CF$5125,3,FALSE)</f>
        <v>#N/A</v>
      </c>
      <c r="AV3391" s="60" t="e">
        <f>VLOOKUP(D3391,SubmittalStatus!$A$2:$CF$671,9,FALSE)</f>
        <v>#N/A</v>
      </c>
      <c r="AW3391" s="60" t="e">
        <f>VLOOKUP(D3391,SubmittalStatus!$A$2:$CF$671,10,FALSE)</f>
        <v>#N/A</v>
      </c>
      <c r="AX3391" s="60" t="e">
        <f>VLOOKUP(D3391,SubmittalStatus!$A$2:$CF$671,11,FALSE)</f>
        <v>#N/A</v>
      </c>
      <c r="AY3391" s="60" t="str">
        <f t="shared" si="157"/>
        <v/>
      </c>
      <c r="AZ3391" s="60">
        <f>SubmittalData!D3391</f>
        <v>0</v>
      </c>
      <c r="BA3391" s="60" t="s">
        <v>168</v>
      </c>
      <c r="BB3391" s="60">
        <f>SubmittalData!AR3391</f>
        <v>0</v>
      </c>
      <c r="BC3391" s="60" t="str">
        <f t="shared" si="158"/>
        <v>0-0</v>
      </c>
    </row>
    <row r="3392" spans="1:55" x14ac:dyDescent="0.35">
      <c r="A3392" s="62" t="str">
        <f>SubmittalData!AY3392</f>
        <v/>
      </c>
      <c r="AS3392" s="60" t="e">
        <f>VLOOKUP(D3392,SubmittalStatus!$A$2:$CF$671,7,FALSE)</f>
        <v>#N/A</v>
      </c>
      <c r="AT3392" s="60" t="str">
        <f t="shared" si="156"/>
        <v/>
      </c>
      <c r="AU3392" s="60" t="e">
        <f>VLOOKUP(D3392,SubmittalSchedule!$A$5:$CF$5125,3,FALSE)</f>
        <v>#N/A</v>
      </c>
      <c r="AV3392" s="60" t="e">
        <f>VLOOKUP(D3392,SubmittalStatus!$A$2:$CF$671,9,FALSE)</f>
        <v>#N/A</v>
      </c>
      <c r="AW3392" s="60" t="e">
        <f>VLOOKUP(D3392,SubmittalStatus!$A$2:$CF$671,10,FALSE)</f>
        <v>#N/A</v>
      </c>
      <c r="AX3392" s="60" t="e">
        <f>VLOOKUP(D3392,SubmittalStatus!$A$2:$CF$671,11,FALSE)</f>
        <v>#N/A</v>
      </c>
      <c r="AY3392" s="60" t="str">
        <f t="shared" si="157"/>
        <v/>
      </c>
      <c r="AZ3392" s="60">
        <f>SubmittalData!D3392</f>
        <v>0</v>
      </c>
      <c r="BA3392" s="60" t="s">
        <v>168</v>
      </c>
      <c r="BB3392" s="60">
        <f>SubmittalData!AR3392</f>
        <v>0</v>
      </c>
      <c r="BC3392" s="60" t="str">
        <f t="shared" si="158"/>
        <v>0-0</v>
      </c>
    </row>
    <row r="3393" spans="1:55" x14ac:dyDescent="0.35">
      <c r="A3393" s="62" t="str">
        <f>SubmittalData!AY3393</f>
        <v/>
      </c>
      <c r="AS3393" s="60" t="e">
        <f>VLOOKUP(D3393,SubmittalStatus!$A$2:$CF$671,7,FALSE)</f>
        <v>#N/A</v>
      </c>
      <c r="AT3393" s="60" t="str">
        <f t="shared" si="156"/>
        <v/>
      </c>
      <c r="AU3393" s="60" t="e">
        <f>VLOOKUP(D3393,SubmittalSchedule!$A$5:$CF$5125,3,FALSE)</f>
        <v>#N/A</v>
      </c>
      <c r="AV3393" s="60" t="e">
        <f>VLOOKUP(D3393,SubmittalStatus!$A$2:$CF$671,9,FALSE)</f>
        <v>#N/A</v>
      </c>
      <c r="AW3393" s="60" t="e">
        <f>VLOOKUP(D3393,SubmittalStatus!$A$2:$CF$671,10,FALSE)</f>
        <v>#N/A</v>
      </c>
      <c r="AX3393" s="60" t="e">
        <f>VLOOKUP(D3393,SubmittalStatus!$A$2:$CF$671,11,FALSE)</f>
        <v>#N/A</v>
      </c>
      <c r="AY3393" s="60" t="str">
        <f t="shared" si="157"/>
        <v/>
      </c>
      <c r="AZ3393" s="60">
        <f>SubmittalData!D3393</f>
        <v>0</v>
      </c>
      <c r="BA3393" s="60" t="s">
        <v>168</v>
      </c>
      <c r="BB3393" s="60">
        <f>SubmittalData!AR3393</f>
        <v>0</v>
      </c>
      <c r="BC3393" s="60" t="str">
        <f t="shared" si="158"/>
        <v>0-0</v>
      </c>
    </row>
    <row r="3394" spans="1:55" x14ac:dyDescent="0.35">
      <c r="A3394" s="62" t="str">
        <f>SubmittalData!AY3394</f>
        <v/>
      </c>
      <c r="AS3394" s="60" t="e">
        <f>VLOOKUP(D3394,SubmittalStatus!$A$2:$CF$671,7,FALSE)</f>
        <v>#N/A</v>
      </c>
      <c r="AT3394" s="60" t="str">
        <f t="shared" si="156"/>
        <v/>
      </c>
      <c r="AU3394" s="60" t="e">
        <f>VLOOKUP(D3394,SubmittalSchedule!$A$5:$CF$5125,3,FALSE)</f>
        <v>#N/A</v>
      </c>
      <c r="AV3394" s="60" t="e">
        <f>VLOOKUP(D3394,SubmittalStatus!$A$2:$CF$671,9,FALSE)</f>
        <v>#N/A</v>
      </c>
      <c r="AW3394" s="60" t="e">
        <f>VLOOKUP(D3394,SubmittalStatus!$A$2:$CF$671,10,FALSE)</f>
        <v>#N/A</v>
      </c>
      <c r="AX3394" s="60" t="e">
        <f>VLOOKUP(D3394,SubmittalStatus!$A$2:$CF$671,11,FALSE)</f>
        <v>#N/A</v>
      </c>
      <c r="AY3394" s="60" t="str">
        <f t="shared" si="157"/>
        <v/>
      </c>
      <c r="AZ3394" s="60">
        <f>SubmittalData!D3394</f>
        <v>0</v>
      </c>
      <c r="BA3394" s="60" t="s">
        <v>168</v>
      </c>
      <c r="BB3394" s="60">
        <f>SubmittalData!AR3394</f>
        <v>0</v>
      </c>
      <c r="BC3394" s="60" t="str">
        <f t="shared" si="158"/>
        <v>0-0</v>
      </c>
    </row>
    <row r="3395" spans="1:55" x14ac:dyDescent="0.35">
      <c r="A3395" s="62" t="str">
        <f>SubmittalData!AY3395</f>
        <v/>
      </c>
      <c r="AS3395" s="60" t="e">
        <f>VLOOKUP(D3395,SubmittalStatus!$A$2:$CF$671,7,FALSE)</f>
        <v>#N/A</v>
      </c>
      <c r="AT3395" s="60" t="str">
        <f t="shared" ref="AT3395:AT3458" si="159">_xlfn.CONCAT(G3395:P3395)</f>
        <v/>
      </c>
      <c r="AU3395" s="60" t="e">
        <f>VLOOKUP(D3395,SubmittalSchedule!$A$5:$CF$5125,3,FALSE)</f>
        <v>#N/A</v>
      </c>
      <c r="AV3395" s="60" t="e">
        <f>VLOOKUP(D3395,SubmittalStatus!$A$2:$CF$671,9,FALSE)</f>
        <v>#N/A</v>
      </c>
      <c r="AW3395" s="60" t="e">
        <f>VLOOKUP(D3395,SubmittalStatus!$A$2:$CF$671,10,FALSE)</f>
        <v>#N/A</v>
      </c>
      <c r="AX3395" s="60" t="e">
        <f>VLOOKUP(D3395,SubmittalStatus!$A$2:$CF$671,11,FALSE)</f>
        <v>#N/A</v>
      </c>
      <c r="AY3395" s="60" t="str">
        <f t="shared" ref="AY3395:AY3458" si="160">_xlfn.CONCAT(AA3395:AJ3395)</f>
        <v/>
      </c>
      <c r="AZ3395" s="60">
        <f>SubmittalData!D3395</f>
        <v>0</v>
      </c>
      <c r="BA3395" s="60" t="s">
        <v>168</v>
      </c>
      <c r="BB3395" s="60">
        <f>SubmittalData!AR3395</f>
        <v>0</v>
      </c>
      <c r="BC3395" s="60" t="str">
        <f t="shared" ref="BC3395:BC3458" si="161">_xlfn.CONCAT(AZ3395:BB3395)</f>
        <v>0-0</v>
      </c>
    </row>
    <row r="3396" spans="1:55" x14ac:dyDescent="0.35">
      <c r="A3396" s="62" t="str">
        <f>SubmittalData!AY3396</f>
        <v/>
      </c>
      <c r="AS3396" s="60" t="e">
        <f>VLOOKUP(D3396,SubmittalStatus!$A$2:$CF$671,7,FALSE)</f>
        <v>#N/A</v>
      </c>
      <c r="AT3396" s="60" t="str">
        <f t="shared" si="159"/>
        <v/>
      </c>
      <c r="AU3396" s="60" t="e">
        <f>VLOOKUP(D3396,SubmittalSchedule!$A$5:$CF$5125,3,FALSE)</f>
        <v>#N/A</v>
      </c>
      <c r="AV3396" s="60" t="e">
        <f>VLOOKUP(D3396,SubmittalStatus!$A$2:$CF$671,9,FALSE)</f>
        <v>#N/A</v>
      </c>
      <c r="AW3396" s="60" t="e">
        <f>VLOOKUP(D3396,SubmittalStatus!$A$2:$CF$671,10,FALSE)</f>
        <v>#N/A</v>
      </c>
      <c r="AX3396" s="60" t="e">
        <f>VLOOKUP(D3396,SubmittalStatus!$A$2:$CF$671,11,FALSE)</f>
        <v>#N/A</v>
      </c>
      <c r="AY3396" s="60" t="str">
        <f t="shared" si="160"/>
        <v/>
      </c>
      <c r="AZ3396" s="60">
        <f>SubmittalData!D3396</f>
        <v>0</v>
      </c>
      <c r="BA3396" s="60" t="s">
        <v>168</v>
      </c>
      <c r="BB3396" s="60">
        <f>SubmittalData!AR3396</f>
        <v>0</v>
      </c>
      <c r="BC3396" s="60" t="str">
        <f t="shared" si="161"/>
        <v>0-0</v>
      </c>
    </row>
    <row r="3397" spans="1:55" x14ac:dyDescent="0.35">
      <c r="A3397" s="62" t="str">
        <f>SubmittalData!AY3397</f>
        <v/>
      </c>
      <c r="AS3397" s="60" t="e">
        <f>VLOOKUP(D3397,SubmittalStatus!$A$2:$CF$671,7,FALSE)</f>
        <v>#N/A</v>
      </c>
      <c r="AT3397" s="60" t="str">
        <f t="shared" si="159"/>
        <v/>
      </c>
      <c r="AU3397" s="60" t="e">
        <f>VLOOKUP(D3397,SubmittalSchedule!$A$5:$CF$5125,3,FALSE)</f>
        <v>#N/A</v>
      </c>
      <c r="AV3397" s="60" t="e">
        <f>VLOOKUP(D3397,SubmittalStatus!$A$2:$CF$671,9,FALSE)</f>
        <v>#N/A</v>
      </c>
      <c r="AW3397" s="60" t="e">
        <f>VLOOKUP(D3397,SubmittalStatus!$A$2:$CF$671,10,FALSE)</f>
        <v>#N/A</v>
      </c>
      <c r="AX3397" s="60" t="e">
        <f>VLOOKUP(D3397,SubmittalStatus!$A$2:$CF$671,11,FALSE)</f>
        <v>#N/A</v>
      </c>
      <c r="AY3397" s="60" t="str">
        <f t="shared" si="160"/>
        <v/>
      </c>
      <c r="AZ3397" s="60">
        <f>SubmittalData!D3397</f>
        <v>0</v>
      </c>
      <c r="BA3397" s="60" t="s">
        <v>168</v>
      </c>
      <c r="BB3397" s="60">
        <f>SubmittalData!AR3397</f>
        <v>0</v>
      </c>
      <c r="BC3397" s="60" t="str">
        <f t="shared" si="161"/>
        <v>0-0</v>
      </c>
    </row>
    <row r="3398" spans="1:55" x14ac:dyDescent="0.35">
      <c r="A3398" s="62" t="str">
        <f>SubmittalData!AY3398</f>
        <v/>
      </c>
      <c r="AS3398" s="60" t="e">
        <f>VLOOKUP(D3398,SubmittalStatus!$A$2:$CF$671,7,FALSE)</f>
        <v>#N/A</v>
      </c>
      <c r="AT3398" s="60" t="str">
        <f t="shared" si="159"/>
        <v/>
      </c>
      <c r="AU3398" s="60" t="e">
        <f>VLOOKUP(D3398,SubmittalSchedule!$A$5:$CF$5125,3,FALSE)</f>
        <v>#N/A</v>
      </c>
      <c r="AV3398" s="60" t="e">
        <f>VLOOKUP(D3398,SubmittalStatus!$A$2:$CF$671,9,FALSE)</f>
        <v>#N/A</v>
      </c>
      <c r="AW3398" s="60" t="e">
        <f>VLOOKUP(D3398,SubmittalStatus!$A$2:$CF$671,10,FALSE)</f>
        <v>#N/A</v>
      </c>
      <c r="AX3398" s="60" t="e">
        <f>VLOOKUP(D3398,SubmittalStatus!$A$2:$CF$671,11,FALSE)</f>
        <v>#N/A</v>
      </c>
      <c r="AY3398" s="60" t="str">
        <f t="shared" si="160"/>
        <v/>
      </c>
      <c r="AZ3398" s="60">
        <f>SubmittalData!D3398</f>
        <v>0</v>
      </c>
      <c r="BA3398" s="60" t="s">
        <v>168</v>
      </c>
      <c r="BB3398" s="60">
        <f>SubmittalData!AR3398</f>
        <v>0</v>
      </c>
      <c r="BC3398" s="60" t="str">
        <f t="shared" si="161"/>
        <v>0-0</v>
      </c>
    </row>
    <row r="3399" spans="1:55" x14ac:dyDescent="0.35">
      <c r="A3399" s="62" t="str">
        <f>SubmittalData!AY3399</f>
        <v/>
      </c>
      <c r="AS3399" s="60" t="e">
        <f>VLOOKUP(D3399,SubmittalStatus!$A$2:$CF$671,7,FALSE)</f>
        <v>#N/A</v>
      </c>
      <c r="AT3399" s="60" t="str">
        <f t="shared" si="159"/>
        <v/>
      </c>
      <c r="AU3399" s="60" t="e">
        <f>VLOOKUP(D3399,SubmittalSchedule!$A$5:$CF$5125,3,FALSE)</f>
        <v>#N/A</v>
      </c>
      <c r="AV3399" s="60" t="e">
        <f>VLOOKUP(D3399,SubmittalStatus!$A$2:$CF$671,9,FALSE)</f>
        <v>#N/A</v>
      </c>
      <c r="AW3399" s="60" t="e">
        <f>VLOOKUP(D3399,SubmittalStatus!$A$2:$CF$671,10,FALSE)</f>
        <v>#N/A</v>
      </c>
      <c r="AX3399" s="60" t="e">
        <f>VLOOKUP(D3399,SubmittalStatus!$A$2:$CF$671,11,FALSE)</f>
        <v>#N/A</v>
      </c>
      <c r="AY3399" s="60" t="str">
        <f t="shared" si="160"/>
        <v/>
      </c>
      <c r="AZ3399" s="60">
        <f>SubmittalData!D3399</f>
        <v>0</v>
      </c>
      <c r="BA3399" s="60" t="s">
        <v>168</v>
      </c>
      <c r="BB3399" s="60">
        <f>SubmittalData!AR3399</f>
        <v>0</v>
      </c>
      <c r="BC3399" s="60" t="str">
        <f t="shared" si="161"/>
        <v>0-0</v>
      </c>
    </row>
    <row r="3400" spans="1:55" x14ac:dyDescent="0.35">
      <c r="A3400" s="62" t="str">
        <f>SubmittalData!AY3400</f>
        <v/>
      </c>
      <c r="AS3400" s="60" t="e">
        <f>VLOOKUP(D3400,SubmittalStatus!$A$2:$CF$671,7,FALSE)</f>
        <v>#N/A</v>
      </c>
      <c r="AT3400" s="60" t="str">
        <f t="shared" si="159"/>
        <v/>
      </c>
      <c r="AU3400" s="60" t="e">
        <f>VLOOKUP(D3400,SubmittalSchedule!$A$5:$CF$5125,3,FALSE)</f>
        <v>#N/A</v>
      </c>
      <c r="AV3400" s="60" t="e">
        <f>VLOOKUP(D3400,SubmittalStatus!$A$2:$CF$671,9,FALSE)</f>
        <v>#N/A</v>
      </c>
      <c r="AW3400" s="60" t="e">
        <f>VLOOKUP(D3400,SubmittalStatus!$A$2:$CF$671,10,FALSE)</f>
        <v>#N/A</v>
      </c>
      <c r="AX3400" s="60" t="e">
        <f>VLOOKUP(D3400,SubmittalStatus!$A$2:$CF$671,11,FALSE)</f>
        <v>#N/A</v>
      </c>
      <c r="AY3400" s="60" t="str">
        <f t="shared" si="160"/>
        <v/>
      </c>
      <c r="AZ3400" s="60">
        <f>SubmittalData!D3400</f>
        <v>0</v>
      </c>
      <c r="BA3400" s="60" t="s">
        <v>168</v>
      </c>
      <c r="BB3400" s="60">
        <f>SubmittalData!AR3400</f>
        <v>0</v>
      </c>
      <c r="BC3400" s="60" t="str">
        <f t="shared" si="161"/>
        <v>0-0</v>
      </c>
    </row>
    <row r="3401" spans="1:55" x14ac:dyDescent="0.35">
      <c r="A3401" s="62" t="str">
        <f>SubmittalData!AY3401</f>
        <v/>
      </c>
      <c r="AS3401" s="60" t="e">
        <f>VLOOKUP(D3401,SubmittalStatus!$A$2:$CF$671,7,FALSE)</f>
        <v>#N/A</v>
      </c>
      <c r="AT3401" s="60" t="str">
        <f t="shared" si="159"/>
        <v/>
      </c>
      <c r="AU3401" s="60" t="e">
        <f>VLOOKUP(D3401,SubmittalSchedule!$A$5:$CF$5125,3,FALSE)</f>
        <v>#N/A</v>
      </c>
      <c r="AV3401" s="60" t="e">
        <f>VLOOKUP(D3401,SubmittalStatus!$A$2:$CF$671,9,FALSE)</f>
        <v>#N/A</v>
      </c>
      <c r="AW3401" s="60" t="e">
        <f>VLOOKUP(D3401,SubmittalStatus!$A$2:$CF$671,10,FALSE)</f>
        <v>#N/A</v>
      </c>
      <c r="AX3401" s="60" t="e">
        <f>VLOOKUP(D3401,SubmittalStatus!$A$2:$CF$671,11,FALSE)</f>
        <v>#N/A</v>
      </c>
      <c r="AY3401" s="60" t="str">
        <f t="shared" si="160"/>
        <v/>
      </c>
      <c r="AZ3401" s="60">
        <f>SubmittalData!D3401</f>
        <v>0</v>
      </c>
      <c r="BA3401" s="60" t="s">
        <v>168</v>
      </c>
      <c r="BB3401" s="60">
        <f>SubmittalData!AR3401</f>
        <v>0</v>
      </c>
      <c r="BC3401" s="60" t="str">
        <f t="shared" si="161"/>
        <v>0-0</v>
      </c>
    </row>
    <row r="3402" spans="1:55" x14ac:dyDescent="0.35">
      <c r="A3402" s="62" t="str">
        <f>SubmittalData!AY3402</f>
        <v/>
      </c>
      <c r="AS3402" s="60" t="e">
        <f>VLOOKUP(D3402,SubmittalStatus!$A$2:$CF$671,7,FALSE)</f>
        <v>#N/A</v>
      </c>
      <c r="AT3402" s="60" t="str">
        <f t="shared" si="159"/>
        <v/>
      </c>
      <c r="AU3402" s="60" t="e">
        <f>VLOOKUP(D3402,SubmittalSchedule!$A$5:$CF$5125,3,FALSE)</f>
        <v>#N/A</v>
      </c>
      <c r="AV3402" s="60" t="e">
        <f>VLOOKUP(D3402,SubmittalStatus!$A$2:$CF$671,9,FALSE)</f>
        <v>#N/A</v>
      </c>
      <c r="AW3402" s="60" t="e">
        <f>VLOOKUP(D3402,SubmittalStatus!$A$2:$CF$671,10,FALSE)</f>
        <v>#N/A</v>
      </c>
      <c r="AX3402" s="60" t="e">
        <f>VLOOKUP(D3402,SubmittalStatus!$A$2:$CF$671,11,FALSE)</f>
        <v>#N/A</v>
      </c>
      <c r="AY3402" s="60" t="str">
        <f t="shared" si="160"/>
        <v/>
      </c>
      <c r="AZ3402" s="60">
        <f>SubmittalData!D3402</f>
        <v>0</v>
      </c>
      <c r="BA3402" s="60" t="s">
        <v>168</v>
      </c>
      <c r="BB3402" s="60">
        <f>SubmittalData!AR3402</f>
        <v>0</v>
      </c>
      <c r="BC3402" s="60" t="str">
        <f t="shared" si="161"/>
        <v>0-0</v>
      </c>
    </row>
    <row r="3403" spans="1:55" x14ac:dyDescent="0.35">
      <c r="A3403" s="62" t="str">
        <f>SubmittalData!AY3403</f>
        <v/>
      </c>
      <c r="AS3403" s="60" t="e">
        <f>VLOOKUP(D3403,SubmittalStatus!$A$2:$CF$671,7,FALSE)</f>
        <v>#N/A</v>
      </c>
      <c r="AT3403" s="60" t="str">
        <f t="shared" si="159"/>
        <v/>
      </c>
      <c r="AU3403" s="60" t="e">
        <f>VLOOKUP(D3403,SubmittalSchedule!$A$5:$CF$5125,3,FALSE)</f>
        <v>#N/A</v>
      </c>
      <c r="AV3403" s="60" t="e">
        <f>VLOOKUP(D3403,SubmittalStatus!$A$2:$CF$671,9,FALSE)</f>
        <v>#N/A</v>
      </c>
      <c r="AW3403" s="60" t="e">
        <f>VLOOKUP(D3403,SubmittalStatus!$A$2:$CF$671,10,FALSE)</f>
        <v>#N/A</v>
      </c>
      <c r="AX3403" s="60" t="e">
        <f>VLOOKUP(D3403,SubmittalStatus!$A$2:$CF$671,11,FALSE)</f>
        <v>#N/A</v>
      </c>
      <c r="AY3403" s="60" t="str">
        <f t="shared" si="160"/>
        <v/>
      </c>
      <c r="AZ3403" s="60">
        <f>SubmittalData!D3403</f>
        <v>0</v>
      </c>
      <c r="BA3403" s="60" t="s">
        <v>168</v>
      </c>
      <c r="BB3403" s="60">
        <f>SubmittalData!AR3403</f>
        <v>0</v>
      </c>
      <c r="BC3403" s="60" t="str">
        <f t="shared" si="161"/>
        <v>0-0</v>
      </c>
    </row>
    <row r="3404" spans="1:55" x14ac:dyDescent="0.35">
      <c r="A3404" s="62" t="str">
        <f>SubmittalData!AY3404</f>
        <v/>
      </c>
      <c r="AS3404" s="60" t="e">
        <f>VLOOKUP(D3404,SubmittalStatus!$A$2:$CF$671,7,FALSE)</f>
        <v>#N/A</v>
      </c>
      <c r="AT3404" s="60" t="str">
        <f t="shared" si="159"/>
        <v/>
      </c>
      <c r="AU3404" s="60" t="e">
        <f>VLOOKUP(D3404,SubmittalSchedule!$A$5:$CF$5125,3,FALSE)</f>
        <v>#N/A</v>
      </c>
      <c r="AV3404" s="60" t="e">
        <f>VLOOKUP(D3404,SubmittalStatus!$A$2:$CF$671,9,FALSE)</f>
        <v>#N/A</v>
      </c>
      <c r="AW3404" s="60" t="e">
        <f>VLOOKUP(D3404,SubmittalStatus!$A$2:$CF$671,10,FALSE)</f>
        <v>#N/A</v>
      </c>
      <c r="AX3404" s="60" t="e">
        <f>VLOOKUP(D3404,SubmittalStatus!$A$2:$CF$671,11,FALSE)</f>
        <v>#N/A</v>
      </c>
      <c r="AY3404" s="60" t="str">
        <f t="shared" si="160"/>
        <v/>
      </c>
      <c r="AZ3404" s="60">
        <f>SubmittalData!D3404</f>
        <v>0</v>
      </c>
      <c r="BA3404" s="60" t="s">
        <v>168</v>
      </c>
      <c r="BB3404" s="60">
        <f>SubmittalData!AR3404</f>
        <v>0</v>
      </c>
      <c r="BC3404" s="60" t="str">
        <f t="shared" si="161"/>
        <v>0-0</v>
      </c>
    </row>
    <row r="3405" spans="1:55" x14ac:dyDescent="0.35">
      <c r="A3405" s="62" t="str">
        <f>SubmittalData!AY3405</f>
        <v/>
      </c>
      <c r="AS3405" s="60" t="e">
        <f>VLOOKUP(D3405,SubmittalStatus!$A$2:$CF$671,7,FALSE)</f>
        <v>#N/A</v>
      </c>
      <c r="AT3405" s="60" t="str">
        <f t="shared" si="159"/>
        <v/>
      </c>
      <c r="AU3405" s="60" t="e">
        <f>VLOOKUP(D3405,SubmittalSchedule!$A$5:$CF$5125,3,FALSE)</f>
        <v>#N/A</v>
      </c>
      <c r="AV3405" s="60" t="e">
        <f>VLOOKUP(D3405,SubmittalStatus!$A$2:$CF$671,9,FALSE)</f>
        <v>#N/A</v>
      </c>
      <c r="AW3405" s="60" t="e">
        <f>VLOOKUP(D3405,SubmittalStatus!$A$2:$CF$671,10,FALSE)</f>
        <v>#N/A</v>
      </c>
      <c r="AX3405" s="60" t="e">
        <f>VLOOKUP(D3405,SubmittalStatus!$A$2:$CF$671,11,FALSE)</f>
        <v>#N/A</v>
      </c>
      <c r="AY3405" s="60" t="str">
        <f t="shared" si="160"/>
        <v/>
      </c>
      <c r="AZ3405" s="60">
        <f>SubmittalData!D3405</f>
        <v>0</v>
      </c>
      <c r="BA3405" s="60" t="s">
        <v>168</v>
      </c>
      <c r="BB3405" s="60">
        <f>SubmittalData!AR3405</f>
        <v>0</v>
      </c>
      <c r="BC3405" s="60" t="str">
        <f t="shared" si="161"/>
        <v>0-0</v>
      </c>
    </row>
    <row r="3406" spans="1:55" x14ac:dyDescent="0.35">
      <c r="A3406" s="62" t="str">
        <f>SubmittalData!AY3406</f>
        <v/>
      </c>
      <c r="AS3406" s="60" t="e">
        <f>VLOOKUP(D3406,SubmittalStatus!$A$2:$CF$671,7,FALSE)</f>
        <v>#N/A</v>
      </c>
      <c r="AT3406" s="60" t="str">
        <f t="shared" si="159"/>
        <v/>
      </c>
      <c r="AU3406" s="60" t="e">
        <f>VLOOKUP(D3406,SubmittalSchedule!$A$5:$CF$5125,3,FALSE)</f>
        <v>#N/A</v>
      </c>
      <c r="AV3406" s="60" t="e">
        <f>VLOOKUP(D3406,SubmittalStatus!$A$2:$CF$671,9,FALSE)</f>
        <v>#N/A</v>
      </c>
      <c r="AW3406" s="60" t="e">
        <f>VLOOKUP(D3406,SubmittalStatus!$A$2:$CF$671,10,FALSE)</f>
        <v>#N/A</v>
      </c>
      <c r="AX3406" s="60" t="e">
        <f>VLOOKUP(D3406,SubmittalStatus!$A$2:$CF$671,11,FALSE)</f>
        <v>#N/A</v>
      </c>
      <c r="AY3406" s="60" t="str">
        <f t="shared" si="160"/>
        <v/>
      </c>
      <c r="AZ3406" s="60">
        <f>SubmittalData!D3406</f>
        <v>0</v>
      </c>
      <c r="BA3406" s="60" t="s">
        <v>168</v>
      </c>
      <c r="BB3406" s="60">
        <f>SubmittalData!AR3406</f>
        <v>0</v>
      </c>
      <c r="BC3406" s="60" t="str">
        <f t="shared" si="161"/>
        <v>0-0</v>
      </c>
    </row>
    <row r="3407" spans="1:55" x14ac:dyDescent="0.35">
      <c r="A3407" s="62" t="str">
        <f>SubmittalData!AY3407</f>
        <v/>
      </c>
      <c r="AS3407" s="60" t="e">
        <f>VLOOKUP(D3407,SubmittalStatus!$A$2:$CF$671,7,FALSE)</f>
        <v>#N/A</v>
      </c>
      <c r="AT3407" s="60" t="str">
        <f t="shared" si="159"/>
        <v/>
      </c>
      <c r="AU3407" s="60" t="e">
        <f>VLOOKUP(D3407,SubmittalSchedule!$A$5:$CF$5125,3,FALSE)</f>
        <v>#N/A</v>
      </c>
      <c r="AV3407" s="60" t="e">
        <f>VLOOKUP(D3407,SubmittalStatus!$A$2:$CF$671,9,FALSE)</f>
        <v>#N/A</v>
      </c>
      <c r="AW3407" s="60" t="e">
        <f>VLOOKUP(D3407,SubmittalStatus!$A$2:$CF$671,10,FALSE)</f>
        <v>#N/A</v>
      </c>
      <c r="AX3407" s="60" t="e">
        <f>VLOOKUP(D3407,SubmittalStatus!$A$2:$CF$671,11,FALSE)</f>
        <v>#N/A</v>
      </c>
      <c r="AY3407" s="60" t="str">
        <f t="shared" si="160"/>
        <v/>
      </c>
      <c r="AZ3407" s="60">
        <f>SubmittalData!D3407</f>
        <v>0</v>
      </c>
      <c r="BA3407" s="60" t="s">
        <v>168</v>
      </c>
      <c r="BB3407" s="60">
        <f>SubmittalData!AR3407</f>
        <v>0</v>
      </c>
      <c r="BC3407" s="60" t="str">
        <f t="shared" si="161"/>
        <v>0-0</v>
      </c>
    </row>
    <row r="3408" spans="1:55" x14ac:dyDescent="0.35">
      <c r="A3408" s="62" t="str">
        <f>SubmittalData!AY3408</f>
        <v/>
      </c>
      <c r="AS3408" s="60" t="e">
        <f>VLOOKUP(D3408,SubmittalStatus!$A$2:$CF$671,7,FALSE)</f>
        <v>#N/A</v>
      </c>
      <c r="AT3408" s="60" t="str">
        <f t="shared" si="159"/>
        <v/>
      </c>
      <c r="AU3408" s="60" t="e">
        <f>VLOOKUP(D3408,SubmittalSchedule!$A$5:$CF$5125,3,FALSE)</f>
        <v>#N/A</v>
      </c>
      <c r="AV3408" s="60" t="e">
        <f>VLOOKUP(D3408,SubmittalStatus!$A$2:$CF$671,9,FALSE)</f>
        <v>#N/A</v>
      </c>
      <c r="AW3408" s="60" t="e">
        <f>VLOOKUP(D3408,SubmittalStatus!$A$2:$CF$671,10,FALSE)</f>
        <v>#N/A</v>
      </c>
      <c r="AX3408" s="60" t="e">
        <f>VLOOKUP(D3408,SubmittalStatus!$A$2:$CF$671,11,FALSE)</f>
        <v>#N/A</v>
      </c>
      <c r="AY3408" s="60" t="str">
        <f t="shared" si="160"/>
        <v/>
      </c>
      <c r="AZ3408" s="60">
        <f>SubmittalData!D3408</f>
        <v>0</v>
      </c>
      <c r="BA3408" s="60" t="s">
        <v>168</v>
      </c>
      <c r="BB3408" s="60">
        <f>SubmittalData!AR3408</f>
        <v>0</v>
      </c>
      <c r="BC3408" s="60" t="str">
        <f t="shared" si="161"/>
        <v>0-0</v>
      </c>
    </row>
    <row r="3409" spans="1:55" x14ac:dyDescent="0.35">
      <c r="A3409" s="62" t="str">
        <f>SubmittalData!AY3409</f>
        <v/>
      </c>
      <c r="AS3409" s="60" t="e">
        <f>VLOOKUP(D3409,SubmittalStatus!$A$2:$CF$671,7,FALSE)</f>
        <v>#N/A</v>
      </c>
      <c r="AT3409" s="60" t="str">
        <f t="shared" si="159"/>
        <v/>
      </c>
      <c r="AU3409" s="60" t="e">
        <f>VLOOKUP(D3409,SubmittalSchedule!$A$5:$CF$5125,3,FALSE)</f>
        <v>#N/A</v>
      </c>
      <c r="AV3409" s="60" t="e">
        <f>VLOOKUP(D3409,SubmittalStatus!$A$2:$CF$671,9,FALSE)</f>
        <v>#N/A</v>
      </c>
      <c r="AW3409" s="60" t="e">
        <f>VLOOKUP(D3409,SubmittalStatus!$A$2:$CF$671,10,FALSE)</f>
        <v>#N/A</v>
      </c>
      <c r="AX3409" s="60" t="e">
        <f>VLOOKUP(D3409,SubmittalStatus!$A$2:$CF$671,11,FALSE)</f>
        <v>#N/A</v>
      </c>
      <c r="AY3409" s="60" t="str">
        <f t="shared" si="160"/>
        <v/>
      </c>
      <c r="AZ3409" s="60">
        <f>SubmittalData!D3409</f>
        <v>0</v>
      </c>
      <c r="BA3409" s="60" t="s">
        <v>168</v>
      </c>
      <c r="BB3409" s="60">
        <f>SubmittalData!AR3409</f>
        <v>0</v>
      </c>
      <c r="BC3409" s="60" t="str">
        <f t="shared" si="161"/>
        <v>0-0</v>
      </c>
    </row>
    <row r="3410" spans="1:55" x14ac:dyDescent="0.35">
      <c r="A3410" s="62" t="str">
        <f>SubmittalData!AY3410</f>
        <v/>
      </c>
      <c r="AS3410" s="60" t="e">
        <f>VLOOKUP(D3410,SubmittalStatus!$A$2:$CF$671,7,FALSE)</f>
        <v>#N/A</v>
      </c>
      <c r="AT3410" s="60" t="str">
        <f t="shared" si="159"/>
        <v/>
      </c>
      <c r="AU3410" s="60" t="e">
        <f>VLOOKUP(D3410,SubmittalSchedule!$A$5:$CF$5125,3,FALSE)</f>
        <v>#N/A</v>
      </c>
      <c r="AV3410" s="60" t="e">
        <f>VLOOKUP(D3410,SubmittalStatus!$A$2:$CF$671,9,FALSE)</f>
        <v>#N/A</v>
      </c>
      <c r="AW3410" s="60" t="e">
        <f>VLOOKUP(D3410,SubmittalStatus!$A$2:$CF$671,10,FALSE)</f>
        <v>#N/A</v>
      </c>
      <c r="AX3410" s="60" t="e">
        <f>VLOOKUP(D3410,SubmittalStatus!$A$2:$CF$671,11,FALSE)</f>
        <v>#N/A</v>
      </c>
      <c r="AY3410" s="60" t="str">
        <f t="shared" si="160"/>
        <v/>
      </c>
      <c r="AZ3410" s="60">
        <f>SubmittalData!D3410</f>
        <v>0</v>
      </c>
      <c r="BA3410" s="60" t="s">
        <v>168</v>
      </c>
      <c r="BB3410" s="60">
        <f>SubmittalData!AR3410</f>
        <v>0</v>
      </c>
      <c r="BC3410" s="60" t="str">
        <f t="shared" si="161"/>
        <v>0-0</v>
      </c>
    </row>
    <row r="3411" spans="1:55" x14ac:dyDescent="0.35">
      <c r="A3411" s="62" t="str">
        <f>SubmittalData!AY3411</f>
        <v/>
      </c>
      <c r="AS3411" s="60" t="e">
        <f>VLOOKUP(D3411,SubmittalStatus!$A$2:$CF$671,7,FALSE)</f>
        <v>#N/A</v>
      </c>
      <c r="AT3411" s="60" t="str">
        <f t="shared" si="159"/>
        <v/>
      </c>
      <c r="AU3411" s="60" t="e">
        <f>VLOOKUP(D3411,SubmittalSchedule!$A$5:$CF$5125,3,FALSE)</f>
        <v>#N/A</v>
      </c>
      <c r="AV3411" s="60" t="e">
        <f>VLOOKUP(D3411,SubmittalStatus!$A$2:$CF$671,9,FALSE)</f>
        <v>#N/A</v>
      </c>
      <c r="AW3411" s="60" t="e">
        <f>VLOOKUP(D3411,SubmittalStatus!$A$2:$CF$671,10,FALSE)</f>
        <v>#N/A</v>
      </c>
      <c r="AX3411" s="60" t="e">
        <f>VLOOKUP(D3411,SubmittalStatus!$A$2:$CF$671,11,FALSE)</f>
        <v>#N/A</v>
      </c>
      <c r="AY3411" s="60" t="str">
        <f t="shared" si="160"/>
        <v/>
      </c>
      <c r="AZ3411" s="60">
        <f>SubmittalData!D3411</f>
        <v>0</v>
      </c>
      <c r="BA3411" s="60" t="s">
        <v>168</v>
      </c>
      <c r="BB3411" s="60">
        <f>SubmittalData!AR3411</f>
        <v>0</v>
      </c>
      <c r="BC3411" s="60" t="str">
        <f t="shared" si="161"/>
        <v>0-0</v>
      </c>
    </row>
    <row r="3412" spans="1:55" x14ac:dyDescent="0.35">
      <c r="A3412" s="62" t="str">
        <f>SubmittalData!AY3412</f>
        <v/>
      </c>
      <c r="AS3412" s="60" t="e">
        <f>VLOOKUP(D3412,SubmittalStatus!$A$2:$CF$671,7,FALSE)</f>
        <v>#N/A</v>
      </c>
      <c r="AT3412" s="60" t="str">
        <f t="shared" si="159"/>
        <v/>
      </c>
      <c r="AU3412" s="60" t="e">
        <f>VLOOKUP(D3412,SubmittalSchedule!$A$5:$CF$5125,3,FALSE)</f>
        <v>#N/A</v>
      </c>
      <c r="AV3412" s="60" t="e">
        <f>VLOOKUP(D3412,SubmittalStatus!$A$2:$CF$671,9,FALSE)</f>
        <v>#N/A</v>
      </c>
      <c r="AW3412" s="60" t="e">
        <f>VLOOKUP(D3412,SubmittalStatus!$A$2:$CF$671,10,FALSE)</f>
        <v>#N/A</v>
      </c>
      <c r="AX3412" s="60" t="e">
        <f>VLOOKUP(D3412,SubmittalStatus!$A$2:$CF$671,11,FALSE)</f>
        <v>#N/A</v>
      </c>
      <c r="AY3412" s="60" t="str">
        <f t="shared" si="160"/>
        <v/>
      </c>
      <c r="AZ3412" s="60">
        <f>SubmittalData!D3412</f>
        <v>0</v>
      </c>
      <c r="BA3412" s="60" t="s">
        <v>168</v>
      </c>
      <c r="BB3412" s="60">
        <f>SubmittalData!AR3412</f>
        <v>0</v>
      </c>
      <c r="BC3412" s="60" t="str">
        <f t="shared" si="161"/>
        <v>0-0</v>
      </c>
    </row>
    <row r="3413" spans="1:55" x14ac:dyDescent="0.35">
      <c r="A3413" s="62" t="str">
        <f>SubmittalData!AY3413</f>
        <v/>
      </c>
      <c r="AS3413" s="60" t="e">
        <f>VLOOKUP(D3413,SubmittalStatus!$A$2:$CF$671,7,FALSE)</f>
        <v>#N/A</v>
      </c>
      <c r="AT3413" s="60" t="str">
        <f t="shared" si="159"/>
        <v/>
      </c>
      <c r="AU3413" s="60" t="e">
        <f>VLOOKUP(D3413,SubmittalSchedule!$A$5:$CF$5125,3,FALSE)</f>
        <v>#N/A</v>
      </c>
      <c r="AV3413" s="60" t="e">
        <f>VLOOKUP(D3413,SubmittalStatus!$A$2:$CF$671,9,FALSE)</f>
        <v>#N/A</v>
      </c>
      <c r="AW3413" s="60" t="e">
        <f>VLOOKUP(D3413,SubmittalStatus!$A$2:$CF$671,10,FALSE)</f>
        <v>#N/A</v>
      </c>
      <c r="AX3413" s="60" t="e">
        <f>VLOOKUP(D3413,SubmittalStatus!$A$2:$CF$671,11,FALSE)</f>
        <v>#N/A</v>
      </c>
      <c r="AY3413" s="60" t="str">
        <f t="shared" si="160"/>
        <v/>
      </c>
      <c r="AZ3413" s="60">
        <f>SubmittalData!D3413</f>
        <v>0</v>
      </c>
      <c r="BA3413" s="60" t="s">
        <v>168</v>
      </c>
      <c r="BB3413" s="60">
        <f>SubmittalData!AR3413</f>
        <v>0</v>
      </c>
      <c r="BC3413" s="60" t="str">
        <f t="shared" si="161"/>
        <v>0-0</v>
      </c>
    </row>
    <row r="3414" spans="1:55" x14ac:dyDescent="0.35">
      <c r="A3414" s="62" t="str">
        <f>SubmittalData!AY3414</f>
        <v/>
      </c>
      <c r="AS3414" s="60" t="e">
        <f>VLOOKUP(D3414,SubmittalStatus!$A$2:$CF$671,7,FALSE)</f>
        <v>#N/A</v>
      </c>
      <c r="AT3414" s="60" t="str">
        <f t="shared" si="159"/>
        <v/>
      </c>
      <c r="AU3414" s="60" t="e">
        <f>VLOOKUP(D3414,SubmittalSchedule!$A$5:$CF$5125,3,FALSE)</f>
        <v>#N/A</v>
      </c>
      <c r="AV3414" s="60" t="e">
        <f>VLOOKUP(D3414,SubmittalStatus!$A$2:$CF$671,9,FALSE)</f>
        <v>#N/A</v>
      </c>
      <c r="AW3414" s="60" t="e">
        <f>VLOOKUP(D3414,SubmittalStatus!$A$2:$CF$671,10,FALSE)</f>
        <v>#N/A</v>
      </c>
      <c r="AX3414" s="60" t="e">
        <f>VLOOKUP(D3414,SubmittalStatus!$A$2:$CF$671,11,FALSE)</f>
        <v>#N/A</v>
      </c>
      <c r="AY3414" s="60" t="str">
        <f t="shared" si="160"/>
        <v/>
      </c>
      <c r="AZ3414" s="60">
        <f>SubmittalData!D3414</f>
        <v>0</v>
      </c>
      <c r="BA3414" s="60" t="s">
        <v>168</v>
      </c>
      <c r="BB3414" s="60">
        <f>SubmittalData!AR3414</f>
        <v>0</v>
      </c>
      <c r="BC3414" s="60" t="str">
        <f t="shared" si="161"/>
        <v>0-0</v>
      </c>
    </row>
    <row r="3415" spans="1:55" x14ac:dyDescent="0.35">
      <c r="A3415" s="62" t="str">
        <f>SubmittalData!AY3415</f>
        <v/>
      </c>
      <c r="AS3415" s="60" t="e">
        <f>VLOOKUP(D3415,SubmittalStatus!$A$2:$CF$671,7,FALSE)</f>
        <v>#N/A</v>
      </c>
      <c r="AT3415" s="60" t="str">
        <f t="shared" si="159"/>
        <v/>
      </c>
      <c r="AU3415" s="60" t="e">
        <f>VLOOKUP(D3415,SubmittalSchedule!$A$5:$CF$5125,3,FALSE)</f>
        <v>#N/A</v>
      </c>
      <c r="AV3415" s="60" t="e">
        <f>VLOOKUP(D3415,SubmittalStatus!$A$2:$CF$671,9,FALSE)</f>
        <v>#N/A</v>
      </c>
      <c r="AW3415" s="60" t="e">
        <f>VLOOKUP(D3415,SubmittalStatus!$A$2:$CF$671,10,FALSE)</f>
        <v>#N/A</v>
      </c>
      <c r="AX3415" s="60" t="e">
        <f>VLOOKUP(D3415,SubmittalStatus!$A$2:$CF$671,11,FALSE)</f>
        <v>#N/A</v>
      </c>
      <c r="AY3415" s="60" t="str">
        <f t="shared" si="160"/>
        <v/>
      </c>
      <c r="AZ3415" s="60">
        <f>SubmittalData!D3415</f>
        <v>0</v>
      </c>
      <c r="BA3415" s="60" t="s">
        <v>168</v>
      </c>
      <c r="BB3415" s="60">
        <f>SubmittalData!AR3415</f>
        <v>0</v>
      </c>
      <c r="BC3415" s="60" t="str">
        <f t="shared" si="161"/>
        <v>0-0</v>
      </c>
    </row>
    <row r="3416" spans="1:55" x14ac:dyDescent="0.35">
      <c r="A3416" s="62" t="str">
        <f>SubmittalData!AY3416</f>
        <v/>
      </c>
      <c r="AS3416" s="60" t="e">
        <f>VLOOKUP(D3416,SubmittalStatus!$A$2:$CF$671,7,FALSE)</f>
        <v>#N/A</v>
      </c>
      <c r="AT3416" s="60" t="str">
        <f t="shared" si="159"/>
        <v/>
      </c>
      <c r="AU3416" s="60" t="e">
        <f>VLOOKUP(D3416,SubmittalSchedule!$A$5:$CF$5125,3,FALSE)</f>
        <v>#N/A</v>
      </c>
      <c r="AV3416" s="60" t="e">
        <f>VLOOKUP(D3416,SubmittalStatus!$A$2:$CF$671,9,FALSE)</f>
        <v>#N/A</v>
      </c>
      <c r="AW3416" s="60" t="e">
        <f>VLOOKUP(D3416,SubmittalStatus!$A$2:$CF$671,10,FALSE)</f>
        <v>#N/A</v>
      </c>
      <c r="AX3416" s="60" t="e">
        <f>VLOOKUP(D3416,SubmittalStatus!$A$2:$CF$671,11,FALSE)</f>
        <v>#N/A</v>
      </c>
      <c r="AY3416" s="60" t="str">
        <f t="shared" si="160"/>
        <v/>
      </c>
      <c r="AZ3416" s="60">
        <f>SubmittalData!D3416</f>
        <v>0</v>
      </c>
      <c r="BA3416" s="60" t="s">
        <v>168</v>
      </c>
      <c r="BB3416" s="60">
        <f>SubmittalData!AR3416</f>
        <v>0</v>
      </c>
      <c r="BC3416" s="60" t="str">
        <f t="shared" si="161"/>
        <v>0-0</v>
      </c>
    </row>
    <row r="3417" spans="1:55" x14ac:dyDescent="0.35">
      <c r="A3417" s="62" t="str">
        <f>SubmittalData!AY3417</f>
        <v/>
      </c>
      <c r="AS3417" s="60" t="e">
        <f>VLOOKUP(D3417,SubmittalStatus!$A$2:$CF$671,7,FALSE)</f>
        <v>#N/A</v>
      </c>
      <c r="AT3417" s="60" t="str">
        <f t="shared" si="159"/>
        <v/>
      </c>
      <c r="AU3417" s="60" t="e">
        <f>VLOOKUP(D3417,SubmittalSchedule!$A$5:$CF$5125,3,FALSE)</f>
        <v>#N/A</v>
      </c>
      <c r="AV3417" s="60" t="e">
        <f>VLOOKUP(D3417,SubmittalStatus!$A$2:$CF$671,9,FALSE)</f>
        <v>#N/A</v>
      </c>
      <c r="AW3417" s="60" t="e">
        <f>VLOOKUP(D3417,SubmittalStatus!$A$2:$CF$671,10,FALSE)</f>
        <v>#N/A</v>
      </c>
      <c r="AX3417" s="60" t="e">
        <f>VLOOKUP(D3417,SubmittalStatus!$A$2:$CF$671,11,FALSE)</f>
        <v>#N/A</v>
      </c>
      <c r="AY3417" s="60" t="str">
        <f t="shared" si="160"/>
        <v/>
      </c>
      <c r="AZ3417" s="60">
        <f>SubmittalData!D3417</f>
        <v>0</v>
      </c>
      <c r="BA3417" s="60" t="s">
        <v>168</v>
      </c>
      <c r="BB3417" s="60">
        <f>SubmittalData!AR3417</f>
        <v>0</v>
      </c>
      <c r="BC3417" s="60" t="str">
        <f t="shared" si="161"/>
        <v>0-0</v>
      </c>
    </row>
    <row r="3418" spans="1:55" x14ac:dyDescent="0.35">
      <c r="A3418" s="62" t="str">
        <f>SubmittalData!AY3418</f>
        <v/>
      </c>
      <c r="AS3418" s="60" t="e">
        <f>VLOOKUP(D3418,SubmittalStatus!$A$2:$CF$671,7,FALSE)</f>
        <v>#N/A</v>
      </c>
      <c r="AT3418" s="60" t="str">
        <f t="shared" si="159"/>
        <v/>
      </c>
      <c r="AU3418" s="60" t="e">
        <f>VLOOKUP(D3418,SubmittalSchedule!$A$5:$CF$5125,3,FALSE)</f>
        <v>#N/A</v>
      </c>
      <c r="AV3418" s="60" t="e">
        <f>VLOOKUP(D3418,SubmittalStatus!$A$2:$CF$671,9,FALSE)</f>
        <v>#N/A</v>
      </c>
      <c r="AW3418" s="60" t="e">
        <f>VLOOKUP(D3418,SubmittalStatus!$A$2:$CF$671,10,FALSE)</f>
        <v>#N/A</v>
      </c>
      <c r="AX3418" s="60" t="e">
        <f>VLOOKUP(D3418,SubmittalStatus!$A$2:$CF$671,11,FALSE)</f>
        <v>#N/A</v>
      </c>
      <c r="AY3418" s="60" t="str">
        <f t="shared" si="160"/>
        <v/>
      </c>
      <c r="AZ3418" s="60">
        <f>SubmittalData!D3418</f>
        <v>0</v>
      </c>
      <c r="BA3418" s="60" t="s">
        <v>168</v>
      </c>
      <c r="BB3418" s="60">
        <f>SubmittalData!AR3418</f>
        <v>0</v>
      </c>
      <c r="BC3418" s="60" t="str">
        <f t="shared" si="161"/>
        <v>0-0</v>
      </c>
    </row>
    <row r="3419" spans="1:55" x14ac:dyDescent="0.35">
      <c r="A3419" s="62" t="str">
        <f>SubmittalData!AY3419</f>
        <v/>
      </c>
      <c r="AS3419" s="60" t="e">
        <f>VLOOKUP(D3419,SubmittalStatus!$A$2:$CF$671,7,FALSE)</f>
        <v>#N/A</v>
      </c>
      <c r="AT3419" s="60" t="str">
        <f t="shared" si="159"/>
        <v/>
      </c>
      <c r="AU3419" s="60" t="e">
        <f>VLOOKUP(D3419,SubmittalSchedule!$A$5:$CF$5125,3,FALSE)</f>
        <v>#N/A</v>
      </c>
      <c r="AV3419" s="60" t="e">
        <f>VLOOKUP(D3419,SubmittalStatus!$A$2:$CF$671,9,FALSE)</f>
        <v>#N/A</v>
      </c>
      <c r="AW3419" s="60" t="e">
        <f>VLOOKUP(D3419,SubmittalStatus!$A$2:$CF$671,10,FALSE)</f>
        <v>#N/A</v>
      </c>
      <c r="AX3419" s="60" t="e">
        <f>VLOOKUP(D3419,SubmittalStatus!$A$2:$CF$671,11,FALSE)</f>
        <v>#N/A</v>
      </c>
      <c r="AY3419" s="60" t="str">
        <f t="shared" si="160"/>
        <v/>
      </c>
      <c r="AZ3419" s="60">
        <f>SubmittalData!D3419</f>
        <v>0</v>
      </c>
      <c r="BA3419" s="60" t="s">
        <v>168</v>
      </c>
      <c r="BB3419" s="60">
        <f>SubmittalData!AR3419</f>
        <v>0</v>
      </c>
      <c r="BC3419" s="60" t="str">
        <f t="shared" si="161"/>
        <v>0-0</v>
      </c>
    </row>
    <row r="3420" spans="1:55" x14ac:dyDescent="0.35">
      <c r="A3420" s="62" t="str">
        <f>SubmittalData!AY3420</f>
        <v/>
      </c>
      <c r="AS3420" s="60" t="e">
        <f>VLOOKUP(D3420,SubmittalStatus!$A$2:$CF$671,7,FALSE)</f>
        <v>#N/A</v>
      </c>
      <c r="AT3420" s="60" t="str">
        <f t="shared" si="159"/>
        <v/>
      </c>
      <c r="AU3420" s="60" t="e">
        <f>VLOOKUP(D3420,SubmittalSchedule!$A$5:$CF$5125,3,FALSE)</f>
        <v>#N/A</v>
      </c>
      <c r="AV3420" s="60" t="e">
        <f>VLOOKUP(D3420,SubmittalStatus!$A$2:$CF$671,9,FALSE)</f>
        <v>#N/A</v>
      </c>
      <c r="AW3420" s="60" t="e">
        <f>VLOOKUP(D3420,SubmittalStatus!$A$2:$CF$671,10,FALSE)</f>
        <v>#N/A</v>
      </c>
      <c r="AX3420" s="60" t="e">
        <f>VLOOKUP(D3420,SubmittalStatus!$A$2:$CF$671,11,FALSE)</f>
        <v>#N/A</v>
      </c>
      <c r="AY3420" s="60" t="str">
        <f t="shared" si="160"/>
        <v/>
      </c>
      <c r="AZ3420" s="60">
        <f>SubmittalData!D3420</f>
        <v>0</v>
      </c>
      <c r="BA3420" s="60" t="s">
        <v>168</v>
      </c>
      <c r="BB3420" s="60">
        <f>SubmittalData!AR3420</f>
        <v>0</v>
      </c>
      <c r="BC3420" s="60" t="str">
        <f t="shared" si="161"/>
        <v>0-0</v>
      </c>
    </row>
    <row r="3421" spans="1:55" x14ac:dyDescent="0.35">
      <c r="A3421" s="62" t="str">
        <f>SubmittalData!AY3421</f>
        <v/>
      </c>
      <c r="AS3421" s="60" t="e">
        <f>VLOOKUP(D3421,SubmittalStatus!$A$2:$CF$671,7,FALSE)</f>
        <v>#N/A</v>
      </c>
      <c r="AT3421" s="60" t="str">
        <f t="shared" si="159"/>
        <v/>
      </c>
      <c r="AU3421" s="60" t="e">
        <f>VLOOKUP(D3421,SubmittalSchedule!$A$5:$CF$5125,3,FALSE)</f>
        <v>#N/A</v>
      </c>
      <c r="AV3421" s="60" t="e">
        <f>VLOOKUP(D3421,SubmittalStatus!$A$2:$CF$671,9,FALSE)</f>
        <v>#N/A</v>
      </c>
      <c r="AW3421" s="60" t="e">
        <f>VLOOKUP(D3421,SubmittalStatus!$A$2:$CF$671,10,FALSE)</f>
        <v>#N/A</v>
      </c>
      <c r="AX3421" s="60" t="e">
        <f>VLOOKUP(D3421,SubmittalStatus!$A$2:$CF$671,11,FALSE)</f>
        <v>#N/A</v>
      </c>
      <c r="AY3421" s="60" t="str">
        <f t="shared" si="160"/>
        <v/>
      </c>
      <c r="AZ3421" s="60">
        <f>SubmittalData!D3421</f>
        <v>0</v>
      </c>
      <c r="BA3421" s="60" t="s">
        <v>168</v>
      </c>
      <c r="BB3421" s="60">
        <f>SubmittalData!AR3421</f>
        <v>0</v>
      </c>
      <c r="BC3421" s="60" t="str">
        <f t="shared" si="161"/>
        <v>0-0</v>
      </c>
    </row>
    <row r="3422" spans="1:55" x14ac:dyDescent="0.35">
      <c r="A3422" s="62" t="str">
        <f>SubmittalData!AY3422</f>
        <v/>
      </c>
      <c r="AS3422" s="60" t="e">
        <f>VLOOKUP(D3422,SubmittalStatus!$A$2:$CF$671,7,FALSE)</f>
        <v>#N/A</v>
      </c>
      <c r="AT3422" s="60" t="str">
        <f t="shared" si="159"/>
        <v/>
      </c>
      <c r="AU3422" s="60" t="e">
        <f>VLOOKUP(D3422,SubmittalSchedule!$A$5:$CF$5125,3,FALSE)</f>
        <v>#N/A</v>
      </c>
      <c r="AV3422" s="60" t="e">
        <f>VLOOKUP(D3422,SubmittalStatus!$A$2:$CF$671,9,FALSE)</f>
        <v>#N/A</v>
      </c>
      <c r="AW3422" s="60" t="e">
        <f>VLOOKUP(D3422,SubmittalStatus!$A$2:$CF$671,10,FALSE)</f>
        <v>#N/A</v>
      </c>
      <c r="AX3422" s="60" t="e">
        <f>VLOOKUP(D3422,SubmittalStatus!$A$2:$CF$671,11,FALSE)</f>
        <v>#N/A</v>
      </c>
      <c r="AY3422" s="60" t="str">
        <f t="shared" si="160"/>
        <v/>
      </c>
      <c r="AZ3422" s="60">
        <f>SubmittalData!D3422</f>
        <v>0</v>
      </c>
      <c r="BA3422" s="60" t="s">
        <v>168</v>
      </c>
      <c r="BB3422" s="60">
        <f>SubmittalData!AR3422</f>
        <v>0</v>
      </c>
      <c r="BC3422" s="60" t="str">
        <f t="shared" si="161"/>
        <v>0-0</v>
      </c>
    </row>
    <row r="3423" spans="1:55" x14ac:dyDescent="0.35">
      <c r="A3423" s="62" t="str">
        <f>SubmittalData!AY3423</f>
        <v/>
      </c>
      <c r="AS3423" s="60" t="e">
        <f>VLOOKUP(D3423,SubmittalStatus!$A$2:$CF$671,7,FALSE)</f>
        <v>#N/A</v>
      </c>
      <c r="AT3423" s="60" t="str">
        <f t="shared" si="159"/>
        <v/>
      </c>
      <c r="AU3423" s="60" t="e">
        <f>VLOOKUP(D3423,SubmittalSchedule!$A$5:$CF$5125,3,FALSE)</f>
        <v>#N/A</v>
      </c>
      <c r="AV3423" s="60" t="e">
        <f>VLOOKUP(D3423,SubmittalStatus!$A$2:$CF$671,9,FALSE)</f>
        <v>#N/A</v>
      </c>
      <c r="AW3423" s="60" t="e">
        <f>VLOOKUP(D3423,SubmittalStatus!$A$2:$CF$671,10,FALSE)</f>
        <v>#N/A</v>
      </c>
      <c r="AX3423" s="60" t="e">
        <f>VLOOKUP(D3423,SubmittalStatus!$A$2:$CF$671,11,FALSE)</f>
        <v>#N/A</v>
      </c>
      <c r="AY3423" s="60" t="str">
        <f t="shared" si="160"/>
        <v/>
      </c>
      <c r="AZ3423" s="60">
        <f>SubmittalData!D3423</f>
        <v>0</v>
      </c>
      <c r="BA3423" s="60" t="s">
        <v>168</v>
      </c>
      <c r="BB3423" s="60">
        <f>SubmittalData!AR3423</f>
        <v>0</v>
      </c>
      <c r="BC3423" s="60" t="str">
        <f t="shared" si="161"/>
        <v>0-0</v>
      </c>
    </row>
    <row r="3424" spans="1:55" x14ac:dyDescent="0.35">
      <c r="A3424" s="62" t="str">
        <f>SubmittalData!AY3424</f>
        <v/>
      </c>
      <c r="AS3424" s="60" t="e">
        <f>VLOOKUP(D3424,SubmittalStatus!$A$2:$CF$671,7,FALSE)</f>
        <v>#N/A</v>
      </c>
      <c r="AT3424" s="60" t="str">
        <f t="shared" si="159"/>
        <v/>
      </c>
      <c r="AU3424" s="60" t="e">
        <f>VLOOKUP(D3424,SubmittalSchedule!$A$5:$CF$5125,3,FALSE)</f>
        <v>#N/A</v>
      </c>
      <c r="AV3424" s="60" t="e">
        <f>VLOOKUP(D3424,SubmittalStatus!$A$2:$CF$671,9,FALSE)</f>
        <v>#N/A</v>
      </c>
      <c r="AW3424" s="60" t="e">
        <f>VLOOKUP(D3424,SubmittalStatus!$A$2:$CF$671,10,FALSE)</f>
        <v>#N/A</v>
      </c>
      <c r="AX3424" s="60" t="e">
        <f>VLOOKUP(D3424,SubmittalStatus!$A$2:$CF$671,11,FALSE)</f>
        <v>#N/A</v>
      </c>
      <c r="AY3424" s="60" t="str">
        <f t="shared" si="160"/>
        <v/>
      </c>
      <c r="AZ3424" s="60">
        <f>SubmittalData!D3424</f>
        <v>0</v>
      </c>
      <c r="BA3424" s="60" t="s">
        <v>168</v>
      </c>
      <c r="BB3424" s="60">
        <f>SubmittalData!AR3424</f>
        <v>0</v>
      </c>
      <c r="BC3424" s="60" t="str">
        <f t="shared" si="161"/>
        <v>0-0</v>
      </c>
    </row>
    <row r="3425" spans="1:55" x14ac:dyDescent="0.35">
      <c r="A3425" s="62" t="str">
        <f>SubmittalData!AY3425</f>
        <v/>
      </c>
      <c r="AS3425" s="60" t="e">
        <f>VLOOKUP(D3425,SubmittalStatus!$A$2:$CF$671,7,FALSE)</f>
        <v>#N/A</v>
      </c>
      <c r="AT3425" s="60" t="str">
        <f t="shared" si="159"/>
        <v/>
      </c>
      <c r="AU3425" s="60" t="e">
        <f>VLOOKUP(D3425,SubmittalSchedule!$A$5:$CF$5125,3,FALSE)</f>
        <v>#N/A</v>
      </c>
      <c r="AV3425" s="60" t="e">
        <f>VLOOKUP(D3425,SubmittalStatus!$A$2:$CF$671,9,FALSE)</f>
        <v>#N/A</v>
      </c>
      <c r="AW3425" s="60" t="e">
        <f>VLOOKUP(D3425,SubmittalStatus!$A$2:$CF$671,10,FALSE)</f>
        <v>#N/A</v>
      </c>
      <c r="AX3425" s="60" t="e">
        <f>VLOOKUP(D3425,SubmittalStatus!$A$2:$CF$671,11,FALSE)</f>
        <v>#N/A</v>
      </c>
      <c r="AY3425" s="60" t="str">
        <f t="shared" si="160"/>
        <v/>
      </c>
      <c r="AZ3425" s="60">
        <f>SubmittalData!D3425</f>
        <v>0</v>
      </c>
      <c r="BA3425" s="60" t="s">
        <v>168</v>
      </c>
      <c r="BB3425" s="60">
        <f>SubmittalData!AR3425</f>
        <v>0</v>
      </c>
      <c r="BC3425" s="60" t="str">
        <f t="shared" si="161"/>
        <v>0-0</v>
      </c>
    </row>
    <row r="3426" spans="1:55" x14ac:dyDescent="0.35">
      <c r="A3426" s="62" t="str">
        <f>SubmittalData!AY3426</f>
        <v/>
      </c>
      <c r="AS3426" s="60" t="e">
        <f>VLOOKUP(D3426,SubmittalStatus!$A$2:$CF$671,7,FALSE)</f>
        <v>#N/A</v>
      </c>
      <c r="AT3426" s="60" t="str">
        <f t="shared" si="159"/>
        <v/>
      </c>
      <c r="AU3426" s="60" t="e">
        <f>VLOOKUP(D3426,SubmittalSchedule!$A$5:$CF$5125,3,FALSE)</f>
        <v>#N/A</v>
      </c>
      <c r="AV3426" s="60" t="e">
        <f>VLOOKUP(D3426,SubmittalStatus!$A$2:$CF$671,9,FALSE)</f>
        <v>#N/A</v>
      </c>
      <c r="AW3426" s="60" t="e">
        <f>VLOOKUP(D3426,SubmittalStatus!$A$2:$CF$671,10,FALSE)</f>
        <v>#N/A</v>
      </c>
      <c r="AX3426" s="60" t="e">
        <f>VLOOKUP(D3426,SubmittalStatus!$A$2:$CF$671,11,FALSE)</f>
        <v>#N/A</v>
      </c>
      <c r="AY3426" s="60" t="str">
        <f t="shared" si="160"/>
        <v/>
      </c>
      <c r="AZ3426" s="60">
        <f>SubmittalData!D3426</f>
        <v>0</v>
      </c>
      <c r="BA3426" s="60" t="s">
        <v>168</v>
      </c>
      <c r="BB3426" s="60">
        <f>SubmittalData!AR3426</f>
        <v>0</v>
      </c>
      <c r="BC3426" s="60" t="str">
        <f t="shared" si="161"/>
        <v>0-0</v>
      </c>
    </row>
    <row r="3427" spans="1:55" x14ac:dyDescent="0.35">
      <c r="A3427" s="62" t="str">
        <f>SubmittalData!AY3427</f>
        <v/>
      </c>
      <c r="AS3427" s="60" t="e">
        <f>VLOOKUP(D3427,SubmittalStatus!$A$2:$CF$671,7,FALSE)</f>
        <v>#N/A</v>
      </c>
      <c r="AT3427" s="60" t="str">
        <f t="shared" si="159"/>
        <v/>
      </c>
      <c r="AU3427" s="60" t="e">
        <f>VLOOKUP(D3427,SubmittalSchedule!$A$5:$CF$5125,3,FALSE)</f>
        <v>#N/A</v>
      </c>
      <c r="AV3427" s="60" t="e">
        <f>VLOOKUP(D3427,SubmittalStatus!$A$2:$CF$671,9,FALSE)</f>
        <v>#N/A</v>
      </c>
      <c r="AW3427" s="60" t="e">
        <f>VLOOKUP(D3427,SubmittalStatus!$A$2:$CF$671,10,FALSE)</f>
        <v>#N/A</v>
      </c>
      <c r="AX3427" s="60" t="e">
        <f>VLOOKUP(D3427,SubmittalStatus!$A$2:$CF$671,11,FALSE)</f>
        <v>#N/A</v>
      </c>
      <c r="AY3427" s="60" t="str">
        <f t="shared" si="160"/>
        <v/>
      </c>
      <c r="AZ3427" s="60">
        <f>SubmittalData!D3427</f>
        <v>0</v>
      </c>
      <c r="BA3427" s="60" t="s">
        <v>168</v>
      </c>
      <c r="BB3427" s="60">
        <f>SubmittalData!AR3427</f>
        <v>0</v>
      </c>
      <c r="BC3427" s="60" t="str">
        <f t="shared" si="161"/>
        <v>0-0</v>
      </c>
    </row>
    <row r="3428" spans="1:55" x14ac:dyDescent="0.35">
      <c r="A3428" s="62" t="str">
        <f>SubmittalData!AY3428</f>
        <v/>
      </c>
      <c r="AS3428" s="60" t="e">
        <f>VLOOKUP(D3428,SubmittalStatus!$A$2:$CF$671,7,FALSE)</f>
        <v>#N/A</v>
      </c>
      <c r="AT3428" s="60" t="str">
        <f t="shared" si="159"/>
        <v/>
      </c>
      <c r="AU3428" s="60" t="e">
        <f>VLOOKUP(D3428,SubmittalSchedule!$A$5:$CF$5125,3,FALSE)</f>
        <v>#N/A</v>
      </c>
      <c r="AV3428" s="60" t="e">
        <f>VLOOKUP(D3428,SubmittalStatus!$A$2:$CF$671,9,FALSE)</f>
        <v>#N/A</v>
      </c>
      <c r="AW3428" s="60" t="e">
        <f>VLOOKUP(D3428,SubmittalStatus!$A$2:$CF$671,10,FALSE)</f>
        <v>#N/A</v>
      </c>
      <c r="AX3428" s="60" t="e">
        <f>VLOOKUP(D3428,SubmittalStatus!$A$2:$CF$671,11,FALSE)</f>
        <v>#N/A</v>
      </c>
      <c r="AY3428" s="60" t="str">
        <f t="shared" si="160"/>
        <v/>
      </c>
      <c r="AZ3428" s="60">
        <f>SubmittalData!D3428</f>
        <v>0</v>
      </c>
      <c r="BA3428" s="60" t="s">
        <v>168</v>
      </c>
      <c r="BB3428" s="60">
        <f>SubmittalData!AR3428</f>
        <v>0</v>
      </c>
      <c r="BC3428" s="60" t="str">
        <f t="shared" si="161"/>
        <v>0-0</v>
      </c>
    </row>
    <row r="3429" spans="1:55" x14ac:dyDescent="0.35">
      <c r="A3429" s="62" t="str">
        <f>SubmittalData!AY3429</f>
        <v/>
      </c>
      <c r="AS3429" s="60" t="e">
        <f>VLOOKUP(D3429,SubmittalStatus!$A$2:$CF$671,7,FALSE)</f>
        <v>#N/A</v>
      </c>
      <c r="AT3429" s="60" t="str">
        <f t="shared" si="159"/>
        <v/>
      </c>
      <c r="AU3429" s="60" t="e">
        <f>VLOOKUP(D3429,SubmittalSchedule!$A$5:$CF$5125,3,FALSE)</f>
        <v>#N/A</v>
      </c>
      <c r="AV3429" s="60" t="e">
        <f>VLOOKUP(D3429,SubmittalStatus!$A$2:$CF$671,9,FALSE)</f>
        <v>#N/A</v>
      </c>
      <c r="AW3429" s="60" t="e">
        <f>VLOOKUP(D3429,SubmittalStatus!$A$2:$CF$671,10,FALSE)</f>
        <v>#N/A</v>
      </c>
      <c r="AX3429" s="60" t="e">
        <f>VLOOKUP(D3429,SubmittalStatus!$A$2:$CF$671,11,FALSE)</f>
        <v>#N/A</v>
      </c>
      <c r="AY3429" s="60" t="str">
        <f t="shared" si="160"/>
        <v/>
      </c>
      <c r="AZ3429" s="60">
        <f>SubmittalData!D3429</f>
        <v>0</v>
      </c>
      <c r="BA3429" s="60" t="s">
        <v>168</v>
      </c>
      <c r="BB3429" s="60">
        <f>SubmittalData!AR3429</f>
        <v>0</v>
      </c>
      <c r="BC3429" s="60" t="str">
        <f t="shared" si="161"/>
        <v>0-0</v>
      </c>
    </row>
    <row r="3430" spans="1:55" x14ac:dyDescent="0.35">
      <c r="A3430" s="62" t="str">
        <f>SubmittalData!AY3430</f>
        <v/>
      </c>
      <c r="AS3430" s="60" t="e">
        <f>VLOOKUP(D3430,SubmittalStatus!$A$2:$CF$671,7,FALSE)</f>
        <v>#N/A</v>
      </c>
      <c r="AT3430" s="60" t="str">
        <f t="shared" si="159"/>
        <v/>
      </c>
      <c r="AU3430" s="60" t="e">
        <f>VLOOKUP(D3430,SubmittalSchedule!$A$5:$CF$5125,3,FALSE)</f>
        <v>#N/A</v>
      </c>
      <c r="AV3430" s="60" t="e">
        <f>VLOOKUP(D3430,SubmittalStatus!$A$2:$CF$671,9,FALSE)</f>
        <v>#N/A</v>
      </c>
      <c r="AW3430" s="60" t="e">
        <f>VLOOKUP(D3430,SubmittalStatus!$A$2:$CF$671,10,FALSE)</f>
        <v>#N/A</v>
      </c>
      <c r="AX3430" s="60" t="e">
        <f>VLOOKUP(D3430,SubmittalStatus!$A$2:$CF$671,11,FALSE)</f>
        <v>#N/A</v>
      </c>
      <c r="AY3430" s="60" t="str">
        <f t="shared" si="160"/>
        <v/>
      </c>
      <c r="AZ3430" s="60">
        <f>SubmittalData!D3430</f>
        <v>0</v>
      </c>
      <c r="BA3430" s="60" t="s">
        <v>168</v>
      </c>
      <c r="BB3430" s="60">
        <f>SubmittalData!AR3430</f>
        <v>0</v>
      </c>
      <c r="BC3430" s="60" t="str">
        <f t="shared" si="161"/>
        <v>0-0</v>
      </c>
    </row>
    <row r="3431" spans="1:55" x14ac:dyDescent="0.35">
      <c r="A3431" s="62" t="str">
        <f>SubmittalData!AY3431</f>
        <v/>
      </c>
      <c r="AS3431" s="60" t="e">
        <f>VLOOKUP(D3431,SubmittalStatus!$A$2:$CF$671,7,FALSE)</f>
        <v>#N/A</v>
      </c>
      <c r="AT3431" s="60" t="str">
        <f t="shared" si="159"/>
        <v/>
      </c>
      <c r="AU3431" s="60" t="e">
        <f>VLOOKUP(D3431,SubmittalSchedule!$A$5:$CF$5125,3,FALSE)</f>
        <v>#N/A</v>
      </c>
      <c r="AV3431" s="60" t="e">
        <f>VLOOKUP(D3431,SubmittalStatus!$A$2:$CF$671,9,FALSE)</f>
        <v>#N/A</v>
      </c>
      <c r="AW3431" s="60" t="e">
        <f>VLOOKUP(D3431,SubmittalStatus!$A$2:$CF$671,10,FALSE)</f>
        <v>#N/A</v>
      </c>
      <c r="AX3431" s="60" t="e">
        <f>VLOOKUP(D3431,SubmittalStatus!$A$2:$CF$671,11,FALSE)</f>
        <v>#N/A</v>
      </c>
      <c r="AY3431" s="60" t="str">
        <f t="shared" si="160"/>
        <v/>
      </c>
      <c r="AZ3431" s="60">
        <f>SubmittalData!D3431</f>
        <v>0</v>
      </c>
      <c r="BA3431" s="60" t="s">
        <v>168</v>
      </c>
      <c r="BB3431" s="60">
        <f>SubmittalData!AR3431</f>
        <v>0</v>
      </c>
      <c r="BC3431" s="60" t="str">
        <f t="shared" si="161"/>
        <v>0-0</v>
      </c>
    </row>
    <row r="3432" spans="1:55" x14ac:dyDescent="0.35">
      <c r="A3432" s="62" t="str">
        <f>SubmittalData!AY3432</f>
        <v/>
      </c>
      <c r="AS3432" s="60" t="e">
        <f>VLOOKUP(D3432,SubmittalStatus!$A$2:$CF$671,7,FALSE)</f>
        <v>#N/A</v>
      </c>
      <c r="AT3432" s="60" t="str">
        <f t="shared" si="159"/>
        <v/>
      </c>
      <c r="AU3432" s="60" t="e">
        <f>VLOOKUP(D3432,SubmittalSchedule!$A$5:$CF$5125,3,FALSE)</f>
        <v>#N/A</v>
      </c>
      <c r="AV3432" s="60" t="e">
        <f>VLOOKUP(D3432,SubmittalStatus!$A$2:$CF$671,9,FALSE)</f>
        <v>#N/A</v>
      </c>
      <c r="AW3432" s="60" t="e">
        <f>VLOOKUP(D3432,SubmittalStatus!$A$2:$CF$671,10,FALSE)</f>
        <v>#N/A</v>
      </c>
      <c r="AX3432" s="60" t="e">
        <f>VLOOKUP(D3432,SubmittalStatus!$A$2:$CF$671,11,FALSE)</f>
        <v>#N/A</v>
      </c>
      <c r="AY3432" s="60" t="str">
        <f t="shared" si="160"/>
        <v/>
      </c>
      <c r="AZ3432" s="60">
        <f>SubmittalData!D3432</f>
        <v>0</v>
      </c>
      <c r="BA3432" s="60" t="s">
        <v>168</v>
      </c>
      <c r="BB3432" s="60">
        <f>SubmittalData!AR3432</f>
        <v>0</v>
      </c>
      <c r="BC3432" s="60" t="str">
        <f t="shared" si="161"/>
        <v>0-0</v>
      </c>
    </row>
    <row r="3433" spans="1:55" x14ac:dyDescent="0.35">
      <c r="A3433" s="62" t="str">
        <f>SubmittalData!AY3433</f>
        <v/>
      </c>
      <c r="AS3433" s="60" t="e">
        <f>VLOOKUP(D3433,SubmittalStatus!$A$2:$CF$671,7,FALSE)</f>
        <v>#N/A</v>
      </c>
      <c r="AT3433" s="60" t="str">
        <f t="shared" si="159"/>
        <v/>
      </c>
      <c r="AU3433" s="60" t="e">
        <f>VLOOKUP(D3433,SubmittalSchedule!$A$5:$CF$5125,3,FALSE)</f>
        <v>#N/A</v>
      </c>
      <c r="AV3433" s="60" t="e">
        <f>VLOOKUP(D3433,SubmittalStatus!$A$2:$CF$671,9,FALSE)</f>
        <v>#N/A</v>
      </c>
      <c r="AW3433" s="60" t="e">
        <f>VLOOKUP(D3433,SubmittalStatus!$A$2:$CF$671,10,FALSE)</f>
        <v>#N/A</v>
      </c>
      <c r="AX3433" s="60" t="e">
        <f>VLOOKUP(D3433,SubmittalStatus!$A$2:$CF$671,11,FALSE)</f>
        <v>#N/A</v>
      </c>
      <c r="AY3433" s="60" t="str">
        <f t="shared" si="160"/>
        <v/>
      </c>
      <c r="AZ3433" s="60">
        <f>SubmittalData!D3433</f>
        <v>0</v>
      </c>
      <c r="BA3433" s="60" t="s">
        <v>168</v>
      </c>
      <c r="BB3433" s="60">
        <f>SubmittalData!AR3433</f>
        <v>0</v>
      </c>
      <c r="BC3433" s="60" t="str">
        <f t="shared" si="161"/>
        <v>0-0</v>
      </c>
    </row>
    <row r="3434" spans="1:55" x14ac:dyDescent="0.35">
      <c r="A3434" s="62" t="str">
        <f>SubmittalData!AY3434</f>
        <v/>
      </c>
      <c r="AS3434" s="60" t="e">
        <f>VLOOKUP(D3434,SubmittalStatus!$A$2:$CF$671,7,FALSE)</f>
        <v>#N/A</v>
      </c>
      <c r="AT3434" s="60" t="str">
        <f t="shared" si="159"/>
        <v/>
      </c>
      <c r="AU3434" s="60" t="e">
        <f>VLOOKUP(D3434,SubmittalSchedule!$A$5:$CF$5125,3,FALSE)</f>
        <v>#N/A</v>
      </c>
      <c r="AV3434" s="60" t="e">
        <f>VLOOKUP(D3434,SubmittalStatus!$A$2:$CF$671,9,FALSE)</f>
        <v>#N/A</v>
      </c>
      <c r="AW3434" s="60" t="e">
        <f>VLOOKUP(D3434,SubmittalStatus!$A$2:$CF$671,10,FALSE)</f>
        <v>#N/A</v>
      </c>
      <c r="AX3434" s="60" t="e">
        <f>VLOOKUP(D3434,SubmittalStatus!$A$2:$CF$671,11,FALSE)</f>
        <v>#N/A</v>
      </c>
      <c r="AY3434" s="60" t="str">
        <f t="shared" si="160"/>
        <v/>
      </c>
      <c r="AZ3434" s="60">
        <f>SubmittalData!D3434</f>
        <v>0</v>
      </c>
      <c r="BA3434" s="60" t="s">
        <v>168</v>
      </c>
      <c r="BB3434" s="60">
        <f>SubmittalData!AR3434</f>
        <v>0</v>
      </c>
      <c r="BC3434" s="60" t="str">
        <f t="shared" si="161"/>
        <v>0-0</v>
      </c>
    </row>
    <row r="3435" spans="1:55" x14ac:dyDescent="0.35">
      <c r="A3435" s="62" t="str">
        <f>SubmittalData!AY3435</f>
        <v/>
      </c>
      <c r="AS3435" s="60" t="e">
        <f>VLOOKUP(D3435,SubmittalStatus!$A$2:$CF$671,7,FALSE)</f>
        <v>#N/A</v>
      </c>
      <c r="AT3435" s="60" t="str">
        <f t="shared" si="159"/>
        <v/>
      </c>
      <c r="AU3435" s="60" t="e">
        <f>VLOOKUP(D3435,SubmittalSchedule!$A$5:$CF$5125,3,FALSE)</f>
        <v>#N/A</v>
      </c>
      <c r="AV3435" s="60" t="e">
        <f>VLOOKUP(D3435,SubmittalStatus!$A$2:$CF$671,9,FALSE)</f>
        <v>#N/A</v>
      </c>
      <c r="AW3435" s="60" t="e">
        <f>VLOOKUP(D3435,SubmittalStatus!$A$2:$CF$671,10,FALSE)</f>
        <v>#N/A</v>
      </c>
      <c r="AX3435" s="60" t="e">
        <f>VLOOKUP(D3435,SubmittalStatus!$A$2:$CF$671,11,FALSE)</f>
        <v>#N/A</v>
      </c>
      <c r="AY3435" s="60" t="str">
        <f t="shared" si="160"/>
        <v/>
      </c>
      <c r="AZ3435" s="60">
        <f>SubmittalData!D3435</f>
        <v>0</v>
      </c>
      <c r="BA3435" s="60" t="s">
        <v>168</v>
      </c>
      <c r="BB3435" s="60">
        <f>SubmittalData!AR3435</f>
        <v>0</v>
      </c>
      <c r="BC3435" s="60" t="str">
        <f t="shared" si="161"/>
        <v>0-0</v>
      </c>
    </row>
    <row r="3436" spans="1:55" x14ac:dyDescent="0.35">
      <c r="A3436" s="62" t="str">
        <f>SubmittalData!AY3436</f>
        <v/>
      </c>
      <c r="AS3436" s="60" t="e">
        <f>VLOOKUP(D3436,SubmittalStatus!$A$2:$CF$671,7,FALSE)</f>
        <v>#N/A</v>
      </c>
      <c r="AT3436" s="60" t="str">
        <f t="shared" si="159"/>
        <v/>
      </c>
      <c r="AU3436" s="60" t="e">
        <f>VLOOKUP(D3436,SubmittalSchedule!$A$5:$CF$5125,3,FALSE)</f>
        <v>#N/A</v>
      </c>
      <c r="AV3436" s="60" t="e">
        <f>VLOOKUP(D3436,SubmittalStatus!$A$2:$CF$671,9,FALSE)</f>
        <v>#N/A</v>
      </c>
      <c r="AW3436" s="60" t="e">
        <f>VLOOKUP(D3436,SubmittalStatus!$A$2:$CF$671,10,FALSE)</f>
        <v>#N/A</v>
      </c>
      <c r="AX3436" s="60" t="e">
        <f>VLOOKUP(D3436,SubmittalStatus!$A$2:$CF$671,11,FALSE)</f>
        <v>#N/A</v>
      </c>
      <c r="AY3436" s="60" t="str">
        <f t="shared" si="160"/>
        <v/>
      </c>
      <c r="AZ3436" s="60">
        <f>SubmittalData!D3436</f>
        <v>0</v>
      </c>
      <c r="BA3436" s="60" t="s">
        <v>168</v>
      </c>
      <c r="BB3436" s="60">
        <f>SubmittalData!AR3436</f>
        <v>0</v>
      </c>
      <c r="BC3436" s="60" t="str">
        <f t="shared" si="161"/>
        <v>0-0</v>
      </c>
    </row>
    <row r="3437" spans="1:55" x14ac:dyDescent="0.35">
      <c r="A3437" s="62" t="str">
        <f>SubmittalData!AY3437</f>
        <v/>
      </c>
      <c r="AS3437" s="60" t="e">
        <f>VLOOKUP(D3437,SubmittalStatus!$A$2:$CF$671,7,FALSE)</f>
        <v>#N/A</v>
      </c>
      <c r="AT3437" s="60" t="str">
        <f t="shared" si="159"/>
        <v/>
      </c>
      <c r="AU3437" s="60" t="e">
        <f>VLOOKUP(D3437,SubmittalSchedule!$A$5:$CF$5125,3,FALSE)</f>
        <v>#N/A</v>
      </c>
      <c r="AV3437" s="60" t="e">
        <f>VLOOKUP(D3437,SubmittalStatus!$A$2:$CF$671,9,FALSE)</f>
        <v>#N/A</v>
      </c>
      <c r="AW3437" s="60" t="e">
        <f>VLOOKUP(D3437,SubmittalStatus!$A$2:$CF$671,10,FALSE)</f>
        <v>#N/A</v>
      </c>
      <c r="AX3437" s="60" t="e">
        <f>VLOOKUP(D3437,SubmittalStatus!$A$2:$CF$671,11,FALSE)</f>
        <v>#N/A</v>
      </c>
      <c r="AY3437" s="60" t="str">
        <f t="shared" si="160"/>
        <v/>
      </c>
      <c r="AZ3437" s="60">
        <f>SubmittalData!D3437</f>
        <v>0</v>
      </c>
      <c r="BA3437" s="60" t="s">
        <v>168</v>
      </c>
      <c r="BB3437" s="60">
        <f>SubmittalData!AR3437</f>
        <v>0</v>
      </c>
      <c r="BC3437" s="60" t="str">
        <f t="shared" si="161"/>
        <v>0-0</v>
      </c>
    </row>
    <row r="3438" spans="1:55" x14ac:dyDescent="0.35">
      <c r="A3438" s="62" t="str">
        <f>SubmittalData!AY3438</f>
        <v/>
      </c>
      <c r="AS3438" s="60" t="e">
        <f>VLOOKUP(D3438,SubmittalStatus!$A$2:$CF$671,7,FALSE)</f>
        <v>#N/A</v>
      </c>
      <c r="AT3438" s="60" t="str">
        <f t="shared" si="159"/>
        <v/>
      </c>
      <c r="AU3438" s="60" t="e">
        <f>VLOOKUP(D3438,SubmittalSchedule!$A$5:$CF$5125,3,FALSE)</f>
        <v>#N/A</v>
      </c>
      <c r="AV3438" s="60" t="e">
        <f>VLOOKUP(D3438,SubmittalStatus!$A$2:$CF$671,9,FALSE)</f>
        <v>#N/A</v>
      </c>
      <c r="AW3438" s="60" t="e">
        <f>VLOOKUP(D3438,SubmittalStatus!$A$2:$CF$671,10,FALSE)</f>
        <v>#N/A</v>
      </c>
      <c r="AX3438" s="60" t="e">
        <f>VLOOKUP(D3438,SubmittalStatus!$A$2:$CF$671,11,FALSE)</f>
        <v>#N/A</v>
      </c>
      <c r="AY3438" s="60" t="str">
        <f t="shared" si="160"/>
        <v/>
      </c>
      <c r="AZ3438" s="60">
        <f>SubmittalData!D3438</f>
        <v>0</v>
      </c>
      <c r="BA3438" s="60" t="s">
        <v>168</v>
      </c>
      <c r="BB3438" s="60">
        <f>SubmittalData!AR3438</f>
        <v>0</v>
      </c>
      <c r="BC3438" s="60" t="str">
        <f t="shared" si="161"/>
        <v>0-0</v>
      </c>
    </row>
    <row r="3439" spans="1:55" x14ac:dyDescent="0.35">
      <c r="A3439" s="62" t="str">
        <f>SubmittalData!AY3439</f>
        <v/>
      </c>
      <c r="AS3439" s="60" t="e">
        <f>VLOOKUP(D3439,SubmittalStatus!$A$2:$CF$671,7,FALSE)</f>
        <v>#N/A</v>
      </c>
      <c r="AT3439" s="60" t="str">
        <f t="shared" si="159"/>
        <v/>
      </c>
      <c r="AU3439" s="60" t="e">
        <f>VLOOKUP(D3439,SubmittalSchedule!$A$5:$CF$5125,3,FALSE)</f>
        <v>#N/A</v>
      </c>
      <c r="AV3439" s="60" t="e">
        <f>VLOOKUP(D3439,SubmittalStatus!$A$2:$CF$671,9,FALSE)</f>
        <v>#N/A</v>
      </c>
      <c r="AW3439" s="60" t="e">
        <f>VLOOKUP(D3439,SubmittalStatus!$A$2:$CF$671,10,FALSE)</f>
        <v>#N/A</v>
      </c>
      <c r="AX3439" s="60" t="e">
        <f>VLOOKUP(D3439,SubmittalStatus!$A$2:$CF$671,11,FALSE)</f>
        <v>#N/A</v>
      </c>
      <c r="AY3439" s="60" t="str">
        <f t="shared" si="160"/>
        <v/>
      </c>
      <c r="AZ3439" s="60">
        <f>SubmittalData!D3439</f>
        <v>0</v>
      </c>
      <c r="BA3439" s="60" t="s">
        <v>168</v>
      </c>
      <c r="BB3439" s="60">
        <f>SubmittalData!AR3439</f>
        <v>0</v>
      </c>
      <c r="BC3439" s="60" t="str">
        <f t="shared" si="161"/>
        <v>0-0</v>
      </c>
    </row>
    <row r="3440" spans="1:55" x14ac:dyDescent="0.35">
      <c r="A3440" s="62" t="str">
        <f>SubmittalData!AY3440</f>
        <v/>
      </c>
      <c r="AS3440" s="60" t="e">
        <f>VLOOKUP(D3440,SubmittalStatus!$A$2:$CF$671,7,FALSE)</f>
        <v>#N/A</v>
      </c>
      <c r="AT3440" s="60" t="str">
        <f t="shared" si="159"/>
        <v/>
      </c>
      <c r="AU3440" s="60" t="e">
        <f>VLOOKUP(D3440,SubmittalSchedule!$A$5:$CF$5125,3,FALSE)</f>
        <v>#N/A</v>
      </c>
      <c r="AV3440" s="60" t="e">
        <f>VLOOKUP(D3440,SubmittalStatus!$A$2:$CF$671,9,FALSE)</f>
        <v>#N/A</v>
      </c>
      <c r="AW3440" s="60" t="e">
        <f>VLOOKUP(D3440,SubmittalStatus!$A$2:$CF$671,10,FALSE)</f>
        <v>#N/A</v>
      </c>
      <c r="AX3440" s="60" t="e">
        <f>VLOOKUP(D3440,SubmittalStatus!$A$2:$CF$671,11,FALSE)</f>
        <v>#N/A</v>
      </c>
      <c r="AY3440" s="60" t="str">
        <f t="shared" si="160"/>
        <v/>
      </c>
      <c r="AZ3440" s="60">
        <f>SubmittalData!D3440</f>
        <v>0</v>
      </c>
      <c r="BA3440" s="60" t="s">
        <v>168</v>
      </c>
      <c r="BB3440" s="60">
        <f>SubmittalData!AR3440</f>
        <v>0</v>
      </c>
      <c r="BC3440" s="60" t="str">
        <f t="shared" si="161"/>
        <v>0-0</v>
      </c>
    </row>
    <row r="3441" spans="1:55" x14ac:dyDescent="0.35">
      <c r="A3441" s="62" t="str">
        <f>SubmittalData!AY3441</f>
        <v/>
      </c>
      <c r="AS3441" s="60" t="e">
        <f>VLOOKUP(D3441,SubmittalStatus!$A$2:$CF$671,7,FALSE)</f>
        <v>#N/A</v>
      </c>
      <c r="AT3441" s="60" t="str">
        <f t="shared" si="159"/>
        <v/>
      </c>
      <c r="AU3441" s="60" t="e">
        <f>VLOOKUP(D3441,SubmittalSchedule!$A$5:$CF$5125,3,FALSE)</f>
        <v>#N/A</v>
      </c>
      <c r="AV3441" s="60" t="e">
        <f>VLOOKUP(D3441,SubmittalStatus!$A$2:$CF$671,9,FALSE)</f>
        <v>#N/A</v>
      </c>
      <c r="AW3441" s="60" t="e">
        <f>VLOOKUP(D3441,SubmittalStatus!$A$2:$CF$671,10,FALSE)</f>
        <v>#N/A</v>
      </c>
      <c r="AX3441" s="60" t="e">
        <f>VLOOKUP(D3441,SubmittalStatus!$A$2:$CF$671,11,FALSE)</f>
        <v>#N/A</v>
      </c>
      <c r="AY3441" s="60" t="str">
        <f t="shared" si="160"/>
        <v/>
      </c>
      <c r="AZ3441" s="60">
        <f>SubmittalData!D3441</f>
        <v>0</v>
      </c>
      <c r="BA3441" s="60" t="s">
        <v>168</v>
      </c>
      <c r="BB3441" s="60">
        <f>SubmittalData!AR3441</f>
        <v>0</v>
      </c>
      <c r="BC3441" s="60" t="str">
        <f t="shared" si="161"/>
        <v>0-0</v>
      </c>
    </row>
    <row r="3442" spans="1:55" x14ac:dyDescent="0.35">
      <c r="A3442" s="62" t="str">
        <f>SubmittalData!AY3442</f>
        <v/>
      </c>
      <c r="AS3442" s="60" t="e">
        <f>VLOOKUP(D3442,SubmittalStatus!$A$2:$CF$671,7,FALSE)</f>
        <v>#N/A</v>
      </c>
      <c r="AT3442" s="60" t="str">
        <f t="shared" si="159"/>
        <v/>
      </c>
      <c r="AU3442" s="60" t="e">
        <f>VLOOKUP(D3442,SubmittalSchedule!$A$5:$CF$5125,3,FALSE)</f>
        <v>#N/A</v>
      </c>
      <c r="AV3442" s="60" t="e">
        <f>VLOOKUP(D3442,SubmittalStatus!$A$2:$CF$671,9,FALSE)</f>
        <v>#N/A</v>
      </c>
      <c r="AW3442" s="60" t="e">
        <f>VLOOKUP(D3442,SubmittalStatus!$A$2:$CF$671,10,FALSE)</f>
        <v>#N/A</v>
      </c>
      <c r="AX3442" s="60" t="e">
        <f>VLOOKUP(D3442,SubmittalStatus!$A$2:$CF$671,11,FALSE)</f>
        <v>#N/A</v>
      </c>
      <c r="AY3442" s="60" t="str">
        <f t="shared" si="160"/>
        <v/>
      </c>
      <c r="AZ3442" s="60">
        <f>SubmittalData!D3442</f>
        <v>0</v>
      </c>
      <c r="BA3442" s="60" t="s">
        <v>168</v>
      </c>
      <c r="BB3442" s="60">
        <f>SubmittalData!AR3442</f>
        <v>0</v>
      </c>
      <c r="BC3442" s="60" t="str">
        <f t="shared" si="161"/>
        <v>0-0</v>
      </c>
    </row>
    <row r="3443" spans="1:55" x14ac:dyDescent="0.35">
      <c r="A3443" s="62" t="str">
        <f>SubmittalData!AY3443</f>
        <v/>
      </c>
      <c r="AS3443" s="60" t="e">
        <f>VLOOKUP(D3443,SubmittalStatus!$A$2:$CF$671,7,FALSE)</f>
        <v>#N/A</v>
      </c>
      <c r="AT3443" s="60" t="str">
        <f t="shared" si="159"/>
        <v/>
      </c>
      <c r="AU3443" s="60" t="e">
        <f>VLOOKUP(D3443,SubmittalSchedule!$A$5:$CF$5125,3,FALSE)</f>
        <v>#N/A</v>
      </c>
      <c r="AV3443" s="60" t="e">
        <f>VLOOKUP(D3443,SubmittalStatus!$A$2:$CF$671,9,FALSE)</f>
        <v>#N/A</v>
      </c>
      <c r="AW3443" s="60" t="e">
        <f>VLOOKUP(D3443,SubmittalStatus!$A$2:$CF$671,10,FALSE)</f>
        <v>#N/A</v>
      </c>
      <c r="AX3443" s="60" t="e">
        <f>VLOOKUP(D3443,SubmittalStatus!$A$2:$CF$671,11,FALSE)</f>
        <v>#N/A</v>
      </c>
      <c r="AY3443" s="60" t="str">
        <f t="shared" si="160"/>
        <v/>
      </c>
      <c r="AZ3443" s="60">
        <f>SubmittalData!D3443</f>
        <v>0</v>
      </c>
      <c r="BA3443" s="60" t="s">
        <v>168</v>
      </c>
      <c r="BB3443" s="60">
        <f>SubmittalData!AR3443</f>
        <v>0</v>
      </c>
      <c r="BC3443" s="60" t="str">
        <f t="shared" si="161"/>
        <v>0-0</v>
      </c>
    </row>
    <row r="3444" spans="1:55" x14ac:dyDescent="0.35">
      <c r="A3444" s="62" t="str">
        <f>SubmittalData!AY3444</f>
        <v/>
      </c>
      <c r="AS3444" s="60" t="e">
        <f>VLOOKUP(D3444,SubmittalStatus!$A$2:$CF$671,7,FALSE)</f>
        <v>#N/A</v>
      </c>
      <c r="AT3444" s="60" t="str">
        <f t="shared" si="159"/>
        <v/>
      </c>
      <c r="AU3444" s="60" t="e">
        <f>VLOOKUP(D3444,SubmittalSchedule!$A$5:$CF$5125,3,FALSE)</f>
        <v>#N/A</v>
      </c>
      <c r="AV3444" s="60" t="e">
        <f>VLOOKUP(D3444,SubmittalStatus!$A$2:$CF$671,9,FALSE)</f>
        <v>#N/A</v>
      </c>
      <c r="AW3444" s="60" t="e">
        <f>VLOOKUP(D3444,SubmittalStatus!$A$2:$CF$671,10,FALSE)</f>
        <v>#N/A</v>
      </c>
      <c r="AX3444" s="60" t="e">
        <f>VLOOKUP(D3444,SubmittalStatus!$A$2:$CF$671,11,FALSE)</f>
        <v>#N/A</v>
      </c>
      <c r="AY3444" s="60" t="str">
        <f t="shared" si="160"/>
        <v/>
      </c>
      <c r="AZ3444" s="60">
        <f>SubmittalData!D3444</f>
        <v>0</v>
      </c>
      <c r="BA3444" s="60" t="s">
        <v>168</v>
      </c>
      <c r="BB3444" s="60">
        <f>SubmittalData!AR3444</f>
        <v>0</v>
      </c>
      <c r="BC3444" s="60" t="str">
        <f t="shared" si="161"/>
        <v>0-0</v>
      </c>
    </row>
    <row r="3445" spans="1:55" x14ac:dyDescent="0.35">
      <c r="A3445" s="62" t="str">
        <f>SubmittalData!AY3445</f>
        <v/>
      </c>
      <c r="AS3445" s="60" t="e">
        <f>VLOOKUP(D3445,SubmittalStatus!$A$2:$CF$671,7,FALSE)</f>
        <v>#N/A</v>
      </c>
      <c r="AT3445" s="60" t="str">
        <f t="shared" si="159"/>
        <v/>
      </c>
      <c r="AU3445" s="60" t="e">
        <f>VLOOKUP(D3445,SubmittalSchedule!$A$5:$CF$5125,3,FALSE)</f>
        <v>#N/A</v>
      </c>
      <c r="AV3445" s="60" t="e">
        <f>VLOOKUP(D3445,SubmittalStatus!$A$2:$CF$671,9,FALSE)</f>
        <v>#N/A</v>
      </c>
      <c r="AW3445" s="60" t="e">
        <f>VLOOKUP(D3445,SubmittalStatus!$A$2:$CF$671,10,FALSE)</f>
        <v>#N/A</v>
      </c>
      <c r="AX3445" s="60" t="e">
        <f>VLOOKUP(D3445,SubmittalStatus!$A$2:$CF$671,11,FALSE)</f>
        <v>#N/A</v>
      </c>
      <c r="AY3445" s="60" t="str">
        <f t="shared" si="160"/>
        <v/>
      </c>
      <c r="AZ3445" s="60">
        <f>SubmittalData!D3445</f>
        <v>0</v>
      </c>
      <c r="BA3445" s="60" t="s">
        <v>168</v>
      </c>
      <c r="BB3445" s="60">
        <f>SubmittalData!AR3445</f>
        <v>0</v>
      </c>
      <c r="BC3445" s="60" t="str">
        <f t="shared" si="161"/>
        <v>0-0</v>
      </c>
    </row>
    <row r="3446" spans="1:55" x14ac:dyDescent="0.35">
      <c r="A3446" s="62" t="str">
        <f>SubmittalData!AY3446</f>
        <v/>
      </c>
      <c r="AS3446" s="60" t="e">
        <f>VLOOKUP(D3446,SubmittalStatus!$A$2:$CF$671,7,FALSE)</f>
        <v>#N/A</v>
      </c>
      <c r="AT3446" s="60" t="str">
        <f t="shared" si="159"/>
        <v/>
      </c>
      <c r="AU3446" s="60" t="e">
        <f>VLOOKUP(D3446,SubmittalSchedule!$A$5:$CF$5125,3,FALSE)</f>
        <v>#N/A</v>
      </c>
      <c r="AV3446" s="60" t="e">
        <f>VLOOKUP(D3446,SubmittalStatus!$A$2:$CF$671,9,FALSE)</f>
        <v>#N/A</v>
      </c>
      <c r="AW3446" s="60" t="e">
        <f>VLOOKUP(D3446,SubmittalStatus!$A$2:$CF$671,10,FALSE)</f>
        <v>#N/A</v>
      </c>
      <c r="AX3446" s="60" t="e">
        <f>VLOOKUP(D3446,SubmittalStatus!$A$2:$CF$671,11,FALSE)</f>
        <v>#N/A</v>
      </c>
      <c r="AY3446" s="60" t="str">
        <f t="shared" si="160"/>
        <v/>
      </c>
      <c r="AZ3446" s="60">
        <f>SubmittalData!D3446</f>
        <v>0</v>
      </c>
      <c r="BA3446" s="60" t="s">
        <v>168</v>
      </c>
      <c r="BB3446" s="60">
        <f>SubmittalData!AR3446</f>
        <v>0</v>
      </c>
      <c r="BC3446" s="60" t="str">
        <f t="shared" si="161"/>
        <v>0-0</v>
      </c>
    </row>
    <row r="3447" spans="1:55" x14ac:dyDescent="0.35">
      <c r="A3447" s="62" t="str">
        <f>SubmittalData!AY3447</f>
        <v/>
      </c>
      <c r="AS3447" s="60" t="e">
        <f>VLOOKUP(D3447,SubmittalStatus!$A$2:$CF$671,7,FALSE)</f>
        <v>#N/A</v>
      </c>
      <c r="AT3447" s="60" t="str">
        <f t="shared" si="159"/>
        <v/>
      </c>
      <c r="AU3447" s="60" t="e">
        <f>VLOOKUP(D3447,SubmittalSchedule!$A$5:$CF$5125,3,FALSE)</f>
        <v>#N/A</v>
      </c>
      <c r="AV3447" s="60" t="e">
        <f>VLOOKUP(D3447,SubmittalStatus!$A$2:$CF$671,9,FALSE)</f>
        <v>#N/A</v>
      </c>
      <c r="AW3447" s="60" t="e">
        <f>VLOOKUP(D3447,SubmittalStatus!$A$2:$CF$671,10,FALSE)</f>
        <v>#N/A</v>
      </c>
      <c r="AX3447" s="60" t="e">
        <f>VLOOKUP(D3447,SubmittalStatus!$A$2:$CF$671,11,FALSE)</f>
        <v>#N/A</v>
      </c>
      <c r="AY3447" s="60" t="str">
        <f t="shared" si="160"/>
        <v/>
      </c>
      <c r="AZ3447" s="60">
        <f>SubmittalData!D3447</f>
        <v>0</v>
      </c>
      <c r="BA3447" s="60" t="s">
        <v>168</v>
      </c>
      <c r="BB3447" s="60">
        <f>SubmittalData!AR3447</f>
        <v>0</v>
      </c>
      <c r="BC3447" s="60" t="str">
        <f t="shared" si="161"/>
        <v>0-0</v>
      </c>
    </row>
    <row r="3448" spans="1:55" x14ac:dyDescent="0.35">
      <c r="A3448" s="62" t="str">
        <f>SubmittalData!AY3448</f>
        <v/>
      </c>
      <c r="AS3448" s="60" t="e">
        <f>VLOOKUP(D3448,SubmittalStatus!$A$2:$CF$671,7,FALSE)</f>
        <v>#N/A</v>
      </c>
      <c r="AT3448" s="60" t="str">
        <f t="shared" si="159"/>
        <v/>
      </c>
      <c r="AU3448" s="60" t="e">
        <f>VLOOKUP(D3448,SubmittalSchedule!$A$5:$CF$5125,3,FALSE)</f>
        <v>#N/A</v>
      </c>
      <c r="AV3448" s="60" t="e">
        <f>VLOOKUP(D3448,SubmittalStatus!$A$2:$CF$671,9,FALSE)</f>
        <v>#N/A</v>
      </c>
      <c r="AW3448" s="60" t="e">
        <f>VLOOKUP(D3448,SubmittalStatus!$A$2:$CF$671,10,FALSE)</f>
        <v>#N/A</v>
      </c>
      <c r="AX3448" s="60" t="e">
        <f>VLOOKUP(D3448,SubmittalStatus!$A$2:$CF$671,11,FALSE)</f>
        <v>#N/A</v>
      </c>
      <c r="AY3448" s="60" t="str">
        <f t="shared" si="160"/>
        <v/>
      </c>
      <c r="AZ3448" s="60">
        <f>SubmittalData!D3448</f>
        <v>0</v>
      </c>
      <c r="BA3448" s="60" t="s">
        <v>168</v>
      </c>
      <c r="BB3448" s="60">
        <f>SubmittalData!AR3448</f>
        <v>0</v>
      </c>
      <c r="BC3448" s="60" t="str">
        <f t="shared" si="161"/>
        <v>0-0</v>
      </c>
    </row>
    <row r="3449" spans="1:55" x14ac:dyDescent="0.35">
      <c r="A3449" s="62" t="str">
        <f>SubmittalData!AY3449</f>
        <v/>
      </c>
      <c r="AS3449" s="60" t="e">
        <f>VLOOKUP(D3449,SubmittalStatus!$A$2:$CF$671,7,FALSE)</f>
        <v>#N/A</v>
      </c>
      <c r="AT3449" s="60" t="str">
        <f t="shared" si="159"/>
        <v/>
      </c>
      <c r="AU3449" s="60" t="e">
        <f>VLOOKUP(D3449,SubmittalSchedule!$A$5:$CF$5125,3,FALSE)</f>
        <v>#N/A</v>
      </c>
      <c r="AV3449" s="60" t="e">
        <f>VLOOKUP(D3449,SubmittalStatus!$A$2:$CF$671,9,FALSE)</f>
        <v>#N/A</v>
      </c>
      <c r="AW3449" s="60" t="e">
        <f>VLOOKUP(D3449,SubmittalStatus!$A$2:$CF$671,10,FALSE)</f>
        <v>#N/A</v>
      </c>
      <c r="AX3449" s="60" t="e">
        <f>VLOOKUP(D3449,SubmittalStatus!$A$2:$CF$671,11,FALSE)</f>
        <v>#N/A</v>
      </c>
      <c r="AY3449" s="60" t="str">
        <f t="shared" si="160"/>
        <v/>
      </c>
      <c r="AZ3449" s="60">
        <f>SubmittalData!D3449</f>
        <v>0</v>
      </c>
      <c r="BA3449" s="60" t="s">
        <v>168</v>
      </c>
      <c r="BB3449" s="60">
        <f>SubmittalData!AR3449</f>
        <v>0</v>
      </c>
      <c r="BC3449" s="60" t="str">
        <f t="shared" si="161"/>
        <v>0-0</v>
      </c>
    </row>
    <row r="3450" spans="1:55" x14ac:dyDescent="0.35">
      <c r="A3450" s="62" t="str">
        <f>SubmittalData!AY3450</f>
        <v/>
      </c>
      <c r="AS3450" s="60" t="e">
        <f>VLOOKUP(D3450,SubmittalStatus!$A$2:$CF$671,7,FALSE)</f>
        <v>#N/A</v>
      </c>
      <c r="AT3450" s="60" t="str">
        <f t="shared" si="159"/>
        <v/>
      </c>
      <c r="AU3450" s="60" t="e">
        <f>VLOOKUP(D3450,SubmittalSchedule!$A$5:$CF$5125,3,FALSE)</f>
        <v>#N/A</v>
      </c>
      <c r="AV3450" s="60" t="e">
        <f>VLOOKUP(D3450,SubmittalStatus!$A$2:$CF$671,9,FALSE)</f>
        <v>#N/A</v>
      </c>
      <c r="AW3450" s="60" t="e">
        <f>VLOOKUP(D3450,SubmittalStatus!$A$2:$CF$671,10,FALSE)</f>
        <v>#N/A</v>
      </c>
      <c r="AX3450" s="60" t="e">
        <f>VLOOKUP(D3450,SubmittalStatus!$A$2:$CF$671,11,FALSE)</f>
        <v>#N/A</v>
      </c>
      <c r="AY3450" s="60" t="str">
        <f t="shared" si="160"/>
        <v/>
      </c>
      <c r="AZ3450" s="60">
        <f>SubmittalData!D3450</f>
        <v>0</v>
      </c>
      <c r="BA3450" s="60" t="s">
        <v>168</v>
      </c>
      <c r="BB3450" s="60">
        <f>SubmittalData!AR3450</f>
        <v>0</v>
      </c>
      <c r="BC3450" s="60" t="str">
        <f t="shared" si="161"/>
        <v>0-0</v>
      </c>
    </row>
    <row r="3451" spans="1:55" x14ac:dyDescent="0.35">
      <c r="A3451" s="62" t="str">
        <f>SubmittalData!AY3451</f>
        <v/>
      </c>
      <c r="AS3451" s="60" t="e">
        <f>VLOOKUP(D3451,SubmittalStatus!$A$2:$CF$671,7,FALSE)</f>
        <v>#N/A</v>
      </c>
      <c r="AT3451" s="60" t="str">
        <f t="shared" si="159"/>
        <v/>
      </c>
      <c r="AU3451" s="60" t="e">
        <f>VLOOKUP(D3451,SubmittalSchedule!$A$5:$CF$5125,3,FALSE)</f>
        <v>#N/A</v>
      </c>
      <c r="AV3451" s="60" t="e">
        <f>VLOOKUP(D3451,SubmittalStatus!$A$2:$CF$671,9,FALSE)</f>
        <v>#N/A</v>
      </c>
      <c r="AW3451" s="60" t="e">
        <f>VLOOKUP(D3451,SubmittalStatus!$A$2:$CF$671,10,FALSE)</f>
        <v>#N/A</v>
      </c>
      <c r="AX3451" s="60" t="e">
        <f>VLOOKUP(D3451,SubmittalStatus!$A$2:$CF$671,11,FALSE)</f>
        <v>#N/A</v>
      </c>
      <c r="AY3451" s="60" t="str">
        <f t="shared" si="160"/>
        <v/>
      </c>
      <c r="AZ3451" s="60">
        <f>SubmittalData!D3451</f>
        <v>0</v>
      </c>
      <c r="BA3451" s="60" t="s">
        <v>168</v>
      </c>
      <c r="BB3451" s="60">
        <f>SubmittalData!AR3451</f>
        <v>0</v>
      </c>
      <c r="BC3451" s="60" t="str">
        <f t="shared" si="161"/>
        <v>0-0</v>
      </c>
    </row>
    <row r="3452" spans="1:55" x14ac:dyDescent="0.35">
      <c r="A3452" s="62" t="str">
        <f>SubmittalData!AY3452</f>
        <v/>
      </c>
      <c r="AS3452" s="60" t="e">
        <f>VLOOKUP(D3452,SubmittalStatus!$A$2:$CF$671,7,FALSE)</f>
        <v>#N/A</v>
      </c>
      <c r="AT3452" s="60" t="str">
        <f t="shared" si="159"/>
        <v/>
      </c>
      <c r="AU3452" s="60" t="e">
        <f>VLOOKUP(D3452,SubmittalSchedule!$A$5:$CF$5125,3,FALSE)</f>
        <v>#N/A</v>
      </c>
      <c r="AV3452" s="60" t="e">
        <f>VLOOKUP(D3452,SubmittalStatus!$A$2:$CF$671,9,FALSE)</f>
        <v>#N/A</v>
      </c>
      <c r="AW3452" s="60" t="e">
        <f>VLOOKUP(D3452,SubmittalStatus!$A$2:$CF$671,10,FALSE)</f>
        <v>#N/A</v>
      </c>
      <c r="AX3452" s="60" t="e">
        <f>VLOOKUP(D3452,SubmittalStatus!$A$2:$CF$671,11,FALSE)</f>
        <v>#N/A</v>
      </c>
      <c r="AY3452" s="60" t="str">
        <f t="shared" si="160"/>
        <v/>
      </c>
      <c r="AZ3452" s="60">
        <f>SubmittalData!D3452</f>
        <v>0</v>
      </c>
      <c r="BA3452" s="60" t="s">
        <v>168</v>
      </c>
      <c r="BB3452" s="60">
        <f>SubmittalData!AR3452</f>
        <v>0</v>
      </c>
      <c r="BC3452" s="60" t="str">
        <f t="shared" si="161"/>
        <v>0-0</v>
      </c>
    </row>
    <row r="3453" spans="1:55" x14ac:dyDescent="0.35">
      <c r="A3453" s="62" t="str">
        <f>SubmittalData!AY3453</f>
        <v/>
      </c>
      <c r="AS3453" s="60" t="e">
        <f>VLOOKUP(D3453,SubmittalStatus!$A$2:$CF$671,7,FALSE)</f>
        <v>#N/A</v>
      </c>
      <c r="AT3453" s="60" t="str">
        <f t="shared" si="159"/>
        <v/>
      </c>
      <c r="AU3453" s="60" t="e">
        <f>VLOOKUP(D3453,SubmittalSchedule!$A$5:$CF$5125,3,FALSE)</f>
        <v>#N/A</v>
      </c>
      <c r="AV3453" s="60" t="e">
        <f>VLOOKUP(D3453,SubmittalStatus!$A$2:$CF$671,9,FALSE)</f>
        <v>#N/A</v>
      </c>
      <c r="AW3453" s="60" t="e">
        <f>VLOOKUP(D3453,SubmittalStatus!$A$2:$CF$671,10,FALSE)</f>
        <v>#N/A</v>
      </c>
      <c r="AX3453" s="60" t="e">
        <f>VLOOKUP(D3453,SubmittalStatus!$A$2:$CF$671,11,FALSE)</f>
        <v>#N/A</v>
      </c>
      <c r="AY3453" s="60" t="str">
        <f t="shared" si="160"/>
        <v/>
      </c>
      <c r="AZ3453" s="60">
        <f>SubmittalData!D3453</f>
        <v>0</v>
      </c>
      <c r="BA3453" s="60" t="s">
        <v>168</v>
      </c>
      <c r="BB3453" s="60">
        <f>SubmittalData!AR3453</f>
        <v>0</v>
      </c>
      <c r="BC3453" s="60" t="str">
        <f t="shared" si="161"/>
        <v>0-0</v>
      </c>
    </row>
    <row r="3454" spans="1:55" x14ac:dyDescent="0.35">
      <c r="A3454" s="62" t="str">
        <f>SubmittalData!AY3454</f>
        <v/>
      </c>
      <c r="AS3454" s="60" t="e">
        <f>VLOOKUP(D3454,SubmittalStatus!$A$2:$CF$671,7,FALSE)</f>
        <v>#N/A</v>
      </c>
      <c r="AT3454" s="60" t="str">
        <f t="shared" si="159"/>
        <v/>
      </c>
      <c r="AU3454" s="60" t="e">
        <f>VLOOKUP(D3454,SubmittalSchedule!$A$5:$CF$5125,3,FALSE)</f>
        <v>#N/A</v>
      </c>
      <c r="AV3454" s="60" t="e">
        <f>VLOOKUP(D3454,SubmittalStatus!$A$2:$CF$671,9,FALSE)</f>
        <v>#N/A</v>
      </c>
      <c r="AW3454" s="60" t="e">
        <f>VLOOKUP(D3454,SubmittalStatus!$A$2:$CF$671,10,FALSE)</f>
        <v>#N/A</v>
      </c>
      <c r="AX3454" s="60" t="e">
        <f>VLOOKUP(D3454,SubmittalStatus!$A$2:$CF$671,11,FALSE)</f>
        <v>#N/A</v>
      </c>
      <c r="AY3454" s="60" t="str">
        <f t="shared" si="160"/>
        <v/>
      </c>
      <c r="AZ3454" s="60">
        <f>SubmittalData!D3454</f>
        <v>0</v>
      </c>
      <c r="BA3454" s="60" t="s">
        <v>168</v>
      </c>
      <c r="BB3454" s="60">
        <f>SubmittalData!AR3454</f>
        <v>0</v>
      </c>
      <c r="BC3454" s="60" t="str">
        <f t="shared" si="161"/>
        <v>0-0</v>
      </c>
    </row>
    <row r="3455" spans="1:55" x14ac:dyDescent="0.35">
      <c r="A3455" s="62" t="str">
        <f>SubmittalData!AY3455</f>
        <v/>
      </c>
      <c r="AS3455" s="60" t="e">
        <f>VLOOKUP(D3455,SubmittalStatus!$A$2:$CF$671,7,FALSE)</f>
        <v>#N/A</v>
      </c>
      <c r="AT3455" s="60" t="str">
        <f t="shared" si="159"/>
        <v/>
      </c>
      <c r="AU3455" s="60" t="e">
        <f>VLOOKUP(D3455,SubmittalSchedule!$A$5:$CF$5125,3,FALSE)</f>
        <v>#N/A</v>
      </c>
      <c r="AV3455" s="60" t="e">
        <f>VLOOKUP(D3455,SubmittalStatus!$A$2:$CF$671,9,FALSE)</f>
        <v>#N/A</v>
      </c>
      <c r="AW3455" s="60" t="e">
        <f>VLOOKUP(D3455,SubmittalStatus!$A$2:$CF$671,10,FALSE)</f>
        <v>#N/A</v>
      </c>
      <c r="AX3455" s="60" t="e">
        <f>VLOOKUP(D3455,SubmittalStatus!$A$2:$CF$671,11,FALSE)</f>
        <v>#N/A</v>
      </c>
      <c r="AY3455" s="60" t="str">
        <f t="shared" si="160"/>
        <v/>
      </c>
      <c r="AZ3455" s="60">
        <f>SubmittalData!D3455</f>
        <v>0</v>
      </c>
      <c r="BA3455" s="60" t="s">
        <v>168</v>
      </c>
      <c r="BB3455" s="60">
        <f>SubmittalData!AR3455</f>
        <v>0</v>
      </c>
      <c r="BC3455" s="60" t="str">
        <f t="shared" si="161"/>
        <v>0-0</v>
      </c>
    </row>
    <row r="3456" spans="1:55" x14ac:dyDescent="0.35">
      <c r="A3456" s="62" t="str">
        <f>SubmittalData!AY3456</f>
        <v/>
      </c>
      <c r="AS3456" s="60" t="e">
        <f>VLOOKUP(D3456,SubmittalStatus!$A$2:$CF$671,7,FALSE)</f>
        <v>#N/A</v>
      </c>
      <c r="AT3456" s="60" t="str">
        <f t="shared" si="159"/>
        <v/>
      </c>
      <c r="AU3456" s="60" t="e">
        <f>VLOOKUP(D3456,SubmittalSchedule!$A$5:$CF$5125,3,FALSE)</f>
        <v>#N/A</v>
      </c>
      <c r="AV3456" s="60" t="e">
        <f>VLOOKUP(D3456,SubmittalStatus!$A$2:$CF$671,9,FALSE)</f>
        <v>#N/A</v>
      </c>
      <c r="AW3456" s="60" t="e">
        <f>VLOOKUP(D3456,SubmittalStatus!$A$2:$CF$671,10,FALSE)</f>
        <v>#N/A</v>
      </c>
      <c r="AX3456" s="60" t="e">
        <f>VLOOKUP(D3456,SubmittalStatus!$A$2:$CF$671,11,FALSE)</f>
        <v>#N/A</v>
      </c>
      <c r="AY3456" s="60" t="str">
        <f t="shared" si="160"/>
        <v/>
      </c>
      <c r="AZ3456" s="60">
        <f>SubmittalData!D3456</f>
        <v>0</v>
      </c>
      <c r="BA3456" s="60" t="s">
        <v>168</v>
      </c>
      <c r="BB3456" s="60">
        <f>SubmittalData!AR3456</f>
        <v>0</v>
      </c>
      <c r="BC3456" s="60" t="str">
        <f t="shared" si="161"/>
        <v>0-0</v>
      </c>
    </row>
    <row r="3457" spans="1:55" x14ac:dyDescent="0.35">
      <c r="A3457" s="62" t="str">
        <f>SubmittalData!AY3457</f>
        <v/>
      </c>
      <c r="AS3457" s="60" t="e">
        <f>VLOOKUP(D3457,SubmittalStatus!$A$2:$CF$671,7,FALSE)</f>
        <v>#N/A</v>
      </c>
      <c r="AT3457" s="60" t="str">
        <f t="shared" si="159"/>
        <v/>
      </c>
      <c r="AU3457" s="60" t="e">
        <f>VLOOKUP(D3457,SubmittalSchedule!$A$5:$CF$5125,3,FALSE)</f>
        <v>#N/A</v>
      </c>
      <c r="AV3457" s="60" t="e">
        <f>VLOOKUP(D3457,SubmittalStatus!$A$2:$CF$671,9,FALSE)</f>
        <v>#N/A</v>
      </c>
      <c r="AW3457" s="60" t="e">
        <f>VLOOKUP(D3457,SubmittalStatus!$A$2:$CF$671,10,FALSE)</f>
        <v>#N/A</v>
      </c>
      <c r="AX3457" s="60" t="e">
        <f>VLOOKUP(D3457,SubmittalStatus!$A$2:$CF$671,11,FALSE)</f>
        <v>#N/A</v>
      </c>
      <c r="AY3457" s="60" t="str">
        <f t="shared" si="160"/>
        <v/>
      </c>
      <c r="AZ3457" s="60">
        <f>SubmittalData!D3457</f>
        <v>0</v>
      </c>
      <c r="BA3457" s="60" t="s">
        <v>168</v>
      </c>
      <c r="BB3457" s="60">
        <f>SubmittalData!AR3457</f>
        <v>0</v>
      </c>
      <c r="BC3457" s="60" t="str">
        <f t="shared" si="161"/>
        <v>0-0</v>
      </c>
    </row>
    <row r="3458" spans="1:55" x14ac:dyDescent="0.35">
      <c r="A3458" s="62" t="str">
        <f>SubmittalData!AY3458</f>
        <v/>
      </c>
      <c r="AS3458" s="60" t="e">
        <f>VLOOKUP(D3458,SubmittalStatus!$A$2:$CF$671,7,FALSE)</f>
        <v>#N/A</v>
      </c>
      <c r="AT3458" s="60" t="str">
        <f t="shared" si="159"/>
        <v/>
      </c>
      <c r="AU3458" s="60" t="e">
        <f>VLOOKUP(D3458,SubmittalSchedule!$A$5:$CF$5125,3,FALSE)</f>
        <v>#N/A</v>
      </c>
      <c r="AV3458" s="60" t="e">
        <f>VLOOKUP(D3458,SubmittalStatus!$A$2:$CF$671,9,FALSE)</f>
        <v>#N/A</v>
      </c>
      <c r="AW3458" s="60" t="e">
        <f>VLOOKUP(D3458,SubmittalStatus!$A$2:$CF$671,10,FALSE)</f>
        <v>#N/A</v>
      </c>
      <c r="AX3458" s="60" t="e">
        <f>VLOOKUP(D3458,SubmittalStatus!$A$2:$CF$671,11,FALSE)</f>
        <v>#N/A</v>
      </c>
      <c r="AY3458" s="60" t="str">
        <f t="shared" si="160"/>
        <v/>
      </c>
      <c r="AZ3458" s="60">
        <f>SubmittalData!D3458</f>
        <v>0</v>
      </c>
      <c r="BA3458" s="60" t="s">
        <v>168</v>
      </c>
      <c r="BB3458" s="60">
        <f>SubmittalData!AR3458</f>
        <v>0</v>
      </c>
      <c r="BC3458" s="60" t="str">
        <f t="shared" si="161"/>
        <v>0-0</v>
      </c>
    </row>
    <row r="3459" spans="1:55" x14ac:dyDescent="0.35">
      <c r="A3459" s="62" t="str">
        <f>SubmittalData!AY3459</f>
        <v/>
      </c>
      <c r="AS3459" s="60" t="e">
        <f>VLOOKUP(D3459,SubmittalStatus!$A$2:$CF$671,7,FALSE)</f>
        <v>#N/A</v>
      </c>
      <c r="AT3459" s="60" t="str">
        <f t="shared" ref="AT3459:AT3522" si="162">_xlfn.CONCAT(G3459:P3459)</f>
        <v/>
      </c>
      <c r="AU3459" s="60" t="e">
        <f>VLOOKUP(D3459,SubmittalSchedule!$A$5:$CF$5125,3,FALSE)</f>
        <v>#N/A</v>
      </c>
      <c r="AV3459" s="60" t="e">
        <f>VLOOKUP(D3459,SubmittalStatus!$A$2:$CF$671,9,FALSE)</f>
        <v>#N/A</v>
      </c>
      <c r="AW3459" s="60" t="e">
        <f>VLOOKUP(D3459,SubmittalStatus!$A$2:$CF$671,10,FALSE)</f>
        <v>#N/A</v>
      </c>
      <c r="AX3459" s="60" t="e">
        <f>VLOOKUP(D3459,SubmittalStatus!$A$2:$CF$671,11,FALSE)</f>
        <v>#N/A</v>
      </c>
      <c r="AY3459" s="60" t="str">
        <f t="shared" ref="AY3459:AY3522" si="163">_xlfn.CONCAT(AA3459:AJ3459)</f>
        <v/>
      </c>
      <c r="AZ3459" s="60">
        <f>SubmittalData!D3459</f>
        <v>0</v>
      </c>
      <c r="BA3459" s="60" t="s">
        <v>168</v>
      </c>
      <c r="BB3459" s="60">
        <f>SubmittalData!AR3459</f>
        <v>0</v>
      </c>
      <c r="BC3459" s="60" t="str">
        <f t="shared" ref="BC3459:BC3522" si="164">_xlfn.CONCAT(AZ3459:BB3459)</f>
        <v>0-0</v>
      </c>
    </row>
    <row r="3460" spans="1:55" x14ac:dyDescent="0.35">
      <c r="A3460" s="62" t="str">
        <f>SubmittalData!AY3460</f>
        <v/>
      </c>
      <c r="AS3460" s="60" t="e">
        <f>VLOOKUP(D3460,SubmittalStatus!$A$2:$CF$671,7,FALSE)</f>
        <v>#N/A</v>
      </c>
      <c r="AT3460" s="60" t="str">
        <f t="shared" si="162"/>
        <v/>
      </c>
      <c r="AU3460" s="60" t="e">
        <f>VLOOKUP(D3460,SubmittalSchedule!$A$5:$CF$5125,3,FALSE)</f>
        <v>#N/A</v>
      </c>
      <c r="AV3460" s="60" t="e">
        <f>VLOOKUP(D3460,SubmittalStatus!$A$2:$CF$671,9,FALSE)</f>
        <v>#N/A</v>
      </c>
      <c r="AW3460" s="60" t="e">
        <f>VLOOKUP(D3460,SubmittalStatus!$A$2:$CF$671,10,FALSE)</f>
        <v>#N/A</v>
      </c>
      <c r="AX3460" s="60" t="e">
        <f>VLOOKUP(D3460,SubmittalStatus!$A$2:$CF$671,11,FALSE)</f>
        <v>#N/A</v>
      </c>
      <c r="AY3460" s="60" t="str">
        <f t="shared" si="163"/>
        <v/>
      </c>
      <c r="AZ3460" s="60">
        <f>SubmittalData!D3460</f>
        <v>0</v>
      </c>
      <c r="BA3460" s="60" t="s">
        <v>168</v>
      </c>
      <c r="BB3460" s="60">
        <f>SubmittalData!AR3460</f>
        <v>0</v>
      </c>
      <c r="BC3460" s="60" t="str">
        <f t="shared" si="164"/>
        <v>0-0</v>
      </c>
    </row>
    <row r="3461" spans="1:55" x14ac:dyDescent="0.35">
      <c r="A3461" s="62" t="str">
        <f>SubmittalData!AY3461</f>
        <v/>
      </c>
      <c r="AS3461" s="60" t="e">
        <f>VLOOKUP(D3461,SubmittalStatus!$A$2:$CF$671,7,FALSE)</f>
        <v>#N/A</v>
      </c>
      <c r="AT3461" s="60" t="str">
        <f t="shared" si="162"/>
        <v/>
      </c>
      <c r="AU3461" s="60" t="e">
        <f>VLOOKUP(D3461,SubmittalSchedule!$A$5:$CF$5125,3,FALSE)</f>
        <v>#N/A</v>
      </c>
      <c r="AV3461" s="60" t="e">
        <f>VLOOKUP(D3461,SubmittalStatus!$A$2:$CF$671,9,FALSE)</f>
        <v>#N/A</v>
      </c>
      <c r="AW3461" s="60" t="e">
        <f>VLOOKUP(D3461,SubmittalStatus!$A$2:$CF$671,10,FALSE)</f>
        <v>#N/A</v>
      </c>
      <c r="AX3461" s="60" t="e">
        <f>VLOOKUP(D3461,SubmittalStatus!$A$2:$CF$671,11,FALSE)</f>
        <v>#N/A</v>
      </c>
      <c r="AY3461" s="60" t="str">
        <f t="shared" si="163"/>
        <v/>
      </c>
      <c r="AZ3461" s="60">
        <f>SubmittalData!D3461</f>
        <v>0</v>
      </c>
      <c r="BA3461" s="60" t="s">
        <v>168</v>
      </c>
      <c r="BB3461" s="60">
        <f>SubmittalData!AR3461</f>
        <v>0</v>
      </c>
      <c r="BC3461" s="60" t="str">
        <f t="shared" si="164"/>
        <v>0-0</v>
      </c>
    </row>
    <row r="3462" spans="1:55" x14ac:dyDescent="0.35">
      <c r="A3462" s="62" t="str">
        <f>SubmittalData!AY3462</f>
        <v/>
      </c>
      <c r="AS3462" s="60" t="e">
        <f>VLOOKUP(D3462,SubmittalStatus!$A$2:$CF$671,7,FALSE)</f>
        <v>#N/A</v>
      </c>
      <c r="AT3462" s="60" t="str">
        <f t="shared" si="162"/>
        <v/>
      </c>
      <c r="AU3462" s="60" t="e">
        <f>VLOOKUP(D3462,SubmittalSchedule!$A$5:$CF$5125,3,FALSE)</f>
        <v>#N/A</v>
      </c>
      <c r="AV3462" s="60" t="e">
        <f>VLOOKUP(D3462,SubmittalStatus!$A$2:$CF$671,9,FALSE)</f>
        <v>#N/A</v>
      </c>
      <c r="AW3462" s="60" t="e">
        <f>VLOOKUP(D3462,SubmittalStatus!$A$2:$CF$671,10,FALSE)</f>
        <v>#N/A</v>
      </c>
      <c r="AX3462" s="60" t="e">
        <f>VLOOKUP(D3462,SubmittalStatus!$A$2:$CF$671,11,FALSE)</f>
        <v>#N/A</v>
      </c>
      <c r="AY3462" s="60" t="str">
        <f t="shared" si="163"/>
        <v/>
      </c>
      <c r="AZ3462" s="60">
        <f>SubmittalData!D3462</f>
        <v>0</v>
      </c>
      <c r="BA3462" s="60" t="s">
        <v>168</v>
      </c>
      <c r="BB3462" s="60">
        <f>SubmittalData!AR3462</f>
        <v>0</v>
      </c>
      <c r="BC3462" s="60" t="str">
        <f t="shared" si="164"/>
        <v>0-0</v>
      </c>
    </row>
    <row r="3463" spans="1:55" x14ac:dyDescent="0.35">
      <c r="A3463" s="62" t="str">
        <f>SubmittalData!AY3463</f>
        <v/>
      </c>
      <c r="AS3463" s="60" t="e">
        <f>VLOOKUP(D3463,SubmittalStatus!$A$2:$CF$671,7,FALSE)</f>
        <v>#N/A</v>
      </c>
      <c r="AT3463" s="60" t="str">
        <f t="shared" si="162"/>
        <v/>
      </c>
      <c r="AU3463" s="60" t="e">
        <f>VLOOKUP(D3463,SubmittalSchedule!$A$5:$CF$5125,3,FALSE)</f>
        <v>#N/A</v>
      </c>
      <c r="AV3463" s="60" t="e">
        <f>VLOOKUP(D3463,SubmittalStatus!$A$2:$CF$671,9,FALSE)</f>
        <v>#N/A</v>
      </c>
      <c r="AW3463" s="60" t="e">
        <f>VLOOKUP(D3463,SubmittalStatus!$A$2:$CF$671,10,FALSE)</f>
        <v>#N/A</v>
      </c>
      <c r="AX3463" s="60" t="e">
        <f>VLOOKUP(D3463,SubmittalStatus!$A$2:$CF$671,11,FALSE)</f>
        <v>#N/A</v>
      </c>
      <c r="AY3463" s="60" t="str">
        <f t="shared" si="163"/>
        <v/>
      </c>
      <c r="AZ3463" s="60">
        <f>SubmittalData!D3463</f>
        <v>0</v>
      </c>
      <c r="BA3463" s="60" t="s">
        <v>168</v>
      </c>
      <c r="BB3463" s="60">
        <f>SubmittalData!AR3463</f>
        <v>0</v>
      </c>
      <c r="BC3463" s="60" t="str">
        <f t="shared" si="164"/>
        <v>0-0</v>
      </c>
    </row>
    <row r="3464" spans="1:55" x14ac:dyDescent="0.35">
      <c r="A3464" s="62" t="str">
        <f>SubmittalData!AY3464</f>
        <v/>
      </c>
      <c r="AS3464" s="60" t="e">
        <f>VLOOKUP(D3464,SubmittalStatus!$A$2:$CF$671,7,FALSE)</f>
        <v>#N/A</v>
      </c>
      <c r="AT3464" s="60" t="str">
        <f t="shared" si="162"/>
        <v/>
      </c>
      <c r="AU3464" s="60" t="e">
        <f>VLOOKUP(D3464,SubmittalSchedule!$A$5:$CF$5125,3,FALSE)</f>
        <v>#N/A</v>
      </c>
      <c r="AV3464" s="60" t="e">
        <f>VLOOKUP(D3464,SubmittalStatus!$A$2:$CF$671,9,FALSE)</f>
        <v>#N/A</v>
      </c>
      <c r="AW3464" s="60" t="e">
        <f>VLOOKUP(D3464,SubmittalStatus!$A$2:$CF$671,10,FALSE)</f>
        <v>#N/A</v>
      </c>
      <c r="AX3464" s="60" t="e">
        <f>VLOOKUP(D3464,SubmittalStatus!$A$2:$CF$671,11,FALSE)</f>
        <v>#N/A</v>
      </c>
      <c r="AY3464" s="60" t="str">
        <f t="shared" si="163"/>
        <v/>
      </c>
      <c r="AZ3464" s="60">
        <f>SubmittalData!D3464</f>
        <v>0</v>
      </c>
      <c r="BA3464" s="60" t="s">
        <v>168</v>
      </c>
      <c r="BB3464" s="60">
        <f>SubmittalData!AR3464</f>
        <v>0</v>
      </c>
      <c r="BC3464" s="60" t="str">
        <f t="shared" si="164"/>
        <v>0-0</v>
      </c>
    </row>
    <row r="3465" spans="1:55" x14ac:dyDescent="0.35">
      <c r="A3465" s="62" t="str">
        <f>SubmittalData!AY3465</f>
        <v/>
      </c>
      <c r="AS3465" s="60" t="e">
        <f>VLOOKUP(D3465,SubmittalStatus!$A$2:$CF$671,7,FALSE)</f>
        <v>#N/A</v>
      </c>
      <c r="AT3465" s="60" t="str">
        <f t="shared" si="162"/>
        <v/>
      </c>
      <c r="AU3465" s="60" t="e">
        <f>VLOOKUP(D3465,SubmittalSchedule!$A$5:$CF$5125,3,FALSE)</f>
        <v>#N/A</v>
      </c>
      <c r="AV3465" s="60" t="e">
        <f>VLOOKUP(D3465,SubmittalStatus!$A$2:$CF$671,9,FALSE)</f>
        <v>#N/A</v>
      </c>
      <c r="AW3465" s="60" t="e">
        <f>VLOOKUP(D3465,SubmittalStatus!$A$2:$CF$671,10,FALSE)</f>
        <v>#N/A</v>
      </c>
      <c r="AX3465" s="60" t="e">
        <f>VLOOKUP(D3465,SubmittalStatus!$A$2:$CF$671,11,FALSE)</f>
        <v>#N/A</v>
      </c>
      <c r="AY3465" s="60" t="str">
        <f t="shared" si="163"/>
        <v/>
      </c>
      <c r="AZ3465" s="60">
        <f>SubmittalData!D3465</f>
        <v>0</v>
      </c>
      <c r="BA3465" s="60" t="s">
        <v>168</v>
      </c>
      <c r="BB3465" s="60">
        <f>SubmittalData!AR3465</f>
        <v>0</v>
      </c>
      <c r="BC3465" s="60" t="str">
        <f t="shared" si="164"/>
        <v>0-0</v>
      </c>
    </row>
    <row r="3466" spans="1:55" x14ac:dyDescent="0.35">
      <c r="A3466" s="62" t="str">
        <f>SubmittalData!AY3466</f>
        <v/>
      </c>
      <c r="AS3466" s="60" t="e">
        <f>VLOOKUP(D3466,SubmittalStatus!$A$2:$CF$671,7,FALSE)</f>
        <v>#N/A</v>
      </c>
      <c r="AT3466" s="60" t="str">
        <f t="shared" si="162"/>
        <v/>
      </c>
      <c r="AU3466" s="60" t="e">
        <f>VLOOKUP(D3466,SubmittalSchedule!$A$5:$CF$5125,3,FALSE)</f>
        <v>#N/A</v>
      </c>
      <c r="AV3466" s="60" t="e">
        <f>VLOOKUP(D3466,SubmittalStatus!$A$2:$CF$671,9,FALSE)</f>
        <v>#N/A</v>
      </c>
      <c r="AW3466" s="60" t="e">
        <f>VLOOKUP(D3466,SubmittalStatus!$A$2:$CF$671,10,FALSE)</f>
        <v>#N/A</v>
      </c>
      <c r="AX3466" s="60" t="e">
        <f>VLOOKUP(D3466,SubmittalStatus!$A$2:$CF$671,11,FALSE)</f>
        <v>#N/A</v>
      </c>
      <c r="AY3466" s="60" t="str">
        <f t="shared" si="163"/>
        <v/>
      </c>
      <c r="AZ3466" s="60">
        <f>SubmittalData!D3466</f>
        <v>0</v>
      </c>
      <c r="BA3466" s="60" t="s">
        <v>168</v>
      </c>
      <c r="BB3466" s="60">
        <f>SubmittalData!AR3466</f>
        <v>0</v>
      </c>
      <c r="BC3466" s="60" t="str">
        <f t="shared" si="164"/>
        <v>0-0</v>
      </c>
    </row>
    <row r="3467" spans="1:55" x14ac:dyDescent="0.35">
      <c r="A3467" s="62" t="str">
        <f>SubmittalData!AY3467</f>
        <v/>
      </c>
      <c r="AS3467" s="60" t="e">
        <f>VLOOKUP(D3467,SubmittalStatus!$A$2:$CF$671,7,FALSE)</f>
        <v>#N/A</v>
      </c>
      <c r="AT3467" s="60" t="str">
        <f t="shared" si="162"/>
        <v/>
      </c>
      <c r="AU3467" s="60" t="e">
        <f>VLOOKUP(D3467,SubmittalSchedule!$A$5:$CF$5125,3,FALSE)</f>
        <v>#N/A</v>
      </c>
      <c r="AV3467" s="60" t="e">
        <f>VLOOKUP(D3467,SubmittalStatus!$A$2:$CF$671,9,FALSE)</f>
        <v>#N/A</v>
      </c>
      <c r="AW3467" s="60" t="e">
        <f>VLOOKUP(D3467,SubmittalStatus!$A$2:$CF$671,10,FALSE)</f>
        <v>#N/A</v>
      </c>
      <c r="AX3467" s="60" t="e">
        <f>VLOOKUP(D3467,SubmittalStatus!$A$2:$CF$671,11,FALSE)</f>
        <v>#N/A</v>
      </c>
      <c r="AY3467" s="60" t="str">
        <f t="shared" si="163"/>
        <v/>
      </c>
      <c r="AZ3467" s="60">
        <f>SubmittalData!D3467</f>
        <v>0</v>
      </c>
      <c r="BA3467" s="60" t="s">
        <v>168</v>
      </c>
      <c r="BB3467" s="60">
        <f>SubmittalData!AR3467</f>
        <v>0</v>
      </c>
      <c r="BC3467" s="60" t="str">
        <f t="shared" si="164"/>
        <v>0-0</v>
      </c>
    </row>
    <row r="3468" spans="1:55" x14ac:dyDescent="0.35">
      <c r="A3468" s="62" t="str">
        <f>SubmittalData!AY3468</f>
        <v/>
      </c>
      <c r="AS3468" s="60" t="e">
        <f>VLOOKUP(D3468,SubmittalStatus!$A$2:$CF$671,7,FALSE)</f>
        <v>#N/A</v>
      </c>
      <c r="AT3468" s="60" t="str">
        <f t="shared" si="162"/>
        <v/>
      </c>
      <c r="AU3468" s="60" t="e">
        <f>VLOOKUP(D3468,SubmittalSchedule!$A$5:$CF$5125,3,FALSE)</f>
        <v>#N/A</v>
      </c>
      <c r="AV3468" s="60" t="e">
        <f>VLOOKUP(D3468,SubmittalStatus!$A$2:$CF$671,9,FALSE)</f>
        <v>#N/A</v>
      </c>
      <c r="AW3468" s="60" t="e">
        <f>VLOOKUP(D3468,SubmittalStatus!$A$2:$CF$671,10,FALSE)</f>
        <v>#N/A</v>
      </c>
      <c r="AX3468" s="60" t="e">
        <f>VLOOKUP(D3468,SubmittalStatus!$A$2:$CF$671,11,FALSE)</f>
        <v>#N/A</v>
      </c>
      <c r="AY3468" s="60" t="str">
        <f t="shared" si="163"/>
        <v/>
      </c>
      <c r="AZ3468" s="60">
        <f>SubmittalData!D3468</f>
        <v>0</v>
      </c>
      <c r="BA3468" s="60" t="s">
        <v>168</v>
      </c>
      <c r="BB3468" s="60">
        <f>SubmittalData!AR3468</f>
        <v>0</v>
      </c>
      <c r="BC3468" s="60" t="str">
        <f t="shared" si="164"/>
        <v>0-0</v>
      </c>
    </row>
    <row r="3469" spans="1:55" x14ac:dyDescent="0.35">
      <c r="A3469" s="62" t="str">
        <f>SubmittalData!AY3469</f>
        <v/>
      </c>
      <c r="AS3469" s="60" t="e">
        <f>VLOOKUP(D3469,SubmittalStatus!$A$2:$CF$671,7,FALSE)</f>
        <v>#N/A</v>
      </c>
      <c r="AT3469" s="60" t="str">
        <f t="shared" si="162"/>
        <v/>
      </c>
      <c r="AU3469" s="60" t="e">
        <f>VLOOKUP(D3469,SubmittalSchedule!$A$5:$CF$5125,3,FALSE)</f>
        <v>#N/A</v>
      </c>
      <c r="AV3469" s="60" t="e">
        <f>VLOOKUP(D3469,SubmittalStatus!$A$2:$CF$671,9,FALSE)</f>
        <v>#N/A</v>
      </c>
      <c r="AW3469" s="60" t="e">
        <f>VLOOKUP(D3469,SubmittalStatus!$A$2:$CF$671,10,FALSE)</f>
        <v>#N/A</v>
      </c>
      <c r="AX3469" s="60" t="e">
        <f>VLOOKUP(D3469,SubmittalStatus!$A$2:$CF$671,11,FALSE)</f>
        <v>#N/A</v>
      </c>
      <c r="AY3469" s="60" t="str">
        <f t="shared" si="163"/>
        <v/>
      </c>
      <c r="AZ3469" s="60">
        <f>SubmittalData!D3469</f>
        <v>0</v>
      </c>
      <c r="BA3469" s="60" t="s">
        <v>168</v>
      </c>
      <c r="BB3469" s="60">
        <f>SubmittalData!AR3469</f>
        <v>0</v>
      </c>
      <c r="BC3469" s="60" t="str">
        <f t="shared" si="164"/>
        <v>0-0</v>
      </c>
    </row>
    <row r="3470" spans="1:55" x14ac:dyDescent="0.35">
      <c r="A3470" s="62" t="str">
        <f>SubmittalData!AY3470</f>
        <v/>
      </c>
      <c r="AS3470" s="60" t="e">
        <f>VLOOKUP(D3470,SubmittalStatus!$A$2:$CF$671,7,FALSE)</f>
        <v>#N/A</v>
      </c>
      <c r="AT3470" s="60" t="str">
        <f t="shared" si="162"/>
        <v/>
      </c>
      <c r="AU3470" s="60" t="e">
        <f>VLOOKUP(D3470,SubmittalSchedule!$A$5:$CF$5125,3,FALSE)</f>
        <v>#N/A</v>
      </c>
      <c r="AV3470" s="60" t="e">
        <f>VLOOKUP(D3470,SubmittalStatus!$A$2:$CF$671,9,FALSE)</f>
        <v>#N/A</v>
      </c>
      <c r="AW3470" s="60" t="e">
        <f>VLOOKUP(D3470,SubmittalStatus!$A$2:$CF$671,10,FALSE)</f>
        <v>#N/A</v>
      </c>
      <c r="AX3470" s="60" t="e">
        <f>VLOOKUP(D3470,SubmittalStatus!$A$2:$CF$671,11,FALSE)</f>
        <v>#N/A</v>
      </c>
      <c r="AY3470" s="60" t="str">
        <f t="shared" si="163"/>
        <v/>
      </c>
      <c r="AZ3470" s="60">
        <f>SubmittalData!D3470</f>
        <v>0</v>
      </c>
      <c r="BA3470" s="60" t="s">
        <v>168</v>
      </c>
      <c r="BB3470" s="60">
        <f>SubmittalData!AR3470</f>
        <v>0</v>
      </c>
      <c r="BC3470" s="60" t="str">
        <f t="shared" si="164"/>
        <v>0-0</v>
      </c>
    </row>
    <row r="3471" spans="1:55" x14ac:dyDescent="0.35">
      <c r="A3471" s="62" t="str">
        <f>SubmittalData!AY3471</f>
        <v/>
      </c>
      <c r="AS3471" s="60" t="e">
        <f>VLOOKUP(D3471,SubmittalStatus!$A$2:$CF$671,7,FALSE)</f>
        <v>#N/A</v>
      </c>
      <c r="AT3471" s="60" t="str">
        <f t="shared" si="162"/>
        <v/>
      </c>
      <c r="AU3471" s="60" t="e">
        <f>VLOOKUP(D3471,SubmittalSchedule!$A$5:$CF$5125,3,FALSE)</f>
        <v>#N/A</v>
      </c>
      <c r="AV3471" s="60" t="e">
        <f>VLOOKUP(D3471,SubmittalStatus!$A$2:$CF$671,9,FALSE)</f>
        <v>#N/A</v>
      </c>
      <c r="AW3471" s="60" t="e">
        <f>VLOOKUP(D3471,SubmittalStatus!$A$2:$CF$671,10,FALSE)</f>
        <v>#N/A</v>
      </c>
      <c r="AX3471" s="60" t="e">
        <f>VLOOKUP(D3471,SubmittalStatus!$A$2:$CF$671,11,FALSE)</f>
        <v>#N/A</v>
      </c>
      <c r="AY3471" s="60" t="str">
        <f t="shared" si="163"/>
        <v/>
      </c>
      <c r="AZ3471" s="60">
        <f>SubmittalData!D3471</f>
        <v>0</v>
      </c>
      <c r="BA3471" s="60" t="s">
        <v>168</v>
      </c>
      <c r="BB3471" s="60">
        <f>SubmittalData!AR3471</f>
        <v>0</v>
      </c>
      <c r="BC3471" s="60" t="str">
        <f t="shared" si="164"/>
        <v>0-0</v>
      </c>
    </row>
    <row r="3472" spans="1:55" x14ac:dyDescent="0.35">
      <c r="A3472" s="62" t="str">
        <f>SubmittalData!AY3472</f>
        <v/>
      </c>
      <c r="AS3472" s="60" t="e">
        <f>VLOOKUP(D3472,SubmittalStatus!$A$2:$CF$671,7,FALSE)</f>
        <v>#N/A</v>
      </c>
      <c r="AT3472" s="60" t="str">
        <f t="shared" si="162"/>
        <v/>
      </c>
      <c r="AU3472" s="60" t="e">
        <f>VLOOKUP(D3472,SubmittalSchedule!$A$5:$CF$5125,3,FALSE)</f>
        <v>#N/A</v>
      </c>
      <c r="AV3472" s="60" t="e">
        <f>VLOOKUP(D3472,SubmittalStatus!$A$2:$CF$671,9,FALSE)</f>
        <v>#N/A</v>
      </c>
      <c r="AW3472" s="60" t="e">
        <f>VLOOKUP(D3472,SubmittalStatus!$A$2:$CF$671,10,FALSE)</f>
        <v>#N/A</v>
      </c>
      <c r="AX3472" s="60" t="e">
        <f>VLOOKUP(D3472,SubmittalStatus!$A$2:$CF$671,11,FALSE)</f>
        <v>#N/A</v>
      </c>
      <c r="AY3472" s="60" t="str">
        <f t="shared" si="163"/>
        <v/>
      </c>
      <c r="AZ3472" s="60">
        <f>SubmittalData!D3472</f>
        <v>0</v>
      </c>
      <c r="BA3472" s="60" t="s">
        <v>168</v>
      </c>
      <c r="BB3472" s="60">
        <f>SubmittalData!AR3472</f>
        <v>0</v>
      </c>
      <c r="BC3472" s="60" t="str">
        <f t="shared" si="164"/>
        <v>0-0</v>
      </c>
    </row>
    <row r="3473" spans="1:55" x14ac:dyDescent="0.35">
      <c r="A3473" s="62" t="str">
        <f>SubmittalData!AY3473</f>
        <v/>
      </c>
      <c r="AS3473" s="60" t="e">
        <f>VLOOKUP(D3473,SubmittalStatus!$A$2:$CF$671,7,FALSE)</f>
        <v>#N/A</v>
      </c>
      <c r="AT3473" s="60" t="str">
        <f t="shared" si="162"/>
        <v/>
      </c>
      <c r="AU3473" s="60" t="e">
        <f>VLOOKUP(D3473,SubmittalSchedule!$A$5:$CF$5125,3,FALSE)</f>
        <v>#N/A</v>
      </c>
      <c r="AV3473" s="60" t="e">
        <f>VLOOKUP(D3473,SubmittalStatus!$A$2:$CF$671,9,FALSE)</f>
        <v>#N/A</v>
      </c>
      <c r="AW3473" s="60" t="e">
        <f>VLOOKUP(D3473,SubmittalStatus!$A$2:$CF$671,10,FALSE)</f>
        <v>#N/A</v>
      </c>
      <c r="AX3473" s="60" t="e">
        <f>VLOOKUP(D3473,SubmittalStatus!$A$2:$CF$671,11,FALSE)</f>
        <v>#N/A</v>
      </c>
      <c r="AY3473" s="60" t="str">
        <f t="shared" si="163"/>
        <v/>
      </c>
      <c r="AZ3473" s="60">
        <f>SubmittalData!D3473</f>
        <v>0</v>
      </c>
      <c r="BA3473" s="60" t="s">
        <v>168</v>
      </c>
      <c r="BB3473" s="60">
        <f>SubmittalData!AR3473</f>
        <v>0</v>
      </c>
      <c r="BC3473" s="60" t="str">
        <f t="shared" si="164"/>
        <v>0-0</v>
      </c>
    </row>
    <row r="3474" spans="1:55" x14ac:dyDescent="0.35">
      <c r="A3474" s="62" t="str">
        <f>SubmittalData!AY3474</f>
        <v/>
      </c>
      <c r="AS3474" s="60" t="e">
        <f>VLOOKUP(D3474,SubmittalStatus!$A$2:$CF$671,7,FALSE)</f>
        <v>#N/A</v>
      </c>
      <c r="AT3474" s="60" t="str">
        <f t="shared" si="162"/>
        <v/>
      </c>
      <c r="AU3474" s="60" t="e">
        <f>VLOOKUP(D3474,SubmittalSchedule!$A$5:$CF$5125,3,FALSE)</f>
        <v>#N/A</v>
      </c>
      <c r="AV3474" s="60" t="e">
        <f>VLOOKUP(D3474,SubmittalStatus!$A$2:$CF$671,9,FALSE)</f>
        <v>#N/A</v>
      </c>
      <c r="AW3474" s="60" t="e">
        <f>VLOOKUP(D3474,SubmittalStatus!$A$2:$CF$671,10,FALSE)</f>
        <v>#N/A</v>
      </c>
      <c r="AX3474" s="60" t="e">
        <f>VLOOKUP(D3474,SubmittalStatus!$A$2:$CF$671,11,FALSE)</f>
        <v>#N/A</v>
      </c>
      <c r="AY3474" s="60" t="str">
        <f t="shared" si="163"/>
        <v/>
      </c>
      <c r="AZ3474" s="60">
        <f>SubmittalData!D3474</f>
        <v>0</v>
      </c>
      <c r="BA3474" s="60" t="s">
        <v>168</v>
      </c>
      <c r="BB3474" s="60">
        <f>SubmittalData!AR3474</f>
        <v>0</v>
      </c>
      <c r="BC3474" s="60" t="str">
        <f t="shared" si="164"/>
        <v>0-0</v>
      </c>
    </row>
    <row r="3475" spans="1:55" x14ac:dyDescent="0.35">
      <c r="A3475" s="62" t="str">
        <f>SubmittalData!AY3475</f>
        <v/>
      </c>
      <c r="AS3475" s="60" t="e">
        <f>VLOOKUP(D3475,SubmittalStatus!$A$2:$CF$671,7,FALSE)</f>
        <v>#N/A</v>
      </c>
      <c r="AT3475" s="60" t="str">
        <f t="shared" si="162"/>
        <v/>
      </c>
      <c r="AU3475" s="60" t="e">
        <f>VLOOKUP(D3475,SubmittalSchedule!$A$5:$CF$5125,3,FALSE)</f>
        <v>#N/A</v>
      </c>
      <c r="AV3475" s="60" t="e">
        <f>VLOOKUP(D3475,SubmittalStatus!$A$2:$CF$671,9,FALSE)</f>
        <v>#N/A</v>
      </c>
      <c r="AW3475" s="60" t="e">
        <f>VLOOKUP(D3475,SubmittalStatus!$A$2:$CF$671,10,FALSE)</f>
        <v>#N/A</v>
      </c>
      <c r="AX3475" s="60" t="e">
        <f>VLOOKUP(D3475,SubmittalStatus!$A$2:$CF$671,11,FALSE)</f>
        <v>#N/A</v>
      </c>
      <c r="AY3475" s="60" t="str">
        <f t="shared" si="163"/>
        <v/>
      </c>
      <c r="AZ3475" s="60">
        <f>SubmittalData!D3475</f>
        <v>0</v>
      </c>
      <c r="BA3475" s="60" t="s">
        <v>168</v>
      </c>
      <c r="BB3475" s="60">
        <f>SubmittalData!AR3475</f>
        <v>0</v>
      </c>
      <c r="BC3475" s="60" t="str">
        <f t="shared" si="164"/>
        <v>0-0</v>
      </c>
    </row>
    <row r="3476" spans="1:55" x14ac:dyDescent="0.35">
      <c r="A3476" s="62" t="str">
        <f>SubmittalData!AY3476</f>
        <v/>
      </c>
      <c r="AS3476" s="60" t="e">
        <f>VLOOKUP(D3476,SubmittalStatus!$A$2:$CF$671,7,FALSE)</f>
        <v>#N/A</v>
      </c>
      <c r="AT3476" s="60" t="str">
        <f t="shared" si="162"/>
        <v/>
      </c>
      <c r="AU3476" s="60" t="e">
        <f>VLOOKUP(D3476,SubmittalSchedule!$A$5:$CF$5125,3,FALSE)</f>
        <v>#N/A</v>
      </c>
      <c r="AV3476" s="60" t="e">
        <f>VLOOKUP(D3476,SubmittalStatus!$A$2:$CF$671,9,FALSE)</f>
        <v>#N/A</v>
      </c>
      <c r="AW3476" s="60" t="e">
        <f>VLOOKUP(D3476,SubmittalStatus!$A$2:$CF$671,10,FALSE)</f>
        <v>#N/A</v>
      </c>
      <c r="AX3476" s="60" t="e">
        <f>VLOOKUP(D3476,SubmittalStatus!$A$2:$CF$671,11,FALSE)</f>
        <v>#N/A</v>
      </c>
      <c r="AY3476" s="60" t="str">
        <f t="shared" si="163"/>
        <v/>
      </c>
      <c r="AZ3476" s="60">
        <f>SubmittalData!D3476</f>
        <v>0</v>
      </c>
      <c r="BA3476" s="60" t="s">
        <v>168</v>
      </c>
      <c r="BB3476" s="60">
        <f>SubmittalData!AR3476</f>
        <v>0</v>
      </c>
      <c r="BC3476" s="60" t="str">
        <f t="shared" si="164"/>
        <v>0-0</v>
      </c>
    </row>
    <row r="3477" spans="1:55" x14ac:dyDescent="0.35">
      <c r="A3477" s="62" t="str">
        <f>SubmittalData!AY3477</f>
        <v/>
      </c>
      <c r="AS3477" s="60" t="e">
        <f>VLOOKUP(D3477,SubmittalStatus!$A$2:$CF$671,7,FALSE)</f>
        <v>#N/A</v>
      </c>
      <c r="AT3477" s="60" t="str">
        <f t="shared" si="162"/>
        <v/>
      </c>
      <c r="AU3477" s="60" t="e">
        <f>VLOOKUP(D3477,SubmittalSchedule!$A$5:$CF$5125,3,FALSE)</f>
        <v>#N/A</v>
      </c>
      <c r="AV3477" s="60" t="e">
        <f>VLOOKUP(D3477,SubmittalStatus!$A$2:$CF$671,9,FALSE)</f>
        <v>#N/A</v>
      </c>
      <c r="AW3477" s="60" t="e">
        <f>VLOOKUP(D3477,SubmittalStatus!$A$2:$CF$671,10,FALSE)</f>
        <v>#N/A</v>
      </c>
      <c r="AX3477" s="60" t="e">
        <f>VLOOKUP(D3477,SubmittalStatus!$A$2:$CF$671,11,FALSE)</f>
        <v>#N/A</v>
      </c>
      <c r="AY3477" s="60" t="str">
        <f t="shared" si="163"/>
        <v/>
      </c>
      <c r="AZ3477" s="60">
        <f>SubmittalData!D3477</f>
        <v>0</v>
      </c>
      <c r="BA3477" s="60" t="s">
        <v>168</v>
      </c>
      <c r="BB3477" s="60">
        <f>SubmittalData!AR3477</f>
        <v>0</v>
      </c>
      <c r="BC3477" s="60" t="str">
        <f t="shared" si="164"/>
        <v>0-0</v>
      </c>
    </row>
    <row r="3478" spans="1:55" x14ac:dyDescent="0.35">
      <c r="A3478" s="62" t="str">
        <f>SubmittalData!AY3478</f>
        <v/>
      </c>
      <c r="AS3478" s="60" t="e">
        <f>VLOOKUP(D3478,SubmittalStatus!$A$2:$CF$671,7,FALSE)</f>
        <v>#N/A</v>
      </c>
      <c r="AT3478" s="60" t="str">
        <f t="shared" si="162"/>
        <v/>
      </c>
      <c r="AU3478" s="60" t="e">
        <f>VLOOKUP(D3478,SubmittalSchedule!$A$5:$CF$5125,3,FALSE)</f>
        <v>#N/A</v>
      </c>
      <c r="AV3478" s="60" t="e">
        <f>VLOOKUP(D3478,SubmittalStatus!$A$2:$CF$671,9,FALSE)</f>
        <v>#N/A</v>
      </c>
      <c r="AW3478" s="60" t="e">
        <f>VLOOKUP(D3478,SubmittalStatus!$A$2:$CF$671,10,FALSE)</f>
        <v>#N/A</v>
      </c>
      <c r="AX3478" s="60" t="e">
        <f>VLOOKUP(D3478,SubmittalStatus!$A$2:$CF$671,11,FALSE)</f>
        <v>#N/A</v>
      </c>
      <c r="AY3478" s="60" t="str">
        <f t="shared" si="163"/>
        <v/>
      </c>
      <c r="AZ3478" s="60">
        <f>SubmittalData!D3478</f>
        <v>0</v>
      </c>
      <c r="BA3478" s="60" t="s">
        <v>168</v>
      </c>
      <c r="BB3478" s="60">
        <f>SubmittalData!AR3478</f>
        <v>0</v>
      </c>
      <c r="BC3478" s="60" t="str">
        <f t="shared" si="164"/>
        <v>0-0</v>
      </c>
    </row>
    <row r="3479" spans="1:55" x14ac:dyDescent="0.35">
      <c r="A3479" s="62" t="str">
        <f>SubmittalData!AY3479</f>
        <v/>
      </c>
      <c r="AS3479" s="60" t="e">
        <f>VLOOKUP(D3479,SubmittalStatus!$A$2:$CF$671,7,FALSE)</f>
        <v>#N/A</v>
      </c>
      <c r="AT3479" s="60" t="str">
        <f t="shared" si="162"/>
        <v/>
      </c>
      <c r="AU3479" s="60" t="e">
        <f>VLOOKUP(D3479,SubmittalSchedule!$A$5:$CF$5125,3,FALSE)</f>
        <v>#N/A</v>
      </c>
      <c r="AV3479" s="60" t="e">
        <f>VLOOKUP(D3479,SubmittalStatus!$A$2:$CF$671,9,FALSE)</f>
        <v>#N/A</v>
      </c>
      <c r="AW3479" s="60" t="e">
        <f>VLOOKUP(D3479,SubmittalStatus!$A$2:$CF$671,10,FALSE)</f>
        <v>#N/A</v>
      </c>
      <c r="AX3479" s="60" t="e">
        <f>VLOOKUP(D3479,SubmittalStatus!$A$2:$CF$671,11,FALSE)</f>
        <v>#N/A</v>
      </c>
      <c r="AY3479" s="60" t="str">
        <f t="shared" si="163"/>
        <v/>
      </c>
      <c r="AZ3479" s="60">
        <f>SubmittalData!D3479</f>
        <v>0</v>
      </c>
      <c r="BA3479" s="60" t="s">
        <v>168</v>
      </c>
      <c r="BB3479" s="60">
        <f>SubmittalData!AR3479</f>
        <v>0</v>
      </c>
      <c r="BC3479" s="60" t="str">
        <f t="shared" si="164"/>
        <v>0-0</v>
      </c>
    </row>
    <row r="3480" spans="1:55" x14ac:dyDescent="0.35">
      <c r="A3480" s="62" t="str">
        <f>SubmittalData!AY3480</f>
        <v/>
      </c>
      <c r="AS3480" s="60" t="e">
        <f>VLOOKUP(D3480,SubmittalStatus!$A$2:$CF$671,7,FALSE)</f>
        <v>#N/A</v>
      </c>
      <c r="AT3480" s="60" t="str">
        <f t="shared" si="162"/>
        <v/>
      </c>
      <c r="AU3480" s="60" t="e">
        <f>VLOOKUP(D3480,SubmittalSchedule!$A$5:$CF$5125,3,FALSE)</f>
        <v>#N/A</v>
      </c>
      <c r="AV3480" s="60" t="e">
        <f>VLOOKUP(D3480,SubmittalStatus!$A$2:$CF$671,9,FALSE)</f>
        <v>#N/A</v>
      </c>
      <c r="AW3480" s="60" t="e">
        <f>VLOOKUP(D3480,SubmittalStatus!$A$2:$CF$671,10,FALSE)</f>
        <v>#N/A</v>
      </c>
      <c r="AX3480" s="60" t="e">
        <f>VLOOKUP(D3480,SubmittalStatus!$A$2:$CF$671,11,FALSE)</f>
        <v>#N/A</v>
      </c>
      <c r="AY3480" s="60" t="str">
        <f t="shared" si="163"/>
        <v/>
      </c>
      <c r="AZ3480" s="60">
        <f>SubmittalData!D3480</f>
        <v>0</v>
      </c>
      <c r="BA3480" s="60" t="s">
        <v>168</v>
      </c>
      <c r="BB3480" s="60">
        <f>SubmittalData!AR3480</f>
        <v>0</v>
      </c>
      <c r="BC3480" s="60" t="str">
        <f t="shared" si="164"/>
        <v>0-0</v>
      </c>
    </row>
    <row r="3481" spans="1:55" x14ac:dyDescent="0.35">
      <c r="A3481" s="62" t="str">
        <f>SubmittalData!AY3481</f>
        <v/>
      </c>
      <c r="AS3481" s="60" t="e">
        <f>VLOOKUP(D3481,SubmittalStatus!$A$2:$CF$671,7,FALSE)</f>
        <v>#N/A</v>
      </c>
      <c r="AT3481" s="60" t="str">
        <f t="shared" si="162"/>
        <v/>
      </c>
      <c r="AU3481" s="60" t="e">
        <f>VLOOKUP(D3481,SubmittalSchedule!$A$5:$CF$5125,3,FALSE)</f>
        <v>#N/A</v>
      </c>
      <c r="AV3481" s="60" t="e">
        <f>VLOOKUP(D3481,SubmittalStatus!$A$2:$CF$671,9,FALSE)</f>
        <v>#N/A</v>
      </c>
      <c r="AW3481" s="60" t="e">
        <f>VLOOKUP(D3481,SubmittalStatus!$A$2:$CF$671,10,FALSE)</f>
        <v>#N/A</v>
      </c>
      <c r="AX3481" s="60" t="e">
        <f>VLOOKUP(D3481,SubmittalStatus!$A$2:$CF$671,11,FALSE)</f>
        <v>#N/A</v>
      </c>
      <c r="AY3481" s="60" t="str">
        <f t="shared" si="163"/>
        <v/>
      </c>
      <c r="AZ3481" s="60">
        <f>SubmittalData!D3481</f>
        <v>0</v>
      </c>
      <c r="BA3481" s="60" t="s">
        <v>168</v>
      </c>
      <c r="BB3481" s="60">
        <f>SubmittalData!AR3481</f>
        <v>0</v>
      </c>
      <c r="BC3481" s="60" t="str">
        <f t="shared" si="164"/>
        <v>0-0</v>
      </c>
    </row>
    <row r="3482" spans="1:55" x14ac:dyDescent="0.35">
      <c r="A3482" s="62" t="str">
        <f>SubmittalData!AY3482</f>
        <v/>
      </c>
      <c r="AS3482" s="60" t="e">
        <f>VLOOKUP(D3482,SubmittalStatus!$A$2:$CF$671,7,FALSE)</f>
        <v>#N/A</v>
      </c>
      <c r="AT3482" s="60" t="str">
        <f t="shared" si="162"/>
        <v/>
      </c>
      <c r="AU3482" s="60" t="e">
        <f>VLOOKUP(D3482,SubmittalSchedule!$A$5:$CF$5125,3,FALSE)</f>
        <v>#N/A</v>
      </c>
      <c r="AV3482" s="60" t="e">
        <f>VLOOKUP(D3482,SubmittalStatus!$A$2:$CF$671,9,FALSE)</f>
        <v>#N/A</v>
      </c>
      <c r="AW3482" s="60" t="e">
        <f>VLOOKUP(D3482,SubmittalStatus!$A$2:$CF$671,10,FALSE)</f>
        <v>#N/A</v>
      </c>
      <c r="AX3482" s="60" t="e">
        <f>VLOOKUP(D3482,SubmittalStatus!$A$2:$CF$671,11,FALSE)</f>
        <v>#N/A</v>
      </c>
      <c r="AY3482" s="60" t="str">
        <f t="shared" si="163"/>
        <v/>
      </c>
      <c r="AZ3482" s="60">
        <f>SubmittalData!D3482</f>
        <v>0</v>
      </c>
      <c r="BA3482" s="60" t="s">
        <v>168</v>
      </c>
      <c r="BB3482" s="60">
        <f>SubmittalData!AR3482</f>
        <v>0</v>
      </c>
      <c r="BC3482" s="60" t="str">
        <f t="shared" si="164"/>
        <v>0-0</v>
      </c>
    </row>
    <row r="3483" spans="1:55" x14ac:dyDescent="0.35">
      <c r="A3483" s="62" t="str">
        <f>SubmittalData!AY3483</f>
        <v/>
      </c>
      <c r="AS3483" s="60" t="e">
        <f>VLOOKUP(D3483,SubmittalStatus!$A$2:$CF$671,7,FALSE)</f>
        <v>#N/A</v>
      </c>
      <c r="AT3483" s="60" t="str">
        <f t="shared" si="162"/>
        <v/>
      </c>
      <c r="AU3483" s="60" t="e">
        <f>VLOOKUP(D3483,SubmittalSchedule!$A$5:$CF$5125,3,FALSE)</f>
        <v>#N/A</v>
      </c>
      <c r="AV3483" s="60" t="e">
        <f>VLOOKUP(D3483,SubmittalStatus!$A$2:$CF$671,9,FALSE)</f>
        <v>#N/A</v>
      </c>
      <c r="AW3483" s="60" t="e">
        <f>VLOOKUP(D3483,SubmittalStatus!$A$2:$CF$671,10,FALSE)</f>
        <v>#N/A</v>
      </c>
      <c r="AX3483" s="60" t="e">
        <f>VLOOKUP(D3483,SubmittalStatus!$A$2:$CF$671,11,FALSE)</f>
        <v>#N/A</v>
      </c>
      <c r="AY3483" s="60" t="str">
        <f t="shared" si="163"/>
        <v/>
      </c>
      <c r="AZ3483" s="60">
        <f>SubmittalData!D3483</f>
        <v>0</v>
      </c>
      <c r="BA3483" s="60" t="s">
        <v>168</v>
      </c>
      <c r="BB3483" s="60">
        <f>SubmittalData!AR3483</f>
        <v>0</v>
      </c>
      <c r="BC3483" s="60" t="str">
        <f t="shared" si="164"/>
        <v>0-0</v>
      </c>
    </row>
    <row r="3484" spans="1:55" x14ac:dyDescent="0.35">
      <c r="A3484" s="62" t="str">
        <f>SubmittalData!AY3484</f>
        <v/>
      </c>
      <c r="AS3484" s="60" t="e">
        <f>VLOOKUP(D3484,SubmittalStatus!$A$2:$CF$671,7,FALSE)</f>
        <v>#N/A</v>
      </c>
      <c r="AT3484" s="60" t="str">
        <f t="shared" si="162"/>
        <v/>
      </c>
      <c r="AU3484" s="60" t="e">
        <f>VLOOKUP(D3484,SubmittalSchedule!$A$5:$CF$5125,3,FALSE)</f>
        <v>#N/A</v>
      </c>
      <c r="AV3484" s="60" t="e">
        <f>VLOOKUP(D3484,SubmittalStatus!$A$2:$CF$671,9,FALSE)</f>
        <v>#N/A</v>
      </c>
      <c r="AW3484" s="60" t="e">
        <f>VLOOKUP(D3484,SubmittalStatus!$A$2:$CF$671,10,FALSE)</f>
        <v>#N/A</v>
      </c>
      <c r="AX3484" s="60" t="e">
        <f>VLOOKUP(D3484,SubmittalStatus!$A$2:$CF$671,11,FALSE)</f>
        <v>#N/A</v>
      </c>
      <c r="AY3484" s="60" t="str">
        <f t="shared" si="163"/>
        <v/>
      </c>
      <c r="AZ3484" s="60">
        <f>SubmittalData!D3484</f>
        <v>0</v>
      </c>
      <c r="BA3484" s="60" t="s">
        <v>168</v>
      </c>
      <c r="BB3484" s="60">
        <f>SubmittalData!AR3484</f>
        <v>0</v>
      </c>
      <c r="BC3484" s="60" t="str">
        <f t="shared" si="164"/>
        <v>0-0</v>
      </c>
    </row>
    <row r="3485" spans="1:55" x14ac:dyDescent="0.35">
      <c r="A3485" s="62" t="str">
        <f>SubmittalData!AY3485</f>
        <v/>
      </c>
      <c r="AS3485" s="60" t="e">
        <f>VLOOKUP(D3485,SubmittalStatus!$A$2:$CF$671,7,FALSE)</f>
        <v>#N/A</v>
      </c>
      <c r="AT3485" s="60" t="str">
        <f t="shared" si="162"/>
        <v/>
      </c>
      <c r="AU3485" s="60" t="e">
        <f>VLOOKUP(D3485,SubmittalSchedule!$A$5:$CF$5125,3,FALSE)</f>
        <v>#N/A</v>
      </c>
      <c r="AV3485" s="60" t="e">
        <f>VLOOKUP(D3485,SubmittalStatus!$A$2:$CF$671,9,FALSE)</f>
        <v>#N/A</v>
      </c>
      <c r="AW3485" s="60" t="e">
        <f>VLOOKUP(D3485,SubmittalStatus!$A$2:$CF$671,10,FALSE)</f>
        <v>#N/A</v>
      </c>
      <c r="AX3485" s="60" t="e">
        <f>VLOOKUP(D3485,SubmittalStatus!$A$2:$CF$671,11,FALSE)</f>
        <v>#N/A</v>
      </c>
      <c r="AY3485" s="60" t="str">
        <f t="shared" si="163"/>
        <v/>
      </c>
      <c r="AZ3485" s="60">
        <f>SubmittalData!D3485</f>
        <v>0</v>
      </c>
      <c r="BA3485" s="60" t="s">
        <v>168</v>
      </c>
      <c r="BB3485" s="60">
        <f>SubmittalData!AR3485</f>
        <v>0</v>
      </c>
      <c r="BC3485" s="60" t="str">
        <f t="shared" si="164"/>
        <v>0-0</v>
      </c>
    </row>
    <row r="3486" spans="1:55" x14ac:dyDescent="0.35">
      <c r="A3486" s="62" t="str">
        <f>SubmittalData!AY3486</f>
        <v/>
      </c>
      <c r="AS3486" s="60" t="e">
        <f>VLOOKUP(D3486,SubmittalStatus!$A$2:$CF$671,7,FALSE)</f>
        <v>#N/A</v>
      </c>
      <c r="AT3486" s="60" t="str">
        <f t="shared" si="162"/>
        <v/>
      </c>
      <c r="AU3486" s="60" t="e">
        <f>VLOOKUP(D3486,SubmittalSchedule!$A$5:$CF$5125,3,FALSE)</f>
        <v>#N/A</v>
      </c>
      <c r="AV3486" s="60" t="e">
        <f>VLOOKUP(D3486,SubmittalStatus!$A$2:$CF$671,9,FALSE)</f>
        <v>#N/A</v>
      </c>
      <c r="AW3486" s="60" t="e">
        <f>VLOOKUP(D3486,SubmittalStatus!$A$2:$CF$671,10,FALSE)</f>
        <v>#N/A</v>
      </c>
      <c r="AX3486" s="60" t="e">
        <f>VLOOKUP(D3486,SubmittalStatus!$A$2:$CF$671,11,FALSE)</f>
        <v>#N/A</v>
      </c>
      <c r="AY3486" s="60" t="str">
        <f t="shared" si="163"/>
        <v/>
      </c>
      <c r="AZ3486" s="60">
        <f>SubmittalData!D3486</f>
        <v>0</v>
      </c>
      <c r="BA3486" s="60" t="s">
        <v>168</v>
      </c>
      <c r="BB3486" s="60">
        <f>SubmittalData!AR3486</f>
        <v>0</v>
      </c>
      <c r="BC3486" s="60" t="str">
        <f t="shared" si="164"/>
        <v>0-0</v>
      </c>
    </row>
    <row r="3487" spans="1:55" x14ac:dyDescent="0.35">
      <c r="A3487" s="62" t="str">
        <f>SubmittalData!AY3487</f>
        <v/>
      </c>
      <c r="AS3487" s="60" t="e">
        <f>VLOOKUP(D3487,SubmittalStatus!$A$2:$CF$671,7,FALSE)</f>
        <v>#N/A</v>
      </c>
      <c r="AT3487" s="60" t="str">
        <f t="shared" si="162"/>
        <v/>
      </c>
      <c r="AU3487" s="60" t="e">
        <f>VLOOKUP(D3487,SubmittalSchedule!$A$5:$CF$5125,3,FALSE)</f>
        <v>#N/A</v>
      </c>
      <c r="AV3487" s="60" t="e">
        <f>VLOOKUP(D3487,SubmittalStatus!$A$2:$CF$671,9,FALSE)</f>
        <v>#N/A</v>
      </c>
      <c r="AW3487" s="60" t="e">
        <f>VLOOKUP(D3487,SubmittalStatus!$A$2:$CF$671,10,FALSE)</f>
        <v>#N/A</v>
      </c>
      <c r="AX3487" s="60" t="e">
        <f>VLOOKUP(D3487,SubmittalStatus!$A$2:$CF$671,11,FALSE)</f>
        <v>#N/A</v>
      </c>
      <c r="AY3487" s="60" t="str">
        <f t="shared" si="163"/>
        <v/>
      </c>
      <c r="AZ3487" s="60">
        <f>SubmittalData!D3487</f>
        <v>0</v>
      </c>
      <c r="BA3487" s="60" t="s">
        <v>168</v>
      </c>
      <c r="BB3487" s="60">
        <f>SubmittalData!AR3487</f>
        <v>0</v>
      </c>
      <c r="BC3487" s="60" t="str">
        <f t="shared" si="164"/>
        <v>0-0</v>
      </c>
    </row>
    <row r="3488" spans="1:55" x14ac:dyDescent="0.35">
      <c r="A3488" s="62" t="str">
        <f>SubmittalData!AY3488</f>
        <v/>
      </c>
      <c r="AS3488" s="60" t="e">
        <f>VLOOKUP(D3488,SubmittalStatus!$A$2:$CF$671,7,FALSE)</f>
        <v>#N/A</v>
      </c>
      <c r="AT3488" s="60" t="str">
        <f t="shared" si="162"/>
        <v/>
      </c>
      <c r="AU3488" s="60" t="e">
        <f>VLOOKUP(D3488,SubmittalSchedule!$A$5:$CF$5125,3,FALSE)</f>
        <v>#N/A</v>
      </c>
      <c r="AV3488" s="60" t="e">
        <f>VLOOKUP(D3488,SubmittalStatus!$A$2:$CF$671,9,FALSE)</f>
        <v>#N/A</v>
      </c>
      <c r="AW3488" s="60" t="e">
        <f>VLOOKUP(D3488,SubmittalStatus!$A$2:$CF$671,10,FALSE)</f>
        <v>#N/A</v>
      </c>
      <c r="AX3488" s="60" t="e">
        <f>VLOOKUP(D3488,SubmittalStatus!$A$2:$CF$671,11,FALSE)</f>
        <v>#N/A</v>
      </c>
      <c r="AY3488" s="60" t="str">
        <f t="shared" si="163"/>
        <v/>
      </c>
      <c r="AZ3488" s="60">
        <f>SubmittalData!D3488</f>
        <v>0</v>
      </c>
      <c r="BA3488" s="60" t="s">
        <v>168</v>
      </c>
      <c r="BB3488" s="60">
        <f>SubmittalData!AR3488</f>
        <v>0</v>
      </c>
      <c r="BC3488" s="60" t="str">
        <f t="shared" si="164"/>
        <v>0-0</v>
      </c>
    </row>
    <row r="3489" spans="1:55" x14ac:dyDescent="0.35">
      <c r="A3489" s="62" t="str">
        <f>SubmittalData!AY3489</f>
        <v/>
      </c>
      <c r="AS3489" s="60" t="e">
        <f>VLOOKUP(D3489,SubmittalStatus!$A$2:$CF$671,7,FALSE)</f>
        <v>#N/A</v>
      </c>
      <c r="AT3489" s="60" t="str">
        <f t="shared" si="162"/>
        <v/>
      </c>
      <c r="AU3489" s="60" t="e">
        <f>VLOOKUP(D3489,SubmittalSchedule!$A$5:$CF$5125,3,FALSE)</f>
        <v>#N/A</v>
      </c>
      <c r="AV3489" s="60" t="e">
        <f>VLOOKUP(D3489,SubmittalStatus!$A$2:$CF$671,9,FALSE)</f>
        <v>#N/A</v>
      </c>
      <c r="AW3489" s="60" t="e">
        <f>VLOOKUP(D3489,SubmittalStatus!$A$2:$CF$671,10,FALSE)</f>
        <v>#N/A</v>
      </c>
      <c r="AX3489" s="60" t="e">
        <f>VLOOKUP(D3489,SubmittalStatus!$A$2:$CF$671,11,FALSE)</f>
        <v>#N/A</v>
      </c>
      <c r="AY3489" s="60" t="str">
        <f t="shared" si="163"/>
        <v/>
      </c>
      <c r="AZ3489" s="60">
        <f>SubmittalData!D3489</f>
        <v>0</v>
      </c>
      <c r="BA3489" s="60" t="s">
        <v>168</v>
      </c>
      <c r="BB3489" s="60">
        <f>SubmittalData!AR3489</f>
        <v>0</v>
      </c>
      <c r="BC3489" s="60" t="str">
        <f t="shared" si="164"/>
        <v>0-0</v>
      </c>
    </row>
    <row r="3490" spans="1:55" x14ac:dyDescent="0.35">
      <c r="A3490" s="62" t="str">
        <f>SubmittalData!AY3490</f>
        <v/>
      </c>
      <c r="AS3490" s="60" t="e">
        <f>VLOOKUP(D3490,SubmittalStatus!$A$2:$CF$671,7,FALSE)</f>
        <v>#N/A</v>
      </c>
      <c r="AT3490" s="60" t="str">
        <f t="shared" si="162"/>
        <v/>
      </c>
      <c r="AU3490" s="60" t="e">
        <f>VLOOKUP(D3490,SubmittalSchedule!$A$5:$CF$5125,3,FALSE)</f>
        <v>#N/A</v>
      </c>
      <c r="AV3490" s="60" t="e">
        <f>VLOOKUP(D3490,SubmittalStatus!$A$2:$CF$671,9,FALSE)</f>
        <v>#N/A</v>
      </c>
      <c r="AW3490" s="60" t="e">
        <f>VLOOKUP(D3490,SubmittalStatus!$A$2:$CF$671,10,FALSE)</f>
        <v>#N/A</v>
      </c>
      <c r="AX3490" s="60" t="e">
        <f>VLOOKUP(D3490,SubmittalStatus!$A$2:$CF$671,11,FALSE)</f>
        <v>#N/A</v>
      </c>
      <c r="AY3490" s="60" t="str">
        <f t="shared" si="163"/>
        <v/>
      </c>
      <c r="AZ3490" s="60">
        <f>SubmittalData!D3490</f>
        <v>0</v>
      </c>
      <c r="BA3490" s="60" t="s">
        <v>168</v>
      </c>
      <c r="BB3490" s="60">
        <f>SubmittalData!AR3490</f>
        <v>0</v>
      </c>
      <c r="BC3490" s="60" t="str">
        <f t="shared" si="164"/>
        <v>0-0</v>
      </c>
    </row>
    <row r="3491" spans="1:55" x14ac:dyDescent="0.35">
      <c r="A3491" s="62" t="str">
        <f>SubmittalData!AY3491</f>
        <v/>
      </c>
      <c r="AS3491" s="60" t="e">
        <f>VLOOKUP(D3491,SubmittalStatus!$A$2:$CF$671,7,FALSE)</f>
        <v>#N/A</v>
      </c>
      <c r="AT3491" s="60" t="str">
        <f t="shared" si="162"/>
        <v/>
      </c>
      <c r="AU3491" s="60" t="e">
        <f>VLOOKUP(D3491,SubmittalSchedule!$A$5:$CF$5125,3,FALSE)</f>
        <v>#N/A</v>
      </c>
      <c r="AV3491" s="60" t="e">
        <f>VLOOKUP(D3491,SubmittalStatus!$A$2:$CF$671,9,FALSE)</f>
        <v>#N/A</v>
      </c>
      <c r="AW3491" s="60" t="e">
        <f>VLOOKUP(D3491,SubmittalStatus!$A$2:$CF$671,10,FALSE)</f>
        <v>#N/A</v>
      </c>
      <c r="AX3491" s="60" t="e">
        <f>VLOOKUP(D3491,SubmittalStatus!$A$2:$CF$671,11,FALSE)</f>
        <v>#N/A</v>
      </c>
      <c r="AY3491" s="60" t="str">
        <f t="shared" si="163"/>
        <v/>
      </c>
      <c r="AZ3491" s="60">
        <f>SubmittalData!D3491</f>
        <v>0</v>
      </c>
      <c r="BA3491" s="60" t="s">
        <v>168</v>
      </c>
      <c r="BB3491" s="60">
        <f>SubmittalData!AR3491</f>
        <v>0</v>
      </c>
      <c r="BC3491" s="60" t="str">
        <f t="shared" si="164"/>
        <v>0-0</v>
      </c>
    </row>
    <row r="3492" spans="1:55" x14ac:dyDescent="0.35">
      <c r="A3492" s="62" t="str">
        <f>SubmittalData!AY3492</f>
        <v/>
      </c>
      <c r="AS3492" s="60" t="e">
        <f>VLOOKUP(D3492,SubmittalStatus!$A$2:$CF$671,7,FALSE)</f>
        <v>#N/A</v>
      </c>
      <c r="AT3492" s="60" t="str">
        <f t="shared" si="162"/>
        <v/>
      </c>
      <c r="AU3492" s="60" t="e">
        <f>VLOOKUP(D3492,SubmittalSchedule!$A$5:$CF$5125,3,FALSE)</f>
        <v>#N/A</v>
      </c>
      <c r="AV3492" s="60" t="e">
        <f>VLOOKUP(D3492,SubmittalStatus!$A$2:$CF$671,9,FALSE)</f>
        <v>#N/A</v>
      </c>
      <c r="AW3492" s="60" t="e">
        <f>VLOOKUP(D3492,SubmittalStatus!$A$2:$CF$671,10,FALSE)</f>
        <v>#N/A</v>
      </c>
      <c r="AX3492" s="60" t="e">
        <f>VLOOKUP(D3492,SubmittalStatus!$A$2:$CF$671,11,FALSE)</f>
        <v>#N/A</v>
      </c>
      <c r="AY3492" s="60" t="str">
        <f t="shared" si="163"/>
        <v/>
      </c>
      <c r="AZ3492" s="60">
        <f>SubmittalData!D3492</f>
        <v>0</v>
      </c>
      <c r="BA3492" s="60" t="s">
        <v>168</v>
      </c>
      <c r="BB3492" s="60">
        <f>SubmittalData!AR3492</f>
        <v>0</v>
      </c>
      <c r="BC3492" s="60" t="str">
        <f t="shared" si="164"/>
        <v>0-0</v>
      </c>
    </row>
    <row r="3493" spans="1:55" x14ac:dyDescent="0.35">
      <c r="A3493" s="62" t="str">
        <f>SubmittalData!AY3493</f>
        <v/>
      </c>
      <c r="AS3493" s="60" t="e">
        <f>VLOOKUP(D3493,SubmittalStatus!$A$2:$CF$671,7,FALSE)</f>
        <v>#N/A</v>
      </c>
      <c r="AT3493" s="60" t="str">
        <f t="shared" si="162"/>
        <v/>
      </c>
      <c r="AU3493" s="60" t="e">
        <f>VLOOKUP(D3493,SubmittalSchedule!$A$5:$CF$5125,3,FALSE)</f>
        <v>#N/A</v>
      </c>
      <c r="AV3493" s="60" t="e">
        <f>VLOOKUP(D3493,SubmittalStatus!$A$2:$CF$671,9,FALSE)</f>
        <v>#N/A</v>
      </c>
      <c r="AW3493" s="60" t="e">
        <f>VLOOKUP(D3493,SubmittalStatus!$A$2:$CF$671,10,FALSE)</f>
        <v>#N/A</v>
      </c>
      <c r="AX3493" s="60" t="e">
        <f>VLOOKUP(D3493,SubmittalStatus!$A$2:$CF$671,11,FALSE)</f>
        <v>#N/A</v>
      </c>
      <c r="AY3493" s="60" t="str">
        <f t="shared" si="163"/>
        <v/>
      </c>
      <c r="AZ3493" s="60">
        <f>SubmittalData!D3493</f>
        <v>0</v>
      </c>
      <c r="BA3493" s="60" t="s">
        <v>168</v>
      </c>
      <c r="BB3493" s="60">
        <f>SubmittalData!AR3493</f>
        <v>0</v>
      </c>
      <c r="BC3493" s="60" t="str">
        <f t="shared" si="164"/>
        <v>0-0</v>
      </c>
    </row>
    <row r="3494" spans="1:55" x14ac:dyDescent="0.35">
      <c r="A3494" s="62" t="str">
        <f>SubmittalData!AY3494</f>
        <v/>
      </c>
      <c r="AS3494" s="60" t="e">
        <f>VLOOKUP(D3494,SubmittalStatus!$A$2:$CF$671,7,FALSE)</f>
        <v>#N/A</v>
      </c>
      <c r="AT3494" s="60" t="str">
        <f t="shared" si="162"/>
        <v/>
      </c>
      <c r="AU3494" s="60" t="e">
        <f>VLOOKUP(D3494,SubmittalSchedule!$A$5:$CF$5125,3,FALSE)</f>
        <v>#N/A</v>
      </c>
      <c r="AV3494" s="60" t="e">
        <f>VLOOKUP(D3494,SubmittalStatus!$A$2:$CF$671,9,FALSE)</f>
        <v>#N/A</v>
      </c>
      <c r="AW3494" s="60" t="e">
        <f>VLOOKUP(D3494,SubmittalStatus!$A$2:$CF$671,10,FALSE)</f>
        <v>#N/A</v>
      </c>
      <c r="AX3494" s="60" t="e">
        <f>VLOOKUP(D3494,SubmittalStatus!$A$2:$CF$671,11,FALSE)</f>
        <v>#N/A</v>
      </c>
      <c r="AY3494" s="60" t="str">
        <f t="shared" si="163"/>
        <v/>
      </c>
      <c r="AZ3494" s="60">
        <f>SubmittalData!D3494</f>
        <v>0</v>
      </c>
      <c r="BA3494" s="60" t="s">
        <v>168</v>
      </c>
      <c r="BB3494" s="60">
        <f>SubmittalData!AR3494</f>
        <v>0</v>
      </c>
      <c r="BC3494" s="60" t="str">
        <f t="shared" si="164"/>
        <v>0-0</v>
      </c>
    </row>
    <row r="3495" spans="1:55" x14ac:dyDescent="0.35">
      <c r="A3495" s="62" t="str">
        <f>SubmittalData!AY3495</f>
        <v/>
      </c>
      <c r="AS3495" s="60" t="e">
        <f>VLOOKUP(D3495,SubmittalStatus!$A$2:$CF$671,7,FALSE)</f>
        <v>#N/A</v>
      </c>
      <c r="AT3495" s="60" t="str">
        <f t="shared" si="162"/>
        <v/>
      </c>
      <c r="AU3495" s="60" t="e">
        <f>VLOOKUP(D3495,SubmittalSchedule!$A$5:$CF$5125,3,FALSE)</f>
        <v>#N/A</v>
      </c>
      <c r="AV3495" s="60" t="e">
        <f>VLOOKUP(D3495,SubmittalStatus!$A$2:$CF$671,9,FALSE)</f>
        <v>#N/A</v>
      </c>
      <c r="AW3495" s="60" t="e">
        <f>VLOOKUP(D3495,SubmittalStatus!$A$2:$CF$671,10,FALSE)</f>
        <v>#N/A</v>
      </c>
      <c r="AX3495" s="60" t="e">
        <f>VLOOKUP(D3495,SubmittalStatus!$A$2:$CF$671,11,FALSE)</f>
        <v>#N/A</v>
      </c>
      <c r="AY3495" s="60" t="str">
        <f t="shared" si="163"/>
        <v/>
      </c>
      <c r="AZ3495" s="60">
        <f>SubmittalData!D3495</f>
        <v>0</v>
      </c>
      <c r="BA3495" s="60" t="s">
        <v>168</v>
      </c>
      <c r="BB3495" s="60">
        <f>SubmittalData!AR3495</f>
        <v>0</v>
      </c>
      <c r="BC3495" s="60" t="str">
        <f t="shared" si="164"/>
        <v>0-0</v>
      </c>
    </row>
    <row r="3496" spans="1:55" x14ac:dyDescent="0.35">
      <c r="A3496" s="62" t="str">
        <f>SubmittalData!AY3496</f>
        <v/>
      </c>
      <c r="AS3496" s="60" t="e">
        <f>VLOOKUP(D3496,SubmittalStatus!$A$2:$CF$671,7,FALSE)</f>
        <v>#N/A</v>
      </c>
      <c r="AT3496" s="60" t="str">
        <f t="shared" si="162"/>
        <v/>
      </c>
      <c r="AU3496" s="60" t="e">
        <f>VLOOKUP(D3496,SubmittalSchedule!$A$5:$CF$5125,3,FALSE)</f>
        <v>#N/A</v>
      </c>
      <c r="AV3496" s="60" t="e">
        <f>VLOOKUP(D3496,SubmittalStatus!$A$2:$CF$671,9,FALSE)</f>
        <v>#N/A</v>
      </c>
      <c r="AW3496" s="60" t="e">
        <f>VLOOKUP(D3496,SubmittalStatus!$A$2:$CF$671,10,FALSE)</f>
        <v>#N/A</v>
      </c>
      <c r="AX3496" s="60" t="e">
        <f>VLOOKUP(D3496,SubmittalStatus!$A$2:$CF$671,11,FALSE)</f>
        <v>#N/A</v>
      </c>
      <c r="AY3496" s="60" t="str">
        <f t="shared" si="163"/>
        <v/>
      </c>
      <c r="AZ3496" s="60">
        <f>SubmittalData!D3496</f>
        <v>0</v>
      </c>
      <c r="BA3496" s="60" t="s">
        <v>168</v>
      </c>
      <c r="BB3496" s="60">
        <f>SubmittalData!AR3496</f>
        <v>0</v>
      </c>
      <c r="BC3496" s="60" t="str">
        <f t="shared" si="164"/>
        <v>0-0</v>
      </c>
    </row>
    <row r="3497" spans="1:55" x14ac:dyDescent="0.35">
      <c r="A3497" s="62" t="str">
        <f>SubmittalData!AY3497</f>
        <v/>
      </c>
      <c r="AS3497" s="60" t="e">
        <f>VLOOKUP(D3497,SubmittalStatus!$A$2:$CF$671,7,FALSE)</f>
        <v>#N/A</v>
      </c>
      <c r="AT3497" s="60" t="str">
        <f t="shared" si="162"/>
        <v/>
      </c>
      <c r="AU3497" s="60" t="e">
        <f>VLOOKUP(D3497,SubmittalSchedule!$A$5:$CF$5125,3,FALSE)</f>
        <v>#N/A</v>
      </c>
      <c r="AV3497" s="60" t="e">
        <f>VLOOKUP(D3497,SubmittalStatus!$A$2:$CF$671,9,FALSE)</f>
        <v>#N/A</v>
      </c>
      <c r="AW3497" s="60" t="e">
        <f>VLOOKUP(D3497,SubmittalStatus!$A$2:$CF$671,10,FALSE)</f>
        <v>#N/A</v>
      </c>
      <c r="AX3497" s="60" t="e">
        <f>VLOOKUP(D3497,SubmittalStatus!$A$2:$CF$671,11,FALSE)</f>
        <v>#N/A</v>
      </c>
      <c r="AY3497" s="60" t="str">
        <f t="shared" si="163"/>
        <v/>
      </c>
      <c r="AZ3497" s="60">
        <f>SubmittalData!D3497</f>
        <v>0</v>
      </c>
      <c r="BA3497" s="60" t="s">
        <v>168</v>
      </c>
      <c r="BB3497" s="60">
        <f>SubmittalData!AR3497</f>
        <v>0</v>
      </c>
      <c r="BC3497" s="60" t="str">
        <f t="shared" si="164"/>
        <v>0-0</v>
      </c>
    </row>
    <row r="3498" spans="1:55" x14ac:dyDescent="0.35">
      <c r="A3498" s="62" t="str">
        <f>SubmittalData!AY3498</f>
        <v/>
      </c>
      <c r="AS3498" s="60" t="e">
        <f>VLOOKUP(D3498,SubmittalStatus!$A$2:$CF$671,7,FALSE)</f>
        <v>#N/A</v>
      </c>
      <c r="AT3498" s="60" t="str">
        <f t="shared" si="162"/>
        <v/>
      </c>
      <c r="AU3498" s="60" t="e">
        <f>VLOOKUP(D3498,SubmittalSchedule!$A$5:$CF$5125,3,FALSE)</f>
        <v>#N/A</v>
      </c>
      <c r="AV3498" s="60" t="e">
        <f>VLOOKUP(D3498,SubmittalStatus!$A$2:$CF$671,9,FALSE)</f>
        <v>#N/A</v>
      </c>
      <c r="AW3498" s="60" t="e">
        <f>VLOOKUP(D3498,SubmittalStatus!$A$2:$CF$671,10,FALSE)</f>
        <v>#N/A</v>
      </c>
      <c r="AX3498" s="60" t="e">
        <f>VLOOKUP(D3498,SubmittalStatus!$A$2:$CF$671,11,FALSE)</f>
        <v>#N/A</v>
      </c>
      <c r="AY3498" s="60" t="str">
        <f t="shared" si="163"/>
        <v/>
      </c>
      <c r="AZ3498" s="60">
        <f>SubmittalData!D3498</f>
        <v>0</v>
      </c>
      <c r="BA3498" s="60" t="s">
        <v>168</v>
      </c>
      <c r="BB3498" s="60">
        <f>SubmittalData!AR3498</f>
        <v>0</v>
      </c>
      <c r="BC3498" s="60" t="str">
        <f t="shared" si="164"/>
        <v>0-0</v>
      </c>
    </row>
    <row r="3499" spans="1:55" x14ac:dyDescent="0.35">
      <c r="A3499" s="62" t="str">
        <f>SubmittalData!AY3499</f>
        <v/>
      </c>
      <c r="AS3499" s="60" t="e">
        <f>VLOOKUP(D3499,SubmittalStatus!$A$2:$CF$671,7,FALSE)</f>
        <v>#N/A</v>
      </c>
      <c r="AT3499" s="60" t="str">
        <f t="shared" si="162"/>
        <v/>
      </c>
      <c r="AU3499" s="60" t="e">
        <f>VLOOKUP(D3499,SubmittalSchedule!$A$5:$CF$5125,3,FALSE)</f>
        <v>#N/A</v>
      </c>
      <c r="AV3499" s="60" t="e">
        <f>VLOOKUP(D3499,SubmittalStatus!$A$2:$CF$671,9,FALSE)</f>
        <v>#N/A</v>
      </c>
      <c r="AW3499" s="60" t="e">
        <f>VLOOKUP(D3499,SubmittalStatus!$A$2:$CF$671,10,FALSE)</f>
        <v>#N/A</v>
      </c>
      <c r="AX3499" s="60" t="e">
        <f>VLOOKUP(D3499,SubmittalStatus!$A$2:$CF$671,11,FALSE)</f>
        <v>#N/A</v>
      </c>
      <c r="AY3499" s="60" t="str">
        <f t="shared" si="163"/>
        <v/>
      </c>
      <c r="AZ3499" s="60">
        <f>SubmittalData!D3499</f>
        <v>0</v>
      </c>
      <c r="BA3499" s="60" t="s">
        <v>168</v>
      </c>
      <c r="BB3499" s="60">
        <f>SubmittalData!AR3499</f>
        <v>0</v>
      </c>
      <c r="BC3499" s="60" t="str">
        <f t="shared" si="164"/>
        <v>0-0</v>
      </c>
    </row>
    <row r="3500" spans="1:55" x14ac:dyDescent="0.35">
      <c r="A3500" s="62" t="str">
        <f>SubmittalData!AY3500</f>
        <v/>
      </c>
      <c r="AS3500" s="60" t="e">
        <f>VLOOKUP(D3500,SubmittalStatus!$A$2:$CF$671,7,FALSE)</f>
        <v>#N/A</v>
      </c>
      <c r="AT3500" s="60" t="str">
        <f t="shared" si="162"/>
        <v/>
      </c>
      <c r="AU3500" s="60" t="e">
        <f>VLOOKUP(D3500,SubmittalSchedule!$A$5:$CF$5125,3,FALSE)</f>
        <v>#N/A</v>
      </c>
      <c r="AV3500" s="60" t="e">
        <f>VLOOKUP(D3500,SubmittalStatus!$A$2:$CF$671,9,FALSE)</f>
        <v>#N/A</v>
      </c>
      <c r="AW3500" s="60" t="e">
        <f>VLOOKUP(D3500,SubmittalStatus!$A$2:$CF$671,10,FALSE)</f>
        <v>#N/A</v>
      </c>
      <c r="AX3500" s="60" t="e">
        <f>VLOOKUP(D3500,SubmittalStatus!$A$2:$CF$671,11,FALSE)</f>
        <v>#N/A</v>
      </c>
      <c r="AY3500" s="60" t="str">
        <f t="shared" si="163"/>
        <v/>
      </c>
      <c r="AZ3500" s="60">
        <f>SubmittalData!D3500</f>
        <v>0</v>
      </c>
      <c r="BA3500" s="60" t="s">
        <v>168</v>
      </c>
      <c r="BB3500" s="60">
        <f>SubmittalData!AR3500</f>
        <v>0</v>
      </c>
      <c r="BC3500" s="60" t="str">
        <f t="shared" si="164"/>
        <v>0-0</v>
      </c>
    </row>
    <row r="3501" spans="1:55" x14ac:dyDescent="0.35">
      <c r="A3501" s="62" t="str">
        <f>SubmittalData!AY3501</f>
        <v/>
      </c>
      <c r="AS3501" s="60" t="e">
        <f>VLOOKUP(D3501,SubmittalStatus!$A$2:$CF$671,7,FALSE)</f>
        <v>#N/A</v>
      </c>
      <c r="AT3501" s="60" t="str">
        <f t="shared" si="162"/>
        <v/>
      </c>
      <c r="AU3501" s="60" t="e">
        <f>VLOOKUP(D3501,SubmittalSchedule!$A$5:$CF$5125,3,FALSE)</f>
        <v>#N/A</v>
      </c>
      <c r="AV3501" s="60" t="e">
        <f>VLOOKUP(D3501,SubmittalStatus!$A$2:$CF$671,9,FALSE)</f>
        <v>#N/A</v>
      </c>
      <c r="AW3501" s="60" t="e">
        <f>VLOOKUP(D3501,SubmittalStatus!$A$2:$CF$671,10,FALSE)</f>
        <v>#N/A</v>
      </c>
      <c r="AX3501" s="60" t="e">
        <f>VLOOKUP(D3501,SubmittalStatus!$A$2:$CF$671,11,FALSE)</f>
        <v>#N/A</v>
      </c>
      <c r="AY3501" s="60" t="str">
        <f t="shared" si="163"/>
        <v/>
      </c>
      <c r="AZ3501" s="60">
        <f>SubmittalData!D3501</f>
        <v>0</v>
      </c>
      <c r="BA3501" s="60" t="s">
        <v>168</v>
      </c>
      <c r="BB3501" s="60">
        <f>SubmittalData!AR3501</f>
        <v>0</v>
      </c>
      <c r="BC3501" s="60" t="str">
        <f t="shared" si="164"/>
        <v>0-0</v>
      </c>
    </row>
    <row r="3502" spans="1:55" x14ac:dyDescent="0.35">
      <c r="A3502" s="62" t="str">
        <f>SubmittalData!AY3502</f>
        <v/>
      </c>
      <c r="AS3502" s="60" t="e">
        <f>VLOOKUP(D3502,SubmittalStatus!$A$2:$CF$671,7,FALSE)</f>
        <v>#N/A</v>
      </c>
      <c r="AT3502" s="60" t="str">
        <f t="shared" si="162"/>
        <v/>
      </c>
      <c r="AU3502" s="60" t="e">
        <f>VLOOKUP(D3502,SubmittalSchedule!$A$5:$CF$5125,3,FALSE)</f>
        <v>#N/A</v>
      </c>
      <c r="AV3502" s="60" t="e">
        <f>VLOOKUP(D3502,SubmittalStatus!$A$2:$CF$671,9,FALSE)</f>
        <v>#N/A</v>
      </c>
      <c r="AW3502" s="60" t="e">
        <f>VLOOKUP(D3502,SubmittalStatus!$A$2:$CF$671,10,FALSE)</f>
        <v>#N/A</v>
      </c>
      <c r="AX3502" s="60" t="e">
        <f>VLOOKUP(D3502,SubmittalStatus!$A$2:$CF$671,11,FALSE)</f>
        <v>#N/A</v>
      </c>
      <c r="AY3502" s="60" t="str">
        <f t="shared" si="163"/>
        <v/>
      </c>
      <c r="AZ3502" s="60">
        <f>SubmittalData!D3502</f>
        <v>0</v>
      </c>
      <c r="BA3502" s="60" t="s">
        <v>168</v>
      </c>
      <c r="BB3502" s="60">
        <f>SubmittalData!AR3502</f>
        <v>0</v>
      </c>
      <c r="BC3502" s="60" t="str">
        <f t="shared" si="164"/>
        <v>0-0</v>
      </c>
    </row>
    <row r="3503" spans="1:55" x14ac:dyDescent="0.35">
      <c r="A3503" s="62" t="str">
        <f>SubmittalData!AY3503</f>
        <v/>
      </c>
      <c r="AS3503" s="60" t="e">
        <f>VLOOKUP(D3503,SubmittalStatus!$A$2:$CF$671,7,FALSE)</f>
        <v>#N/A</v>
      </c>
      <c r="AT3503" s="60" t="str">
        <f t="shared" si="162"/>
        <v/>
      </c>
      <c r="AU3503" s="60" t="e">
        <f>VLOOKUP(D3503,SubmittalSchedule!$A$5:$CF$5125,3,FALSE)</f>
        <v>#N/A</v>
      </c>
      <c r="AV3503" s="60" t="e">
        <f>VLOOKUP(D3503,SubmittalStatus!$A$2:$CF$671,9,FALSE)</f>
        <v>#N/A</v>
      </c>
      <c r="AW3503" s="60" t="e">
        <f>VLOOKUP(D3503,SubmittalStatus!$A$2:$CF$671,10,FALSE)</f>
        <v>#N/A</v>
      </c>
      <c r="AX3503" s="60" t="e">
        <f>VLOOKUP(D3503,SubmittalStatus!$A$2:$CF$671,11,FALSE)</f>
        <v>#N/A</v>
      </c>
      <c r="AY3503" s="60" t="str">
        <f t="shared" si="163"/>
        <v/>
      </c>
      <c r="AZ3503" s="60">
        <f>SubmittalData!D3503</f>
        <v>0</v>
      </c>
      <c r="BA3503" s="60" t="s">
        <v>168</v>
      </c>
      <c r="BB3503" s="60">
        <f>SubmittalData!AR3503</f>
        <v>0</v>
      </c>
      <c r="BC3503" s="60" t="str">
        <f t="shared" si="164"/>
        <v>0-0</v>
      </c>
    </row>
    <row r="3504" spans="1:55" x14ac:dyDescent="0.35">
      <c r="A3504" s="62" t="str">
        <f>SubmittalData!AY3504</f>
        <v/>
      </c>
      <c r="AS3504" s="60" t="e">
        <f>VLOOKUP(D3504,SubmittalStatus!$A$2:$CF$671,7,FALSE)</f>
        <v>#N/A</v>
      </c>
      <c r="AT3504" s="60" t="str">
        <f t="shared" si="162"/>
        <v/>
      </c>
      <c r="AU3504" s="60" t="e">
        <f>VLOOKUP(D3504,SubmittalSchedule!$A$5:$CF$5125,3,FALSE)</f>
        <v>#N/A</v>
      </c>
      <c r="AV3504" s="60" t="e">
        <f>VLOOKUP(D3504,SubmittalStatus!$A$2:$CF$671,9,FALSE)</f>
        <v>#N/A</v>
      </c>
      <c r="AW3504" s="60" t="e">
        <f>VLOOKUP(D3504,SubmittalStatus!$A$2:$CF$671,10,FALSE)</f>
        <v>#N/A</v>
      </c>
      <c r="AX3504" s="60" t="e">
        <f>VLOOKUP(D3504,SubmittalStatus!$A$2:$CF$671,11,FALSE)</f>
        <v>#N/A</v>
      </c>
      <c r="AY3504" s="60" t="str">
        <f t="shared" si="163"/>
        <v/>
      </c>
      <c r="AZ3504" s="60">
        <f>SubmittalData!D3504</f>
        <v>0</v>
      </c>
      <c r="BA3504" s="60" t="s">
        <v>168</v>
      </c>
      <c r="BB3504" s="60">
        <f>SubmittalData!AR3504</f>
        <v>0</v>
      </c>
      <c r="BC3504" s="60" t="str">
        <f t="shared" si="164"/>
        <v>0-0</v>
      </c>
    </row>
    <row r="3505" spans="1:55" x14ac:dyDescent="0.35">
      <c r="A3505" s="62" t="str">
        <f>SubmittalData!AY3505</f>
        <v/>
      </c>
      <c r="AS3505" s="60" t="e">
        <f>VLOOKUP(D3505,SubmittalStatus!$A$2:$CF$671,7,FALSE)</f>
        <v>#N/A</v>
      </c>
      <c r="AT3505" s="60" t="str">
        <f t="shared" si="162"/>
        <v/>
      </c>
      <c r="AU3505" s="60" t="e">
        <f>VLOOKUP(D3505,SubmittalSchedule!$A$5:$CF$5125,3,FALSE)</f>
        <v>#N/A</v>
      </c>
      <c r="AV3505" s="60" t="e">
        <f>VLOOKUP(D3505,SubmittalStatus!$A$2:$CF$671,9,FALSE)</f>
        <v>#N/A</v>
      </c>
      <c r="AW3505" s="60" t="e">
        <f>VLOOKUP(D3505,SubmittalStatus!$A$2:$CF$671,10,FALSE)</f>
        <v>#N/A</v>
      </c>
      <c r="AX3505" s="60" t="e">
        <f>VLOOKUP(D3505,SubmittalStatus!$A$2:$CF$671,11,FALSE)</f>
        <v>#N/A</v>
      </c>
      <c r="AY3505" s="60" t="str">
        <f t="shared" si="163"/>
        <v/>
      </c>
      <c r="AZ3505" s="60">
        <f>SubmittalData!D3505</f>
        <v>0</v>
      </c>
      <c r="BA3505" s="60" t="s">
        <v>168</v>
      </c>
      <c r="BB3505" s="60">
        <f>SubmittalData!AR3505</f>
        <v>0</v>
      </c>
      <c r="BC3505" s="60" t="str">
        <f t="shared" si="164"/>
        <v>0-0</v>
      </c>
    </row>
    <row r="3506" spans="1:55" x14ac:dyDescent="0.35">
      <c r="A3506" s="62" t="str">
        <f>SubmittalData!AY3506</f>
        <v/>
      </c>
      <c r="AS3506" s="60" t="e">
        <f>VLOOKUP(D3506,SubmittalStatus!$A$2:$CF$671,7,FALSE)</f>
        <v>#N/A</v>
      </c>
      <c r="AT3506" s="60" t="str">
        <f t="shared" si="162"/>
        <v/>
      </c>
      <c r="AU3506" s="60" t="e">
        <f>VLOOKUP(D3506,SubmittalSchedule!$A$5:$CF$5125,3,FALSE)</f>
        <v>#N/A</v>
      </c>
      <c r="AV3506" s="60" t="e">
        <f>VLOOKUP(D3506,SubmittalStatus!$A$2:$CF$671,9,FALSE)</f>
        <v>#N/A</v>
      </c>
      <c r="AW3506" s="60" t="e">
        <f>VLOOKUP(D3506,SubmittalStatus!$A$2:$CF$671,10,FALSE)</f>
        <v>#N/A</v>
      </c>
      <c r="AX3506" s="60" t="e">
        <f>VLOOKUP(D3506,SubmittalStatus!$A$2:$CF$671,11,FALSE)</f>
        <v>#N/A</v>
      </c>
      <c r="AY3506" s="60" t="str">
        <f t="shared" si="163"/>
        <v/>
      </c>
      <c r="AZ3506" s="60">
        <f>SubmittalData!D3506</f>
        <v>0</v>
      </c>
      <c r="BA3506" s="60" t="s">
        <v>168</v>
      </c>
      <c r="BB3506" s="60">
        <f>SubmittalData!AR3506</f>
        <v>0</v>
      </c>
      <c r="BC3506" s="60" t="str">
        <f t="shared" si="164"/>
        <v>0-0</v>
      </c>
    </row>
    <row r="3507" spans="1:55" x14ac:dyDescent="0.35">
      <c r="A3507" s="62" t="str">
        <f>SubmittalData!AY3507</f>
        <v/>
      </c>
      <c r="AS3507" s="60" t="e">
        <f>VLOOKUP(D3507,SubmittalStatus!$A$2:$CF$671,7,FALSE)</f>
        <v>#N/A</v>
      </c>
      <c r="AT3507" s="60" t="str">
        <f t="shared" si="162"/>
        <v/>
      </c>
      <c r="AU3507" s="60" t="e">
        <f>VLOOKUP(D3507,SubmittalSchedule!$A$5:$CF$5125,3,FALSE)</f>
        <v>#N/A</v>
      </c>
      <c r="AV3507" s="60" t="e">
        <f>VLOOKUP(D3507,SubmittalStatus!$A$2:$CF$671,9,FALSE)</f>
        <v>#N/A</v>
      </c>
      <c r="AW3507" s="60" t="e">
        <f>VLOOKUP(D3507,SubmittalStatus!$A$2:$CF$671,10,FALSE)</f>
        <v>#N/A</v>
      </c>
      <c r="AX3507" s="60" t="e">
        <f>VLOOKUP(D3507,SubmittalStatus!$A$2:$CF$671,11,FALSE)</f>
        <v>#N/A</v>
      </c>
      <c r="AY3507" s="60" t="str">
        <f t="shared" si="163"/>
        <v/>
      </c>
      <c r="AZ3507" s="60">
        <f>SubmittalData!D3507</f>
        <v>0</v>
      </c>
      <c r="BA3507" s="60" t="s">
        <v>168</v>
      </c>
      <c r="BB3507" s="60">
        <f>SubmittalData!AR3507</f>
        <v>0</v>
      </c>
      <c r="BC3507" s="60" t="str">
        <f t="shared" si="164"/>
        <v>0-0</v>
      </c>
    </row>
    <row r="3508" spans="1:55" x14ac:dyDescent="0.35">
      <c r="A3508" s="62" t="str">
        <f>SubmittalData!AY3508</f>
        <v/>
      </c>
      <c r="AS3508" s="60" t="e">
        <f>VLOOKUP(D3508,SubmittalStatus!$A$2:$CF$671,7,FALSE)</f>
        <v>#N/A</v>
      </c>
      <c r="AT3508" s="60" t="str">
        <f t="shared" si="162"/>
        <v/>
      </c>
      <c r="AU3508" s="60" t="e">
        <f>VLOOKUP(D3508,SubmittalSchedule!$A$5:$CF$5125,3,FALSE)</f>
        <v>#N/A</v>
      </c>
      <c r="AV3508" s="60" t="e">
        <f>VLOOKUP(D3508,SubmittalStatus!$A$2:$CF$671,9,FALSE)</f>
        <v>#N/A</v>
      </c>
      <c r="AW3508" s="60" t="e">
        <f>VLOOKUP(D3508,SubmittalStatus!$A$2:$CF$671,10,FALSE)</f>
        <v>#N/A</v>
      </c>
      <c r="AX3508" s="60" t="e">
        <f>VLOOKUP(D3508,SubmittalStatus!$A$2:$CF$671,11,FALSE)</f>
        <v>#N/A</v>
      </c>
      <c r="AY3508" s="60" t="str">
        <f t="shared" si="163"/>
        <v/>
      </c>
      <c r="AZ3508" s="60">
        <f>SubmittalData!D3508</f>
        <v>0</v>
      </c>
      <c r="BA3508" s="60" t="s">
        <v>168</v>
      </c>
      <c r="BB3508" s="60">
        <f>SubmittalData!AR3508</f>
        <v>0</v>
      </c>
      <c r="BC3508" s="60" t="str">
        <f t="shared" si="164"/>
        <v>0-0</v>
      </c>
    </row>
    <row r="3509" spans="1:55" x14ac:dyDescent="0.35">
      <c r="A3509" s="62" t="str">
        <f>SubmittalData!AY3509</f>
        <v/>
      </c>
      <c r="AS3509" s="60" t="e">
        <f>VLOOKUP(D3509,SubmittalStatus!$A$2:$CF$671,7,FALSE)</f>
        <v>#N/A</v>
      </c>
      <c r="AT3509" s="60" t="str">
        <f t="shared" si="162"/>
        <v/>
      </c>
      <c r="AU3509" s="60" t="e">
        <f>VLOOKUP(D3509,SubmittalSchedule!$A$5:$CF$5125,3,FALSE)</f>
        <v>#N/A</v>
      </c>
      <c r="AV3509" s="60" t="e">
        <f>VLOOKUP(D3509,SubmittalStatus!$A$2:$CF$671,9,FALSE)</f>
        <v>#N/A</v>
      </c>
      <c r="AW3509" s="60" t="e">
        <f>VLOOKUP(D3509,SubmittalStatus!$A$2:$CF$671,10,FALSE)</f>
        <v>#N/A</v>
      </c>
      <c r="AX3509" s="60" t="e">
        <f>VLOOKUP(D3509,SubmittalStatus!$A$2:$CF$671,11,FALSE)</f>
        <v>#N/A</v>
      </c>
      <c r="AY3509" s="60" t="str">
        <f t="shared" si="163"/>
        <v/>
      </c>
      <c r="AZ3509" s="60">
        <f>SubmittalData!D3509</f>
        <v>0</v>
      </c>
      <c r="BA3509" s="60" t="s">
        <v>168</v>
      </c>
      <c r="BB3509" s="60">
        <f>SubmittalData!AR3509</f>
        <v>0</v>
      </c>
      <c r="BC3509" s="60" t="str">
        <f t="shared" si="164"/>
        <v>0-0</v>
      </c>
    </row>
    <row r="3510" spans="1:55" x14ac:dyDescent="0.35">
      <c r="A3510" s="62" t="str">
        <f>SubmittalData!AY3510</f>
        <v/>
      </c>
      <c r="AS3510" s="60" t="e">
        <f>VLOOKUP(D3510,SubmittalStatus!$A$2:$CF$671,7,FALSE)</f>
        <v>#N/A</v>
      </c>
      <c r="AT3510" s="60" t="str">
        <f t="shared" si="162"/>
        <v/>
      </c>
      <c r="AU3510" s="60" t="e">
        <f>VLOOKUP(D3510,SubmittalSchedule!$A$5:$CF$5125,3,FALSE)</f>
        <v>#N/A</v>
      </c>
      <c r="AV3510" s="60" t="e">
        <f>VLOOKUP(D3510,SubmittalStatus!$A$2:$CF$671,9,FALSE)</f>
        <v>#N/A</v>
      </c>
      <c r="AW3510" s="60" t="e">
        <f>VLOOKUP(D3510,SubmittalStatus!$A$2:$CF$671,10,FALSE)</f>
        <v>#N/A</v>
      </c>
      <c r="AX3510" s="60" t="e">
        <f>VLOOKUP(D3510,SubmittalStatus!$A$2:$CF$671,11,FALSE)</f>
        <v>#N/A</v>
      </c>
      <c r="AY3510" s="60" t="str">
        <f t="shared" si="163"/>
        <v/>
      </c>
      <c r="AZ3510" s="60">
        <f>SubmittalData!D3510</f>
        <v>0</v>
      </c>
      <c r="BA3510" s="60" t="s">
        <v>168</v>
      </c>
      <c r="BB3510" s="60">
        <f>SubmittalData!AR3510</f>
        <v>0</v>
      </c>
      <c r="BC3510" s="60" t="str">
        <f t="shared" si="164"/>
        <v>0-0</v>
      </c>
    </row>
    <row r="3511" spans="1:55" x14ac:dyDescent="0.35">
      <c r="A3511" s="62" t="str">
        <f>SubmittalData!AY3511</f>
        <v/>
      </c>
      <c r="AS3511" s="60" t="e">
        <f>VLOOKUP(D3511,SubmittalStatus!$A$2:$CF$671,7,FALSE)</f>
        <v>#N/A</v>
      </c>
      <c r="AT3511" s="60" t="str">
        <f t="shared" si="162"/>
        <v/>
      </c>
      <c r="AU3511" s="60" t="e">
        <f>VLOOKUP(D3511,SubmittalSchedule!$A$5:$CF$5125,3,FALSE)</f>
        <v>#N/A</v>
      </c>
      <c r="AV3511" s="60" t="e">
        <f>VLOOKUP(D3511,SubmittalStatus!$A$2:$CF$671,9,FALSE)</f>
        <v>#N/A</v>
      </c>
      <c r="AW3511" s="60" t="e">
        <f>VLOOKUP(D3511,SubmittalStatus!$A$2:$CF$671,10,FALSE)</f>
        <v>#N/A</v>
      </c>
      <c r="AX3511" s="60" t="e">
        <f>VLOOKUP(D3511,SubmittalStatus!$A$2:$CF$671,11,FALSE)</f>
        <v>#N/A</v>
      </c>
      <c r="AY3511" s="60" t="str">
        <f t="shared" si="163"/>
        <v/>
      </c>
      <c r="AZ3511" s="60">
        <f>SubmittalData!D3511</f>
        <v>0</v>
      </c>
      <c r="BA3511" s="60" t="s">
        <v>168</v>
      </c>
      <c r="BB3511" s="60">
        <f>SubmittalData!AR3511</f>
        <v>0</v>
      </c>
      <c r="BC3511" s="60" t="str">
        <f t="shared" si="164"/>
        <v>0-0</v>
      </c>
    </row>
    <row r="3512" spans="1:55" x14ac:dyDescent="0.35">
      <c r="A3512" s="62" t="str">
        <f>SubmittalData!AY3512</f>
        <v/>
      </c>
      <c r="AS3512" s="60" t="e">
        <f>VLOOKUP(D3512,SubmittalStatus!$A$2:$CF$671,7,FALSE)</f>
        <v>#N/A</v>
      </c>
      <c r="AT3512" s="60" t="str">
        <f t="shared" si="162"/>
        <v/>
      </c>
      <c r="AU3512" s="60" t="e">
        <f>VLOOKUP(D3512,SubmittalSchedule!$A$5:$CF$5125,3,FALSE)</f>
        <v>#N/A</v>
      </c>
      <c r="AV3512" s="60" t="e">
        <f>VLOOKUP(D3512,SubmittalStatus!$A$2:$CF$671,9,FALSE)</f>
        <v>#N/A</v>
      </c>
      <c r="AW3512" s="60" t="e">
        <f>VLOOKUP(D3512,SubmittalStatus!$A$2:$CF$671,10,FALSE)</f>
        <v>#N/A</v>
      </c>
      <c r="AX3512" s="60" t="e">
        <f>VLOOKUP(D3512,SubmittalStatus!$A$2:$CF$671,11,FALSE)</f>
        <v>#N/A</v>
      </c>
      <c r="AY3512" s="60" t="str">
        <f t="shared" si="163"/>
        <v/>
      </c>
      <c r="AZ3512" s="60">
        <f>SubmittalData!D3512</f>
        <v>0</v>
      </c>
      <c r="BA3512" s="60" t="s">
        <v>168</v>
      </c>
      <c r="BB3512" s="60">
        <f>SubmittalData!AR3512</f>
        <v>0</v>
      </c>
      <c r="BC3512" s="60" t="str">
        <f t="shared" si="164"/>
        <v>0-0</v>
      </c>
    </row>
    <row r="3513" spans="1:55" x14ac:dyDescent="0.35">
      <c r="A3513" s="62" t="str">
        <f>SubmittalData!AY3513</f>
        <v/>
      </c>
      <c r="AS3513" s="60" t="e">
        <f>VLOOKUP(D3513,SubmittalStatus!$A$2:$CF$671,7,FALSE)</f>
        <v>#N/A</v>
      </c>
      <c r="AT3513" s="60" t="str">
        <f t="shared" si="162"/>
        <v/>
      </c>
      <c r="AU3513" s="60" t="e">
        <f>VLOOKUP(D3513,SubmittalSchedule!$A$5:$CF$5125,3,FALSE)</f>
        <v>#N/A</v>
      </c>
      <c r="AV3513" s="60" t="e">
        <f>VLOOKUP(D3513,SubmittalStatus!$A$2:$CF$671,9,FALSE)</f>
        <v>#N/A</v>
      </c>
      <c r="AW3513" s="60" t="e">
        <f>VLOOKUP(D3513,SubmittalStatus!$A$2:$CF$671,10,FALSE)</f>
        <v>#N/A</v>
      </c>
      <c r="AX3513" s="60" t="e">
        <f>VLOOKUP(D3513,SubmittalStatus!$A$2:$CF$671,11,FALSE)</f>
        <v>#N/A</v>
      </c>
      <c r="AY3513" s="60" t="str">
        <f t="shared" si="163"/>
        <v/>
      </c>
      <c r="AZ3513" s="60">
        <f>SubmittalData!D3513</f>
        <v>0</v>
      </c>
      <c r="BA3513" s="60" t="s">
        <v>168</v>
      </c>
      <c r="BB3513" s="60">
        <f>SubmittalData!AR3513</f>
        <v>0</v>
      </c>
      <c r="BC3513" s="60" t="str">
        <f t="shared" si="164"/>
        <v>0-0</v>
      </c>
    </row>
    <row r="3514" spans="1:55" x14ac:dyDescent="0.35">
      <c r="A3514" s="62" t="str">
        <f>SubmittalData!AY3514</f>
        <v/>
      </c>
      <c r="AS3514" s="60" t="e">
        <f>VLOOKUP(D3514,SubmittalStatus!$A$2:$CF$671,7,FALSE)</f>
        <v>#N/A</v>
      </c>
      <c r="AT3514" s="60" t="str">
        <f t="shared" si="162"/>
        <v/>
      </c>
      <c r="AU3514" s="60" t="e">
        <f>VLOOKUP(D3514,SubmittalSchedule!$A$5:$CF$5125,3,FALSE)</f>
        <v>#N/A</v>
      </c>
      <c r="AV3514" s="60" t="e">
        <f>VLOOKUP(D3514,SubmittalStatus!$A$2:$CF$671,9,FALSE)</f>
        <v>#N/A</v>
      </c>
      <c r="AW3514" s="60" t="e">
        <f>VLOOKUP(D3514,SubmittalStatus!$A$2:$CF$671,10,FALSE)</f>
        <v>#N/A</v>
      </c>
      <c r="AX3514" s="60" t="e">
        <f>VLOOKUP(D3514,SubmittalStatus!$A$2:$CF$671,11,FALSE)</f>
        <v>#N/A</v>
      </c>
      <c r="AY3514" s="60" t="str">
        <f t="shared" si="163"/>
        <v/>
      </c>
      <c r="AZ3514" s="60">
        <f>SubmittalData!D3514</f>
        <v>0</v>
      </c>
      <c r="BA3514" s="60" t="s">
        <v>168</v>
      </c>
      <c r="BB3514" s="60">
        <f>SubmittalData!AR3514</f>
        <v>0</v>
      </c>
      <c r="BC3514" s="60" t="str">
        <f t="shared" si="164"/>
        <v>0-0</v>
      </c>
    </row>
    <row r="3515" spans="1:55" x14ac:dyDescent="0.35">
      <c r="A3515" s="62" t="str">
        <f>SubmittalData!AY3515</f>
        <v/>
      </c>
      <c r="AS3515" s="60" t="e">
        <f>VLOOKUP(D3515,SubmittalStatus!$A$2:$CF$671,7,FALSE)</f>
        <v>#N/A</v>
      </c>
      <c r="AT3515" s="60" t="str">
        <f t="shared" si="162"/>
        <v/>
      </c>
      <c r="AU3515" s="60" t="e">
        <f>VLOOKUP(D3515,SubmittalSchedule!$A$5:$CF$5125,3,FALSE)</f>
        <v>#N/A</v>
      </c>
      <c r="AV3515" s="60" t="e">
        <f>VLOOKUP(D3515,SubmittalStatus!$A$2:$CF$671,9,FALSE)</f>
        <v>#N/A</v>
      </c>
      <c r="AW3515" s="60" t="e">
        <f>VLOOKUP(D3515,SubmittalStatus!$A$2:$CF$671,10,FALSE)</f>
        <v>#N/A</v>
      </c>
      <c r="AX3515" s="60" t="e">
        <f>VLOOKUP(D3515,SubmittalStatus!$A$2:$CF$671,11,FALSE)</f>
        <v>#N/A</v>
      </c>
      <c r="AY3515" s="60" t="str">
        <f t="shared" si="163"/>
        <v/>
      </c>
      <c r="AZ3515" s="60">
        <f>SubmittalData!D3515</f>
        <v>0</v>
      </c>
      <c r="BA3515" s="60" t="s">
        <v>168</v>
      </c>
      <c r="BB3515" s="60">
        <f>SubmittalData!AR3515</f>
        <v>0</v>
      </c>
      <c r="BC3515" s="60" t="str">
        <f t="shared" si="164"/>
        <v>0-0</v>
      </c>
    </row>
    <row r="3516" spans="1:55" x14ac:dyDescent="0.35">
      <c r="A3516" s="62" t="str">
        <f>SubmittalData!AY3516</f>
        <v/>
      </c>
      <c r="AS3516" s="60" t="e">
        <f>VLOOKUP(D3516,SubmittalStatus!$A$2:$CF$671,7,FALSE)</f>
        <v>#N/A</v>
      </c>
      <c r="AT3516" s="60" t="str">
        <f t="shared" si="162"/>
        <v/>
      </c>
      <c r="AU3516" s="60" t="e">
        <f>VLOOKUP(D3516,SubmittalSchedule!$A$5:$CF$5125,3,FALSE)</f>
        <v>#N/A</v>
      </c>
      <c r="AV3516" s="60" t="e">
        <f>VLOOKUP(D3516,SubmittalStatus!$A$2:$CF$671,9,FALSE)</f>
        <v>#N/A</v>
      </c>
      <c r="AW3516" s="60" t="e">
        <f>VLOOKUP(D3516,SubmittalStatus!$A$2:$CF$671,10,FALSE)</f>
        <v>#N/A</v>
      </c>
      <c r="AX3516" s="60" t="e">
        <f>VLOOKUP(D3516,SubmittalStatus!$A$2:$CF$671,11,FALSE)</f>
        <v>#N/A</v>
      </c>
      <c r="AY3516" s="60" t="str">
        <f t="shared" si="163"/>
        <v/>
      </c>
      <c r="AZ3516" s="60">
        <f>SubmittalData!D3516</f>
        <v>0</v>
      </c>
      <c r="BA3516" s="60" t="s">
        <v>168</v>
      </c>
      <c r="BB3516" s="60">
        <f>SubmittalData!AR3516</f>
        <v>0</v>
      </c>
      <c r="BC3516" s="60" t="str">
        <f t="shared" si="164"/>
        <v>0-0</v>
      </c>
    </row>
    <row r="3517" spans="1:55" x14ac:dyDescent="0.35">
      <c r="A3517" s="62" t="str">
        <f>SubmittalData!AY3517</f>
        <v/>
      </c>
      <c r="AS3517" s="60" t="e">
        <f>VLOOKUP(D3517,SubmittalStatus!$A$2:$CF$671,7,FALSE)</f>
        <v>#N/A</v>
      </c>
      <c r="AT3517" s="60" t="str">
        <f t="shared" si="162"/>
        <v/>
      </c>
      <c r="AU3517" s="60" t="e">
        <f>VLOOKUP(D3517,SubmittalSchedule!$A$5:$CF$5125,3,FALSE)</f>
        <v>#N/A</v>
      </c>
      <c r="AV3517" s="60" t="e">
        <f>VLOOKUP(D3517,SubmittalStatus!$A$2:$CF$671,9,FALSE)</f>
        <v>#N/A</v>
      </c>
      <c r="AW3517" s="60" t="e">
        <f>VLOOKUP(D3517,SubmittalStatus!$A$2:$CF$671,10,FALSE)</f>
        <v>#N/A</v>
      </c>
      <c r="AX3517" s="60" t="e">
        <f>VLOOKUP(D3517,SubmittalStatus!$A$2:$CF$671,11,FALSE)</f>
        <v>#N/A</v>
      </c>
      <c r="AY3517" s="60" t="str">
        <f t="shared" si="163"/>
        <v/>
      </c>
      <c r="AZ3517" s="60">
        <f>SubmittalData!D3517</f>
        <v>0</v>
      </c>
      <c r="BA3517" s="60" t="s">
        <v>168</v>
      </c>
      <c r="BB3517" s="60">
        <f>SubmittalData!AR3517</f>
        <v>0</v>
      </c>
      <c r="BC3517" s="60" t="str">
        <f t="shared" si="164"/>
        <v>0-0</v>
      </c>
    </row>
    <row r="3518" spans="1:55" x14ac:dyDescent="0.35">
      <c r="A3518" s="62" t="str">
        <f>SubmittalData!AY3518</f>
        <v/>
      </c>
      <c r="AS3518" s="60" t="e">
        <f>VLOOKUP(D3518,SubmittalStatus!$A$2:$CF$671,7,FALSE)</f>
        <v>#N/A</v>
      </c>
      <c r="AT3518" s="60" t="str">
        <f t="shared" si="162"/>
        <v/>
      </c>
      <c r="AU3518" s="60" t="e">
        <f>VLOOKUP(D3518,SubmittalSchedule!$A$5:$CF$5125,3,FALSE)</f>
        <v>#N/A</v>
      </c>
      <c r="AV3518" s="60" t="e">
        <f>VLOOKUP(D3518,SubmittalStatus!$A$2:$CF$671,9,FALSE)</f>
        <v>#N/A</v>
      </c>
      <c r="AW3518" s="60" t="e">
        <f>VLOOKUP(D3518,SubmittalStatus!$A$2:$CF$671,10,FALSE)</f>
        <v>#N/A</v>
      </c>
      <c r="AX3518" s="60" t="e">
        <f>VLOOKUP(D3518,SubmittalStatus!$A$2:$CF$671,11,FALSE)</f>
        <v>#N/A</v>
      </c>
      <c r="AY3518" s="60" t="str">
        <f t="shared" si="163"/>
        <v/>
      </c>
      <c r="AZ3518" s="60">
        <f>SubmittalData!D3518</f>
        <v>0</v>
      </c>
      <c r="BA3518" s="60" t="s">
        <v>168</v>
      </c>
      <c r="BB3518" s="60">
        <f>SubmittalData!AR3518</f>
        <v>0</v>
      </c>
      <c r="BC3518" s="60" t="str">
        <f t="shared" si="164"/>
        <v>0-0</v>
      </c>
    </row>
    <row r="3519" spans="1:55" x14ac:dyDescent="0.35">
      <c r="A3519" s="62" t="str">
        <f>SubmittalData!AY3519</f>
        <v/>
      </c>
      <c r="AS3519" s="60" t="e">
        <f>VLOOKUP(D3519,SubmittalStatus!$A$2:$CF$671,7,FALSE)</f>
        <v>#N/A</v>
      </c>
      <c r="AT3519" s="60" t="str">
        <f t="shared" si="162"/>
        <v/>
      </c>
      <c r="AU3519" s="60" t="e">
        <f>VLOOKUP(D3519,SubmittalSchedule!$A$5:$CF$5125,3,FALSE)</f>
        <v>#N/A</v>
      </c>
      <c r="AV3519" s="60" t="e">
        <f>VLOOKUP(D3519,SubmittalStatus!$A$2:$CF$671,9,FALSE)</f>
        <v>#N/A</v>
      </c>
      <c r="AW3519" s="60" t="e">
        <f>VLOOKUP(D3519,SubmittalStatus!$A$2:$CF$671,10,FALSE)</f>
        <v>#N/A</v>
      </c>
      <c r="AX3519" s="60" t="e">
        <f>VLOOKUP(D3519,SubmittalStatus!$A$2:$CF$671,11,FALSE)</f>
        <v>#N/A</v>
      </c>
      <c r="AY3519" s="60" t="str">
        <f t="shared" si="163"/>
        <v/>
      </c>
      <c r="AZ3519" s="60">
        <f>SubmittalData!D3519</f>
        <v>0</v>
      </c>
      <c r="BA3519" s="60" t="s">
        <v>168</v>
      </c>
      <c r="BB3519" s="60">
        <f>SubmittalData!AR3519</f>
        <v>0</v>
      </c>
      <c r="BC3519" s="60" t="str">
        <f t="shared" si="164"/>
        <v>0-0</v>
      </c>
    </row>
    <row r="3520" spans="1:55" x14ac:dyDescent="0.35">
      <c r="A3520" s="62" t="str">
        <f>SubmittalData!AY3520</f>
        <v/>
      </c>
      <c r="AS3520" s="60" t="e">
        <f>VLOOKUP(D3520,SubmittalStatus!$A$2:$CF$671,7,FALSE)</f>
        <v>#N/A</v>
      </c>
      <c r="AT3520" s="60" t="str">
        <f t="shared" si="162"/>
        <v/>
      </c>
      <c r="AU3520" s="60" t="e">
        <f>VLOOKUP(D3520,SubmittalSchedule!$A$5:$CF$5125,3,FALSE)</f>
        <v>#N/A</v>
      </c>
      <c r="AV3520" s="60" t="e">
        <f>VLOOKUP(D3520,SubmittalStatus!$A$2:$CF$671,9,FALSE)</f>
        <v>#N/A</v>
      </c>
      <c r="AW3520" s="60" t="e">
        <f>VLOOKUP(D3520,SubmittalStatus!$A$2:$CF$671,10,FALSE)</f>
        <v>#N/A</v>
      </c>
      <c r="AX3520" s="60" t="e">
        <f>VLOOKUP(D3520,SubmittalStatus!$A$2:$CF$671,11,FALSE)</f>
        <v>#N/A</v>
      </c>
      <c r="AY3520" s="60" t="str">
        <f t="shared" si="163"/>
        <v/>
      </c>
      <c r="AZ3520" s="60">
        <f>SubmittalData!D3520</f>
        <v>0</v>
      </c>
      <c r="BA3520" s="60" t="s">
        <v>168</v>
      </c>
      <c r="BB3520" s="60">
        <f>SubmittalData!AR3520</f>
        <v>0</v>
      </c>
      <c r="BC3520" s="60" t="str">
        <f t="shared" si="164"/>
        <v>0-0</v>
      </c>
    </row>
    <row r="3521" spans="1:55" x14ac:dyDescent="0.35">
      <c r="A3521" s="62" t="str">
        <f>SubmittalData!AY3521</f>
        <v/>
      </c>
      <c r="AS3521" s="60" t="e">
        <f>VLOOKUP(D3521,SubmittalStatus!$A$2:$CF$671,7,FALSE)</f>
        <v>#N/A</v>
      </c>
      <c r="AT3521" s="60" t="str">
        <f t="shared" si="162"/>
        <v/>
      </c>
      <c r="AU3521" s="60" t="e">
        <f>VLOOKUP(D3521,SubmittalSchedule!$A$5:$CF$5125,3,FALSE)</f>
        <v>#N/A</v>
      </c>
      <c r="AV3521" s="60" t="e">
        <f>VLOOKUP(D3521,SubmittalStatus!$A$2:$CF$671,9,FALSE)</f>
        <v>#N/A</v>
      </c>
      <c r="AW3521" s="60" t="e">
        <f>VLOOKUP(D3521,SubmittalStatus!$A$2:$CF$671,10,FALSE)</f>
        <v>#N/A</v>
      </c>
      <c r="AX3521" s="60" t="e">
        <f>VLOOKUP(D3521,SubmittalStatus!$A$2:$CF$671,11,FALSE)</f>
        <v>#N/A</v>
      </c>
      <c r="AY3521" s="60" t="str">
        <f t="shared" si="163"/>
        <v/>
      </c>
      <c r="AZ3521" s="60">
        <f>SubmittalData!D3521</f>
        <v>0</v>
      </c>
      <c r="BA3521" s="60" t="s">
        <v>168</v>
      </c>
      <c r="BB3521" s="60">
        <f>SubmittalData!AR3521</f>
        <v>0</v>
      </c>
      <c r="BC3521" s="60" t="str">
        <f t="shared" si="164"/>
        <v>0-0</v>
      </c>
    </row>
    <row r="3522" spans="1:55" x14ac:dyDescent="0.35">
      <c r="A3522" s="62" t="str">
        <f>SubmittalData!AY3522</f>
        <v/>
      </c>
      <c r="AS3522" s="60" t="e">
        <f>VLOOKUP(D3522,SubmittalStatus!$A$2:$CF$671,7,FALSE)</f>
        <v>#N/A</v>
      </c>
      <c r="AT3522" s="60" t="str">
        <f t="shared" si="162"/>
        <v/>
      </c>
      <c r="AU3522" s="60" t="e">
        <f>VLOOKUP(D3522,SubmittalSchedule!$A$5:$CF$5125,3,FALSE)</f>
        <v>#N/A</v>
      </c>
      <c r="AV3522" s="60" t="e">
        <f>VLOOKUP(D3522,SubmittalStatus!$A$2:$CF$671,9,FALSE)</f>
        <v>#N/A</v>
      </c>
      <c r="AW3522" s="60" t="e">
        <f>VLOOKUP(D3522,SubmittalStatus!$A$2:$CF$671,10,FALSE)</f>
        <v>#N/A</v>
      </c>
      <c r="AX3522" s="60" t="e">
        <f>VLOOKUP(D3522,SubmittalStatus!$A$2:$CF$671,11,FALSE)</f>
        <v>#N/A</v>
      </c>
      <c r="AY3522" s="60" t="str">
        <f t="shared" si="163"/>
        <v/>
      </c>
      <c r="AZ3522" s="60">
        <f>SubmittalData!D3522</f>
        <v>0</v>
      </c>
      <c r="BA3522" s="60" t="s">
        <v>168</v>
      </c>
      <c r="BB3522" s="60">
        <f>SubmittalData!AR3522</f>
        <v>0</v>
      </c>
      <c r="BC3522" s="60" t="str">
        <f t="shared" si="164"/>
        <v>0-0</v>
      </c>
    </row>
    <row r="3523" spans="1:55" x14ac:dyDescent="0.35">
      <c r="A3523" s="62" t="str">
        <f>SubmittalData!AY3523</f>
        <v/>
      </c>
      <c r="AS3523" s="60" t="e">
        <f>VLOOKUP(D3523,SubmittalStatus!$A$2:$CF$671,7,FALSE)</f>
        <v>#N/A</v>
      </c>
      <c r="AT3523" s="60" t="str">
        <f t="shared" ref="AT3523:AT3586" si="165">_xlfn.CONCAT(G3523:P3523)</f>
        <v/>
      </c>
      <c r="AU3523" s="60" t="e">
        <f>VLOOKUP(D3523,SubmittalSchedule!$A$5:$CF$5125,3,FALSE)</f>
        <v>#N/A</v>
      </c>
      <c r="AV3523" s="60" t="e">
        <f>VLOOKUP(D3523,SubmittalStatus!$A$2:$CF$671,9,FALSE)</f>
        <v>#N/A</v>
      </c>
      <c r="AW3523" s="60" t="e">
        <f>VLOOKUP(D3523,SubmittalStatus!$A$2:$CF$671,10,FALSE)</f>
        <v>#N/A</v>
      </c>
      <c r="AX3523" s="60" t="e">
        <f>VLOOKUP(D3523,SubmittalStatus!$A$2:$CF$671,11,FALSE)</f>
        <v>#N/A</v>
      </c>
      <c r="AY3523" s="60" t="str">
        <f t="shared" ref="AY3523:AY3586" si="166">_xlfn.CONCAT(AA3523:AJ3523)</f>
        <v/>
      </c>
      <c r="AZ3523" s="60">
        <f>SubmittalData!D3523</f>
        <v>0</v>
      </c>
      <c r="BA3523" s="60" t="s">
        <v>168</v>
      </c>
      <c r="BB3523" s="60">
        <f>SubmittalData!AR3523</f>
        <v>0</v>
      </c>
      <c r="BC3523" s="60" t="str">
        <f t="shared" ref="BC3523:BC3586" si="167">_xlfn.CONCAT(AZ3523:BB3523)</f>
        <v>0-0</v>
      </c>
    </row>
    <row r="3524" spans="1:55" x14ac:dyDescent="0.35">
      <c r="A3524" s="62" t="str">
        <f>SubmittalData!AY3524</f>
        <v/>
      </c>
      <c r="AS3524" s="60" t="e">
        <f>VLOOKUP(D3524,SubmittalStatus!$A$2:$CF$671,7,FALSE)</f>
        <v>#N/A</v>
      </c>
      <c r="AT3524" s="60" t="str">
        <f t="shared" si="165"/>
        <v/>
      </c>
      <c r="AU3524" s="60" t="e">
        <f>VLOOKUP(D3524,SubmittalSchedule!$A$5:$CF$5125,3,FALSE)</f>
        <v>#N/A</v>
      </c>
      <c r="AV3524" s="60" t="e">
        <f>VLOOKUP(D3524,SubmittalStatus!$A$2:$CF$671,9,FALSE)</f>
        <v>#N/A</v>
      </c>
      <c r="AW3524" s="60" t="e">
        <f>VLOOKUP(D3524,SubmittalStatus!$A$2:$CF$671,10,FALSE)</f>
        <v>#N/A</v>
      </c>
      <c r="AX3524" s="60" t="e">
        <f>VLOOKUP(D3524,SubmittalStatus!$A$2:$CF$671,11,FALSE)</f>
        <v>#N/A</v>
      </c>
      <c r="AY3524" s="60" t="str">
        <f t="shared" si="166"/>
        <v/>
      </c>
      <c r="AZ3524" s="60">
        <f>SubmittalData!D3524</f>
        <v>0</v>
      </c>
      <c r="BA3524" s="60" t="s">
        <v>168</v>
      </c>
      <c r="BB3524" s="60">
        <f>SubmittalData!AR3524</f>
        <v>0</v>
      </c>
      <c r="BC3524" s="60" t="str">
        <f t="shared" si="167"/>
        <v>0-0</v>
      </c>
    </row>
    <row r="3525" spans="1:55" x14ac:dyDescent="0.35">
      <c r="A3525" s="62" t="str">
        <f>SubmittalData!AY3525</f>
        <v/>
      </c>
      <c r="AS3525" s="60" t="e">
        <f>VLOOKUP(D3525,SubmittalStatus!$A$2:$CF$671,7,FALSE)</f>
        <v>#N/A</v>
      </c>
      <c r="AT3525" s="60" t="str">
        <f t="shared" si="165"/>
        <v/>
      </c>
      <c r="AU3525" s="60" t="e">
        <f>VLOOKUP(D3525,SubmittalSchedule!$A$5:$CF$5125,3,FALSE)</f>
        <v>#N/A</v>
      </c>
      <c r="AV3525" s="60" t="e">
        <f>VLOOKUP(D3525,SubmittalStatus!$A$2:$CF$671,9,FALSE)</f>
        <v>#N/A</v>
      </c>
      <c r="AW3525" s="60" t="e">
        <f>VLOOKUP(D3525,SubmittalStatus!$A$2:$CF$671,10,FALSE)</f>
        <v>#N/A</v>
      </c>
      <c r="AX3525" s="60" t="e">
        <f>VLOOKUP(D3525,SubmittalStatus!$A$2:$CF$671,11,FALSE)</f>
        <v>#N/A</v>
      </c>
      <c r="AY3525" s="60" t="str">
        <f t="shared" si="166"/>
        <v/>
      </c>
      <c r="AZ3525" s="60">
        <f>SubmittalData!D3525</f>
        <v>0</v>
      </c>
      <c r="BA3525" s="60" t="s">
        <v>168</v>
      </c>
      <c r="BB3525" s="60">
        <f>SubmittalData!AR3525</f>
        <v>0</v>
      </c>
      <c r="BC3525" s="60" t="str">
        <f t="shared" si="167"/>
        <v>0-0</v>
      </c>
    </row>
    <row r="3526" spans="1:55" x14ac:dyDescent="0.35">
      <c r="A3526" s="62" t="str">
        <f>SubmittalData!AY3526</f>
        <v/>
      </c>
      <c r="AS3526" s="60" t="e">
        <f>VLOOKUP(D3526,SubmittalStatus!$A$2:$CF$671,7,FALSE)</f>
        <v>#N/A</v>
      </c>
      <c r="AT3526" s="60" t="str">
        <f t="shared" si="165"/>
        <v/>
      </c>
      <c r="AU3526" s="60" t="e">
        <f>VLOOKUP(D3526,SubmittalSchedule!$A$5:$CF$5125,3,FALSE)</f>
        <v>#N/A</v>
      </c>
      <c r="AV3526" s="60" t="e">
        <f>VLOOKUP(D3526,SubmittalStatus!$A$2:$CF$671,9,FALSE)</f>
        <v>#N/A</v>
      </c>
      <c r="AW3526" s="60" t="e">
        <f>VLOOKUP(D3526,SubmittalStatus!$A$2:$CF$671,10,FALSE)</f>
        <v>#N/A</v>
      </c>
      <c r="AX3526" s="60" t="e">
        <f>VLOOKUP(D3526,SubmittalStatus!$A$2:$CF$671,11,FALSE)</f>
        <v>#N/A</v>
      </c>
      <c r="AY3526" s="60" t="str">
        <f t="shared" si="166"/>
        <v/>
      </c>
      <c r="AZ3526" s="60">
        <f>SubmittalData!D3526</f>
        <v>0</v>
      </c>
      <c r="BA3526" s="60" t="s">
        <v>168</v>
      </c>
      <c r="BB3526" s="60">
        <f>SubmittalData!AR3526</f>
        <v>0</v>
      </c>
      <c r="BC3526" s="60" t="str">
        <f t="shared" si="167"/>
        <v>0-0</v>
      </c>
    </row>
    <row r="3527" spans="1:55" x14ac:dyDescent="0.35">
      <c r="A3527" s="62" t="str">
        <f>SubmittalData!AY3527</f>
        <v/>
      </c>
      <c r="AS3527" s="60" t="e">
        <f>VLOOKUP(D3527,SubmittalStatus!$A$2:$CF$671,7,FALSE)</f>
        <v>#N/A</v>
      </c>
      <c r="AT3527" s="60" t="str">
        <f t="shared" si="165"/>
        <v/>
      </c>
      <c r="AU3527" s="60" t="e">
        <f>VLOOKUP(D3527,SubmittalSchedule!$A$5:$CF$5125,3,FALSE)</f>
        <v>#N/A</v>
      </c>
      <c r="AV3527" s="60" t="e">
        <f>VLOOKUP(D3527,SubmittalStatus!$A$2:$CF$671,9,FALSE)</f>
        <v>#N/A</v>
      </c>
      <c r="AW3527" s="60" t="e">
        <f>VLOOKUP(D3527,SubmittalStatus!$A$2:$CF$671,10,FALSE)</f>
        <v>#N/A</v>
      </c>
      <c r="AX3527" s="60" t="e">
        <f>VLOOKUP(D3527,SubmittalStatus!$A$2:$CF$671,11,FALSE)</f>
        <v>#N/A</v>
      </c>
      <c r="AY3527" s="60" t="str">
        <f t="shared" si="166"/>
        <v/>
      </c>
      <c r="AZ3527" s="60">
        <f>SubmittalData!D3527</f>
        <v>0</v>
      </c>
      <c r="BA3527" s="60" t="s">
        <v>168</v>
      </c>
      <c r="BB3527" s="60">
        <f>SubmittalData!AR3527</f>
        <v>0</v>
      </c>
      <c r="BC3527" s="60" t="str">
        <f t="shared" si="167"/>
        <v>0-0</v>
      </c>
    </row>
    <row r="3528" spans="1:55" x14ac:dyDescent="0.35">
      <c r="A3528" s="62" t="str">
        <f>SubmittalData!AY3528</f>
        <v/>
      </c>
      <c r="AS3528" s="60" t="e">
        <f>VLOOKUP(D3528,SubmittalStatus!$A$2:$CF$671,7,FALSE)</f>
        <v>#N/A</v>
      </c>
      <c r="AT3528" s="60" t="str">
        <f t="shared" si="165"/>
        <v/>
      </c>
      <c r="AU3528" s="60" t="e">
        <f>VLOOKUP(D3528,SubmittalSchedule!$A$5:$CF$5125,3,FALSE)</f>
        <v>#N/A</v>
      </c>
      <c r="AV3528" s="60" t="e">
        <f>VLOOKUP(D3528,SubmittalStatus!$A$2:$CF$671,9,FALSE)</f>
        <v>#N/A</v>
      </c>
      <c r="AW3528" s="60" t="e">
        <f>VLOOKUP(D3528,SubmittalStatus!$A$2:$CF$671,10,FALSE)</f>
        <v>#N/A</v>
      </c>
      <c r="AX3528" s="60" t="e">
        <f>VLOOKUP(D3528,SubmittalStatus!$A$2:$CF$671,11,FALSE)</f>
        <v>#N/A</v>
      </c>
      <c r="AY3528" s="60" t="str">
        <f t="shared" si="166"/>
        <v/>
      </c>
      <c r="AZ3528" s="60">
        <f>SubmittalData!D3528</f>
        <v>0</v>
      </c>
      <c r="BA3528" s="60" t="s">
        <v>168</v>
      </c>
      <c r="BB3528" s="60">
        <f>SubmittalData!AR3528</f>
        <v>0</v>
      </c>
      <c r="BC3528" s="60" t="str">
        <f t="shared" si="167"/>
        <v>0-0</v>
      </c>
    </row>
    <row r="3529" spans="1:55" x14ac:dyDescent="0.35">
      <c r="A3529" s="62" t="str">
        <f>SubmittalData!AY3529</f>
        <v/>
      </c>
      <c r="AS3529" s="60" t="e">
        <f>VLOOKUP(D3529,SubmittalStatus!$A$2:$CF$671,7,FALSE)</f>
        <v>#N/A</v>
      </c>
      <c r="AT3529" s="60" t="str">
        <f t="shared" si="165"/>
        <v/>
      </c>
      <c r="AU3529" s="60" t="e">
        <f>VLOOKUP(D3529,SubmittalSchedule!$A$5:$CF$5125,3,FALSE)</f>
        <v>#N/A</v>
      </c>
      <c r="AV3529" s="60" t="e">
        <f>VLOOKUP(D3529,SubmittalStatus!$A$2:$CF$671,9,FALSE)</f>
        <v>#N/A</v>
      </c>
      <c r="AW3529" s="60" t="e">
        <f>VLOOKUP(D3529,SubmittalStatus!$A$2:$CF$671,10,FALSE)</f>
        <v>#N/A</v>
      </c>
      <c r="AX3529" s="60" t="e">
        <f>VLOOKUP(D3529,SubmittalStatus!$A$2:$CF$671,11,FALSE)</f>
        <v>#N/A</v>
      </c>
      <c r="AY3529" s="60" t="str">
        <f t="shared" si="166"/>
        <v/>
      </c>
      <c r="AZ3529" s="60">
        <f>SubmittalData!D3529</f>
        <v>0</v>
      </c>
      <c r="BA3529" s="60" t="s">
        <v>168</v>
      </c>
      <c r="BB3529" s="60">
        <f>SubmittalData!AR3529</f>
        <v>0</v>
      </c>
      <c r="BC3529" s="60" t="str">
        <f t="shared" si="167"/>
        <v>0-0</v>
      </c>
    </row>
    <row r="3530" spans="1:55" x14ac:dyDescent="0.35">
      <c r="A3530" s="62" t="str">
        <f>SubmittalData!AY3530</f>
        <v/>
      </c>
      <c r="AS3530" s="60" t="e">
        <f>VLOOKUP(D3530,SubmittalStatus!$A$2:$CF$671,7,FALSE)</f>
        <v>#N/A</v>
      </c>
      <c r="AT3530" s="60" t="str">
        <f t="shared" si="165"/>
        <v/>
      </c>
      <c r="AU3530" s="60" t="e">
        <f>VLOOKUP(D3530,SubmittalSchedule!$A$5:$CF$5125,3,FALSE)</f>
        <v>#N/A</v>
      </c>
      <c r="AV3530" s="60" t="e">
        <f>VLOOKUP(D3530,SubmittalStatus!$A$2:$CF$671,9,FALSE)</f>
        <v>#N/A</v>
      </c>
      <c r="AW3530" s="60" t="e">
        <f>VLOOKUP(D3530,SubmittalStatus!$A$2:$CF$671,10,FALSE)</f>
        <v>#N/A</v>
      </c>
      <c r="AX3530" s="60" t="e">
        <f>VLOOKUP(D3530,SubmittalStatus!$A$2:$CF$671,11,FALSE)</f>
        <v>#N/A</v>
      </c>
      <c r="AY3530" s="60" t="str">
        <f t="shared" si="166"/>
        <v/>
      </c>
      <c r="AZ3530" s="60">
        <f>SubmittalData!D3530</f>
        <v>0</v>
      </c>
      <c r="BA3530" s="60" t="s">
        <v>168</v>
      </c>
      <c r="BB3530" s="60">
        <f>SubmittalData!AR3530</f>
        <v>0</v>
      </c>
      <c r="BC3530" s="60" t="str">
        <f t="shared" si="167"/>
        <v>0-0</v>
      </c>
    </row>
    <row r="3531" spans="1:55" x14ac:dyDescent="0.35">
      <c r="A3531" s="62" t="str">
        <f>SubmittalData!AY3531</f>
        <v/>
      </c>
      <c r="AS3531" s="60" t="e">
        <f>VLOOKUP(D3531,SubmittalStatus!$A$2:$CF$671,7,FALSE)</f>
        <v>#N/A</v>
      </c>
      <c r="AT3531" s="60" t="str">
        <f t="shared" si="165"/>
        <v/>
      </c>
      <c r="AU3531" s="60" t="e">
        <f>VLOOKUP(D3531,SubmittalSchedule!$A$5:$CF$5125,3,FALSE)</f>
        <v>#N/A</v>
      </c>
      <c r="AV3531" s="60" t="e">
        <f>VLOOKUP(D3531,SubmittalStatus!$A$2:$CF$671,9,FALSE)</f>
        <v>#N/A</v>
      </c>
      <c r="AW3531" s="60" t="e">
        <f>VLOOKUP(D3531,SubmittalStatus!$A$2:$CF$671,10,FALSE)</f>
        <v>#N/A</v>
      </c>
      <c r="AX3531" s="60" t="e">
        <f>VLOOKUP(D3531,SubmittalStatus!$A$2:$CF$671,11,FALSE)</f>
        <v>#N/A</v>
      </c>
      <c r="AY3531" s="60" t="str">
        <f t="shared" si="166"/>
        <v/>
      </c>
      <c r="AZ3531" s="60">
        <f>SubmittalData!D3531</f>
        <v>0</v>
      </c>
      <c r="BA3531" s="60" t="s">
        <v>168</v>
      </c>
      <c r="BB3531" s="60">
        <f>SubmittalData!AR3531</f>
        <v>0</v>
      </c>
      <c r="BC3531" s="60" t="str">
        <f t="shared" si="167"/>
        <v>0-0</v>
      </c>
    </row>
    <row r="3532" spans="1:55" x14ac:dyDescent="0.35">
      <c r="A3532" s="62" t="str">
        <f>SubmittalData!AY3532</f>
        <v/>
      </c>
      <c r="AS3532" s="60" t="e">
        <f>VLOOKUP(D3532,SubmittalStatus!$A$2:$CF$671,7,FALSE)</f>
        <v>#N/A</v>
      </c>
      <c r="AT3532" s="60" t="str">
        <f t="shared" si="165"/>
        <v/>
      </c>
      <c r="AU3532" s="60" t="e">
        <f>VLOOKUP(D3532,SubmittalSchedule!$A$5:$CF$5125,3,FALSE)</f>
        <v>#N/A</v>
      </c>
      <c r="AV3532" s="60" t="e">
        <f>VLOOKUP(D3532,SubmittalStatus!$A$2:$CF$671,9,FALSE)</f>
        <v>#N/A</v>
      </c>
      <c r="AW3532" s="60" t="e">
        <f>VLOOKUP(D3532,SubmittalStatus!$A$2:$CF$671,10,FALSE)</f>
        <v>#N/A</v>
      </c>
      <c r="AX3532" s="60" t="e">
        <f>VLOOKUP(D3532,SubmittalStatus!$A$2:$CF$671,11,FALSE)</f>
        <v>#N/A</v>
      </c>
      <c r="AY3532" s="60" t="str">
        <f t="shared" si="166"/>
        <v/>
      </c>
      <c r="AZ3532" s="60">
        <f>SubmittalData!D3532</f>
        <v>0</v>
      </c>
      <c r="BA3532" s="60" t="s">
        <v>168</v>
      </c>
      <c r="BB3532" s="60">
        <f>SubmittalData!AR3532</f>
        <v>0</v>
      </c>
      <c r="BC3532" s="60" t="str">
        <f t="shared" si="167"/>
        <v>0-0</v>
      </c>
    </row>
    <row r="3533" spans="1:55" x14ac:dyDescent="0.35">
      <c r="A3533" s="62" t="str">
        <f>SubmittalData!AY3533</f>
        <v/>
      </c>
      <c r="AS3533" s="60" t="e">
        <f>VLOOKUP(D3533,SubmittalStatus!$A$2:$CF$671,7,FALSE)</f>
        <v>#N/A</v>
      </c>
      <c r="AT3533" s="60" t="str">
        <f t="shared" si="165"/>
        <v/>
      </c>
      <c r="AU3533" s="60" t="e">
        <f>VLOOKUP(D3533,SubmittalSchedule!$A$5:$CF$5125,3,FALSE)</f>
        <v>#N/A</v>
      </c>
      <c r="AV3533" s="60" t="e">
        <f>VLOOKUP(D3533,SubmittalStatus!$A$2:$CF$671,9,FALSE)</f>
        <v>#N/A</v>
      </c>
      <c r="AW3533" s="60" t="e">
        <f>VLOOKUP(D3533,SubmittalStatus!$A$2:$CF$671,10,FALSE)</f>
        <v>#N/A</v>
      </c>
      <c r="AX3533" s="60" t="e">
        <f>VLOOKUP(D3533,SubmittalStatus!$A$2:$CF$671,11,FALSE)</f>
        <v>#N/A</v>
      </c>
      <c r="AY3533" s="60" t="str">
        <f t="shared" si="166"/>
        <v/>
      </c>
      <c r="AZ3533" s="60">
        <f>SubmittalData!D3533</f>
        <v>0</v>
      </c>
      <c r="BA3533" s="60" t="s">
        <v>168</v>
      </c>
      <c r="BB3533" s="60">
        <f>SubmittalData!AR3533</f>
        <v>0</v>
      </c>
      <c r="BC3533" s="60" t="str">
        <f t="shared" si="167"/>
        <v>0-0</v>
      </c>
    </row>
    <row r="3534" spans="1:55" x14ac:dyDescent="0.35">
      <c r="A3534" s="62" t="str">
        <f>SubmittalData!AY3534</f>
        <v/>
      </c>
      <c r="AS3534" s="60" t="e">
        <f>VLOOKUP(D3534,SubmittalStatus!$A$2:$CF$671,7,FALSE)</f>
        <v>#N/A</v>
      </c>
      <c r="AT3534" s="60" t="str">
        <f t="shared" si="165"/>
        <v/>
      </c>
      <c r="AU3534" s="60" t="e">
        <f>VLOOKUP(D3534,SubmittalSchedule!$A$5:$CF$5125,3,FALSE)</f>
        <v>#N/A</v>
      </c>
      <c r="AV3534" s="60" t="e">
        <f>VLOOKUP(D3534,SubmittalStatus!$A$2:$CF$671,9,FALSE)</f>
        <v>#N/A</v>
      </c>
      <c r="AW3534" s="60" t="e">
        <f>VLOOKUP(D3534,SubmittalStatus!$A$2:$CF$671,10,FALSE)</f>
        <v>#N/A</v>
      </c>
      <c r="AX3534" s="60" t="e">
        <f>VLOOKUP(D3534,SubmittalStatus!$A$2:$CF$671,11,FALSE)</f>
        <v>#N/A</v>
      </c>
      <c r="AY3534" s="60" t="str">
        <f t="shared" si="166"/>
        <v/>
      </c>
      <c r="AZ3534" s="60">
        <f>SubmittalData!D3534</f>
        <v>0</v>
      </c>
      <c r="BA3534" s="60" t="s">
        <v>168</v>
      </c>
      <c r="BB3534" s="60">
        <f>SubmittalData!AR3534</f>
        <v>0</v>
      </c>
      <c r="BC3534" s="60" t="str">
        <f t="shared" si="167"/>
        <v>0-0</v>
      </c>
    </row>
    <row r="3535" spans="1:55" x14ac:dyDescent="0.35">
      <c r="A3535" s="62" t="str">
        <f>SubmittalData!AY3535</f>
        <v/>
      </c>
      <c r="AS3535" s="60" t="e">
        <f>VLOOKUP(D3535,SubmittalStatus!$A$2:$CF$671,7,FALSE)</f>
        <v>#N/A</v>
      </c>
      <c r="AT3535" s="60" t="str">
        <f t="shared" si="165"/>
        <v/>
      </c>
      <c r="AU3535" s="60" t="e">
        <f>VLOOKUP(D3535,SubmittalSchedule!$A$5:$CF$5125,3,FALSE)</f>
        <v>#N/A</v>
      </c>
      <c r="AV3535" s="60" t="e">
        <f>VLOOKUP(D3535,SubmittalStatus!$A$2:$CF$671,9,FALSE)</f>
        <v>#N/A</v>
      </c>
      <c r="AW3535" s="60" t="e">
        <f>VLOOKUP(D3535,SubmittalStatus!$A$2:$CF$671,10,FALSE)</f>
        <v>#N/A</v>
      </c>
      <c r="AX3535" s="60" t="e">
        <f>VLOOKUP(D3535,SubmittalStatus!$A$2:$CF$671,11,FALSE)</f>
        <v>#N/A</v>
      </c>
      <c r="AY3535" s="60" t="str">
        <f t="shared" si="166"/>
        <v/>
      </c>
      <c r="AZ3535" s="60">
        <f>SubmittalData!D3535</f>
        <v>0</v>
      </c>
      <c r="BA3535" s="60" t="s">
        <v>168</v>
      </c>
      <c r="BB3535" s="60">
        <f>SubmittalData!AR3535</f>
        <v>0</v>
      </c>
      <c r="BC3535" s="60" t="str">
        <f t="shared" si="167"/>
        <v>0-0</v>
      </c>
    </row>
    <row r="3536" spans="1:55" x14ac:dyDescent="0.35">
      <c r="A3536" s="62" t="str">
        <f>SubmittalData!AY3536</f>
        <v/>
      </c>
      <c r="AS3536" s="60" t="e">
        <f>VLOOKUP(D3536,SubmittalStatus!$A$2:$CF$671,7,FALSE)</f>
        <v>#N/A</v>
      </c>
      <c r="AT3536" s="60" t="str">
        <f t="shared" si="165"/>
        <v/>
      </c>
      <c r="AU3536" s="60" t="e">
        <f>VLOOKUP(D3536,SubmittalSchedule!$A$5:$CF$5125,3,FALSE)</f>
        <v>#N/A</v>
      </c>
      <c r="AV3536" s="60" t="e">
        <f>VLOOKUP(D3536,SubmittalStatus!$A$2:$CF$671,9,FALSE)</f>
        <v>#N/A</v>
      </c>
      <c r="AW3536" s="60" t="e">
        <f>VLOOKUP(D3536,SubmittalStatus!$A$2:$CF$671,10,FALSE)</f>
        <v>#N/A</v>
      </c>
      <c r="AX3536" s="60" t="e">
        <f>VLOOKUP(D3536,SubmittalStatus!$A$2:$CF$671,11,FALSE)</f>
        <v>#N/A</v>
      </c>
      <c r="AY3536" s="60" t="str">
        <f t="shared" si="166"/>
        <v/>
      </c>
      <c r="AZ3536" s="60">
        <f>SubmittalData!D3536</f>
        <v>0</v>
      </c>
      <c r="BA3536" s="60" t="s">
        <v>168</v>
      </c>
      <c r="BB3536" s="60">
        <f>SubmittalData!AR3536</f>
        <v>0</v>
      </c>
      <c r="BC3536" s="60" t="str">
        <f t="shared" si="167"/>
        <v>0-0</v>
      </c>
    </row>
    <row r="3537" spans="1:55" x14ac:dyDescent="0.35">
      <c r="A3537" s="62" t="str">
        <f>SubmittalData!AY3537</f>
        <v/>
      </c>
      <c r="AS3537" s="60" t="e">
        <f>VLOOKUP(D3537,SubmittalStatus!$A$2:$CF$671,7,FALSE)</f>
        <v>#N/A</v>
      </c>
      <c r="AT3537" s="60" t="str">
        <f t="shared" si="165"/>
        <v/>
      </c>
      <c r="AU3537" s="60" t="e">
        <f>VLOOKUP(D3537,SubmittalSchedule!$A$5:$CF$5125,3,FALSE)</f>
        <v>#N/A</v>
      </c>
      <c r="AV3537" s="60" t="e">
        <f>VLOOKUP(D3537,SubmittalStatus!$A$2:$CF$671,9,FALSE)</f>
        <v>#N/A</v>
      </c>
      <c r="AW3537" s="60" t="e">
        <f>VLOOKUP(D3537,SubmittalStatus!$A$2:$CF$671,10,FALSE)</f>
        <v>#N/A</v>
      </c>
      <c r="AX3537" s="60" t="e">
        <f>VLOOKUP(D3537,SubmittalStatus!$A$2:$CF$671,11,FALSE)</f>
        <v>#N/A</v>
      </c>
      <c r="AY3537" s="60" t="str">
        <f t="shared" si="166"/>
        <v/>
      </c>
      <c r="AZ3537" s="60">
        <f>SubmittalData!D3537</f>
        <v>0</v>
      </c>
      <c r="BA3537" s="60" t="s">
        <v>168</v>
      </c>
      <c r="BB3537" s="60">
        <f>SubmittalData!AR3537</f>
        <v>0</v>
      </c>
      <c r="BC3537" s="60" t="str">
        <f t="shared" si="167"/>
        <v>0-0</v>
      </c>
    </row>
    <row r="3538" spans="1:55" x14ac:dyDescent="0.35">
      <c r="A3538" s="62" t="str">
        <f>SubmittalData!AY3538</f>
        <v/>
      </c>
      <c r="AS3538" s="60" t="e">
        <f>VLOOKUP(D3538,SubmittalStatus!$A$2:$CF$671,7,FALSE)</f>
        <v>#N/A</v>
      </c>
      <c r="AT3538" s="60" t="str">
        <f t="shared" si="165"/>
        <v/>
      </c>
      <c r="AU3538" s="60" t="e">
        <f>VLOOKUP(D3538,SubmittalSchedule!$A$5:$CF$5125,3,FALSE)</f>
        <v>#N/A</v>
      </c>
      <c r="AV3538" s="60" t="e">
        <f>VLOOKUP(D3538,SubmittalStatus!$A$2:$CF$671,9,FALSE)</f>
        <v>#N/A</v>
      </c>
      <c r="AW3538" s="60" t="e">
        <f>VLOOKUP(D3538,SubmittalStatus!$A$2:$CF$671,10,FALSE)</f>
        <v>#N/A</v>
      </c>
      <c r="AX3538" s="60" t="e">
        <f>VLOOKUP(D3538,SubmittalStatus!$A$2:$CF$671,11,FALSE)</f>
        <v>#N/A</v>
      </c>
      <c r="AY3538" s="60" t="str">
        <f t="shared" si="166"/>
        <v/>
      </c>
      <c r="AZ3538" s="60">
        <f>SubmittalData!D3538</f>
        <v>0</v>
      </c>
      <c r="BA3538" s="60" t="s">
        <v>168</v>
      </c>
      <c r="BB3538" s="60">
        <f>SubmittalData!AR3538</f>
        <v>0</v>
      </c>
      <c r="BC3538" s="60" t="str">
        <f t="shared" si="167"/>
        <v>0-0</v>
      </c>
    </row>
    <row r="3539" spans="1:55" x14ac:dyDescent="0.35">
      <c r="A3539" s="62" t="str">
        <f>SubmittalData!AY3539</f>
        <v/>
      </c>
      <c r="AS3539" s="60" t="e">
        <f>VLOOKUP(D3539,SubmittalStatus!$A$2:$CF$671,7,FALSE)</f>
        <v>#N/A</v>
      </c>
      <c r="AT3539" s="60" t="str">
        <f t="shared" si="165"/>
        <v/>
      </c>
      <c r="AU3539" s="60" t="e">
        <f>VLOOKUP(D3539,SubmittalSchedule!$A$5:$CF$5125,3,FALSE)</f>
        <v>#N/A</v>
      </c>
      <c r="AV3539" s="60" t="e">
        <f>VLOOKUP(D3539,SubmittalStatus!$A$2:$CF$671,9,FALSE)</f>
        <v>#N/A</v>
      </c>
      <c r="AW3539" s="60" t="e">
        <f>VLOOKUP(D3539,SubmittalStatus!$A$2:$CF$671,10,FALSE)</f>
        <v>#N/A</v>
      </c>
      <c r="AX3539" s="60" t="e">
        <f>VLOOKUP(D3539,SubmittalStatus!$A$2:$CF$671,11,FALSE)</f>
        <v>#N/A</v>
      </c>
      <c r="AY3539" s="60" t="str">
        <f t="shared" si="166"/>
        <v/>
      </c>
      <c r="AZ3539" s="60">
        <f>SubmittalData!D3539</f>
        <v>0</v>
      </c>
      <c r="BA3539" s="60" t="s">
        <v>168</v>
      </c>
      <c r="BB3539" s="60">
        <f>SubmittalData!AR3539</f>
        <v>0</v>
      </c>
      <c r="BC3539" s="60" t="str">
        <f t="shared" si="167"/>
        <v>0-0</v>
      </c>
    </row>
    <row r="3540" spans="1:55" x14ac:dyDescent="0.35">
      <c r="A3540" s="62" t="str">
        <f>SubmittalData!AY3540</f>
        <v/>
      </c>
      <c r="AS3540" s="60" t="e">
        <f>VLOOKUP(D3540,SubmittalStatus!$A$2:$CF$671,7,FALSE)</f>
        <v>#N/A</v>
      </c>
      <c r="AT3540" s="60" t="str">
        <f t="shared" si="165"/>
        <v/>
      </c>
      <c r="AU3540" s="60" t="e">
        <f>VLOOKUP(D3540,SubmittalSchedule!$A$5:$CF$5125,3,FALSE)</f>
        <v>#N/A</v>
      </c>
      <c r="AV3540" s="60" t="e">
        <f>VLOOKUP(D3540,SubmittalStatus!$A$2:$CF$671,9,FALSE)</f>
        <v>#N/A</v>
      </c>
      <c r="AW3540" s="60" t="e">
        <f>VLOOKUP(D3540,SubmittalStatus!$A$2:$CF$671,10,FALSE)</f>
        <v>#N/A</v>
      </c>
      <c r="AX3540" s="60" t="e">
        <f>VLOOKUP(D3540,SubmittalStatus!$A$2:$CF$671,11,FALSE)</f>
        <v>#N/A</v>
      </c>
      <c r="AY3540" s="60" t="str">
        <f t="shared" si="166"/>
        <v/>
      </c>
      <c r="AZ3540" s="60">
        <f>SubmittalData!D3540</f>
        <v>0</v>
      </c>
      <c r="BA3540" s="60" t="s">
        <v>168</v>
      </c>
      <c r="BB3540" s="60">
        <f>SubmittalData!AR3540</f>
        <v>0</v>
      </c>
      <c r="BC3540" s="60" t="str">
        <f t="shared" si="167"/>
        <v>0-0</v>
      </c>
    </row>
    <row r="3541" spans="1:55" x14ac:dyDescent="0.35">
      <c r="A3541" s="62" t="str">
        <f>SubmittalData!AY3541</f>
        <v/>
      </c>
      <c r="AS3541" s="60" t="e">
        <f>VLOOKUP(D3541,SubmittalStatus!$A$2:$CF$671,7,FALSE)</f>
        <v>#N/A</v>
      </c>
      <c r="AT3541" s="60" t="str">
        <f t="shared" si="165"/>
        <v/>
      </c>
      <c r="AU3541" s="60" t="e">
        <f>VLOOKUP(D3541,SubmittalSchedule!$A$5:$CF$5125,3,FALSE)</f>
        <v>#N/A</v>
      </c>
      <c r="AV3541" s="60" t="e">
        <f>VLOOKUP(D3541,SubmittalStatus!$A$2:$CF$671,9,FALSE)</f>
        <v>#N/A</v>
      </c>
      <c r="AW3541" s="60" t="e">
        <f>VLOOKUP(D3541,SubmittalStatus!$A$2:$CF$671,10,FALSE)</f>
        <v>#N/A</v>
      </c>
      <c r="AX3541" s="60" t="e">
        <f>VLOOKUP(D3541,SubmittalStatus!$A$2:$CF$671,11,FALSE)</f>
        <v>#N/A</v>
      </c>
      <c r="AY3541" s="60" t="str">
        <f t="shared" si="166"/>
        <v/>
      </c>
      <c r="AZ3541" s="60">
        <f>SubmittalData!D3541</f>
        <v>0</v>
      </c>
      <c r="BA3541" s="60" t="s">
        <v>168</v>
      </c>
      <c r="BB3541" s="60">
        <f>SubmittalData!AR3541</f>
        <v>0</v>
      </c>
      <c r="BC3541" s="60" t="str">
        <f t="shared" si="167"/>
        <v>0-0</v>
      </c>
    </row>
    <row r="3542" spans="1:55" x14ac:dyDescent="0.35">
      <c r="A3542" s="62" t="str">
        <f>SubmittalData!AY3542</f>
        <v/>
      </c>
      <c r="AS3542" s="60" t="e">
        <f>VLOOKUP(D3542,SubmittalStatus!$A$2:$CF$671,7,FALSE)</f>
        <v>#N/A</v>
      </c>
      <c r="AT3542" s="60" t="str">
        <f t="shared" si="165"/>
        <v/>
      </c>
      <c r="AU3542" s="60" t="e">
        <f>VLOOKUP(D3542,SubmittalSchedule!$A$5:$CF$5125,3,FALSE)</f>
        <v>#N/A</v>
      </c>
      <c r="AV3542" s="60" t="e">
        <f>VLOOKUP(D3542,SubmittalStatus!$A$2:$CF$671,9,FALSE)</f>
        <v>#N/A</v>
      </c>
      <c r="AW3542" s="60" t="e">
        <f>VLOOKUP(D3542,SubmittalStatus!$A$2:$CF$671,10,FALSE)</f>
        <v>#N/A</v>
      </c>
      <c r="AX3542" s="60" t="e">
        <f>VLOOKUP(D3542,SubmittalStatus!$A$2:$CF$671,11,FALSE)</f>
        <v>#N/A</v>
      </c>
      <c r="AY3542" s="60" t="str">
        <f t="shared" si="166"/>
        <v/>
      </c>
      <c r="AZ3542" s="60">
        <f>SubmittalData!D3542</f>
        <v>0</v>
      </c>
      <c r="BA3542" s="60" t="s">
        <v>168</v>
      </c>
      <c r="BB3542" s="60">
        <f>SubmittalData!AR3542</f>
        <v>0</v>
      </c>
      <c r="BC3542" s="60" t="str">
        <f t="shared" si="167"/>
        <v>0-0</v>
      </c>
    </row>
    <row r="3543" spans="1:55" x14ac:dyDescent="0.35">
      <c r="A3543" s="62" t="str">
        <f>SubmittalData!AY3543</f>
        <v/>
      </c>
      <c r="AS3543" s="60" t="e">
        <f>VLOOKUP(D3543,SubmittalStatus!$A$2:$CF$671,7,FALSE)</f>
        <v>#N/A</v>
      </c>
      <c r="AT3543" s="60" t="str">
        <f t="shared" si="165"/>
        <v/>
      </c>
      <c r="AU3543" s="60" t="e">
        <f>VLOOKUP(D3543,SubmittalSchedule!$A$5:$CF$5125,3,FALSE)</f>
        <v>#N/A</v>
      </c>
      <c r="AV3543" s="60" t="e">
        <f>VLOOKUP(D3543,SubmittalStatus!$A$2:$CF$671,9,FALSE)</f>
        <v>#N/A</v>
      </c>
      <c r="AW3543" s="60" t="e">
        <f>VLOOKUP(D3543,SubmittalStatus!$A$2:$CF$671,10,FALSE)</f>
        <v>#N/A</v>
      </c>
      <c r="AX3543" s="60" t="e">
        <f>VLOOKUP(D3543,SubmittalStatus!$A$2:$CF$671,11,FALSE)</f>
        <v>#N/A</v>
      </c>
      <c r="AY3543" s="60" t="str">
        <f t="shared" si="166"/>
        <v/>
      </c>
      <c r="AZ3543" s="60">
        <f>SubmittalData!D3543</f>
        <v>0</v>
      </c>
      <c r="BA3543" s="60" t="s">
        <v>168</v>
      </c>
      <c r="BB3543" s="60">
        <f>SubmittalData!AR3543</f>
        <v>0</v>
      </c>
      <c r="BC3543" s="60" t="str">
        <f t="shared" si="167"/>
        <v>0-0</v>
      </c>
    </row>
    <row r="3544" spans="1:55" x14ac:dyDescent="0.35">
      <c r="A3544" s="62" t="str">
        <f>SubmittalData!AY3544</f>
        <v/>
      </c>
      <c r="AS3544" s="60" t="e">
        <f>VLOOKUP(D3544,SubmittalStatus!$A$2:$CF$671,7,FALSE)</f>
        <v>#N/A</v>
      </c>
      <c r="AT3544" s="60" t="str">
        <f t="shared" si="165"/>
        <v/>
      </c>
      <c r="AU3544" s="60" t="e">
        <f>VLOOKUP(D3544,SubmittalSchedule!$A$5:$CF$5125,3,FALSE)</f>
        <v>#N/A</v>
      </c>
      <c r="AV3544" s="60" t="e">
        <f>VLOOKUP(D3544,SubmittalStatus!$A$2:$CF$671,9,FALSE)</f>
        <v>#N/A</v>
      </c>
      <c r="AW3544" s="60" t="e">
        <f>VLOOKUP(D3544,SubmittalStatus!$A$2:$CF$671,10,FALSE)</f>
        <v>#N/A</v>
      </c>
      <c r="AX3544" s="60" t="e">
        <f>VLOOKUP(D3544,SubmittalStatus!$A$2:$CF$671,11,FALSE)</f>
        <v>#N/A</v>
      </c>
      <c r="AY3544" s="60" t="str">
        <f t="shared" si="166"/>
        <v/>
      </c>
      <c r="AZ3544" s="60">
        <f>SubmittalData!D3544</f>
        <v>0</v>
      </c>
      <c r="BA3544" s="60" t="s">
        <v>168</v>
      </c>
      <c r="BB3544" s="60">
        <f>SubmittalData!AR3544</f>
        <v>0</v>
      </c>
      <c r="BC3544" s="60" t="str">
        <f t="shared" si="167"/>
        <v>0-0</v>
      </c>
    </row>
    <row r="3545" spans="1:55" x14ac:dyDescent="0.35">
      <c r="A3545" s="62" t="str">
        <f>SubmittalData!AY3545</f>
        <v/>
      </c>
      <c r="AS3545" s="60" t="e">
        <f>VLOOKUP(D3545,SubmittalStatus!$A$2:$CF$671,7,FALSE)</f>
        <v>#N/A</v>
      </c>
      <c r="AT3545" s="60" t="str">
        <f t="shared" si="165"/>
        <v/>
      </c>
      <c r="AU3545" s="60" t="e">
        <f>VLOOKUP(D3545,SubmittalSchedule!$A$5:$CF$5125,3,FALSE)</f>
        <v>#N/A</v>
      </c>
      <c r="AV3545" s="60" t="e">
        <f>VLOOKUP(D3545,SubmittalStatus!$A$2:$CF$671,9,FALSE)</f>
        <v>#N/A</v>
      </c>
      <c r="AW3545" s="60" t="e">
        <f>VLOOKUP(D3545,SubmittalStatus!$A$2:$CF$671,10,FALSE)</f>
        <v>#N/A</v>
      </c>
      <c r="AX3545" s="60" t="e">
        <f>VLOOKUP(D3545,SubmittalStatus!$A$2:$CF$671,11,FALSE)</f>
        <v>#N/A</v>
      </c>
      <c r="AY3545" s="60" t="str">
        <f t="shared" si="166"/>
        <v/>
      </c>
      <c r="AZ3545" s="60">
        <f>SubmittalData!D3545</f>
        <v>0</v>
      </c>
      <c r="BA3545" s="60" t="s">
        <v>168</v>
      </c>
      <c r="BB3545" s="60">
        <f>SubmittalData!AR3545</f>
        <v>0</v>
      </c>
      <c r="BC3545" s="60" t="str">
        <f t="shared" si="167"/>
        <v>0-0</v>
      </c>
    </row>
    <row r="3546" spans="1:55" x14ac:dyDescent="0.35">
      <c r="A3546" s="62" t="str">
        <f>SubmittalData!AY3546</f>
        <v/>
      </c>
      <c r="AS3546" s="60" t="e">
        <f>VLOOKUP(D3546,SubmittalStatus!$A$2:$CF$671,7,FALSE)</f>
        <v>#N/A</v>
      </c>
      <c r="AT3546" s="60" t="str">
        <f t="shared" si="165"/>
        <v/>
      </c>
      <c r="AU3546" s="60" t="e">
        <f>VLOOKUP(D3546,SubmittalSchedule!$A$5:$CF$5125,3,FALSE)</f>
        <v>#N/A</v>
      </c>
      <c r="AV3546" s="60" t="e">
        <f>VLOOKUP(D3546,SubmittalStatus!$A$2:$CF$671,9,FALSE)</f>
        <v>#N/A</v>
      </c>
      <c r="AW3546" s="60" t="e">
        <f>VLOOKUP(D3546,SubmittalStatus!$A$2:$CF$671,10,FALSE)</f>
        <v>#N/A</v>
      </c>
      <c r="AX3546" s="60" t="e">
        <f>VLOOKUP(D3546,SubmittalStatus!$A$2:$CF$671,11,FALSE)</f>
        <v>#N/A</v>
      </c>
      <c r="AY3546" s="60" t="str">
        <f t="shared" si="166"/>
        <v/>
      </c>
      <c r="AZ3546" s="60">
        <f>SubmittalData!D3546</f>
        <v>0</v>
      </c>
      <c r="BA3546" s="60" t="s">
        <v>168</v>
      </c>
      <c r="BB3546" s="60">
        <f>SubmittalData!AR3546</f>
        <v>0</v>
      </c>
      <c r="BC3546" s="60" t="str">
        <f t="shared" si="167"/>
        <v>0-0</v>
      </c>
    </row>
    <row r="3547" spans="1:55" x14ac:dyDescent="0.35">
      <c r="A3547" s="62" t="str">
        <f>SubmittalData!AY3547</f>
        <v/>
      </c>
      <c r="AS3547" s="60" t="e">
        <f>VLOOKUP(D3547,SubmittalStatus!$A$2:$CF$671,7,FALSE)</f>
        <v>#N/A</v>
      </c>
      <c r="AT3547" s="60" t="str">
        <f t="shared" si="165"/>
        <v/>
      </c>
      <c r="AU3547" s="60" t="e">
        <f>VLOOKUP(D3547,SubmittalSchedule!$A$5:$CF$5125,3,FALSE)</f>
        <v>#N/A</v>
      </c>
      <c r="AV3547" s="60" t="e">
        <f>VLOOKUP(D3547,SubmittalStatus!$A$2:$CF$671,9,FALSE)</f>
        <v>#N/A</v>
      </c>
      <c r="AW3547" s="60" t="e">
        <f>VLOOKUP(D3547,SubmittalStatus!$A$2:$CF$671,10,FALSE)</f>
        <v>#N/A</v>
      </c>
      <c r="AX3547" s="60" t="e">
        <f>VLOOKUP(D3547,SubmittalStatus!$A$2:$CF$671,11,FALSE)</f>
        <v>#N/A</v>
      </c>
      <c r="AY3547" s="60" t="str">
        <f t="shared" si="166"/>
        <v/>
      </c>
      <c r="AZ3547" s="60">
        <f>SubmittalData!D3547</f>
        <v>0</v>
      </c>
      <c r="BA3547" s="60" t="s">
        <v>168</v>
      </c>
      <c r="BB3547" s="60">
        <f>SubmittalData!AR3547</f>
        <v>0</v>
      </c>
      <c r="BC3547" s="60" t="str">
        <f t="shared" si="167"/>
        <v>0-0</v>
      </c>
    </row>
    <row r="3548" spans="1:55" x14ac:dyDescent="0.35">
      <c r="A3548" s="62" t="str">
        <f>SubmittalData!AY3548</f>
        <v/>
      </c>
      <c r="AS3548" s="60" t="e">
        <f>VLOOKUP(D3548,SubmittalStatus!$A$2:$CF$671,7,FALSE)</f>
        <v>#N/A</v>
      </c>
      <c r="AT3548" s="60" t="str">
        <f t="shared" si="165"/>
        <v/>
      </c>
      <c r="AU3548" s="60" t="e">
        <f>VLOOKUP(D3548,SubmittalSchedule!$A$5:$CF$5125,3,FALSE)</f>
        <v>#N/A</v>
      </c>
      <c r="AV3548" s="60" t="e">
        <f>VLOOKUP(D3548,SubmittalStatus!$A$2:$CF$671,9,FALSE)</f>
        <v>#N/A</v>
      </c>
      <c r="AW3548" s="60" t="e">
        <f>VLOOKUP(D3548,SubmittalStatus!$A$2:$CF$671,10,FALSE)</f>
        <v>#N/A</v>
      </c>
      <c r="AX3548" s="60" t="e">
        <f>VLOOKUP(D3548,SubmittalStatus!$A$2:$CF$671,11,FALSE)</f>
        <v>#N/A</v>
      </c>
      <c r="AY3548" s="60" t="str">
        <f t="shared" si="166"/>
        <v/>
      </c>
      <c r="AZ3548" s="60">
        <f>SubmittalData!D3548</f>
        <v>0</v>
      </c>
      <c r="BA3548" s="60" t="s">
        <v>168</v>
      </c>
      <c r="BB3548" s="60">
        <f>SubmittalData!AR3548</f>
        <v>0</v>
      </c>
      <c r="BC3548" s="60" t="str">
        <f t="shared" si="167"/>
        <v>0-0</v>
      </c>
    </row>
    <row r="3549" spans="1:55" x14ac:dyDescent="0.35">
      <c r="A3549" s="62" t="str">
        <f>SubmittalData!AY3549</f>
        <v/>
      </c>
      <c r="AS3549" s="60" t="e">
        <f>VLOOKUP(D3549,SubmittalStatus!$A$2:$CF$671,7,FALSE)</f>
        <v>#N/A</v>
      </c>
      <c r="AT3549" s="60" t="str">
        <f t="shared" si="165"/>
        <v/>
      </c>
      <c r="AU3549" s="60" t="e">
        <f>VLOOKUP(D3549,SubmittalSchedule!$A$5:$CF$5125,3,FALSE)</f>
        <v>#N/A</v>
      </c>
      <c r="AV3549" s="60" t="e">
        <f>VLOOKUP(D3549,SubmittalStatus!$A$2:$CF$671,9,FALSE)</f>
        <v>#N/A</v>
      </c>
      <c r="AW3549" s="60" t="e">
        <f>VLOOKUP(D3549,SubmittalStatus!$A$2:$CF$671,10,FALSE)</f>
        <v>#N/A</v>
      </c>
      <c r="AX3549" s="60" t="e">
        <f>VLOOKUP(D3549,SubmittalStatus!$A$2:$CF$671,11,FALSE)</f>
        <v>#N/A</v>
      </c>
      <c r="AY3549" s="60" t="str">
        <f t="shared" si="166"/>
        <v/>
      </c>
      <c r="AZ3549" s="60">
        <f>SubmittalData!D3549</f>
        <v>0</v>
      </c>
      <c r="BA3549" s="60" t="s">
        <v>168</v>
      </c>
      <c r="BB3549" s="60">
        <f>SubmittalData!AR3549</f>
        <v>0</v>
      </c>
      <c r="BC3549" s="60" t="str">
        <f t="shared" si="167"/>
        <v>0-0</v>
      </c>
    </row>
    <row r="3550" spans="1:55" x14ac:dyDescent="0.35">
      <c r="A3550" s="62" t="str">
        <f>SubmittalData!AY3550</f>
        <v/>
      </c>
      <c r="AS3550" s="60" t="e">
        <f>VLOOKUP(D3550,SubmittalStatus!$A$2:$CF$671,7,FALSE)</f>
        <v>#N/A</v>
      </c>
      <c r="AT3550" s="60" t="str">
        <f t="shared" si="165"/>
        <v/>
      </c>
      <c r="AU3550" s="60" t="e">
        <f>VLOOKUP(D3550,SubmittalSchedule!$A$5:$CF$5125,3,FALSE)</f>
        <v>#N/A</v>
      </c>
      <c r="AV3550" s="60" t="e">
        <f>VLOOKUP(D3550,SubmittalStatus!$A$2:$CF$671,9,FALSE)</f>
        <v>#N/A</v>
      </c>
      <c r="AW3550" s="60" t="e">
        <f>VLOOKUP(D3550,SubmittalStatus!$A$2:$CF$671,10,FALSE)</f>
        <v>#N/A</v>
      </c>
      <c r="AX3550" s="60" t="e">
        <f>VLOOKUP(D3550,SubmittalStatus!$A$2:$CF$671,11,FALSE)</f>
        <v>#N/A</v>
      </c>
      <c r="AY3550" s="60" t="str">
        <f t="shared" si="166"/>
        <v/>
      </c>
      <c r="AZ3550" s="60">
        <f>SubmittalData!D3550</f>
        <v>0</v>
      </c>
      <c r="BA3550" s="60" t="s">
        <v>168</v>
      </c>
      <c r="BB3550" s="60">
        <f>SubmittalData!AR3550</f>
        <v>0</v>
      </c>
      <c r="BC3550" s="60" t="str">
        <f t="shared" si="167"/>
        <v>0-0</v>
      </c>
    </row>
    <row r="3551" spans="1:55" x14ac:dyDescent="0.35">
      <c r="A3551" s="62" t="str">
        <f>SubmittalData!AY3551</f>
        <v/>
      </c>
      <c r="AS3551" s="60" t="e">
        <f>VLOOKUP(D3551,SubmittalStatus!$A$2:$CF$671,7,FALSE)</f>
        <v>#N/A</v>
      </c>
      <c r="AT3551" s="60" t="str">
        <f t="shared" si="165"/>
        <v/>
      </c>
      <c r="AU3551" s="60" t="e">
        <f>VLOOKUP(D3551,SubmittalSchedule!$A$5:$CF$5125,3,FALSE)</f>
        <v>#N/A</v>
      </c>
      <c r="AV3551" s="60" t="e">
        <f>VLOOKUP(D3551,SubmittalStatus!$A$2:$CF$671,9,FALSE)</f>
        <v>#N/A</v>
      </c>
      <c r="AW3551" s="60" t="e">
        <f>VLOOKUP(D3551,SubmittalStatus!$A$2:$CF$671,10,FALSE)</f>
        <v>#N/A</v>
      </c>
      <c r="AX3551" s="60" t="e">
        <f>VLOOKUP(D3551,SubmittalStatus!$A$2:$CF$671,11,FALSE)</f>
        <v>#N/A</v>
      </c>
      <c r="AY3551" s="60" t="str">
        <f t="shared" si="166"/>
        <v/>
      </c>
      <c r="AZ3551" s="60">
        <f>SubmittalData!D3551</f>
        <v>0</v>
      </c>
      <c r="BA3551" s="60" t="s">
        <v>168</v>
      </c>
      <c r="BB3551" s="60">
        <f>SubmittalData!AR3551</f>
        <v>0</v>
      </c>
      <c r="BC3551" s="60" t="str">
        <f t="shared" si="167"/>
        <v>0-0</v>
      </c>
    </row>
    <row r="3552" spans="1:55" x14ac:dyDescent="0.35">
      <c r="A3552" s="62" t="str">
        <f>SubmittalData!AY3552</f>
        <v/>
      </c>
      <c r="AS3552" s="60" t="e">
        <f>VLOOKUP(D3552,SubmittalStatus!$A$2:$CF$671,7,FALSE)</f>
        <v>#N/A</v>
      </c>
      <c r="AT3552" s="60" t="str">
        <f t="shared" si="165"/>
        <v/>
      </c>
      <c r="AU3552" s="60" t="e">
        <f>VLOOKUP(D3552,SubmittalSchedule!$A$5:$CF$5125,3,FALSE)</f>
        <v>#N/A</v>
      </c>
      <c r="AV3552" s="60" t="e">
        <f>VLOOKUP(D3552,SubmittalStatus!$A$2:$CF$671,9,FALSE)</f>
        <v>#N/A</v>
      </c>
      <c r="AW3552" s="60" t="e">
        <f>VLOOKUP(D3552,SubmittalStatus!$A$2:$CF$671,10,FALSE)</f>
        <v>#N/A</v>
      </c>
      <c r="AX3552" s="60" t="e">
        <f>VLOOKUP(D3552,SubmittalStatus!$A$2:$CF$671,11,FALSE)</f>
        <v>#N/A</v>
      </c>
      <c r="AY3552" s="60" t="str">
        <f t="shared" si="166"/>
        <v/>
      </c>
      <c r="AZ3552" s="60">
        <f>SubmittalData!D3552</f>
        <v>0</v>
      </c>
      <c r="BA3552" s="60" t="s">
        <v>168</v>
      </c>
      <c r="BB3552" s="60">
        <f>SubmittalData!AR3552</f>
        <v>0</v>
      </c>
      <c r="BC3552" s="60" t="str">
        <f t="shared" si="167"/>
        <v>0-0</v>
      </c>
    </row>
    <row r="3553" spans="1:55" x14ac:dyDescent="0.35">
      <c r="A3553" s="62" t="str">
        <f>SubmittalData!AY3553</f>
        <v/>
      </c>
      <c r="AS3553" s="60" t="e">
        <f>VLOOKUP(D3553,SubmittalStatus!$A$2:$CF$671,7,FALSE)</f>
        <v>#N/A</v>
      </c>
      <c r="AT3553" s="60" t="str">
        <f t="shared" si="165"/>
        <v/>
      </c>
      <c r="AU3553" s="60" t="e">
        <f>VLOOKUP(D3553,SubmittalSchedule!$A$5:$CF$5125,3,FALSE)</f>
        <v>#N/A</v>
      </c>
      <c r="AV3553" s="60" t="e">
        <f>VLOOKUP(D3553,SubmittalStatus!$A$2:$CF$671,9,FALSE)</f>
        <v>#N/A</v>
      </c>
      <c r="AW3553" s="60" t="e">
        <f>VLOOKUP(D3553,SubmittalStatus!$A$2:$CF$671,10,FALSE)</f>
        <v>#N/A</v>
      </c>
      <c r="AX3553" s="60" t="e">
        <f>VLOOKUP(D3553,SubmittalStatus!$A$2:$CF$671,11,FALSE)</f>
        <v>#N/A</v>
      </c>
      <c r="AY3553" s="60" t="str">
        <f t="shared" si="166"/>
        <v/>
      </c>
      <c r="AZ3553" s="60">
        <f>SubmittalData!D3553</f>
        <v>0</v>
      </c>
      <c r="BA3553" s="60" t="s">
        <v>168</v>
      </c>
      <c r="BB3553" s="60">
        <f>SubmittalData!AR3553</f>
        <v>0</v>
      </c>
      <c r="BC3553" s="60" t="str">
        <f t="shared" si="167"/>
        <v>0-0</v>
      </c>
    </row>
    <row r="3554" spans="1:55" x14ac:dyDescent="0.35">
      <c r="A3554" s="62" t="str">
        <f>SubmittalData!AY3554</f>
        <v/>
      </c>
      <c r="AS3554" s="60" t="e">
        <f>VLOOKUP(D3554,SubmittalStatus!$A$2:$CF$671,7,FALSE)</f>
        <v>#N/A</v>
      </c>
      <c r="AT3554" s="60" t="str">
        <f t="shared" si="165"/>
        <v/>
      </c>
      <c r="AU3554" s="60" t="e">
        <f>VLOOKUP(D3554,SubmittalSchedule!$A$5:$CF$5125,3,FALSE)</f>
        <v>#N/A</v>
      </c>
      <c r="AV3554" s="60" t="e">
        <f>VLOOKUP(D3554,SubmittalStatus!$A$2:$CF$671,9,FALSE)</f>
        <v>#N/A</v>
      </c>
      <c r="AW3554" s="60" t="e">
        <f>VLOOKUP(D3554,SubmittalStatus!$A$2:$CF$671,10,FALSE)</f>
        <v>#N/A</v>
      </c>
      <c r="AX3554" s="60" t="e">
        <f>VLOOKUP(D3554,SubmittalStatus!$A$2:$CF$671,11,FALSE)</f>
        <v>#N/A</v>
      </c>
      <c r="AY3554" s="60" t="str">
        <f t="shared" si="166"/>
        <v/>
      </c>
      <c r="AZ3554" s="60">
        <f>SubmittalData!D3554</f>
        <v>0</v>
      </c>
      <c r="BA3554" s="60" t="s">
        <v>168</v>
      </c>
      <c r="BB3554" s="60">
        <f>SubmittalData!AR3554</f>
        <v>0</v>
      </c>
      <c r="BC3554" s="60" t="str">
        <f t="shared" si="167"/>
        <v>0-0</v>
      </c>
    </row>
    <row r="3555" spans="1:55" x14ac:dyDescent="0.35">
      <c r="A3555" s="62" t="str">
        <f>SubmittalData!AY3555</f>
        <v/>
      </c>
      <c r="AS3555" s="60" t="e">
        <f>VLOOKUP(D3555,SubmittalStatus!$A$2:$CF$671,7,FALSE)</f>
        <v>#N/A</v>
      </c>
      <c r="AT3555" s="60" t="str">
        <f t="shared" si="165"/>
        <v/>
      </c>
      <c r="AU3555" s="60" t="e">
        <f>VLOOKUP(D3555,SubmittalSchedule!$A$5:$CF$5125,3,FALSE)</f>
        <v>#N/A</v>
      </c>
      <c r="AV3555" s="60" t="e">
        <f>VLOOKUP(D3555,SubmittalStatus!$A$2:$CF$671,9,FALSE)</f>
        <v>#N/A</v>
      </c>
      <c r="AW3555" s="60" t="e">
        <f>VLOOKUP(D3555,SubmittalStatus!$A$2:$CF$671,10,FALSE)</f>
        <v>#N/A</v>
      </c>
      <c r="AX3555" s="60" t="e">
        <f>VLOOKUP(D3555,SubmittalStatus!$A$2:$CF$671,11,FALSE)</f>
        <v>#N/A</v>
      </c>
      <c r="AY3555" s="60" t="str">
        <f t="shared" si="166"/>
        <v/>
      </c>
      <c r="AZ3555" s="60">
        <f>SubmittalData!D3555</f>
        <v>0</v>
      </c>
      <c r="BA3555" s="60" t="s">
        <v>168</v>
      </c>
      <c r="BB3555" s="60">
        <f>SubmittalData!AR3555</f>
        <v>0</v>
      </c>
      <c r="BC3555" s="60" t="str">
        <f t="shared" si="167"/>
        <v>0-0</v>
      </c>
    </row>
    <row r="3556" spans="1:55" x14ac:dyDescent="0.35">
      <c r="A3556" s="62" t="str">
        <f>SubmittalData!AY3556</f>
        <v/>
      </c>
      <c r="AS3556" s="60" t="e">
        <f>VLOOKUP(D3556,SubmittalStatus!$A$2:$CF$671,7,FALSE)</f>
        <v>#N/A</v>
      </c>
      <c r="AT3556" s="60" t="str">
        <f t="shared" si="165"/>
        <v/>
      </c>
      <c r="AU3556" s="60" t="e">
        <f>VLOOKUP(D3556,SubmittalSchedule!$A$5:$CF$5125,3,FALSE)</f>
        <v>#N/A</v>
      </c>
      <c r="AV3556" s="60" t="e">
        <f>VLOOKUP(D3556,SubmittalStatus!$A$2:$CF$671,9,FALSE)</f>
        <v>#N/A</v>
      </c>
      <c r="AW3556" s="60" t="e">
        <f>VLOOKUP(D3556,SubmittalStatus!$A$2:$CF$671,10,FALSE)</f>
        <v>#N/A</v>
      </c>
      <c r="AX3556" s="60" t="e">
        <f>VLOOKUP(D3556,SubmittalStatus!$A$2:$CF$671,11,FALSE)</f>
        <v>#N/A</v>
      </c>
      <c r="AY3556" s="60" t="str">
        <f t="shared" si="166"/>
        <v/>
      </c>
      <c r="AZ3556" s="60">
        <f>SubmittalData!D3556</f>
        <v>0</v>
      </c>
      <c r="BA3556" s="60" t="s">
        <v>168</v>
      </c>
      <c r="BB3556" s="60">
        <f>SubmittalData!AR3556</f>
        <v>0</v>
      </c>
      <c r="BC3556" s="60" t="str">
        <f t="shared" si="167"/>
        <v>0-0</v>
      </c>
    </row>
    <row r="3557" spans="1:55" x14ac:dyDescent="0.35">
      <c r="A3557" s="62" t="str">
        <f>SubmittalData!AY3557</f>
        <v/>
      </c>
      <c r="AS3557" s="60" t="e">
        <f>VLOOKUP(D3557,SubmittalStatus!$A$2:$CF$671,7,FALSE)</f>
        <v>#N/A</v>
      </c>
      <c r="AT3557" s="60" t="str">
        <f t="shared" si="165"/>
        <v/>
      </c>
      <c r="AU3557" s="60" t="e">
        <f>VLOOKUP(D3557,SubmittalSchedule!$A$5:$CF$5125,3,FALSE)</f>
        <v>#N/A</v>
      </c>
      <c r="AV3557" s="60" t="e">
        <f>VLOOKUP(D3557,SubmittalStatus!$A$2:$CF$671,9,FALSE)</f>
        <v>#N/A</v>
      </c>
      <c r="AW3557" s="60" t="e">
        <f>VLOOKUP(D3557,SubmittalStatus!$A$2:$CF$671,10,FALSE)</f>
        <v>#N/A</v>
      </c>
      <c r="AX3557" s="60" t="e">
        <f>VLOOKUP(D3557,SubmittalStatus!$A$2:$CF$671,11,FALSE)</f>
        <v>#N/A</v>
      </c>
      <c r="AY3557" s="60" t="str">
        <f t="shared" si="166"/>
        <v/>
      </c>
      <c r="AZ3557" s="60">
        <f>SubmittalData!D3557</f>
        <v>0</v>
      </c>
      <c r="BA3557" s="60" t="s">
        <v>168</v>
      </c>
      <c r="BB3557" s="60">
        <f>SubmittalData!AR3557</f>
        <v>0</v>
      </c>
      <c r="BC3557" s="60" t="str">
        <f t="shared" si="167"/>
        <v>0-0</v>
      </c>
    </row>
    <row r="3558" spans="1:55" x14ac:dyDescent="0.35">
      <c r="A3558" s="62" t="str">
        <f>SubmittalData!AY3558</f>
        <v/>
      </c>
      <c r="AS3558" s="60" t="e">
        <f>VLOOKUP(D3558,SubmittalStatus!$A$2:$CF$671,7,FALSE)</f>
        <v>#N/A</v>
      </c>
      <c r="AT3558" s="60" t="str">
        <f t="shared" si="165"/>
        <v/>
      </c>
      <c r="AU3558" s="60" t="e">
        <f>VLOOKUP(D3558,SubmittalSchedule!$A$5:$CF$5125,3,FALSE)</f>
        <v>#N/A</v>
      </c>
      <c r="AV3558" s="60" t="e">
        <f>VLOOKUP(D3558,SubmittalStatus!$A$2:$CF$671,9,FALSE)</f>
        <v>#N/A</v>
      </c>
      <c r="AW3558" s="60" t="e">
        <f>VLOOKUP(D3558,SubmittalStatus!$A$2:$CF$671,10,FALSE)</f>
        <v>#N/A</v>
      </c>
      <c r="AX3558" s="60" t="e">
        <f>VLOOKUP(D3558,SubmittalStatus!$A$2:$CF$671,11,FALSE)</f>
        <v>#N/A</v>
      </c>
      <c r="AY3558" s="60" t="str">
        <f t="shared" si="166"/>
        <v/>
      </c>
      <c r="AZ3558" s="60">
        <f>SubmittalData!D3558</f>
        <v>0</v>
      </c>
      <c r="BA3558" s="60" t="s">
        <v>168</v>
      </c>
      <c r="BB3558" s="60">
        <f>SubmittalData!AR3558</f>
        <v>0</v>
      </c>
      <c r="BC3558" s="60" t="str">
        <f t="shared" si="167"/>
        <v>0-0</v>
      </c>
    </row>
    <row r="3559" spans="1:55" x14ac:dyDescent="0.35">
      <c r="A3559" s="62" t="str">
        <f>SubmittalData!AY3559</f>
        <v/>
      </c>
      <c r="AS3559" s="60" t="e">
        <f>VLOOKUP(D3559,SubmittalStatus!$A$2:$CF$671,7,FALSE)</f>
        <v>#N/A</v>
      </c>
      <c r="AT3559" s="60" t="str">
        <f t="shared" si="165"/>
        <v/>
      </c>
      <c r="AU3559" s="60" t="e">
        <f>VLOOKUP(D3559,SubmittalSchedule!$A$5:$CF$5125,3,FALSE)</f>
        <v>#N/A</v>
      </c>
      <c r="AV3559" s="60" t="e">
        <f>VLOOKUP(D3559,SubmittalStatus!$A$2:$CF$671,9,FALSE)</f>
        <v>#N/A</v>
      </c>
      <c r="AW3559" s="60" t="e">
        <f>VLOOKUP(D3559,SubmittalStatus!$A$2:$CF$671,10,FALSE)</f>
        <v>#N/A</v>
      </c>
      <c r="AX3559" s="60" t="e">
        <f>VLOOKUP(D3559,SubmittalStatus!$A$2:$CF$671,11,FALSE)</f>
        <v>#N/A</v>
      </c>
      <c r="AY3559" s="60" t="str">
        <f t="shared" si="166"/>
        <v/>
      </c>
      <c r="AZ3559" s="60">
        <f>SubmittalData!D3559</f>
        <v>0</v>
      </c>
      <c r="BA3559" s="60" t="s">
        <v>168</v>
      </c>
      <c r="BB3559" s="60">
        <f>SubmittalData!AR3559</f>
        <v>0</v>
      </c>
      <c r="BC3559" s="60" t="str">
        <f t="shared" si="167"/>
        <v>0-0</v>
      </c>
    </row>
    <row r="3560" spans="1:55" x14ac:dyDescent="0.35">
      <c r="A3560" s="62" t="str">
        <f>SubmittalData!AY3560</f>
        <v/>
      </c>
      <c r="AS3560" s="60" t="e">
        <f>VLOOKUP(D3560,SubmittalStatus!$A$2:$CF$671,7,FALSE)</f>
        <v>#N/A</v>
      </c>
      <c r="AT3560" s="60" t="str">
        <f t="shared" si="165"/>
        <v/>
      </c>
      <c r="AU3560" s="60" t="e">
        <f>VLOOKUP(D3560,SubmittalSchedule!$A$5:$CF$5125,3,FALSE)</f>
        <v>#N/A</v>
      </c>
      <c r="AV3560" s="60" t="e">
        <f>VLOOKUP(D3560,SubmittalStatus!$A$2:$CF$671,9,FALSE)</f>
        <v>#N/A</v>
      </c>
      <c r="AW3560" s="60" t="e">
        <f>VLOOKUP(D3560,SubmittalStatus!$A$2:$CF$671,10,FALSE)</f>
        <v>#N/A</v>
      </c>
      <c r="AX3560" s="60" t="e">
        <f>VLOOKUP(D3560,SubmittalStatus!$A$2:$CF$671,11,FALSE)</f>
        <v>#N/A</v>
      </c>
      <c r="AY3560" s="60" t="str">
        <f t="shared" si="166"/>
        <v/>
      </c>
      <c r="AZ3560" s="60">
        <f>SubmittalData!D3560</f>
        <v>0</v>
      </c>
      <c r="BA3560" s="60" t="s">
        <v>168</v>
      </c>
      <c r="BB3560" s="60">
        <f>SubmittalData!AR3560</f>
        <v>0</v>
      </c>
      <c r="BC3560" s="60" t="str">
        <f t="shared" si="167"/>
        <v>0-0</v>
      </c>
    </row>
    <row r="3561" spans="1:55" x14ac:dyDescent="0.35">
      <c r="A3561" s="62" t="str">
        <f>SubmittalData!AY3561</f>
        <v/>
      </c>
      <c r="AS3561" s="60" t="e">
        <f>VLOOKUP(D3561,SubmittalStatus!$A$2:$CF$671,7,FALSE)</f>
        <v>#N/A</v>
      </c>
      <c r="AT3561" s="60" t="str">
        <f t="shared" si="165"/>
        <v/>
      </c>
      <c r="AU3561" s="60" t="e">
        <f>VLOOKUP(D3561,SubmittalSchedule!$A$5:$CF$5125,3,FALSE)</f>
        <v>#N/A</v>
      </c>
      <c r="AV3561" s="60" t="e">
        <f>VLOOKUP(D3561,SubmittalStatus!$A$2:$CF$671,9,FALSE)</f>
        <v>#N/A</v>
      </c>
      <c r="AW3561" s="60" t="e">
        <f>VLOOKUP(D3561,SubmittalStatus!$A$2:$CF$671,10,FALSE)</f>
        <v>#N/A</v>
      </c>
      <c r="AX3561" s="60" t="e">
        <f>VLOOKUP(D3561,SubmittalStatus!$A$2:$CF$671,11,FALSE)</f>
        <v>#N/A</v>
      </c>
      <c r="AY3561" s="60" t="str">
        <f t="shared" si="166"/>
        <v/>
      </c>
      <c r="AZ3561" s="60">
        <f>SubmittalData!D3561</f>
        <v>0</v>
      </c>
      <c r="BA3561" s="60" t="s">
        <v>168</v>
      </c>
      <c r="BB3561" s="60">
        <f>SubmittalData!AR3561</f>
        <v>0</v>
      </c>
      <c r="BC3561" s="60" t="str">
        <f t="shared" si="167"/>
        <v>0-0</v>
      </c>
    </row>
    <row r="3562" spans="1:55" x14ac:dyDescent="0.35">
      <c r="A3562" s="62" t="str">
        <f>SubmittalData!AY3562</f>
        <v/>
      </c>
      <c r="AS3562" s="60" t="e">
        <f>VLOOKUP(D3562,SubmittalStatus!$A$2:$CF$671,7,FALSE)</f>
        <v>#N/A</v>
      </c>
      <c r="AT3562" s="60" t="str">
        <f t="shared" si="165"/>
        <v/>
      </c>
      <c r="AU3562" s="60" t="e">
        <f>VLOOKUP(D3562,SubmittalSchedule!$A$5:$CF$5125,3,FALSE)</f>
        <v>#N/A</v>
      </c>
      <c r="AV3562" s="60" t="e">
        <f>VLOOKUP(D3562,SubmittalStatus!$A$2:$CF$671,9,FALSE)</f>
        <v>#N/A</v>
      </c>
      <c r="AW3562" s="60" t="e">
        <f>VLOOKUP(D3562,SubmittalStatus!$A$2:$CF$671,10,FALSE)</f>
        <v>#N/A</v>
      </c>
      <c r="AX3562" s="60" t="e">
        <f>VLOOKUP(D3562,SubmittalStatus!$A$2:$CF$671,11,FALSE)</f>
        <v>#N/A</v>
      </c>
      <c r="AY3562" s="60" t="str">
        <f t="shared" si="166"/>
        <v/>
      </c>
      <c r="AZ3562" s="60">
        <f>SubmittalData!D3562</f>
        <v>0</v>
      </c>
      <c r="BA3562" s="60" t="s">
        <v>168</v>
      </c>
      <c r="BB3562" s="60">
        <f>SubmittalData!AR3562</f>
        <v>0</v>
      </c>
      <c r="BC3562" s="60" t="str">
        <f t="shared" si="167"/>
        <v>0-0</v>
      </c>
    </row>
    <row r="3563" spans="1:55" x14ac:dyDescent="0.35">
      <c r="A3563" s="62" t="str">
        <f>SubmittalData!AY3563</f>
        <v/>
      </c>
      <c r="AS3563" s="60" t="e">
        <f>VLOOKUP(D3563,SubmittalStatus!$A$2:$CF$671,7,FALSE)</f>
        <v>#N/A</v>
      </c>
      <c r="AT3563" s="60" t="str">
        <f t="shared" si="165"/>
        <v/>
      </c>
      <c r="AU3563" s="60" t="e">
        <f>VLOOKUP(D3563,SubmittalSchedule!$A$5:$CF$5125,3,FALSE)</f>
        <v>#N/A</v>
      </c>
      <c r="AV3563" s="60" t="e">
        <f>VLOOKUP(D3563,SubmittalStatus!$A$2:$CF$671,9,FALSE)</f>
        <v>#N/A</v>
      </c>
      <c r="AW3563" s="60" t="e">
        <f>VLOOKUP(D3563,SubmittalStatus!$A$2:$CF$671,10,FALSE)</f>
        <v>#N/A</v>
      </c>
      <c r="AX3563" s="60" t="e">
        <f>VLOOKUP(D3563,SubmittalStatus!$A$2:$CF$671,11,FALSE)</f>
        <v>#N/A</v>
      </c>
      <c r="AY3563" s="60" t="str">
        <f t="shared" si="166"/>
        <v/>
      </c>
      <c r="AZ3563" s="60">
        <f>SubmittalData!D3563</f>
        <v>0</v>
      </c>
      <c r="BA3563" s="60" t="s">
        <v>168</v>
      </c>
      <c r="BB3563" s="60">
        <f>SubmittalData!AR3563</f>
        <v>0</v>
      </c>
      <c r="BC3563" s="60" t="str">
        <f t="shared" si="167"/>
        <v>0-0</v>
      </c>
    </row>
    <row r="3564" spans="1:55" x14ac:dyDescent="0.35">
      <c r="A3564" s="62" t="str">
        <f>SubmittalData!AY3564</f>
        <v/>
      </c>
      <c r="AS3564" s="60" t="e">
        <f>VLOOKUP(D3564,SubmittalStatus!$A$2:$CF$671,7,FALSE)</f>
        <v>#N/A</v>
      </c>
      <c r="AT3564" s="60" t="str">
        <f t="shared" si="165"/>
        <v/>
      </c>
      <c r="AU3564" s="60" t="e">
        <f>VLOOKUP(D3564,SubmittalSchedule!$A$5:$CF$5125,3,FALSE)</f>
        <v>#N/A</v>
      </c>
      <c r="AV3564" s="60" t="e">
        <f>VLOOKUP(D3564,SubmittalStatus!$A$2:$CF$671,9,FALSE)</f>
        <v>#N/A</v>
      </c>
      <c r="AW3564" s="60" t="e">
        <f>VLOOKUP(D3564,SubmittalStatus!$A$2:$CF$671,10,FALSE)</f>
        <v>#N/A</v>
      </c>
      <c r="AX3564" s="60" t="e">
        <f>VLOOKUP(D3564,SubmittalStatus!$A$2:$CF$671,11,FALSE)</f>
        <v>#N/A</v>
      </c>
      <c r="AY3564" s="60" t="str">
        <f t="shared" si="166"/>
        <v/>
      </c>
      <c r="AZ3564" s="60">
        <f>SubmittalData!D3564</f>
        <v>0</v>
      </c>
      <c r="BA3564" s="60" t="s">
        <v>168</v>
      </c>
      <c r="BB3564" s="60">
        <f>SubmittalData!AR3564</f>
        <v>0</v>
      </c>
      <c r="BC3564" s="60" t="str">
        <f t="shared" si="167"/>
        <v>0-0</v>
      </c>
    </row>
    <row r="3565" spans="1:55" x14ac:dyDescent="0.35">
      <c r="A3565" s="62" t="str">
        <f>SubmittalData!AY3565</f>
        <v/>
      </c>
      <c r="AS3565" s="60" t="e">
        <f>VLOOKUP(D3565,SubmittalStatus!$A$2:$CF$671,7,FALSE)</f>
        <v>#N/A</v>
      </c>
      <c r="AT3565" s="60" t="str">
        <f t="shared" si="165"/>
        <v/>
      </c>
      <c r="AU3565" s="60" t="e">
        <f>VLOOKUP(D3565,SubmittalSchedule!$A$5:$CF$5125,3,FALSE)</f>
        <v>#N/A</v>
      </c>
      <c r="AV3565" s="60" t="e">
        <f>VLOOKUP(D3565,SubmittalStatus!$A$2:$CF$671,9,FALSE)</f>
        <v>#N/A</v>
      </c>
      <c r="AW3565" s="60" t="e">
        <f>VLOOKUP(D3565,SubmittalStatus!$A$2:$CF$671,10,FALSE)</f>
        <v>#N/A</v>
      </c>
      <c r="AX3565" s="60" t="e">
        <f>VLOOKUP(D3565,SubmittalStatus!$A$2:$CF$671,11,FALSE)</f>
        <v>#N/A</v>
      </c>
      <c r="AY3565" s="60" t="str">
        <f t="shared" si="166"/>
        <v/>
      </c>
      <c r="AZ3565" s="60">
        <f>SubmittalData!D3565</f>
        <v>0</v>
      </c>
      <c r="BA3565" s="60" t="s">
        <v>168</v>
      </c>
      <c r="BB3565" s="60">
        <f>SubmittalData!AR3565</f>
        <v>0</v>
      </c>
      <c r="BC3565" s="60" t="str">
        <f t="shared" si="167"/>
        <v>0-0</v>
      </c>
    </row>
    <row r="3566" spans="1:55" x14ac:dyDescent="0.35">
      <c r="A3566" s="62" t="str">
        <f>SubmittalData!AY3566</f>
        <v/>
      </c>
      <c r="AS3566" s="60" t="e">
        <f>VLOOKUP(D3566,SubmittalStatus!$A$2:$CF$671,7,FALSE)</f>
        <v>#N/A</v>
      </c>
      <c r="AT3566" s="60" t="str">
        <f t="shared" si="165"/>
        <v/>
      </c>
      <c r="AU3566" s="60" t="e">
        <f>VLOOKUP(D3566,SubmittalSchedule!$A$5:$CF$5125,3,FALSE)</f>
        <v>#N/A</v>
      </c>
      <c r="AV3566" s="60" t="e">
        <f>VLOOKUP(D3566,SubmittalStatus!$A$2:$CF$671,9,FALSE)</f>
        <v>#N/A</v>
      </c>
      <c r="AW3566" s="60" t="e">
        <f>VLOOKUP(D3566,SubmittalStatus!$A$2:$CF$671,10,FALSE)</f>
        <v>#N/A</v>
      </c>
      <c r="AX3566" s="60" t="e">
        <f>VLOOKUP(D3566,SubmittalStatus!$A$2:$CF$671,11,FALSE)</f>
        <v>#N/A</v>
      </c>
      <c r="AY3566" s="60" t="str">
        <f t="shared" si="166"/>
        <v/>
      </c>
      <c r="AZ3566" s="60">
        <f>SubmittalData!D3566</f>
        <v>0</v>
      </c>
      <c r="BA3566" s="60" t="s">
        <v>168</v>
      </c>
      <c r="BB3566" s="60">
        <f>SubmittalData!AR3566</f>
        <v>0</v>
      </c>
      <c r="BC3566" s="60" t="str">
        <f t="shared" si="167"/>
        <v>0-0</v>
      </c>
    </row>
    <row r="3567" spans="1:55" x14ac:dyDescent="0.35">
      <c r="A3567" s="62" t="str">
        <f>SubmittalData!AY3567</f>
        <v/>
      </c>
      <c r="AS3567" s="60" t="e">
        <f>VLOOKUP(D3567,SubmittalStatus!$A$2:$CF$671,7,FALSE)</f>
        <v>#N/A</v>
      </c>
      <c r="AT3567" s="60" t="str">
        <f t="shared" si="165"/>
        <v/>
      </c>
      <c r="AU3567" s="60" t="e">
        <f>VLOOKUP(D3567,SubmittalSchedule!$A$5:$CF$5125,3,FALSE)</f>
        <v>#N/A</v>
      </c>
      <c r="AV3567" s="60" t="e">
        <f>VLOOKUP(D3567,SubmittalStatus!$A$2:$CF$671,9,FALSE)</f>
        <v>#N/A</v>
      </c>
      <c r="AW3567" s="60" t="e">
        <f>VLOOKUP(D3567,SubmittalStatus!$A$2:$CF$671,10,FALSE)</f>
        <v>#N/A</v>
      </c>
      <c r="AX3567" s="60" t="e">
        <f>VLOOKUP(D3567,SubmittalStatus!$A$2:$CF$671,11,FALSE)</f>
        <v>#N/A</v>
      </c>
      <c r="AY3567" s="60" t="str">
        <f t="shared" si="166"/>
        <v/>
      </c>
      <c r="AZ3567" s="60">
        <f>SubmittalData!D3567</f>
        <v>0</v>
      </c>
      <c r="BA3567" s="60" t="s">
        <v>168</v>
      </c>
      <c r="BB3567" s="60">
        <f>SubmittalData!AR3567</f>
        <v>0</v>
      </c>
      <c r="BC3567" s="60" t="str">
        <f t="shared" si="167"/>
        <v>0-0</v>
      </c>
    </row>
    <row r="3568" spans="1:55" x14ac:dyDescent="0.35">
      <c r="A3568" s="62" t="str">
        <f>SubmittalData!AY3568</f>
        <v/>
      </c>
      <c r="AS3568" s="60" t="e">
        <f>VLOOKUP(D3568,SubmittalStatus!$A$2:$CF$671,7,FALSE)</f>
        <v>#N/A</v>
      </c>
      <c r="AT3568" s="60" t="str">
        <f t="shared" si="165"/>
        <v/>
      </c>
      <c r="AU3568" s="60" t="e">
        <f>VLOOKUP(D3568,SubmittalSchedule!$A$5:$CF$5125,3,FALSE)</f>
        <v>#N/A</v>
      </c>
      <c r="AV3568" s="60" t="e">
        <f>VLOOKUP(D3568,SubmittalStatus!$A$2:$CF$671,9,FALSE)</f>
        <v>#N/A</v>
      </c>
      <c r="AW3568" s="60" t="e">
        <f>VLOOKUP(D3568,SubmittalStatus!$A$2:$CF$671,10,FALSE)</f>
        <v>#N/A</v>
      </c>
      <c r="AX3568" s="60" t="e">
        <f>VLOOKUP(D3568,SubmittalStatus!$A$2:$CF$671,11,FALSE)</f>
        <v>#N/A</v>
      </c>
      <c r="AY3568" s="60" t="str">
        <f t="shared" si="166"/>
        <v/>
      </c>
      <c r="AZ3568" s="60">
        <f>SubmittalData!D3568</f>
        <v>0</v>
      </c>
      <c r="BA3568" s="60" t="s">
        <v>168</v>
      </c>
      <c r="BB3568" s="60">
        <f>SubmittalData!AR3568</f>
        <v>0</v>
      </c>
      <c r="BC3568" s="60" t="str">
        <f t="shared" si="167"/>
        <v>0-0</v>
      </c>
    </row>
    <row r="3569" spans="1:55" x14ac:dyDescent="0.35">
      <c r="A3569" s="62" t="str">
        <f>SubmittalData!AY3569</f>
        <v/>
      </c>
      <c r="AS3569" s="60" t="e">
        <f>VLOOKUP(D3569,SubmittalStatus!$A$2:$CF$671,7,FALSE)</f>
        <v>#N/A</v>
      </c>
      <c r="AT3569" s="60" t="str">
        <f t="shared" si="165"/>
        <v/>
      </c>
      <c r="AU3569" s="60" t="e">
        <f>VLOOKUP(D3569,SubmittalSchedule!$A$5:$CF$5125,3,FALSE)</f>
        <v>#N/A</v>
      </c>
      <c r="AV3569" s="60" t="e">
        <f>VLOOKUP(D3569,SubmittalStatus!$A$2:$CF$671,9,FALSE)</f>
        <v>#N/A</v>
      </c>
      <c r="AW3569" s="60" t="e">
        <f>VLOOKUP(D3569,SubmittalStatus!$A$2:$CF$671,10,FALSE)</f>
        <v>#N/A</v>
      </c>
      <c r="AX3569" s="60" t="e">
        <f>VLOOKUP(D3569,SubmittalStatus!$A$2:$CF$671,11,FALSE)</f>
        <v>#N/A</v>
      </c>
      <c r="AY3569" s="60" t="str">
        <f t="shared" si="166"/>
        <v/>
      </c>
      <c r="AZ3569" s="60">
        <f>SubmittalData!D3569</f>
        <v>0</v>
      </c>
      <c r="BA3569" s="60" t="s">
        <v>168</v>
      </c>
      <c r="BB3569" s="60">
        <f>SubmittalData!AR3569</f>
        <v>0</v>
      </c>
      <c r="BC3569" s="60" t="str">
        <f t="shared" si="167"/>
        <v>0-0</v>
      </c>
    </row>
    <row r="3570" spans="1:55" x14ac:dyDescent="0.35">
      <c r="A3570" s="62" t="str">
        <f>SubmittalData!AY3570</f>
        <v/>
      </c>
      <c r="AS3570" s="60" t="e">
        <f>VLOOKUP(D3570,SubmittalStatus!$A$2:$CF$671,7,FALSE)</f>
        <v>#N/A</v>
      </c>
      <c r="AT3570" s="60" t="str">
        <f t="shared" si="165"/>
        <v/>
      </c>
      <c r="AU3570" s="60" t="e">
        <f>VLOOKUP(D3570,SubmittalSchedule!$A$5:$CF$5125,3,FALSE)</f>
        <v>#N/A</v>
      </c>
      <c r="AV3570" s="60" t="e">
        <f>VLOOKUP(D3570,SubmittalStatus!$A$2:$CF$671,9,FALSE)</f>
        <v>#N/A</v>
      </c>
      <c r="AW3570" s="60" t="e">
        <f>VLOOKUP(D3570,SubmittalStatus!$A$2:$CF$671,10,FALSE)</f>
        <v>#N/A</v>
      </c>
      <c r="AX3570" s="60" t="e">
        <f>VLOOKUP(D3570,SubmittalStatus!$A$2:$CF$671,11,FALSE)</f>
        <v>#N/A</v>
      </c>
      <c r="AY3570" s="60" t="str">
        <f t="shared" si="166"/>
        <v/>
      </c>
      <c r="AZ3570" s="60">
        <f>SubmittalData!D3570</f>
        <v>0</v>
      </c>
      <c r="BA3570" s="60" t="s">
        <v>168</v>
      </c>
      <c r="BB3570" s="60">
        <f>SubmittalData!AR3570</f>
        <v>0</v>
      </c>
      <c r="BC3570" s="60" t="str">
        <f t="shared" si="167"/>
        <v>0-0</v>
      </c>
    </row>
    <row r="3571" spans="1:55" x14ac:dyDescent="0.35">
      <c r="A3571" s="62" t="str">
        <f>SubmittalData!AY3571</f>
        <v/>
      </c>
      <c r="AS3571" s="60" t="e">
        <f>VLOOKUP(D3571,SubmittalStatus!$A$2:$CF$671,7,FALSE)</f>
        <v>#N/A</v>
      </c>
      <c r="AT3571" s="60" t="str">
        <f t="shared" si="165"/>
        <v/>
      </c>
      <c r="AU3571" s="60" t="e">
        <f>VLOOKUP(D3571,SubmittalSchedule!$A$5:$CF$5125,3,FALSE)</f>
        <v>#N/A</v>
      </c>
      <c r="AV3571" s="60" t="e">
        <f>VLOOKUP(D3571,SubmittalStatus!$A$2:$CF$671,9,FALSE)</f>
        <v>#N/A</v>
      </c>
      <c r="AW3571" s="60" t="e">
        <f>VLOOKUP(D3571,SubmittalStatus!$A$2:$CF$671,10,FALSE)</f>
        <v>#N/A</v>
      </c>
      <c r="AX3571" s="60" t="e">
        <f>VLOOKUP(D3571,SubmittalStatus!$A$2:$CF$671,11,FALSE)</f>
        <v>#N/A</v>
      </c>
      <c r="AY3571" s="60" t="str">
        <f t="shared" si="166"/>
        <v/>
      </c>
      <c r="AZ3571" s="60">
        <f>SubmittalData!D3571</f>
        <v>0</v>
      </c>
      <c r="BA3571" s="60" t="s">
        <v>168</v>
      </c>
      <c r="BB3571" s="60">
        <f>SubmittalData!AR3571</f>
        <v>0</v>
      </c>
      <c r="BC3571" s="60" t="str">
        <f t="shared" si="167"/>
        <v>0-0</v>
      </c>
    </row>
    <row r="3572" spans="1:55" x14ac:dyDescent="0.35">
      <c r="A3572" s="62" t="str">
        <f>SubmittalData!AY3572</f>
        <v/>
      </c>
      <c r="AS3572" s="60" t="e">
        <f>VLOOKUP(D3572,SubmittalStatus!$A$2:$CF$671,7,FALSE)</f>
        <v>#N/A</v>
      </c>
      <c r="AT3572" s="60" t="str">
        <f t="shared" si="165"/>
        <v/>
      </c>
      <c r="AU3572" s="60" t="e">
        <f>VLOOKUP(D3572,SubmittalSchedule!$A$5:$CF$5125,3,FALSE)</f>
        <v>#N/A</v>
      </c>
      <c r="AV3572" s="60" t="e">
        <f>VLOOKUP(D3572,SubmittalStatus!$A$2:$CF$671,9,FALSE)</f>
        <v>#N/A</v>
      </c>
      <c r="AW3572" s="60" t="e">
        <f>VLOOKUP(D3572,SubmittalStatus!$A$2:$CF$671,10,FALSE)</f>
        <v>#N/A</v>
      </c>
      <c r="AX3572" s="60" t="e">
        <f>VLOOKUP(D3572,SubmittalStatus!$A$2:$CF$671,11,FALSE)</f>
        <v>#N/A</v>
      </c>
      <c r="AY3572" s="60" t="str">
        <f t="shared" si="166"/>
        <v/>
      </c>
      <c r="AZ3572" s="60">
        <f>SubmittalData!D3572</f>
        <v>0</v>
      </c>
      <c r="BA3572" s="60" t="s">
        <v>168</v>
      </c>
      <c r="BB3572" s="60">
        <f>SubmittalData!AR3572</f>
        <v>0</v>
      </c>
      <c r="BC3572" s="60" t="str">
        <f t="shared" si="167"/>
        <v>0-0</v>
      </c>
    </row>
    <row r="3573" spans="1:55" x14ac:dyDescent="0.35">
      <c r="A3573" s="62" t="str">
        <f>SubmittalData!AY3573</f>
        <v/>
      </c>
      <c r="AS3573" s="60" t="e">
        <f>VLOOKUP(D3573,SubmittalStatus!$A$2:$CF$671,7,FALSE)</f>
        <v>#N/A</v>
      </c>
      <c r="AT3573" s="60" t="str">
        <f t="shared" si="165"/>
        <v/>
      </c>
      <c r="AU3573" s="60" t="e">
        <f>VLOOKUP(D3573,SubmittalSchedule!$A$5:$CF$5125,3,FALSE)</f>
        <v>#N/A</v>
      </c>
      <c r="AV3573" s="60" t="e">
        <f>VLOOKUP(D3573,SubmittalStatus!$A$2:$CF$671,9,FALSE)</f>
        <v>#N/A</v>
      </c>
      <c r="AW3573" s="60" t="e">
        <f>VLOOKUP(D3573,SubmittalStatus!$A$2:$CF$671,10,FALSE)</f>
        <v>#N/A</v>
      </c>
      <c r="AX3573" s="60" t="e">
        <f>VLOOKUP(D3573,SubmittalStatus!$A$2:$CF$671,11,FALSE)</f>
        <v>#N/A</v>
      </c>
      <c r="AY3573" s="60" t="str">
        <f t="shared" si="166"/>
        <v/>
      </c>
      <c r="AZ3573" s="60">
        <f>SubmittalData!D3573</f>
        <v>0</v>
      </c>
      <c r="BA3573" s="60" t="s">
        <v>168</v>
      </c>
      <c r="BB3573" s="60">
        <f>SubmittalData!AR3573</f>
        <v>0</v>
      </c>
      <c r="BC3573" s="60" t="str">
        <f t="shared" si="167"/>
        <v>0-0</v>
      </c>
    </row>
    <row r="3574" spans="1:55" x14ac:dyDescent="0.35">
      <c r="A3574" s="62" t="str">
        <f>SubmittalData!AY3574</f>
        <v/>
      </c>
      <c r="AS3574" s="60" t="e">
        <f>VLOOKUP(D3574,SubmittalStatus!$A$2:$CF$671,7,FALSE)</f>
        <v>#N/A</v>
      </c>
      <c r="AT3574" s="60" t="str">
        <f t="shared" si="165"/>
        <v/>
      </c>
      <c r="AU3574" s="60" t="e">
        <f>VLOOKUP(D3574,SubmittalSchedule!$A$5:$CF$5125,3,FALSE)</f>
        <v>#N/A</v>
      </c>
      <c r="AV3574" s="60" t="e">
        <f>VLOOKUP(D3574,SubmittalStatus!$A$2:$CF$671,9,FALSE)</f>
        <v>#N/A</v>
      </c>
      <c r="AW3574" s="60" t="e">
        <f>VLOOKUP(D3574,SubmittalStatus!$A$2:$CF$671,10,FALSE)</f>
        <v>#N/A</v>
      </c>
      <c r="AX3574" s="60" t="e">
        <f>VLOOKUP(D3574,SubmittalStatus!$A$2:$CF$671,11,FALSE)</f>
        <v>#N/A</v>
      </c>
      <c r="AY3574" s="60" t="str">
        <f t="shared" si="166"/>
        <v/>
      </c>
      <c r="AZ3574" s="60">
        <f>SubmittalData!D3574</f>
        <v>0</v>
      </c>
      <c r="BA3574" s="60" t="s">
        <v>168</v>
      </c>
      <c r="BB3574" s="60">
        <f>SubmittalData!AR3574</f>
        <v>0</v>
      </c>
      <c r="BC3574" s="60" t="str">
        <f t="shared" si="167"/>
        <v>0-0</v>
      </c>
    </row>
    <row r="3575" spans="1:55" x14ac:dyDescent="0.35">
      <c r="A3575" s="62" t="str">
        <f>SubmittalData!AY3575</f>
        <v/>
      </c>
      <c r="AS3575" s="60" t="e">
        <f>VLOOKUP(D3575,SubmittalStatus!$A$2:$CF$671,7,FALSE)</f>
        <v>#N/A</v>
      </c>
      <c r="AT3575" s="60" t="str">
        <f t="shared" si="165"/>
        <v/>
      </c>
      <c r="AU3575" s="60" t="e">
        <f>VLOOKUP(D3575,SubmittalSchedule!$A$5:$CF$5125,3,FALSE)</f>
        <v>#N/A</v>
      </c>
      <c r="AV3575" s="60" t="e">
        <f>VLOOKUP(D3575,SubmittalStatus!$A$2:$CF$671,9,FALSE)</f>
        <v>#N/A</v>
      </c>
      <c r="AW3575" s="60" t="e">
        <f>VLOOKUP(D3575,SubmittalStatus!$A$2:$CF$671,10,FALSE)</f>
        <v>#N/A</v>
      </c>
      <c r="AX3575" s="60" t="e">
        <f>VLOOKUP(D3575,SubmittalStatus!$A$2:$CF$671,11,FALSE)</f>
        <v>#N/A</v>
      </c>
      <c r="AY3575" s="60" t="str">
        <f t="shared" si="166"/>
        <v/>
      </c>
      <c r="AZ3575" s="60">
        <f>SubmittalData!D3575</f>
        <v>0</v>
      </c>
      <c r="BA3575" s="60" t="s">
        <v>168</v>
      </c>
      <c r="BB3575" s="60">
        <f>SubmittalData!AR3575</f>
        <v>0</v>
      </c>
      <c r="BC3575" s="60" t="str">
        <f t="shared" si="167"/>
        <v>0-0</v>
      </c>
    </row>
    <row r="3576" spans="1:55" x14ac:dyDescent="0.35">
      <c r="A3576" s="62" t="str">
        <f>SubmittalData!AY3576</f>
        <v/>
      </c>
      <c r="AS3576" s="60" t="e">
        <f>VLOOKUP(D3576,SubmittalStatus!$A$2:$CF$671,7,FALSE)</f>
        <v>#N/A</v>
      </c>
      <c r="AT3576" s="60" t="str">
        <f t="shared" si="165"/>
        <v/>
      </c>
      <c r="AU3576" s="60" t="e">
        <f>VLOOKUP(D3576,SubmittalSchedule!$A$5:$CF$5125,3,FALSE)</f>
        <v>#N/A</v>
      </c>
      <c r="AV3576" s="60" t="e">
        <f>VLOOKUP(D3576,SubmittalStatus!$A$2:$CF$671,9,FALSE)</f>
        <v>#N/A</v>
      </c>
      <c r="AW3576" s="60" t="e">
        <f>VLOOKUP(D3576,SubmittalStatus!$A$2:$CF$671,10,FALSE)</f>
        <v>#N/A</v>
      </c>
      <c r="AX3576" s="60" t="e">
        <f>VLOOKUP(D3576,SubmittalStatus!$A$2:$CF$671,11,FALSE)</f>
        <v>#N/A</v>
      </c>
      <c r="AY3576" s="60" t="str">
        <f t="shared" si="166"/>
        <v/>
      </c>
      <c r="AZ3576" s="60">
        <f>SubmittalData!D3576</f>
        <v>0</v>
      </c>
      <c r="BA3576" s="60" t="s">
        <v>168</v>
      </c>
      <c r="BB3576" s="60">
        <f>SubmittalData!AR3576</f>
        <v>0</v>
      </c>
      <c r="BC3576" s="60" t="str">
        <f t="shared" si="167"/>
        <v>0-0</v>
      </c>
    </row>
    <row r="3577" spans="1:55" x14ac:dyDescent="0.35">
      <c r="A3577" s="62" t="str">
        <f>SubmittalData!AY3577</f>
        <v/>
      </c>
      <c r="AS3577" s="60" t="e">
        <f>VLOOKUP(D3577,SubmittalStatus!$A$2:$CF$671,7,FALSE)</f>
        <v>#N/A</v>
      </c>
      <c r="AT3577" s="60" t="str">
        <f t="shared" si="165"/>
        <v/>
      </c>
      <c r="AU3577" s="60" t="e">
        <f>VLOOKUP(D3577,SubmittalSchedule!$A$5:$CF$5125,3,FALSE)</f>
        <v>#N/A</v>
      </c>
      <c r="AV3577" s="60" t="e">
        <f>VLOOKUP(D3577,SubmittalStatus!$A$2:$CF$671,9,FALSE)</f>
        <v>#N/A</v>
      </c>
      <c r="AW3577" s="60" t="e">
        <f>VLOOKUP(D3577,SubmittalStatus!$A$2:$CF$671,10,FALSE)</f>
        <v>#N/A</v>
      </c>
      <c r="AX3577" s="60" t="e">
        <f>VLOOKUP(D3577,SubmittalStatus!$A$2:$CF$671,11,FALSE)</f>
        <v>#N/A</v>
      </c>
      <c r="AY3577" s="60" t="str">
        <f t="shared" si="166"/>
        <v/>
      </c>
      <c r="AZ3577" s="60">
        <f>SubmittalData!D3577</f>
        <v>0</v>
      </c>
      <c r="BA3577" s="60" t="s">
        <v>168</v>
      </c>
      <c r="BB3577" s="60">
        <f>SubmittalData!AR3577</f>
        <v>0</v>
      </c>
      <c r="BC3577" s="60" t="str">
        <f t="shared" si="167"/>
        <v>0-0</v>
      </c>
    </row>
    <row r="3578" spans="1:55" x14ac:dyDescent="0.35">
      <c r="A3578" s="62" t="str">
        <f>SubmittalData!AY3578</f>
        <v/>
      </c>
      <c r="AS3578" s="60" t="e">
        <f>VLOOKUP(D3578,SubmittalStatus!$A$2:$CF$671,7,FALSE)</f>
        <v>#N/A</v>
      </c>
      <c r="AT3578" s="60" t="str">
        <f t="shared" si="165"/>
        <v/>
      </c>
      <c r="AU3578" s="60" t="e">
        <f>VLOOKUP(D3578,SubmittalSchedule!$A$5:$CF$5125,3,FALSE)</f>
        <v>#N/A</v>
      </c>
      <c r="AV3578" s="60" t="e">
        <f>VLOOKUP(D3578,SubmittalStatus!$A$2:$CF$671,9,FALSE)</f>
        <v>#N/A</v>
      </c>
      <c r="AW3578" s="60" t="e">
        <f>VLOOKUP(D3578,SubmittalStatus!$A$2:$CF$671,10,FALSE)</f>
        <v>#N/A</v>
      </c>
      <c r="AX3578" s="60" t="e">
        <f>VLOOKUP(D3578,SubmittalStatus!$A$2:$CF$671,11,FALSE)</f>
        <v>#N/A</v>
      </c>
      <c r="AY3578" s="60" t="str">
        <f t="shared" si="166"/>
        <v/>
      </c>
      <c r="AZ3578" s="60">
        <f>SubmittalData!D3578</f>
        <v>0</v>
      </c>
      <c r="BA3578" s="60" t="s">
        <v>168</v>
      </c>
      <c r="BB3578" s="60">
        <f>SubmittalData!AR3578</f>
        <v>0</v>
      </c>
      <c r="BC3578" s="60" t="str">
        <f t="shared" si="167"/>
        <v>0-0</v>
      </c>
    </row>
    <row r="3579" spans="1:55" x14ac:dyDescent="0.35">
      <c r="A3579" s="62" t="str">
        <f>SubmittalData!AY3579</f>
        <v/>
      </c>
      <c r="AS3579" s="60" t="e">
        <f>VLOOKUP(D3579,SubmittalStatus!$A$2:$CF$671,7,FALSE)</f>
        <v>#N/A</v>
      </c>
      <c r="AT3579" s="60" t="str">
        <f t="shared" si="165"/>
        <v/>
      </c>
      <c r="AU3579" s="60" t="e">
        <f>VLOOKUP(D3579,SubmittalSchedule!$A$5:$CF$5125,3,FALSE)</f>
        <v>#N/A</v>
      </c>
      <c r="AV3579" s="60" t="e">
        <f>VLOOKUP(D3579,SubmittalStatus!$A$2:$CF$671,9,FALSE)</f>
        <v>#N/A</v>
      </c>
      <c r="AW3579" s="60" t="e">
        <f>VLOOKUP(D3579,SubmittalStatus!$A$2:$CF$671,10,FALSE)</f>
        <v>#N/A</v>
      </c>
      <c r="AX3579" s="60" t="e">
        <f>VLOOKUP(D3579,SubmittalStatus!$A$2:$CF$671,11,FALSE)</f>
        <v>#N/A</v>
      </c>
      <c r="AY3579" s="60" t="str">
        <f t="shared" si="166"/>
        <v/>
      </c>
      <c r="AZ3579" s="60">
        <f>SubmittalData!D3579</f>
        <v>0</v>
      </c>
      <c r="BA3579" s="60" t="s">
        <v>168</v>
      </c>
      <c r="BB3579" s="60">
        <f>SubmittalData!AR3579</f>
        <v>0</v>
      </c>
      <c r="BC3579" s="60" t="str">
        <f t="shared" si="167"/>
        <v>0-0</v>
      </c>
    </row>
    <row r="3580" spans="1:55" x14ac:dyDescent="0.35">
      <c r="A3580" s="62" t="str">
        <f>SubmittalData!AY3580</f>
        <v/>
      </c>
      <c r="AS3580" s="60" t="e">
        <f>VLOOKUP(D3580,SubmittalStatus!$A$2:$CF$671,7,FALSE)</f>
        <v>#N/A</v>
      </c>
      <c r="AT3580" s="60" t="str">
        <f t="shared" si="165"/>
        <v/>
      </c>
      <c r="AU3580" s="60" t="e">
        <f>VLOOKUP(D3580,SubmittalSchedule!$A$5:$CF$5125,3,FALSE)</f>
        <v>#N/A</v>
      </c>
      <c r="AV3580" s="60" t="e">
        <f>VLOOKUP(D3580,SubmittalStatus!$A$2:$CF$671,9,FALSE)</f>
        <v>#N/A</v>
      </c>
      <c r="AW3580" s="60" t="e">
        <f>VLOOKUP(D3580,SubmittalStatus!$A$2:$CF$671,10,FALSE)</f>
        <v>#N/A</v>
      </c>
      <c r="AX3580" s="60" t="e">
        <f>VLOOKUP(D3580,SubmittalStatus!$A$2:$CF$671,11,FALSE)</f>
        <v>#N/A</v>
      </c>
      <c r="AY3580" s="60" t="str">
        <f t="shared" si="166"/>
        <v/>
      </c>
      <c r="AZ3580" s="60">
        <f>SubmittalData!D3580</f>
        <v>0</v>
      </c>
      <c r="BA3580" s="60" t="s">
        <v>168</v>
      </c>
      <c r="BB3580" s="60">
        <f>SubmittalData!AR3580</f>
        <v>0</v>
      </c>
      <c r="BC3580" s="60" t="str">
        <f t="shared" si="167"/>
        <v>0-0</v>
      </c>
    </row>
    <row r="3581" spans="1:55" x14ac:dyDescent="0.35">
      <c r="A3581" s="62" t="str">
        <f>SubmittalData!AY3581</f>
        <v/>
      </c>
      <c r="AS3581" s="60" t="e">
        <f>VLOOKUP(D3581,SubmittalStatus!$A$2:$CF$671,7,FALSE)</f>
        <v>#N/A</v>
      </c>
      <c r="AT3581" s="60" t="str">
        <f t="shared" si="165"/>
        <v/>
      </c>
      <c r="AU3581" s="60" t="e">
        <f>VLOOKUP(D3581,SubmittalSchedule!$A$5:$CF$5125,3,FALSE)</f>
        <v>#N/A</v>
      </c>
      <c r="AV3581" s="60" t="e">
        <f>VLOOKUP(D3581,SubmittalStatus!$A$2:$CF$671,9,FALSE)</f>
        <v>#N/A</v>
      </c>
      <c r="AW3581" s="60" t="e">
        <f>VLOOKUP(D3581,SubmittalStatus!$A$2:$CF$671,10,FALSE)</f>
        <v>#N/A</v>
      </c>
      <c r="AX3581" s="60" t="e">
        <f>VLOOKUP(D3581,SubmittalStatus!$A$2:$CF$671,11,FALSE)</f>
        <v>#N/A</v>
      </c>
      <c r="AY3581" s="60" t="str">
        <f t="shared" si="166"/>
        <v/>
      </c>
      <c r="AZ3581" s="60">
        <f>SubmittalData!D3581</f>
        <v>0</v>
      </c>
      <c r="BA3581" s="60" t="s">
        <v>168</v>
      </c>
      <c r="BB3581" s="60">
        <f>SubmittalData!AR3581</f>
        <v>0</v>
      </c>
      <c r="BC3581" s="60" t="str">
        <f t="shared" si="167"/>
        <v>0-0</v>
      </c>
    </row>
    <row r="3582" spans="1:55" x14ac:dyDescent="0.35">
      <c r="A3582" s="62" t="str">
        <f>SubmittalData!AY3582</f>
        <v/>
      </c>
      <c r="AS3582" s="60" t="e">
        <f>VLOOKUP(D3582,SubmittalStatus!$A$2:$CF$671,7,FALSE)</f>
        <v>#N/A</v>
      </c>
      <c r="AT3582" s="60" t="str">
        <f t="shared" si="165"/>
        <v/>
      </c>
      <c r="AU3582" s="60" t="e">
        <f>VLOOKUP(D3582,SubmittalSchedule!$A$5:$CF$5125,3,FALSE)</f>
        <v>#N/A</v>
      </c>
      <c r="AV3582" s="60" t="e">
        <f>VLOOKUP(D3582,SubmittalStatus!$A$2:$CF$671,9,FALSE)</f>
        <v>#N/A</v>
      </c>
      <c r="AW3582" s="60" t="e">
        <f>VLOOKUP(D3582,SubmittalStatus!$A$2:$CF$671,10,FALSE)</f>
        <v>#N/A</v>
      </c>
      <c r="AX3582" s="60" t="e">
        <f>VLOOKUP(D3582,SubmittalStatus!$A$2:$CF$671,11,FALSE)</f>
        <v>#N/A</v>
      </c>
      <c r="AY3582" s="60" t="str">
        <f t="shared" si="166"/>
        <v/>
      </c>
      <c r="AZ3582" s="60">
        <f>SubmittalData!D3582</f>
        <v>0</v>
      </c>
      <c r="BA3582" s="60" t="s">
        <v>168</v>
      </c>
      <c r="BB3582" s="60">
        <f>SubmittalData!AR3582</f>
        <v>0</v>
      </c>
      <c r="BC3582" s="60" t="str">
        <f t="shared" si="167"/>
        <v>0-0</v>
      </c>
    </row>
    <row r="3583" spans="1:55" x14ac:dyDescent="0.35">
      <c r="A3583" s="62" t="str">
        <f>SubmittalData!AY3583</f>
        <v/>
      </c>
      <c r="AS3583" s="60" t="e">
        <f>VLOOKUP(D3583,SubmittalStatus!$A$2:$CF$671,7,FALSE)</f>
        <v>#N/A</v>
      </c>
      <c r="AT3583" s="60" t="str">
        <f t="shared" si="165"/>
        <v/>
      </c>
      <c r="AU3583" s="60" t="e">
        <f>VLOOKUP(D3583,SubmittalSchedule!$A$5:$CF$5125,3,FALSE)</f>
        <v>#N/A</v>
      </c>
      <c r="AV3583" s="60" t="e">
        <f>VLOOKUP(D3583,SubmittalStatus!$A$2:$CF$671,9,FALSE)</f>
        <v>#N/A</v>
      </c>
      <c r="AW3583" s="60" t="e">
        <f>VLOOKUP(D3583,SubmittalStatus!$A$2:$CF$671,10,FALSE)</f>
        <v>#N/A</v>
      </c>
      <c r="AX3583" s="60" t="e">
        <f>VLOOKUP(D3583,SubmittalStatus!$A$2:$CF$671,11,FALSE)</f>
        <v>#N/A</v>
      </c>
      <c r="AY3583" s="60" t="str">
        <f t="shared" si="166"/>
        <v/>
      </c>
      <c r="AZ3583" s="60">
        <f>SubmittalData!D3583</f>
        <v>0</v>
      </c>
      <c r="BA3583" s="60" t="s">
        <v>168</v>
      </c>
      <c r="BB3583" s="60">
        <f>SubmittalData!AR3583</f>
        <v>0</v>
      </c>
      <c r="BC3583" s="60" t="str">
        <f t="shared" si="167"/>
        <v>0-0</v>
      </c>
    </row>
    <row r="3584" spans="1:55" x14ac:dyDescent="0.35">
      <c r="A3584" s="62" t="str">
        <f>SubmittalData!AY3584</f>
        <v/>
      </c>
      <c r="AS3584" s="60" t="e">
        <f>VLOOKUP(D3584,SubmittalStatus!$A$2:$CF$671,7,FALSE)</f>
        <v>#N/A</v>
      </c>
      <c r="AT3584" s="60" t="str">
        <f t="shared" si="165"/>
        <v/>
      </c>
      <c r="AU3584" s="60" t="e">
        <f>VLOOKUP(D3584,SubmittalSchedule!$A$5:$CF$5125,3,FALSE)</f>
        <v>#N/A</v>
      </c>
      <c r="AV3584" s="60" t="e">
        <f>VLOOKUP(D3584,SubmittalStatus!$A$2:$CF$671,9,FALSE)</f>
        <v>#N/A</v>
      </c>
      <c r="AW3584" s="60" t="e">
        <f>VLOOKUP(D3584,SubmittalStatus!$A$2:$CF$671,10,FALSE)</f>
        <v>#N/A</v>
      </c>
      <c r="AX3584" s="60" t="e">
        <f>VLOOKUP(D3584,SubmittalStatus!$A$2:$CF$671,11,FALSE)</f>
        <v>#N/A</v>
      </c>
      <c r="AY3584" s="60" t="str">
        <f t="shared" si="166"/>
        <v/>
      </c>
      <c r="AZ3584" s="60">
        <f>SubmittalData!D3584</f>
        <v>0</v>
      </c>
      <c r="BA3584" s="60" t="s">
        <v>168</v>
      </c>
      <c r="BB3584" s="60">
        <f>SubmittalData!AR3584</f>
        <v>0</v>
      </c>
      <c r="BC3584" s="60" t="str">
        <f t="shared" si="167"/>
        <v>0-0</v>
      </c>
    </row>
    <row r="3585" spans="1:55" x14ac:dyDescent="0.35">
      <c r="A3585" s="62" t="str">
        <f>SubmittalData!AY3585</f>
        <v/>
      </c>
      <c r="AS3585" s="60" t="e">
        <f>VLOOKUP(D3585,SubmittalStatus!$A$2:$CF$671,7,FALSE)</f>
        <v>#N/A</v>
      </c>
      <c r="AT3585" s="60" t="str">
        <f t="shared" si="165"/>
        <v/>
      </c>
      <c r="AU3585" s="60" t="e">
        <f>VLOOKUP(D3585,SubmittalSchedule!$A$5:$CF$5125,3,FALSE)</f>
        <v>#N/A</v>
      </c>
      <c r="AV3585" s="60" t="e">
        <f>VLOOKUP(D3585,SubmittalStatus!$A$2:$CF$671,9,FALSE)</f>
        <v>#N/A</v>
      </c>
      <c r="AW3585" s="60" t="e">
        <f>VLOOKUP(D3585,SubmittalStatus!$A$2:$CF$671,10,FALSE)</f>
        <v>#N/A</v>
      </c>
      <c r="AX3585" s="60" t="e">
        <f>VLOOKUP(D3585,SubmittalStatus!$A$2:$CF$671,11,FALSE)</f>
        <v>#N/A</v>
      </c>
      <c r="AY3585" s="60" t="str">
        <f t="shared" si="166"/>
        <v/>
      </c>
      <c r="AZ3585" s="60">
        <f>SubmittalData!D3585</f>
        <v>0</v>
      </c>
      <c r="BA3585" s="60" t="s">
        <v>168</v>
      </c>
      <c r="BB3585" s="60">
        <f>SubmittalData!AR3585</f>
        <v>0</v>
      </c>
      <c r="BC3585" s="60" t="str">
        <f t="shared" si="167"/>
        <v>0-0</v>
      </c>
    </row>
    <row r="3586" spans="1:55" x14ac:dyDescent="0.35">
      <c r="A3586" s="62" t="str">
        <f>SubmittalData!AY3586</f>
        <v/>
      </c>
      <c r="AS3586" s="60" t="e">
        <f>VLOOKUP(D3586,SubmittalStatus!$A$2:$CF$671,7,FALSE)</f>
        <v>#N/A</v>
      </c>
      <c r="AT3586" s="60" t="str">
        <f t="shared" si="165"/>
        <v/>
      </c>
      <c r="AU3586" s="60" t="e">
        <f>VLOOKUP(D3586,SubmittalSchedule!$A$5:$CF$5125,3,FALSE)</f>
        <v>#N/A</v>
      </c>
      <c r="AV3586" s="60" t="e">
        <f>VLOOKUP(D3586,SubmittalStatus!$A$2:$CF$671,9,FALSE)</f>
        <v>#N/A</v>
      </c>
      <c r="AW3586" s="60" t="e">
        <f>VLOOKUP(D3586,SubmittalStatus!$A$2:$CF$671,10,FALSE)</f>
        <v>#N/A</v>
      </c>
      <c r="AX3586" s="60" t="e">
        <f>VLOOKUP(D3586,SubmittalStatus!$A$2:$CF$671,11,FALSE)</f>
        <v>#N/A</v>
      </c>
      <c r="AY3586" s="60" t="str">
        <f t="shared" si="166"/>
        <v/>
      </c>
      <c r="AZ3586" s="60">
        <f>SubmittalData!D3586</f>
        <v>0</v>
      </c>
      <c r="BA3586" s="60" t="s">
        <v>168</v>
      </c>
      <c r="BB3586" s="60">
        <f>SubmittalData!AR3586</f>
        <v>0</v>
      </c>
      <c r="BC3586" s="60" t="str">
        <f t="shared" si="167"/>
        <v>0-0</v>
      </c>
    </row>
    <row r="3587" spans="1:55" x14ac:dyDescent="0.35">
      <c r="A3587" s="62" t="str">
        <f>SubmittalData!AY3587</f>
        <v/>
      </c>
      <c r="AS3587" s="60" t="e">
        <f>VLOOKUP(D3587,SubmittalStatus!$A$2:$CF$671,7,FALSE)</f>
        <v>#N/A</v>
      </c>
      <c r="AT3587" s="60" t="str">
        <f t="shared" ref="AT3587:AT3650" si="168">_xlfn.CONCAT(G3587:P3587)</f>
        <v/>
      </c>
      <c r="AU3587" s="60" t="e">
        <f>VLOOKUP(D3587,SubmittalSchedule!$A$5:$CF$5125,3,FALSE)</f>
        <v>#N/A</v>
      </c>
      <c r="AV3587" s="60" t="e">
        <f>VLOOKUP(D3587,SubmittalStatus!$A$2:$CF$671,9,FALSE)</f>
        <v>#N/A</v>
      </c>
      <c r="AW3587" s="60" t="e">
        <f>VLOOKUP(D3587,SubmittalStatus!$A$2:$CF$671,10,FALSE)</f>
        <v>#N/A</v>
      </c>
      <c r="AX3587" s="60" t="e">
        <f>VLOOKUP(D3587,SubmittalStatus!$A$2:$CF$671,11,FALSE)</f>
        <v>#N/A</v>
      </c>
      <c r="AY3587" s="60" t="str">
        <f t="shared" ref="AY3587:AY3650" si="169">_xlfn.CONCAT(AA3587:AJ3587)</f>
        <v/>
      </c>
      <c r="AZ3587" s="60">
        <f>SubmittalData!D3587</f>
        <v>0</v>
      </c>
      <c r="BA3587" s="60" t="s">
        <v>168</v>
      </c>
      <c r="BB3587" s="60">
        <f>SubmittalData!AR3587</f>
        <v>0</v>
      </c>
      <c r="BC3587" s="60" t="str">
        <f t="shared" ref="BC3587:BC3650" si="170">_xlfn.CONCAT(AZ3587:BB3587)</f>
        <v>0-0</v>
      </c>
    </row>
    <row r="3588" spans="1:55" x14ac:dyDescent="0.35">
      <c r="A3588" s="62" t="str">
        <f>SubmittalData!AY3588</f>
        <v/>
      </c>
      <c r="AS3588" s="60" t="e">
        <f>VLOOKUP(D3588,SubmittalStatus!$A$2:$CF$671,7,FALSE)</f>
        <v>#N/A</v>
      </c>
      <c r="AT3588" s="60" t="str">
        <f t="shared" si="168"/>
        <v/>
      </c>
      <c r="AU3588" s="60" t="e">
        <f>VLOOKUP(D3588,SubmittalSchedule!$A$5:$CF$5125,3,FALSE)</f>
        <v>#N/A</v>
      </c>
      <c r="AV3588" s="60" t="e">
        <f>VLOOKUP(D3588,SubmittalStatus!$A$2:$CF$671,9,FALSE)</f>
        <v>#N/A</v>
      </c>
      <c r="AW3588" s="60" t="e">
        <f>VLOOKUP(D3588,SubmittalStatus!$A$2:$CF$671,10,FALSE)</f>
        <v>#N/A</v>
      </c>
      <c r="AX3588" s="60" t="e">
        <f>VLOOKUP(D3588,SubmittalStatus!$A$2:$CF$671,11,FALSE)</f>
        <v>#N/A</v>
      </c>
      <c r="AY3588" s="60" t="str">
        <f t="shared" si="169"/>
        <v/>
      </c>
      <c r="AZ3588" s="60">
        <f>SubmittalData!D3588</f>
        <v>0</v>
      </c>
      <c r="BA3588" s="60" t="s">
        <v>168</v>
      </c>
      <c r="BB3588" s="60">
        <f>SubmittalData!AR3588</f>
        <v>0</v>
      </c>
      <c r="BC3588" s="60" t="str">
        <f t="shared" si="170"/>
        <v>0-0</v>
      </c>
    </row>
    <row r="3589" spans="1:55" x14ac:dyDescent="0.35">
      <c r="A3589" s="62" t="str">
        <f>SubmittalData!AY3589</f>
        <v/>
      </c>
      <c r="AS3589" s="60" t="e">
        <f>VLOOKUP(D3589,SubmittalStatus!$A$2:$CF$671,7,FALSE)</f>
        <v>#N/A</v>
      </c>
      <c r="AT3589" s="60" t="str">
        <f t="shared" si="168"/>
        <v/>
      </c>
      <c r="AU3589" s="60" t="e">
        <f>VLOOKUP(D3589,SubmittalSchedule!$A$5:$CF$5125,3,FALSE)</f>
        <v>#N/A</v>
      </c>
      <c r="AV3589" s="60" t="e">
        <f>VLOOKUP(D3589,SubmittalStatus!$A$2:$CF$671,9,FALSE)</f>
        <v>#N/A</v>
      </c>
      <c r="AW3589" s="60" t="e">
        <f>VLOOKUP(D3589,SubmittalStatus!$A$2:$CF$671,10,FALSE)</f>
        <v>#N/A</v>
      </c>
      <c r="AX3589" s="60" t="e">
        <f>VLOOKUP(D3589,SubmittalStatus!$A$2:$CF$671,11,FALSE)</f>
        <v>#N/A</v>
      </c>
      <c r="AY3589" s="60" t="str">
        <f t="shared" si="169"/>
        <v/>
      </c>
      <c r="AZ3589" s="60">
        <f>SubmittalData!D3589</f>
        <v>0</v>
      </c>
      <c r="BA3589" s="60" t="s">
        <v>168</v>
      </c>
      <c r="BB3589" s="60">
        <f>SubmittalData!AR3589</f>
        <v>0</v>
      </c>
      <c r="BC3589" s="60" t="str">
        <f t="shared" si="170"/>
        <v>0-0</v>
      </c>
    </row>
    <row r="3590" spans="1:55" x14ac:dyDescent="0.35">
      <c r="A3590" s="62" t="str">
        <f>SubmittalData!AY3590</f>
        <v/>
      </c>
      <c r="AS3590" s="60" t="e">
        <f>VLOOKUP(D3590,SubmittalStatus!$A$2:$CF$671,7,FALSE)</f>
        <v>#N/A</v>
      </c>
      <c r="AT3590" s="60" t="str">
        <f t="shared" si="168"/>
        <v/>
      </c>
      <c r="AU3590" s="60" t="e">
        <f>VLOOKUP(D3590,SubmittalSchedule!$A$5:$CF$5125,3,FALSE)</f>
        <v>#N/A</v>
      </c>
      <c r="AV3590" s="60" t="e">
        <f>VLOOKUP(D3590,SubmittalStatus!$A$2:$CF$671,9,FALSE)</f>
        <v>#N/A</v>
      </c>
      <c r="AW3590" s="60" t="e">
        <f>VLOOKUP(D3590,SubmittalStatus!$A$2:$CF$671,10,FALSE)</f>
        <v>#N/A</v>
      </c>
      <c r="AX3590" s="60" t="e">
        <f>VLOOKUP(D3590,SubmittalStatus!$A$2:$CF$671,11,FALSE)</f>
        <v>#N/A</v>
      </c>
      <c r="AY3590" s="60" t="str">
        <f t="shared" si="169"/>
        <v/>
      </c>
      <c r="AZ3590" s="60">
        <f>SubmittalData!D3590</f>
        <v>0</v>
      </c>
      <c r="BA3590" s="60" t="s">
        <v>168</v>
      </c>
      <c r="BB3590" s="60">
        <f>SubmittalData!AR3590</f>
        <v>0</v>
      </c>
      <c r="BC3590" s="60" t="str">
        <f t="shared" si="170"/>
        <v>0-0</v>
      </c>
    </row>
    <row r="3591" spans="1:55" x14ac:dyDescent="0.35">
      <c r="A3591" s="62" t="str">
        <f>SubmittalData!AY3591</f>
        <v/>
      </c>
      <c r="AS3591" s="60" t="e">
        <f>VLOOKUP(D3591,SubmittalStatus!$A$2:$CF$671,7,FALSE)</f>
        <v>#N/A</v>
      </c>
      <c r="AT3591" s="60" t="str">
        <f t="shared" si="168"/>
        <v/>
      </c>
      <c r="AU3591" s="60" t="e">
        <f>VLOOKUP(D3591,SubmittalSchedule!$A$5:$CF$5125,3,FALSE)</f>
        <v>#N/A</v>
      </c>
      <c r="AV3591" s="60" t="e">
        <f>VLOOKUP(D3591,SubmittalStatus!$A$2:$CF$671,9,FALSE)</f>
        <v>#N/A</v>
      </c>
      <c r="AW3591" s="60" t="e">
        <f>VLOOKUP(D3591,SubmittalStatus!$A$2:$CF$671,10,FALSE)</f>
        <v>#N/A</v>
      </c>
      <c r="AX3591" s="60" t="e">
        <f>VLOOKUP(D3591,SubmittalStatus!$A$2:$CF$671,11,FALSE)</f>
        <v>#N/A</v>
      </c>
      <c r="AY3591" s="60" t="str">
        <f t="shared" si="169"/>
        <v/>
      </c>
      <c r="AZ3591" s="60">
        <f>SubmittalData!D3591</f>
        <v>0</v>
      </c>
      <c r="BA3591" s="60" t="s">
        <v>168</v>
      </c>
      <c r="BB3591" s="60">
        <f>SubmittalData!AR3591</f>
        <v>0</v>
      </c>
      <c r="BC3591" s="60" t="str">
        <f t="shared" si="170"/>
        <v>0-0</v>
      </c>
    </row>
    <row r="3592" spans="1:55" x14ac:dyDescent="0.35">
      <c r="A3592" s="62" t="str">
        <f>SubmittalData!AY3592</f>
        <v/>
      </c>
      <c r="AS3592" s="60" t="e">
        <f>VLOOKUP(D3592,SubmittalStatus!$A$2:$CF$671,7,FALSE)</f>
        <v>#N/A</v>
      </c>
      <c r="AT3592" s="60" t="str">
        <f t="shared" si="168"/>
        <v/>
      </c>
      <c r="AU3592" s="60" t="e">
        <f>VLOOKUP(D3592,SubmittalSchedule!$A$5:$CF$5125,3,FALSE)</f>
        <v>#N/A</v>
      </c>
      <c r="AV3592" s="60" t="e">
        <f>VLOOKUP(D3592,SubmittalStatus!$A$2:$CF$671,9,FALSE)</f>
        <v>#N/A</v>
      </c>
      <c r="AW3592" s="60" t="e">
        <f>VLOOKUP(D3592,SubmittalStatus!$A$2:$CF$671,10,FALSE)</f>
        <v>#N/A</v>
      </c>
      <c r="AX3592" s="60" t="e">
        <f>VLOOKUP(D3592,SubmittalStatus!$A$2:$CF$671,11,FALSE)</f>
        <v>#N/A</v>
      </c>
      <c r="AY3592" s="60" t="str">
        <f t="shared" si="169"/>
        <v/>
      </c>
      <c r="AZ3592" s="60">
        <f>SubmittalData!D3592</f>
        <v>0</v>
      </c>
      <c r="BA3592" s="60" t="s">
        <v>168</v>
      </c>
      <c r="BB3592" s="60">
        <f>SubmittalData!AR3592</f>
        <v>0</v>
      </c>
      <c r="BC3592" s="60" t="str">
        <f t="shared" si="170"/>
        <v>0-0</v>
      </c>
    </row>
    <row r="3593" spans="1:55" x14ac:dyDescent="0.35">
      <c r="A3593" s="62" t="str">
        <f>SubmittalData!AY3593</f>
        <v/>
      </c>
      <c r="AS3593" s="60" t="e">
        <f>VLOOKUP(D3593,SubmittalStatus!$A$2:$CF$671,7,FALSE)</f>
        <v>#N/A</v>
      </c>
      <c r="AT3593" s="60" t="str">
        <f t="shared" si="168"/>
        <v/>
      </c>
      <c r="AU3593" s="60" t="e">
        <f>VLOOKUP(D3593,SubmittalSchedule!$A$5:$CF$5125,3,FALSE)</f>
        <v>#N/A</v>
      </c>
      <c r="AV3593" s="60" t="e">
        <f>VLOOKUP(D3593,SubmittalStatus!$A$2:$CF$671,9,FALSE)</f>
        <v>#N/A</v>
      </c>
      <c r="AW3593" s="60" t="e">
        <f>VLOOKUP(D3593,SubmittalStatus!$A$2:$CF$671,10,FALSE)</f>
        <v>#N/A</v>
      </c>
      <c r="AX3593" s="60" t="e">
        <f>VLOOKUP(D3593,SubmittalStatus!$A$2:$CF$671,11,FALSE)</f>
        <v>#N/A</v>
      </c>
      <c r="AY3593" s="60" t="str">
        <f t="shared" si="169"/>
        <v/>
      </c>
      <c r="AZ3593" s="60">
        <f>SubmittalData!D3593</f>
        <v>0</v>
      </c>
      <c r="BA3593" s="60" t="s">
        <v>168</v>
      </c>
      <c r="BB3593" s="60">
        <f>SubmittalData!AR3593</f>
        <v>0</v>
      </c>
      <c r="BC3593" s="60" t="str">
        <f t="shared" si="170"/>
        <v>0-0</v>
      </c>
    </row>
    <row r="3594" spans="1:55" x14ac:dyDescent="0.35">
      <c r="A3594" s="62" t="str">
        <f>SubmittalData!AY3594</f>
        <v/>
      </c>
      <c r="AS3594" s="60" t="e">
        <f>VLOOKUP(D3594,SubmittalStatus!$A$2:$CF$671,7,FALSE)</f>
        <v>#N/A</v>
      </c>
      <c r="AT3594" s="60" t="str">
        <f t="shared" si="168"/>
        <v/>
      </c>
      <c r="AU3594" s="60" t="e">
        <f>VLOOKUP(D3594,SubmittalSchedule!$A$5:$CF$5125,3,FALSE)</f>
        <v>#N/A</v>
      </c>
      <c r="AV3594" s="60" t="e">
        <f>VLOOKUP(D3594,SubmittalStatus!$A$2:$CF$671,9,FALSE)</f>
        <v>#N/A</v>
      </c>
      <c r="AW3594" s="60" t="e">
        <f>VLOOKUP(D3594,SubmittalStatus!$A$2:$CF$671,10,FALSE)</f>
        <v>#N/A</v>
      </c>
      <c r="AX3594" s="60" t="e">
        <f>VLOOKUP(D3594,SubmittalStatus!$A$2:$CF$671,11,FALSE)</f>
        <v>#N/A</v>
      </c>
      <c r="AY3594" s="60" t="str">
        <f t="shared" si="169"/>
        <v/>
      </c>
      <c r="AZ3594" s="60">
        <f>SubmittalData!D3594</f>
        <v>0</v>
      </c>
      <c r="BA3594" s="60" t="s">
        <v>168</v>
      </c>
      <c r="BB3594" s="60">
        <f>SubmittalData!AR3594</f>
        <v>0</v>
      </c>
      <c r="BC3594" s="60" t="str">
        <f t="shared" si="170"/>
        <v>0-0</v>
      </c>
    </row>
    <row r="3595" spans="1:55" x14ac:dyDescent="0.35">
      <c r="A3595" s="62" t="str">
        <f>SubmittalData!AY3595</f>
        <v/>
      </c>
      <c r="AS3595" s="60" t="e">
        <f>VLOOKUP(D3595,SubmittalStatus!$A$2:$CF$671,7,FALSE)</f>
        <v>#N/A</v>
      </c>
      <c r="AT3595" s="60" t="str">
        <f t="shared" si="168"/>
        <v/>
      </c>
      <c r="AU3595" s="60" t="e">
        <f>VLOOKUP(D3595,SubmittalSchedule!$A$5:$CF$5125,3,FALSE)</f>
        <v>#N/A</v>
      </c>
      <c r="AV3595" s="60" t="e">
        <f>VLOOKUP(D3595,SubmittalStatus!$A$2:$CF$671,9,FALSE)</f>
        <v>#N/A</v>
      </c>
      <c r="AW3595" s="60" t="e">
        <f>VLOOKUP(D3595,SubmittalStatus!$A$2:$CF$671,10,FALSE)</f>
        <v>#N/A</v>
      </c>
      <c r="AX3595" s="60" t="e">
        <f>VLOOKUP(D3595,SubmittalStatus!$A$2:$CF$671,11,FALSE)</f>
        <v>#N/A</v>
      </c>
      <c r="AY3595" s="60" t="str">
        <f t="shared" si="169"/>
        <v/>
      </c>
      <c r="AZ3595" s="60">
        <f>SubmittalData!D3595</f>
        <v>0</v>
      </c>
      <c r="BA3595" s="60" t="s">
        <v>168</v>
      </c>
      <c r="BB3595" s="60">
        <f>SubmittalData!AR3595</f>
        <v>0</v>
      </c>
      <c r="BC3595" s="60" t="str">
        <f t="shared" si="170"/>
        <v>0-0</v>
      </c>
    </row>
    <row r="3596" spans="1:55" x14ac:dyDescent="0.35">
      <c r="A3596" s="62" t="str">
        <f>SubmittalData!AY3596</f>
        <v/>
      </c>
      <c r="AS3596" s="60" t="e">
        <f>VLOOKUP(D3596,SubmittalStatus!$A$2:$CF$671,7,FALSE)</f>
        <v>#N/A</v>
      </c>
      <c r="AT3596" s="60" t="str">
        <f t="shared" si="168"/>
        <v/>
      </c>
      <c r="AU3596" s="60" t="e">
        <f>VLOOKUP(D3596,SubmittalSchedule!$A$5:$CF$5125,3,FALSE)</f>
        <v>#N/A</v>
      </c>
      <c r="AV3596" s="60" t="e">
        <f>VLOOKUP(D3596,SubmittalStatus!$A$2:$CF$671,9,FALSE)</f>
        <v>#N/A</v>
      </c>
      <c r="AW3596" s="60" t="e">
        <f>VLOOKUP(D3596,SubmittalStatus!$A$2:$CF$671,10,FALSE)</f>
        <v>#N/A</v>
      </c>
      <c r="AX3596" s="60" t="e">
        <f>VLOOKUP(D3596,SubmittalStatus!$A$2:$CF$671,11,FALSE)</f>
        <v>#N/A</v>
      </c>
      <c r="AY3596" s="60" t="str">
        <f t="shared" si="169"/>
        <v/>
      </c>
      <c r="AZ3596" s="60">
        <f>SubmittalData!D3596</f>
        <v>0</v>
      </c>
      <c r="BA3596" s="60" t="s">
        <v>168</v>
      </c>
      <c r="BB3596" s="60">
        <f>SubmittalData!AR3596</f>
        <v>0</v>
      </c>
      <c r="BC3596" s="60" t="str">
        <f t="shared" si="170"/>
        <v>0-0</v>
      </c>
    </row>
    <row r="3597" spans="1:55" x14ac:dyDescent="0.35">
      <c r="A3597" s="62" t="str">
        <f>SubmittalData!AY3597</f>
        <v/>
      </c>
      <c r="AS3597" s="60" t="e">
        <f>VLOOKUP(D3597,SubmittalStatus!$A$2:$CF$671,7,FALSE)</f>
        <v>#N/A</v>
      </c>
      <c r="AT3597" s="60" t="str">
        <f t="shared" si="168"/>
        <v/>
      </c>
      <c r="AU3597" s="60" t="e">
        <f>VLOOKUP(D3597,SubmittalSchedule!$A$5:$CF$5125,3,FALSE)</f>
        <v>#N/A</v>
      </c>
      <c r="AV3597" s="60" t="e">
        <f>VLOOKUP(D3597,SubmittalStatus!$A$2:$CF$671,9,FALSE)</f>
        <v>#N/A</v>
      </c>
      <c r="AW3597" s="60" t="e">
        <f>VLOOKUP(D3597,SubmittalStatus!$A$2:$CF$671,10,FALSE)</f>
        <v>#N/A</v>
      </c>
      <c r="AX3597" s="60" t="e">
        <f>VLOOKUP(D3597,SubmittalStatus!$A$2:$CF$671,11,FALSE)</f>
        <v>#N/A</v>
      </c>
      <c r="AY3597" s="60" t="str">
        <f t="shared" si="169"/>
        <v/>
      </c>
      <c r="AZ3597" s="60">
        <f>SubmittalData!D3597</f>
        <v>0</v>
      </c>
      <c r="BA3597" s="60" t="s">
        <v>168</v>
      </c>
      <c r="BB3597" s="60">
        <f>SubmittalData!AR3597</f>
        <v>0</v>
      </c>
      <c r="BC3597" s="60" t="str">
        <f t="shared" si="170"/>
        <v>0-0</v>
      </c>
    </row>
    <row r="3598" spans="1:55" x14ac:dyDescent="0.35">
      <c r="A3598" s="62" t="str">
        <f>SubmittalData!AY3598</f>
        <v/>
      </c>
      <c r="AS3598" s="60" t="e">
        <f>VLOOKUP(D3598,SubmittalStatus!$A$2:$CF$671,7,FALSE)</f>
        <v>#N/A</v>
      </c>
      <c r="AT3598" s="60" t="str">
        <f t="shared" si="168"/>
        <v/>
      </c>
      <c r="AU3598" s="60" t="e">
        <f>VLOOKUP(D3598,SubmittalSchedule!$A$5:$CF$5125,3,FALSE)</f>
        <v>#N/A</v>
      </c>
      <c r="AV3598" s="60" t="e">
        <f>VLOOKUP(D3598,SubmittalStatus!$A$2:$CF$671,9,FALSE)</f>
        <v>#N/A</v>
      </c>
      <c r="AW3598" s="60" t="e">
        <f>VLOOKUP(D3598,SubmittalStatus!$A$2:$CF$671,10,FALSE)</f>
        <v>#N/A</v>
      </c>
      <c r="AX3598" s="60" t="e">
        <f>VLOOKUP(D3598,SubmittalStatus!$A$2:$CF$671,11,FALSE)</f>
        <v>#N/A</v>
      </c>
      <c r="AY3598" s="60" t="str">
        <f t="shared" si="169"/>
        <v/>
      </c>
      <c r="AZ3598" s="60">
        <f>SubmittalData!D3598</f>
        <v>0</v>
      </c>
      <c r="BA3598" s="60" t="s">
        <v>168</v>
      </c>
      <c r="BB3598" s="60">
        <f>SubmittalData!AR3598</f>
        <v>0</v>
      </c>
      <c r="BC3598" s="60" t="str">
        <f t="shared" si="170"/>
        <v>0-0</v>
      </c>
    </row>
    <row r="3599" spans="1:55" x14ac:dyDescent="0.35">
      <c r="A3599" s="62" t="str">
        <f>SubmittalData!AY3599</f>
        <v/>
      </c>
      <c r="AS3599" s="60" t="e">
        <f>VLOOKUP(D3599,SubmittalStatus!$A$2:$CF$671,7,FALSE)</f>
        <v>#N/A</v>
      </c>
      <c r="AT3599" s="60" t="str">
        <f t="shared" si="168"/>
        <v/>
      </c>
      <c r="AU3599" s="60" t="e">
        <f>VLOOKUP(D3599,SubmittalSchedule!$A$5:$CF$5125,3,FALSE)</f>
        <v>#N/A</v>
      </c>
      <c r="AV3599" s="60" t="e">
        <f>VLOOKUP(D3599,SubmittalStatus!$A$2:$CF$671,9,FALSE)</f>
        <v>#N/A</v>
      </c>
      <c r="AW3599" s="60" t="e">
        <f>VLOOKUP(D3599,SubmittalStatus!$A$2:$CF$671,10,FALSE)</f>
        <v>#N/A</v>
      </c>
      <c r="AX3599" s="60" t="e">
        <f>VLOOKUP(D3599,SubmittalStatus!$A$2:$CF$671,11,FALSE)</f>
        <v>#N/A</v>
      </c>
      <c r="AY3599" s="60" t="str">
        <f t="shared" si="169"/>
        <v/>
      </c>
      <c r="AZ3599" s="60">
        <f>SubmittalData!D3599</f>
        <v>0</v>
      </c>
      <c r="BA3599" s="60" t="s">
        <v>168</v>
      </c>
      <c r="BB3599" s="60">
        <f>SubmittalData!AR3599</f>
        <v>0</v>
      </c>
      <c r="BC3599" s="60" t="str">
        <f t="shared" si="170"/>
        <v>0-0</v>
      </c>
    </row>
    <row r="3600" spans="1:55" x14ac:dyDescent="0.35">
      <c r="A3600" s="62" t="str">
        <f>SubmittalData!AY3600</f>
        <v/>
      </c>
      <c r="AS3600" s="60" t="e">
        <f>VLOOKUP(D3600,SubmittalStatus!$A$2:$CF$671,7,FALSE)</f>
        <v>#N/A</v>
      </c>
      <c r="AT3600" s="60" t="str">
        <f t="shared" si="168"/>
        <v/>
      </c>
      <c r="AU3600" s="60" t="e">
        <f>VLOOKUP(D3600,SubmittalSchedule!$A$5:$CF$5125,3,FALSE)</f>
        <v>#N/A</v>
      </c>
      <c r="AV3600" s="60" t="e">
        <f>VLOOKUP(D3600,SubmittalStatus!$A$2:$CF$671,9,FALSE)</f>
        <v>#N/A</v>
      </c>
      <c r="AW3600" s="60" t="e">
        <f>VLOOKUP(D3600,SubmittalStatus!$A$2:$CF$671,10,FALSE)</f>
        <v>#N/A</v>
      </c>
      <c r="AX3600" s="60" t="e">
        <f>VLOOKUP(D3600,SubmittalStatus!$A$2:$CF$671,11,FALSE)</f>
        <v>#N/A</v>
      </c>
      <c r="AY3600" s="60" t="str">
        <f t="shared" si="169"/>
        <v/>
      </c>
      <c r="AZ3600" s="60">
        <f>SubmittalData!D3600</f>
        <v>0</v>
      </c>
      <c r="BA3600" s="60" t="s">
        <v>168</v>
      </c>
      <c r="BB3600" s="60">
        <f>SubmittalData!AR3600</f>
        <v>0</v>
      </c>
      <c r="BC3600" s="60" t="str">
        <f t="shared" si="170"/>
        <v>0-0</v>
      </c>
    </row>
    <row r="3601" spans="1:55" x14ac:dyDescent="0.35">
      <c r="A3601" s="62" t="str">
        <f>SubmittalData!AY3601</f>
        <v/>
      </c>
      <c r="AS3601" s="60" t="e">
        <f>VLOOKUP(D3601,SubmittalStatus!$A$2:$CF$671,7,FALSE)</f>
        <v>#N/A</v>
      </c>
      <c r="AT3601" s="60" t="str">
        <f t="shared" si="168"/>
        <v/>
      </c>
      <c r="AU3601" s="60" t="e">
        <f>VLOOKUP(D3601,SubmittalSchedule!$A$5:$CF$5125,3,FALSE)</f>
        <v>#N/A</v>
      </c>
      <c r="AV3601" s="60" t="e">
        <f>VLOOKUP(D3601,SubmittalStatus!$A$2:$CF$671,9,FALSE)</f>
        <v>#N/A</v>
      </c>
      <c r="AW3601" s="60" t="e">
        <f>VLOOKUP(D3601,SubmittalStatus!$A$2:$CF$671,10,FALSE)</f>
        <v>#N/A</v>
      </c>
      <c r="AX3601" s="60" t="e">
        <f>VLOOKUP(D3601,SubmittalStatus!$A$2:$CF$671,11,FALSE)</f>
        <v>#N/A</v>
      </c>
      <c r="AY3601" s="60" t="str">
        <f t="shared" si="169"/>
        <v/>
      </c>
      <c r="AZ3601" s="60">
        <f>SubmittalData!D3601</f>
        <v>0</v>
      </c>
      <c r="BA3601" s="60" t="s">
        <v>168</v>
      </c>
      <c r="BB3601" s="60">
        <f>SubmittalData!AR3601</f>
        <v>0</v>
      </c>
      <c r="BC3601" s="60" t="str">
        <f t="shared" si="170"/>
        <v>0-0</v>
      </c>
    </row>
    <row r="3602" spans="1:55" x14ac:dyDescent="0.35">
      <c r="A3602" s="62" t="str">
        <f>SubmittalData!AY3602</f>
        <v/>
      </c>
      <c r="AS3602" s="60" t="e">
        <f>VLOOKUP(D3602,SubmittalStatus!$A$2:$CF$671,7,FALSE)</f>
        <v>#N/A</v>
      </c>
      <c r="AT3602" s="60" t="str">
        <f t="shared" si="168"/>
        <v/>
      </c>
      <c r="AU3602" s="60" t="e">
        <f>VLOOKUP(D3602,SubmittalSchedule!$A$5:$CF$5125,3,FALSE)</f>
        <v>#N/A</v>
      </c>
      <c r="AV3602" s="60" t="e">
        <f>VLOOKUP(D3602,SubmittalStatus!$A$2:$CF$671,9,FALSE)</f>
        <v>#N/A</v>
      </c>
      <c r="AW3602" s="60" t="e">
        <f>VLOOKUP(D3602,SubmittalStatus!$A$2:$CF$671,10,FALSE)</f>
        <v>#N/A</v>
      </c>
      <c r="AX3602" s="60" t="e">
        <f>VLOOKUP(D3602,SubmittalStatus!$A$2:$CF$671,11,FALSE)</f>
        <v>#N/A</v>
      </c>
      <c r="AY3602" s="60" t="str">
        <f t="shared" si="169"/>
        <v/>
      </c>
      <c r="AZ3602" s="60">
        <f>SubmittalData!D3602</f>
        <v>0</v>
      </c>
      <c r="BA3602" s="60" t="s">
        <v>168</v>
      </c>
      <c r="BB3602" s="60">
        <f>SubmittalData!AR3602</f>
        <v>0</v>
      </c>
      <c r="BC3602" s="60" t="str">
        <f t="shared" si="170"/>
        <v>0-0</v>
      </c>
    </row>
    <row r="3603" spans="1:55" x14ac:dyDescent="0.35">
      <c r="A3603" s="62" t="str">
        <f>SubmittalData!AY3603</f>
        <v/>
      </c>
      <c r="AS3603" s="60" t="e">
        <f>VLOOKUP(D3603,SubmittalStatus!$A$2:$CF$671,7,FALSE)</f>
        <v>#N/A</v>
      </c>
      <c r="AT3603" s="60" t="str">
        <f t="shared" si="168"/>
        <v/>
      </c>
      <c r="AU3603" s="60" t="e">
        <f>VLOOKUP(D3603,SubmittalSchedule!$A$5:$CF$5125,3,FALSE)</f>
        <v>#N/A</v>
      </c>
      <c r="AV3603" s="60" t="e">
        <f>VLOOKUP(D3603,SubmittalStatus!$A$2:$CF$671,9,FALSE)</f>
        <v>#N/A</v>
      </c>
      <c r="AW3603" s="60" t="e">
        <f>VLOOKUP(D3603,SubmittalStatus!$A$2:$CF$671,10,FALSE)</f>
        <v>#N/A</v>
      </c>
      <c r="AX3603" s="60" t="e">
        <f>VLOOKUP(D3603,SubmittalStatus!$A$2:$CF$671,11,FALSE)</f>
        <v>#N/A</v>
      </c>
      <c r="AY3603" s="60" t="str">
        <f t="shared" si="169"/>
        <v/>
      </c>
      <c r="AZ3603" s="60">
        <f>SubmittalData!D3603</f>
        <v>0</v>
      </c>
      <c r="BA3603" s="60" t="s">
        <v>168</v>
      </c>
      <c r="BB3603" s="60">
        <f>SubmittalData!AR3603</f>
        <v>0</v>
      </c>
      <c r="BC3603" s="60" t="str">
        <f t="shared" si="170"/>
        <v>0-0</v>
      </c>
    </row>
    <row r="3604" spans="1:55" x14ac:dyDescent="0.35">
      <c r="A3604" s="62" t="str">
        <f>SubmittalData!AY3604</f>
        <v/>
      </c>
      <c r="AS3604" s="60" t="e">
        <f>VLOOKUP(D3604,SubmittalStatus!$A$2:$CF$671,7,FALSE)</f>
        <v>#N/A</v>
      </c>
      <c r="AT3604" s="60" t="str">
        <f t="shared" si="168"/>
        <v/>
      </c>
      <c r="AU3604" s="60" t="e">
        <f>VLOOKUP(D3604,SubmittalSchedule!$A$5:$CF$5125,3,FALSE)</f>
        <v>#N/A</v>
      </c>
      <c r="AV3604" s="60" t="e">
        <f>VLOOKUP(D3604,SubmittalStatus!$A$2:$CF$671,9,FALSE)</f>
        <v>#N/A</v>
      </c>
      <c r="AW3604" s="60" t="e">
        <f>VLOOKUP(D3604,SubmittalStatus!$A$2:$CF$671,10,FALSE)</f>
        <v>#N/A</v>
      </c>
      <c r="AX3604" s="60" t="e">
        <f>VLOOKUP(D3604,SubmittalStatus!$A$2:$CF$671,11,FALSE)</f>
        <v>#N/A</v>
      </c>
      <c r="AY3604" s="60" t="str">
        <f t="shared" si="169"/>
        <v/>
      </c>
      <c r="AZ3604" s="60">
        <f>SubmittalData!D3604</f>
        <v>0</v>
      </c>
      <c r="BA3604" s="60" t="s">
        <v>168</v>
      </c>
      <c r="BB3604" s="60">
        <f>SubmittalData!AR3604</f>
        <v>0</v>
      </c>
      <c r="BC3604" s="60" t="str">
        <f t="shared" si="170"/>
        <v>0-0</v>
      </c>
    </row>
    <row r="3605" spans="1:55" x14ac:dyDescent="0.35">
      <c r="A3605" s="62" t="str">
        <f>SubmittalData!AY3605</f>
        <v/>
      </c>
      <c r="AS3605" s="60" t="e">
        <f>VLOOKUP(D3605,SubmittalStatus!$A$2:$CF$671,7,FALSE)</f>
        <v>#N/A</v>
      </c>
      <c r="AT3605" s="60" t="str">
        <f t="shared" si="168"/>
        <v/>
      </c>
      <c r="AU3605" s="60" t="e">
        <f>VLOOKUP(D3605,SubmittalSchedule!$A$5:$CF$5125,3,FALSE)</f>
        <v>#N/A</v>
      </c>
      <c r="AV3605" s="60" t="e">
        <f>VLOOKUP(D3605,SubmittalStatus!$A$2:$CF$671,9,FALSE)</f>
        <v>#N/A</v>
      </c>
      <c r="AW3605" s="60" t="e">
        <f>VLOOKUP(D3605,SubmittalStatus!$A$2:$CF$671,10,FALSE)</f>
        <v>#N/A</v>
      </c>
      <c r="AX3605" s="60" t="e">
        <f>VLOOKUP(D3605,SubmittalStatus!$A$2:$CF$671,11,FALSE)</f>
        <v>#N/A</v>
      </c>
      <c r="AY3605" s="60" t="str">
        <f t="shared" si="169"/>
        <v/>
      </c>
      <c r="AZ3605" s="60">
        <f>SubmittalData!D3605</f>
        <v>0</v>
      </c>
      <c r="BA3605" s="60" t="s">
        <v>168</v>
      </c>
      <c r="BB3605" s="60">
        <f>SubmittalData!AR3605</f>
        <v>0</v>
      </c>
      <c r="BC3605" s="60" t="str">
        <f t="shared" si="170"/>
        <v>0-0</v>
      </c>
    </row>
    <row r="3606" spans="1:55" x14ac:dyDescent="0.35">
      <c r="A3606" s="62" t="str">
        <f>SubmittalData!AY3606</f>
        <v/>
      </c>
      <c r="AS3606" s="60" t="e">
        <f>VLOOKUP(D3606,SubmittalStatus!$A$2:$CF$671,7,FALSE)</f>
        <v>#N/A</v>
      </c>
      <c r="AT3606" s="60" t="str">
        <f t="shared" si="168"/>
        <v/>
      </c>
      <c r="AU3606" s="60" t="e">
        <f>VLOOKUP(D3606,SubmittalSchedule!$A$5:$CF$5125,3,FALSE)</f>
        <v>#N/A</v>
      </c>
      <c r="AV3606" s="60" t="e">
        <f>VLOOKUP(D3606,SubmittalStatus!$A$2:$CF$671,9,FALSE)</f>
        <v>#N/A</v>
      </c>
      <c r="AW3606" s="60" t="e">
        <f>VLOOKUP(D3606,SubmittalStatus!$A$2:$CF$671,10,FALSE)</f>
        <v>#N/A</v>
      </c>
      <c r="AX3606" s="60" t="e">
        <f>VLOOKUP(D3606,SubmittalStatus!$A$2:$CF$671,11,FALSE)</f>
        <v>#N/A</v>
      </c>
      <c r="AY3606" s="60" t="str">
        <f t="shared" si="169"/>
        <v/>
      </c>
      <c r="AZ3606" s="60">
        <f>SubmittalData!D3606</f>
        <v>0</v>
      </c>
      <c r="BA3606" s="60" t="s">
        <v>168</v>
      </c>
      <c r="BB3606" s="60">
        <f>SubmittalData!AR3606</f>
        <v>0</v>
      </c>
      <c r="BC3606" s="60" t="str">
        <f t="shared" si="170"/>
        <v>0-0</v>
      </c>
    </row>
    <row r="3607" spans="1:55" x14ac:dyDescent="0.35">
      <c r="A3607" s="62" t="str">
        <f>SubmittalData!AY3607</f>
        <v/>
      </c>
      <c r="AS3607" s="60" t="e">
        <f>VLOOKUP(D3607,SubmittalStatus!$A$2:$CF$671,7,FALSE)</f>
        <v>#N/A</v>
      </c>
      <c r="AT3607" s="60" t="str">
        <f t="shared" si="168"/>
        <v/>
      </c>
      <c r="AU3607" s="60" t="e">
        <f>VLOOKUP(D3607,SubmittalSchedule!$A$5:$CF$5125,3,FALSE)</f>
        <v>#N/A</v>
      </c>
      <c r="AV3607" s="60" t="e">
        <f>VLOOKUP(D3607,SubmittalStatus!$A$2:$CF$671,9,FALSE)</f>
        <v>#N/A</v>
      </c>
      <c r="AW3607" s="60" t="e">
        <f>VLOOKUP(D3607,SubmittalStatus!$A$2:$CF$671,10,FALSE)</f>
        <v>#N/A</v>
      </c>
      <c r="AX3607" s="60" t="e">
        <f>VLOOKUP(D3607,SubmittalStatus!$A$2:$CF$671,11,FALSE)</f>
        <v>#N/A</v>
      </c>
      <c r="AY3607" s="60" t="str">
        <f t="shared" si="169"/>
        <v/>
      </c>
      <c r="AZ3607" s="60">
        <f>SubmittalData!D3607</f>
        <v>0</v>
      </c>
      <c r="BA3607" s="60" t="s">
        <v>168</v>
      </c>
      <c r="BB3607" s="60">
        <f>SubmittalData!AR3607</f>
        <v>0</v>
      </c>
      <c r="BC3607" s="60" t="str">
        <f t="shared" si="170"/>
        <v>0-0</v>
      </c>
    </row>
    <row r="3608" spans="1:55" x14ac:dyDescent="0.35">
      <c r="A3608" s="62" t="str">
        <f>SubmittalData!AY3608</f>
        <v/>
      </c>
      <c r="AS3608" s="60" t="e">
        <f>VLOOKUP(D3608,SubmittalStatus!$A$2:$CF$671,7,FALSE)</f>
        <v>#N/A</v>
      </c>
      <c r="AT3608" s="60" t="str">
        <f t="shared" si="168"/>
        <v/>
      </c>
      <c r="AU3608" s="60" t="e">
        <f>VLOOKUP(D3608,SubmittalSchedule!$A$5:$CF$5125,3,FALSE)</f>
        <v>#N/A</v>
      </c>
      <c r="AV3608" s="60" t="e">
        <f>VLOOKUP(D3608,SubmittalStatus!$A$2:$CF$671,9,FALSE)</f>
        <v>#N/A</v>
      </c>
      <c r="AW3608" s="60" t="e">
        <f>VLOOKUP(D3608,SubmittalStatus!$A$2:$CF$671,10,FALSE)</f>
        <v>#N/A</v>
      </c>
      <c r="AX3608" s="60" t="e">
        <f>VLOOKUP(D3608,SubmittalStatus!$A$2:$CF$671,11,FALSE)</f>
        <v>#N/A</v>
      </c>
      <c r="AY3608" s="60" t="str">
        <f t="shared" si="169"/>
        <v/>
      </c>
      <c r="AZ3608" s="60">
        <f>SubmittalData!D3608</f>
        <v>0</v>
      </c>
      <c r="BA3608" s="60" t="s">
        <v>168</v>
      </c>
      <c r="BB3608" s="60">
        <f>SubmittalData!AR3608</f>
        <v>0</v>
      </c>
      <c r="BC3608" s="60" t="str">
        <f t="shared" si="170"/>
        <v>0-0</v>
      </c>
    </row>
    <row r="3609" spans="1:55" x14ac:dyDescent="0.35">
      <c r="A3609" s="62" t="str">
        <f>SubmittalData!AY3609</f>
        <v/>
      </c>
      <c r="AS3609" s="60" t="e">
        <f>VLOOKUP(D3609,SubmittalStatus!$A$2:$CF$671,7,FALSE)</f>
        <v>#N/A</v>
      </c>
      <c r="AT3609" s="60" t="str">
        <f t="shared" si="168"/>
        <v/>
      </c>
      <c r="AU3609" s="60" t="e">
        <f>VLOOKUP(D3609,SubmittalSchedule!$A$5:$CF$5125,3,FALSE)</f>
        <v>#N/A</v>
      </c>
      <c r="AV3609" s="60" t="e">
        <f>VLOOKUP(D3609,SubmittalStatus!$A$2:$CF$671,9,FALSE)</f>
        <v>#N/A</v>
      </c>
      <c r="AW3609" s="60" t="e">
        <f>VLOOKUP(D3609,SubmittalStatus!$A$2:$CF$671,10,FALSE)</f>
        <v>#N/A</v>
      </c>
      <c r="AX3609" s="60" t="e">
        <f>VLOOKUP(D3609,SubmittalStatus!$A$2:$CF$671,11,FALSE)</f>
        <v>#N/A</v>
      </c>
      <c r="AY3609" s="60" t="str">
        <f t="shared" si="169"/>
        <v/>
      </c>
      <c r="AZ3609" s="60">
        <f>SubmittalData!D3609</f>
        <v>0</v>
      </c>
      <c r="BA3609" s="60" t="s">
        <v>168</v>
      </c>
      <c r="BB3609" s="60">
        <f>SubmittalData!AR3609</f>
        <v>0</v>
      </c>
      <c r="BC3609" s="60" t="str">
        <f t="shared" si="170"/>
        <v>0-0</v>
      </c>
    </row>
    <row r="3610" spans="1:55" x14ac:dyDescent="0.35">
      <c r="A3610" s="62" t="str">
        <f>SubmittalData!AY3610</f>
        <v/>
      </c>
      <c r="AS3610" s="60" t="e">
        <f>VLOOKUP(D3610,SubmittalStatus!$A$2:$CF$671,7,FALSE)</f>
        <v>#N/A</v>
      </c>
      <c r="AT3610" s="60" t="str">
        <f t="shared" si="168"/>
        <v/>
      </c>
      <c r="AU3610" s="60" t="e">
        <f>VLOOKUP(D3610,SubmittalSchedule!$A$5:$CF$5125,3,FALSE)</f>
        <v>#N/A</v>
      </c>
      <c r="AV3610" s="60" t="e">
        <f>VLOOKUP(D3610,SubmittalStatus!$A$2:$CF$671,9,FALSE)</f>
        <v>#N/A</v>
      </c>
      <c r="AW3610" s="60" t="e">
        <f>VLOOKUP(D3610,SubmittalStatus!$A$2:$CF$671,10,FALSE)</f>
        <v>#N/A</v>
      </c>
      <c r="AX3610" s="60" t="e">
        <f>VLOOKUP(D3610,SubmittalStatus!$A$2:$CF$671,11,FALSE)</f>
        <v>#N/A</v>
      </c>
      <c r="AY3610" s="60" t="str">
        <f t="shared" si="169"/>
        <v/>
      </c>
      <c r="AZ3610" s="60">
        <f>SubmittalData!D3610</f>
        <v>0</v>
      </c>
      <c r="BA3610" s="60" t="s">
        <v>168</v>
      </c>
      <c r="BB3610" s="60">
        <f>SubmittalData!AR3610</f>
        <v>0</v>
      </c>
      <c r="BC3610" s="60" t="str">
        <f t="shared" si="170"/>
        <v>0-0</v>
      </c>
    </row>
    <row r="3611" spans="1:55" x14ac:dyDescent="0.35">
      <c r="A3611" s="62" t="str">
        <f>SubmittalData!AY3611</f>
        <v/>
      </c>
      <c r="AS3611" s="60" t="e">
        <f>VLOOKUP(D3611,SubmittalStatus!$A$2:$CF$671,7,FALSE)</f>
        <v>#N/A</v>
      </c>
      <c r="AT3611" s="60" t="str">
        <f t="shared" si="168"/>
        <v/>
      </c>
      <c r="AU3611" s="60" t="e">
        <f>VLOOKUP(D3611,SubmittalSchedule!$A$5:$CF$5125,3,FALSE)</f>
        <v>#N/A</v>
      </c>
      <c r="AV3611" s="60" t="e">
        <f>VLOOKUP(D3611,SubmittalStatus!$A$2:$CF$671,9,FALSE)</f>
        <v>#N/A</v>
      </c>
      <c r="AW3611" s="60" t="e">
        <f>VLOOKUP(D3611,SubmittalStatus!$A$2:$CF$671,10,FALSE)</f>
        <v>#N/A</v>
      </c>
      <c r="AX3611" s="60" t="e">
        <f>VLOOKUP(D3611,SubmittalStatus!$A$2:$CF$671,11,FALSE)</f>
        <v>#N/A</v>
      </c>
      <c r="AY3611" s="60" t="str">
        <f t="shared" si="169"/>
        <v/>
      </c>
      <c r="AZ3611" s="60">
        <f>SubmittalData!D3611</f>
        <v>0</v>
      </c>
      <c r="BA3611" s="60" t="s">
        <v>168</v>
      </c>
      <c r="BB3611" s="60">
        <f>SubmittalData!AR3611</f>
        <v>0</v>
      </c>
      <c r="BC3611" s="60" t="str">
        <f t="shared" si="170"/>
        <v>0-0</v>
      </c>
    </row>
    <row r="3612" spans="1:55" x14ac:dyDescent="0.35">
      <c r="A3612" s="62" t="str">
        <f>SubmittalData!AY3612</f>
        <v/>
      </c>
      <c r="AS3612" s="60" t="e">
        <f>VLOOKUP(D3612,SubmittalStatus!$A$2:$CF$671,7,FALSE)</f>
        <v>#N/A</v>
      </c>
      <c r="AT3612" s="60" t="str">
        <f t="shared" si="168"/>
        <v/>
      </c>
      <c r="AU3612" s="60" t="e">
        <f>VLOOKUP(D3612,SubmittalSchedule!$A$5:$CF$5125,3,FALSE)</f>
        <v>#N/A</v>
      </c>
      <c r="AV3612" s="60" t="e">
        <f>VLOOKUP(D3612,SubmittalStatus!$A$2:$CF$671,9,FALSE)</f>
        <v>#N/A</v>
      </c>
      <c r="AW3612" s="60" t="e">
        <f>VLOOKUP(D3612,SubmittalStatus!$A$2:$CF$671,10,FALSE)</f>
        <v>#N/A</v>
      </c>
      <c r="AX3612" s="60" t="e">
        <f>VLOOKUP(D3612,SubmittalStatus!$A$2:$CF$671,11,FALSE)</f>
        <v>#N/A</v>
      </c>
      <c r="AY3612" s="60" t="str">
        <f t="shared" si="169"/>
        <v/>
      </c>
      <c r="AZ3612" s="60">
        <f>SubmittalData!D3612</f>
        <v>0</v>
      </c>
      <c r="BA3612" s="60" t="s">
        <v>168</v>
      </c>
      <c r="BB3612" s="60">
        <f>SubmittalData!AR3612</f>
        <v>0</v>
      </c>
      <c r="BC3612" s="60" t="str">
        <f t="shared" si="170"/>
        <v>0-0</v>
      </c>
    </row>
    <row r="3613" spans="1:55" x14ac:dyDescent="0.35">
      <c r="A3613" s="62" t="str">
        <f>SubmittalData!AY3613</f>
        <v/>
      </c>
      <c r="AS3613" s="60" t="e">
        <f>VLOOKUP(D3613,SubmittalStatus!$A$2:$CF$671,7,FALSE)</f>
        <v>#N/A</v>
      </c>
      <c r="AT3613" s="60" t="str">
        <f t="shared" si="168"/>
        <v/>
      </c>
      <c r="AU3613" s="60" t="e">
        <f>VLOOKUP(D3613,SubmittalSchedule!$A$5:$CF$5125,3,FALSE)</f>
        <v>#N/A</v>
      </c>
      <c r="AV3613" s="60" t="e">
        <f>VLOOKUP(D3613,SubmittalStatus!$A$2:$CF$671,9,FALSE)</f>
        <v>#N/A</v>
      </c>
      <c r="AW3613" s="60" t="e">
        <f>VLOOKUP(D3613,SubmittalStatus!$A$2:$CF$671,10,FALSE)</f>
        <v>#N/A</v>
      </c>
      <c r="AX3613" s="60" t="e">
        <f>VLOOKUP(D3613,SubmittalStatus!$A$2:$CF$671,11,FALSE)</f>
        <v>#N/A</v>
      </c>
      <c r="AY3613" s="60" t="str">
        <f t="shared" si="169"/>
        <v/>
      </c>
      <c r="AZ3613" s="60">
        <f>SubmittalData!D3613</f>
        <v>0</v>
      </c>
      <c r="BA3613" s="60" t="s">
        <v>168</v>
      </c>
      <c r="BB3613" s="60">
        <f>SubmittalData!AR3613</f>
        <v>0</v>
      </c>
      <c r="BC3613" s="60" t="str">
        <f t="shared" si="170"/>
        <v>0-0</v>
      </c>
    </row>
    <row r="3614" spans="1:55" x14ac:dyDescent="0.35">
      <c r="A3614" s="62" t="str">
        <f>SubmittalData!AY3614</f>
        <v/>
      </c>
      <c r="AS3614" s="60" t="e">
        <f>VLOOKUP(D3614,SubmittalStatus!$A$2:$CF$671,7,FALSE)</f>
        <v>#N/A</v>
      </c>
      <c r="AT3614" s="60" t="str">
        <f t="shared" si="168"/>
        <v/>
      </c>
      <c r="AU3614" s="60" t="e">
        <f>VLOOKUP(D3614,SubmittalSchedule!$A$5:$CF$5125,3,FALSE)</f>
        <v>#N/A</v>
      </c>
      <c r="AV3614" s="60" t="e">
        <f>VLOOKUP(D3614,SubmittalStatus!$A$2:$CF$671,9,FALSE)</f>
        <v>#N/A</v>
      </c>
      <c r="AW3614" s="60" t="e">
        <f>VLOOKUP(D3614,SubmittalStatus!$A$2:$CF$671,10,FALSE)</f>
        <v>#N/A</v>
      </c>
      <c r="AX3614" s="60" t="e">
        <f>VLOOKUP(D3614,SubmittalStatus!$A$2:$CF$671,11,FALSE)</f>
        <v>#N/A</v>
      </c>
      <c r="AY3614" s="60" t="str">
        <f t="shared" si="169"/>
        <v/>
      </c>
      <c r="AZ3614" s="60">
        <f>SubmittalData!D3614</f>
        <v>0</v>
      </c>
      <c r="BA3614" s="60" t="s">
        <v>168</v>
      </c>
      <c r="BB3614" s="60">
        <f>SubmittalData!AR3614</f>
        <v>0</v>
      </c>
      <c r="BC3614" s="60" t="str">
        <f t="shared" si="170"/>
        <v>0-0</v>
      </c>
    </row>
    <row r="3615" spans="1:55" x14ac:dyDescent="0.35">
      <c r="A3615" s="62" t="str">
        <f>SubmittalData!AY3615</f>
        <v/>
      </c>
      <c r="AS3615" s="60" t="e">
        <f>VLOOKUP(D3615,SubmittalStatus!$A$2:$CF$671,7,FALSE)</f>
        <v>#N/A</v>
      </c>
      <c r="AT3615" s="60" t="str">
        <f t="shared" si="168"/>
        <v/>
      </c>
      <c r="AU3615" s="60" t="e">
        <f>VLOOKUP(D3615,SubmittalSchedule!$A$5:$CF$5125,3,FALSE)</f>
        <v>#N/A</v>
      </c>
      <c r="AV3615" s="60" t="e">
        <f>VLOOKUP(D3615,SubmittalStatus!$A$2:$CF$671,9,FALSE)</f>
        <v>#N/A</v>
      </c>
      <c r="AW3615" s="60" t="e">
        <f>VLOOKUP(D3615,SubmittalStatus!$A$2:$CF$671,10,FALSE)</f>
        <v>#N/A</v>
      </c>
      <c r="AX3615" s="60" t="e">
        <f>VLOOKUP(D3615,SubmittalStatus!$A$2:$CF$671,11,FALSE)</f>
        <v>#N/A</v>
      </c>
      <c r="AY3615" s="60" t="str">
        <f t="shared" si="169"/>
        <v/>
      </c>
      <c r="AZ3615" s="60">
        <f>SubmittalData!D3615</f>
        <v>0</v>
      </c>
      <c r="BA3615" s="60" t="s">
        <v>168</v>
      </c>
      <c r="BB3615" s="60">
        <f>SubmittalData!AR3615</f>
        <v>0</v>
      </c>
      <c r="BC3615" s="60" t="str">
        <f t="shared" si="170"/>
        <v>0-0</v>
      </c>
    </row>
    <row r="3616" spans="1:55" x14ac:dyDescent="0.35">
      <c r="A3616" s="62" t="str">
        <f>SubmittalData!AY3616</f>
        <v/>
      </c>
      <c r="AS3616" s="60" t="e">
        <f>VLOOKUP(D3616,SubmittalStatus!$A$2:$CF$671,7,FALSE)</f>
        <v>#N/A</v>
      </c>
      <c r="AT3616" s="60" t="str">
        <f t="shared" si="168"/>
        <v/>
      </c>
      <c r="AU3616" s="60" t="e">
        <f>VLOOKUP(D3616,SubmittalSchedule!$A$5:$CF$5125,3,FALSE)</f>
        <v>#N/A</v>
      </c>
      <c r="AV3616" s="60" t="e">
        <f>VLOOKUP(D3616,SubmittalStatus!$A$2:$CF$671,9,FALSE)</f>
        <v>#N/A</v>
      </c>
      <c r="AW3616" s="60" t="e">
        <f>VLOOKUP(D3616,SubmittalStatus!$A$2:$CF$671,10,FALSE)</f>
        <v>#N/A</v>
      </c>
      <c r="AX3616" s="60" t="e">
        <f>VLOOKUP(D3616,SubmittalStatus!$A$2:$CF$671,11,FALSE)</f>
        <v>#N/A</v>
      </c>
      <c r="AY3616" s="60" t="str">
        <f t="shared" si="169"/>
        <v/>
      </c>
      <c r="AZ3616" s="60">
        <f>SubmittalData!D3616</f>
        <v>0</v>
      </c>
      <c r="BA3616" s="60" t="s">
        <v>168</v>
      </c>
      <c r="BB3616" s="60">
        <f>SubmittalData!AR3616</f>
        <v>0</v>
      </c>
      <c r="BC3616" s="60" t="str">
        <f t="shared" si="170"/>
        <v>0-0</v>
      </c>
    </row>
    <row r="3617" spans="1:55" x14ac:dyDescent="0.35">
      <c r="A3617" s="62" t="str">
        <f>SubmittalData!AY3617</f>
        <v/>
      </c>
      <c r="AS3617" s="60" t="e">
        <f>VLOOKUP(D3617,SubmittalStatus!$A$2:$CF$671,7,FALSE)</f>
        <v>#N/A</v>
      </c>
      <c r="AT3617" s="60" t="str">
        <f t="shared" si="168"/>
        <v/>
      </c>
      <c r="AU3617" s="60" t="e">
        <f>VLOOKUP(D3617,SubmittalSchedule!$A$5:$CF$5125,3,FALSE)</f>
        <v>#N/A</v>
      </c>
      <c r="AV3617" s="60" t="e">
        <f>VLOOKUP(D3617,SubmittalStatus!$A$2:$CF$671,9,FALSE)</f>
        <v>#N/A</v>
      </c>
      <c r="AW3617" s="60" t="e">
        <f>VLOOKUP(D3617,SubmittalStatus!$A$2:$CF$671,10,FALSE)</f>
        <v>#N/A</v>
      </c>
      <c r="AX3617" s="60" t="e">
        <f>VLOOKUP(D3617,SubmittalStatus!$A$2:$CF$671,11,FALSE)</f>
        <v>#N/A</v>
      </c>
      <c r="AY3617" s="60" t="str">
        <f t="shared" si="169"/>
        <v/>
      </c>
      <c r="AZ3617" s="60">
        <f>SubmittalData!D3617</f>
        <v>0</v>
      </c>
      <c r="BA3617" s="60" t="s">
        <v>168</v>
      </c>
      <c r="BB3617" s="60">
        <f>SubmittalData!AR3617</f>
        <v>0</v>
      </c>
      <c r="BC3617" s="60" t="str">
        <f t="shared" si="170"/>
        <v>0-0</v>
      </c>
    </row>
    <row r="3618" spans="1:55" x14ac:dyDescent="0.35">
      <c r="A3618" s="62" t="str">
        <f>SubmittalData!AY3618</f>
        <v/>
      </c>
      <c r="AS3618" s="60" t="e">
        <f>VLOOKUP(D3618,SubmittalStatus!$A$2:$CF$671,7,FALSE)</f>
        <v>#N/A</v>
      </c>
      <c r="AT3618" s="60" t="str">
        <f t="shared" si="168"/>
        <v/>
      </c>
      <c r="AU3618" s="60" t="e">
        <f>VLOOKUP(D3618,SubmittalSchedule!$A$5:$CF$5125,3,FALSE)</f>
        <v>#N/A</v>
      </c>
      <c r="AV3618" s="60" t="e">
        <f>VLOOKUP(D3618,SubmittalStatus!$A$2:$CF$671,9,FALSE)</f>
        <v>#N/A</v>
      </c>
      <c r="AW3618" s="60" t="e">
        <f>VLOOKUP(D3618,SubmittalStatus!$A$2:$CF$671,10,FALSE)</f>
        <v>#N/A</v>
      </c>
      <c r="AX3618" s="60" t="e">
        <f>VLOOKUP(D3618,SubmittalStatus!$A$2:$CF$671,11,FALSE)</f>
        <v>#N/A</v>
      </c>
      <c r="AY3618" s="60" t="str">
        <f t="shared" si="169"/>
        <v/>
      </c>
      <c r="AZ3618" s="60">
        <f>SubmittalData!D3618</f>
        <v>0</v>
      </c>
      <c r="BA3618" s="60" t="s">
        <v>168</v>
      </c>
      <c r="BB3618" s="60">
        <f>SubmittalData!AR3618</f>
        <v>0</v>
      </c>
      <c r="BC3618" s="60" t="str">
        <f t="shared" si="170"/>
        <v>0-0</v>
      </c>
    </row>
    <row r="3619" spans="1:55" x14ac:dyDescent="0.35">
      <c r="A3619" s="62" t="str">
        <f>SubmittalData!AY3619</f>
        <v/>
      </c>
      <c r="AS3619" s="60" t="e">
        <f>VLOOKUP(D3619,SubmittalStatus!$A$2:$CF$671,7,FALSE)</f>
        <v>#N/A</v>
      </c>
      <c r="AT3619" s="60" t="str">
        <f t="shared" si="168"/>
        <v/>
      </c>
      <c r="AU3619" s="60" t="e">
        <f>VLOOKUP(D3619,SubmittalSchedule!$A$5:$CF$5125,3,FALSE)</f>
        <v>#N/A</v>
      </c>
      <c r="AV3619" s="60" t="e">
        <f>VLOOKUP(D3619,SubmittalStatus!$A$2:$CF$671,9,FALSE)</f>
        <v>#N/A</v>
      </c>
      <c r="AW3619" s="60" t="e">
        <f>VLOOKUP(D3619,SubmittalStatus!$A$2:$CF$671,10,FALSE)</f>
        <v>#N/A</v>
      </c>
      <c r="AX3619" s="60" t="e">
        <f>VLOOKUP(D3619,SubmittalStatus!$A$2:$CF$671,11,FALSE)</f>
        <v>#N/A</v>
      </c>
      <c r="AY3619" s="60" t="str">
        <f t="shared" si="169"/>
        <v/>
      </c>
      <c r="AZ3619" s="60">
        <f>SubmittalData!D3619</f>
        <v>0</v>
      </c>
      <c r="BA3619" s="60" t="s">
        <v>168</v>
      </c>
      <c r="BB3619" s="60">
        <f>SubmittalData!AR3619</f>
        <v>0</v>
      </c>
      <c r="BC3619" s="60" t="str">
        <f t="shared" si="170"/>
        <v>0-0</v>
      </c>
    </row>
    <row r="3620" spans="1:55" x14ac:dyDescent="0.35">
      <c r="A3620" s="62" t="str">
        <f>SubmittalData!AY3620</f>
        <v/>
      </c>
      <c r="AS3620" s="60" t="e">
        <f>VLOOKUP(D3620,SubmittalStatus!$A$2:$CF$671,7,FALSE)</f>
        <v>#N/A</v>
      </c>
      <c r="AT3620" s="60" t="str">
        <f t="shared" si="168"/>
        <v/>
      </c>
      <c r="AU3620" s="60" t="e">
        <f>VLOOKUP(D3620,SubmittalSchedule!$A$5:$CF$5125,3,FALSE)</f>
        <v>#N/A</v>
      </c>
      <c r="AV3620" s="60" t="e">
        <f>VLOOKUP(D3620,SubmittalStatus!$A$2:$CF$671,9,FALSE)</f>
        <v>#N/A</v>
      </c>
      <c r="AW3620" s="60" t="e">
        <f>VLOOKUP(D3620,SubmittalStatus!$A$2:$CF$671,10,FALSE)</f>
        <v>#N/A</v>
      </c>
      <c r="AX3620" s="60" t="e">
        <f>VLOOKUP(D3620,SubmittalStatus!$A$2:$CF$671,11,FALSE)</f>
        <v>#N/A</v>
      </c>
      <c r="AY3620" s="60" t="str">
        <f t="shared" si="169"/>
        <v/>
      </c>
      <c r="AZ3620" s="60">
        <f>SubmittalData!D3620</f>
        <v>0</v>
      </c>
      <c r="BA3620" s="60" t="s">
        <v>168</v>
      </c>
      <c r="BB3620" s="60">
        <f>SubmittalData!AR3620</f>
        <v>0</v>
      </c>
      <c r="BC3620" s="60" t="str">
        <f t="shared" si="170"/>
        <v>0-0</v>
      </c>
    </row>
    <row r="3621" spans="1:55" x14ac:dyDescent="0.35">
      <c r="A3621" s="62" t="str">
        <f>SubmittalData!AY3621</f>
        <v/>
      </c>
      <c r="AS3621" s="60" t="e">
        <f>VLOOKUP(D3621,SubmittalStatus!$A$2:$CF$671,7,FALSE)</f>
        <v>#N/A</v>
      </c>
      <c r="AT3621" s="60" t="str">
        <f t="shared" si="168"/>
        <v/>
      </c>
      <c r="AU3621" s="60" t="e">
        <f>VLOOKUP(D3621,SubmittalSchedule!$A$5:$CF$5125,3,FALSE)</f>
        <v>#N/A</v>
      </c>
      <c r="AV3621" s="60" t="e">
        <f>VLOOKUP(D3621,SubmittalStatus!$A$2:$CF$671,9,FALSE)</f>
        <v>#N/A</v>
      </c>
      <c r="AW3621" s="60" t="e">
        <f>VLOOKUP(D3621,SubmittalStatus!$A$2:$CF$671,10,FALSE)</f>
        <v>#N/A</v>
      </c>
      <c r="AX3621" s="60" t="e">
        <f>VLOOKUP(D3621,SubmittalStatus!$A$2:$CF$671,11,FALSE)</f>
        <v>#N/A</v>
      </c>
      <c r="AY3621" s="60" t="str">
        <f t="shared" si="169"/>
        <v/>
      </c>
      <c r="AZ3621" s="60">
        <f>SubmittalData!D3621</f>
        <v>0</v>
      </c>
      <c r="BA3621" s="60" t="s">
        <v>168</v>
      </c>
      <c r="BB3621" s="60">
        <f>SubmittalData!AR3621</f>
        <v>0</v>
      </c>
      <c r="BC3621" s="60" t="str">
        <f t="shared" si="170"/>
        <v>0-0</v>
      </c>
    </row>
    <row r="3622" spans="1:55" x14ac:dyDescent="0.35">
      <c r="A3622" s="62" t="str">
        <f>SubmittalData!AY3622</f>
        <v/>
      </c>
      <c r="AS3622" s="60" t="e">
        <f>VLOOKUP(D3622,SubmittalStatus!$A$2:$CF$671,7,FALSE)</f>
        <v>#N/A</v>
      </c>
      <c r="AT3622" s="60" t="str">
        <f t="shared" si="168"/>
        <v/>
      </c>
      <c r="AU3622" s="60" t="e">
        <f>VLOOKUP(D3622,SubmittalSchedule!$A$5:$CF$5125,3,FALSE)</f>
        <v>#N/A</v>
      </c>
      <c r="AV3622" s="60" t="e">
        <f>VLOOKUP(D3622,SubmittalStatus!$A$2:$CF$671,9,FALSE)</f>
        <v>#N/A</v>
      </c>
      <c r="AW3622" s="60" t="e">
        <f>VLOOKUP(D3622,SubmittalStatus!$A$2:$CF$671,10,FALSE)</f>
        <v>#N/A</v>
      </c>
      <c r="AX3622" s="60" t="e">
        <f>VLOOKUP(D3622,SubmittalStatus!$A$2:$CF$671,11,FALSE)</f>
        <v>#N/A</v>
      </c>
      <c r="AY3622" s="60" t="str">
        <f t="shared" si="169"/>
        <v/>
      </c>
      <c r="AZ3622" s="60">
        <f>SubmittalData!D3622</f>
        <v>0</v>
      </c>
      <c r="BA3622" s="60" t="s">
        <v>168</v>
      </c>
      <c r="BB3622" s="60">
        <f>SubmittalData!AR3622</f>
        <v>0</v>
      </c>
      <c r="BC3622" s="60" t="str">
        <f t="shared" si="170"/>
        <v>0-0</v>
      </c>
    </row>
    <row r="3623" spans="1:55" x14ac:dyDescent="0.35">
      <c r="A3623" s="62" t="str">
        <f>SubmittalData!AY3623</f>
        <v/>
      </c>
      <c r="AS3623" s="60" t="e">
        <f>VLOOKUP(D3623,SubmittalStatus!$A$2:$CF$671,7,FALSE)</f>
        <v>#N/A</v>
      </c>
      <c r="AT3623" s="60" t="str">
        <f t="shared" si="168"/>
        <v/>
      </c>
      <c r="AU3623" s="60" t="e">
        <f>VLOOKUP(D3623,SubmittalSchedule!$A$5:$CF$5125,3,FALSE)</f>
        <v>#N/A</v>
      </c>
      <c r="AV3623" s="60" t="e">
        <f>VLOOKUP(D3623,SubmittalStatus!$A$2:$CF$671,9,FALSE)</f>
        <v>#N/A</v>
      </c>
      <c r="AW3623" s="60" t="e">
        <f>VLOOKUP(D3623,SubmittalStatus!$A$2:$CF$671,10,FALSE)</f>
        <v>#N/A</v>
      </c>
      <c r="AX3623" s="60" t="e">
        <f>VLOOKUP(D3623,SubmittalStatus!$A$2:$CF$671,11,FALSE)</f>
        <v>#N/A</v>
      </c>
      <c r="AY3623" s="60" t="str">
        <f t="shared" si="169"/>
        <v/>
      </c>
      <c r="AZ3623" s="60">
        <f>SubmittalData!D3623</f>
        <v>0</v>
      </c>
      <c r="BA3623" s="60" t="s">
        <v>168</v>
      </c>
      <c r="BB3623" s="60">
        <f>SubmittalData!AR3623</f>
        <v>0</v>
      </c>
      <c r="BC3623" s="60" t="str">
        <f t="shared" si="170"/>
        <v>0-0</v>
      </c>
    </row>
    <row r="3624" spans="1:55" x14ac:dyDescent="0.35">
      <c r="A3624" s="62" t="str">
        <f>SubmittalData!AY3624</f>
        <v/>
      </c>
      <c r="AS3624" s="60" t="e">
        <f>VLOOKUP(D3624,SubmittalStatus!$A$2:$CF$671,7,FALSE)</f>
        <v>#N/A</v>
      </c>
      <c r="AT3624" s="60" t="str">
        <f t="shared" si="168"/>
        <v/>
      </c>
      <c r="AU3624" s="60" t="e">
        <f>VLOOKUP(D3624,SubmittalSchedule!$A$5:$CF$5125,3,FALSE)</f>
        <v>#N/A</v>
      </c>
      <c r="AV3624" s="60" t="e">
        <f>VLOOKUP(D3624,SubmittalStatus!$A$2:$CF$671,9,FALSE)</f>
        <v>#N/A</v>
      </c>
      <c r="AW3624" s="60" t="e">
        <f>VLOOKUP(D3624,SubmittalStatus!$A$2:$CF$671,10,FALSE)</f>
        <v>#N/A</v>
      </c>
      <c r="AX3624" s="60" t="e">
        <f>VLOOKUP(D3624,SubmittalStatus!$A$2:$CF$671,11,FALSE)</f>
        <v>#N/A</v>
      </c>
      <c r="AY3624" s="60" t="str">
        <f t="shared" si="169"/>
        <v/>
      </c>
      <c r="AZ3624" s="60">
        <f>SubmittalData!D3624</f>
        <v>0</v>
      </c>
      <c r="BA3624" s="60" t="s">
        <v>168</v>
      </c>
      <c r="BB3624" s="60">
        <f>SubmittalData!AR3624</f>
        <v>0</v>
      </c>
      <c r="BC3624" s="60" t="str">
        <f t="shared" si="170"/>
        <v>0-0</v>
      </c>
    </row>
    <row r="3625" spans="1:55" x14ac:dyDescent="0.35">
      <c r="A3625" s="62" t="str">
        <f>SubmittalData!AY3625</f>
        <v/>
      </c>
      <c r="AS3625" s="60" t="e">
        <f>VLOOKUP(D3625,SubmittalStatus!$A$2:$CF$671,7,FALSE)</f>
        <v>#N/A</v>
      </c>
      <c r="AT3625" s="60" t="str">
        <f t="shared" si="168"/>
        <v/>
      </c>
      <c r="AU3625" s="60" t="e">
        <f>VLOOKUP(D3625,SubmittalSchedule!$A$5:$CF$5125,3,FALSE)</f>
        <v>#N/A</v>
      </c>
      <c r="AV3625" s="60" t="e">
        <f>VLOOKUP(D3625,SubmittalStatus!$A$2:$CF$671,9,FALSE)</f>
        <v>#N/A</v>
      </c>
      <c r="AW3625" s="60" t="e">
        <f>VLOOKUP(D3625,SubmittalStatus!$A$2:$CF$671,10,FALSE)</f>
        <v>#N/A</v>
      </c>
      <c r="AX3625" s="60" t="e">
        <f>VLOOKUP(D3625,SubmittalStatus!$A$2:$CF$671,11,FALSE)</f>
        <v>#N/A</v>
      </c>
      <c r="AY3625" s="60" t="str">
        <f t="shared" si="169"/>
        <v/>
      </c>
      <c r="AZ3625" s="60">
        <f>SubmittalData!D3625</f>
        <v>0</v>
      </c>
      <c r="BA3625" s="60" t="s">
        <v>168</v>
      </c>
      <c r="BB3625" s="60">
        <f>SubmittalData!AR3625</f>
        <v>0</v>
      </c>
      <c r="BC3625" s="60" t="str">
        <f t="shared" si="170"/>
        <v>0-0</v>
      </c>
    </row>
    <row r="3626" spans="1:55" x14ac:dyDescent="0.35">
      <c r="A3626" s="62" t="str">
        <f>SubmittalData!AY3626</f>
        <v/>
      </c>
      <c r="AS3626" s="60" t="e">
        <f>VLOOKUP(D3626,SubmittalStatus!$A$2:$CF$671,7,FALSE)</f>
        <v>#N/A</v>
      </c>
      <c r="AT3626" s="60" t="str">
        <f t="shared" si="168"/>
        <v/>
      </c>
      <c r="AU3626" s="60" t="e">
        <f>VLOOKUP(D3626,SubmittalSchedule!$A$5:$CF$5125,3,FALSE)</f>
        <v>#N/A</v>
      </c>
      <c r="AV3626" s="60" t="e">
        <f>VLOOKUP(D3626,SubmittalStatus!$A$2:$CF$671,9,FALSE)</f>
        <v>#N/A</v>
      </c>
      <c r="AW3626" s="60" t="e">
        <f>VLOOKUP(D3626,SubmittalStatus!$A$2:$CF$671,10,FALSE)</f>
        <v>#N/A</v>
      </c>
      <c r="AX3626" s="60" t="e">
        <f>VLOOKUP(D3626,SubmittalStatus!$A$2:$CF$671,11,FALSE)</f>
        <v>#N/A</v>
      </c>
      <c r="AY3626" s="60" t="str">
        <f t="shared" si="169"/>
        <v/>
      </c>
      <c r="AZ3626" s="60">
        <f>SubmittalData!D3626</f>
        <v>0</v>
      </c>
      <c r="BA3626" s="60" t="s">
        <v>168</v>
      </c>
      <c r="BB3626" s="60">
        <f>SubmittalData!AR3626</f>
        <v>0</v>
      </c>
      <c r="BC3626" s="60" t="str">
        <f t="shared" si="170"/>
        <v>0-0</v>
      </c>
    </row>
    <row r="3627" spans="1:55" x14ac:dyDescent="0.35">
      <c r="A3627" s="62" t="str">
        <f>SubmittalData!AY3627</f>
        <v/>
      </c>
      <c r="AS3627" s="60" t="e">
        <f>VLOOKUP(D3627,SubmittalStatus!$A$2:$CF$671,7,FALSE)</f>
        <v>#N/A</v>
      </c>
      <c r="AT3627" s="60" t="str">
        <f t="shared" si="168"/>
        <v/>
      </c>
      <c r="AU3627" s="60" t="e">
        <f>VLOOKUP(D3627,SubmittalSchedule!$A$5:$CF$5125,3,FALSE)</f>
        <v>#N/A</v>
      </c>
      <c r="AV3627" s="60" t="e">
        <f>VLOOKUP(D3627,SubmittalStatus!$A$2:$CF$671,9,FALSE)</f>
        <v>#N/A</v>
      </c>
      <c r="AW3627" s="60" t="e">
        <f>VLOOKUP(D3627,SubmittalStatus!$A$2:$CF$671,10,FALSE)</f>
        <v>#N/A</v>
      </c>
      <c r="AX3627" s="60" t="e">
        <f>VLOOKUP(D3627,SubmittalStatus!$A$2:$CF$671,11,FALSE)</f>
        <v>#N/A</v>
      </c>
      <c r="AY3627" s="60" t="str">
        <f t="shared" si="169"/>
        <v/>
      </c>
      <c r="AZ3627" s="60">
        <f>SubmittalData!D3627</f>
        <v>0</v>
      </c>
      <c r="BA3627" s="60" t="s">
        <v>168</v>
      </c>
      <c r="BB3627" s="60">
        <f>SubmittalData!AR3627</f>
        <v>0</v>
      </c>
      <c r="BC3627" s="60" t="str">
        <f t="shared" si="170"/>
        <v>0-0</v>
      </c>
    </row>
    <row r="3628" spans="1:55" x14ac:dyDescent="0.35">
      <c r="A3628" s="62" t="str">
        <f>SubmittalData!AY3628</f>
        <v/>
      </c>
      <c r="AS3628" s="60" t="e">
        <f>VLOOKUP(D3628,SubmittalStatus!$A$2:$CF$671,7,FALSE)</f>
        <v>#N/A</v>
      </c>
      <c r="AT3628" s="60" t="str">
        <f t="shared" si="168"/>
        <v/>
      </c>
      <c r="AU3628" s="60" t="e">
        <f>VLOOKUP(D3628,SubmittalSchedule!$A$5:$CF$5125,3,FALSE)</f>
        <v>#N/A</v>
      </c>
      <c r="AV3628" s="60" t="e">
        <f>VLOOKUP(D3628,SubmittalStatus!$A$2:$CF$671,9,FALSE)</f>
        <v>#N/A</v>
      </c>
      <c r="AW3628" s="60" t="e">
        <f>VLOOKUP(D3628,SubmittalStatus!$A$2:$CF$671,10,FALSE)</f>
        <v>#N/A</v>
      </c>
      <c r="AX3628" s="60" t="e">
        <f>VLOOKUP(D3628,SubmittalStatus!$A$2:$CF$671,11,FALSE)</f>
        <v>#N/A</v>
      </c>
      <c r="AY3628" s="60" t="str">
        <f t="shared" si="169"/>
        <v/>
      </c>
      <c r="AZ3628" s="60">
        <f>SubmittalData!D3628</f>
        <v>0</v>
      </c>
      <c r="BA3628" s="60" t="s">
        <v>168</v>
      </c>
      <c r="BB3628" s="60">
        <f>SubmittalData!AR3628</f>
        <v>0</v>
      </c>
      <c r="BC3628" s="60" t="str">
        <f t="shared" si="170"/>
        <v>0-0</v>
      </c>
    </row>
    <row r="3629" spans="1:55" x14ac:dyDescent="0.35">
      <c r="A3629" s="62" t="str">
        <f>SubmittalData!AY3629</f>
        <v/>
      </c>
      <c r="AS3629" s="60" t="e">
        <f>VLOOKUP(D3629,SubmittalStatus!$A$2:$CF$671,7,FALSE)</f>
        <v>#N/A</v>
      </c>
      <c r="AT3629" s="60" t="str">
        <f t="shared" si="168"/>
        <v/>
      </c>
      <c r="AU3629" s="60" t="e">
        <f>VLOOKUP(D3629,SubmittalSchedule!$A$5:$CF$5125,3,FALSE)</f>
        <v>#N/A</v>
      </c>
      <c r="AV3629" s="60" t="e">
        <f>VLOOKUP(D3629,SubmittalStatus!$A$2:$CF$671,9,FALSE)</f>
        <v>#N/A</v>
      </c>
      <c r="AW3629" s="60" t="e">
        <f>VLOOKUP(D3629,SubmittalStatus!$A$2:$CF$671,10,FALSE)</f>
        <v>#N/A</v>
      </c>
      <c r="AX3629" s="60" t="e">
        <f>VLOOKUP(D3629,SubmittalStatus!$A$2:$CF$671,11,FALSE)</f>
        <v>#N/A</v>
      </c>
      <c r="AY3629" s="60" t="str">
        <f t="shared" si="169"/>
        <v/>
      </c>
      <c r="AZ3629" s="60">
        <f>SubmittalData!D3629</f>
        <v>0</v>
      </c>
      <c r="BA3629" s="60" t="s">
        <v>168</v>
      </c>
      <c r="BB3629" s="60">
        <f>SubmittalData!AR3629</f>
        <v>0</v>
      </c>
      <c r="BC3629" s="60" t="str">
        <f t="shared" si="170"/>
        <v>0-0</v>
      </c>
    </row>
    <row r="3630" spans="1:55" x14ac:dyDescent="0.35">
      <c r="A3630" s="62" t="str">
        <f>SubmittalData!AY3630</f>
        <v/>
      </c>
      <c r="AS3630" s="60" t="e">
        <f>VLOOKUP(D3630,SubmittalStatus!$A$2:$CF$671,7,FALSE)</f>
        <v>#N/A</v>
      </c>
      <c r="AT3630" s="60" t="str">
        <f t="shared" si="168"/>
        <v/>
      </c>
      <c r="AU3630" s="60" t="e">
        <f>VLOOKUP(D3630,SubmittalSchedule!$A$5:$CF$5125,3,FALSE)</f>
        <v>#N/A</v>
      </c>
      <c r="AV3630" s="60" t="e">
        <f>VLOOKUP(D3630,SubmittalStatus!$A$2:$CF$671,9,FALSE)</f>
        <v>#N/A</v>
      </c>
      <c r="AW3630" s="60" t="e">
        <f>VLOOKUP(D3630,SubmittalStatus!$A$2:$CF$671,10,FALSE)</f>
        <v>#N/A</v>
      </c>
      <c r="AX3630" s="60" t="e">
        <f>VLOOKUP(D3630,SubmittalStatus!$A$2:$CF$671,11,FALSE)</f>
        <v>#N/A</v>
      </c>
      <c r="AY3630" s="60" t="str">
        <f t="shared" si="169"/>
        <v/>
      </c>
      <c r="AZ3630" s="60">
        <f>SubmittalData!D3630</f>
        <v>0</v>
      </c>
      <c r="BA3630" s="60" t="s">
        <v>168</v>
      </c>
      <c r="BB3630" s="60">
        <f>SubmittalData!AR3630</f>
        <v>0</v>
      </c>
      <c r="BC3630" s="60" t="str">
        <f t="shared" si="170"/>
        <v>0-0</v>
      </c>
    </row>
    <row r="3631" spans="1:55" x14ac:dyDescent="0.35">
      <c r="A3631" s="62" t="str">
        <f>SubmittalData!AY3631</f>
        <v/>
      </c>
      <c r="AS3631" s="60" t="e">
        <f>VLOOKUP(D3631,SubmittalStatus!$A$2:$CF$671,7,FALSE)</f>
        <v>#N/A</v>
      </c>
      <c r="AT3631" s="60" t="str">
        <f t="shared" si="168"/>
        <v/>
      </c>
      <c r="AU3631" s="60" t="e">
        <f>VLOOKUP(D3631,SubmittalSchedule!$A$5:$CF$5125,3,FALSE)</f>
        <v>#N/A</v>
      </c>
      <c r="AV3631" s="60" t="e">
        <f>VLOOKUP(D3631,SubmittalStatus!$A$2:$CF$671,9,FALSE)</f>
        <v>#N/A</v>
      </c>
      <c r="AW3631" s="60" t="e">
        <f>VLOOKUP(D3631,SubmittalStatus!$A$2:$CF$671,10,FALSE)</f>
        <v>#N/A</v>
      </c>
      <c r="AX3631" s="60" t="e">
        <f>VLOOKUP(D3631,SubmittalStatus!$A$2:$CF$671,11,FALSE)</f>
        <v>#N/A</v>
      </c>
      <c r="AY3631" s="60" t="str">
        <f t="shared" si="169"/>
        <v/>
      </c>
      <c r="AZ3631" s="60">
        <f>SubmittalData!D3631</f>
        <v>0</v>
      </c>
      <c r="BA3631" s="60" t="s">
        <v>168</v>
      </c>
      <c r="BB3631" s="60">
        <f>SubmittalData!AR3631</f>
        <v>0</v>
      </c>
      <c r="BC3631" s="60" t="str">
        <f t="shared" si="170"/>
        <v>0-0</v>
      </c>
    </row>
    <row r="3632" spans="1:55" x14ac:dyDescent="0.35">
      <c r="A3632" s="62" t="str">
        <f>SubmittalData!AY3632</f>
        <v/>
      </c>
      <c r="AS3632" s="60" t="e">
        <f>VLOOKUP(D3632,SubmittalStatus!$A$2:$CF$671,7,FALSE)</f>
        <v>#N/A</v>
      </c>
      <c r="AT3632" s="60" t="str">
        <f t="shared" si="168"/>
        <v/>
      </c>
      <c r="AU3632" s="60" t="e">
        <f>VLOOKUP(D3632,SubmittalSchedule!$A$5:$CF$5125,3,FALSE)</f>
        <v>#N/A</v>
      </c>
      <c r="AV3632" s="60" t="e">
        <f>VLOOKUP(D3632,SubmittalStatus!$A$2:$CF$671,9,FALSE)</f>
        <v>#N/A</v>
      </c>
      <c r="AW3632" s="60" t="e">
        <f>VLOOKUP(D3632,SubmittalStatus!$A$2:$CF$671,10,FALSE)</f>
        <v>#N/A</v>
      </c>
      <c r="AX3632" s="60" t="e">
        <f>VLOOKUP(D3632,SubmittalStatus!$A$2:$CF$671,11,FALSE)</f>
        <v>#N/A</v>
      </c>
      <c r="AY3632" s="60" t="str">
        <f t="shared" si="169"/>
        <v/>
      </c>
      <c r="AZ3632" s="60">
        <f>SubmittalData!D3632</f>
        <v>0</v>
      </c>
      <c r="BA3632" s="60" t="s">
        <v>168</v>
      </c>
      <c r="BB3632" s="60">
        <f>SubmittalData!AR3632</f>
        <v>0</v>
      </c>
      <c r="BC3632" s="60" t="str">
        <f t="shared" si="170"/>
        <v>0-0</v>
      </c>
    </row>
    <row r="3633" spans="1:55" x14ac:dyDescent="0.35">
      <c r="A3633" s="62" t="str">
        <f>SubmittalData!AY3633</f>
        <v/>
      </c>
      <c r="AS3633" s="60" t="e">
        <f>VLOOKUP(D3633,SubmittalStatus!$A$2:$CF$671,7,FALSE)</f>
        <v>#N/A</v>
      </c>
      <c r="AT3633" s="60" t="str">
        <f t="shared" si="168"/>
        <v/>
      </c>
      <c r="AU3633" s="60" t="e">
        <f>VLOOKUP(D3633,SubmittalSchedule!$A$5:$CF$5125,3,FALSE)</f>
        <v>#N/A</v>
      </c>
      <c r="AV3633" s="60" t="e">
        <f>VLOOKUP(D3633,SubmittalStatus!$A$2:$CF$671,9,FALSE)</f>
        <v>#N/A</v>
      </c>
      <c r="AW3633" s="60" t="e">
        <f>VLOOKUP(D3633,SubmittalStatus!$A$2:$CF$671,10,FALSE)</f>
        <v>#N/A</v>
      </c>
      <c r="AX3633" s="60" t="e">
        <f>VLOOKUP(D3633,SubmittalStatus!$A$2:$CF$671,11,FALSE)</f>
        <v>#N/A</v>
      </c>
      <c r="AY3633" s="60" t="str">
        <f t="shared" si="169"/>
        <v/>
      </c>
      <c r="AZ3633" s="60">
        <f>SubmittalData!D3633</f>
        <v>0</v>
      </c>
      <c r="BA3633" s="60" t="s">
        <v>168</v>
      </c>
      <c r="BB3633" s="60">
        <f>SubmittalData!AR3633</f>
        <v>0</v>
      </c>
      <c r="BC3633" s="60" t="str">
        <f t="shared" si="170"/>
        <v>0-0</v>
      </c>
    </row>
    <row r="3634" spans="1:55" x14ac:dyDescent="0.35">
      <c r="A3634" s="62" t="str">
        <f>SubmittalData!AY3634</f>
        <v/>
      </c>
      <c r="AS3634" s="60" t="e">
        <f>VLOOKUP(D3634,SubmittalStatus!$A$2:$CF$671,7,FALSE)</f>
        <v>#N/A</v>
      </c>
      <c r="AT3634" s="60" t="str">
        <f t="shared" si="168"/>
        <v/>
      </c>
      <c r="AU3634" s="60" t="e">
        <f>VLOOKUP(D3634,SubmittalSchedule!$A$5:$CF$5125,3,FALSE)</f>
        <v>#N/A</v>
      </c>
      <c r="AV3634" s="60" t="e">
        <f>VLOOKUP(D3634,SubmittalStatus!$A$2:$CF$671,9,FALSE)</f>
        <v>#N/A</v>
      </c>
      <c r="AW3634" s="60" t="e">
        <f>VLOOKUP(D3634,SubmittalStatus!$A$2:$CF$671,10,FALSE)</f>
        <v>#N/A</v>
      </c>
      <c r="AX3634" s="60" t="e">
        <f>VLOOKUP(D3634,SubmittalStatus!$A$2:$CF$671,11,FALSE)</f>
        <v>#N/A</v>
      </c>
      <c r="AY3634" s="60" t="str">
        <f t="shared" si="169"/>
        <v/>
      </c>
      <c r="AZ3634" s="60">
        <f>SubmittalData!D3634</f>
        <v>0</v>
      </c>
      <c r="BA3634" s="60" t="s">
        <v>168</v>
      </c>
      <c r="BB3634" s="60">
        <f>SubmittalData!AR3634</f>
        <v>0</v>
      </c>
      <c r="BC3634" s="60" t="str">
        <f t="shared" si="170"/>
        <v>0-0</v>
      </c>
    </row>
    <row r="3635" spans="1:55" x14ac:dyDescent="0.35">
      <c r="A3635" s="62" t="str">
        <f>SubmittalData!AY3635</f>
        <v/>
      </c>
      <c r="AS3635" s="60" t="e">
        <f>VLOOKUP(D3635,SubmittalStatus!$A$2:$CF$671,7,FALSE)</f>
        <v>#N/A</v>
      </c>
      <c r="AT3635" s="60" t="str">
        <f t="shared" si="168"/>
        <v/>
      </c>
      <c r="AU3635" s="60" t="e">
        <f>VLOOKUP(D3635,SubmittalSchedule!$A$5:$CF$5125,3,FALSE)</f>
        <v>#N/A</v>
      </c>
      <c r="AV3635" s="60" t="e">
        <f>VLOOKUP(D3635,SubmittalStatus!$A$2:$CF$671,9,FALSE)</f>
        <v>#N/A</v>
      </c>
      <c r="AW3635" s="60" t="e">
        <f>VLOOKUP(D3635,SubmittalStatus!$A$2:$CF$671,10,FALSE)</f>
        <v>#N/A</v>
      </c>
      <c r="AX3635" s="60" t="e">
        <f>VLOOKUP(D3635,SubmittalStatus!$A$2:$CF$671,11,FALSE)</f>
        <v>#N/A</v>
      </c>
      <c r="AY3635" s="60" t="str">
        <f t="shared" si="169"/>
        <v/>
      </c>
      <c r="AZ3635" s="60">
        <f>SubmittalData!D3635</f>
        <v>0</v>
      </c>
      <c r="BA3635" s="60" t="s">
        <v>168</v>
      </c>
      <c r="BB3635" s="60">
        <f>SubmittalData!AR3635</f>
        <v>0</v>
      </c>
      <c r="BC3635" s="60" t="str">
        <f t="shared" si="170"/>
        <v>0-0</v>
      </c>
    </row>
    <row r="3636" spans="1:55" x14ac:dyDescent="0.35">
      <c r="A3636" s="62" t="str">
        <f>SubmittalData!AY3636</f>
        <v/>
      </c>
      <c r="AS3636" s="60" t="e">
        <f>VLOOKUP(D3636,SubmittalStatus!$A$2:$CF$671,7,FALSE)</f>
        <v>#N/A</v>
      </c>
      <c r="AT3636" s="60" t="str">
        <f t="shared" si="168"/>
        <v/>
      </c>
      <c r="AU3636" s="60" t="e">
        <f>VLOOKUP(D3636,SubmittalSchedule!$A$5:$CF$5125,3,FALSE)</f>
        <v>#N/A</v>
      </c>
      <c r="AV3636" s="60" t="e">
        <f>VLOOKUP(D3636,SubmittalStatus!$A$2:$CF$671,9,FALSE)</f>
        <v>#N/A</v>
      </c>
      <c r="AW3636" s="60" t="e">
        <f>VLOOKUP(D3636,SubmittalStatus!$A$2:$CF$671,10,FALSE)</f>
        <v>#N/A</v>
      </c>
      <c r="AX3636" s="60" t="e">
        <f>VLOOKUP(D3636,SubmittalStatus!$A$2:$CF$671,11,FALSE)</f>
        <v>#N/A</v>
      </c>
      <c r="AY3636" s="60" t="str">
        <f t="shared" si="169"/>
        <v/>
      </c>
      <c r="AZ3636" s="60">
        <f>SubmittalData!D3636</f>
        <v>0</v>
      </c>
      <c r="BA3636" s="60" t="s">
        <v>168</v>
      </c>
      <c r="BB3636" s="60">
        <f>SubmittalData!AR3636</f>
        <v>0</v>
      </c>
      <c r="BC3636" s="60" t="str">
        <f t="shared" si="170"/>
        <v>0-0</v>
      </c>
    </row>
    <row r="3637" spans="1:55" x14ac:dyDescent="0.35">
      <c r="A3637" s="62" t="str">
        <f>SubmittalData!AY3637</f>
        <v/>
      </c>
      <c r="AS3637" s="60" t="e">
        <f>VLOOKUP(D3637,SubmittalStatus!$A$2:$CF$671,7,FALSE)</f>
        <v>#N/A</v>
      </c>
      <c r="AT3637" s="60" t="str">
        <f t="shared" si="168"/>
        <v/>
      </c>
      <c r="AU3637" s="60" t="e">
        <f>VLOOKUP(D3637,SubmittalSchedule!$A$5:$CF$5125,3,FALSE)</f>
        <v>#N/A</v>
      </c>
      <c r="AV3637" s="60" t="e">
        <f>VLOOKUP(D3637,SubmittalStatus!$A$2:$CF$671,9,FALSE)</f>
        <v>#N/A</v>
      </c>
      <c r="AW3637" s="60" t="e">
        <f>VLOOKUP(D3637,SubmittalStatus!$A$2:$CF$671,10,FALSE)</f>
        <v>#N/A</v>
      </c>
      <c r="AX3637" s="60" t="e">
        <f>VLOOKUP(D3637,SubmittalStatus!$A$2:$CF$671,11,FALSE)</f>
        <v>#N/A</v>
      </c>
      <c r="AY3637" s="60" t="str">
        <f t="shared" si="169"/>
        <v/>
      </c>
      <c r="AZ3637" s="60">
        <f>SubmittalData!D3637</f>
        <v>0</v>
      </c>
      <c r="BA3637" s="60" t="s">
        <v>168</v>
      </c>
      <c r="BB3637" s="60">
        <f>SubmittalData!AR3637</f>
        <v>0</v>
      </c>
      <c r="BC3637" s="60" t="str">
        <f t="shared" si="170"/>
        <v>0-0</v>
      </c>
    </row>
    <row r="3638" spans="1:55" x14ac:dyDescent="0.35">
      <c r="A3638" s="62" t="str">
        <f>SubmittalData!AY3638</f>
        <v/>
      </c>
      <c r="AS3638" s="60" t="e">
        <f>VLOOKUP(D3638,SubmittalStatus!$A$2:$CF$671,7,FALSE)</f>
        <v>#N/A</v>
      </c>
      <c r="AT3638" s="60" t="str">
        <f t="shared" si="168"/>
        <v/>
      </c>
      <c r="AU3638" s="60" t="e">
        <f>VLOOKUP(D3638,SubmittalSchedule!$A$5:$CF$5125,3,FALSE)</f>
        <v>#N/A</v>
      </c>
      <c r="AV3638" s="60" t="e">
        <f>VLOOKUP(D3638,SubmittalStatus!$A$2:$CF$671,9,FALSE)</f>
        <v>#N/A</v>
      </c>
      <c r="AW3638" s="60" t="e">
        <f>VLOOKUP(D3638,SubmittalStatus!$A$2:$CF$671,10,FALSE)</f>
        <v>#N/A</v>
      </c>
      <c r="AX3638" s="60" t="e">
        <f>VLOOKUP(D3638,SubmittalStatus!$A$2:$CF$671,11,FALSE)</f>
        <v>#N/A</v>
      </c>
      <c r="AY3638" s="60" t="str">
        <f t="shared" si="169"/>
        <v/>
      </c>
      <c r="AZ3638" s="60">
        <f>SubmittalData!D3638</f>
        <v>0</v>
      </c>
      <c r="BA3638" s="60" t="s">
        <v>168</v>
      </c>
      <c r="BB3638" s="60">
        <f>SubmittalData!AR3638</f>
        <v>0</v>
      </c>
      <c r="BC3638" s="60" t="str">
        <f t="shared" si="170"/>
        <v>0-0</v>
      </c>
    </row>
    <row r="3639" spans="1:55" x14ac:dyDescent="0.35">
      <c r="A3639" s="62" t="str">
        <f>SubmittalData!AY3639</f>
        <v/>
      </c>
      <c r="AS3639" s="60" t="e">
        <f>VLOOKUP(D3639,SubmittalStatus!$A$2:$CF$671,7,FALSE)</f>
        <v>#N/A</v>
      </c>
      <c r="AT3639" s="60" t="str">
        <f t="shared" si="168"/>
        <v/>
      </c>
      <c r="AU3639" s="60" t="e">
        <f>VLOOKUP(D3639,SubmittalSchedule!$A$5:$CF$5125,3,FALSE)</f>
        <v>#N/A</v>
      </c>
      <c r="AV3639" s="60" t="e">
        <f>VLOOKUP(D3639,SubmittalStatus!$A$2:$CF$671,9,FALSE)</f>
        <v>#N/A</v>
      </c>
      <c r="AW3639" s="60" t="e">
        <f>VLOOKUP(D3639,SubmittalStatus!$A$2:$CF$671,10,FALSE)</f>
        <v>#N/A</v>
      </c>
      <c r="AX3639" s="60" t="e">
        <f>VLOOKUP(D3639,SubmittalStatus!$A$2:$CF$671,11,FALSE)</f>
        <v>#N/A</v>
      </c>
      <c r="AY3639" s="60" t="str">
        <f t="shared" si="169"/>
        <v/>
      </c>
      <c r="AZ3639" s="60">
        <f>SubmittalData!D3639</f>
        <v>0</v>
      </c>
      <c r="BA3639" s="60" t="s">
        <v>168</v>
      </c>
      <c r="BB3639" s="60">
        <f>SubmittalData!AR3639</f>
        <v>0</v>
      </c>
      <c r="BC3639" s="60" t="str">
        <f t="shared" si="170"/>
        <v>0-0</v>
      </c>
    </row>
    <row r="3640" spans="1:55" x14ac:dyDescent="0.35">
      <c r="A3640" s="62" t="str">
        <f>SubmittalData!AY3640</f>
        <v/>
      </c>
      <c r="AS3640" s="60" t="e">
        <f>VLOOKUP(D3640,SubmittalStatus!$A$2:$CF$671,7,FALSE)</f>
        <v>#N/A</v>
      </c>
      <c r="AT3640" s="60" t="str">
        <f t="shared" si="168"/>
        <v/>
      </c>
      <c r="AU3640" s="60" t="e">
        <f>VLOOKUP(D3640,SubmittalSchedule!$A$5:$CF$5125,3,FALSE)</f>
        <v>#N/A</v>
      </c>
      <c r="AV3640" s="60" t="e">
        <f>VLOOKUP(D3640,SubmittalStatus!$A$2:$CF$671,9,FALSE)</f>
        <v>#N/A</v>
      </c>
      <c r="AW3640" s="60" t="e">
        <f>VLOOKUP(D3640,SubmittalStatus!$A$2:$CF$671,10,FALSE)</f>
        <v>#N/A</v>
      </c>
      <c r="AX3640" s="60" t="e">
        <f>VLOOKUP(D3640,SubmittalStatus!$A$2:$CF$671,11,FALSE)</f>
        <v>#N/A</v>
      </c>
      <c r="AY3640" s="60" t="str">
        <f t="shared" si="169"/>
        <v/>
      </c>
      <c r="AZ3640" s="60">
        <f>SubmittalData!D3640</f>
        <v>0</v>
      </c>
      <c r="BA3640" s="60" t="s">
        <v>168</v>
      </c>
      <c r="BB3640" s="60">
        <f>SubmittalData!AR3640</f>
        <v>0</v>
      </c>
      <c r="BC3640" s="60" t="str">
        <f t="shared" si="170"/>
        <v>0-0</v>
      </c>
    </row>
    <row r="3641" spans="1:55" x14ac:dyDescent="0.35">
      <c r="A3641" s="62" t="str">
        <f>SubmittalData!AY3641</f>
        <v/>
      </c>
      <c r="AS3641" s="60" t="e">
        <f>VLOOKUP(D3641,SubmittalStatus!$A$2:$CF$671,7,FALSE)</f>
        <v>#N/A</v>
      </c>
      <c r="AT3641" s="60" t="str">
        <f t="shared" si="168"/>
        <v/>
      </c>
      <c r="AU3641" s="60" t="e">
        <f>VLOOKUP(D3641,SubmittalSchedule!$A$5:$CF$5125,3,FALSE)</f>
        <v>#N/A</v>
      </c>
      <c r="AV3641" s="60" t="e">
        <f>VLOOKUP(D3641,SubmittalStatus!$A$2:$CF$671,9,FALSE)</f>
        <v>#N/A</v>
      </c>
      <c r="AW3641" s="60" t="e">
        <f>VLOOKUP(D3641,SubmittalStatus!$A$2:$CF$671,10,FALSE)</f>
        <v>#N/A</v>
      </c>
      <c r="AX3641" s="60" t="e">
        <f>VLOOKUP(D3641,SubmittalStatus!$A$2:$CF$671,11,FALSE)</f>
        <v>#N/A</v>
      </c>
      <c r="AY3641" s="60" t="str">
        <f t="shared" si="169"/>
        <v/>
      </c>
      <c r="AZ3641" s="60">
        <f>SubmittalData!D3641</f>
        <v>0</v>
      </c>
      <c r="BA3641" s="60" t="s">
        <v>168</v>
      </c>
      <c r="BB3641" s="60">
        <f>SubmittalData!AR3641</f>
        <v>0</v>
      </c>
      <c r="BC3641" s="60" t="str">
        <f t="shared" si="170"/>
        <v>0-0</v>
      </c>
    </row>
    <row r="3642" spans="1:55" x14ac:dyDescent="0.35">
      <c r="A3642" s="62" t="str">
        <f>SubmittalData!AY3642</f>
        <v/>
      </c>
      <c r="AS3642" s="60" t="e">
        <f>VLOOKUP(D3642,SubmittalStatus!$A$2:$CF$671,7,FALSE)</f>
        <v>#N/A</v>
      </c>
      <c r="AT3642" s="60" t="str">
        <f t="shared" si="168"/>
        <v/>
      </c>
      <c r="AU3642" s="60" t="e">
        <f>VLOOKUP(D3642,SubmittalSchedule!$A$5:$CF$5125,3,FALSE)</f>
        <v>#N/A</v>
      </c>
      <c r="AV3642" s="60" t="e">
        <f>VLOOKUP(D3642,SubmittalStatus!$A$2:$CF$671,9,FALSE)</f>
        <v>#N/A</v>
      </c>
      <c r="AW3642" s="60" t="e">
        <f>VLOOKUP(D3642,SubmittalStatus!$A$2:$CF$671,10,FALSE)</f>
        <v>#N/A</v>
      </c>
      <c r="AX3642" s="60" t="e">
        <f>VLOOKUP(D3642,SubmittalStatus!$A$2:$CF$671,11,FALSE)</f>
        <v>#N/A</v>
      </c>
      <c r="AY3642" s="60" t="str">
        <f t="shared" si="169"/>
        <v/>
      </c>
      <c r="AZ3642" s="60">
        <f>SubmittalData!D3642</f>
        <v>0</v>
      </c>
      <c r="BA3642" s="60" t="s">
        <v>168</v>
      </c>
      <c r="BB3642" s="60">
        <f>SubmittalData!AR3642</f>
        <v>0</v>
      </c>
      <c r="BC3642" s="60" t="str">
        <f t="shared" si="170"/>
        <v>0-0</v>
      </c>
    </row>
    <row r="3643" spans="1:55" x14ac:dyDescent="0.35">
      <c r="A3643" s="62" t="str">
        <f>SubmittalData!AY3643</f>
        <v/>
      </c>
      <c r="AS3643" s="60" t="e">
        <f>VLOOKUP(D3643,SubmittalStatus!$A$2:$CF$671,7,FALSE)</f>
        <v>#N/A</v>
      </c>
      <c r="AT3643" s="60" t="str">
        <f t="shared" si="168"/>
        <v/>
      </c>
      <c r="AU3643" s="60" t="e">
        <f>VLOOKUP(D3643,SubmittalSchedule!$A$5:$CF$5125,3,FALSE)</f>
        <v>#N/A</v>
      </c>
      <c r="AV3643" s="60" t="e">
        <f>VLOOKUP(D3643,SubmittalStatus!$A$2:$CF$671,9,FALSE)</f>
        <v>#N/A</v>
      </c>
      <c r="AW3643" s="60" t="e">
        <f>VLOOKUP(D3643,SubmittalStatus!$A$2:$CF$671,10,FALSE)</f>
        <v>#N/A</v>
      </c>
      <c r="AX3643" s="60" t="e">
        <f>VLOOKUP(D3643,SubmittalStatus!$A$2:$CF$671,11,FALSE)</f>
        <v>#N/A</v>
      </c>
      <c r="AY3643" s="60" t="str">
        <f t="shared" si="169"/>
        <v/>
      </c>
      <c r="AZ3643" s="60">
        <f>SubmittalData!D3643</f>
        <v>0</v>
      </c>
      <c r="BA3643" s="60" t="s">
        <v>168</v>
      </c>
      <c r="BB3643" s="60">
        <f>SubmittalData!AR3643</f>
        <v>0</v>
      </c>
      <c r="BC3643" s="60" t="str">
        <f t="shared" si="170"/>
        <v>0-0</v>
      </c>
    </row>
    <row r="3644" spans="1:55" x14ac:dyDescent="0.35">
      <c r="A3644" s="62" t="str">
        <f>SubmittalData!AY3644</f>
        <v/>
      </c>
      <c r="AS3644" s="60" t="e">
        <f>VLOOKUP(D3644,SubmittalStatus!$A$2:$CF$671,7,FALSE)</f>
        <v>#N/A</v>
      </c>
      <c r="AT3644" s="60" t="str">
        <f t="shared" si="168"/>
        <v/>
      </c>
      <c r="AU3644" s="60" t="e">
        <f>VLOOKUP(D3644,SubmittalSchedule!$A$5:$CF$5125,3,FALSE)</f>
        <v>#N/A</v>
      </c>
      <c r="AV3644" s="60" t="e">
        <f>VLOOKUP(D3644,SubmittalStatus!$A$2:$CF$671,9,FALSE)</f>
        <v>#N/A</v>
      </c>
      <c r="AW3644" s="60" t="e">
        <f>VLOOKUP(D3644,SubmittalStatus!$A$2:$CF$671,10,FALSE)</f>
        <v>#N/A</v>
      </c>
      <c r="AX3644" s="60" t="e">
        <f>VLOOKUP(D3644,SubmittalStatus!$A$2:$CF$671,11,FALSE)</f>
        <v>#N/A</v>
      </c>
      <c r="AY3644" s="60" t="str">
        <f t="shared" si="169"/>
        <v/>
      </c>
      <c r="AZ3644" s="60">
        <f>SubmittalData!D3644</f>
        <v>0</v>
      </c>
      <c r="BA3644" s="60" t="s">
        <v>168</v>
      </c>
      <c r="BB3644" s="60">
        <f>SubmittalData!AR3644</f>
        <v>0</v>
      </c>
      <c r="BC3644" s="60" t="str">
        <f t="shared" si="170"/>
        <v>0-0</v>
      </c>
    </row>
    <row r="3645" spans="1:55" x14ac:dyDescent="0.35">
      <c r="A3645" s="62" t="str">
        <f>SubmittalData!AY3645</f>
        <v/>
      </c>
      <c r="AS3645" s="60" t="e">
        <f>VLOOKUP(D3645,SubmittalStatus!$A$2:$CF$671,7,FALSE)</f>
        <v>#N/A</v>
      </c>
      <c r="AT3645" s="60" t="str">
        <f t="shared" si="168"/>
        <v/>
      </c>
      <c r="AU3645" s="60" t="e">
        <f>VLOOKUP(D3645,SubmittalSchedule!$A$5:$CF$5125,3,FALSE)</f>
        <v>#N/A</v>
      </c>
      <c r="AV3645" s="60" t="e">
        <f>VLOOKUP(D3645,SubmittalStatus!$A$2:$CF$671,9,FALSE)</f>
        <v>#N/A</v>
      </c>
      <c r="AW3645" s="60" t="e">
        <f>VLOOKUP(D3645,SubmittalStatus!$A$2:$CF$671,10,FALSE)</f>
        <v>#N/A</v>
      </c>
      <c r="AX3645" s="60" t="e">
        <f>VLOOKUP(D3645,SubmittalStatus!$A$2:$CF$671,11,FALSE)</f>
        <v>#N/A</v>
      </c>
      <c r="AY3645" s="60" t="str">
        <f t="shared" si="169"/>
        <v/>
      </c>
      <c r="AZ3645" s="60">
        <f>SubmittalData!D3645</f>
        <v>0</v>
      </c>
      <c r="BA3645" s="60" t="s">
        <v>168</v>
      </c>
      <c r="BB3645" s="60">
        <f>SubmittalData!AR3645</f>
        <v>0</v>
      </c>
      <c r="BC3645" s="60" t="str">
        <f t="shared" si="170"/>
        <v>0-0</v>
      </c>
    </row>
    <row r="3646" spans="1:55" x14ac:dyDescent="0.35">
      <c r="A3646" s="62" t="str">
        <f>SubmittalData!AY3646</f>
        <v/>
      </c>
      <c r="AS3646" s="60" t="e">
        <f>VLOOKUP(D3646,SubmittalStatus!$A$2:$CF$671,7,FALSE)</f>
        <v>#N/A</v>
      </c>
      <c r="AT3646" s="60" t="str">
        <f t="shared" si="168"/>
        <v/>
      </c>
      <c r="AU3646" s="60" t="e">
        <f>VLOOKUP(D3646,SubmittalSchedule!$A$5:$CF$5125,3,FALSE)</f>
        <v>#N/A</v>
      </c>
      <c r="AV3646" s="60" t="e">
        <f>VLOOKUP(D3646,SubmittalStatus!$A$2:$CF$671,9,FALSE)</f>
        <v>#N/A</v>
      </c>
      <c r="AW3646" s="60" t="e">
        <f>VLOOKUP(D3646,SubmittalStatus!$A$2:$CF$671,10,FALSE)</f>
        <v>#N/A</v>
      </c>
      <c r="AX3646" s="60" t="e">
        <f>VLOOKUP(D3646,SubmittalStatus!$A$2:$CF$671,11,FALSE)</f>
        <v>#N/A</v>
      </c>
      <c r="AY3646" s="60" t="str">
        <f t="shared" si="169"/>
        <v/>
      </c>
      <c r="AZ3646" s="60">
        <f>SubmittalData!D3646</f>
        <v>0</v>
      </c>
      <c r="BA3646" s="60" t="s">
        <v>168</v>
      </c>
      <c r="BB3646" s="60">
        <f>SubmittalData!AR3646</f>
        <v>0</v>
      </c>
      <c r="BC3646" s="60" t="str">
        <f t="shared" si="170"/>
        <v>0-0</v>
      </c>
    </row>
    <row r="3647" spans="1:55" x14ac:dyDescent="0.35">
      <c r="A3647" s="62" t="str">
        <f>SubmittalData!AY3647</f>
        <v/>
      </c>
      <c r="AS3647" s="60" t="e">
        <f>VLOOKUP(D3647,SubmittalStatus!$A$2:$CF$671,7,FALSE)</f>
        <v>#N/A</v>
      </c>
      <c r="AT3647" s="60" t="str">
        <f t="shared" si="168"/>
        <v/>
      </c>
      <c r="AU3647" s="60" t="e">
        <f>VLOOKUP(D3647,SubmittalSchedule!$A$5:$CF$5125,3,FALSE)</f>
        <v>#N/A</v>
      </c>
      <c r="AV3647" s="60" t="e">
        <f>VLOOKUP(D3647,SubmittalStatus!$A$2:$CF$671,9,FALSE)</f>
        <v>#N/A</v>
      </c>
      <c r="AW3647" s="60" t="e">
        <f>VLOOKUP(D3647,SubmittalStatus!$A$2:$CF$671,10,FALSE)</f>
        <v>#N/A</v>
      </c>
      <c r="AX3647" s="60" t="e">
        <f>VLOOKUP(D3647,SubmittalStatus!$A$2:$CF$671,11,FALSE)</f>
        <v>#N/A</v>
      </c>
      <c r="AY3647" s="60" t="str">
        <f t="shared" si="169"/>
        <v/>
      </c>
      <c r="AZ3647" s="60">
        <f>SubmittalData!D3647</f>
        <v>0</v>
      </c>
      <c r="BA3647" s="60" t="s">
        <v>168</v>
      </c>
      <c r="BB3647" s="60">
        <f>SubmittalData!AR3647</f>
        <v>0</v>
      </c>
      <c r="BC3647" s="60" t="str">
        <f t="shared" si="170"/>
        <v>0-0</v>
      </c>
    </row>
    <row r="3648" spans="1:55" x14ac:dyDescent="0.35">
      <c r="A3648" s="62" t="str">
        <f>SubmittalData!AY3648</f>
        <v/>
      </c>
      <c r="AS3648" s="60" t="e">
        <f>VLOOKUP(D3648,SubmittalStatus!$A$2:$CF$671,7,FALSE)</f>
        <v>#N/A</v>
      </c>
      <c r="AT3648" s="60" t="str">
        <f t="shared" si="168"/>
        <v/>
      </c>
      <c r="AU3648" s="60" t="e">
        <f>VLOOKUP(D3648,SubmittalSchedule!$A$5:$CF$5125,3,FALSE)</f>
        <v>#N/A</v>
      </c>
      <c r="AV3648" s="60" t="e">
        <f>VLOOKUP(D3648,SubmittalStatus!$A$2:$CF$671,9,FALSE)</f>
        <v>#N/A</v>
      </c>
      <c r="AW3648" s="60" t="e">
        <f>VLOOKUP(D3648,SubmittalStatus!$A$2:$CF$671,10,FALSE)</f>
        <v>#N/A</v>
      </c>
      <c r="AX3648" s="60" t="e">
        <f>VLOOKUP(D3648,SubmittalStatus!$A$2:$CF$671,11,FALSE)</f>
        <v>#N/A</v>
      </c>
      <c r="AY3648" s="60" t="str">
        <f t="shared" si="169"/>
        <v/>
      </c>
      <c r="AZ3648" s="60">
        <f>SubmittalData!D3648</f>
        <v>0</v>
      </c>
      <c r="BA3648" s="60" t="s">
        <v>168</v>
      </c>
      <c r="BB3648" s="60">
        <f>SubmittalData!AR3648</f>
        <v>0</v>
      </c>
      <c r="BC3648" s="60" t="str">
        <f t="shared" si="170"/>
        <v>0-0</v>
      </c>
    </row>
    <row r="3649" spans="1:55" x14ac:dyDescent="0.35">
      <c r="A3649" s="62" t="str">
        <f>SubmittalData!AY3649</f>
        <v/>
      </c>
      <c r="AS3649" s="60" t="e">
        <f>VLOOKUP(D3649,SubmittalStatus!$A$2:$CF$671,7,FALSE)</f>
        <v>#N/A</v>
      </c>
      <c r="AT3649" s="60" t="str">
        <f t="shared" si="168"/>
        <v/>
      </c>
      <c r="AU3649" s="60" t="e">
        <f>VLOOKUP(D3649,SubmittalSchedule!$A$5:$CF$5125,3,FALSE)</f>
        <v>#N/A</v>
      </c>
      <c r="AV3649" s="60" t="e">
        <f>VLOOKUP(D3649,SubmittalStatus!$A$2:$CF$671,9,FALSE)</f>
        <v>#N/A</v>
      </c>
      <c r="AW3649" s="60" t="e">
        <f>VLOOKUP(D3649,SubmittalStatus!$A$2:$CF$671,10,FALSE)</f>
        <v>#N/A</v>
      </c>
      <c r="AX3649" s="60" t="e">
        <f>VLOOKUP(D3649,SubmittalStatus!$A$2:$CF$671,11,FALSE)</f>
        <v>#N/A</v>
      </c>
      <c r="AY3649" s="60" t="str">
        <f t="shared" si="169"/>
        <v/>
      </c>
      <c r="AZ3649" s="60">
        <f>SubmittalData!D3649</f>
        <v>0</v>
      </c>
      <c r="BA3649" s="60" t="s">
        <v>168</v>
      </c>
      <c r="BB3649" s="60">
        <f>SubmittalData!AR3649</f>
        <v>0</v>
      </c>
      <c r="BC3649" s="60" t="str">
        <f t="shared" si="170"/>
        <v>0-0</v>
      </c>
    </row>
    <row r="3650" spans="1:55" x14ac:dyDescent="0.35">
      <c r="A3650" s="62" t="str">
        <f>SubmittalData!AY3650</f>
        <v/>
      </c>
      <c r="AS3650" s="60" t="e">
        <f>VLOOKUP(D3650,SubmittalStatus!$A$2:$CF$671,7,FALSE)</f>
        <v>#N/A</v>
      </c>
      <c r="AT3650" s="60" t="str">
        <f t="shared" si="168"/>
        <v/>
      </c>
      <c r="AU3650" s="60" t="e">
        <f>VLOOKUP(D3650,SubmittalSchedule!$A$5:$CF$5125,3,FALSE)</f>
        <v>#N/A</v>
      </c>
      <c r="AV3650" s="60" t="e">
        <f>VLOOKUP(D3650,SubmittalStatus!$A$2:$CF$671,9,FALSE)</f>
        <v>#N/A</v>
      </c>
      <c r="AW3650" s="60" t="e">
        <f>VLOOKUP(D3650,SubmittalStatus!$A$2:$CF$671,10,FALSE)</f>
        <v>#N/A</v>
      </c>
      <c r="AX3650" s="60" t="e">
        <f>VLOOKUP(D3650,SubmittalStatus!$A$2:$CF$671,11,FALSE)</f>
        <v>#N/A</v>
      </c>
      <c r="AY3650" s="60" t="str">
        <f t="shared" si="169"/>
        <v/>
      </c>
      <c r="AZ3650" s="60">
        <f>SubmittalData!D3650</f>
        <v>0</v>
      </c>
      <c r="BA3650" s="60" t="s">
        <v>168</v>
      </c>
      <c r="BB3650" s="60">
        <f>SubmittalData!AR3650</f>
        <v>0</v>
      </c>
      <c r="BC3650" s="60" t="str">
        <f t="shared" si="170"/>
        <v>0-0</v>
      </c>
    </row>
    <row r="3651" spans="1:55" x14ac:dyDescent="0.35">
      <c r="A3651" s="62" t="str">
        <f>SubmittalData!AY3651</f>
        <v/>
      </c>
      <c r="AS3651" s="60" t="e">
        <f>VLOOKUP(D3651,SubmittalStatus!$A$2:$CF$671,7,FALSE)</f>
        <v>#N/A</v>
      </c>
      <c r="AT3651" s="60" t="str">
        <f t="shared" ref="AT3651:AT3714" si="171">_xlfn.CONCAT(G3651:P3651)</f>
        <v/>
      </c>
      <c r="AU3651" s="60" t="e">
        <f>VLOOKUP(D3651,SubmittalSchedule!$A$5:$CF$5125,3,FALSE)</f>
        <v>#N/A</v>
      </c>
      <c r="AV3651" s="60" t="e">
        <f>VLOOKUP(D3651,SubmittalStatus!$A$2:$CF$671,9,FALSE)</f>
        <v>#N/A</v>
      </c>
      <c r="AW3651" s="60" t="e">
        <f>VLOOKUP(D3651,SubmittalStatus!$A$2:$CF$671,10,FALSE)</f>
        <v>#N/A</v>
      </c>
      <c r="AX3651" s="60" t="e">
        <f>VLOOKUP(D3651,SubmittalStatus!$A$2:$CF$671,11,FALSE)</f>
        <v>#N/A</v>
      </c>
      <c r="AY3651" s="60" t="str">
        <f t="shared" ref="AY3651:AY3714" si="172">_xlfn.CONCAT(AA3651:AJ3651)</f>
        <v/>
      </c>
      <c r="AZ3651" s="60">
        <f>SubmittalData!D3651</f>
        <v>0</v>
      </c>
      <c r="BA3651" s="60" t="s">
        <v>168</v>
      </c>
      <c r="BB3651" s="60">
        <f>SubmittalData!AR3651</f>
        <v>0</v>
      </c>
      <c r="BC3651" s="60" t="str">
        <f t="shared" ref="BC3651:BC3714" si="173">_xlfn.CONCAT(AZ3651:BB3651)</f>
        <v>0-0</v>
      </c>
    </row>
    <row r="3652" spans="1:55" x14ac:dyDescent="0.35">
      <c r="A3652" s="62" t="str">
        <f>SubmittalData!AY3652</f>
        <v/>
      </c>
      <c r="AS3652" s="60" t="e">
        <f>VLOOKUP(D3652,SubmittalStatus!$A$2:$CF$671,7,FALSE)</f>
        <v>#N/A</v>
      </c>
      <c r="AT3652" s="60" t="str">
        <f t="shared" si="171"/>
        <v/>
      </c>
      <c r="AU3652" s="60" t="e">
        <f>VLOOKUP(D3652,SubmittalSchedule!$A$5:$CF$5125,3,FALSE)</f>
        <v>#N/A</v>
      </c>
      <c r="AV3652" s="60" t="e">
        <f>VLOOKUP(D3652,SubmittalStatus!$A$2:$CF$671,9,FALSE)</f>
        <v>#N/A</v>
      </c>
      <c r="AW3652" s="60" t="e">
        <f>VLOOKUP(D3652,SubmittalStatus!$A$2:$CF$671,10,FALSE)</f>
        <v>#N/A</v>
      </c>
      <c r="AX3652" s="60" t="e">
        <f>VLOOKUP(D3652,SubmittalStatus!$A$2:$CF$671,11,FALSE)</f>
        <v>#N/A</v>
      </c>
      <c r="AY3652" s="60" t="str">
        <f t="shared" si="172"/>
        <v/>
      </c>
      <c r="AZ3652" s="60">
        <f>SubmittalData!D3652</f>
        <v>0</v>
      </c>
      <c r="BA3652" s="60" t="s">
        <v>168</v>
      </c>
      <c r="BB3652" s="60">
        <f>SubmittalData!AR3652</f>
        <v>0</v>
      </c>
      <c r="BC3652" s="60" t="str">
        <f t="shared" si="173"/>
        <v>0-0</v>
      </c>
    </row>
    <row r="3653" spans="1:55" x14ac:dyDescent="0.35">
      <c r="A3653" s="62" t="str">
        <f>SubmittalData!AY3653</f>
        <v/>
      </c>
      <c r="AS3653" s="60" t="e">
        <f>VLOOKUP(D3653,SubmittalStatus!$A$2:$CF$671,7,FALSE)</f>
        <v>#N/A</v>
      </c>
      <c r="AT3653" s="60" t="str">
        <f t="shared" si="171"/>
        <v/>
      </c>
      <c r="AU3653" s="60" t="e">
        <f>VLOOKUP(D3653,SubmittalSchedule!$A$5:$CF$5125,3,FALSE)</f>
        <v>#N/A</v>
      </c>
      <c r="AV3653" s="60" t="e">
        <f>VLOOKUP(D3653,SubmittalStatus!$A$2:$CF$671,9,FALSE)</f>
        <v>#N/A</v>
      </c>
      <c r="AW3653" s="60" t="e">
        <f>VLOOKUP(D3653,SubmittalStatus!$A$2:$CF$671,10,FALSE)</f>
        <v>#N/A</v>
      </c>
      <c r="AX3653" s="60" t="e">
        <f>VLOOKUP(D3653,SubmittalStatus!$A$2:$CF$671,11,FALSE)</f>
        <v>#N/A</v>
      </c>
      <c r="AY3653" s="60" t="str">
        <f t="shared" si="172"/>
        <v/>
      </c>
      <c r="AZ3653" s="60">
        <f>SubmittalData!D3653</f>
        <v>0</v>
      </c>
      <c r="BA3653" s="60" t="s">
        <v>168</v>
      </c>
      <c r="BB3653" s="60">
        <f>SubmittalData!AR3653</f>
        <v>0</v>
      </c>
      <c r="BC3653" s="60" t="str">
        <f t="shared" si="173"/>
        <v>0-0</v>
      </c>
    </row>
    <row r="3654" spans="1:55" x14ac:dyDescent="0.35">
      <c r="A3654" s="62" t="str">
        <f>SubmittalData!AY3654</f>
        <v/>
      </c>
      <c r="AS3654" s="60" t="e">
        <f>VLOOKUP(D3654,SubmittalStatus!$A$2:$CF$671,7,FALSE)</f>
        <v>#N/A</v>
      </c>
      <c r="AT3654" s="60" t="str">
        <f t="shared" si="171"/>
        <v/>
      </c>
      <c r="AU3654" s="60" t="e">
        <f>VLOOKUP(D3654,SubmittalSchedule!$A$5:$CF$5125,3,FALSE)</f>
        <v>#N/A</v>
      </c>
      <c r="AV3654" s="60" t="e">
        <f>VLOOKUP(D3654,SubmittalStatus!$A$2:$CF$671,9,FALSE)</f>
        <v>#N/A</v>
      </c>
      <c r="AW3654" s="60" t="e">
        <f>VLOOKUP(D3654,SubmittalStatus!$A$2:$CF$671,10,FALSE)</f>
        <v>#N/A</v>
      </c>
      <c r="AX3654" s="60" t="e">
        <f>VLOOKUP(D3654,SubmittalStatus!$A$2:$CF$671,11,FALSE)</f>
        <v>#N/A</v>
      </c>
      <c r="AY3654" s="60" t="str">
        <f t="shared" si="172"/>
        <v/>
      </c>
      <c r="AZ3654" s="60">
        <f>SubmittalData!D3654</f>
        <v>0</v>
      </c>
      <c r="BA3654" s="60" t="s">
        <v>168</v>
      </c>
      <c r="BB3654" s="60">
        <f>SubmittalData!AR3654</f>
        <v>0</v>
      </c>
      <c r="BC3654" s="60" t="str">
        <f t="shared" si="173"/>
        <v>0-0</v>
      </c>
    </row>
    <row r="3655" spans="1:55" x14ac:dyDescent="0.35">
      <c r="A3655" s="62" t="str">
        <f>SubmittalData!AY3655</f>
        <v/>
      </c>
      <c r="AS3655" s="60" t="e">
        <f>VLOOKUP(D3655,SubmittalStatus!$A$2:$CF$671,7,FALSE)</f>
        <v>#N/A</v>
      </c>
      <c r="AT3655" s="60" t="str">
        <f t="shared" si="171"/>
        <v/>
      </c>
      <c r="AU3655" s="60" t="e">
        <f>VLOOKUP(D3655,SubmittalSchedule!$A$5:$CF$5125,3,FALSE)</f>
        <v>#N/A</v>
      </c>
      <c r="AV3655" s="60" t="e">
        <f>VLOOKUP(D3655,SubmittalStatus!$A$2:$CF$671,9,FALSE)</f>
        <v>#N/A</v>
      </c>
      <c r="AW3655" s="60" t="e">
        <f>VLOOKUP(D3655,SubmittalStatus!$A$2:$CF$671,10,FALSE)</f>
        <v>#N/A</v>
      </c>
      <c r="AX3655" s="60" t="e">
        <f>VLOOKUP(D3655,SubmittalStatus!$A$2:$CF$671,11,FALSE)</f>
        <v>#N/A</v>
      </c>
      <c r="AY3655" s="60" t="str">
        <f t="shared" si="172"/>
        <v/>
      </c>
      <c r="AZ3655" s="60">
        <f>SubmittalData!D3655</f>
        <v>0</v>
      </c>
      <c r="BA3655" s="60" t="s">
        <v>168</v>
      </c>
      <c r="BB3655" s="60">
        <f>SubmittalData!AR3655</f>
        <v>0</v>
      </c>
      <c r="BC3655" s="60" t="str">
        <f t="shared" si="173"/>
        <v>0-0</v>
      </c>
    </row>
    <row r="3656" spans="1:55" x14ac:dyDescent="0.35">
      <c r="A3656" s="62" t="str">
        <f>SubmittalData!AY3656</f>
        <v/>
      </c>
      <c r="AS3656" s="60" t="e">
        <f>VLOOKUP(D3656,SubmittalStatus!$A$2:$CF$671,7,FALSE)</f>
        <v>#N/A</v>
      </c>
      <c r="AT3656" s="60" t="str">
        <f t="shared" si="171"/>
        <v/>
      </c>
      <c r="AU3656" s="60" t="e">
        <f>VLOOKUP(D3656,SubmittalSchedule!$A$5:$CF$5125,3,FALSE)</f>
        <v>#N/A</v>
      </c>
      <c r="AV3656" s="60" t="e">
        <f>VLOOKUP(D3656,SubmittalStatus!$A$2:$CF$671,9,FALSE)</f>
        <v>#N/A</v>
      </c>
      <c r="AW3656" s="60" t="e">
        <f>VLOOKUP(D3656,SubmittalStatus!$A$2:$CF$671,10,FALSE)</f>
        <v>#N/A</v>
      </c>
      <c r="AX3656" s="60" t="e">
        <f>VLOOKUP(D3656,SubmittalStatus!$A$2:$CF$671,11,FALSE)</f>
        <v>#N/A</v>
      </c>
      <c r="AY3656" s="60" t="str">
        <f t="shared" si="172"/>
        <v/>
      </c>
      <c r="AZ3656" s="60">
        <f>SubmittalData!D3656</f>
        <v>0</v>
      </c>
      <c r="BA3656" s="60" t="s">
        <v>168</v>
      </c>
      <c r="BB3656" s="60">
        <f>SubmittalData!AR3656</f>
        <v>0</v>
      </c>
      <c r="BC3656" s="60" t="str">
        <f t="shared" si="173"/>
        <v>0-0</v>
      </c>
    </row>
    <row r="3657" spans="1:55" x14ac:dyDescent="0.35">
      <c r="A3657" s="62" t="str">
        <f>SubmittalData!AY3657</f>
        <v/>
      </c>
      <c r="AS3657" s="60" t="e">
        <f>VLOOKUP(D3657,SubmittalStatus!$A$2:$CF$671,7,FALSE)</f>
        <v>#N/A</v>
      </c>
      <c r="AT3657" s="60" t="str">
        <f t="shared" si="171"/>
        <v/>
      </c>
      <c r="AU3657" s="60" t="e">
        <f>VLOOKUP(D3657,SubmittalSchedule!$A$5:$CF$5125,3,FALSE)</f>
        <v>#N/A</v>
      </c>
      <c r="AV3657" s="60" t="e">
        <f>VLOOKUP(D3657,SubmittalStatus!$A$2:$CF$671,9,FALSE)</f>
        <v>#N/A</v>
      </c>
      <c r="AW3657" s="60" t="e">
        <f>VLOOKUP(D3657,SubmittalStatus!$A$2:$CF$671,10,FALSE)</f>
        <v>#N/A</v>
      </c>
      <c r="AX3657" s="60" t="e">
        <f>VLOOKUP(D3657,SubmittalStatus!$A$2:$CF$671,11,FALSE)</f>
        <v>#N/A</v>
      </c>
      <c r="AY3657" s="60" t="str">
        <f t="shared" si="172"/>
        <v/>
      </c>
      <c r="AZ3657" s="60">
        <f>SubmittalData!D3657</f>
        <v>0</v>
      </c>
      <c r="BA3657" s="60" t="s">
        <v>168</v>
      </c>
      <c r="BB3657" s="60">
        <f>SubmittalData!AR3657</f>
        <v>0</v>
      </c>
      <c r="BC3657" s="60" t="str">
        <f t="shared" si="173"/>
        <v>0-0</v>
      </c>
    </row>
    <row r="3658" spans="1:55" x14ac:dyDescent="0.35">
      <c r="A3658" s="62" t="str">
        <f>SubmittalData!AY3658</f>
        <v/>
      </c>
      <c r="AS3658" s="60" t="e">
        <f>VLOOKUP(D3658,SubmittalStatus!$A$2:$CF$671,7,FALSE)</f>
        <v>#N/A</v>
      </c>
      <c r="AT3658" s="60" t="str">
        <f t="shared" si="171"/>
        <v/>
      </c>
      <c r="AU3658" s="60" t="e">
        <f>VLOOKUP(D3658,SubmittalSchedule!$A$5:$CF$5125,3,FALSE)</f>
        <v>#N/A</v>
      </c>
      <c r="AV3658" s="60" t="e">
        <f>VLOOKUP(D3658,SubmittalStatus!$A$2:$CF$671,9,FALSE)</f>
        <v>#N/A</v>
      </c>
      <c r="AW3658" s="60" t="e">
        <f>VLOOKUP(D3658,SubmittalStatus!$A$2:$CF$671,10,FALSE)</f>
        <v>#N/A</v>
      </c>
      <c r="AX3658" s="60" t="e">
        <f>VLOOKUP(D3658,SubmittalStatus!$A$2:$CF$671,11,FALSE)</f>
        <v>#N/A</v>
      </c>
      <c r="AY3658" s="60" t="str">
        <f t="shared" si="172"/>
        <v/>
      </c>
      <c r="AZ3658" s="60">
        <f>SubmittalData!D3658</f>
        <v>0</v>
      </c>
      <c r="BA3658" s="60" t="s">
        <v>168</v>
      </c>
      <c r="BB3658" s="60">
        <f>SubmittalData!AR3658</f>
        <v>0</v>
      </c>
      <c r="BC3658" s="60" t="str">
        <f t="shared" si="173"/>
        <v>0-0</v>
      </c>
    </row>
    <row r="3659" spans="1:55" x14ac:dyDescent="0.35">
      <c r="A3659" s="62" t="str">
        <f>SubmittalData!AY3659</f>
        <v/>
      </c>
      <c r="AS3659" s="60" t="e">
        <f>VLOOKUP(D3659,SubmittalStatus!$A$2:$CF$671,7,FALSE)</f>
        <v>#N/A</v>
      </c>
      <c r="AT3659" s="60" t="str">
        <f t="shared" si="171"/>
        <v/>
      </c>
      <c r="AU3659" s="60" t="e">
        <f>VLOOKUP(D3659,SubmittalSchedule!$A$5:$CF$5125,3,FALSE)</f>
        <v>#N/A</v>
      </c>
      <c r="AV3659" s="60" t="e">
        <f>VLOOKUP(D3659,SubmittalStatus!$A$2:$CF$671,9,FALSE)</f>
        <v>#N/A</v>
      </c>
      <c r="AW3659" s="60" t="e">
        <f>VLOOKUP(D3659,SubmittalStatus!$A$2:$CF$671,10,FALSE)</f>
        <v>#N/A</v>
      </c>
      <c r="AX3659" s="60" t="e">
        <f>VLOOKUP(D3659,SubmittalStatus!$A$2:$CF$671,11,FALSE)</f>
        <v>#N/A</v>
      </c>
      <c r="AY3659" s="60" t="str">
        <f t="shared" si="172"/>
        <v/>
      </c>
      <c r="AZ3659" s="60">
        <f>SubmittalData!D3659</f>
        <v>0</v>
      </c>
      <c r="BA3659" s="60" t="s">
        <v>168</v>
      </c>
      <c r="BB3659" s="60">
        <f>SubmittalData!AR3659</f>
        <v>0</v>
      </c>
      <c r="BC3659" s="60" t="str">
        <f t="shared" si="173"/>
        <v>0-0</v>
      </c>
    </row>
    <row r="3660" spans="1:55" x14ac:dyDescent="0.35">
      <c r="A3660" s="62" t="str">
        <f>SubmittalData!AY3660</f>
        <v/>
      </c>
      <c r="AS3660" s="60" t="e">
        <f>VLOOKUP(D3660,SubmittalStatus!$A$2:$CF$671,7,FALSE)</f>
        <v>#N/A</v>
      </c>
      <c r="AT3660" s="60" t="str">
        <f t="shared" si="171"/>
        <v/>
      </c>
      <c r="AU3660" s="60" t="e">
        <f>VLOOKUP(D3660,SubmittalSchedule!$A$5:$CF$5125,3,FALSE)</f>
        <v>#N/A</v>
      </c>
      <c r="AV3660" s="60" t="e">
        <f>VLOOKUP(D3660,SubmittalStatus!$A$2:$CF$671,9,FALSE)</f>
        <v>#N/A</v>
      </c>
      <c r="AW3660" s="60" t="e">
        <f>VLOOKUP(D3660,SubmittalStatus!$A$2:$CF$671,10,FALSE)</f>
        <v>#N/A</v>
      </c>
      <c r="AX3660" s="60" t="e">
        <f>VLOOKUP(D3660,SubmittalStatus!$A$2:$CF$671,11,FALSE)</f>
        <v>#N/A</v>
      </c>
      <c r="AY3660" s="60" t="str">
        <f t="shared" si="172"/>
        <v/>
      </c>
      <c r="AZ3660" s="60">
        <f>SubmittalData!D3660</f>
        <v>0</v>
      </c>
      <c r="BA3660" s="60" t="s">
        <v>168</v>
      </c>
      <c r="BB3660" s="60">
        <f>SubmittalData!AR3660</f>
        <v>0</v>
      </c>
      <c r="BC3660" s="60" t="str">
        <f t="shared" si="173"/>
        <v>0-0</v>
      </c>
    </row>
    <row r="3661" spans="1:55" x14ac:dyDescent="0.35">
      <c r="A3661" s="62" t="str">
        <f>SubmittalData!AY3661</f>
        <v/>
      </c>
      <c r="AS3661" s="60" t="e">
        <f>VLOOKUP(D3661,SubmittalStatus!$A$2:$CF$671,7,FALSE)</f>
        <v>#N/A</v>
      </c>
      <c r="AT3661" s="60" t="str">
        <f t="shared" si="171"/>
        <v/>
      </c>
      <c r="AU3661" s="60" t="e">
        <f>VLOOKUP(D3661,SubmittalSchedule!$A$5:$CF$5125,3,FALSE)</f>
        <v>#N/A</v>
      </c>
      <c r="AV3661" s="60" t="e">
        <f>VLOOKUP(D3661,SubmittalStatus!$A$2:$CF$671,9,FALSE)</f>
        <v>#N/A</v>
      </c>
      <c r="AW3661" s="60" t="e">
        <f>VLOOKUP(D3661,SubmittalStatus!$A$2:$CF$671,10,FALSE)</f>
        <v>#N/A</v>
      </c>
      <c r="AX3661" s="60" t="e">
        <f>VLOOKUP(D3661,SubmittalStatus!$A$2:$CF$671,11,FALSE)</f>
        <v>#N/A</v>
      </c>
      <c r="AY3661" s="60" t="str">
        <f t="shared" si="172"/>
        <v/>
      </c>
      <c r="AZ3661" s="60">
        <f>SubmittalData!D3661</f>
        <v>0</v>
      </c>
      <c r="BA3661" s="60" t="s">
        <v>168</v>
      </c>
      <c r="BB3661" s="60">
        <f>SubmittalData!AR3661</f>
        <v>0</v>
      </c>
      <c r="BC3661" s="60" t="str">
        <f t="shared" si="173"/>
        <v>0-0</v>
      </c>
    </row>
    <row r="3662" spans="1:55" x14ac:dyDescent="0.35">
      <c r="A3662" s="62" t="str">
        <f>SubmittalData!AY3662</f>
        <v/>
      </c>
      <c r="AS3662" s="60" t="e">
        <f>VLOOKUP(D3662,SubmittalStatus!$A$2:$CF$671,7,FALSE)</f>
        <v>#N/A</v>
      </c>
      <c r="AT3662" s="60" t="str">
        <f t="shared" si="171"/>
        <v/>
      </c>
      <c r="AU3662" s="60" t="e">
        <f>VLOOKUP(D3662,SubmittalSchedule!$A$5:$CF$5125,3,FALSE)</f>
        <v>#N/A</v>
      </c>
      <c r="AV3662" s="60" t="e">
        <f>VLOOKUP(D3662,SubmittalStatus!$A$2:$CF$671,9,FALSE)</f>
        <v>#N/A</v>
      </c>
      <c r="AW3662" s="60" t="e">
        <f>VLOOKUP(D3662,SubmittalStatus!$A$2:$CF$671,10,FALSE)</f>
        <v>#N/A</v>
      </c>
      <c r="AX3662" s="60" t="e">
        <f>VLOOKUP(D3662,SubmittalStatus!$A$2:$CF$671,11,FALSE)</f>
        <v>#N/A</v>
      </c>
      <c r="AY3662" s="60" t="str">
        <f t="shared" si="172"/>
        <v/>
      </c>
      <c r="AZ3662" s="60">
        <f>SubmittalData!D3662</f>
        <v>0</v>
      </c>
      <c r="BA3662" s="60" t="s">
        <v>168</v>
      </c>
      <c r="BB3662" s="60">
        <f>SubmittalData!AR3662</f>
        <v>0</v>
      </c>
      <c r="BC3662" s="60" t="str">
        <f t="shared" si="173"/>
        <v>0-0</v>
      </c>
    </row>
    <row r="3663" spans="1:55" x14ac:dyDescent="0.35">
      <c r="A3663" s="62" t="str">
        <f>SubmittalData!AY3663</f>
        <v/>
      </c>
      <c r="AS3663" s="60" t="e">
        <f>VLOOKUP(D3663,SubmittalStatus!$A$2:$CF$671,7,FALSE)</f>
        <v>#N/A</v>
      </c>
      <c r="AT3663" s="60" t="str">
        <f t="shared" si="171"/>
        <v/>
      </c>
      <c r="AU3663" s="60" t="e">
        <f>VLOOKUP(D3663,SubmittalSchedule!$A$5:$CF$5125,3,FALSE)</f>
        <v>#N/A</v>
      </c>
      <c r="AV3663" s="60" t="e">
        <f>VLOOKUP(D3663,SubmittalStatus!$A$2:$CF$671,9,FALSE)</f>
        <v>#N/A</v>
      </c>
      <c r="AW3663" s="60" t="e">
        <f>VLOOKUP(D3663,SubmittalStatus!$A$2:$CF$671,10,FALSE)</f>
        <v>#N/A</v>
      </c>
      <c r="AX3663" s="60" t="e">
        <f>VLOOKUP(D3663,SubmittalStatus!$A$2:$CF$671,11,FALSE)</f>
        <v>#N/A</v>
      </c>
      <c r="AY3663" s="60" t="str">
        <f t="shared" si="172"/>
        <v/>
      </c>
      <c r="AZ3663" s="60">
        <f>SubmittalData!D3663</f>
        <v>0</v>
      </c>
      <c r="BA3663" s="60" t="s">
        <v>168</v>
      </c>
      <c r="BB3663" s="60">
        <f>SubmittalData!AR3663</f>
        <v>0</v>
      </c>
      <c r="BC3663" s="60" t="str">
        <f t="shared" si="173"/>
        <v>0-0</v>
      </c>
    </row>
    <row r="3664" spans="1:55" x14ac:dyDescent="0.35">
      <c r="A3664" s="62" t="str">
        <f>SubmittalData!AY3664</f>
        <v/>
      </c>
      <c r="AS3664" s="60" t="e">
        <f>VLOOKUP(D3664,SubmittalStatus!$A$2:$CF$671,7,FALSE)</f>
        <v>#N/A</v>
      </c>
      <c r="AT3664" s="60" t="str">
        <f t="shared" si="171"/>
        <v/>
      </c>
      <c r="AU3664" s="60" t="e">
        <f>VLOOKUP(D3664,SubmittalSchedule!$A$5:$CF$5125,3,FALSE)</f>
        <v>#N/A</v>
      </c>
      <c r="AV3664" s="60" t="e">
        <f>VLOOKUP(D3664,SubmittalStatus!$A$2:$CF$671,9,FALSE)</f>
        <v>#N/A</v>
      </c>
      <c r="AW3664" s="60" t="e">
        <f>VLOOKUP(D3664,SubmittalStatus!$A$2:$CF$671,10,FALSE)</f>
        <v>#N/A</v>
      </c>
      <c r="AX3664" s="60" t="e">
        <f>VLOOKUP(D3664,SubmittalStatus!$A$2:$CF$671,11,FALSE)</f>
        <v>#N/A</v>
      </c>
      <c r="AY3664" s="60" t="str">
        <f t="shared" si="172"/>
        <v/>
      </c>
      <c r="AZ3664" s="60">
        <f>SubmittalData!D3664</f>
        <v>0</v>
      </c>
      <c r="BA3664" s="60" t="s">
        <v>168</v>
      </c>
      <c r="BB3664" s="60">
        <f>SubmittalData!AR3664</f>
        <v>0</v>
      </c>
      <c r="BC3664" s="60" t="str">
        <f t="shared" si="173"/>
        <v>0-0</v>
      </c>
    </row>
    <row r="3665" spans="1:55" x14ac:dyDescent="0.35">
      <c r="A3665" s="62" t="str">
        <f>SubmittalData!AY3665</f>
        <v/>
      </c>
      <c r="AS3665" s="60" t="e">
        <f>VLOOKUP(D3665,SubmittalStatus!$A$2:$CF$671,7,FALSE)</f>
        <v>#N/A</v>
      </c>
      <c r="AT3665" s="60" t="str">
        <f t="shared" si="171"/>
        <v/>
      </c>
      <c r="AU3665" s="60" t="e">
        <f>VLOOKUP(D3665,SubmittalSchedule!$A$5:$CF$5125,3,FALSE)</f>
        <v>#N/A</v>
      </c>
      <c r="AV3665" s="60" t="e">
        <f>VLOOKUP(D3665,SubmittalStatus!$A$2:$CF$671,9,FALSE)</f>
        <v>#N/A</v>
      </c>
      <c r="AW3665" s="60" t="e">
        <f>VLOOKUP(D3665,SubmittalStatus!$A$2:$CF$671,10,FALSE)</f>
        <v>#N/A</v>
      </c>
      <c r="AX3665" s="60" t="e">
        <f>VLOOKUP(D3665,SubmittalStatus!$A$2:$CF$671,11,FALSE)</f>
        <v>#N/A</v>
      </c>
      <c r="AY3665" s="60" t="str">
        <f t="shared" si="172"/>
        <v/>
      </c>
      <c r="AZ3665" s="60">
        <f>SubmittalData!D3665</f>
        <v>0</v>
      </c>
      <c r="BA3665" s="60" t="s">
        <v>168</v>
      </c>
      <c r="BB3665" s="60">
        <f>SubmittalData!AR3665</f>
        <v>0</v>
      </c>
      <c r="BC3665" s="60" t="str">
        <f t="shared" si="173"/>
        <v>0-0</v>
      </c>
    </row>
    <row r="3666" spans="1:55" x14ac:dyDescent="0.35">
      <c r="A3666" s="62" t="str">
        <f>SubmittalData!AY3666</f>
        <v/>
      </c>
      <c r="AS3666" s="60" t="e">
        <f>VLOOKUP(D3666,SubmittalStatus!$A$2:$CF$671,7,FALSE)</f>
        <v>#N/A</v>
      </c>
      <c r="AT3666" s="60" t="str">
        <f t="shared" si="171"/>
        <v/>
      </c>
      <c r="AU3666" s="60" t="e">
        <f>VLOOKUP(D3666,SubmittalSchedule!$A$5:$CF$5125,3,FALSE)</f>
        <v>#N/A</v>
      </c>
      <c r="AV3666" s="60" t="e">
        <f>VLOOKUP(D3666,SubmittalStatus!$A$2:$CF$671,9,FALSE)</f>
        <v>#N/A</v>
      </c>
      <c r="AW3666" s="60" t="e">
        <f>VLOOKUP(D3666,SubmittalStatus!$A$2:$CF$671,10,FALSE)</f>
        <v>#N/A</v>
      </c>
      <c r="AX3666" s="60" t="e">
        <f>VLOOKUP(D3666,SubmittalStatus!$A$2:$CF$671,11,FALSE)</f>
        <v>#N/A</v>
      </c>
      <c r="AY3666" s="60" t="str">
        <f t="shared" si="172"/>
        <v/>
      </c>
      <c r="AZ3666" s="60">
        <f>SubmittalData!D3666</f>
        <v>0</v>
      </c>
      <c r="BA3666" s="60" t="s">
        <v>168</v>
      </c>
      <c r="BB3666" s="60">
        <f>SubmittalData!AR3666</f>
        <v>0</v>
      </c>
      <c r="BC3666" s="60" t="str">
        <f t="shared" si="173"/>
        <v>0-0</v>
      </c>
    </row>
    <row r="3667" spans="1:55" x14ac:dyDescent="0.35">
      <c r="A3667" s="62" t="str">
        <f>SubmittalData!AY3667</f>
        <v/>
      </c>
      <c r="AS3667" s="60" t="e">
        <f>VLOOKUP(D3667,SubmittalStatus!$A$2:$CF$671,7,FALSE)</f>
        <v>#N/A</v>
      </c>
      <c r="AT3667" s="60" t="str">
        <f t="shared" si="171"/>
        <v/>
      </c>
      <c r="AU3667" s="60" t="e">
        <f>VLOOKUP(D3667,SubmittalSchedule!$A$5:$CF$5125,3,FALSE)</f>
        <v>#N/A</v>
      </c>
      <c r="AV3667" s="60" t="e">
        <f>VLOOKUP(D3667,SubmittalStatus!$A$2:$CF$671,9,FALSE)</f>
        <v>#N/A</v>
      </c>
      <c r="AW3667" s="60" t="e">
        <f>VLOOKUP(D3667,SubmittalStatus!$A$2:$CF$671,10,FALSE)</f>
        <v>#N/A</v>
      </c>
      <c r="AX3667" s="60" t="e">
        <f>VLOOKUP(D3667,SubmittalStatus!$A$2:$CF$671,11,FALSE)</f>
        <v>#N/A</v>
      </c>
      <c r="AY3667" s="60" t="str">
        <f t="shared" si="172"/>
        <v/>
      </c>
      <c r="AZ3667" s="60">
        <f>SubmittalData!D3667</f>
        <v>0</v>
      </c>
      <c r="BA3667" s="60" t="s">
        <v>168</v>
      </c>
      <c r="BB3667" s="60">
        <f>SubmittalData!AR3667</f>
        <v>0</v>
      </c>
      <c r="BC3667" s="60" t="str">
        <f t="shared" si="173"/>
        <v>0-0</v>
      </c>
    </row>
    <row r="3668" spans="1:55" x14ac:dyDescent="0.35">
      <c r="A3668" s="62" t="str">
        <f>SubmittalData!AY3668</f>
        <v/>
      </c>
      <c r="AS3668" s="60" t="e">
        <f>VLOOKUP(D3668,SubmittalStatus!$A$2:$CF$671,7,FALSE)</f>
        <v>#N/A</v>
      </c>
      <c r="AT3668" s="60" t="str">
        <f t="shared" si="171"/>
        <v/>
      </c>
      <c r="AU3668" s="60" t="e">
        <f>VLOOKUP(D3668,SubmittalSchedule!$A$5:$CF$5125,3,FALSE)</f>
        <v>#N/A</v>
      </c>
      <c r="AV3668" s="60" t="e">
        <f>VLOOKUP(D3668,SubmittalStatus!$A$2:$CF$671,9,FALSE)</f>
        <v>#N/A</v>
      </c>
      <c r="AW3668" s="60" t="e">
        <f>VLOOKUP(D3668,SubmittalStatus!$A$2:$CF$671,10,FALSE)</f>
        <v>#N/A</v>
      </c>
      <c r="AX3668" s="60" t="e">
        <f>VLOOKUP(D3668,SubmittalStatus!$A$2:$CF$671,11,FALSE)</f>
        <v>#N/A</v>
      </c>
      <c r="AY3668" s="60" t="str">
        <f t="shared" si="172"/>
        <v/>
      </c>
      <c r="AZ3668" s="60">
        <f>SubmittalData!D3668</f>
        <v>0</v>
      </c>
      <c r="BA3668" s="60" t="s">
        <v>168</v>
      </c>
      <c r="BB3668" s="60">
        <f>SubmittalData!AR3668</f>
        <v>0</v>
      </c>
      <c r="BC3668" s="60" t="str">
        <f t="shared" si="173"/>
        <v>0-0</v>
      </c>
    </row>
    <row r="3669" spans="1:55" x14ac:dyDescent="0.35">
      <c r="A3669" s="62" t="str">
        <f>SubmittalData!AY3669</f>
        <v/>
      </c>
      <c r="AS3669" s="60" t="e">
        <f>VLOOKUP(D3669,SubmittalStatus!$A$2:$CF$671,7,FALSE)</f>
        <v>#N/A</v>
      </c>
      <c r="AT3669" s="60" t="str">
        <f t="shared" si="171"/>
        <v/>
      </c>
      <c r="AU3669" s="60" t="e">
        <f>VLOOKUP(D3669,SubmittalSchedule!$A$5:$CF$5125,3,FALSE)</f>
        <v>#N/A</v>
      </c>
      <c r="AV3669" s="60" t="e">
        <f>VLOOKUP(D3669,SubmittalStatus!$A$2:$CF$671,9,FALSE)</f>
        <v>#N/A</v>
      </c>
      <c r="AW3669" s="60" t="e">
        <f>VLOOKUP(D3669,SubmittalStatus!$A$2:$CF$671,10,FALSE)</f>
        <v>#N/A</v>
      </c>
      <c r="AX3669" s="60" t="e">
        <f>VLOOKUP(D3669,SubmittalStatus!$A$2:$CF$671,11,FALSE)</f>
        <v>#N/A</v>
      </c>
      <c r="AY3669" s="60" t="str">
        <f t="shared" si="172"/>
        <v/>
      </c>
      <c r="AZ3669" s="60">
        <f>SubmittalData!D3669</f>
        <v>0</v>
      </c>
      <c r="BA3669" s="60" t="s">
        <v>168</v>
      </c>
      <c r="BB3669" s="60">
        <f>SubmittalData!AR3669</f>
        <v>0</v>
      </c>
      <c r="BC3669" s="60" t="str">
        <f t="shared" si="173"/>
        <v>0-0</v>
      </c>
    </row>
    <row r="3670" spans="1:55" x14ac:dyDescent="0.35">
      <c r="A3670" s="62" t="str">
        <f>SubmittalData!AY3670</f>
        <v/>
      </c>
      <c r="AS3670" s="60" t="e">
        <f>VLOOKUP(D3670,SubmittalStatus!$A$2:$CF$671,7,FALSE)</f>
        <v>#N/A</v>
      </c>
      <c r="AT3670" s="60" t="str">
        <f t="shared" si="171"/>
        <v/>
      </c>
      <c r="AU3670" s="60" t="e">
        <f>VLOOKUP(D3670,SubmittalSchedule!$A$5:$CF$5125,3,FALSE)</f>
        <v>#N/A</v>
      </c>
      <c r="AV3670" s="60" t="e">
        <f>VLOOKUP(D3670,SubmittalStatus!$A$2:$CF$671,9,FALSE)</f>
        <v>#N/A</v>
      </c>
      <c r="AW3670" s="60" t="e">
        <f>VLOOKUP(D3670,SubmittalStatus!$A$2:$CF$671,10,FALSE)</f>
        <v>#N/A</v>
      </c>
      <c r="AX3670" s="60" t="e">
        <f>VLOOKUP(D3670,SubmittalStatus!$A$2:$CF$671,11,FALSE)</f>
        <v>#N/A</v>
      </c>
      <c r="AY3670" s="60" t="str">
        <f t="shared" si="172"/>
        <v/>
      </c>
      <c r="AZ3670" s="60">
        <f>SubmittalData!D3670</f>
        <v>0</v>
      </c>
      <c r="BA3670" s="60" t="s">
        <v>168</v>
      </c>
      <c r="BB3670" s="60">
        <f>SubmittalData!AR3670</f>
        <v>0</v>
      </c>
      <c r="BC3670" s="60" t="str">
        <f t="shared" si="173"/>
        <v>0-0</v>
      </c>
    </row>
    <row r="3671" spans="1:55" x14ac:dyDescent="0.35">
      <c r="A3671" s="62" t="str">
        <f>SubmittalData!AY3671</f>
        <v/>
      </c>
      <c r="AS3671" s="60" t="e">
        <f>VLOOKUP(D3671,SubmittalStatus!$A$2:$CF$671,7,FALSE)</f>
        <v>#N/A</v>
      </c>
      <c r="AT3671" s="60" t="str">
        <f t="shared" si="171"/>
        <v/>
      </c>
      <c r="AU3671" s="60" t="e">
        <f>VLOOKUP(D3671,SubmittalSchedule!$A$5:$CF$5125,3,FALSE)</f>
        <v>#N/A</v>
      </c>
      <c r="AV3671" s="60" t="e">
        <f>VLOOKUP(D3671,SubmittalStatus!$A$2:$CF$671,9,FALSE)</f>
        <v>#N/A</v>
      </c>
      <c r="AW3671" s="60" t="e">
        <f>VLOOKUP(D3671,SubmittalStatus!$A$2:$CF$671,10,FALSE)</f>
        <v>#N/A</v>
      </c>
      <c r="AX3671" s="60" t="e">
        <f>VLOOKUP(D3671,SubmittalStatus!$A$2:$CF$671,11,FALSE)</f>
        <v>#N/A</v>
      </c>
      <c r="AY3671" s="60" t="str">
        <f t="shared" si="172"/>
        <v/>
      </c>
      <c r="AZ3671" s="60">
        <f>SubmittalData!D3671</f>
        <v>0</v>
      </c>
      <c r="BA3671" s="60" t="s">
        <v>168</v>
      </c>
      <c r="BB3671" s="60">
        <f>SubmittalData!AR3671</f>
        <v>0</v>
      </c>
      <c r="BC3671" s="60" t="str">
        <f t="shared" si="173"/>
        <v>0-0</v>
      </c>
    </row>
    <row r="3672" spans="1:55" x14ac:dyDescent="0.35">
      <c r="A3672" s="62" t="str">
        <f>SubmittalData!AY3672</f>
        <v/>
      </c>
      <c r="AS3672" s="60" t="e">
        <f>VLOOKUP(D3672,SubmittalStatus!$A$2:$CF$671,7,FALSE)</f>
        <v>#N/A</v>
      </c>
      <c r="AT3672" s="60" t="str">
        <f t="shared" si="171"/>
        <v/>
      </c>
      <c r="AU3672" s="60" t="e">
        <f>VLOOKUP(D3672,SubmittalSchedule!$A$5:$CF$5125,3,FALSE)</f>
        <v>#N/A</v>
      </c>
      <c r="AV3672" s="60" t="e">
        <f>VLOOKUP(D3672,SubmittalStatus!$A$2:$CF$671,9,FALSE)</f>
        <v>#N/A</v>
      </c>
      <c r="AW3672" s="60" t="e">
        <f>VLOOKUP(D3672,SubmittalStatus!$A$2:$CF$671,10,FALSE)</f>
        <v>#N/A</v>
      </c>
      <c r="AX3672" s="60" t="e">
        <f>VLOOKUP(D3672,SubmittalStatus!$A$2:$CF$671,11,FALSE)</f>
        <v>#N/A</v>
      </c>
      <c r="AY3672" s="60" t="str">
        <f t="shared" si="172"/>
        <v/>
      </c>
      <c r="AZ3672" s="60">
        <f>SubmittalData!D3672</f>
        <v>0</v>
      </c>
      <c r="BA3672" s="60" t="s">
        <v>168</v>
      </c>
      <c r="BB3672" s="60">
        <f>SubmittalData!AR3672</f>
        <v>0</v>
      </c>
      <c r="BC3672" s="60" t="str">
        <f t="shared" si="173"/>
        <v>0-0</v>
      </c>
    </row>
    <row r="3673" spans="1:55" x14ac:dyDescent="0.35">
      <c r="A3673" s="62" t="str">
        <f>SubmittalData!AY3673</f>
        <v/>
      </c>
      <c r="AS3673" s="60" t="e">
        <f>VLOOKUP(D3673,SubmittalStatus!$A$2:$CF$671,7,FALSE)</f>
        <v>#N/A</v>
      </c>
      <c r="AT3673" s="60" t="str">
        <f t="shared" si="171"/>
        <v/>
      </c>
      <c r="AU3673" s="60" t="e">
        <f>VLOOKUP(D3673,SubmittalSchedule!$A$5:$CF$5125,3,FALSE)</f>
        <v>#N/A</v>
      </c>
      <c r="AV3673" s="60" t="e">
        <f>VLOOKUP(D3673,SubmittalStatus!$A$2:$CF$671,9,FALSE)</f>
        <v>#N/A</v>
      </c>
      <c r="AW3673" s="60" t="e">
        <f>VLOOKUP(D3673,SubmittalStatus!$A$2:$CF$671,10,FALSE)</f>
        <v>#N/A</v>
      </c>
      <c r="AX3673" s="60" t="e">
        <f>VLOOKUP(D3673,SubmittalStatus!$A$2:$CF$671,11,FALSE)</f>
        <v>#N/A</v>
      </c>
      <c r="AY3673" s="60" t="str">
        <f t="shared" si="172"/>
        <v/>
      </c>
      <c r="AZ3673" s="60">
        <f>SubmittalData!D3673</f>
        <v>0</v>
      </c>
      <c r="BA3673" s="60" t="s">
        <v>168</v>
      </c>
      <c r="BB3673" s="60">
        <f>SubmittalData!AR3673</f>
        <v>0</v>
      </c>
      <c r="BC3673" s="60" t="str">
        <f t="shared" si="173"/>
        <v>0-0</v>
      </c>
    </row>
    <row r="3674" spans="1:55" x14ac:dyDescent="0.35">
      <c r="A3674" s="62" t="str">
        <f>SubmittalData!AY3674</f>
        <v/>
      </c>
      <c r="AS3674" s="60" t="e">
        <f>VLOOKUP(D3674,SubmittalStatus!$A$2:$CF$671,7,FALSE)</f>
        <v>#N/A</v>
      </c>
      <c r="AT3674" s="60" t="str">
        <f t="shared" si="171"/>
        <v/>
      </c>
      <c r="AU3674" s="60" t="e">
        <f>VLOOKUP(D3674,SubmittalSchedule!$A$5:$CF$5125,3,FALSE)</f>
        <v>#N/A</v>
      </c>
      <c r="AV3674" s="60" t="e">
        <f>VLOOKUP(D3674,SubmittalStatus!$A$2:$CF$671,9,FALSE)</f>
        <v>#N/A</v>
      </c>
      <c r="AW3674" s="60" t="e">
        <f>VLOOKUP(D3674,SubmittalStatus!$A$2:$CF$671,10,FALSE)</f>
        <v>#N/A</v>
      </c>
      <c r="AX3674" s="60" t="e">
        <f>VLOOKUP(D3674,SubmittalStatus!$A$2:$CF$671,11,FALSE)</f>
        <v>#N/A</v>
      </c>
      <c r="AY3674" s="60" t="str">
        <f t="shared" si="172"/>
        <v/>
      </c>
      <c r="AZ3674" s="60">
        <f>SubmittalData!D3674</f>
        <v>0</v>
      </c>
      <c r="BA3674" s="60" t="s">
        <v>168</v>
      </c>
      <c r="BB3674" s="60">
        <f>SubmittalData!AR3674</f>
        <v>0</v>
      </c>
      <c r="BC3674" s="60" t="str">
        <f t="shared" si="173"/>
        <v>0-0</v>
      </c>
    </row>
    <row r="3675" spans="1:55" x14ac:dyDescent="0.35">
      <c r="A3675" s="62" t="str">
        <f>SubmittalData!AY3675</f>
        <v/>
      </c>
      <c r="AS3675" s="60" t="e">
        <f>VLOOKUP(D3675,SubmittalStatus!$A$2:$CF$671,7,FALSE)</f>
        <v>#N/A</v>
      </c>
      <c r="AT3675" s="60" t="str">
        <f t="shared" si="171"/>
        <v/>
      </c>
      <c r="AU3675" s="60" t="e">
        <f>VLOOKUP(D3675,SubmittalSchedule!$A$5:$CF$5125,3,FALSE)</f>
        <v>#N/A</v>
      </c>
      <c r="AV3675" s="60" t="e">
        <f>VLOOKUP(D3675,SubmittalStatus!$A$2:$CF$671,9,FALSE)</f>
        <v>#N/A</v>
      </c>
      <c r="AW3675" s="60" t="e">
        <f>VLOOKUP(D3675,SubmittalStatus!$A$2:$CF$671,10,FALSE)</f>
        <v>#N/A</v>
      </c>
      <c r="AX3675" s="60" t="e">
        <f>VLOOKUP(D3675,SubmittalStatus!$A$2:$CF$671,11,FALSE)</f>
        <v>#N/A</v>
      </c>
      <c r="AY3675" s="60" t="str">
        <f t="shared" si="172"/>
        <v/>
      </c>
      <c r="AZ3675" s="60">
        <f>SubmittalData!D3675</f>
        <v>0</v>
      </c>
      <c r="BA3675" s="60" t="s">
        <v>168</v>
      </c>
      <c r="BB3675" s="60">
        <f>SubmittalData!AR3675</f>
        <v>0</v>
      </c>
      <c r="BC3675" s="60" t="str">
        <f t="shared" si="173"/>
        <v>0-0</v>
      </c>
    </row>
    <row r="3676" spans="1:55" x14ac:dyDescent="0.35">
      <c r="A3676" s="62" t="str">
        <f>SubmittalData!AY3676</f>
        <v/>
      </c>
      <c r="AS3676" s="60" t="e">
        <f>VLOOKUP(D3676,SubmittalStatus!$A$2:$CF$671,7,FALSE)</f>
        <v>#N/A</v>
      </c>
      <c r="AT3676" s="60" t="str">
        <f t="shared" si="171"/>
        <v/>
      </c>
      <c r="AU3676" s="60" t="e">
        <f>VLOOKUP(D3676,SubmittalSchedule!$A$5:$CF$5125,3,FALSE)</f>
        <v>#N/A</v>
      </c>
      <c r="AV3676" s="60" t="e">
        <f>VLOOKUP(D3676,SubmittalStatus!$A$2:$CF$671,9,FALSE)</f>
        <v>#N/A</v>
      </c>
      <c r="AW3676" s="60" t="e">
        <f>VLOOKUP(D3676,SubmittalStatus!$A$2:$CF$671,10,FALSE)</f>
        <v>#N/A</v>
      </c>
      <c r="AX3676" s="60" t="e">
        <f>VLOOKUP(D3676,SubmittalStatus!$A$2:$CF$671,11,FALSE)</f>
        <v>#N/A</v>
      </c>
      <c r="AY3676" s="60" t="str">
        <f t="shared" si="172"/>
        <v/>
      </c>
      <c r="AZ3676" s="60">
        <f>SubmittalData!D3676</f>
        <v>0</v>
      </c>
      <c r="BA3676" s="60" t="s">
        <v>168</v>
      </c>
      <c r="BB3676" s="60">
        <f>SubmittalData!AR3676</f>
        <v>0</v>
      </c>
      <c r="BC3676" s="60" t="str">
        <f t="shared" si="173"/>
        <v>0-0</v>
      </c>
    </row>
    <row r="3677" spans="1:55" x14ac:dyDescent="0.35">
      <c r="A3677" s="62" t="str">
        <f>SubmittalData!AY3677</f>
        <v/>
      </c>
      <c r="AS3677" s="60" t="e">
        <f>VLOOKUP(D3677,SubmittalStatus!$A$2:$CF$671,7,FALSE)</f>
        <v>#N/A</v>
      </c>
      <c r="AT3677" s="60" t="str">
        <f t="shared" si="171"/>
        <v/>
      </c>
      <c r="AU3677" s="60" t="e">
        <f>VLOOKUP(D3677,SubmittalSchedule!$A$5:$CF$5125,3,FALSE)</f>
        <v>#N/A</v>
      </c>
      <c r="AV3677" s="60" t="e">
        <f>VLOOKUP(D3677,SubmittalStatus!$A$2:$CF$671,9,FALSE)</f>
        <v>#N/A</v>
      </c>
      <c r="AW3677" s="60" t="e">
        <f>VLOOKUP(D3677,SubmittalStatus!$A$2:$CF$671,10,FALSE)</f>
        <v>#N/A</v>
      </c>
      <c r="AX3677" s="60" t="e">
        <f>VLOOKUP(D3677,SubmittalStatus!$A$2:$CF$671,11,FALSE)</f>
        <v>#N/A</v>
      </c>
      <c r="AY3677" s="60" t="str">
        <f t="shared" si="172"/>
        <v/>
      </c>
      <c r="AZ3677" s="60">
        <f>SubmittalData!D3677</f>
        <v>0</v>
      </c>
      <c r="BA3677" s="60" t="s">
        <v>168</v>
      </c>
      <c r="BB3677" s="60">
        <f>SubmittalData!AR3677</f>
        <v>0</v>
      </c>
      <c r="BC3677" s="60" t="str">
        <f t="shared" si="173"/>
        <v>0-0</v>
      </c>
    </row>
    <row r="3678" spans="1:55" x14ac:dyDescent="0.35">
      <c r="A3678" s="62" t="str">
        <f>SubmittalData!AY3678</f>
        <v/>
      </c>
      <c r="AS3678" s="60" t="e">
        <f>VLOOKUP(D3678,SubmittalStatus!$A$2:$CF$671,7,FALSE)</f>
        <v>#N/A</v>
      </c>
      <c r="AT3678" s="60" t="str">
        <f t="shared" si="171"/>
        <v/>
      </c>
      <c r="AU3678" s="60" t="e">
        <f>VLOOKUP(D3678,SubmittalSchedule!$A$5:$CF$5125,3,FALSE)</f>
        <v>#N/A</v>
      </c>
      <c r="AV3678" s="60" t="e">
        <f>VLOOKUP(D3678,SubmittalStatus!$A$2:$CF$671,9,FALSE)</f>
        <v>#N/A</v>
      </c>
      <c r="AW3678" s="60" t="e">
        <f>VLOOKUP(D3678,SubmittalStatus!$A$2:$CF$671,10,FALSE)</f>
        <v>#N/A</v>
      </c>
      <c r="AX3678" s="60" t="e">
        <f>VLOOKUP(D3678,SubmittalStatus!$A$2:$CF$671,11,FALSE)</f>
        <v>#N/A</v>
      </c>
      <c r="AY3678" s="60" t="str">
        <f t="shared" si="172"/>
        <v/>
      </c>
      <c r="AZ3678" s="60">
        <f>SubmittalData!D3678</f>
        <v>0</v>
      </c>
      <c r="BA3678" s="60" t="s">
        <v>168</v>
      </c>
      <c r="BB3678" s="60">
        <f>SubmittalData!AR3678</f>
        <v>0</v>
      </c>
      <c r="BC3678" s="60" t="str">
        <f t="shared" si="173"/>
        <v>0-0</v>
      </c>
    </row>
    <row r="3679" spans="1:55" x14ac:dyDescent="0.35">
      <c r="A3679" s="62" t="str">
        <f>SubmittalData!AY3679</f>
        <v/>
      </c>
      <c r="AS3679" s="60" t="e">
        <f>VLOOKUP(D3679,SubmittalStatus!$A$2:$CF$671,7,FALSE)</f>
        <v>#N/A</v>
      </c>
      <c r="AT3679" s="60" t="str">
        <f t="shared" si="171"/>
        <v/>
      </c>
      <c r="AU3679" s="60" t="e">
        <f>VLOOKUP(D3679,SubmittalSchedule!$A$5:$CF$5125,3,FALSE)</f>
        <v>#N/A</v>
      </c>
      <c r="AV3679" s="60" t="e">
        <f>VLOOKUP(D3679,SubmittalStatus!$A$2:$CF$671,9,FALSE)</f>
        <v>#N/A</v>
      </c>
      <c r="AW3679" s="60" t="e">
        <f>VLOOKUP(D3679,SubmittalStatus!$A$2:$CF$671,10,FALSE)</f>
        <v>#N/A</v>
      </c>
      <c r="AX3679" s="60" t="e">
        <f>VLOOKUP(D3679,SubmittalStatus!$A$2:$CF$671,11,FALSE)</f>
        <v>#N/A</v>
      </c>
      <c r="AY3679" s="60" t="str">
        <f t="shared" si="172"/>
        <v/>
      </c>
      <c r="AZ3679" s="60">
        <f>SubmittalData!D3679</f>
        <v>0</v>
      </c>
      <c r="BA3679" s="60" t="s">
        <v>168</v>
      </c>
      <c r="BB3679" s="60">
        <f>SubmittalData!AR3679</f>
        <v>0</v>
      </c>
      <c r="BC3679" s="60" t="str">
        <f t="shared" si="173"/>
        <v>0-0</v>
      </c>
    </row>
    <row r="3680" spans="1:55" x14ac:dyDescent="0.35">
      <c r="A3680" s="62" t="str">
        <f>SubmittalData!AY3680</f>
        <v/>
      </c>
      <c r="AS3680" s="60" t="e">
        <f>VLOOKUP(D3680,SubmittalStatus!$A$2:$CF$671,7,FALSE)</f>
        <v>#N/A</v>
      </c>
      <c r="AT3680" s="60" t="str">
        <f t="shared" si="171"/>
        <v/>
      </c>
      <c r="AU3680" s="60" t="e">
        <f>VLOOKUP(D3680,SubmittalSchedule!$A$5:$CF$5125,3,FALSE)</f>
        <v>#N/A</v>
      </c>
      <c r="AV3680" s="60" t="e">
        <f>VLOOKUP(D3680,SubmittalStatus!$A$2:$CF$671,9,FALSE)</f>
        <v>#N/A</v>
      </c>
      <c r="AW3680" s="60" t="e">
        <f>VLOOKUP(D3680,SubmittalStatus!$A$2:$CF$671,10,FALSE)</f>
        <v>#N/A</v>
      </c>
      <c r="AX3680" s="60" t="e">
        <f>VLOOKUP(D3680,SubmittalStatus!$A$2:$CF$671,11,FALSE)</f>
        <v>#N/A</v>
      </c>
      <c r="AY3680" s="60" t="str">
        <f t="shared" si="172"/>
        <v/>
      </c>
      <c r="AZ3680" s="60">
        <f>SubmittalData!D3680</f>
        <v>0</v>
      </c>
      <c r="BA3680" s="60" t="s">
        <v>168</v>
      </c>
      <c r="BB3680" s="60">
        <f>SubmittalData!AR3680</f>
        <v>0</v>
      </c>
      <c r="BC3680" s="60" t="str">
        <f t="shared" si="173"/>
        <v>0-0</v>
      </c>
    </row>
    <row r="3681" spans="1:55" x14ac:dyDescent="0.35">
      <c r="A3681" s="62" t="str">
        <f>SubmittalData!AY3681</f>
        <v/>
      </c>
      <c r="AS3681" s="60" t="e">
        <f>VLOOKUP(D3681,SubmittalStatus!$A$2:$CF$671,7,FALSE)</f>
        <v>#N/A</v>
      </c>
      <c r="AT3681" s="60" t="str">
        <f t="shared" si="171"/>
        <v/>
      </c>
      <c r="AU3681" s="60" t="e">
        <f>VLOOKUP(D3681,SubmittalSchedule!$A$5:$CF$5125,3,FALSE)</f>
        <v>#N/A</v>
      </c>
      <c r="AV3681" s="60" t="e">
        <f>VLOOKUP(D3681,SubmittalStatus!$A$2:$CF$671,9,FALSE)</f>
        <v>#N/A</v>
      </c>
      <c r="AW3681" s="60" t="e">
        <f>VLOOKUP(D3681,SubmittalStatus!$A$2:$CF$671,10,FALSE)</f>
        <v>#N/A</v>
      </c>
      <c r="AX3681" s="60" t="e">
        <f>VLOOKUP(D3681,SubmittalStatus!$A$2:$CF$671,11,FALSE)</f>
        <v>#N/A</v>
      </c>
      <c r="AY3681" s="60" t="str">
        <f t="shared" si="172"/>
        <v/>
      </c>
      <c r="AZ3681" s="60">
        <f>SubmittalData!D3681</f>
        <v>0</v>
      </c>
      <c r="BA3681" s="60" t="s">
        <v>168</v>
      </c>
      <c r="BB3681" s="60">
        <f>SubmittalData!AR3681</f>
        <v>0</v>
      </c>
      <c r="BC3681" s="60" t="str">
        <f t="shared" si="173"/>
        <v>0-0</v>
      </c>
    </row>
    <row r="3682" spans="1:55" x14ac:dyDescent="0.35">
      <c r="A3682" s="62" t="str">
        <f>SubmittalData!AY3682</f>
        <v/>
      </c>
      <c r="AS3682" s="60" t="e">
        <f>VLOOKUP(D3682,SubmittalStatus!$A$2:$CF$671,7,FALSE)</f>
        <v>#N/A</v>
      </c>
      <c r="AT3682" s="60" t="str">
        <f t="shared" si="171"/>
        <v/>
      </c>
      <c r="AU3682" s="60" t="e">
        <f>VLOOKUP(D3682,SubmittalSchedule!$A$5:$CF$5125,3,FALSE)</f>
        <v>#N/A</v>
      </c>
      <c r="AV3682" s="60" t="e">
        <f>VLOOKUP(D3682,SubmittalStatus!$A$2:$CF$671,9,FALSE)</f>
        <v>#N/A</v>
      </c>
      <c r="AW3682" s="60" t="e">
        <f>VLOOKUP(D3682,SubmittalStatus!$A$2:$CF$671,10,FALSE)</f>
        <v>#N/A</v>
      </c>
      <c r="AX3682" s="60" t="e">
        <f>VLOOKUP(D3682,SubmittalStatus!$A$2:$CF$671,11,FALSE)</f>
        <v>#N/A</v>
      </c>
      <c r="AY3682" s="60" t="str">
        <f t="shared" si="172"/>
        <v/>
      </c>
      <c r="AZ3682" s="60">
        <f>SubmittalData!D3682</f>
        <v>0</v>
      </c>
      <c r="BA3682" s="60" t="s">
        <v>168</v>
      </c>
      <c r="BB3682" s="60">
        <f>SubmittalData!AR3682</f>
        <v>0</v>
      </c>
      <c r="BC3682" s="60" t="str">
        <f t="shared" si="173"/>
        <v>0-0</v>
      </c>
    </row>
    <row r="3683" spans="1:55" x14ac:dyDescent="0.35">
      <c r="A3683" s="62" t="str">
        <f>SubmittalData!AY3683</f>
        <v/>
      </c>
      <c r="AS3683" s="60" t="e">
        <f>VLOOKUP(D3683,SubmittalStatus!$A$2:$CF$671,7,FALSE)</f>
        <v>#N/A</v>
      </c>
      <c r="AT3683" s="60" t="str">
        <f t="shared" si="171"/>
        <v/>
      </c>
      <c r="AU3683" s="60" t="e">
        <f>VLOOKUP(D3683,SubmittalSchedule!$A$5:$CF$5125,3,FALSE)</f>
        <v>#N/A</v>
      </c>
      <c r="AV3683" s="60" t="e">
        <f>VLOOKUP(D3683,SubmittalStatus!$A$2:$CF$671,9,FALSE)</f>
        <v>#N/A</v>
      </c>
      <c r="AW3683" s="60" t="e">
        <f>VLOOKUP(D3683,SubmittalStatus!$A$2:$CF$671,10,FALSE)</f>
        <v>#N/A</v>
      </c>
      <c r="AX3683" s="60" t="e">
        <f>VLOOKUP(D3683,SubmittalStatus!$A$2:$CF$671,11,FALSE)</f>
        <v>#N/A</v>
      </c>
      <c r="AY3683" s="60" t="str">
        <f t="shared" si="172"/>
        <v/>
      </c>
      <c r="AZ3683" s="60">
        <f>SubmittalData!D3683</f>
        <v>0</v>
      </c>
      <c r="BA3683" s="60" t="s">
        <v>168</v>
      </c>
      <c r="BB3683" s="60">
        <f>SubmittalData!AR3683</f>
        <v>0</v>
      </c>
      <c r="BC3683" s="60" t="str">
        <f t="shared" si="173"/>
        <v>0-0</v>
      </c>
    </row>
    <row r="3684" spans="1:55" x14ac:dyDescent="0.35">
      <c r="A3684" s="62" t="str">
        <f>SubmittalData!AY3684</f>
        <v/>
      </c>
      <c r="AS3684" s="60" t="e">
        <f>VLOOKUP(D3684,SubmittalStatus!$A$2:$CF$671,7,FALSE)</f>
        <v>#N/A</v>
      </c>
      <c r="AT3684" s="60" t="str">
        <f t="shared" si="171"/>
        <v/>
      </c>
      <c r="AU3684" s="60" t="e">
        <f>VLOOKUP(D3684,SubmittalSchedule!$A$5:$CF$5125,3,FALSE)</f>
        <v>#N/A</v>
      </c>
      <c r="AV3684" s="60" t="e">
        <f>VLOOKUP(D3684,SubmittalStatus!$A$2:$CF$671,9,FALSE)</f>
        <v>#N/A</v>
      </c>
      <c r="AW3684" s="60" t="e">
        <f>VLOOKUP(D3684,SubmittalStatus!$A$2:$CF$671,10,FALSE)</f>
        <v>#N/A</v>
      </c>
      <c r="AX3684" s="60" t="e">
        <f>VLOOKUP(D3684,SubmittalStatus!$A$2:$CF$671,11,FALSE)</f>
        <v>#N/A</v>
      </c>
      <c r="AY3684" s="60" t="str">
        <f t="shared" si="172"/>
        <v/>
      </c>
      <c r="AZ3684" s="60">
        <f>SubmittalData!D3684</f>
        <v>0</v>
      </c>
      <c r="BA3684" s="60" t="s">
        <v>168</v>
      </c>
      <c r="BB3684" s="60">
        <f>SubmittalData!AR3684</f>
        <v>0</v>
      </c>
      <c r="BC3684" s="60" t="str">
        <f t="shared" si="173"/>
        <v>0-0</v>
      </c>
    </row>
    <row r="3685" spans="1:55" x14ac:dyDescent="0.35">
      <c r="A3685" s="62" t="str">
        <f>SubmittalData!AY3685</f>
        <v/>
      </c>
      <c r="AS3685" s="60" t="e">
        <f>VLOOKUP(D3685,SubmittalStatus!$A$2:$CF$671,7,FALSE)</f>
        <v>#N/A</v>
      </c>
      <c r="AT3685" s="60" t="str">
        <f t="shared" si="171"/>
        <v/>
      </c>
      <c r="AU3685" s="60" t="e">
        <f>VLOOKUP(D3685,SubmittalSchedule!$A$5:$CF$5125,3,FALSE)</f>
        <v>#N/A</v>
      </c>
      <c r="AV3685" s="60" t="e">
        <f>VLOOKUP(D3685,SubmittalStatus!$A$2:$CF$671,9,FALSE)</f>
        <v>#N/A</v>
      </c>
      <c r="AW3685" s="60" t="e">
        <f>VLOOKUP(D3685,SubmittalStatus!$A$2:$CF$671,10,FALSE)</f>
        <v>#N/A</v>
      </c>
      <c r="AX3685" s="60" t="e">
        <f>VLOOKUP(D3685,SubmittalStatus!$A$2:$CF$671,11,FALSE)</f>
        <v>#N/A</v>
      </c>
      <c r="AY3685" s="60" t="str">
        <f t="shared" si="172"/>
        <v/>
      </c>
      <c r="AZ3685" s="60">
        <f>SubmittalData!D3685</f>
        <v>0</v>
      </c>
      <c r="BA3685" s="60" t="s">
        <v>168</v>
      </c>
      <c r="BB3685" s="60">
        <f>SubmittalData!AR3685</f>
        <v>0</v>
      </c>
      <c r="BC3685" s="60" t="str">
        <f t="shared" si="173"/>
        <v>0-0</v>
      </c>
    </row>
    <row r="3686" spans="1:55" x14ac:dyDescent="0.35">
      <c r="A3686" s="62" t="str">
        <f>SubmittalData!AY3686</f>
        <v/>
      </c>
      <c r="AS3686" s="60" t="e">
        <f>VLOOKUP(D3686,SubmittalStatus!$A$2:$CF$671,7,FALSE)</f>
        <v>#N/A</v>
      </c>
      <c r="AT3686" s="60" t="str">
        <f t="shared" si="171"/>
        <v/>
      </c>
      <c r="AU3686" s="60" t="e">
        <f>VLOOKUP(D3686,SubmittalSchedule!$A$5:$CF$5125,3,FALSE)</f>
        <v>#N/A</v>
      </c>
      <c r="AV3686" s="60" t="e">
        <f>VLOOKUP(D3686,SubmittalStatus!$A$2:$CF$671,9,FALSE)</f>
        <v>#N/A</v>
      </c>
      <c r="AW3686" s="60" t="e">
        <f>VLOOKUP(D3686,SubmittalStatus!$A$2:$CF$671,10,FALSE)</f>
        <v>#N/A</v>
      </c>
      <c r="AX3686" s="60" t="e">
        <f>VLOOKUP(D3686,SubmittalStatus!$A$2:$CF$671,11,FALSE)</f>
        <v>#N/A</v>
      </c>
      <c r="AY3686" s="60" t="str">
        <f t="shared" si="172"/>
        <v/>
      </c>
      <c r="AZ3686" s="60">
        <f>SubmittalData!D3686</f>
        <v>0</v>
      </c>
      <c r="BA3686" s="60" t="s">
        <v>168</v>
      </c>
      <c r="BB3686" s="60">
        <f>SubmittalData!AR3686</f>
        <v>0</v>
      </c>
      <c r="BC3686" s="60" t="str">
        <f t="shared" si="173"/>
        <v>0-0</v>
      </c>
    </row>
    <row r="3687" spans="1:55" x14ac:dyDescent="0.35">
      <c r="A3687" s="62" t="str">
        <f>SubmittalData!AY3687</f>
        <v/>
      </c>
      <c r="AS3687" s="60" t="e">
        <f>VLOOKUP(D3687,SubmittalStatus!$A$2:$CF$671,7,FALSE)</f>
        <v>#N/A</v>
      </c>
      <c r="AT3687" s="60" t="str">
        <f t="shared" si="171"/>
        <v/>
      </c>
      <c r="AU3687" s="60" t="e">
        <f>VLOOKUP(D3687,SubmittalSchedule!$A$5:$CF$5125,3,FALSE)</f>
        <v>#N/A</v>
      </c>
      <c r="AV3687" s="60" t="e">
        <f>VLOOKUP(D3687,SubmittalStatus!$A$2:$CF$671,9,FALSE)</f>
        <v>#N/A</v>
      </c>
      <c r="AW3687" s="60" t="e">
        <f>VLOOKUP(D3687,SubmittalStatus!$A$2:$CF$671,10,FALSE)</f>
        <v>#N/A</v>
      </c>
      <c r="AX3687" s="60" t="e">
        <f>VLOOKUP(D3687,SubmittalStatus!$A$2:$CF$671,11,FALSE)</f>
        <v>#N/A</v>
      </c>
      <c r="AY3687" s="60" t="str">
        <f t="shared" si="172"/>
        <v/>
      </c>
      <c r="AZ3687" s="60">
        <f>SubmittalData!D3687</f>
        <v>0</v>
      </c>
      <c r="BA3687" s="60" t="s">
        <v>168</v>
      </c>
      <c r="BB3687" s="60">
        <f>SubmittalData!AR3687</f>
        <v>0</v>
      </c>
      <c r="BC3687" s="60" t="str">
        <f t="shared" si="173"/>
        <v>0-0</v>
      </c>
    </row>
    <row r="3688" spans="1:55" x14ac:dyDescent="0.35">
      <c r="A3688" s="62" t="str">
        <f>SubmittalData!AY3688</f>
        <v/>
      </c>
      <c r="AS3688" s="60" t="e">
        <f>VLOOKUP(D3688,SubmittalStatus!$A$2:$CF$671,7,FALSE)</f>
        <v>#N/A</v>
      </c>
      <c r="AT3688" s="60" t="str">
        <f t="shared" si="171"/>
        <v/>
      </c>
      <c r="AU3688" s="60" t="e">
        <f>VLOOKUP(D3688,SubmittalSchedule!$A$5:$CF$5125,3,FALSE)</f>
        <v>#N/A</v>
      </c>
      <c r="AV3688" s="60" t="e">
        <f>VLOOKUP(D3688,SubmittalStatus!$A$2:$CF$671,9,FALSE)</f>
        <v>#N/A</v>
      </c>
      <c r="AW3688" s="60" t="e">
        <f>VLOOKUP(D3688,SubmittalStatus!$A$2:$CF$671,10,FALSE)</f>
        <v>#N/A</v>
      </c>
      <c r="AX3688" s="60" t="e">
        <f>VLOOKUP(D3688,SubmittalStatus!$A$2:$CF$671,11,FALSE)</f>
        <v>#N/A</v>
      </c>
      <c r="AY3688" s="60" t="str">
        <f t="shared" si="172"/>
        <v/>
      </c>
      <c r="AZ3688" s="60">
        <f>SubmittalData!D3688</f>
        <v>0</v>
      </c>
      <c r="BA3688" s="60" t="s">
        <v>168</v>
      </c>
      <c r="BB3688" s="60">
        <f>SubmittalData!AR3688</f>
        <v>0</v>
      </c>
      <c r="BC3688" s="60" t="str">
        <f t="shared" si="173"/>
        <v>0-0</v>
      </c>
    </row>
    <row r="3689" spans="1:55" x14ac:dyDescent="0.35">
      <c r="A3689" s="62" t="str">
        <f>SubmittalData!AY3689</f>
        <v/>
      </c>
      <c r="AS3689" s="60" t="e">
        <f>VLOOKUP(D3689,SubmittalStatus!$A$2:$CF$671,7,FALSE)</f>
        <v>#N/A</v>
      </c>
      <c r="AT3689" s="60" t="str">
        <f t="shared" si="171"/>
        <v/>
      </c>
      <c r="AU3689" s="60" t="e">
        <f>VLOOKUP(D3689,SubmittalSchedule!$A$5:$CF$5125,3,FALSE)</f>
        <v>#N/A</v>
      </c>
      <c r="AV3689" s="60" t="e">
        <f>VLOOKUP(D3689,SubmittalStatus!$A$2:$CF$671,9,FALSE)</f>
        <v>#N/A</v>
      </c>
      <c r="AW3689" s="60" t="e">
        <f>VLOOKUP(D3689,SubmittalStatus!$A$2:$CF$671,10,FALSE)</f>
        <v>#N/A</v>
      </c>
      <c r="AX3689" s="60" t="e">
        <f>VLOOKUP(D3689,SubmittalStatus!$A$2:$CF$671,11,FALSE)</f>
        <v>#N/A</v>
      </c>
      <c r="AY3689" s="60" t="str">
        <f t="shared" si="172"/>
        <v/>
      </c>
      <c r="AZ3689" s="60">
        <f>SubmittalData!D3689</f>
        <v>0</v>
      </c>
      <c r="BA3689" s="60" t="s">
        <v>168</v>
      </c>
      <c r="BB3689" s="60">
        <f>SubmittalData!AR3689</f>
        <v>0</v>
      </c>
      <c r="BC3689" s="60" t="str">
        <f t="shared" si="173"/>
        <v>0-0</v>
      </c>
    </row>
    <row r="3690" spans="1:55" x14ac:dyDescent="0.35">
      <c r="A3690" s="62" t="str">
        <f>SubmittalData!AY3690</f>
        <v/>
      </c>
      <c r="AS3690" s="60" t="e">
        <f>VLOOKUP(D3690,SubmittalStatus!$A$2:$CF$671,7,FALSE)</f>
        <v>#N/A</v>
      </c>
      <c r="AT3690" s="60" t="str">
        <f t="shared" si="171"/>
        <v/>
      </c>
      <c r="AU3690" s="60" t="e">
        <f>VLOOKUP(D3690,SubmittalSchedule!$A$5:$CF$5125,3,FALSE)</f>
        <v>#N/A</v>
      </c>
      <c r="AV3690" s="60" t="e">
        <f>VLOOKUP(D3690,SubmittalStatus!$A$2:$CF$671,9,FALSE)</f>
        <v>#N/A</v>
      </c>
      <c r="AW3690" s="60" t="e">
        <f>VLOOKUP(D3690,SubmittalStatus!$A$2:$CF$671,10,FALSE)</f>
        <v>#N/A</v>
      </c>
      <c r="AX3690" s="60" t="e">
        <f>VLOOKUP(D3690,SubmittalStatus!$A$2:$CF$671,11,FALSE)</f>
        <v>#N/A</v>
      </c>
      <c r="AY3690" s="60" t="str">
        <f t="shared" si="172"/>
        <v/>
      </c>
      <c r="AZ3690" s="60">
        <f>SubmittalData!D3690</f>
        <v>0</v>
      </c>
      <c r="BA3690" s="60" t="s">
        <v>168</v>
      </c>
      <c r="BB3690" s="60">
        <f>SubmittalData!AR3690</f>
        <v>0</v>
      </c>
      <c r="BC3690" s="60" t="str">
        <f t="shared" si="173"/>
        <v>0-0</v>
      </c>
    </row>
    <row r="3691" spans="1:55" x14ac:dyDescent="0.35">
      <c r="A3691" s="62" t="str">
        <f>SubmittalData!AY3691</f>
        <v/>
      </c>
      <c r="AS3691" s="60" t="e">
        <f>VLOOKUP(D3691,SubmittalStatus!$A$2:$CF$671,7,FALSE)</f>
        <v>#N/A</v>
      </c>
      <c r="AT3691" s="60" t="str">
        <f t="shared" si="171"/>
        <v/>
      </c>
      <c r="AU3691" s="60" t="e">
        <f>VLOOKUP(D3691,SubmittalSchedule!$A$5:$CF$5125,3,FALSE)</f>
        <v>#N/A</v>
      </c>
      <c r="AV3691" s="60" t="e">
        <f>VLOOKUP(D3691,SubmittalStatus!$A$2:$CF$671,9,FALSE)</f>
        <v>#N/A</v>
      </c>
      <c r="AW3691" s="60" t="e">
        <f>VLOOKUP(D3691,SubmittalStatus!$A$2:$CF$671,10,FALSE)</f>
        <v>#N/A</v>
      </c>
      <c r="AX3691" s="60" t="e">
        <f>VLOOKUP(D3691,SubmittalStatus!$A$2:$CF$671,11,FALSE)</f>
        <v>#N/A</v>
      </c>
      <c r="AY3691" s="60" t="str">
        <f t="shared" si="172"/>
        <v/>
      </c>
      <c r="AZ3691" s="60">
        <f>SubmittalData!D3691</f>
        <v>0</v>
      </c>
      <c r="BA3691" s="60" t="s">
        <v>168</v>
      </c>
      <c r="BB3691" s="60">
        <f>SubmittalData!AR3691</f>
        <v>0</v>
      </c>
      <c r="BC3691" s="60" t="str">
        <f t="shared" si="173"/>
        <v>0-0</v>
      </c>
    </row>
    <row r="3692" spans="1:55" x14ac:dyDescent="0.35">
      <c r="A3692" s="62" t="str">
        <f>SubmittalData!AY3692</f>
        <v/>
      </c>
      <c r="AS3692" s="60" t="e">
        <f>VLOOKUP(D3692,SubmittalStatus!$A$2:$CF$671,7,FALSE)</f>
        <v>#N/A</v>
      </c>
      <c r="AT3692" s="60" t="str">
        <f t="shared" si="171"/>
        <v/>
      </c>
      <c r="AU3692" s="60" t="e">
        <f>VLOOKUP(D3692,SubmittalSchedule!$A$5:$CF$5125,3,FALSE)</f>
        <v>#N/A</v>
      </c>
      <c r="AV3692" s="60" t="e">
        <f>VLOOKUP(D3692,SubmittalStatus!$A$2:$CF$671,9,FALSE)</f>
        <v>#N/A</v>
      </c>
      <c r="AW3692" s="60" t="e">
        <f>VLOOKUP(D3692,SubmittalStatus!$A$2:$CF$671,10,FALSE)</f>
        <v>#N/A</v>
      </c>
      <c r="AX3692" s="60" t="e">
        <f>VLOOKUP(D3692,SubmittalStatus!$A$2:$CF$671,11,FALSE)</f>
        <v>#N/A</v>
      </c>
      <c r="AY3692" s="60" t="str">
        <f t="shared" si="172"/>
        <v/>
      </c>
      <c r="AZ3692" s="60">
        <f>SubmittalData!D3692</f>
        <v>0</v>
      </c>
      <c r="BA3692" s="60" t="s">
        <v>168</v>
      </c>
      <c r="BB3692" s="60">
        <f>SubmittalData!AR3692</f>
        <v>0</v>
      </c>
      <c r="BC3692" s="60" t="str">
        <f t="shared" si="173"/>
        <v>0-0</v>
      </c>
    </row>
    <row r="3693" spans="1:55" x14ac:dyDescent="0.35">
      <c r="A3693" s="62" t="str">
        <f>SubmittalData!AY3693</f>
        <v/>
      </c>
      <c r="AS3693" s="60" t="e">
        <f>VLOOKUP(D3693,SubmittalStatus!$A$2:$CF$671,7,FALSE)</f>
        <v>#N/A</v>
      </c>
      <c r="AT3693" s="60" t="str">
        <f t="shared" si="171"/>
        <v/>
      </c>
      <c r="AU3693" s="60" t="e">
        <f>VLOOKUP(D3693,SubmittalSchedule!$A$5:$CF$5125,3,FALSE)</f>
        <v>#N/A</v>
      </c>
      <c r="AV3693" s="60" t="e">
        <f>VLOOKUP(D3693,SubmittalStatus!$A$2:$CF$671,9,FALSE)</f>
        <v>#N/A</v>
      </c>
      <c r="AW3693" s="60" t="e">
        <f>VLOOKUP(D3693,SubmittalStatus!$A$2:$CF$671,10,FALSE)</f>
        <v>#N/A</v>
      </c>
      <c r="AX3693" s="60" t="e">
        <f>VLOOKUP(D3693,SubmittalStatus!$A$2:$CF$671,11,FALSE)</f>
        <v>#N/A</v>
      </c>
      <c r="AY3693" s="60" t="str">
        <f t="shared" si="172"/>
        <v/>
      </c>
      <c r="AZ3693" s="60">
        <f>SubmittalData!D3693</f>
        <v>0</v>
      </c>
      <c r="BA3693" s="60" t="s">
        <v>168</v>
      </c>
      <c r="BB3693" s="60">
        <f>SubmittalData!AR3693</f>
        <v>0</v>
      </c>
      <c r="BC3693" s="60" t="str">
        <f t="shared" si="173"/>
        <v>0-0</v>
      </c>
    </row>
    <row r="3694" spans="1:55" x14ac:dyDescent="0.35">
      <c r="A3694" s="62" t="str">
        <f>SubmittalData!AY3694</f>
        <v/>
      </c>
      <c r="AS3694" s="60" t="e">
        <f>VLOOKUP(D3694,SubmittalStatus!$A$2:$CF$671,7,FALSE)</f>
        <v>#N/A</v>
      </c>
      <c r="AT3694" s="60" t="str">
        <f t="shared" si="171"/>
        <v/>
      </c>
      <c r="AU3694" s="60" t="e">
        <f>VLOOKUP(D3694,SubmittalSchedule!$A$5:$CF$5125,3,FALSE)</f>
        <v>#N/A</v>
      </c>
      <c r="AV3694" s="60" t="e">
        <f>VLOOKUP(D3694,SubmittalStatus!$A$2:$CF$671,9,FALSE)</f>
        <v>#N/A</v>
      </c>
      <c r="AW3694" s="60" t="e">
        <f>VLOOKUP(D3694,SubmittalStatus!$A$2:$CF$671,10,FALSE)</f>
        <v>#N/A</v>
      </c>
      <c r="AX3694" s="60" t="e">
        <f>VLOOKUP(D3694,SubmittalStatus!$A$2:$CF$671,11,FALSE)</f>
        <v>#N/A</v>
      </c>
      <c r="AY3694" s="60" t="str">
        <f t="shared" si="172"/>
        <v/>
      </c>
      <c r="AZ3694" s="60">
        <f>SubmittalData!D3694</f>
        <v>0</v>
      </c>
      <c r="BA3694" s="60" t="s">
        <v>168</v>
      </c>
      <c r="BB3694" s="60">
        <f>SubmittalData!AR3694</f>
        <v>0</v>
      </c>
      <c r="BC3694" s="60" t="str">
        <f t="shared" si="173"/>
        <v>0-0</v>
      </c>
    </row>
    <row r="3695" spans="1:55" x14ac:dyDescent="0.35">
      <c r="A3695" s="62" t="str">
        <f>SubmittalData!AY3695</f>
        <v/>
      </c>
      <c r="AS3695" s="60" t="e">
        <f>VLOOKUP(D3695,SubmittalStatus!$A$2:$CF$671,7,FALSE)</f>
        <v>#N/A</v>
      </c>
      <c r="AT3695" s="60" t="str">
        <f t="shared" si="171"/>
        <v/>
      </c>
      <c r="AU3695" s="60" t="e">
        <f>VLOOKUP(D3695,SubmittalSchedule!$A$5:$CF$5125,3,FALSE)</f>
        <v>#N/A</v>
      </c>
      <c r="AV3695" s="60" t="e">
        <f>VLOOKUP(D3695,SubmittalStatus!$A$2:$CF$671,9,FALSE)</f>
        <v>#N/A</v>
      </c>
      <c r="AW3695" s="60" t="e">
        <f>VLOOKUP(D3695,SubmittalStatus!$A$2:$CF$671,10,FALSE)</f>
        <v>#N/A</v>
      </c>
      <c r="AX3695" s="60" t="e">
        <f>VLOOKUP(D3695,SubmittalStatus!$A$2:$CF$671,11,FALSE)</f>
        <v>#N/A</v>
      </c>
      <c r="AY3695" s="60" t="str">
        <f t="shared" si="172"/>
        <v/>
      </c>
      <c r="AZ3695" s="60">
        <f>SubmittalData!D3695</f>
        <v>0</v>
      </c>
      <c r="BA3695" s="60" t="s">
        <v>168</v>
      </c>
      <c r="BB3695" s="60">
        <f>SubmittalData!AR3695</f>
        <v>0</v>
      </c>
      <c r="BC3695" s="60" t="str">
        <f t="shared" si="173"/>
        <v>0-0</v>
      </c>
    </row>
    <row r="3696" spans="1:55" x14ac:dyDescent="0.35">
      <c r="A3696" s="62" t="str">
        <f>SubmittalData!AY3696</f>
        <v/>
      </c>
      <c r="AS3696" s="60" t="e">
        <f>VLOOKUP(D3696,SubmittalStatus!$A$2:$CF$671,7,FALSE)</f>
        <v>#N/A</v>
      </c>
      <c r="AT3696" s="60" t="str">
        <f t="shared" si="171"/>
        <v/>
      </c>
      <c r="AU3696" s="60" t="e">
        <f>VLOOKUP(D3696,SubmittalSchedule!$A$5:$CF$5125,3,FALSE)</f>
        <v>#N/A</v>
      </c>
      <c r="AV3696" s="60" t="e">
        <f>VLOOKUP(D3696,SubmittalStatus!$A$2:$CF$671,9,FALSE)</f>
        <v>#N/A</v>
      </c>
      <c r="AW3696" s="60" t="e">
        <f>VLOOKUP(D3696,SubmittalStatus!$A$2:$CF$671,10,FALSE)</f>
        <v>#N/A</v>
      </c>
      <c r="AX3696" s="60" t="e">
        <f>VLOOKUP(D3696,SubmittalStatus!$A$2:$CF$671,11,FALSE)</f>
        <v>#N/A</v>
      </c>
      <c r="AY3696" s="60" t="str">
        <f t="shared" si="172"/>
        <v/>
      </c>
      <c r="AZ3696" s="60">
        <f>SubmittalData!D3696</f>
        <v>0</v>
      </c>
      <c r="BA3696" s="60" t="s">
        <v>168</v>
      </c>
      <c r="BB3696" s="60">
        <f>SubmittalData!AR3696</f>
        <v>0</v>
      </c>
      <c r="BC3696" s="60" t="str">
        <f t="shared" si="173"/>
        <v>0-0</v>
      </c>
    </row>
    <row r="3697" spans="1:55" x14ac:dyDescent="0.35">
      <c r="A3697" s="62" t="str">
        <f>SubmittalData!AY3697</f>
        <v/>
      </c>
      <c r="AS3697" s="60" t="e">
        <f>VLOOKUP(D3697,SubmittalStatus!$A$2:$CF$671,7,FALSE)</f>
        <v>#N/A</v>
      </c>
      <c r="AT3697" s="60" t="str">
        <f t="shared" si="171"/>
        <v/>
      </c>
      <c r="AU3697" s="60" t="e">
        <f>VLOOKUP(D3697,SubmittalSchedule!$A$5:$CF$5125,3,FALSE)</f>
        <v>#N/A</v>
      </c>
      <c r="AV3697" s="60" t="e">
        <f>VLOOKUP(D3697,SubmittalStatus!$A$2:$CF$671,9,FALSE)</f>
        <v>#N/A</v>
      </c>
      <c r="AW3697" s="60" t="e">
        <f>VLOOKUP(D3697,SubmittalStatus!$A$2:$CF$671,10,FALSE)</f>
        <v>#N/A</v>
      </c>
      <c r="AX3697" s="60" t="e">
        <f>VLOOKUP(D3697,SubmittalStatus!$A$2:$CF$671,11,FALSE)</f>
        <v>#N/A</v>
      </c>
      <c r="AY3697" s="60" t="str">
        <f t="shared" si="172"/>
        <v/>
      </c>
      <c r="AZ3697" s="60">
        <f>SubmittalData!D3697</f>
        <v>0</v>
      </c>
      <c r="BA3697" s="60" t="s">
        <v>168</v>
      </c>
      <c r="BB3697" s="60">
        <f>SubmittalData!AR3697</f>
        <v>0</v>
      </c>
      <c r="BC3697" s="60" t="str">
        <f t="shared" si="173"/>
        <v>0-0</v>
      </c>
    </row>
    <row r="3698" spans="1:55" x14ac:dyDescent="0.35">
      <c r="A3698" s="62" t="str">
        <f>SubmittalData!AY3698</f>
        <v/>
      </c>
      <c r="AS3698" s="60" t="e">
        <f>VLOOKUP(D3698,SubmittalStatus!$A$2:$CF$671,7,FALSE)</f>
        <v>#N/A</v>
      </c>
      <c r="AT3698" s="60" t="str">
        <f t="shared" si="171"/>
        <v/>
      </c>
      <c r="AU3698" s="60" t="e">
        <f>VLOOKUP(D3698,SubmittalSchedule!$A$5:$CF$5125,3,FALSE)</f>
        <v>#N/A</v>
      </c>
      <c r="AV3698" s="60" t="e">
        <f>VLOOKUP(D3698,SubmittalStatus!$A$2:$CF$671,9,FALSE)</f>
        <v>#N/A</v>
      </c>
      <c r="AW3698" s="60" t="e">
        <f>VLOOKUP(D3698,SubmittalStatus!$A$2:$CF$671,10,FALSE)</f>
        <v>#N/A</v>
      </c>
      <c r="AX3698" s="60" t="e">
        <f>VLOOKUP(D3698,SubmittalStatus!$A$2:$CF$671,11,FALSE)</f>
        <v>#N/A</v>
      </c>
      <c r="AY3698" s="60" t="str">
        <f t="shared" si="172"/>
        <v/>
      </c>
      <c r="AZ3698" s="60">
        <f>SubmittalData!D3698</f>
        <v>0</v>
      </c>
      <c r="BA3698" s="60" t="s">
        <v>168</v>
      </c>
      <c r="BB3698" s="60">
        <f>SubmittalData!AR3698</f>
        <v>0</v>
      </c>
      <c r="BC3698" s="60" t="str">
        <f t="shared" si="173"/>
        <v>0-0</v>
      </c>
    </row>
    <row r="3699" spans="1:55" x14ac:dyDescent="0.35">
      <c r="A3699" s="62" t="str">
        <f>SubmittalData!AY3699</f>
        <v/>
      </c>
      <c r="AS3699" s="60" t="e">
        <f>VLOOKUP(D3699,SubmittalStatus!$A$2:$CF$671,7,FALSE)</f>
        <v>#N/A</v>
      </c>
      <c r="AT3699" s="60" t="str">
        <f t="shared" si="171"/>
        <v/>
      </c>
      <c r="AU3699" s="60" t="e">
        <f>VLOOKUP(D3699,SubmittalSchedule!$A$5:$CF$5125,3,FALSE)</f>
        <v>#N/A</v>
      </c>
      <c r="AV3699" s="60" t="e">
        <f>VLOOKUP(D3699,SubmittalStatus!$A$2:$CF$671,9,FALSE)</f>
        <v>#N/A</v>
      </c>
      <c r="AW3699" s="60" t="e">
        <f>VLOOKUP(D3699,SubmittalStatus!$A$2:$CF$671,10,FALSE)</f>
        <v>#N/A</v>
      </c>
      <c r="AX3699" s="60" t="e">
        <f>VLOOKUP(D3699,SubmittalStatus!$A$2:$CF$671,11,FALSE)</f>
        <v>#N/A</v>
      </c>
      <c r="AY3699" s="60" t="str">
        <f t="shared" si="172"/>
        <v/>
      </c>
      <c r="AZ3699" s="60">
        <f>SubmittalData!D3699</f>
        <v>0</v>
      </c>
      <c r="BA3699" s="60" t="s">
        <v>168</v>
      </c>
      <c r="BB3699" s="60">
        <f>SubmittalData!AR3699</f>
        <v>0</v>
      </c>
      <c r="BC3699" s="60" t="str">
        <f t="shared" si="173"/>
        <v>0-0</v>
      </c>
    </row>
    <row r="3700" spans="1:55" x14ac:dyDescent="0.35">
      <c r="A3700" s="62" t="str">
        <f>SubmittalData!AY3700</f>
        <v/>
      </c>
      <c r="AS3700" s="60" t="e">
        <f>VLOOKUP(D3700,SubmittalStatus!$A$2:$CF$671,7,FALSE)</f>
        <v>#N/A</v>
      </c>
      <c r="AT3700" s="60" t="str">
        <f t="shared" si="171"/>
        <v/>
      </c>
      <c r="AU3700" s="60" t="e">
        <f>VLOOKUP(D3700,SubmittalSchedule!$A$5:$CF$5125,3,FALSE)</f>
        <v>#N/A</v>
      </c>
      <c r="AV3700" s="60" t="e">
        <f>VLOOKUP(D3700,SubmittalStatus!$A$2:$CF$671,9,FALSE)</f>
        <v>#N/A</v>
      </c>
      <c r="AW3700" s="60" t="e">
        <f>VLOOKUP(D3700,SubmittalStatus!$A$2:$CF$671,10,FALSE)</f>
        <v>#N/A</v>
      </c>
      <c r="AX3700" s="60" t="e">
        <f>VLOOKUP(D3700,SubmittalStatus!$A$2:$CF$671,11,FALSE)</f>
        <v>#N/A</v>
      </c>
      <c r="AY3700" s="60" t="str">
        <f t="shared" si="172"/>
        <v/>
      </c>
      <c r="AZ3700" s="60">
        <f>SubmittalData!D3700</f>
        <v>0</v>
      </c>
      <c r="BA3700" s="60" t="s">
        <v>168</v>
      </c>
      <c r="BB3700" s="60">
        <f>SubmittalData!AR3700</f>
        <v>0</v>
      </c>
      <c r="BC3700" s="60" t="str">
        <f t="shared" si="173"/>
        <v>0-0</v>
      </c>
    </row>
    <row r="3701" spans="1:55" x14ac:dyDescent="0.35">
      <c r="A3701" s="62" t="str">
        <f>SubmittalData!AY3701</f>
        <v/>
      </c>
      <c r="AS3701" s="60" t="e">
        <f>VLOOKUP(D3701,SubmittalStatus!$A$2:$CF$671,7,FALSE)</f>
        <v>#N/A</v>
      </c>
      <c r="AT3701" s="60" t="str">
        <f t="shared" si="171"/>
        <v/>
      </c>
      <c r="AU3701" s="60" t="e">
        <f>VLOOKUP(D3701,SubmittalSchedule!$A$5:$CF$5125,3,FALSE)</f>
        <v>#N/A</v>
      </c>
      <c r="AV3701" s="60" t="e">
        <f>VLOOKUP(D3701,SubmittalStatus!$A$2:$CF$671,9,FALSE)</f>
        <v>#N/A</v>
      </c>
      <c r="AW3701" s="60" t="e">
        <f>VLOOKUP(D3701,SubmittalStatus!$A$2:$CF$671,10,FALSE)</f>
        <v>#N/A</v>
      </c>
      <c r="AX3701" s="60" t="e">
        <f>VLOOKUP(D3701,SubmittalStatus!$A$2:$CF$671,11,FALSE)</f>
        <v>#N/A</v>
      </c>
      <c r="AY3701" s="60" t="str">
        <f t="shared" si="172"/>
        <v/>
      </c>
      <c r="AZ3701" s="60">
        <f>SubmittalData!D3701</f>
        <v>0</v>
      </c>
      <c r="BA3701" s="60" t="s">
        <v>168</v>
      </c>
      <c r="BB3701" s="60">
        <f>SubmittalData!AR3701</f>
        <v>0</v>
      </c>
      <c r="BC3701" s="60" t="str">
        <f t="shared" si="173"/>
        <v>0-0</v>
      </c>
    </row>
    <row r="3702" spans="1:55" x14ac:dyDescent="0.35">
      <c r="A3702" s="62" t="str">
        <f>SubmittalData!AY3702</f>
        <v/>
      </c>
      <c r="AS3702" s="60" t="e">
        <f>VLOOKUP(D3702,SubmittalStatus!$A$2:$CF$671,7,FALSE)</f>
        <v>#N/A</v>
      </c>
      <c r="AT3702" s="60" t="str">
        <f t="shared" si="171"/>
        <v/>
      </c>
      <c r="AU3702" s="60" t="e">
        <f>VLOOKUP(D3702,SubmittalSchedule!$A$5:$CF$5125,3,FALSE)</f>
        <v>#N/A</v>
      </c>
      <c r="AV3702" s="60" t="e">
        <f>VLOOKUP(D3702,SubmittalStatus!$A$2:$CF$671,9,FALSE)</f>
        <v>#N/A</v>
      </c>
      <c r="AW3702" s="60" t="e">
        <f>VLOOKUP(D3702,SubmittalStatus!$A$2:$CF$671,10,FALSE)</f>
        <v>#N/A</v>
      </c>
      <c r="AX3702" s="60" t="e">
        <f>VLOOKUP(D3702,SubmittalStatus!$A$2:$CF$671,11,FALSE)</f>
        <v>#N/A</v>
      </c>
      <c r="AY3702" s="60" t="str">
        <f t="shared" si="172"/>
        <v/>
      </c>
      <c r="AZ3702" s="60">
        <f>SubmittalData!D3702</f>
        <v>0</v>
      </c>
      <c r="BA3702" s="60" t="s">
        <v>168</v>
      </c>
      <c r="BB3702" s="60">
        <f>SubmittalData!AR3702</f>
        <v>0</v>
      </c>
      <c r="BC3702" s="60" t="str">
        <f t="shared" si="173"/>
        <v>0-0</v>
      </c>
    </row>
    <row r="3703" spans="1:55" x14ac:dyDescent="0.35">
      <c r="A3703" s="62" t="str">
        <f>SubmittalData!AY3703</f>
        <v/>
      </c>
      <c r="AS3703" s="60" t="e">
        <f>VLOOKUP(D3703,SubmittalStatus!$A$2:$CF$671,7,FALSE)</f>
        <v>#N/A</v>
      </c>
      <c r="AT3703" s="60" t="str">
        <f t="shared" si="171"/>
        <v/>
      </c>
      <c r="AU3703" s="60" t="e">
        <f>VLOOKUP(D3703,SubmittalSchedule!$A$5:$CF$5125,3,FALSE)</f>
        <v>#N/A</v>
      </c>
      <c r="AV3703" s="60" t="e">
        <f>VLOOKUP(D3703,SubmittalStatus!$A$2:$CF$671,9,FALSE)</f>
        <v>#N/A</v>
      </c>
      <c r="AW3703" s="60" t="e">
        <f>VLOOKUP(D3703,SubmittalStatus!$A$2:$CF$671,10,FALSE)</f>
        <v>#N/A</v>
      </c>
      <c r="AX3703" s="60" t="e">
        <f>VLOOKUP(D3703,SubmittalStatus!$A$2:$CF$671,11,FALSE)</f>
        <v>#N/A</v>
      </c>
      <c r="AY3703" s="60" t="str">
        <f t="shared" si="172"/>
        <v/>
      </c>
      <c r="AZ3703" s="60">
        <f>SubmittalData!D3703</f>
        <v>0</v>
      </c>
      <c r="BA3703" s="60" t="s">
        <v>168</v>
      </c>
      <c r="BB3703" s="60">
        <f>SubmittalData!AR3703</f>
        <v>0</v>
      </c>
      <c r="BC3703" s="60" t="str">
        <f t="shared" si="173"/>
        <v>0-0</v>
      </c>
    </row>
    <row r="3704" spans="1:55" x14ac:dyDescent="0.35">
      <c r="A3704" s="62" t="str">
        <f>SubmittalData!AY3704</f>
        <v/>
      </c>
      <c r="AS3704" s="60" t="e">
        <f>VLOOKUP(D3704,SubmittalStatus!$A$2:$CF$671,7,FALSE)</f>
        <v>#N/A</v>
      </c>
      <c r="AT3704" s="60" t="str">
        <f t="shared" si="171"/>
        <v/>
      </c>
      <c r="AU3704" s="60" t="e">
        <f>VLOOKUP(D3704,SubmittalSchedule!$A$5:$CF$5125,3,FALSE)</f>
        <v>#N/A</v>
      </c>
      <c r="AV3704" s="60" t="e">
        <f>VLOOKUP(D3704,SubmittalStatus!$A$2:$CF$671,9,FALSE)</f>
        <v>#N/A</v>
      </c>
      <c r="AW3704" s="60" t="e">
        <f>VLOOKUP(D3704,SubmittalStatus!$A$2:$CF$671,10,FALSE)</f>
        <v>#N/A</v>
      </c>
      <c r="AX3704" s="60" t="e">
        <f>VLOOKUP(D3704,SubmittalStatus!$A$2:$CF$671,11,FALSE)</f>
        <v>#N/A</v>
      </c>
      <c r="AY3704" s="60" t="str">
        <f t="shared" si="172"/>
        <v/>
      </c>
      <c r="AZ3704" s="60">
        <f>SubmittalData!D3704</f>
        <v>0</v>
      </c>
      <c r="BA3704" s="60" t="s">
        <v>168</v>
      </c>
      <c r="BB3704" s="60">
        <f>SubmittalData!AR3704</f>
        <v>0</v>
      </c>
      <c r="BC3704" s="60" t="str">
        <f t="shared" si="173"/>
        <v>0-0</v>
      </c>
    </row>
    <row r="3705" spans="1:55" x14ac:dyDescent="0.35">
      <c r="A3705" s="62" t="str">
        <f>SubmittalData!AY3705</f>
        <v/>
      </c>
      <c r="AS3705" s="60" t="e">
        <f>VLOOKUP(D3705,SubmittalStatus!$A$2:$CF$671,7,FALSE)</f>
        <v>#N/A</v>
      </c>
      <c r="AT3705" s="60" t="str">
        <f t="shared" si="171"/>
        <v/>
      </c>
      <c r="AU3705" s="60" t="e">
        <f>VLOOKUP(D3705,SubmittalSchedule!$A$5:$CF$5125,3,FALSE)</f>
        <v>#N/A</v>
      </c>
      <c r="AV3705" s="60" t="e">
        <f>VLOOKUP(D3705,SubmittalStatus!$A$2:$CF$671,9,FALSE)</f>
        <v>#N/A</v>
      </c>
      <c r="AW3705" s="60" t="e">
        <f>VLOOKUP(D3705,SubmittalStatus!$A$2:$CF$671,10,FALSE)</f>
        <v>#N/A</v>
      </c>
      <c r="AX3705" s="60" t="e">
        <f>VLOOKUP(D3705,SubmittalStatus!$A$2:$CF$671,11,FALSE)</f>
        <v>#N/A</v>
      </c>
      <c r="AY3705" s="60" t="str">
        <f t="shared" si="172"/>
        <v/>
      </c>
      <c r="AZ3705" s="60">
        <f>SubmittalData!D3705</f>
        <v>0</v>
      </c>
      <c r="BA3705" s="60" t="s">
        <v>168</v>
      </c>
      <c r="BB3705" s="60">
        <f>SubmittalData!AR3705</f>
        <v>0</v>
      </c>
      <c r="BC3705" s="60" t="str">
        <f t="shared" si="173"/>
        <v>0-0</v>
      </c>
    </row>
    <row r="3706" spans="1:55" x14ac:dyDescent="0.35">
      <c r="A3706" s="62" t="str">
        <f>SubmittalData!AY3706</f>
        <v/>
      </c>
      <c r="AS3706" s="60" t="e">
        <f>VLOOKUP(D3706,SubmittalStatus!$A$2:$CF$671,7,FALSE)</f>
        <v>#N/A</v>
      </c>
      <c r="AT3706" s="60" t="str">
        <f t="shared" si="171"/>
        <v/>
      </c>
      <c r="AU3706" s="60" t="e">
        <f>VLOOKUP(D3706,SubmittalSchedule!$A$5:$CF$5125,3,FALSE)</f>
        <v>#N/A</v>
      </c>
      <c r="AV3706" s="60" t="e">
        <f>VLOOKUP(D3706,SubmittalStatus!$A$2:$CF$671,9,FALSE)</f>
        <v>#N/A</v>
      </c>
      <c r="AW3706" s="60" t="e">
        <f>VLOOKUP(D3706,SubmittalStatus!$A$2:$CF$671,10,FALSE)</f>
        <v>#N/A</v>
      </c>
      <c r="AX3706" s="60" t="e">
        <f>VLOOKUP(D3706,SubmittalStatus!$A$2:$CF$671,11,FALSE)</f>
        <v>#N/A</v>
      </c>
      <c r="AY3706" s="60" t="str">
        <f t="shared" si="172"/>
        <v/>
      </c>
      <c r="AZ3706" s="60">
        <f>SubmittalData!D3706</f>
        <v>0</v>
      </c>
      <c r="BA3706" s="60" t="s">
        <v>168</v>
      </c>
      <c r="BB3706" s="60">
        <f>SubmittalData!AR3706</f>
        <v>0</v>
      </c>
      <c r="BC3706" s="60" t="str">
        <f t="shared" si="173"/>
        <v>0-0</v>
      </c>
    </row>
    <row r="3707" spans="1:55" x14ac:dyDescent="0.35">
      <c r="A3707" s="62" t="str">
        <f>SubmittalData!AY3707</f>
        <v/>
      </c>
      <c r="AS3707" s="60" t="e">
        <f>VLOOKUP(D3707,SubmittalStatus!$A$2:$CF$671,7,FALSE)</f>
        <v>#N/A</v>
      </c>
      <c r="AT3707" s="60" t="str">
        <f t="shared" si="171"/>
        <v/>
      </c>
      <c r="AU3707" s="60" t="e">
        <f>VLOOKUP(D3707,SubmittalSchedule!$A$5:$CF$5125,3,FALSE)</f>
        <v>#N/A</v>
      </c>
      <c r="AV3707" s="60" t="e">
        <f>VLOOKUP(D3707,SubmittalStatus!$A$2:$CF$671,9,FALSE)</f>
        <v>#N/A</v>
      </c>
      <c r="AW3707" s="60" t="e">
        <f>VLOOKUP(D3707,SubmittalStatus!$A$2:$CF$671,10,FALSE)</f>
        <v>#N/A</v>
      </c>
      <c r="AX3707" s="60" t="e">
        <f>VLOOKUP(D3707,SubmittalStatus!$A$2:$CF$671,11,FALSE)</f>
        <v>#N/A</v>
      </c>
      <c r="AY3707" s="60" t="str">
        <f t="shared" si="172"/>
        <v/>
      </c>
      <c r="AZ3707" s="60">
        <f>SubmittalData!D3707</f>
        <v>0</v>
      </c>
      <c r="BA3707" s="60" t="s">
        <v>168</v>
      </c>
      <c r="BB3707" s="60">
        <f>SubmittalData!AR3707</f>
        <v>0</v>
      </c>
      <c r="BC3707" s="60" t="str">
        <f t="shared" si="173"/>
        <v>0-0</v>
      </c>
    </row>
    <row r="3708" spans="1:55" x14ac:dyDescent="0.35">
      <c r="A3708" s="62" t="str">
        <f>SubmittalData!AY3708</f>
        <v/>
      </c>
      <c r="AS3708" s="60" t="e">
        <f>VLOOKUP(D3708,SubmittalStatus!$A$2:$CF$671,7,FALSE)</f>
        <v>#N/A</v>
      </c>
      <c r="AT3708" s="60" t="str">
        <f t="shared" si="171"/>
        <v/>
      </c>
      <c r="AU3708" s="60" t="e">
        <f>VLOOKUP(D3708,SubmittalSchedule!$A$5:$CF$5125,3,FALSE)</f>
        <v>#N/A</v>
      </c>
      <c r="AV3708" s="60" t="e">
        <f>VLOOKUP(D3708,SubmittalStatus!$A$2:$CF$671,9,FALSE)</f>
        <v>#N/A</v>
      </c>
      <c r="AW3708" s="60" t="e">
        <f>VLOOKUP(D3708,SubmittalStatus!$A$2:$CF$671,10,FALSE)</f>
        <v>#N/A</v>
      </c>
      <c r="AX3708" s="60" t="e">
        <f>VLOOKUP(D3708,SubmittalStatus!$A$2:$CF$671,11,FALSE)</f>
        <v>#N/A</v>
      </c>
      <c r="AY3708" s="60" t="str">
        <f t="shared" si="172"/>
        <v/>
      </c>
      <c r="AZ3708" s="60">
        <f>SubmittalData!D3708</f>
        <v>0</v>
      </c>
      <c r="BA3708" s="60" t="s">
        <v>168</v>
      </c>
      <c r="BB3708" s="60">
        <f>SubmittalData!AR3708</f>
        <v>0</v>
      </c>
      <c r="BC3708" s="60" t="str">
        <f t="shared" si="173"/>
        <v>0-0</v>
      </c>
    </row>
    <row r="3709" spans="1:55" x14ac:dyDescent="0.35">
      <c r="A3709" s="62" t="str">
        <f>SubmittalData!AY3709</f>
        <v/>
      </c>
      <c r="AS3709" s="60" t="e">
        <f>VLOOKUP(D3709,SubmittalStatus!$A$2:$CF$671,7,FALSE)</f>
        <v>#N/A</v>
      </c>
      <c r="AT3709" s="60" t="str">
        <f t="shared" si="171"/>
        <v/>
      </c>
      <c r="AU3709" s="60" t="e">
        <f>VLOOKUP(D3709,SubmittalSchedule!$A$5:$CF$5125,3,FALSE)</f>
        <v>#N/A</v>
      </c>
      <c r="AV3709" s="60" t="e">
        <f>VLOOKUP(D3709,SubmittalStatus!$A$2:$CF$671,9,FALSE)</f>
        <v>#N/A</v>
      </c>
      <c r="AW3709" s="60" t="e">
        <f>VLOOKUP(D3709,SubmittalStatus!$A$2:$CF$671,10,FALSE)</f>
        <v>#N/A</v>
      </c>
      <c r="AX3709" s="60" t="e">
        <f>VLOOKUP(D3709,SubmittalStatus!$A$2:$CF$671,11,FALSE)</f>
        <v>#N/A</v>
      </c>
      <c r="AY3709" s="60" t="str">
        <f t="shared" si="172"/>
        <v/>
      </c>
      <c r="AZ3709" s="60">
        <f>SubmittalData!D3709</f>
        <v>0</v>
      </c>
      <c r="BA3709" s="60" t="s">
        <v>168</v>
      </c>
      <c r="BB3709" s="60">
        <f>SubmittalData!AR3709</f>
        <v>0</v>
      </c>
      <c r="BC3709" s="60" t="str">
        <f t="shared" si="173"/>
        <v>0-0</v>
      </c>
    </row>
    <row r="3710" spans="1:55" x14ac:dyDescent="0.35">
      <c r="A3710" s="62" t="str">
        <f>SubmittalData!AY3710</f>
        <v/>
      </c>
      <c r="AS3710" s="60" t="e">
        <f>VLOOKUP(D3710,SubmittalStatus!$A$2:$CF$671,7,FALSE)</f>
        <v>#N/A</v>
      </c>
      <c r="AT3710" s="60" t="str">
        <f t="shared" si="171"/>
        <v/>
      </c>
      <c r="AU3710" s="60" t="e">
        <f>VLOOKUP(D3710,SubmittalSchedule!$A$5:$CF$5125,3,FALSE)</f>
        <v>#N/A</v>
      </c>
      <c r="AV3710" s="60" t="e">
        <f>VLOOKUP(D3710,SubmittalStatus!$A$2:$CF$671,9,FALSE)</f>
        <v>#N/A</v>
      </c>
      <c r="AW3710" s="60" t="e">
        <f>VLOOKUP(D3710,SubmittalStatus!$A$2:$CF$671,10,FALSE)</f>
        <v>#N/A</v>
      </c>
      <c r="AX3710" s="60" t="e">
        <f>VLOOKUP(D3710,SubmittalStatus!$A$2:$CF$671,11,FALSE)</f>
        <v>#N/A</v>
      </c>
      <c r="AY3710" s="60" t="str">
        <f t="shared" si="172"/>
        <v/>
      </c>
      <c r="AZ3710" s="60">
        <f>SubmittalData!D3710</f>
        <v>0</v>
      </c>
      <c r="BA3710" s="60" t="s">
        <v>168</v>
      </c>
      <c r="BB3710" s="60">
        <f>SubmittalData!AR3710</f>
        <v>0</v>
      </c>
      <c r="BC3710" s="60" t="str">
        <f t="shared" si="173"/>
        <v>0-0</v>
      </c>
    </row>
    <row r="3711" spans="1:55" x14ac:dyDescent="0.35">
      <c r="A3711" s="62" t="str">
        <f>SubmittalData!AY3711</f>
        <v/>
      </c>
      <c r="AS3711" s="60" t="e">
        <f>VLOOKUP(D3711,SubmittalStatus!$A$2:$CF$671,7,FALSE)</f>
        <v>#N/A</v>
      </c>
      <c r="AT3711" s="60" t="str">
        <f t="shared" si="171"/>
        <v/>
      </c>
      <c r="AU3711" s="60" t="e">
        <f>VLOOKUP(D3711,SubmittalSchedule!$A$5:$CF$5125,3,FALSE)</f>
        <v>#N/A</v>
      </c>
      <c r="AV3711" s="60" t="e">
        <f>VLOOKUP(D3711,SubmittalStatus!$A$2:$CF$671,9,FALSE)</f>
        <v>#N/A</v>
      </c>
      <c r="AW3711" s="60" t="e">
        <f>VLOOKUP(D3711,SubmittalStatus!$A$2:$CF$671,10,FALSE)</f>
        <v>#N/A</v>
      </c>
      <c r="AX3711" s="60" t="e">
        <f>VLOOKUP(D3711,SubmittalStatus!$A$2:$CF$671,11,FALSE)</f>
        <v>#N/A</v>
      </c>
      <c r="AY3711" s="60" t="str">
        <f t="shared" si="172"/>
        <v/>
      </c>
      <c r="AZ3711" s="60">
        <f>SubmittalData!D3711</f>
        <v>0</v>
      </c>
      <c r="BA3711" s="60" t="s">
        <v>168</v>
      </c>
      <c r="BB3711" s="60">
        <f>SubmittalData!AR3711</f>
        <v>0</v>
      </c>
      <c r="BC3711" s="60" t="str">
        <f t="shared" si="173"/>
        <v>0-0</v>
      </c>
    </row>
    <row r="3712" spans="1:55" x14ac:dyDescent="0.35">
      <c r="A3712" s="62" t="str">
        <f>SubmittalData!AY3712</f>
        <v/>
      </c>
      <c r="AS3712" s="60" t="e">
        <f>VLOOKUP(D3712,SubmittalStatus!$A$2:$CF$671,7,FALSE)</f>
        <v>#N/A</v>
      </c>
      <c r="AT3712" s="60" t="str">
        <f t="shared" si="171"/>
        <v/>
      </c>
      <c r="AU3712" s="60" t="e">
        <f>VLOOKUP(D3712,SubmittalSchedule!$A$5:$CF$5125,3,FALSE)</f>
        <v>#N/A</v>
      </c>
      <c r="AV3712" s="60" t="e">
        <f>VLOOKUP(D3712,SubmittalStatus!$A$2:$CF$671,9,FALSE)</f>
        <v>#N/A</v>
      </c>
      <c r="AW3712" s="60" t="e">
        <f>VLOOKUP(D3712,SubmittalStatus!$A$2:$CF$671,10,FALSE)</f>
        <v>#N/A</v>
      </c>
      <c r="AX3712" s="60" t="e">
        <f>VLOOKUP(D3712,SubmittalStatus!$A$2:$CF$671,11,FALSE)</f>
        <v>#N/A</v>
      </c>
      <c r="AY3712" s="60" t="str">
        <f t="shared" si="172"/>
        <v/>
      </c>
      <c r="AZ3712" s="60">
        <f>SubmittalData!D3712</f>
        <v>0</v>
      </c>
      <c r="BA3712" s="60" t="s">
        <v>168</v>
      </c>
      <c r="BB3712" s="60">
        <f>SubmittalData!AR3712</f>
        <v>0</v>
      </c>
      <c r="BC3712" s="60" t="str">
        <f t="shared" si="173"/>
        <v>0-0</v>
      </c>
    </row>
    <row r="3713" spans="1:55" x14ac:dyDescent="0.35">
      <c r="A3713" s="62" t="str">
        <f>SubmittalData!AY3713</f>
        <v/>
      </c>
      <c r="AS3713" s="60" t="e">
        <f>VLOOKUP(D3713,SubmittalStatus!$A$2:$CF$671,7,FALSE)</f>
        <v>#N/A</v>
      </c>
      <c r="AT3713" s="60" t="str">
        <f t="shared" si="171"/>
        <v/>
      </c>
      <c r="AU3713" s="60" t="e">
        <f>VLOOKUP(D3713,SubmittalSchedule!$A$5:$CF$5125,3,FALSE)</f>
        <v>#N/A</v>
      </c>
      <c r="AV3713" s="60" t="e">
        <f>VLOOKUP(D3713,SubmittalStatus!$A$2:$CF$671,9,FALSE)</f>
        <v>#N/A</v>
      </c>
      <c r="AW3713" s="60" t="e">
        <f>VLOOKUP(D3713,SubmittalStatus!$A$2:$CF$671,10,FALSE)</f>
        <v>#N/A</v>
      </c>
      <c r="AX3713" s="60" t="e">
        <f>VLOOKUP(D3713,SubmittalStatus!$A$2:$CF$671,11,FALSE)</f>
        <v>#N/A</v>
      </c>
      <c r="AY3713" s="60" t="str">
        <f t="shared" si="172"/>
        <v/>
      </c>
      <c r="AZ3713" s="60">
        <f>SubmittalData!D3713</f>
        <v>0</v>
      </c>
      <c r="BA3713" s="60" t="s">
        <v>168</v>
      </c>
      <c r="BB3713" s="60">
        <f>SubmittalData!AR3713</f>
        <v>0</v>
      </c>
      <c r="BC3713" s="60" t="str">
        <f t="shared" si="173"/>
        <v>0-0</v>
      </c>
    </row>
    <row r="3714" spans="1:55" x14ac:dyDescent="0.35">
      <c r="A3714" s="62" t="str">
        <f>SubmittalData!AY3714</f>
        <v/>
      </c>
      <c r="AS3714" s="60" t="e">
        <f>VLOOKUP(D3714,SubmittalStatus!$A$2:$CF$671,7,FALSE)</f>
        <v>#N/A</v>
      </c>
      <c r="AT3714" s="60" t="str">
        <f t="shared" si="171"/>
        <v/>
      </c>
      <c r="AU3714" s="60" t="e">
        <f>VLOOKUP(D3714,SubmittalSchedule!$A$5:$CF$5125,3,FALSE)</f>
        <v>#N/A</v>
      </c>
      <c r="AV3714" s="60" t="e">
        <f>VLOOKUP(D3714,SubmittalStatus!$A$2:$CF$671,9,FALSE)</f>
        <v>#N/A</v>
      </c>
      <c r="AW3714" s="60" t="e">
        <f>VLOOKUP(D3714,SubmittalStatus!$A$2:$CF$671,10,FALSE)</f>
        <v>#N/A</v>
      </c>
      <c r="AX3714" s="60" t="e">
        <f>VLOOKUP(D3714,SubmittalStatus!$A$2:$CF$671,11,FALSE)</f>
        <v>#N/A</v>
      </c>
      <c r="AY3714" s="60" t="str">
        <f t="shared" si="172"/>
        <v/>
      </c>
      <c r="AZ3714" s="60">
        <f>SubmittalData!D3714</f>
        <v>0</v>
      </c>
      <c r="BA3714" s="60" t="s">
        <v>168</v>
      </c>
      <c r="BB3714" s="60">
        <f>SubmittalData!AR3714</f>
        <v>0</v>
      </c>
      <c r="BC3714" s="60" t="str">
        <f t="shared" si="173"/>
        <v>0-0</v>
      </c>
    </row>
    <row r="3715" spans="1:55" x14ac:dyDescent="0.35">
      <c r="A3715" s="62" t="str">
        <f>SubmittalData!AY3715</f>
        <v/>
      </c>
      <c r="AS3715" s="60" t="e">
        <f>VLOOKUP(D3715,SubmittalStatus!$A$2:$CF$671,7,FALSE)</f>
        <v>#N/A</v>
      </c>
      <c r="AT3715" s="60" t="str">
        <f t="shared" ref="AT3715:AT3778" si="174">_xlfn.CONCAT(G3715:P3715)</f>
        <v/>
      </c>
      <c r="AU3715" s="60" t="e">
        <f>VLOOKUP(D3715,SubmittalSchedule!$A$5:$CF$5125,3,FALSE)</f>
        <v>#N/A</v>
      </c>
      <c r="AV3715" s="60" t="e">
        <f>VLOOKUP(D3715,SubmittalStatus!$A$2:$CF$671,9,FALSE)</f>
        <v>#N/A</v>
      </c>
      <c r="AW3715" s="60" t="e">
        <f>VLOOKUP(D3715,SubmittalStatus!$A$2:$CF$671,10,FALSE)</f>
        <v>#N/A</v>
      </c>
      <c r="AX3715" s="60" t="e">
        <f>VLOOKUP(D3715,SubmittalStatus!$A$2:$CF$671,11,FALSE)</f>
        <v>#N/A</v>
      </c>
      <c r="AY3715" s="60" t="str">
        <f t="shared" ref="AY3715:AY3778" si="175">_xlfn.CONCAT(AA3715:AJ3715)</f>
        <v/>
      </c>
      <c r="AZ3715" s="60">
        <f>SubmittalData!D3715</f>
        <v>0</v>
      </c>
      <c r="BA3715" s="60" t="s">
        <v>168</v>
      </c>
      <c r="BB3715" s="60">
        <f>SubmittalData!AR3715</f>
        <v>0</v>
      </c>
      <c r="BC3715" s="60" t="str">
        <f t="shared" ref="BC3715:BC3778" si="176">_xlfn.CONCAT(AZ3715:BB3715)</f>
        <v>0-0</v>
      </c>
    </row>
    <row r="3716" spans="1:55" x14ac:dyDescent="0.35">
      <c r="A3716" s="62" t="str">
        <f>SubmittalData!AY3716</f>
        <v/>
      </c>
      <c r="AS3716" s="60" t="e">
        <f>VLOOKUP(D3716,SubmittalStatus!$A$2:$CF$671,7,FALSE)</f>
        <v>#N/A</v>
      </c>
      <c r="AT3716" s="60" t="str">
        <f t="shared" si="174"/>
        <v/>
      </c>
      <c r="AU3716" s="60" t="e">
        <f>VLOOKUP(D3716,SubmittalSchedule!$A$5:$CF$5125,3,FALSE)</f>
        <v>#N/A</v>
      </c>
      <c r="AV3716" s="60" t="e">
        <f>VLOOKUP(D3716,SubmittalStatus!$A$2:$CF$671,9,FALSE)</f>
        <v>#N/A</v>
      </c>
      <c r="AW3716" s="60" t="e">
        <f>VLOOKUP(D3716,SubmittalStatus!$A$2:$CF$671,10,FALSE)</f>
        <v>#N/A</v>
      </c>
      <c r="AX3716" s="60" t="e">
        <f>VLOOKUP(D3716,SubmittalStatus!$A$2:$CF$671,11,FALSE)</f>
        <v>#N/A</v>
      </c>
      <c r="AY3716" s="60" t="str">
        <f t="shared" si="175"/>
        <v/>
      </c>
      <c r="AZ3716" s="60">
        <f>SubmittalData!D3716</f>
        <v>0</v>
      </c>
      <c r="BA3716" s="60" t="s">
        <v>168</v>
      </c>
      <c r="BB3716" s="60">
        <f>SubmittalData!AR3716</f>
        <v>0</v>
      </c>
      <c r="BC3716" s="60" t="str">
        <f t="shared" si="176"/>
        <v>0-0</v>
      </c>
    </row>
    <row r="3717" spans="1:55" x14ac:dyDescent="0.35">
      <c r="A3717" s="62" t="str">
        <f>SubmittalData!AY3717</f>
        <v/>
      </c>
      <c r="AS3717" s="60" t="e">
        <f>VLOOKUP(D3717,SubmittalStatus!$A$2:$CF$671,7,FALSE)</f>
        <v>#N/A</v>
      </c>
      <c r="AT3717" s="60" t="str">
        <f t="shared" si="174"/>
        <v/>
      </c>
      <c r="AU3717" s="60" t="e">
        <f>VLOOKUP(D3717,SubmittalSchedule!$A$5:$CF$5125,3,FALSE)</f>
        <v>#N/A</v>
      </c>
      <c r="AV3717" s="60" t="e">
        <f>VLOOKUP(D3717,SubmittalStatus!$A$2:$CF$671,9,FALSE)</f>
        <v>#N/A</v>
      </c>
      <c r="AW3717" s="60" t="e">
        <f>VLOOKUP(D3717,SubmittalStatus!$A$2:$CF$671,10,FALSE)</f>
        <v>#N/A</v>
      </c>
      <c r="AX3717" s="60" t="e">
        <f>VLOOKUP(D3717,SubmittalStatus!$A$2:$CF$671,11,FALSE)</f>
        <v>#N/A</v>
      </c>
      <c r="AY3717" s="60" t="str">
        <f t="shared" si="175"/>
        <v/>
      </c>
      <c r="AZ3717" s="60">
        <f>SubmittalData!D3717</f>
        <v>0</v>
      </c>
      <c r="BA3717" s="60" t="s">
        <v>168</v>
      </c>
      <c r="BB3717" s="60">
        <f>SubmittalData!AR3717</f>
        <v>0</v>
      </c>
      <c r="BC3717" s="60" t="str">
        <f t="shared" si="176"/>
        <v>0-0</v>
      </c>
    </row>
    <row r="3718" spans="1:55" x14ac:dyDescent="0.35">
      <c r="A3718" s="62" t="str">
        <f>SubmittalData!AY3718</f>
        <v/>
      </c>
      <c r="AS3718" s="60" t="e">
        <f>VLOOKUP(D3718,SubmittalStatus!$A$2:$CF$671,7,FALSE)</f>
        <v>#N/A</v>
      </c>
      <c r="AT3718" s="60" t="str">
        <f t="shared" si="174"/>
        <v/>
      </c>
      <c r="AU3718" s="60" t="e">
        <f>VLOOKUP(D3718,SubmittalSchedule!$A$5:$CF$5125,3,FALSE)</f>
        <v>#N/A</v>
      </c>
      <c r="AV3718" s="60" t="e">
        <f>VLOOKUP(D3718,SubmittalStatus!$A$2:$CF$671,9,FALSE)</f>
        <v>#N/A</v>
      </c>
      <c r="AW3718" s="60" t="e">
        <f>VLOOKUP(D3718,SubmittalStatus!$A$2:$CF$671,10,FALSE)</f>
        <v>#N/A</v>
      </c>
      <c r="AX3718" s="60" t="e">
        <f>VLOOKUP(D3718,SubmittalStatus!$A$2:$CF$671,11,FALSE)</f>
        <v>#N/A</v>
      </c>
      <c r="AY3718" s="60" t="str">
        <f t="shared" si="175"/>
        <v/>
      </c>
      <c r="AZ3718" s="60">
        <f>SubmittalData!D3718</f>
        <v>0</v>
      </c>
      <c r="BA3718" s="60" t="s">
        <v>168</v>
      </c>
      <c r="BB3718" s="60">
        <f>SubmittalData!AR3718</f>
        <v>0</v>
      </c>
      <c r="BC3718" s="60" t="str">
        <f t="shared" si="176"/>
        <v>0-0</v>
      </c>
    </row>
    <row r="3719" spans="1:55" x14ac:dyDescent="0.35">
      <c r="A3719" s="62" t="str">
        <f>SubmittalData!AY3719</f>
        <v/>
      </c>
      <c r="AS3719" s="60" t="e">
        <f>VLOOKUP(D3719,SubmittalStatus!$A$2:$CF$671,7,FALSE)</f>
        <v>#N/A</v>
      </c>
      <c r="AT3719" s="60" t="str">
        <f t="shared" si="174"/>
        <v/>
      </c>
      <c r="AU3719" s="60" t="e">
        <f>VLOOKUP(D3719,SubmittalSchedule!$A$5:$CF$5125,3,FALSE)</f>
        <v>#N/A</v>
      </c>
      <c r="AV3719" s="60" t="e">
        <f>VLOOKUP(D3719,SubmittalStatus!$A$2:$CF$671,9,FALSE)</f>
        <v>#N/A</v>
      </c>
      <c r="AW3719" s="60" t="e">
        <f>VLOOKUP(D3719,SubmittalStatus!$A$2:$CF$671,10,FALSE)</f>
        <v>#N/A</v>
      </c>
      <c r="AX3719" s="60" t="e">
        <f>VLOOKUP(D3719,SubmittalStatus!$A$2:$CF$671,11,FALSE)</f>
        <v>#N/A</v>
      </c>
      <c r="AY3719" s="60" t="str">
        <f t="shared" si="175"/>
        <v/>
      </c>
      <c r="AZ3719" s="60">
        <f>SubmittalData!D3719</f>
        <v>0</v>
      </c>
      <c r="BA3719" s="60" t="s">
        <v>168</v>
      </c>
      <c r="BB3719" s="60">
        <f>SubmittalData!AR3719</f>
        <v>0</v>
      </c>
      <c r="BC3719" s="60" t="str">
        <f t="shared" si="176"/>
        <v>0-0</v>
      </c>
    </row>
    <row r="3720" spans="1:55" x14ac:dyDescent="0.35">
      <c r="A3720" s="62" t="str">
        <f>SubmittalData!AY3720</f>
        <v/>
      </c>
      <c r="AS3720" s="60" t="e">
        <f>VLOOKUP(D3720,SubmittalStatus!$A$2:$CF$671,7,FALSE)</f>
        <v>#N/A</v>
      </c>
      <c r="AT3720" s="60" t="str">
        <f t="shared" si="174"/>
        <v/>
      </c>
      <c r="AU3720" s="60" t="e">
        <f>VLOOKUP(D3720,SubmittalSchedule!$A$5:$CF$5125,3,FALSE)</f>
        <v>#N/A</v>
      </c>
      <c r="AV3720" s="60" t="e">
        <f>VLOOKUP(D3720,SubmittalStatus!$A$2:$CF$671,9,FALSE)</f>
        <v>#N/A</v>
      </c>
      <c r="AW3720" s="60" t="e">
        <f>VLOOKUP(D3720,SubmittalStatus!$A$2:$CF$671,10,FALSE)</f>
        <v>#N/A</v>
      </c>
      <c r="AX3720" s="60" t="e">
        <f>VLOOKUP(D3720,SubmittalStatus!$A$2:$CF$671,11,FALSE)</f>
        <v>#N/A</v>
      </c>
      <c r="AY3720" s="60" t="str">
        <f t="shared" si="175"/>
        <v/>
      </c>
      <c r="AZ3720" s="60">
        <f>SubmittalData!D3720</f>
        <v>0</v>
      </c>
      <c r="BA3720" s="60" t="s">
        <v>168</v>
      </c>
      <c r="BB3720" s="60">
        <f>SubmittalData!AR3720</f>
        <v>0</v>
      </c>
      <c r="BC3720" s="60" t="str">
        <f t="shared" si="176"/>
        <v>0-0</v>
      </c>
    </row>
    <row r="3721" spans="1:55" x14ac:dyDescent="0.35">
      <c r="A3721" s="62" t="str">
        <f>SubmittalData!AY3721</f>
        <v/>
      </c>
      <c r="AS3721" s="60" t="e">
        <f>VLOOKUP(D3721,SubmittalStatus!$A$2:$CF$671,7,FALSE)</f>
        <v>#N/A</v>
      </c>
      <c r="AT3721" s="60" t="str">
        <f t="shared" si="174"/>
        <v/>
      </c>
      <c r="AU3721" s="60" t="e">
        <f>VLOOKUP(D3721,SubmittalSchedule!$A$5:$CF$5125,3,FALSE)</f>
        <v>#N/A</v>
      </c>
      <c r="AV3721" s="60" t="e">
        <f>VLOOKUP(D3721,SubmittalStatus!$A$2:$CF$671,9,FALSE)</f>
        <v>#N/A</v>
      </c>
      <c r="AW3721" s="60" t="e">
        <f>VLOOKUP(D3721,SubmittalStatus!$A$2:$CF$671,10,FALSE)</f>
        <v>#N/A</v>
      </c>
      <c r="AX3721" s="60" t="e">
        <f>VLOOKUP(D3721,SubmittalStatus!$A$2:$CF$671,11,FALSE)</f>
        <v>#N/A</v>
      </c>
      <c r="AY3721" s="60" t="str">
        <f t="shared" si="175"/>
        <v/>
      </c>
      <c r="AZ3721" s="60">
        <f>SubmittalData!D3721</f>
        <v>0</v>
      </c>
      <c r="BA3721" s="60" t="s">
        <v>168</v>
      </c>
      <c r="BB3721" s="60">
        <f>SubmittalData!AR3721</f>
        <v>0</v>
      </c>
      <c r="BC3721" s="60" t="str">
        <f t="shared" si="176"/>
        <v>0-0</v>
      </c>
    </row>
    <row r="3722" spans="1:55" x14ac:dyDescent="0.35">
      <c r="A3722" s="62" t="str">
        <f>SubmittalData!AY3722</f>
        <v/>
      </c>
      <c r="AS3722" s="60" t="e">
        <f>VLOOKUP(D3722,SubmittalStatus!$A$2:$CF$671,7,FALSE)</f>
        <v>#N/A</v>
      </c>
      <c r="AT3722" s="60" t="str">
        <f t="shared" si="174"/>
        <v/>
      </c>
      <c r="AU3722" s="60" t="e">
        <f>VLOOKUP(D3722,SubmittalSchedule!$A$5:$CF$5125,3,FALSE)</f>
        <v>#N/A</v>
      </c>
      <c r="AV3722" s="60" t="e">
        <f>VLOOKUP(D3722,SubmittalStatus!$A$2:$CF$671,9,FALSE)</f>
        <v>#N/A</v>
      </c>
      <c r="AW3722" s="60" t="e">
        <f>VLOOKUP(D3722,SubmittalStatus!$A$2:$CF$671,10,FALSE)</f>
        <v>#N/A</v>
      </c>
      <c r="AX3722" s="60" t="e">
        <f>VLOOKUP(D3722,SubmittalStatus!$A$2:$CF$671,11,FALSE)</f>
        <v>#N/A</v>
      </c>
      <c r="AY3722" s="60" t="str">
        <f t="shared" si="175"/>
        <v/>
      </c>
      <c r="AZ3722" s="60">
        <f>SubmittalData!D3722</f>
        <v>0</v>
      </c>
      <c r="BA3722" s="60" t="s">
        <v>168</v>
      </c>
      <c r="BB3722" s="60">
        <f>SubmittalData!AR3722</f>
        <v>0</v>
      </c>
      <c r="BC3722" s="60" t="str">
        <f t="shared" si="176"/>
        <v>0-0</v>
      </c>
    </row>
    <row r="3723" spans="1:55" x14ac:dyDescent="0.35">
      <c r="A3723" s="62" t="str">
        <f>SubmittalData!AY3723</f>
        <v/>
      </c>
      <c r="AS3723" s="60" t="e">
        <f>VLOOKUP(D3723,SubmittalStatus!$A$2:$CF$671,7,FALSE)</f>
        <v>#N/A</v>
      </c>
      <c r="AT3723" s="60" t="str">
        <f t="shared" si="174"/>
        <v/>
      </c>
      <c r="AU3723" s="60" t="e">
        <f>VLOOKUP(D3723,SubmittalSchedule!$A$5:$CF$5125,3,FALSE)</f>
        <v>#N/A</v>
      </c>
      <c r="AV3723" s="60" t="e">
        <f>VLOOKUP(D3723,SubmittalStatus!$A$2:$CF$671,9,FALSE)</f>
        <v>#N/A</v>
      </c>
      <c r="AW3723" s="60" t="e">
        <f>VLOOKUP(D3723,SubmittalStatus!$A$2:$CF$671,10,FALSE)</f>
        <v>#N/A</v>
      </c>
      <c r="AX3723" s="60" t="e">
        <f>VLOOKUP(D3723,SubmittalStatus!$A$2:$CF$671,11,FALSE)</f>
        <v>#N/A</v>
      </c>
      <c r="AY3723" s="60" t="str">
        <f t="shared" si="175"/>
        <v/>
      </c>
      <c r="AZ3723" s="60">
        <f>SubmittalData!D3723</f>
        <v>0</v>
      </c>
      <c r="BA3723" s="60" t="s">
        <v>168</v>
      </c>
      <c r="BB3723" s="60">
        <f>SubmittalData!AR3723</f>
        <v>0</v>
      </c>
      <c r="BC3723" s="60" t="str">
        <f t="shared" si="176"/>
        <v>0-0</v>
      </c>
    </row>
    <row r="3724" spans="1:55" x14ac:dyDescent="0.35">
      <c r="A3724" s="62" t="str">
        <f>SubmittalData!AY3724</f>
        <v/>
      </c>
      <c r="AS3724" s="60" t="e">
        <f>VLOOKUP(D3724,SubmittalStatus!$A$2:$CF$671,7,FALSE)</f>
        <v>#N/A</v>
      </c>
      <c r="AT3724" s="60" t="str">
        <f t="shared" si="174"/>
        <v/>
      </c>
      <c r="AU3724" s="60" t="e">
        <f>VLOOKUP(D3724,SubmittalSchedule!$A$5:$CF$5125,3,FALSE)</f>
        <v>#N/A</v>
      </c>
      <c r="AV3724" s="60" t="e">
        <f>VLOOKUP(D3724,SubmittalStatus!$A$2:$CF$671,9,FALSE)</f>
        <v>#N/A</v>
      </c>
      <c r="AW3724" s="60" t="e">
        <f>VLOOKUP(D3724,SubmittalStatus!$A$2:$CF$671,10,FALSE)</f>
        <v>#N/A</v>
      </c>
      <c r="AX3724" s="60" t="e">
        <f>VLOOKUP(D3724,SubmittalStatus!$A$2:$CF$671,11,FALSE)</f>
        <v>#N/A</v>
      </c>
      <c r="AY3724" s="60" t="str">
        <f t="shared" si="175"/>
        <v/>
      </c>
      <c r="AZ3724" s="60">
        <f>SubmittalData!D3724</f>
        <v>0</v>
      </c>
      <c r="BA3724" s="60" t="s">
        <v>168</v>
      </c>
      <c r="BB3724" s="60">
        <f>SubmittalData!AR3724</f>
        <v>0</v>
      </c>
      <c r="BC3724" s="60" t="str">
        <f t="shared" si="176"/>
        <v>0-0</v>
      </c>
    </row>
    <row r="3725" spans="1:55" x14ac:dyDescent="0.35">
      <c r="A3725" s="62" t="str">
        <f>SubmittalData!AY3725</f>
        <v/>
      </c>
      <c r="AS3725" s="60" t="e">
        <f>VLOOKUP(D3725,SubmittalStatus!$A$2:$CF$671,7,FALSE)</f>
        <v>#N/A</v>
      </c>
      <c r="AT3725" s="60" t="str">
        <f t="shared" si="174"/>
        <v/>
      </c>
      <c r="AU3725" s="60" t="e">
        <f>VLOOKUP(D3725,SubmittalSchedule!$A$5:$CF$5125,3,FALSE)</f>
        <v>#N/A</v>
      </c>
      <c r="AV3725" s="60" t="e">
        <f>VLOOKUP(D3725,SubmittalStatus!$A$2:$CF$671,9,FALSE)</f>
        <v>#N/A</v>
      </c>
      <c r="AW3725" s="60" t="e">
        <f>VLOOKUP(D3725,SubmittalStatus!$A$2:$CF$671,10,FALSE)</f>
        <v>#N/A</v>
      </c>
      <c r="AX3725" s="60" t="e">
        <f>VLOOKUP(D3725,SubmittalStatus!$A$2:$CF$671,11,FALSE)</f>
        <v>#N/A</v>
      </c>
      <c r="AY3725" s="60" t="str">
        <f t="shared" si="175"/>
        <v/>
      </c>
      <c r="AZ3725" s="60">
        <f>SubmittalData!D3725</f>
        <v>0</v>
      </c>
      <c r="BA3725" s="60" t="s">
        <v>168</v>
      </c>
      <c r="BB3725" s="60">
        <f>SubmittalData!AR3725</f>
        <v>0</v>
      </c>
      <c r="BC3725" s="60" t="str">
        <f t="shared" si="176"/>
        <v>0-0</v>
      </c>
    </row>
    <row r="3726" spans="1:55" x14ac:dyDescent="0.35">
      <c r="A3726" s="62" t="str">
        <f>SubmittalData!AY3726</f>
        <v/>
      </c>
      <c r="AS3726" s="60" t="e">
        <f>VLOOKUP(D3726,SubmittalStatus!$A$2:$CF$671,7,FALSE)</f>
        <v>#N/A</v>
      </c>
      <c r="AT3726" s="60" t="str">
        <f t="shared" si="174"/>
        <v/>
      </c>
      <c r="AU3726" s="60" t="e">
        <f>VLOOKUP(D3726,SubmittalSchedule!$A$5:$CF$5125,3,FALSE)</f>
        <v>#N/A</v>
      </c>
      <c r="AV3726" s="60" t="e">
        <f>VLOOKUP(D3726,SubmittalStatus!$A$2:$CF$671,9,FALSE)</f>
        <v>#N/A</v>
      </c>
      <c r="AW3726" s="60" t="e">
        <f>VLOOKUP(D3726,SubmittalStatus!$A$2:$CF$671,10,FALSE)</f>
        <v>#N/A</v>
      </c>
      <c r="AX3726" s="60" t="e">
        <f>VLOOKUP(D3726,SubmittalStatus!$A$2:$CF$671,11,FALSE)</f>
        <v>#N/A</v>
      </c>
      <c r="AY3726" s="60" t="str">
        <f t="shared" si="175"/>
        <v/>
      </c>
      <c r="AZ3726" s="60">
        <f>SubmittalData!D3726</f>
        <v>0</v>
      </c>
      <c r="BA3726" s="60" t="s">
        <v>168</v>
      </c>
      <c r="BB3726" s="60">
        <f>SubmittalData!AR3726</f>
        <v>0</v>
      </c>
      <c r="BC3726" s="60" t="str">
        <f t="shared" si="176"/>
        <v>0-0</v>
      </c>
    </row>
    <row r="3727" spans="1:55" x14ac:dyDescent="0.35">
      <c r="A3727" s="62" t="str">
        <f>SubmittalData!AY3727</f>
        <v/>
      </c>
      <c r="AS3727" s="60" t="e">
        <f>VLOOKUP(D3727,SubmittalStatus!$A$2:$CF$671,7,FALSE)</f>
        <v>#N/A</v>
      </c>
      <c r="AT3727" s="60" t="str">
        <f t="shared" si="174"/>
        <v/>
      </c>
      <c r="AU3727" s="60" t="e">
        <f>VLOOKUP(D3727,SubmittalSchedule!$A$5:$CF$5125,3,FALSE)</f>
        <v>#N/A</v>
      </c>
      <c r="AV3727" s="60" t="e">
        <f>VLOOKUP(D3727,SubmittalStatus!$A$2:$CF$671,9,FALSE)</f>
        <v>#N/A</v>
      </c>
      <c r="AW3727" s="60" t="e">
        <f>VLOOKUP(D3727,SubmittalStatus!$A$2:$CF$671,10,FALSE)</f>
        <v>#N/A</v>
      </c>
      <c r="AX3727" s="60" t="e">
        <f>VLOOKUP(D3727,SubmittalStatus!$A$2:$CF$671,11,FALSE)</f>
        <v>#N/A</v>
      </c>
      <c r="AY3727" s="60" t="str">
        <f t="shared" si="175"/>
        <v/>
      </c>
      <c r="AZ3727" s="60">
        <f>SubmittalData!D3727</f>
        <v>0</v>
      </c>
      <c r="BA3727" s="60" t="s">
        <v>168</v>
      </c>
      <c r="BB3727" s="60">
        <f>SubmittalData!AR3727</f>
        <v>0</v>
      </c>
      <c r="BC3727" s="60" t="str">
        <f t="shared" si="176"/>
        <v>0-0</v>
      </c>
    </row>
    <row r="3728" spans="1:55" x14ac:dyDescent="0.35">
      <c r="A3728" s="62" t="str">
        <f>SubmittalData!AY3728</f>
        <v/>
      </c>
      <c r="AS3728" s="60" t="e">
        <f>VLOOKUP(D3728,SubmittalStatus!$A$2:$CF$671,7,FALSE)</f>
        <v>#N/A</v>
      </c>
      <c r="AT3728" s="60" t="str">
        <f t="shared" si="174"/>
        <v/>
      </c>
      <c r="AU3728" s="60" t="e">
        <f>VLOOKUP(D3728,SubmittalSchedule!$A$5:$CF$5125,3,FALSE)</f>
        <v>#N/A</v>
      </c>
      <c r="AV3728" s="60" t="e">
        <f>VLOOKUP(D3728,SubmittalStatus!$A$2:$CF$671,9,FALSE)</f>
        <v>#N/A</v>
      </c>
      <c r="AW3728" s="60" t="e">
        <f>VLOOKUP(D3728,SubmittalStatus!$A$2:$CF$671,10,FALSE)</f>
        <v>#N/A</v>
      </c>
      <c r="AX3728" s="60" t="e">
        <f>VLOOKUP(D3728,SubmittalStatus!$A$2:$CF$671,11,FALSE)</f>
        <v>#N/A</v>
      </c>
      <c r="AY3728" s="60" t="str">
        <f t="shared" si="175"/>
        <v/>
      </c>
      <c r="AZ3728" s="60">
        <f>SubmittalData!D3728</f>
        <v>0</v>
      </c>
      <c r="BA3728" s="60" t="s">
        <v>168</v>
      </c>
      <c r="BB3728" s="60">
        <f>SubmittalData!AR3728</f>
        <v>0</v>
      </c>
      <c r="BC3728" s="60" t="str">
        <f t="shared" si="176"/>
        <v>0-0</v>
      </c>
    </row>
    <row r="3729" spans="1:55" x14ac:dyDescent="0.35">
      <c r="A3729" s="62" t="str">
        <f>SubmittalData!AY3729</f>
        <v/>
      </c>
      <c r="AS3729" s="60" t="e">
        <f>VLOOKUP(D3729,SubmittalStatus!$A$2:$CF$671,7,FALSE)</f>
        <v>#N/A</v>
      </c>
      <c r="AT3729" s="60" t="str">
        <f t="shared" si="174"/>
        <v/>
      </c>
      <c r="AU3729" s="60" t="e">
        <f>VLOOKUP(D3729,SubmittalSchedule!$A$5:$CF$5125,3,FALSE)</f>
        <v>#N/A</v>
      </c>
      <c r="AV3729" s="60" t="e">
        <f>VLOOKUP(D3729,SubmittalStatus!$A$2:$CF$671,9,FALSE)</f>
        <v>#N/A</v>
      </c>
      <c r="AW3729" s="60" t="e">
        <f>VLOOKUP(D3729,SubmittalStatus!$A$2:$CF$671,10,FALSE)</f>
        <v>#N/A</v>
      </c>
      <c r="AX3729" s="60" t="e">
        <f>VLOOKUP(D3729,SubmittalStatus!$A$2:$CF$671,11,FALSE)</f>
        <v>#N/A</v>
      </c>
      <c r="AY3729" s="60" t="str">
        <f t="shared" si="175"/>
        <v/>
      </c>
      <c r="AZ3729" s="60">
        <f>SubmittalData!D3729</f>
        <v>0</v>
      </c>
      <c r="BA3729" s="60" t="s">
        <v>168</v>
      </c>
      <c r="BB3729" s="60">
        <f>SubmittalData!AR3729</f>
        <v>0</v>
      </c>
      <c r="BC3729" s="60" t="str">
        <f t="shared" si="176"/>
        <v>0-0</v>
      </c>
    </row>
    <row r="3730" spans="1:55" x14ac:dyDescent="0.35">
      <c r="A3730" s="62" t="str">
        <f>SubmittalData!AY3730</f>
        <v/>
      </c>
      <c r="AS3730" s="60" t="e">
        <f>VLOOKUP(D3730,SubmittalStatus!$A$2:$CF$671,7,FALSE)</f>
        <v>#N/A</v>
      </c>
      <c r="AT3730" s="60" t="str">
        <f t="shared" si="174"/>
        <v/>
      </c>
      <c r="AU3730" s="60" t="e">
        <f>VLOOKUP(D3730,SubmittalSchedule!$A$5:$CF$5125,3,FALSE)</f>
        <v>#N/A</v>
      </c>
      <c r="AV3730" s="60" t="e">
        <f>VLOOKUP(D3730,SubmittalStatus!$A$2:$CF$671,9,FALSE)</f>
        <v>#N/A</v>
      </c>
      <c r="AW3730" s="60" t="e">
        <f>VLOOKUP(D3730,SubmittalStatus!$A$2:$CF$671,10,FALSE)</f>
        <v>#N/A</v>
      </c>
      <c r="AX3730" s="60" t="e">
        <f>VLOOKUP(D3730,SubmittalStatus!$A$2:$CF$671,11,FALSE)</f>
        <v>#N/A</v>
      </c>
      <c r="AY3730" s="60" t="str">
        <f t="shared" si="175"/>
        <v/>
      </c>
      <c r="AZ3730" s="60">
        <f>SubmittalData!D3730</f>
        <v>0</v>
      </c>
      <c r="BA3730" s="60" t="s">
        <v>168</v>
      </c>
      <c r="BB3730" s="60">
        <f>SubmittalData!AR3730</f>
        <v>0</v>
      </c>
      <c r="BC3730" s="60" t="str">
        <f t="shared" si="176"/>
        <v>0-0</v>
      </c>
    </row>
    <row r="3731" spans="1:55" x14ac:dyDescent="0.35">
      <c r="A3731" s="62" t="str">
        <f>SubmittalData!AY3731</f>
        <v/>
      </c>
      <c r="AS3731" s="60" t="e">
        <f>VLOOKUP(D3731,SubmittalStatus!$A$2:$CF$671,7,FALSE)</f>
        <v>#N/A</v>
      </c>
      <c r="AT3731" s="60" t="str">
        <f t="shared" si="174"/>
        <v/>
      </c>
      <c r="AU3731" s="60" t="e">
        <f>VLOOKUP(D3731,SubmittalSchedule!$A$5:$CF$5125,3,FALSE)</f>
        <v>#N/A</v>
      </c>
      <c r="AV3731" s="60" t="e">
        <f>VLOOKUP(D3731,SubmittalStatus!$A$2:$CF$671,9,FALSE)</f>
        <v>#N/A</v>
      </c>
      <c r="AW3731" s="60" t="e">
        <f>VLOOKUP(D3731,SubmittalStatus!$A$2:$CF$671,10,FALSE)</f>
        <v>#N/A</v>
      </c>
      <c r="AX3731" s="60" t="e">
        <f>VLOOKUP(D3731,SubmittalStatus!$A$2:$CF$671,11,FALSE)</f>
        <v>#N/A</v>
      </c>
      <c r="AY3731" s="60" t="str">
        <f t="shared" si="175"/>
        <v/>
      </c>
      <c r="AZ3731" s="60">
        <f>SubmittalData!D3731</f>
        <v>0</v>
      </c>
      <c r="BA3731" s="60" t="s">
        <v>168</v>
      </c>
      <c r="BB3731" s="60">
        <f>SubmittalData!AR3731</f>
        <v>0</v>
      </c>
      <c r="BC3731" s="60" t="str">
        <f t="shared" si="176"/>
        <v>0-0</v>
      </c>
    </row>
    <row r="3732" spans="1:55" x14ac:dyDescent="0.35">
      <c r="A3732" s="62" t="str">
        <f>SubmittalData!AY3732</f>
        <v/>
      </c>
      <c r="AS3732" s="60" t="e">
        <f>VLOOKUP(D3732,SubmittalStatus!$A$2:$CF$671,7,FALSE)</f>
        <v>#N/A</v>
      </c>
      <c r="AT3732" s="60" t="str">
        <f t="shared" si="174"/>
        <v/>
      </c>
      <c r="AU3732" s="60" t="e">
        <f>VLOOKUP(D3732,SubmittalSchedule!$A$5:$CF$5125,3,FALSE)</f>
        <v>#N/A</v>
      </c>
      <c r="AV3732" s="60" t="e">
        <f>VLOOKUP(D3732,SubmittalStatus!$A$2:$CF$671,9,FALSE)</f>
        <v>#N/A</v>
      </c>
      <c r="AW3732" s="60" t="e">
        <f>VLOOKUP(D3732,SubmittalStatus!$A$2:$CF$671,10,FALSE)</f>
        <v>#N/A</v>
      </c>
      <c r="AX3732" s="60" t="e">
        <f>VLOOKUP(D3732,SubmittalStatus!$A$2:$CF$671,11,FALSE)</f>
        <v>#N/A</v>
      </c>
      <c r="AY3732" s="60" t="str">
        <f t="shared" si="175"/>
        <v/>
      </c>
      <c r="AZ3732" s="60">
        <f>SubmittalData!D3732</f>
        <v>0</v>
      </c>
      <c r="BA3732" s="60" t="s">
        <v>168</v>
      </c>
      <c r="BB3732" s="60">
        <f>SubmittalData!AR3732</f>
        <v>0</v>
      </c>
      <c r="BC3732" s="60" t="str">
        <f t="shared" si="176"/>
        <v>0-0</v>
      </c>
    </row>
    <row r="3733" spans="1:55" x14ac:dyDescent="0.35">
      <c r="A3733" s="62" t="str">
        <f>SubmittalData!AY3733</f>
        <v/>
      </c>
      <c r="AS3733" s="60" t="e">
        <f>VLOOKUP(D3733,SubmittalStatus!$A$2:$CF$671,7,FALSE)</f>
        <v>#N/A</v>
      </c>
      <c r="AT3733" s="60" t="str">
        <f t="shared" si="174"/>
        <v/>
      </c>
      <c r="AU3733" s="60" t="e">
        <f>VLOOKUP(D3733,SubmittalSchedule!$A$5:$CF$5125,3,FALSE)</f>
        <v>#N/A</v>
      </c>
      <c r="AV3733" s="60" t="e">
        <f>VLOOKUP(D3733,SubmittalStatus!$A$2:$CF$671,9,FALSE)</f>
        <v>#N/A</v>
      </c>
      <c r="AW3733" s="60" t="e">
        <f>VLOOKUP(D3733,SubmittalStatus!$A$2:$CF$671,10,FALSE)</f>
        <v>#N/A</v>
      </c>
      <c r="AX3733" s="60" t="e">
        <f>VLOOKUP(D3733,SubmittalStatus!$A$2:$CF$671,11,FALSE)</f>
        <v>#N/A</v>
      </c>
      <c r="AY3733" s="60" t="str">
        <f t="shared" si="175"/>
        <v/>
      </c>
      <c r="AZ3733" s="60">
        <f>SubmittalData!D3733</f>
        <v>0</v>
      </c>
      <c r="BA3733" s="60" t="s">
        <v>168</v>
      </c>
      <c r="BB3733" s="60">
        <f>SubmittalData!AR3733</f>
        <v>0</v>
      </c>
      <c r="BC3733" s="60" t="str">
        <f t="shared" si="176"/>
        <v>0-0</v>
      </c>
    </row>
    <row r="3734" spans="1:55" x14ac:dyDescent="0.35">
      <c r="A3734" s="62" t="str">
        <f>SubmittalData!AY3734</f>
        <v/>
      </c>
      <c r="AS3734" s="60" t="e">
        <f>VLOOKUP(D3734,SubmittalStatus!$A$2:$CF$671,7,FALSE)</f>
        <v>#N/A</v>
      </c>
      <c r="AT3734" s="60" t="str">
        <f t="shared" si="174"/>
        <v/>
      </c>
      <c r="AU3734" s="60" t="e">
        <f>VLOOKUP(D3734,SubmittalSchedule!$A$5:$CF$5125,3,FALSE)</f>
        <v>#N/A</v>
      </c>
      <c r="AV3734" s="60" t="e">
        <f>VLOOKUP(D3734,SubmittalStatus!$A$2:$CF$671,9,FALSE)</f>
        <v>#N/A</v>
      </c>
      <c r="AW3734" s="60" t="e">
        <f>VLOOKUP(D3734,SubmittalStatus!$A$2:$CF$671,10,FALSE)</f>
        <v>#N/A</v>
      </c>
      <c r="AX3734" s="60" t="e">
        <f>VLOOKUP(D3734,SubmittalStatus!$A$2:$CF$671,11,FALSE)</f>
        <v>#N/A</v>
      </c>
      <c r="AY3734" s="60" t="str">
        <f t="shared" si="175"/>
        <v/>
      </c>
      <c r="AZ3734" s="60">
        <f>SubmittalData!D3734</f>
        <v>0</v>
      </c>
      <c r="BA3734" s="60" t="s">
        <v>168</v>
      </c>
      <c r="BB3734" s="60">
        <f>SubmittalData!AR3734</f>
        <v>0</v>
      </c>
      <c r="BC3734" s="60" t="str">
        <f t="shared" si="176"/>
        <v>0-0</v>
      </c>
    </row>
    <row r="3735" spans="1:55" x14ac:dyDescent="0.35">
      <c r="A3735" s="62" t="str">
        <f>SubmittalData!AY3735</f>
        <v/>
      </c>
      <c r="AS3735" s="60" t="e">
        <f>VLOOKUP(D3735,SubmittalStatus!$A$2:$CF$671,7,FALSE)</f>
        <v>#N/A</v>
      </c>
      <c r="AT3735" s="60" t="str">
        <f t="shared" si="174"/>
        <v/>
      </c>
      <c r="AU3735" s="60" t="e">
        <f>VLOOKUP(D3735,SubmittalSchedule!$A$5:$CF$5125,3,FALSE)</f>
        <v>#N/A</v>
      </c>
      <c r="AV3735" s="60" t="e">
        <f>VLOOKUP(D3735,SubmittalStatus!$A$2:$CF$671,9,FALSE)</f>
        <v>#N/A</v>
      </c>
      <c r="AW3735" s="60" t="e">
        <f>VLOOKUP(D3735,SubmittalStatus!$A$2:$CF$671,10,FALSE)</f>
        <v>#N/A</v>
      </c>
      <c r="AX3735" s="60" t="e">
        <f>VLOOKUP(D3735,SubmittalStatus!$A$2:$CF$671,11,FALSE)</f>
        <v>#N/A</v>
      </c>
      <c r="AY3735" s="60" t="str">
        <f t="shared" si="175"/>
        <v/>
      </c>
      <c r="AZ3735" s="60">
        <f>SubmittalData!D3735</f>
        <v>0</v>
      </c>
      <c r="BA3735" s="60" t="s">
        <v>168</v>
      </c>
      <c r="BB3735" s="60">
        <f>SubmittalData!AR3735</f>
        <v>0</v>
      </c>
      <c r="BC3735" s="60" t="str">
        <f t="shared" si="176"/>
        <v>0-0</v>
      </c>
    </row>
    <row r="3736" spans="1:55" x14ac:dyDescent="0.35">
      <c r="A3736" s="62" t="str">
        <f>SubmittalData!AY3736</f>
        <v/>
      </c>
      <c r="AS3736" s="60" t="e">
        <f>VLOOKUP(D3736,SubmittalStatus!$A$2:$CF$671,7,FALSE)</f>
        <v>#N/A</v>
      </c>
      <c r="AT3736" s="60" t="str">
        <f t="shared" si="174"/>
        <v/>
      </c>
      <c r="AU3736" s="60" t="e">
        <f>VLOOKUP(D3736,SubmittalSchedule!$A$5:$CF$5125,3,FALSE)</f>
        <v>#N/A</v>
      </c>
      <c r="AV3736" s="60" t="e">
        <f>VLOOKUP(D3736,SubmittalStatus!$A$2:$CF$671,9,FALSE)</f>
        <v>#N/A</v>
      </c>
      <c r="AW3736" s="60" t="e">
        <f>VLOOKUP(D3736,SubmittalStatus!$A$2:$CF$671,10,FALSE)</f>
        <v>#N/A</v>
      </c>
      <c r="AX3736" s="60" t="e">
        <f>VLOOKUP(D3736,SubmittalStatus!$A$2:$CF$671,11,FALSE)</f>
        <v>#N/A</v>
      </c>
      <c r="AY3736" s="60" t="str">
        <f t="shared" si="175"/>
        <v/>
      </c>
      <c r="AZ3736" s="60">
        <f>SubmittalData!D3736</f>
        <v>0</v>
      </c>
      <c r="BA3736" s="60" t="s">
        <v>168</v>
      </c>
      <c r="BB3736" s="60">
        <f>SubmittalData!AR3736</f>
        <v>0</v>
      </c>
      <c r="BC3736" s="60" t="str">
        <f t="shared" si="176"/>
        <v>0-0</v>
      </c>
    </row>
    <row r="3737" spans="1:55" x14ac:dyDescent="0.35">
      <c r="A3737" s="62" t="str">
        <f>SubmittalData!AY3737</f>
        <v/>
      </c>
      <c r="AS3737" s="60" t="e">
        <f>VLOOKUP(D3737,SubmittalStatus!$A$2:$CF$671,7,FALSE)</f>
        <v>#N/A</v>
      </c>
      <c r="AT3737" s="60" t="str">
        <f t="shared" si="174"/>
        <v/>
      </c>
      <c r="AU3737" s="60" t="e">
        <f>VLOOKUP(D3737,SubmittalSchedule!$A$5:$CF$5125,3,FALSE)</f>
        <v>#N/A</v>
      </c>
      <c r="AV3737" s="60" t="e">
        <f>VLOOKUP(D3737,SubmittalStatus!$A$2:$CF$671,9,FALSE)</f>
        <v>#N/A</v>
      </c>
      <c r="AW3737" s="60" t="e">
        <f>VLOOKUP(D3737,SubmittalStatus!$A$2:$CF$671,10,FALSE)</f>
        <v>#N/A</v>
      </c>
      <c r="AX3737" s="60" t="e">
        <f>VLOOKUP(D3737,SubmittalStatus!$A$2:$CF$671,11,FALSE)</f>
        <v>#N/A</v>
      </c>
      <c r="AY3737" s="60" t="str">
        <f t="shared" si="175"/>
        <v/>
      </c>
      <c r="AZ3737" s="60">
        <f>SubmittalData!D3737</f>
        <v>0</v>
      </c>
      <c r="BA3737" s="60" t="s">
        <v>168</v>
      </c>
      <c r="BB3737" s="60">
        <f>SubmittalData!AR3737</f>
        <v>0</v>
      </c>
      <c r="BC3737" s="60" t="str">
        <f t="shared" si="176"/>
        <v>0-0</v>
      </c>
    </row>
    <row r="3738" spans="1:55" x14ac:dyDescent="0.35">
      <c r="A3738" s="62" t="str">
        <f>SubmittalData!AY3738</f>
        <v/>
      </c>
      <c r="AS3738" s="60" t="e">
        <f>VLOOKUP(D3738,SubmittalStatus!$A$2:$CF$671,7,FALSE)</f>
        <v>#N/A</v>
      </c>
      <c r="AT3738" s="60" t="str">
        <f t="shared" si="174"/>
        <v/>
      </c>
      <c r="AU3738" s="60" t="e">
        <f>VLOOKUP(D3738,SubmittalSchedule!$A$5:$CF$5125,3,FALSE)</f>
        <v>#N/A</v>
      </c>
      <c r="AV3738" s="60" t="e">
        <f>VLOOKUP(D3738,SubmittalStatus!$A$2:$CF$671,9,FALSE)</f>
        <v>#N/A</v>
      </c>
      <c r="AW3738" s="60" t="e">
        <f>VLOOKUP(D3738,SubmittalStatus!$A$2:$CF$671,10,FALSE)</f>
        <v>#N/A</v>
      </c>
      <c r="AX3738" s="60" t="e">
        <f>VLOOKUP(D3738,SubmittalStatus!$A$2:$CF$671,11,FALSE)</f>
        <v>#N/A</v>
      </c>
      <c r="AY3738" s="60" t="str">
        <f t="shared" si="175"/>
        <v/>
      </c>
      <c r="AZ3738" s="60">
        <f>SubmittalData!D3738</f>
        <v>0</v>
      </c>
      <c r="BA3738" s="60" t="s">
        <v>168</v>
      </c>
      <c r="BB3738" s="60">
        <f>SubmittalData!AR3738</f>
        <v>0</v>
      </c>
      <c r="BC3738" s="60" t="str">
        <f t="shared" si="176"/>
        <v>0-0</v>
      </c>
    </row>
    <row r="3739" spans="1:55" x14ac:dyDescent="0.35">
      <c r="A3739" s="62" t="str">
        <f>SubmittalData!AY3739</f>
        <v/>
      </c>
      <c r="AS3739" s="60" t="e">
        <f>VLOOKUP(D3739,SubmittalStatus!$A$2:$CF$671,7,FALSE)</f>
        <v>#N/A</v>
      </c>
      <c r="AT3739" s="60" t="str">
        <f t="shared" si="174"/>
        <v/>
      </c>
      <c r="AU3739" s="60" t="e">
        <f>VLOOKUP(D3739,SubmittalSchedule!$A$5:$CF$5125,3,FALSE)</f>
        <v>#N/A</v>
      </c>
      <c r="AV3739" s="60" t="e">
        <f>VLOOKUP(D3739,SubmittalStatus!$A$2:$CF$671,9,FALSE)</f>
        <v>#N/A</v>
      </c>
      <c r="AW3739" s="60" t="e">
        <f>VLOOKUP(D3739,SubmittalStatus!$A$2:$CF$671,10,FALSE)</f>
        <v>#N/A</v>
      </c>
      <c r="AX3739" s="60" t="e">
        <f>VLOOKUP(D3739,SubmittalStatus!$A$2:$CF$671,11,FALSE)</f>
        <v>#N/A</v>
      </c>
      <c r="AY3739" s="60" t="str">
        <f t="shared" si="175"/>
        <v/>
      </c>
      <c r="AZ3739" s="60">
        <f>SubmittalData!D3739</f>
        <v>0</v>
      </c>
      <c r="BA3739" s="60" t="s">
        <v>168</v>
      </c>
      <c r="BB3739" s="60">
        <f>SubmittalData!AR3739</f>
        <v>0</v>
      </c>
      <c r="BC3739" s="60" t="str">
        <f t="shared" si="176"/>
        <v>0-0</v>
      </c>
    </row>
    <row r="3740" spans="1:55" x14ac:dyDescent="0.35">
      <c r="A3740" s="62" t="str">
        <f>SubmittalData!AY3740</f>
        <v/>
      </c>
      <c r="AS3740" s="60" t="e">
        <f>VLOOKUP(D3740,SubmittalStatus!$A$2:$CF$671,7,FALSE)</f>
        <v>#N/A</v>
      </c>
      <c r="AT3740" s="60" t="str">
        <f t="shared" si="174"/>
        <v/>
      </c>
      <c r="AU3740" s="60" t="e">
        <f>VLOOKUP(D3740,SubmittalSchedule!$A$5:$CF$5125,3,FALSE)</f>
        <v>#N/A</v>
      </c>
      <c r="AV3740" s="60" t="e">
        <f>VLOOKUP(D3740,SubmittalStatus!$A$2:$CF$671,9,FALSE)</f>
        <v>#N/A</v>
      </c>
      <c r="AW3740" s="60" t="e">
        <f>VLOOKUP(D3740,SubmittalStatus!$A$2:$CF$671,10,FALSE)</f>
        <v>#N/A</v>
      </c>
      <c r="AX3740" s="60" t="e">
        <f>VLOOKUP(D3740,SubmittalStatus!$A$2:$CF$671,11,FALSE)</f>
        <v>#N/A</v>
      </c>
      <c r="AY3740" s="60" t="str">
        <f t="shared" si="175"/>
        <v/>
      </c>
      <c r="AZ3740" s="60">
        <f>SubmittalData!D3740</f>
        <v>0</v>
      </c>
      <c r="BA3740" s="60" t="s">
        <v>168</v>
      </c>
      <c r="BB3740" s="60">
        <f>SubmittalData!AR3740</f>
        <v>0</v>
      </c>
      <c r="BC3740" s="60" t="str">
        <f t="shared" si="176"/>
        <v>0-0</v>
      </c>
    </row>
    <row r="3741" spans="1:55" x14ac:dyDescent="0.35">
      <c r="A3741" s="62" t="str">
        <f>SubmittalData!AY3741</f>
        <v/>
      </c>
      <c r="AS3741" s="60" t="e">
        <f>VLOOKUP(D3741,SubmittalStatus!$A$2:$CF$671,7,FALSE)</f>
        <v>#N/A</v>
      </c>
      <c r="AT3741" s="60" t="str">
        <f t="shared" si="174"/>
        <v/>
      </c>
      <c r="AU3741" s="60" t="e">
        <f>VLOOKUP(D3741,SubmittalSchedule!$A$5:$CF$5125,3,FALSE)</f>
        <v>#N/A</v>
      </c>
      <c r="AV3741" s="60" t="e">
        <f>VLOOKUP(D3741,SubmittalStatus!$A$2:$CF$671,9,FALSE)</f>
        <v>#N/A</v>
      </c>
      <c r="AW3741" s="60" t="e">
        <f>VLOOKUP(D3741,SubmittalStatus!$A$2:$CF$671,10,FALSE)</f>
        <v>#N/A</v>
      </c>
      <c r="AX3741" s="60" t="e">
        <f>VLOOKUP(D3741,SubmittalStatus!$A$2:$CF$671,11,FALSE)</f>
        <v>#N/A</v>
      </c>
      <c r="AY3741" s="60" t="str">
        <f t="shared" si="175"/>
        <v/>
      </c>
      <c r="AZ3741" s="60">
        <f>SubmittalData!D3741</f>
        <v>0</v>
      </c>
      <c r="BA3741" s="60" t="s">
        <v>168</v>
      </c>
      <c r="BB3741" s="60">
        <f>SubmittalData!AR3741</f>
        <v>0</v>
      </c>
      <c r="BC3741" s="60" t="str">
        <f t="shared" si="176"/>
        <v>0-0</v>
      </c>
    </row>
    <row r="3742" spans="1:55" x14ac:dyDescent="0.35">
      <c r="A3742" s="62" t="str">
        <f>SubmittalData!AY3742</f>
        <v/>
      </c>
      <c r="AS3742" s="60" t="e">
        <f>VLOOKUP(D3742,SubmittalStatus!$A$2:$CF$671,7,FALSE)</f>
        <v>#N/A</v>
      </c>
      <c r="AT3742" s="60" t="str">
        <f t="shared" si="174"/>
        <v/>
      </c>
      <c r="AU3742" s="60" t="e">
        <f>VLOOKUP(D3742,SubmittalSchedule!$A$5:$CF$5125,3,FALSE)</f>
        <v>#N/A</v>
      </c>
      <c r="AV3742" s="60" t="e">
        <f>VLOOKUP(D3742,SubmittalStatus!$A$2:$CF$671,9,FALSE)</f>
        <v>#N/A</v>
      </c>
      <c r="AW3742" s="60" t="e">
        <f>VLOOKUP(D3742,SubmittalStatus!$A$2:$CF$671,10,FALSE)</f>
        <v>#N/A</v>
      </c>
      <c r="AX3742" s="60" t="e">
        <f>VLOOKUP(D3742,SubmittalStatus!$A$2:$CF$671,11,FALSE)</f>
        <v>#N/A</v>
      </c>
      <c r="AY3742" s="60" t="str">
        <f t="shared" si="175"/>
        <v/>
      </c>
      <c r="AZ3742" s="60">
        <f>SubmittalData!D3742</f>
        <v>0</v>
      </c>
      <c r="BA3742" s="60" t="s">
        <v>168</v>
      </c>
      <c r="BB3742" s="60">
        <f>SubmittalData!AR3742</f>
        <v>0</v>
      </c>
      <c r="BC3742" s="60" t="str">
        <f t="shared" si="176"/>
        <v>0-0</v>
      </c>
    </row>
    <row r="3743" spans="1:55" x14ac:dyDescent="0.35">
      <c r="A3743" s="62" t="str">
        <f>SubmittalData!AY3743</f>
        <v/>
      </c>
      <c r="AS3743" s="60" t="e">
        <f>VLOOKUP(D3743,SubmittalStatus!$A$2:$CF$671,7,FALSE)</f>
        <v>#N/A</v>
      </c>
      <c r="AT3743" s="60" t="str">
        <f t="shared" si="174"/>
        <v/>
      </c>
      <c r="AU3743" s="60" t="e">
        <f>VLOOKUP(D3743,SubmittalSchedule!$A$5:$CF$5125,3,FALSE)</f>
        <v>#N/A</v>
      </c>
      <c r="AV3743" s="60" t="e">
        <f>VLOOKUP(D3743,SubmittalStatus!$A$2:$CF$671,9,FALSE)</f>
        <v>#N/A</v>
      </c>
      <c r="AW3743" s="60" t="e">
        <f>VLOOKUP(D3743,SubmittalStatus!$A$2:$CF$671,10,FALSE)</f>
        <v>#N/A</v>
      </c>
      <c r="AX3743" s="60" t="e">
        <f>VLOOKUP(D3743,SubmittalStatus!$A$2:$CF$671,11,FALSE)</f>
        <v>#N/A</v>
      </c>
      <c r="AY3743" s="60" t="str">
        <f t="shared" si="175"/>
        <v/>
      </c>
      <c r="AZ3743" s="60">
        <f>SubmittalData!D3743</f>
        <v>0</v>
      </c>
      <c r="BA3743" s="60" t="s">
        <v>168</v>
      </c>
      <c r="BB3743" s="60">
        <f>SubmittalData!AR3743</f>
        <v>0</v>
      </c>
      <c r="BC3743" s="60" t="str">
        <f t="shared" si="176"/>
        <v>0-0</v>
      </c>
    </row>
    <row r="3744" spans="1:55" x14ac:dyDescent="0.35">
      <c r="A3744" s="62" t="str">
        <f>SubmittalData!AY3744</f>
        <v/>
      </c>
      <c r="AS3744" s="60" t="e">
        <f>VLOOKUP(D3744,SubmittalStatus!$A$2:$CF$671,7,FALSE)</f>
        <v>#N/A</v>
      </c>
      <c r="AT3744" s="60" t="str">
        <f t="shared" si="174"/>
        <v/>
      </c>
      <c r="AU3744" s="60" t="e">
        <f>VLOOKUP(D3744,SubmittalSchedule!$A$5:$CF$5125,3,FALSE)</f>
        <v>#N/A</v>
      </c>
      <c r="AV3744" s="60" t="e">
        <f>VLOOKUP(D3744,SubmittalStatus!$A$2:$CF$671,9,FALSE)</f>
        <v>#N/A</v>
      </c>
      <c r="AW3744" s="60" t="e">
        <f>VLOOKUP(D3744,SubmittalStatus!$A$2:$CF$671,10,FALSE)</f>
        <v>#N/A</v>
      </c>
      <c r="AX3744" s="60" t="e">
        <f>VLOOKUP(D3744,SubmittalStatus!$A$2:$CF$671,11,FALSE)</f>
        <v>#N/A</v>
      </c>
      <c r="AY3744" s="60" t="str">
        <f t="shared" si="175"/>
        <v/>
      </c>
      <c r="AZ3744" s="60">
        <f>SubmittalData!D3744</f>
        <v>0</v>
      </c>
      <c r="BA3744" s="60" t="s">
        <v>168</v>
      </c>
      <c r="BB3744" s="60">
        <f>SubmittalData!AR3744</f>
        <v>0</v>
      </c>
      <c r="BC3744" s="60" t="str">
        <f t="shared" si="176"/>
        <v>0-0</v>
      </c>
    </row>
    <row r="3745" spans="1:55" x14ac:dyDescent="0.35">
      <c r="A3745" s="62" t="str">
        <f>SubmittalData!AY3745</f>
        <v/>
      </c>
      <c r="AS3745" s="60" t="e">
        <f>VLOOKUP(D3745,SubmittalStatus!$A$2:$CF$671,7,FALSE)</f>
        <v>#N/A</v>
      </c>
      <c r="AT3745" s="60" t="str">
        <f t="shared" si="174"/>
        <v/>
      </c>
      <c r="AU3745" s="60" t="e">
        <f>VLOOKUP(D3745,SubmittalSchedule!$A$5:$CF$5125,3,FALSE)</f>
        <v>#N/A</v>
      </c>
      <c r="AV3745" s="60" t="e">
        <f>VLOOKUP(D3745,SubmittalStatus!$A$2:$CF$671,9,FALSE)</f>
        <v>#N/A</v>
      </c>
      <c r="AW3745" s="60" t="e">
        <f>VLOOKUP(D3745,SubmittalStatus!$A$2:$CF$671,10,FALSE)</f>
        <v>#N/A</v>
      </c>
      <c r="AX3745" s="60" t="e">
        <f>VLOOKUP(D3745,SubmittalStatus!$A$2:$CF$671,11,FALSE)</f>
        <v>#N/A</v>
      </c>
      <c r="AY3745" s="60" t="str">
        <f t="shared" si="175"/>
        <v/>
      </c>
      <c r="AZ3745" s="60">
        <f>SubmittalData!D3745</f>
        <v>0</v>
      </c>
      <c r="BA3745" s="60" t="s">
        <v>168</v>
      </c>
      <c r="BB3745" s="60">
        <f>SubmittalData!AR3745</f>
        <v>0</v>
      </c>
      <c r="BC3745" s="60" t="str">
        <f t="shared" si="176"/>
        <v>0-0</v>
      </c>
    </row>
    <row r="3746" spans="1:55" x14ac:dyDescent="0.35">
      <c r="A3746" s="62" t="str">
        <f>SubmittalData!AY3746</f>
        <v/>
      </c>
      <c r="AS3746" s="60" t="e">
        <f>VLOOKUP(D3746,SubmittalStatus!$A$2:$CF$671,7,FALSE)</f>
        <v>#N/A</v>
      </c>
      <c r="AT3746" s="60" t="str">
        <f t="shared" si="174"/>
        <v/>
      </c>
      <c r="AU3746" s="60" t="e">
        <f>VLOOKUP(D3746,SubmittalSchedule!$A$5:$CF$5125,3,FALSE)</f>
        <v>#N/A</v>
      </c>
      <c r="AV3746" s="60" t="e">
        <f>VLOOKUP(D3746,SubmittalStatus!$A$2:$CF$671,9,FALSE)</f>
        <v>#N/A</v>
      </c>
      <c r="AW3746" s="60" t="e">
        <f>VLOOKUP(D3746,SubmittalStatus!$A$2:$CF$671,10,FALSE)</f>
        <v>#N/A</v>
      </c>
      <c r="AX3746" s="60" t="e">
        <f>VLOOKUP(D3746,SubmittalStatus!$A$2:$CF$671,11,FALSE)</f>
        <v>#N/A</v>
      </c>
      <c r="AY3746" s="60" t="str">
        <f t="shared" si="175"/>
        <v/>
      </c>
      <c r="AZ3746" s="60">
        <f>SubmittalData!D3746</f>
        <v>0</v>
      </c>
      <c r="BA3746" s="60" t="s">
        <v>168</v>
      </c>
      <c r="BB3746" s="60">
        <f>SubmittalData!AR3746</f>
        <v>0</v>
      </c>
      <c r="BC3746" s="60" t="str">
        <f t="shared" si="176"/>
        <v>0-0</v>
      </c>
    </row>
    <row r="3747" spans="1:55" x14ac:dyDescent="0.35">
      <c r="A3747" s="62" t="str">
        <f>SubmittalData!AY3747</f>
        <v/>
      </c>
      <c r="AS3747" s="60" t="e">
        <f>VLOOKUP(D3747,SubmittalStatus!$A$2:$CF$671,7,FALSE)</f>
        <v>#N/A</v>
      </c>
      <c r="AT3747" s="60" t="str">
        <f t="shared" si="174"/>
        <v/>
      </c>
      <c r="AU3747" s="60" t="e">
        <f>VLOOKUP(D3747,SubmittalSchedule!$A$5:$CF$5125,3,FALSE)</f>
        <v>#N/A</v>
      </c>
      <c r="AV3747" s="60" t="e">
        <f>VLOOKUP(D3747,SubmittalStatus!$A$2:$CF$671,9,FALSE)</f>
        <v>#N/A</v>
      </c>
      <c r="AW3747" s="60" t="e">
        <f>VLOOKUP(D3747,SubmittalStatus!$A$2:$CF$671,10,FALSE)</f>
        <v>#N/A</v>
      </c>
      <c r="AX3747" s="60" t="e">
        <f>VLOOKUP(D3747,SubmittalStatus!$A$2:$CF$671,11,FALSE)</f>
        <v>#N/A</v>
      </c>
      <c r="AY3747" s="60" t="str">
        <f t="shared" si="175"/>
        <v/>
      </c>
      <c r="AZ3747" s="60">
        <f>SubmittalData!D3747</f>
        <v>0</v>
      </c>
      <c r="BA3747" s="60" t="s">
        <v>168</v>
      </c>
      <c r="BB3747" s="60">
        <f>SubmittalData!AR3747</f>
        <v>0</v>
      </c>
      <c r="BC3747" s="60" t="str">
        <f t="shared" si="176"/>
        <v>0-0</v>
      </c>
    </row>
    <row r="3748" spans="1:55" x14ac:dyDescent="0.35">
      <c r="A3748" s="62" t="str">
        <f>SubmittalData!AY3748</f>
        <v/>
      </c>
      <c r="AS3748" s="60" t="e">
        <f>VLOOKUP(D3748,SubmittalStatus!$A$2:$CF$671,7,FALSE)</f>
        <v>#N/A</v>
      </c>
      <c r="AT3748" s="60" t="str">
        <f t="shared" si="174"/>
        <v/>
      </c>
      <c r="AU3748" s="60" t="e">
        <f>VLOOKUP(D3748,SubmittalSchedule!$A$5:$CF$5125,3,FALSE)</f>
        <v>#N/A</v>
      </c>
      <c r="AV3748" s="60" t="e">
        <f>VLOOKUP(D3748,SubmittalStatus!$A$2:$CF$671,9,FALSE)</f>
        <v>#N/A</v>
      </c>
      <c r="AW3748" s="60" t="e">
        <f>VLOOKUP(D3748,SubmittalStatus!$A$2:$CF$671,10,FALSE)</f>
        <v>#N/A</v>
      </c>
      <c r="AX3748" s="60" t="e">
        <f>VLOOKUP(D3748,SubmittalStatus!$A$2:$CF$671,11,FALSE)</f>
        <v>#N/A</v>
      </c>
      <c r="AY3748" s="60" t="str">
        <f t="shared" si="175"/>
        <v/>
      </c>
      <c r="AZ3748" s="60">
        <f>SubmittalData!D3748</f>
        <v>0</v>
      </c>
      <c r="BA3748" s="60" t="s">
        <v>168</v>
      </c>
      <c r="BB3748" s="60">
        <f>SubmittalData!AR3748</f>
        <v>0</v>
      </c>
      <c r="BC3748" s="60" t="str">
        <f t="shared" si="176"/>
        <v>0-0</v>
      </c>
    </row>
    <row r="3749" spans="1:55" x14ac:dyDescent="0.35">
      <c r="A3749" s="62" t="str">
        <f>SubmittalData!AY3749</f>
        <v/>
      </c>
      <c r="AS3749" s="60" t="e">
        <f>VLOOKUP(D3749,SubmittalStatus!$A$2:$CF$671,7,FALSE)</f>
        <v>#N/A</v>
      </c>
      <c r="AT3749" s="60" t="str">
        <f t="shared" si="174"/>
        <v/>
      </c>
      <c r="AU3749" s="60" t="e">
        <f>VLOOKUP(D3749,SubmittalSchedule!$A$5:$CF$5125,3,FALSE)</f>
        <v>#N/A</v>
      </c>
      <c r="AV3749" s="60" t="e">
        <f>VLOOKUP(D3749,SubmittalStatus!$A$2:$CF$671,9,FALSE)</f>
        <v>#N/A</v>
      </c>
      <c r="AW3749" s="60" t="e">
        <f>VLOOKUP(D3749,SubmittalStatus!$A$2:$CF$671,10,FALSE)</f>
        <v>#N/A</v>
      </c>
      <c r="AX3749" s="60" t="e">
        <f>VLOOKUP(D3749,SubmittalStatus!$A$2:$CF$671,11,FALSE)</f>
        <v>#N/A</v>
      </c>
      <c r="AY3749" s="60" t="str">
        <f t="shared" si="175"/>
        <v/>
      </c>
      <c r="AZ3749" s="60">
        <f>SubmittalData!D3749</f>
        <v>0</v>
      </c>
      <c r="BA3749" s="60" t="s">
        <v>168</v>
      </c>
      <c r="BB3749" s="60">
        <f>SubmittalData!AR3749</f>
        <v>0</v>
      </c>
      <c r="BC3749" s="60" t="str">
        <f t="shared" si="176"/>
        <v>0-0</v>
      </c>
    </row>
    <row r="3750" spans="1:55" x14ac:dyDescent="0.35">
      <c r="A3750" s="62" t="str">
        <f>SubmittalData!AY3750</f>
        <v/>
      </c>
      <c r="AS3750" s="60" t="e">
        <f>VLOOKUP(D3750,SubmittalStatus!$A$2:$CF$671,7,FALSE)</f>
        <v>#N/A</v>
      </c>
      <c r="AT3750" s="60" t="str">
        <f t="shared" si="174"/>
        <v/>
      </c>
      <c r="AU3750" s="60" t="e">
        <f>VLOOKUP(D3750,SubmittalSchedule!$A$5:$CF$5125,3,FALSE)</f>
        <v>#N/A</v>
      </c>
      <c r="AV3750" s="60" t="e">
        <f>VLOOKUP(D3750,SubmittalStatus!$A$2:$CF$671,9,FALSE)</f>
        <v>#N/A</v>
      </c>
      <c r="AW3750" s="60" t="e">
        <f>VLOOKUP(D3750,SubmittalStatus!$A$2:$CF$671,10,FALSE)</f>
        <v>#N/A</v>
      </c>
      <c r="AX3750" s="60" t="e">
        <f>VLOOKUP(D3750,SubmittalStatus!$A$2:$CF$671,11,FALSE)</f>
        <v>#N/A</v>
      </c>
      <c r="AY3750" s="60" t="str">
        <f t="shared" si="175"/>
        <v/>
      </c>
      <c r="AZ3750" s="60">
        <f>SubmittalData!D3750</f>
        <v>0</v>
      </c>
      <c r="BA3750" s="60" t="s">
        <v>168</v>
      </c>
      <c r="BB3750" s="60">
        <f>SubmittalData!AR3750</f>
        <v>0</v>
      </c>
      <c r="BC3750" s="60" t="str">
        <f t="shared" si="176"/>
        <v>0-0</v>
      </c>
    </row>
    <row r="3751" spans="1:55" x14ac:dyDescent="0.35">
      <c r="A3751" s="62" t="str">
        <f>SubmittalData!AY3751</f>
        <v/>
      </c>
      <c r="AS3751" s="60" t="e">
        <f>VLOOKUP(D3751,SubmittalStatus!$A$2:$CF$671,7,FALSE)</f>
        <v>#N/A</v>
      </c>
      <c r="AT3751" s="60" t="str">
        <f t="shared" si="174"/>
        <v/>
      </c>
      <c r="AU3751" s="60" t="e">
        <f>VLOOKUP(D3751,SubmittalSchedule!$A$5:$CF$5125,3,FALSE)</f>
        <v>#N/A</v>
      </c>
      <c r="AV3751" s="60" t="e">
        <f>VLOOKUP(D3751,SubmittalStatus!$A$2:$CF$671,9,FALSE)</f>
        <v>#N/A</v>
      </c>
      <c r="AW3751" s="60" t="e">
        <f>VLOOKUP(D3751,SubmittalStatus!$A$2:$CF$671,10,FALSE)</f>
        <v>#N/A</v>
      </c>
      <c r="AX3751" s="60" t="e">
        <f>VLOOKUP(D3751,SubmittalStatus!$A$2:$CF$671,11,FALSE)</f>
        <v>#N/A</v>
      </c>
      <c r="AY3751" s="60" t="str">
        <f t="shared" si="175"/>
        <v/>
      </c>
      <c r="AZ3751" s="60">
        <f>SubmittalData!D3751</f>
        <v>0</v>
      </c>
      <c r="BA3751" s="60" t="s">
        <v>168</v>
      </c>
      <c r="BB3751" s="60">
        <f>SubmittalData!AR3751</f>
        <v>0</v>
      </c>
      <c r="BC3751" s="60" t="str">
        <f t="shared" si="176"/>
        <v>0-0</v>
      </c>
    </row>
    <row r="3752" spans="1:55" x14ac:dyDescent="0.35">
      <c r="A3752" s="62" t="str">
        <f>SubmittalData!AY3752</f>
        <v/>
      </c>
      <c r="AS3752" s="60" t="e">
        <f>VLOOKUP(D3752,SubmittalStatus!$A$2:$CF$671,7,FALSE)</f>
        <v>#N/A</v>
      </c>
      <c r="AT3752" s="60" t="str">
        <f t="shared" si="174"/>
        <v/>
      </c>
      <c r="AU3752" s="60" t="e">
        <f>VLOOKUP(D3752,SubmittalSchedule!$A$5:$CF$5125,3,FALSE)</f>
        <v>#N/A</v>
      </c>
      <c r="AV3752" s="60" t="e">
        <f>VLOOKUP(D3752,SubmittalStatus!$A$2:$CF$671,9,FALSE)</f>
        <v>#N/A</v>
      </c>
      <c r="AW3752" s="60" t="e">
        <f>VLOOKUP(D3752,SubmittalStatus!$A$2:$CF$671,10,FALSE)</f>
        <v>#N/A</v>
      </c>
      <c r="AX3752" s="60" t="e">
        <f>VLOOKUP(D3752,SubmittalStatus!$A$2:$CF$671,11,FALSE)</f>
        <v>#N/A</v>
      </c>
      <c r="AY3752" s="60" t="str">
        <f t="shared" si="175"/>
        <v/>
      </c>
      <c r="AZ3752" s="60">
        <f>SubmittalData!D3752</f>
        <v>0</v>
      </c>
      <c r="BA3752" s="60" t="s">
        <v>168</v>
      </c>
      <c r="BB3752" s="60">
        <f>SubmittalData!AR3752</f>
        <v>0</v>
      </c>
      <c r="BC3752" s="60" t="str">
        <f t="shared" si="176"/>
        <v>0-0</v>
      </c>
    </row>
    <row r="3753" spans="1:55" x14ac:dyDescent="0.35">
      <c r="A3753" s="62" t="str">
        <f>SubmittalData!AY3753</f>
        <v/>
      </c>
      <c r="AS3753" s="60" t="e">
        <f>VLOOKUP(D3753,SubmittalStatus!$A$2:$CF$671,7,FALSE)</f>
        <v>#N/A</v>
      </c>
      <c r="AT3753" s="60" t="str">
        <f t="shared" si="174"/>
        <v/>
      </c>
      <c r="AU3753" s="60" t="e">
        <f>VLOOKUP(D3753,SubmittalSchedule!$A$5:$CF$5125,3,FALSE)</f>
        <v>#N/A</v>
      </c>
      <c r="AV3753" s="60" t="e">
        <f>VLOOKUP(D3753,SubmittalStatus!$A$2:$CF$671,9,FALSE)</f>
        <v>#N/A</v>
      </c>
      <c r="AW3753" s="60" t="e">
        <f>VLOOKUP(D3753,SubmittalStatus!$A$2:$CF$671,10,FALSE)</f>
        <v>#N/A</v>
      </c>
      <c r="AX3753" s="60" t="e">
        <f>VLOOKUP(D3753,SubmittalStatus!$A$2:$CF$671,11,FALSE)</f>
        <v>#N/A</v>
      </c>
      <c r="AY3753" s="60" t="str">
        <f t="shared" si="175"/>
        <v/>
      </c>
      <c r="AZ3753" s="60">
        <f>SubmittalData!D3753</f>
        <v>0</v>
      </c>
      <c r="BA3753" s="60" t="s">
        <v>168</v>
      </c>
      <c r="BB3753" s="60">
        <f>SubmittalData!AR3753</f>
        <v>0</v>
      </c>
      <c r="BC3753" s="60" t="str">
        <f t="shared" si="176"/>
        <v>0-0</v>
      </c>
    </row>
    <row r="3754" spans="1:55" x14ac:dyDescent="0.35">
      <c r="A3754" s="62" t="str">
        <f>SubmittalData!AY3754</f>
        <v/>
      </c>
      <c r="AS3754" s="60" t="e">
        <f>VLOOKUP(D3754,SubmittalStatus!$A$2:$CF$671,7,FALSE)</f>
        <v>#N/A</v>
      </c>
      <c r="AT3754" s="60" t="str">
        <f t="shared" si="174"/>
        <v/>
      </c>
      <c r="AU3754" s="60" t="e">
        <f>VLOOKUP(D3754,SubmittalSchedule!$A$5:$CF$5125,3,FALSE)</f>
        <v>#N/A</v>
      </c>
      <c r="AV3754" s="60" t="e">
        <f>VLOOKUP(D3754,SubmittalStatus!$A$2:$CF$671,9,FALSE)</f>
        <v>#N/A</v>
      </c>
      <c r="AW3754" s="60" t="e">
        <f>VLOOKUP(D3754,SubmittalStatus!$A$2:$CF$671,10,FALSE)</f>
        <v>#N/A</v>
      </c>
      <c r="AX3754" s="60" t="e">
        <f>VLOOKUP(D3754,SubmittalStatus!$A$2:$CF$671,11,FALSE)</f>
        <v>#N/A</v>
      </c>
      <c r="AY3754" s="60" t="str">
        <f t="shared" si="175"/>
        <v/>
      </c>
      <c r="AZ3754" s="60">
        <f>SubmittalData!D3754</f>
        <v>0</v>
      </c>
      <c r="BA3754" s="60" t="s">
        <v>168</v>
      </c>
      <c r="BB3754" s="60">
        <f>SubmittalData!AR3754</f>
        <v>0</v>
      </c>
      <c r="BC3754" s="60" t="str">
        <f t="shared" si="176"/>
        <v>0-0</v>
      </c>
    </row>
    <row r="3755" spans="1:55" x14ac:dyDescent="0.35">
      <c r="A3755" s="62" t="str">
        <f>SubmittalData!AY3755</f>
        <v/>
      </c>
      <c r="AS3755" s="60" t="e">
        <f>VLOOKUP(D3755,SubmittalStatus!$A$2:$CF$671,7,FALSE)</f>
        <v>#N/A</v>
      </c>
      <c r="AT3755" s="60" t="str">
        <f t="shared" si="174"/>
        <v/>
      </c>
      <c r="AU3755" s="60" t="e">
        <f>VLOOKUP(D3755,SubmittalSchedule!$A$5:$CF$5125,3,FALSE)</f>
        <v>#N/A</v>
      </c>
      <c r="AV3755" s="60" t="e">
        <f>VLOOKUP(D3755,SubmittalStatus!$A$2:$CF$671,9,FALSE)</f>
        <v>#N/A</v>
      </c>
      <c r="AW3755" s="60" t="e">
        <f>VLOOKUP(D3755,SubmittalStatus!$A$2:$CF$671,10,FALSE)</f>
        <v>#N/A</v>
      </c>
      <c r="AX3755" s="60" t="e">
        <f>VLOOKUP(D3755,SubmittalStatus!$A$2:$CF$671,11,FALSE)</f>
        <v>#N/A</v>
      </c>
      <c r="AY3755" s="60" t="str">
        <f t="shared" si="175"/>
        <v/>
      </c>
      <c r="AZ3755" s="60">
        <f>SubmittalData!D3755</f>
        <v>0</v>
      </c>
      <c r="BA3755" s="60" t="s">
        <v>168</v>
      </c>
      <c r="BB3755" s="60">
        <f>SubmittalData!AR3755</f>
        <v>0</v>
      </c>
      <c r="BC3755" s="60" t="str">
        <f t="shared" si="176"/>
        <v>0-0</v>
      </c>
    </row>
    <row r="3756" spans="1:55" x14ac:dyDescent="0.35">
      <c r="A3756" s="62" t="str">
        <f>SubmittalData!AY3756</f>
        <v/>
      </c>
      <c r="AS3756" s="60" t="e">
        <f>VLOOKUP(D3756,SubmittalStatus!$A$2:$CF$671,7,FALSE)</f>
        <v>#N/A</v>
      </c>
      <c r="AT3756" s="60" t="str">
        <f t="shared" si="174"/>
        <v/>
      </c>
      <c r="AU3756" s="60" t="e">
        <f>VLOOKUP(D3756,SubmittalSchedule!$A$5:$CF$5125,3,FALSE)</f>
        <v>#N/A</v>
      </c>
      <c r="AV3756" s="60" t="e">
        <f>VLOOKUP(D3756,SubmittalStatus!$A$2:$CF$671,9,FALSE)</f>
        <v>#N/A</v>
      </c>
      <c r="AW3756" s="60" t="e">
        <f>VLOOKUP(D3756,SubmittalStatus!$A$2:$CF$671,10,FALSE)</f>
        <v>#N/A</v>
      </c>
      <c r="AX3756" s="60" t="e">
        <f>VLOOKUP(D3756,SubmittalStatus!$A$2:$CF$671,11,FALSE)</f>
        <v>#N/A</v>
      </c>
      <c r="AY3756" s="60" t="str">
        <f t="shared" si="175"/>
        <v/>
      </c>
      <c r="AZ3756" s="60">
        <f>SubmittalData!D3756</f>
        <v>0</v>
      </c>
      <c r="BA3756" s="60" t="s">
        <v>168</v>
      </c>
      <c r="BB3756" s="60">
        <f>SubmittalData!AR3756</f>
        <v>0</v>
      </c>
      <c r="BC3756" s="60" t="str">
        <f t="shared" si="176"/>
        <v>0-0</v>
      </c>
    </row>
    <row r="3757" spans="1:55" x14ac:dyDescent="0.35">
      <c r="A3757" s="62" t="str">
        <f>SubmittalData!AY3757</f>
        <v/>
      </c>
      <c r="AS3757" s="60" t="e">
        <f>VLOOKUP(D3757,SubmittalStatus!$A$2:$CF$671,7,FALSE)</f>
        <v>#N/A</v>
      </c>
      <c r="AT3757" s="60" t="str">
        <f t="shared" si="174"/>
        <v/>
      </c>
      <c r="AU3757" s="60" t="e">
        <f>VLOOKUP(D3757,SubmittalSchedule!$A$5:$CF$5125,3,FALSE)</f>
        <v>#N/A</v>
      </c>
      <c r="AV3757" s="60" t="e">
        <f>VLOOKUP(D3757,SubmittalStatus!$A$2:$CF$671,9,FALSE)</f>
        <v>#N/A</v>
      </c>
      <c r="AW3757" s="60" t="e">
        <f>VLOOKUP(D3757,SubmittalStatus!$A$2:$CF$671,10,FALSE)</f>
        <v>#N/A</v>
      </c>
      <c r="AX3757" s="60" t="e">
        <f>VLOOKUP(D3757,SubmittalStatus!$A$2:$CF$671,11,FALSE)</f>
        <v>#N/A</v>
      </c>
      <c r="AY3757" s="60" t="str">
        <f t="shared" si="175"/>
        <v/>
      </c>
      <c r="AZ3757" s="60">
        <f>SubmittalData!D3757</f>
        <v>0</v>
      </c>
      <c r="BA3757" s="60" t="s">
        <v>168</v>
      </c>
      <c r="BB3757" s="60">
        <f>SubmittalData!AR3757</f>
        <v>0</v>
      </c>
      <c r="BC3757" s="60" t="str">
        <f t="shared" si="176"/>
        <v>0-0</v>
      </c>
    </row>
    <row r="3758" spans="1:55" x14ac:dyDescent="0.35">
      <c r="A3758" s="62" t="str">
        <f>SubmittalData!AY3758</f>
        <v/>
      </c>
      <c r="AS3758" s="60" t="e">
        <f>VLOOKUP(D3758,SubmittalStatus!$A$2:$CF$671,7,FALSE)</f>
        <v>#N/A</v>
      </c>
      <c r="AT3758" s="60" t="str">
        <f t="shared" si="174"/>
        <v/>
      </c>
      <c r="AU3758" s="60" t="e">
        <f>VLOOKUP(D3758,SubmittalSchedule!$A$5:$CF$5125,3,FALSE)</f>
        <v>#N/A</v>
      </c>
      <c r="AV3758" s="60" t="e">
        <f>VLOOKUP(D3758,SubmittalStatus!$A$2:$CF$671,9,FALSE)</f>
        <v>#N/A</v>
      </c>
      <c r="AW3758" s="60" t="e">
        <f>VLOOKUP(D3758,SubmittalStatus!$A$2:$CF$671,10,FALSE)</f>
        <v>#N/A</v>
      </c>
      <c r="AX3758" s="60" t="e">
        <f>VLOOKUP(D3758,SubmittalStatus!$A$2:$CF$671,11,FALSE)</f>
        <v>#N/A</v>
      </c>
      <c r="AY3758" s="60" t="str">
        <f t="shared" si="175"/>
        <v/>
      </c>
      <c r="AZ3758" s="60">
        <f>SubmittalData!D3758</f>
        <v>0</v>
      </c>
      <c r="BA3758" s="60" t="s">
        <v>168</v>
      </c>
      <c r="BB3758" s="60">
        <f>SubmittalData!AR3758</f>
        <v>0</v>
      </c>
      <c r="BC3758" s="60" t="str">
        <f t="shared" si="176"/>
        <v>0-0</v>
      </c>
    </row>
    <row r="3759" spans="1:55" x14ac:dyDescent="0.35">
      <c r="A3759" s="62" t="str">
        <f>SubmittalData!AY3759</f>
        <v/>
      </c>
      <c r="AS3759" s="60" t="e">
        <f>VLOOKUP(D3759,SubmittalStatus!$A$2:$CF$671,7,FALSE)</f>
        <v>#N/A</v>
      </c>
      <c r="AT3759" s="60" t="str">
        <f t="shared" si="174"/>
        <v/>
      </c>
      <c r="AU3759" s="60" t="e">
        <f>VLOOKUP(D3759,SubmittalSchedule!$A$5:$CF$5125,3,FALSE)</f>
        <v>#N/A</v>
      </c>
      <c r="AV3759" s="60" t="e">
        <f>VLOOKUP(D3759,SubmittalStatus!$A$2:$CF$671,9,FALSE)</f>
        <v>#N/A</v>
      </c>
      <c r="AW3759" s="60" t="e">
        <f>VLOOKUP(D3759,SubmittalStatus!$A$2:$CF$671,10,FALSE)</f>
        <v>#N/A</v>
      </c>
      <c r="AX3759" s="60" t="e">
        <f>VLOOKUP(D3759,SubmittalStatus!$A$2:$CF$671,11,FALSE)</f>
        <v>#N/A</v>
      </c>
      <c r="AY3759" s="60" t="str">
        <f t="shared" si="175"/>
        <v/>
      </c>
      <c r="AZ3759" s="60">
        <f>SubmittalData!D3759</f>
        <v>0</v>
      </c>
      <c r="BA3759" s="60" t="s">
        <v>168</v>
      </c>
      <c r="BB3759" s="60">
        <f>SubmittalData!AR3759</f>
        <v>0</v>
      </c>
      <c r="BC3759" s="60" t="str">
        <f t="shared" si="176"/>
        <v>0-0</v>
      </c>
    </row>
    <row r="3760" spans="1:55" x14ac:dyDescent="0.35">
      <c r="A3760" s="62" t="str">
        <f>SubmittalData!AY3760</f>
        <v/>
      </c>
      <c r="AS3760" s="60" t="e">
        <f>VLOOKUP(D3760,SubmittalStatus!$A$2:$CF$671,7,FALSE)</f>
        <v>#N/A</v>
      </c>
      <c r="AT3760" s="60" t="str">
        <f t="shared" si="174"/>
        <v/>
      </c>
      <c r="AU3760" s="60" t="e">
        <f>VLOOKUP(D3760,SubmittalSchedule!$A$5:$CF$5125,3,FALSE)</f>
        <v>#N/A</v>
      </c>
      <c r="AV3760" s="60" t="e">
        <f>VLOOKUP(D3760,SubmittalStatus!$A$2:$CF$671,9,FALSE)</f>
        <v>#N/A</v>
      </c>
      <c r="AW3760" s="60" t="e">
        <f>VLOOKUP(D3760,SubmittalStatus!$A$2:$CF$671,10,FALSE)</f>
        <v>#N/A</v>
      </c>
      <c r="AX3760" s="60" t="e">
        <f>VLOOKUP(D3760,SubmittalStatus!$A$2:$CF$671,11,FALSE)</f>
        <v>#N/A</v>
      </c>
      <c r="AY3760" s="60" t="str">
        <f t="shared" si="175"/>
        <v/>
      </c>
      <c r="AZ3760" s="60">
        <f>SubmittalData!D3760</f>
        <v>0</v>
      </c>
      <c r="BA3760" s="60" t="s">
        <v>168</v>
      </c>
      <c r="BB3760" s="60">
        <f>SubmittalData!AR3760</f>
        <v>0</v>
      </c>
      <c r="BC3760" s="60" t="str">
        <f t="shared" si="176"/>
        <v>0-0</v>
      </c>
    </row>
    <row r="3761" spans="1:55" x14ac:dyDescent="0.35">
      <c r="A3761" s="62" t="str">
        <f>SubmittalData!AY3761</f>
        <v/>
      </c>
      <c r="AS3761" s="60" t="e">
        <f>VLOOKUP(D3761,SubmittalStatus!$A$2:$CF$671,7,FALSE)</f>
        <v>#N/A</v>
      </c>
      <c r="AT3761" s="60" t="str">
        <f t="shared" si="174"/>
        <v/>
      </c>
      <c r="AU3761" s="60" t="e">
        <f>VLOOKUP(D3761,SubmittalSchedule!$A$5:$CF$5125,3,FALSE)</f>
        <v>#N/A</v>
      </c>
      <c r="AV3761" s="60" t="e">
        <f>VLOOKUP(D3761,SubmittalStatus!$A$2:$CF$671,9,FALSE)</f>
        <v>#N/A</v>
      </c>
      <c r="AW3761" s="60" t="e">
        <f>VLOOKUP(D3761,SubmittalStatus!$A$2:$CF$671,10,FALSE)</f>
        <v>#N/A</v>
      </c>
      <c r="AX3761" s="60" t="e">
        <f>VLOOKUP(D3761,SubmittalStatus!$A$2:$CF$671,11,FALSE)</f>
        <v>#N/A</v>
      </c>
      <c r="AY3761" s="60" t="str">
        <f t="shared" si="175"/>
        <v/>
      </c>
      <c r="AZ3761" s="60">
        <f>SubmittalData!D3761</f>
        <v>0</v>
      </c>
      <c r="BA3761" s="60" t="s">
        <v>168</v>
      </c>
      <c r="BB3761" s="60">
        <f>SubmittalData!AR3761</f>
        <v>0</v>
      </c>
      <c r="BC3761" s="60" t="str">
        <f t="shared" si="176"/>
        <v>0-0</v>
      </c>
    </row>
    <row r="3762" spans="1:55" x14ac:dyDescent="0.35">
      <c r="A3762" s="62" t="str">
        <f>SubmittalData!AY3762</f>
        <v/>
      </c>
      <c r="AS3762" s="60" t="e">
        <f>VLOOKUP(D3762,SubmittalStatus!$A$2:$CF$671,7,FALSE)</f>
        <v>#N/A</v>
      </c>
      <c r="AT3762" s="60" t="str">
        <f t="shared" si="174"/>
        <v/>
      </c>
      <c r="AU3762" s="60" t="e">
        <f>VLOOKUP(D3762,SubmittalSchedule!$A$5:$CF$5125,3,FALSE)</f>
        <v>#N/A</v>
      </c>
      <c r="AV3762" s="60" t="e">
        <f>VLOOKUP(D3762,SubmittalStatus!$A$2:$CF$671,9,FALSE)</f>
        <v>#N/A</v>
      </c>
      <c r="AW3762" s="60" t="e">
        <f>VLOOKUP(D3762,SubmittalStatus!$A$2:$CF$671,10,FALSE)</f>
        <v>#N/A</v>
      </c>
      <c r="AX3762" s="60" t="e">
        <f>VLOOKUP(D3762,SubmittalStatus!$A$2:$CF$671,11,FALSE)</f>
        <v>#N/A</v>
      </c>
      <c r="AY3762" s="60" t="str">
        <f t="shared" si="175"/>
        <v/>
      </c>
      <c r="AZ3762" s="60">
        <f>SubmittalData!D3762</f>
        <v>0</v>
      </c>
      <c r="BA3762" s="60" t="s">
        <v>168</v>
      </c>
      <c r="BB3762" s="60">
        <f>SubmittalData!AR3762</f>
        <v>0</v>
      </c>
      <c r="BC3762" s="60" t="str">
        <f t="shared" si="176"/>
        <v>0-0</v>
      </c>
    </row>
    <row r="3763" spans="1:55" x14ac:dyDescent="0.35">
      <c r="A3763" s="62" t="str">
        <f>SubmittalData!AY3763</f>
        <v/>
      </c>
      <c r="AS3763" s="60" t="e">
        <f>VLOOKUP(D3763,SubmittalStatus!$A$2:$CF$671,7,FALSE)</f>
        <v>#N/A</v>
      </c>
      <c r="AT3763" s="60" t="str">
        <f t="shared" si="174"/>
        <v/>
      </c>
      <c r="AU3763" s="60" t="e">
        <f>VLOOKUP(D3763,SubmittalSchedule!$A$5:$CF$5125,3,FALSE)</f>
        <v>#N/A</v>
      </c>
      <c r="AV3763" s="60" t="e">
        <f>VLOOKUP(D3763,SubmittalStatus!$A$2:$CF$671,9,FALSE)</f>
        <v>#N/A</v>
      </c>
      <c r="AW3763" s="60" t="e">
        <f>VLOOKUP(D3763,SubmittalStatus!$A$2:$CF$671,10,FALSE)</f>
        <v>#N/A</v>
      </c>
      <c r="AX3763" s="60" t="e">
        <f>VLOOKUP(D3763,SubmittalStatus!$A$2:$CF$671,11,FALSE)</f>
        <v>#N/A</v>
      </c>
      <c r="AY3763" s="60" t="str">
        <f t="shared" si="175"/>
        <v/>
      </c>
      <c r="AZ3763" s="60">
        <f>SubmittalData!D3763</f>
        <v>0</v>
      </c>
      <c r="BA3763" s="60" t="s">
        <v>168</v>
      </c>
      <c r="BB3763" s="60">
        <f>SubmittalData!AR3763</f>
        <v>0</v>
      </c>
      <c r="BC3763" s="60" t="str">
        <f t="shared" si="176"/>
        <v>0-0</v>
      </c>
    </row>
    <row r="3764" spans="1:55" x14ac:dyDescent="0.35">
      <c r="A3764" s="62" t="str">
        <f>SubmittalData!AY3764</f>
        <v/>
      </c>
      <c r="AS3764" s="60" t="e">
        <f>VLOOKUP(D3764,SubmittalStatus!$A$2:$CF$671,7,FALSE)</f>
        <v>#N/A</v>
      </c>
      <c r="AT3764" s="60" t="str">
        <f t="shared" si="174"/>
        <v/>
      </c>
      <c r="AU3764" s="60" t="e">
        <f>VLOOKUP(D3764,SubmittalSchedule!$A$5:$CF$5125,3,FALSE)</f>
        <v>#N/A</v>
      </c>
      <c r="AV3764" s="60" t="e">
        <f>VLOOKUP(D3764,SubmittalStatus!$A$2:$CF$671,9,FALSE)</f>
        <v>#N/A</v>
      </c>
      <c r="AW3764" s="60" t="e">
        <f>VLOOKUP(D3764,SubmittalStatus!$A$2:$CF$671,10,FALSE)</f>
        <v>#N/A</v>
      </c>
      <c r="AX3764" s="60" t="e">
        <f>VLOOKUP(D3764,SubmittalStatus!$A$2:$CF$671,11,FALSE)</f>
        <v>#N/A</v>
      </c>
      <c r="AY3764" s="60" t="str">
        <f t="shared" si="175"/>
        <v/>
      </c>
      <c r="AZ3764" s="60">
        <f>SubmittalData!D3764</f>
        <v>0</v>
      </c>
      <c r="BA3764" s="60" t="s">
        <v>168</v>
      </c>
      <c r="BB3764" s="60">
        <f>SubmittalData!AR3764</f>
        <v>0</v>
      </c>
      <c r="BC3764" s="60" t="str">
        <f t="shared" si="176"/>
        <v>0-0</v>
      </c>
    </row>
    <row r="3765" spans="1:55" x14ac:dyDescent="0.35">
      <c r="A3765" s="62" t="str">
        <f>SubmittalData!AY3765</f>
        <v/>
      </c>
      <c r="AS3765" s="60" t="e">
        <f>VLOOKUP(D3765,SubmittalStatus!$A$2:$CF$671,7,FALSE)</f>
        <v>#N/A</v>
      </c>
      <c r="AT3765" s="60" t="str">
        <f t="shared" si="174"/>
        <v/>
      </c>
      <c r="AU3765" s="60" t="e">
        <f>VLOOKUP(D3765,SubmittalSchedule!$A$5:$CF$5125,3,FALSE)</f>
        <v>#N/A</v>
      </c>
      <c r="AV3765" s="60" t="e">
        <f>VLOOKUP(D3765,SubmittalStatus!$A$2:$CF$671,9,FALSE)</f>
        <v>#N/A</v>
      </c>
      <c r="AW3765" s="60" t="e">
        <f>VLOOKUP(D3765,SubmittalStatus!$A$2:$CF$671,10,FALSE)</f>
        <v>#N/A</v>
      </c>
      <c r="AX3765" s="60" t="e">
        <f>VLOOKUP(D3765,SubmittalStatus!$A$2:$CF$671,11,FALSE)</f>
        <v>#N/A</v>
      </c>
      <c r="AY3765" s="60" t="str">
        <f t="shared" si="175"/>
        <v/>
      </c>
      <c r="AZ3765" s="60">
        <f>SubmittalData!D3765</f>
        <v>0</v>
      </c>
      <c r="BA3765" s="60" t="s">
        <v>168</v>
      </c>
      <c r="BB3765" s="60">
        <f>SubmittalData!AR3765</f>
        <v>0</v>
      </c>
      <c r="BC3765" s="60" t="str">
        <f t="shared" si="176"/>
        <v>0-0</v>
      </c>
    </row>
    <row r="3766" spans="1:55" x14ac:dyDescent="0.35">
      <c r="A3766" s="62" t="str">
        <f>SubmittalData!AY3766</f>
        <v/>
      </c>
      <c r="AS3766" s="60" t="e">
        <f>VLOOKUP(D3766,SubmittalStatus!$A$2:$CF$671,7,FALSE)</f>
        <v>#N/A</v>
      </c>
      <c r="AT3766" s="60" t="str">
        <f t="shared" si="174"/>
        <v/>
      </c>
      <c r="AU3766" s="60" t="e">
        <f>VLOOKUP(D3766,SubmittalSchedule!$A$5:$CF$5125,3,FALSE)</f>
        <v>#N/A</v>
      </c>
      <c r="AV3766" s="60" t="e">
        <f>VLOOKUP(D3766,SubmittalStatus!$A$2:$CF$671,9,FALSE)</f>
        <v>#N/A</v>
      </c>
      <c r="AW3766" s="60" t="e">
        <f>VLOOKUP(D3766,SubmittalStatus!$A$2:$CF$671,10,FALSE)</f>
        <v>#N/A</v>
      </c>
      <c r="AX3766" s="60" t="e">
        <f>VLOOKUP(D3766,SubmittalStatus!$A$2:$CF$671,11,FALSE)</f>
        <v>#N/A</v>
      </c>
      <c r="AY3766" s="60" t="str">
        <f t="shared" si="175"/>
        <v/>
      </c>
      <c r="AZ3766" s="60">
        <f>SubmittalData!D3766</f>
        <v>0</v>
      </c>
      <c r="BA3766" s="60" t="s">
        <v>168</v>
      </c>
      <c r="BB3766" s="60">
        <f>SubmittalData!AR3766</f>
        <v>0</v>
      </c>
      <c r="BC3766" s="60" t="str">
        <f t="shared" si="176"/>
        <v>0-0</v>
      </c>
    </row>
    <row r="3767" spans="1:55" x14ac:dyDescent="0.35">
      <c r="A3767" s="62" t="str">
        <f>SubmittalData!AY3767</f>
        <v/>
      </c>
      <c r="AS3767" s="60" t="e">
        <f>VLOOKUP(D3767,SubmittalStatus!$A$2:$CF$671,7,FALSE)</f>
        <v>#N/A</v>
      </c>
      <c r="AT3767" s="60" t="str">
        <f t="shared" si="174"/>
        <v/>
      </c>
      <c r="AU3767" s="60" t="e">
        <f>VLOOKUP(D3767,SubmittalSchedule!$A$5:$CF$5125,3,FALSE)</f>
        <v>#N/A</v>
      </c>
      <c r="AV3767" s="60" t="e">
        <f>VLOOKUP(D3767,SubmittalStatus!$A$2:$CF$671,9,FALSE)</f>
        <v>#N/A</v>
      </c>
      <c r="AW3767" s="60" t="e">
        <f>VLOOKUP(D3767,SubmittalStatus!$A$2:$CF$671,10,FALSE)</f>
        <v>#N/A</v>
      </c>
      <c r="AX3767" s="60" t="e">
        <f>VLOOKUP(D3767,SubmittalStatus!$A$2:$CF$671,11,FALSE)</f>
        <v>#N/A</v>
      </c>
      <c r="AY3767" s="60" t="str">
        <f t="shared" si="175"/>
        <v/>
      </c>
      <c r="AZ3767" s="60">
        <f>SubmittalData!D3767</f>
        <v>0</v>
      </c>
      <c r="BA3767" s="60" t="s">
        <v>168</v>
      </c>
      <c r="BB3767" s="60">
        <f>SubmittalData!AR3767</f>
        <v>0</v>
      </c>
      <c r="BC3767" s="60" t="str">
        <f t="shared" si="176"/>
        <v>0-0</v>
      </c>
    </row>
    <row r="3768" spans="1:55" x14ac:dyDescent="0.35">
      <c r="A3768" s="62" t="str">
        <f>SubmittalData!AY3768</f>
        <v/>
      </c>
      <c r="AS3768" s="60" t="e">
        <f>VLOOKUP(D3768,SubmittalStatus!$A$2:$CF$671,7,FALSE)</f>
        <v>#N/A</v>
      </c>
      <c r="AT3768" s="60" t="str">
        <f t="shared" si="174"/>
        <v/>
      </c>
      <c r="AU3768" s="60" t="e">
        <f>VLOOKUP(D3768,SubmittalSchedule!$A$5:$CF$5125,3,FALSE)</f>
        <v>#N/A</v>
      </c>
      <c r="AV3768" s="60" t="e">
        <f>VLOOKUP(D3768,SubmittalStatus!$A$2:$CF$671,9,FALSE)</f>
        <v>#N/A</v>
      </c>
      <c r="AW3768" s="60" t="e">
        <f>VLOOKUP(D3768,SubmittalStatus!$A$2:$CF$671,10,FALSE)</f>
        <v>#N/A</v>
      </c>
      <c r="AX3768" s="60" t="e">
        <f>VLOOKUP(D3768,SubmittalStatus!$A$2:$CF$671,11,FALSE)</f>
        <v>#N/A</v>
      </c>
      <c r="AY3768" s="60" t="str">
        <f t="shared" si="175"/>
        <v/>
      </c>
      <c r="AZ3768" s="60">
        <f>SubmittalData!D3768</f>
        <v>0</v>
      </c>
      <c r="BA3768" s="60" t="s">
        <v>168</v>
      </c>
      <c r="BB3768" s="60">
        <f>SubmittalData!AR3768</f>
        <v>0</v>
      </c>
      <c r="BC3768" s="60" t="str">
        <f t="shared" si="176"/>
        <v>0-0</v>
      </c>
    </row>
    <row r="3769" spans="1:55" x14ac:dyDescent="0.35">
      <c r="A3769" s="62" t="str">
        <f>SubmittalData!AY3769</f>
        <v/>
      </c>
      <c r="AS3769" s="60" t="e">
        <f>VLOOKUP(D3769,SubmittalStatus!$A$2:$CF$671,7,FALSE)</f>
        <v>#N/A</v>
      </c>
      <c r="AT3769" s="60" t="str">
        <f t="shared" si="174"/>
        <v/>
      </c>
      <c r="AU3769" s="60" t="e">
        <f>VLOOKUP(D3769,SubmittalSchedule!$A$5:$CF$5125,3,FALSE)</f>
        <v>#N/A</v>
      </c>
      <c r="AV3769" s="60" t="e">
        <f>VLOOKUP(D3769,SubmittalStatus!$A$2:$CF$671,9,FALSE)</f>
        <v>#N/A</v>
      </c>
      <c r="AW3769" s="60" t="e">
        <f>VLOOKUP(D3769,SubmittalStatus!$A$2:$CF$671,10,FALSE)</f>
        <v>#N/A</v>
      </c>
      <c r="AX3769" s="60" t="e">
        <f>VLOOKUP(D3769,SubmittalStatus!$A$2:$CF$671,11,FALSE)</f>
        <v>#N/A</v>
      </c>
      <c r="AY3769" s="60" t="str">
        <f t="shared" si="175"/>
        <v/>
      </c>
      <c r="AZ3769" s="60">
        <f>SubmittalData!D3769</f>
        <v>0</v>
      </c>
      <c r="BA3769" s="60" t="s">
        <v>168</v>
      </c>
      <c r="BB3769" s="60">
        <f>SubmittalData!AR3769</f>
        <v>0</v>
      </c>
      <c r="BC3769" s="60" t="str">
        <f t="shared" si="176"/>
        <v>0-0</v>
      </c>
    </row>
    <row r="3770" spans="1:55" x14ac:dyDescent="0.35">
      <c r="A3770" s="62" t="str">
        <f>SubmittalData!AY3770</f>
        <v/>
      </c>
      <c r="AS3770" s="60" t="e">
        <f>VLOOKUP(D3770,SubmittalStatus!$A$2:$CF$671,7,FALSE)</f>
        <v>#N/A</v>
      </c>
      <c r="AT3770" s="60" t="str">
        <f t="shared" si="174"/>
        <v/>
      </c>
      <c r="AU3770" s="60" t="e">
        <f>VLOOKUP(D3770,SubmittalSchedule!$A$5:$CF$5125,3,FALSE)</f>
        <v>#N/A</v>
      </c>
      <c r="AV3770" s="60" t="e">
        <f>VLOOKUP(D3770,SubmittalStatus!$A$2:$CF$671,9,FALSE)</f>
        <v>#N/A</v>
      </c>
      <c r="AW3770" s="60" t="e">
        <f>VLOOKUP(D3770,SubmittalStatus!$A$2:$CF$671,10,FALSE)</f>
        <v>#N/A</v>
      </c>
      <c r="AX3770" s="60" t="e">
        <f>VLOOKUP(D3770,SubmittalStatus!$A$2:$CF$671,11,FALSE)</f>
        <v>#N/A</v>
      </c>
      <c r="AY3770" s="60" t="str">
        <f t="shared" si="175"/>
        <v/>
      </c>
      <c r="AZ3770" s="60">
        <f>SubmittalData!D3770</f>
        <v>0</v>
      </c>
      <c r="BA3770" s="60" t="s">
        <v>168</v>
      </c>
      <c r="BB3770" s="60">
        <f>SubmittalData!AR3770</f>
        <v>0</v>
      </c>
      <c r="BC3770" s="60" t="str">
        <f t="shared" si="176"/>
        <v>0-0</v>
      </c>
    </row>
    <row r="3771" spans="1:55" x14ac:dyDescent="0.35">
      <c r="A3771" s="62" t="str">
        <f>SubmittalData!AY3771</f>
        <v/>
      </c>
      <c r="AS3771" s="60" t="e">
        <f>VLOOKUP(D3771,SubmittalStatus!$A$2:$CF$671,7,FALSE)</f>
        <v>#N/A</v>
      </c>
      <c r="AT3771" s="60" t="str">
        <f t="shared" si="174"/>
        <v/>
      </c>
      <c r="AU3771" s="60" t="e">
        <f>VLOOKUP(D3771,SubmittalSchedule!$A$5:$CF$5125,3,FALSE)</f>
        <v>#N/A</v>
      </c>
      <c r="AV3771" s="60" t="e">
        <f>VLOOKUP(D3771,SubmittalStatus!$A$2:$CF$671,9,FALSE)</f>
        <v>#N/A</v>
      </c>
      <c r="AW3771" s="60" t="e">
        <f>VLOOKUP(D3771,SubmittalStatus!$A$2:$CF$671,10,FALSE)</f>
        <v>#N/A</v>
      </c>
      <c r="AX3771" s="60" t="e">
        <f>VLOOKUP(D3771,SubmittalStatus!$A$2:$CF$671,11,FALSE)</f>
        <v>#N/A</v>
      </c>
      <c r="AY3771" s="60" t="str">
        <f t="shared" si="175"/>
        <v/>
      </c>
      <c r="AZ3771" s="60">
        <f>SubmittalData!D3771</f>
        <v>0</v>
      </c>
      <c r="BA3771" s="60" t="s">
        <v>168</v>
      </c>
      <c r="BB3771" s="60">
        <f>SubmittalData!AR3771</f>
        <v>0</v>
      </c>
      <c r="BC3771" s="60" t="str">
        <f t="shared" si="176"/>
        <v>0-0</v>
      </c>
    </row>
    <row r="3772" spans="1:55" x14ac:dyDescent="0.35">
      <c r="A3772" s="62" t="str">
        <f>SubmittalData!AY3772</f>
        <v/>
      </c>
      <c r="AS3772" s="60" t="e">
        <f>VLOOKUP(D3772,SubmittalStatus!$A$2:$CF$671,7,FALSE)</f>
        <v>#N/A</v>
      </c>
      <c r="AT3772" s="60" t="str">
        <f t="shared" si="174"/>
        <v/>
      </c>
      <c r="AU3772" s="60" t="e">
        <f>VLOOKUP(D3772,SubmittalSchedule!$A$5:$CF$5125,3,FALSE)</f>
        <v>#N/A</v>
      </c>
      <c r="AV3772" s="60" t="e">
        <f>VLOOKUP(D3772,SubmittalStatus!$A$2:$CF$671,9,FALSE)</f>
        <v>#N/A</v>
      </c>
      <c r="AW3772" s="60" t="e">
        <f>VLOOKUP(D3772,SubmittalStatus!$A$2:$CF$671,10,FALSE)</f>
        <v>#N/A</v>
      </c>
      <c r="AX3772" s="60" t="e">
        <f>VLOOKUP(D3772,SubmittalStatus!$A$2:$CF$671,11,FALSE)</f>
        <v>#N/A</v>
      </c>
      <c r="AY3772" s="60" t="str">
        <f t="shared" si="175"/>
        <v/>
      </c>
      <c r="AZ3772" s="60">
        <f>SubmittalData!D3772</f>
        <v>0</v>
      </c>
      <c r="BA3772" s="60" t="s">
        <v>168</v>
      </c>
      <c r="BB3772" s="60">
        <f>SubmittalData!AR3772</f>
        <v>0</v>
      </c>
      <c r="BC3772" s="60" t="str">
        <f t="shared" si="176"/>
        <v>0-0</v>
      </c>
    </row>
    <row r="3773" spans="1:55" x14ac:dyDescent="0.35">
      <c r="A3773" s="62" t="str">
        <f>SubmittalData!AY3773</f>
        <v/>
      </c>
      <c r="AS3773" s="60" t="e">
        <f>VLOOKUP(D3773,SubmittalStatus!$A$2:$CF$671,7,FALSE)</f>
        <v>#N/A</v>
      </c>
      <c r="AT3773" s="60" t="str">
        <f t="shared" si="174"/>
        <v/>
      </c>
      <c r="AU3773" s="60" t="e">
        <f>VLOOKUP(D3773,SubmittalSchedule!$A$5:$CF$5125,3,FALSE)</f>
        <v>#N/A</v>
      </c>
      <c r="AV3773" s="60" t="e">
        <f>VLOOKUP(D3773,SubmittalStatus!$A$2:$CF$671,9,FALSE)</f>
        <v>#N/A</v>
      </c>
      <c r="AW3773" s="60" t="e">
        <f>VLOOKUP(D3773,SubmittalStatus!$A$2:$CF$671,10,FALSE)</f>
        <v>#N/A</v>
      </c>
      <c r="AX3773" s="60" t="e">
        <f>VLOOKUP(D3773,SubmittalStatus!$A$2:$CF$671,11,FALSE)</f>
        <v>#N/A</v>
      </c>
      <c r="AY3773" s="60" t="str">
        <f t="shared" si="175"/>
        <v/>
      </c>
      <c r="AZ3773" s="60">
        <f>SubmittalData!D3773</f>
        <v>0</v>
      </c>
      <c r="BA3773" s="60" t="s">
        <v>168</v>
      </c>
      <c r="BB3773" s="60">
        <f>SubmittalData!AR3773</f>
        <v>0</v>
      </c>
      <c r="BC3773" s="60" t="str">
        <f t="shared" si="176"/>
        <v>0-0</v>
      </c>
    </row>
    <row r="3774" spans="1:55" x14ac:dyDescent="0.35">
      <c r="A3774" s="62" t="str">
        <f>SubmittalData!AY3774</f>
        <v/>
      </c>
      <c r="AS3774" s="60" t="e">
        <f>VLOOKUP(D3774,SubmittalStatus!$A$2:$CF$671,7,FALSE)</f>
        <v>#N/A</v>
      </c>
      <c r="AT3774" s="60" t="str">
        <f t="shared" si="174"/>
        <v/>
      </c>
      <c r="AU3774" s="60" t="e">
        <f>VLOOKUP(D3774,SubmittalSchedule!$A$5:$CF$5125,3,FALSE)</f>
        <v>#N/A</v>
      </c>
      <c r="AV3774" s="60" t="e">
        <f>VLOOKUP(D3774,SubmittalStatus!$A$2:$CF$671,9,FALSE)</f>
        <v>#N/A</v>
      </c>
      <c r="AW3774" s="60" t="e">
        <f>VLOOKUP(D3774,SubmittalStatus!$A$2:$CF$671,10,FALSE)</f>
        <v>#N/A</v>
      </c>
      <c r="AX3774" s="60" t="e">
        <f>VLOOKUP(D3774,SubmittalStatus!$A$2:$CF$671,11,FALSE)</f>
        <v>#N/A</v>
      </c>
      <c r="AY3774" s="60" t="str">
        <f t="shared" si="175"/>
        <v/>
      </c>
      <c r="AZ3774" s="60">
        <f>SubmittalData!D3774</f>
        <v>0</v>
      </c>
      <c r="BA3774" s="60" t="s">
        <v>168</v>
      </c>
      <c r="BB3774" s="60">
        <f>SubmittalData!AR3774</f>
        <v>0</v>
      </c>
      <c r="BC3774" s="60" t="str">
        <f t="shared" si="176"/>
        <v>0-0</v>
      </c>
    </row>
    <row r="3775" spans="1:55" x14ac:dyDescent="0.35">
      <c r="A3775" s="62" t="str">
        <f>SubmittalData!AY3775</f>
        <v/>
      </c>
      <c r="AS3775" s="60" t="e">
        <f>VLOOKUP(D3775,SubmittalStatus!$A$2:$CF$671,7,FALSE)</f>
        <v>#N/A</v>
      </c>
      <c r="AT3775" s="60" t="str">
        <f t="shared" si="174"/>
        <v/>
      </c>
      <c r="AU3775" s="60" t="e">
        <f>VLOOKUP(D3775,SubmittalSchedule!$A$5:$CF$5125,3,FALSE)</f>
        <v>#N/A</v>
      </c>
      <c r="AV3775" s="60" t="e">
        <f>VLOOKUP(D3775,SubmittalStatus!$A$2:$CF$671,9,FALSE)</f>
        <v>#N/A</v>
      </c>
      <c r="AW3775" s="60" t="e">
        <f>VLOOKUP(D3775,SubmittalStatus!$A$2:$CF$671,10,FALSE)</f>
        <v>#N/A</v>
      </c>
      <c r="AX3775" s="60" t="e">
        <f>VLOOKUP(D3775,SubmittalStatus!$A$2:$CF$671,11,FALSE)</f>
        <v>#N/A</v>
      </c>
      <c r="AY3775" s="60" t="str">
        <f t="shared" si="175"/>
        <v/>
      </c>
      <c r="AZ3775" s="60">
        <f>SubmittalData!D3775</f>
        <v>0</v>
      </c>
      <c r="BA3775" s="60" t="s">
        <v>168</v>
      </c>
      <c r="BB3775" s="60">
        <f>SubmittalData!AR3775</f>
        <v>0</v>
      </c>
      <c r="BC3775" s="60" t="str">
        <f t="shared" si="176"/>
        <v>0-0</v>
      </c>
    </row>
    <row r="3776" spans="1:55" x14ac:dyDescent="0.35">
      <c r="A3776" s="62" t="str">
        <f>SubmittalData!AY3776</f>
        <v/>
      </c>
      <c r="AS3776" s="60" t="e">
        <f>VLOOKUP(D3776,SubmittalStatus!$A$2:$CF$671,7,FALSE)</f>
        <v>#N/A</v>
      </c>
      <c r="AT3776" s="60" t="str">
        <f t="shared" si="174"/>
        <v/>
      </c>
      <c r="AU3776" s="60" t="e">
        <f>VLOOKUP(D3776,SubmittalSchedule!$A$5:$CF$5125,3,FALSE)</f>
        <v>#N/A</v>
      </c>
      <c r="AV3776" s="60" t="e">
        <f>VLOOKUP(D3776,SubmittalStatus!$A$2:$CF$671,9,FALSE)</f>
        <v>#N/A</v>
      </c>
      <c r="AW3776" s="60" t="e">
        <f>VLOOKUP(D3776,SubmittalStatus!$A$2:$CF$671,10,FALSE)</f>
        <v>#N/A</v>
      </c>
      <c r="AX3776" s="60" t="e">
        <f>VLOOKUP(D3776,SubmittalStatus!$A$2:$CF$671,11,FALSE)</f>
        <v>#N/A</v>
      </c>
      <c r="AY3776" s="60" t="str">
        <f t="shared" si="175"/>
        <v/>
      </c>
      <c r="AZ3776" s="60">
        <f>SubmittalData!D3776</f>
        <v>0</v>
      </c>
      <c r="BA3776" s="60" t="s">
        <v>168</v>
      </c>
      <c r="BB3776" s="60">
        <f>SubmittalData!AR3776</f>
        <v>0</v>
      </c>
      <c r="BC3776" s="60" t="str">
        <f t="shared" si="176"/>
        <v>0-0</v>
      </c>
    </row>
    <row r="3777" spans="1:55" x14ac:dyDescent="0.35">
      <c r="A3777" s="62" t="str">
        <f>SubmittalData!AY3777</f>
        <v/>
      </c>
      <c r="AS3777" s="60" t="e">
        <f>VLOOKUP(D3777,SubmittalStatus!$A$2:$CF$671,7,FALSE)</f>
        <v>#N/A</v>
      </c>
      <c r="AT3777" s="60" t="str">
        <f t="shared" si="174"/>
        <v/>
      </c>
      <c r="AU3777" s="60" t="e">
        <f>VLOOKUP(D3777,SubmittalSchedule!$A$5:$CF$5125,3,FALSE)</f>
        <v>#N/A</v>
      </c>
      <c r="AV3777" s="60" t="e">
        <f>VLOOKUP(D3777,SubmittalStatus!$A$2:$CF$671,9,FALSE)</f>
        <v>#N/A</v>
      </c>
      <c r="AW3777" s="60" t="e">
        <f>VLOOKUP(D3777,SubmittalStatus!$A$2:$CF$671,10,FALSE)</f>
        <v>#N/A</v>
      </c>
      <c r="AX3777" s="60" t="e">
        <f>VLOOKUP(D3777,SubmittalStatus!$A$2:$CF$671,11,FALSE)</f>
        <v>#N/A</v>
      </c>
      <c r="AY3777" s="60" t="str">
        <f t="shared" si="175"/>
        <v/>
      </c>
      <c r="AZ3777" s="60">
        <f>SubmittalData!D3777</f>
        <v>0</v>
      </c>
      <c r="BA3777" s="60" t="s">
        <v>168</v>
      </c>
      <c r="BB3777" s="60">
        <f>SubmittalData!AR3777</f>
        <v>0</v>
      </c>
      <c r="BC3777" s="60" t="str">
        <f t="shared" si="176"/>
        <v>0-0</v>
      </c>
    </row>
    <row r="3778" spans="1:55" x14ac:dyDescent="0.35">
      <c r="A3778" s="62" t="str">
        <f>SubmittalData!AY3778</f>
        <v/>
      </c>
      <c r="AS3778" s="60" t="e">
        <f>VLOOKUP(D3778,SubmittalStatus!$A$2:$CF$671,7,FALSE)</f>
        <v>#N/A</v>
      </c>
      <c r="AT3778" s="60" t="str">
        <f t="shared" si="174"/>
        <v/>
      </c>
      <c r="AU3778" s="60" t="e">
        <f>VLOOKUP(D3778,SubmittalSchedule!$A$5:$CF$5125,3,FALSE)</f>
        <v>#N/A</v>
      </c>
      <c r="AV3778" s="60" t="e">
        <f>VLOOKUP(D3778,SubmittalStatus!$A$2:$CF$671,9,FALSE)</f>
        <v>#N/A</v>
      </c>
      <c r="AW3778" s="60" t="e">
        <f>VLOOKUP(D3778,SubmittalStatus!$A$2:$CF$671,10,FALSE)</f>
        <v>#N/A</v>
      </c>
      <c r="AX3778" s="60" t="e">
        <f>VLOOKUP(D3778,SubmittalStatus!$A$2:$CF$671,11,FALSE)</f>
        <v>#N/A</v>
      </c>
      <c r="AY3778" s="60" t="str">
        <f t="shared" si="175"/>
        <v/>
      </c>
      <c r="AZ3778" s="60">
        <f>SubmittalData!D3778</f>
        <v>0</v>
      </c>
      <c r="BA3778" s="60" t="s">
        <v>168</v>
      </c>
      <c r="BB3778" s="60">
        <f>SubmittalData!AR3778</f>
        <v>0</v>
      </c>
      <c r="BC3778" s="60" t="str">
        <f t="shared" si="176"/>
        <v>0-0</v>
      </c>
    </row>
    <row r="3779" spans="1:55" x14ac:dyDescent="0.35">
      <c r="A3779" s="62" t="str">
        <f>SubmittalData!AY3779</f>
        <v/>
      </c>
      <c r="AS3779" s="60" t="e">
        <f>VLOOKUP(D3779,SubmittalStatus!$A$2:$CF$671,7,FALSE)</f>
        <v>#N/A</v>
      </c>
      <c r="AT3779" s="60" t="str">
        <f t="shared" ref="AT3779:AT3842" si="177">_xlfn.CONCAT(G3779:P3779)</f>
        <v/>
      </c>
      <c r="AU3779" s="60" t="e">
        <f>VLOOKUP(D3779,SubmittalSchedule!$A$5:$CF$5125,3,FALSE)</f>
        <v>#N/A</v>
      </c>
      <c r="AV3779" s="60" t="e">
        <f>VLOOKUP(D3779,SubmittalStatus!$A$2:$CF$671,9,FALSE)</f>
        <v>#N/A</v>
      </c>
      <c r="AW3779" s="60" t="e">
        <f>VLOOKUP(D3779,SubmittalStatus!$A$2:$CF$671,10,FALSE)</f>
        <v>#N/A</v>
      </c>
      <c r="AX3779" s="60" t="e">
        <f>VLOOKUP(D3779,SubmittalStatus!$A$2:$CF$671,11,FALSE)</f>
        <v>#N/A</v>
      </c>
      <c r="AY3779" s="60" t="str">
        <f t="shared" ref="AY3779:AY3842" si="178">_xlfn.CONCAT(AA3779:AJ3779)</f>
        <v/>
      </c>
      <c r="AZ3779" s="60">
        <f>SubmittalData!D3779</f>
        <v>0</v>
      </c>
      <c r="BA3779" s="60" t="s">
        <v>168</v>
      </c>
      <c r="BB3779" s="60">
        <f>SubmittalData!AR3779</f>
        <v>0</v>
      </c>
      <c r="BC3779" s="60" t="str">
        <f t="shared" ref="BC3779:BC3842" si="179">_xlfn.CONCAT(AZ3779:BB3779)</f>
        <v>0-0</v>
      </c>
    </row>
    <row r="3780" spans="1:55" x14ac:dyDescent="0.35">
      <c r="A3780" s="62" t="str">
        <f>SubmittalData!AY3780</f>
        <v/>
      </c>
      <c r="AS3780" s="60" t="e">
        <f>VLOOKUP(D3780,SubmittalStatus!$A$2:$CF$671,7,FALSE)</f>
        <v>#N/A</v>
      </c>
      <c r="AT3780" s="60" t="str">
        <f t="shared" si="177"/>
        <v/>
      </c>
      <c r="AU3780" s="60" t="e">
        <f>VLOOKUP(D3780,SubmittalSchedule!$A$5:$CF$5125,3,FALSE)</f>
        <v>#N/A</v>
      </c>
      <c r="AV3780" s="60" t="e">
        <f>VLOOKUP(D3780,SubmittalStatus!$A$2:$CF$671,9,FALSE)</f>
        <v>#N/A</v>
      </c>
      <c r="AW3780" s="60" t="e">
        <f>VLOOKUP(D3780,SubmittalStatus!$A$2:$CF$671,10,FALSE)</f>
        <v>#N/A</v>
      </c>
      <c r="AX3780" s="60" t="e">
        <f>VLOOKUP(D3780,SubmittalStatus!$A$2:$CF$671,11,FALSE)</f>
        <v>#N/A</v>
      </c>
      <c r="AY3780" s="60" t="str">
        <f t="shared" si="178"/>
        <v/>
      </c>
      <c r="AZ3780" s="60">
        <f>SubmittalData!D3780</f>
        <v>0</v>
      </c>
      <c r="BA3780" s="60" t="s">
        <v>168</v>
      </c>
      <c r="BB3780" s="60">
        <f>SubmittalData!AR3780</f>
        <v>0</v>
      </c>
      <c r="BC3780" s="60" t="str">
        <f t="shared" si="179"/>
        <v>0-0</v>
      </c>
    </row>
    <row r="3781" spans="1:55" x14ac:dyDescent="0.35">
      <c r="A3781" s="62" t="str">
        <f>SubmittalData!AY3781</f>
        <v/>
      </c>
      <c r="AS3781" s="60" t="e">
        <f>VLOOKUP(D3781,SubmittalStatus!$A$2:$CF$671,7,FALSE)</f>
        <v>#N/A</v>
      </c>
      <c r="AT3781" s="60" t="str">
        <f t="shared" si="177"/>
        <v/>
      </c>
      <c r="AU3781" s="60" t="e">
        <f>VLOOKUP(D3781,SubmittalSchedule!$A$5:$CF$5125,3,FALSE)</f>
        <v>#N/A</v>
      </c>
      <c r="AV3781" s="60" t="e">
        <f>VLOOKUP(D3781,SubmittalStatus!$A$2:$CF$671,9,FALSE)</f>
        <v>#N/A</v>
      </c>
      <c r="AW3781" s="60" t="e">
        <f>VLOOKUP(D3781,SubmittalStatus!$A$2:$CF$671,10,FALSE)</f>
        <v>#N/A</v>
      </c>
      <c r="AX3781" s="60" t="e">
        <f>VLOOKUP(D3781,SubmittalStatus!$A$2:$CF$671,11,FALSE)</f>
        <v>#N/A</v>
      </c>
      <c r="AY3781" s="60" t="str">
        <f t="shared" si="178"/>
        <v/>
      </c>
      <c r="AZ3781" s="60">
        <f>SubmittalData!D3781</f>
        <v>0</v>
      </c>
      <c r="BA3781" s="60" t="s">
        <v>168</v>
      </c>
      <c r="BB3781" s="60">
        <f>SubmittalData!AR3781</f>
        <v>0</v>
      </c>
      <c r="BC3781" s="60" t="str">
        <f t="shared" si="179"/>
        <v>0-0</v>
      </c>
    </row>
    <row r="3782" spans="1:55" x14ac:dyDescent="0.35">
      <c r="A3782" s="62" t="str">
        <f>SubmittalData!AY3782</f>
        <v/>
      </c>
      <c r="AS3782" s="60" t="e">
        <f>VLOOKUP(D3782,SubmittalStatus!$A$2:$CF$671,7,FALSE)</f>
        <v>#N/A</v>
      </c>
      <c r="AT3782" s="60" t="str">
        <f t="shared" si="177"/>
        <v/>
      </c>
      <c r="AU3782" s="60" t="e">
        <f>VLOOKUP(D3782,SubmittalSchedule!$A$5:$CF$5125,3,FALSE)</f>
        <v>#N/A</v>
      </c>
      <c r="AV3782" s="60" t="e">
        <f>VLOOKUP(D3782,SubmittalStatus!$A$2:$CF$671,9,FALSE)</f>
        <v>#N/A</v>
      </c>
      <c r="AW3782" s="60" t="e">
        <f>VLOOKUP(D3782,SubmittalStatus!$A$2:$CF$671,10,FALSE)</f>
        <v>#N/A</v>
      </c>
      <c r="AX3782" s="60" t="e">
        <f>VLOOKUP(D3782,SubmittalStatus!$A$2:$CF$671,11,FALSE)</f>
        <v>#N/A</v>
      </c>
      <c r="AY3782" s="60" t="str">
        <f t="shared" si="178"/>
        <v/>
      </c>
      <c r="AZ3782" s="60">
        <f>SubmittalData!D3782</f>
        <v>0</v>
      </c>
      <c r="BA3782" s="60" t="s">
        <v>168</v>
      </c>
      <c r="BB3782" s="60">
        <f>SubmittalData!AR3782</f>
        <v>0</v>
      </c>
      <c r="BC3782" s="60" t="str">
        <f t="shared" si="179"/>
        <v>0-0</v>
      </c>
    </row>
    <row r="3783" spans="1:55" x14ac:dyDescent="0.35">
      <c r="A3783" s="62" t="str">
        <f>SubmittalData!AY3783</f>
        <v/>
      </c>
      <c r="AS3783" s="60" t="e">
        <f>VLOOKUP(D3783,SubmittalStatus!$A$2:$CF$671,7,FALSE)</f>
        <v>#N/A</v>
      </c>
      <c r="AT3783" s="60" t="str">
        <f t="shared" si="177"/>
        <v/>
      </c>
      <c r="AU3783" s="60" t="e">
        <f>VLOOKUP(D3783,SubmittalSchedule!$A$5:$CF$5125,3,FALSE)</f>
        <v>#N/A</v>
      </c>
      <c r="AV3783" s="60" t="e">
        <f>VLOOKUP(D3783,SubmittalStatus!$A$2:$CF$671,9,FALSE)</f>
        <v>#N/A</v>
      </c>
      <c r="AW3783" s="60" t="e">
        <f>VLOOKUP(D3783,SubmittalStatus!$A$2:$CF$671,10,FALSE)</f>
        <v>#N/A</v>
      </c>
      <c r="AX3783" s="60" t="e">
        <f>VLOOKUP(D3783,SubmittalStatus!$A$2:$CF$671,11,FALSE)</f>
        <v>#N/A</v>
      </c>
      <c r="AY3783" s="60" t="str">
        <f t="shared" si="178"/>
        <v/>
      </c>
      <c r="AZ3783" s="60">
        <f>SubmittalData!D3783</f>
        <v>0</v>
      </c>
      <c r="BA3783" s="60" t="s">
        <v>168</v>
      </c>
      <c r="BB3783" s="60">
        <f>SubmittalData!AR3783</f>
        <v>0</v>
      </c>
      <c r="BC3783" s="60" t="str">
        <f t="shared" si="179"/>
        <v>0-0</v>
      </c>
    </row>
    <row r="3784" spans="1:55" x14ac:dyDescent="0.35">
      <c r="A3784" s="62" t="str">
        <f>SubmittalData!AY3784</f>
        <v/>
      </c>
      <c r="AS3784" s="60" t="e">
        <f>VLOOKUP(D3784,SubmittalStatus!$A$2:$CF$671,7,FALSE)</f>
        <v>#N/A</v>
      </c>
      <c r="AT3784" s="60" t="str">
        <f t="shared" si="177"/>
        <v/>
      </c>
      <c r="AU3784" s="60" t="e">
        <f>VLOOKUP(D3784,SubmittalSchedule!$A$5:$CF$5125,3,FALSE)</f>
        <v>#N/A</v>
      </c>
      <c r="AV3784" s="60" t="e">
        <f>VLOOKUP(D3784,SubmittalStatus!$A$2:$CF$671,9,FALSE)</f>
        <v>#N/A</v>
      </c>
      <c r="AW3784" s="60" t="e">
        <f>VLOOKUP(D3784,SubmittalStatus!$A$2:$CF$671,10,FALSE)</f>
        <v>#N/A</v>
      </c>
      <c r="AX3784" s="60" t="e">
        <f>VLOOKUP(D3784,SubmittalStatus!$A$2:$CF$671,11,FALSE)</f>
        <v>#N/A</v>
      </c>
      <c r="AY3784" s="60" t="str">
        <f t="shared" si="178"/>
        <v/>
      </c>
      <c r="AZ3784" s="60">
        <f>SubmittalData!D3784</f>
        <v>0</v>
      </c>
      <c r="BA3784" s="60" t="s">
        <v>168</v>
      </c>
      <c r="BB3784" s="60">
        <f>SubmittalData!AR3784</f>
        <v>0</v>
      </c>
      <c r="BC3784" s="60" t="str">
        <f t="shared" si="179"/>
        <v>0-0</v>
      </c>
    </row>
    <row r="3785" spans="1:55" x14ac:dyDescent="0.35">
      <c r="A3785" s="62" t="str">
        <f>SubmittalData!AY3785</f>
        <v/>
      </c>
      <c r="AS3785" s="60" t="e">
        <f>VLOOKUP(D3785,SubmittalStatus!$A$2:$CF$671,7,FALSE)</f>
        <v>#N/A</v>
      </c>
      <c r="AT3785" s="60" t="str">
        <f t="shared" si="177"/>
        <v/>
      </c>
      <c r="AU3785" s="60" t="e">
        <f>VLOOKUP(D3785,SubmittalSchedule!$A$5:$CF$5125,3,FALSE)</f>
        <v>#N/A</v>
      </c>
      <c r="AV3785" s="60" t="e">
        <f>VLOOKUP(D3785,SubmittalStatus!$A$2:$CF$671,9,FALSE)</f>
        <v>#N/A</v>
      </c>
      <c r="AW3785" s="60" t="e">
        <f>VLOOKUP(D3785,SubmittalStatus!$A$2:$CF$671,10,FALSE)</f>
        <v>#N/A</v>
      </c>
      <c r="AX3785" s="60" t="e">
        <f>VLOOKUP(D3785,SubmittalStatus!$A$2:$CF$671,11,FALSE)</f>
        <v>#N/A</v>
      </c>
      <c r="AY3785" s="60" t="str">
        <f t="shared" si="178"/>
        <v/>
      </c>
      <c r="AZ3785" s="60">
        <f>SubmittalData!D3785</f>
        <v>0</v>
      </c>
      <c r="BA3785" s="60" t="s">
        <v>168</v>
      </c>
      <c r="BB3785" s="60">
        <f>SubmittalData!AR3785</f>
        <v>0</v>
      </c>
      <c r="BC3785" s="60" t="str">
        <f t="shared" si="179"/>
        <v>0-0</v>
      </c>
    </row>
    <row r="3786" spans="1:55" x14ac:dyDescent="0.35">
      <c r="A3786" s="62" t="str">
        <f>SubmittalData!AY3786</f>
        <v/>
      </c>
      <c r="AS3786" s="60" t="e">
        <f>VLOOKUP(D3786,SubmittalStatus!$A$2:$CF$671,7,FALSE)</f>
        <v>#N/A</v>
      </c>
      <c r="AT3786" s="60" t="str">
        <f t="shared" si="177"/>
        <v/>
      </c>
      <c r="AU3786" s="60" t="e">
        <f>VLOOKUP(D3786,SubmittalSchedule!$A$5:$CF$5125,3,FALSE)</f>
        <v>#N/A</v>
      </c>
      <c r="AV3786" s="60" t="e">
        <f>VLOOKUP(D3786,SubmittalStatus!$A$2:$CF$671,9,FALSE)</f>
        <v>#N/A</v>
      </c>
      <c r="AW3786" s="60" t="e">
        <f>VLOOKUP(D3786,SubmittalStatus!$A$2:$CF$671,10,FALSE)</f>
        <v>#N/A</v>
      </c>
      <c r="AX3786" s="60" t="e">
        <f>VLOOKUP(D3786,SubmittalStatus!$A$2:$CF$671,11,FALSE)</f>
        <v>#N/A</v>
      </c>
      <c r="AY3786" s="60" t="str">
        <f t="shared" si="178"/>
        <v/>
      </c>
      <c r="AZ3786" s="60">
        <f>SubmittalData!D3786</f>
        <v>0</v>
      </c>
      <c r="BA3786" s="60" t="s">
        <v>168</v>
      </c>
      <c r="BB3786" s="60">
        <f>SubmittalData!AR3786</f>
        <v>0</v>
      </c>
      <c r="BC3786" s="60" t="str">
        <f t="shared" si="179"/>
        <v>0-0</v>
      </c>
    </row>
    <row r="3787" spans="1:55" x14ac:dyDescent="0.35">
      <c r="A3787" s="62" t="str">
        <f>SubmittalData!AY3787</f>
        <v/>
      </c>
      <c r="AS3787" s="60" t="e">
        <f>VLOOKUP(D3787,SubmittalStatus!$A$2:$CF$671,7,FALSE)</f>
        <v>#N/A</v>
      </c>
      <c r="AT3787" s="60" t="str">
        <f t="shared" si="177"/>
        <v/>
      </c>
      <c r="AU3787" s="60" t="e">
        <f>VLOOKUP(D3787,SubmittalSchedule!$A$5:$CF$5125,3,FALSE)</f>
        <v>#N/A</v>
      </c>
      <c r="AV3787" s="60" t="e">
        <f>VLOOKUP(D3787,SubmittalStatus!$A$2:$CF$671,9,FALSE)</f>
        <v>#N/A</v>
      </c>
      <c r="AW3787" s="60" t="e">
        <f>VLOOKUP(D3787,SubmittalStatus!$A$2:$CF$671,10,FALSE)</f>
        <v>#N/A</v>
      </c>
      <c r="AX3787" s="60" t="e">
        <f>VLOOKUP(D3787,SubmittalStatus!$A$2:$CF$671,11,FALSE)</f>
        <v>#N/A</v>
      </c>
      <c r="AY3787" s="60" t="str">
        <f t="shared" si="178"/>
        <v/>
      </c>
      <c r="AZ3787" s="60">
        <f>SubmittalData!D3787</f>
        <v>0</v>
      </c>
      <c r="BA3787" s="60" t="s">
        <v>168</v>
      </c>
      <c r="BB3787" s="60">
        <f>SubmittalData!AR3787</f>
        <v>0</v>
      </c>
      <c r="BC3787" s="60" t="str">
        <f t="shared" si="179"/>
        <v>0-0</v>
      </c>
    </row>
    <row r="3788" spans="1:55" x14ac:dyDescent="0.35">
      <c r="A3788" s="62" t="str">
        <f>SubmittalData!AY3788</f>
        <v/>
      </c>
      <c r="AS3788" s="60" t="e">
        <f>VLOOKUP(D3788,SubmittalStatus!$A$2:$CF$671,7,FALSE)</f>
        <v>#N/A</v>
      </c>
      <c r="AT3788" s="60" t="str">
        <f t="shared" si="177"/>
        <v/>
      </c>
      <c r="AU3788" s="60" t="e">
        <f>VLOOKUP(D3788,SubmittalSchedule!$A$5:$CF$5125,3,FALSE)</f>
        <v>#N/A</v>
      </c>
      <c r="AV3788" s="60" t="e">
        <f>VLOOKUP(D3788,SubmittalStatus!$A$2:$CF$671,9,FALSE)</f>
        <v>#N/A</v>
      </c>
      <c r="AW3788" s="60" t="e">
        <f>VLOOKUP(D3788,SubmittalStatus!$A$2:$CF$671,10,FALSE)</f>
        <v>#N/A</v>
      </c>
      <c r="AX3788" s="60" t="e">
        <f>VLOOKUP(D3788,SubmittalStatus!$A$2:$CF$671,11,FALSE)</f>
        <v>#N/A</v>
      </c>
      <c r="AY3788" s="60" t="str">
        <f t="shared" si="178"/>
        <v/>
      </c>
      <c r="AZ3788" s="60">
        <f>SubmittalData!D3788</f>
        <v>0</v>
      </c>
      <c r="BA3788" s="60" t="s">
        <v>168</v>
      </c>
      <c r="BB3788" s="60">
        <f>SubmittalData!AR3788</f>
        <v>0</v>
      </c>
      <c r="BC3788" s="60" t="str">
        <f t="shared" si="179"/>
        <v>0-0</v>
      </c>
    </row>
    <row r="3789" spans="1:55" x14ac:dyDescent="0.35">
      <c r="A3789" s="62" t="str">
        <f>SubmittalData!AY3789</f>
        <v/>
      </c>
      <c r="AS3789" s="60" t="e">
        <f>VLOOKUP(D3789,SubmittalStatus!$A$2:$CF$671,7,FALSE)</f>
        <v>#N/A</v>
      </c>
      <c r="AT3789" s="60" t="str">
        <f t="shared" si="177"/>
        <v/>
      </c>
      <c r="AU3789" s="60" t="e">
        <f>VLOOKUP(D3789,SubmittalSchedule!$A$5:$CF$5125,3,FALSE)</f>
        <v>#N/A</v>
      </c>
      <c r="AV3789" s="60" t="e">
        <f>VLOOKUP(D3789,SubmittalStatus!$A$2:$CF$671,9,FALSE)</f>
        <v>#N/A</v>
      </c>
      <c r="AW3789" s="60" t="e">
        <f>VLOOKUP(D3789,SubmittalStatus!$A$2:$CF$671,10,FALSE)</f>
        <v>#N/A</v>
      </c>
      <c r="AX3789" s="60" t="e">
        <f>VLOOKUP(D3789,SubmittalStatus!$A$2:$CF$671,11,FALSE)</f>
        <v>#N/A</v>
      </c>
      <c r="AY3789" s="60" t="str">
        <f t="shared" si="178"/>
        <v/>
      </c>
      <c r="AZ3789" s="60">
        <f>SubmittalData!D3789</f>
        <v>0</v>
      </c>
      <c r="BA3789" s="60" t="s">
        <v>168</v>
      </c>
      <c r="BB3789" s="60">
        <f>SubmittalData!AR3789</f>
        <v>0</v>
      </c>
      <c r="BC3789" s="60" t="str">
        <f t="shared" si="179"/>
        <v>0-0</v>
      </c>
    </row>
    <row r="3790" spans="1:55" x14ac:dyDescent="0.35">
      <c r="A3790" s="62" t="str">
        <f>SubmittalData!AY3790</f>
        <v/>
      </c>
      <c r="AS3790" s="60" t="e">
        <f>VLOOKUP(D3790,SubmittalStatus!$A$2:$CF$671,7,FALSE)</f>
        <v>#N/A</v>
      </c>
      <c r="AT3790" s="60" t="str">
        <f t="shared" si="177"/>
        <v/>
      </c>
      <c r="AU3790" s="60" t="e">
        <f>VLOOKUP(D3790,SubmittalSchedule!$A$5:$CF$5125,3,FALSE)</f>
        <v>#N/A</v>
      </c>
      <c r="AV3790" s="60" t="e">
        <f>VLOOKUP(D3790,SubmittalStatus!$A$2:$CF$671,9,FALSE)</f>
        <v>#N/A</v>
      </c>
      <c r="AW3790" s="60" t="e">
        <f>VLOOKUP(D3790,SubmittalStatus!$A$2:$CF$671,10,FALSE)</f>
        <v>#N/A</v>
      </c>
      <c r="AX3790" s="60" t="e">
        <f>VLOOKUP(D3790,SubmittalStatus!$A$2:$CF$671,11,FALSE)</f>
        <v>#N/A</v>
      </c>
      <c r="AY3790" s="60" t="str">
        <f t="shared" si="178"/>
        <v/>
      </c>
      <c r="AZ3790" s="60">
        <f>SubmittalData!D3790</f>
        <v>0</v>
      </c>
      <c r="BA3790" s="60" t="s">
        <v>168</v>
      </c>
      <c r="BB3790" s="60">
        <f>SubmittalData!AR3790</f>
        <v>0</v>
      </c>
      <c r="BC3790" s="60" t="str">
        <f t="shared" si="179"/>
        <v>0-0</v>
      </c>
    </row>
    <row r="3791" spans="1:55" x14ac:dyDescent="0.35">
      <c r="A3791" s="62" t="str">
        <f>SubmittalData!AY3791</f>
        <v/>
      </c>
      <c r="AS3791" s="60" t="e">
        <f>VLOOKUP(D3791,SubmittalStatus!$A$2:$CF$671,7,FALSE)</f>
        <v>#N/A</v>
      </c>
      <c r="AT3791" s="60" t="str">
        <f t="shared" si="177"/>
        <v/>
      </c>
      <c r="AU3791" s="60" t="e">
        <f>VLOOKUP(D3791,SubmittalSchedule!$A$5:$CF$5125,3,FALSE)</f>
        <v>#N/A</v>
      </c>
      <c r="AV3791" s="60" t="e">
        <f>VLOOKUP(D3791,SubmittalStatus!$A$2:$CF$671,9,FALSE)</f>
        <v>#N/A</v>
      </c>
      <c r="AW3791" s="60" t="e">
        <f>VLOOKUP(D3791,SubmittalStatus!$A$2:$CF$671,10,FALSE)</f>
        <v>#N/A</v>
      </c>
      <c r="AX3791" s="60" t="e">
        <f>VLOOKUP(D3791,SubmittalStatus!$A$2:$CF$671,11,FALSE)</f>
        <v>#N/A</v>
      </c>
      <c r="AY3791" s="60" t="str">
        <f t="shared" si="178"/>
        <v/>
      </c>
      <c r="AZ3791" s="60">
        <f>SubmittalData!D3791</f>
        <v>0</v>
      </c>
      <c r="BA3791" s="60" t="s">
        <v>168</v>
      </c>
      <c r="BB3791" s="60">
        <f>SubmittalData!AR3791</f>
        <v>0</v>
      </c>
      <c r="BC3791" s="60" t="str">
        <f t="shared" si="179"/>
        <v>0-0</v>
      </c>
    </row>
    <row r="3792" spans="1:55" x14ac:dyDescent="0.35">
      <c r="A3792" s="62" t="str">
        <f>SubmittalData!AY3792</f>
        <v/>
      </c>
      <c r="AS3792" s="60" t="e">
        <f>VLOOKUP(D3792,SubmittalStatus!$A$2:$CF$671,7,FALSE)</f>
        <v>#N/A</v>
      </c>
      <c r="AT3792" s="60" t="str">
        <f t="shared" si="177"/>
        <v/>
      </c>
      <c r="AU3792" s="60" t="e">
        <f>VLOOKUP(D3792,SubmittalSchedule!$A$5:$CF$5125,3,FALSE)</f>
        <v>#N/A</v>
      </c>
      <c r="AV3792" s="60" t="e">
        <f>VLOOKUP(D3792,SubmittalStatus!$A$2:$CF$671,9,FALSE)</f>
        <v>#N/A</v>
      </c>
      <c r="AW3792" s="60" t="e">
        <f>VLOOKUP(D3792,SubmittalStatus!$A$2:$CF$671,10,FALSE)</f>
        <v>#N/A</v>
      </c>
      <c r="AX3792" s="60" t="e">
        <f>VLOOKUP(D3792,SubmittalStatus!$A$2:$CF$671,11,FALSE)</f>
        <v>#N/A</v>
      </c>
      <c r="AY3792" s="60" t="str">
        <f t="shared" si="178"/>
        <v/>
      </c>
      <c r="AZ3792" s="60">
        <f>SubmittalData!D3792</f>
        <v>0</v>
      </c>
      <c r="BA3792" s="60" t="s">
        <v>168</v>
      </c>
      <c r="BB3792" s="60">
        <f>SubmittalData!AR3792</f>
        <v>0</v>
      </c>
      <c r="BC3792" s="60" t="str">
        <f t="shared" si="179"/>
        <v>0-0</v>
      </c>
    </row>
    <row r="3793" spans="1:55" x14ac:dyDescent="0.35">
      <c r="A3793" s="62" t="str">
        <f>SubmittalData!AY3793</f>
        <v/>
      </c>
      <c r="AS3793" s="60" t="e">
        <f>VLOOKUP(D3793,SubmittalStatus!$A$2:$CF$671,7,FALSE)</f>
        <v>#N/A</v>
      </c>
      <c r="AT3793" s="60" t="str">
        <f t="shared" si="177"/>
        <v/>
      </c>
      <c r="AU3793" s="60" t="e">
        <f>VLOOKUP(D3793,SubmittalSchedule!$A$5:$CF$5125,3,FALSE)</f>
        <v>#N/A</v>
      </c>
      <c r="AV3793" s="60" t="e">
        <f>VLOOKUP(D3793,SubmittalStatus!$A$2:$CF$671,9,FALSE)</f>
        <v>#N/A</v>
      </c>
      <c r="AW3793" s="60" t="e">
        <f>VLOOKUP(D3793,SubmittalStatus!$A$2:$CF$671,10,FALSE)</f>
        <v>#N/A</v>
      </c>
      <c r="AX3793" s="60" t="e">
        <f>VLOOKUP(D3793,SubmittalStatus!$A$2:$CF$671,11,FALSE)</f>
        <v>#N/A</v>
      </c>
      <c r="AY3793" s="60" t="str">
        <f t="shared" si="178"/>
        <v/>
      </c>
      <c r="AZ3793" s="60">
        <f>SubmittalData!D3793</f>
        <v>0</v>
      </c>
      <c r="BA3793" s="60" t="s">
        <v>168</v>
      </c>
      <c r="BB3793" s="60">
        <f>SubmittalData!AR3793</f>
        <v>0</v>
      </c>
      <c r="BC3793" s="60" t="str">
        <f t="shared" si="179"/>
        <v>0-0</v>
      </c>
    </row>
    <row r="3794" spans="1:55" x14ac:dyDescent="0.35">
      <c r="A3794" s="62" t="str">
        <f>SubmittalData!AY3794</f>
        <v/>
      </c>
      <c r="AS3794" s="60" t="e">
        <f>VLOOKUP(D3794,SubmittalStatus!$A$2:$CF$671,7,FALSE)</f>
        <v>#N/A</v>
      </c>
      <c r="AT3794" s="60" t="str">
        <f t="shared" si="177"/>
        <v/>
      </c>
      <c r="AU3794" s="60" t="e">
        <f>VLOOKUP(D3794,SubmittalSchedule!$A$5:$CF$5125,3,FALSE)</f>
        <v>#N/A</v>
      </c>
      <c r="AV3794" s="60" t="e">
        <f>VLOOKUP(D3794,SubmittalStatus!$A$2:$CF$671,9,FALSE)</f>
        <v>#N/A</v>
      </c>
      <c r="AW3794" s="60" t="e">
        <f>VLOOKUP(D3794,SubmittalStatus!$A$2:$CF$671,10,FALSE)</f>
        <v>#N/A</v>
      </c>
      <c r="AX3794" s="60" t="e">
        <f>VLOOKUP(D3794,SubmittalStatus!$A$2:$CF$671,11,FALSE)</f>
        <v>#N/A</v>
      </c>
      <c r="AY3794" s="60" t="str">
        <f t="shared" si="178"/>
        <v/>
      </c>
      <c r="AZ3794" s="60">
        <f>SubmittalData!D3794</f>
        <v>0</v>
      </c>
      <c r="BA3794" s="60" t="s">
        <v>168</v>
      </c>
      <c r="BB3794" s="60">
        <f>SubmittalData!AR3794</f>
        <v>0</v>
      </c>
      <c r="BC3794" s="60" t="str">
        <f t="shared" si="179"/>
        <v>0-0</v>
      </c>
    </row>
    <row r="3795" spans="1:55" x14ac:dyDescent="0.35">
      <c r="A3795" s="62" t="str">
        <f>SubmittalData!AY3795</f>
        <v/>
      </c>
      <c r="AS3795" s="60" t="e">
        <f>VLOOKUP(D3795,SubmittalStatus!$A$2:$CF$671,7,FALSE)</f>
        <v>#N/A</v>
      </c>
      <c r="AT3795" s="60" t="str">
        <f t="shared" si="177"/>
        <v/>
      </c>
      <c r="AU3795" s="60" t="e">
        <f>VLOOKUP(D3795,SubmittalSchedule!$A$5:$CF$5125,3,FALSE)</f>
        <v>#N/A</v>
      </c>
      <c r="AV3795" s="60" t="e">
        <f>VLOOKUP(D3795,SubmittalStatus!$A$2:$CF$671,9,FALSE)</f>
        <v>#N/A</v>
      </c>
      <c r="AW3795" s="60" t="e">
        <f>VLOOKUP(D3795,SubmittalStatus!$A$2:$CF$671,10,FALSE)</f>
        <v>#N/A</v>
      </c>
      <c r="AX3795" s="60" t="e">
        <f>VLOOKUP(D3795,SubmittalStatus!$A$2:$CF$671,11,FALSE)</f>
        <v>#N/A</v>
      </c>
      <c r="AY3795" s="60" t="str">
        <f t="shared" si="178"/>
        <v/>
      </c>
      <c r="AZ3795" s="60">
        <f>SubmittalData!D3795</f>
        <v>0</v>
      </c>
      <c r="BA3795" s="60" t="s">
        <v>168</v>
      </c>
      <c r="BB3795" s="60">
        <f>SubmittalData!AR3795</f>
        <v>0</v>
      </c>
      <c r="BC3795" s="60" t="str">
        <f t="shared" si="179"/>
        <v>0-0</v>
      </c>
    </row>
    <row r="3796" spans="1:55" x14ac:dyDescent="0.35">
      <c r="A3796" s="62" t="str">
        <f>SubmittalData!AY3796</f>
        <v/>
      </c>
      <c r="AS3796" s="60" t="e">
        <f>VLOOKUP(D3796,SubmittalStatus!$A$2:$CF$671,7,FALSE)</f>
        <v>#N/A</v>
      </c>
      <c r="AT3796" s="60" t="str">
        <f t="shared" si="177"/>
        <v/>
      </c>
      <c r="AU3796" s="60" t="e">
        <f>VLOOKUP(D3796,SubmittalSchedule!$A$5:$CF$5125,3,FALSE)</f>
        <v>#N/A</v>
      </c>
      <c r="AV3796" s="60" t="e">
        <f>VLOOKUP(D3796,SubmittalStatus!$A$2:$CF$671,9,FALSE)</f>
        <v>#N/A</v>
      </c>
      <c r="AW3796" s="60" t="e">
        <f>VLOOKUP(D3796,SubmittalStatus!$A$2:$CF$671,10,FALSE)</f>
        <v>#N/A</v>
      </c>
      <c r="AX3796" s="60" t="e">
        <f>VLOOKUP(D3796,SubmittalStatus!$A$2:$CF$671,11,FALSE)</f>
        <v>#N/A</v>
      </c>
      <c r="AY3796" s="60" t="str">
        <f t="shared" si="178"/>
        <v/>
      </c>
      <c r="AZ3796" s="60">
        <f>SubmittalData!D3796</f>
        <v>0</v>
      </c>
      <c r="BA3796" s="60" t="s">
        <v>168</v>
      </c>
      <c r="BB3796" s="60">
        <f>SubmittalData!AR3796</f>
        <v>0</v>
      </c>
      <c r="BC3796" s="60" t="str">
        <f t="shared" si="179"/>
        <v>0-0</v>
      </c>
    </row>
    <row r="3797" spans="1:55" x14ac:dyDescent="0.35">
      <c r="A3797" s="62" t="str">
        <f>SubmittalData!AY3797</f>
        <v/>
      </c>
      <c r="AS3797" s="60" t="e">
        <f>VLOOKUP(D3797,SubmittalStatus!$A$2:$CF$671,7,FALSE)</f>
        <v>#N/A</v>
      </c>
      <c r="AT3797" s="60" t="str">
        <f t="shared" si="177"/>
        <v/>
      </c>
      <c r="AU3797" s="60" t="e">
        <f>VLOOKUP(D3797,SubmittalSchedule!$A$5:$CF$5125,3,FALSE)</f>
        <v>#N/A</v>
      </c>
      <c r="AV3797" s="60" t="e">
        <f>VLOOKUP(D3797,SubmittalStatus!$A$2:$CF$671,9,FALSE)</f>
        <v>#N/A</v>
      </c>
      <c r="AW3797" s="60" t="e">
        <f>VLOOKUP(D3797,SubmittalStatus!$A$2:$CF$671,10,FALSE)</f>
        <v>#N/A</v>
      </c>
      <c r="AX3797" s="60" t="e">
        <f>VLOOKUP(D3797,SubmittalStatus!$A$2:$CF$671,11,FALSE)</f>
        <v>#N/A</v>
      </c>
      <c r="AY3797" s="60" t="str">
        <f t="shared" si="178"/>
        <v/>
      </c>
      <c r="AZ3797" s="60">
        <f>SubmittalData!D3797</f>
        <v>0</v>
      </c>
      <c r="BA3797" s="60" t="s">
        <v>168</v>
      </c>
      <c r="BB3797" s="60">
        <f>SubmittalData!AR3797</f>
        <v>0</v>
      </c>
      <c r="BC3797" s="60" t="str">
        <f t="shared" si="179"/>
        <v>0-0</v>
      </c>
    </row>
    <row r="3798" spans="1:55" x14ac:dyDescent="0.35">
      <c r="A3798" s="62" t="str">
        <f>SubmittalData!AY3798</f>
        <v/>
      </c>
      <c r="AS3798" s="60" t="e">
        <f>VLOOKUP(D3798,SubmittalStatus!$A$2:$CF$671,7,FALSE)</f>
        <v>#N/A</v>
      </c>
      <c r="AT3798" s="60" t="str">
        <f t="shared" si="177"/>
        <v/>
      </c>
      <c r="AU3798" s="60" t="e">
        <f>VLOOKUP(D3798,SubmittalSchedule!$A$5:$CF$5125,3,FALSE)</f>
        <v>#N/A</v>
      </c>
      <c r="AV3798" s="60" t="e">
        <f>VLOOKUP(D3798,SubmittalStatus!$A$2:$CF$671,9,FALSE)</f>
        <v>#N/A</v>
      </c>
      <c r="AW3798" s="60" t="e">
        <f>VLOOKUP(D3798,SubmittalStatus!$A$2:$CF$671,10,FALSE)</f>
        <v>#N/A</v>
      </c>
      <c r="AX3798" s="60" t="e">
        <f>VLOOKUP(D3798,SubmittalStatus!$A$2:$CF$671,11,FALSE)</f>
        <v>#N/A</v>
      </c>
      <c r="AY3798" s="60" t="str">
        <f t="shared" si="178"/>
        <v/>
      </c>
      <c r="AZ3798" s="60">
        <f>SubmittalData!D3798</f>
        <v>0</v>
      </c>
      <c r="BA3798" s="60" t="s">
        <v>168</v>
      </c>
      <c r="BB3798" s="60">
        <f>SubmittalData!AR3798</f>
        <v>0</v>
      </c>
      <c r="BC3798" s="60" t="str">
        <f t="shared" si="179"/>
        <v>0-0</v>
      </c>
    </row>
    <row r="3799" spans="1:55" x14ac:dyDescent="0.35">
      <c r="A3799" s="62" t="str">
        <f>SubmittalData!AY3799</f>
        <v/>
      </c>
      <c r="AS3799" s="60" t="e">
        <f>VLOOKUP(D3799,SubmittalStatus!$A$2:$CF$671,7,FALSE)</f>
        <v>#N/A</v>
      </c>
      <c r="AT3799" s="60" t="str">
        <f t="shared" si="177"/>
        <v/>
      </c>
      <c r="AU3799" s="60" t="e">
        <f>VLOOKUP(D3799,SubmittalSchedule!$A$5:$CF$5125,3,FALSE)</f>
        <v>#N/A</v>
      </c>
      <c r="AV3799" s="60" t="e">
        <f>VLOOKUP(D3799,SubmittalStatus!$A$2:$CF$671,9,FALSE)</f>
        <v>#N/A</v>
      </c>
      <c r="AW3799" s="60" t="e">
        <f>VLOOKUP(D3799,SubmittalStatus!$A$2:$CF$671,10,FALSE)</f>
        <v>#N/A</v>
      </c>
      <c r="AX3799" s="60" t="e">
        <f>VLOOKUP(D3799,SubmittalStatus!$A$2:$CF$671,11,FALSE)</f>
        <v>#N/A</v>
      </c>
      <c r="AY3799" s="60" t="str">
        <f t="shared" si="178"/>
        <v/>
      </c>
      <c r="AZ3799" s="60">
        <f>SubmittalData!D3799</f>
        <v>0</v>
      </c>
      <c r="BA3799" s="60" t="s">
        <v>168</v>
      </c>
      <c r="BB3799" s="60">
        <f>SubmittalData!AR3799</f>
        <v>0</v>
      </c>
      <c r="BC3799" s="60" t="str">
        <f t="shared" si="179"/>
        <v>0-0</v>
      </c>
    </row>
    <row r="3800" spans="1:55" x14ac:dyDescent="0.35">
      <c r="A3800" s="62" t="str">
        <f>SubmittalData!AY3800</f>
        <v/>
      </c>
      <c r="AS3800" s="60" t="e">
        <f>VLOOKUP(D3800,SubmittalStatus!$A$2:$CF$671,7,FALSE)</f>
        <v>#N/A</v>
      </c>
      <c r="AT3800" s="60" t="str">
        <f t="shared" si="177"/>
        <v/>
      </c>
      <c r="AU3800" s="60" t="e">
        <f>VLOOKUP(D3800,SubmittalSchedule!$A$5:$CF$5125,3,FALSE)</f>
        <v>#N/A</v>
      </c>
      <c r="AV3800" s="60" t="e">
        <f>VLOOKUP(D3800,SubmittalStatus!$A$2:$CF$671,9,FALSE)</f>
        <v>#N/A</v>
      </c>
      <c r="AW3800" s="60" t="e">
        <f>VLOOKUP(D3800,SubmittalStatus!$A$2:$CF$671,10,FALSE)</f>
        <v>#N/A</v>
      </c>
      <c r="AX3800" s="60" t="e">
        <f>VLOOKUP(D3800,SubmittalStatus!$A$2:$CF$671,11,FALSE)</f>
        <v>#N/A</v>
      </c>
      <c r="AY3800" s="60" t="str">
        <f t="shared" si="178"/>
        <v/>
      </c>
      <c r="AZ3800" s="60">
        <f>SubmittalData!D3800</f>
        <v>0</v>
      </c>
      <c r="BA3800" s="60" t="s">
        <v>168</v>
      </c>
      <c r="BB3800" s="60">
        <f>SubmittalData!AR3800</f>
        <v>0</v>
      </c>
      <c r="BC3800" s="60" t="str">
        <f t="shared" si="179"/>
        <v>0-0</v>
      </c>
    </row>
    <row r="3801" spans="1:55" x14ac:dyDescent="0.35">
      <c r="A3801" s="62" t="str">
        <f>SubmittalData!AY3801</f>
        <v/>
      </c>
      <c r="AS3801" s="60" t="e">
        <f>VLOOKUP(D3801,SubmittalStatus!$A$2:$CF$671,7,FALSE)</f>
        <v>#N/A</v>
      </c>
      <c r="AT3801" s="60" t="str">
        <f t="shared" si="177"/>
        <v/>
      </c>
      <c r="AU3801" s="60" t="e">
        <f>VLOOKUP(D3801,SubmittalSchedule!$A$5:$CF$5125,3,FALSE)</f>
        <v>#N/A</v>
      </c>
      <c r="AV3801" s="60" t="e">
        <f>VLOOKUP(D3801,SubmittalStatus!$A$2:$CF$671,9,FALSE)</f>
        <v>#N/A</v>
      </c>
      <c r="AW3801" s="60" t="e">
        <f>VLOOKUP(D3801,SubmittalStatus!$A$2:$CF$671,10,FALSE)</f>
        <v>#N/A</v>
      </c>
      <c r="AX3801" s="60" t="e">
        <f>VLOOKUP(D3801,SubmittalStatus!$A$2:$CF$671,11,FALSE)</f>
        <v>#N/A</v>
      </c>
      <c r="AY3801" s="60" t="str">
        <f t="shared" si="178"/>
        <v/>
      </c>
      <c r="AZ3801" s="60">
        <f>SubmittalData!D3801</f>
        <v>0</v>
      </c>
      <c r="BA3801" s="60" t="s">
        <v>168</v>
      </c>
      <c r="BB3801" s="60">
        <f>SubmittalData!AR3801</f>
        <v>0</v>
      </c>
      <c r="BC3801" s="60" t="str">
        <f t="shared" si="179"/>
        <v>0-0</v>
      </c>
    </row>
    <row r="3802" spans="1:55" x14ac:dyDescent="0.35">
      <c r="A3802" s="62" t="str">
        <f>SubmittalData!AY3802</f>
        <v/>
      </c>
      <c r="AS3802" s="60" t="e">
        <f>VLOOKUP(D3802,SubmittalStatus!$A$2:$CF$671,7,FALSE)</f>
        <v>#N/A</v>
      </c>
      <c r="AT3802" s="60" t="str">
        <f t="shared" si="177"/>
        <v/>
      </c>
      <c r="AU3802" s="60" t="e">
        <f>VLOOKUP(D3802,SubmittalSchedule!$A$5:$CF$5125,3,FALSE)</f>
        <v>#N/A</v>
      </c>
      <c r="AV3802" s="60" t="e">
        <f>VLOOKUP(D3802,SubmittalStatus!$A$2:$CF$671,9,FALSE)</f>
        <v>#N/A</v>
      </c>
      <c r="AW3802" s="60" t="e">
        <f>VLOOKUP(D3802,SubmittalStatus!$A$2:$CF$671,10,FALSE)</f>
        <v>#N/A</v>
      </c>
      <c r="AX3802" s="60" t="e">
        <f>VLOOKUP(D3802,SubmittalStatus!$A$2:$CF$671,11,FALSE)</f>
        <v>#N/A</v>
      </c>
      <c r="AY3802" s="60" t="str">
        <f t="shared" si="178"/>
        <v/>
      </c>
      <c r="AZ3802" s="60">
        <f>SubmittalData!D3802</f>
        <v>0</v>
      </c>
      <c r="BA3802" s="60" t="s">
        <v>168</v>
      </c>
      <c r="BB3802" s="60">
        <f>SubmittalData!AR3802</f>
        <v>0</v>
      </c>
      <c r="BC3802" s="60" t="str">
        <f t="shared" si="179"/>
        <v>0-0</v>
      </c>
    </row>
    <row r="3803" spans="1:55" x14ac:dyDescent="0.35">
      <c r="A3803" s="62" t="str">
        <f>SubmittalData!AY3803</f>
        <v/>
      </c>
      <c r="AS3803" s="60" t="e">
        <f>VLOOKUP(D3803,SubmittalStatus!$A$2:$CF$671,7,FALSE)</f>
        <v>#N/A</v>
      </c>
      <c r="AT3803" s="60" t="str">
        <f t="shared" si="177"/>
        <v/>
      </c>
      <c r="AU3803" s="60" t="e">
        <f>VLOOKUP(D3803,SubmittalSchedule!$A$5:$CF$5125,3,FALSE)</f>
        <v>#N/A</v>
      </c>
      <c r="AV3803" s="60" t="e">
        <f>VLOOKUP(D3803,SubmittalStatus!$A$2:$CF$671,9,FALSE)</f>
        <v>#N/A</v>
      </c>
      <c r="AW3803" s="60" t="e">
        <f>VLOOKUP(D3803,SubmittalStatus!$A$2:$CF$671,10,FALSE)</f>
        <v>#N/A</v>
      </c>
      <c r="AX3803" s="60" t="e">
        <f>VLOOKUP(D3803,SubmittalStatus!$A$2:$CF$671,11,FALSE)</f>
        <v>#N/A</v>
      </c>
      <c r="AY3803" s="60" t="str">
        <f t="shared" si="178"/>
        <v/>
      </c>
      <c r="AZ3803" s="60">
        <f>SubmittalData!D3803</f>
        <v>0</v>
      </c>
      <c r="BA3803" s="60" t="s">
        <v>168</v>
      </c>
      <c r="BB3803" s="60">
        <f>SubmittalData!AR3803</f>
        <v>0</v>
      </c>
      <c r="BC3803" s="60" t="str">
        <f t="shared" si="179"/>
        <v>0-0</v>
      </c>
    </row>
    <row r="3804" spans="1:55" x14ac:dyDescent="0.35">
      <c r="A3804" s="62" t="str">
        <f>SubmittalData!AY3804</f>
        <v/>
      </c>
      <c r="AS3804" s="60" t="e">
        <f>VLOOKUP(D3804,SubmittalStatus!$A$2:$CF$671,7,FALSE)</f>
        <v>#N/A</v>
      </c>
      <c r="AT3804" s="60" t="str">
        <f t="shared" si="177"/>
        <v/>
      </c>
      <c r="AU3804" s="60" t="e">
        <f>VLOOKUP(D3804,SubmittalSchedule!$A$5:$CF$5125,3,FALSE)</f>
        <v>#N/A</v>
      </c>
      <c r="AV3804" s="60" t="e">
        <f>VLOOKUP(D3804,SubmittalStatus!$A$2:$CF$671,9,FALSE)</f>
        <v>#N/A</v>
      </c>
      <c r="AW3804" s="60" t="e">
        <f>VLOOKUP(D3804,SubmittalStatus!$A$2:$CF$671,10,FALSE)</f>
        <v>#N/A</v>
      </c>
      <c r="AX3804" s="60" t="e">
        <f>VLOOKUP(D3804,SubmittalStatus!$A$2:$CF$671,11,FALSE)</f>
        <v>#N/A</v>
      </c>
      <c r="AY3804" s="60" t="str">
        <f t="shared" si="178"/>
        <v/>
      </c>
      <c r="AZ3804" s="60">
        <f>SubmittalData!D3804</f>
        <v>0</v>
      </c>
      <c r="BA3804" s="60" t="s">
        <v>168</v>
      </c>
      <c r="BB3804" s="60">
        <f>SubmittalData!AR3804</f>
        <v>0</v>
      </c>
      <c r="BC3804" s="60" t="str">
        <f t="shared" si="179"/>
        <v>0-0</v>
      </c>
    </row>
    <row r="3805" spans="1:55" x14ac:dyDescent="0.35">
      <c r="A3805" s="62" t="str">
        <f>SubmittalData!AY3805</f>
        <v/>
      </c>
      <c r="AS3805" s="60" t="e">
        <f>VLOOKUP(D3805,SubmittalStatus!$A$2:$CF$671,7,FALSE)</f>
        <v>#N/A</v>
      </c>
      <c r="AT3805" s="60" t="str">
        <f t="shared" si="177"/>
        <v/>
      </c>
      <c r="AU3805" s="60" t="e">
        <f>VLOOKUP(D3805,SubmittalSchedule!$A$5:$CF$5125,3,FALSE)</f>
        <v>#N/A</v>
      </c>
      <c r="AV3805" s="60" t="e">
        <f>VLOOKUP(D3805,SubmittalStatus!$A$2:$CF$671,9,FALSE)</f>
        <v>#N/A</v>
      </c>
      <c r="AW3805" s="60" t="e">
        <f>VLOOKUP(D3805,SubmittalStatus!$A$2:$CF$671,10,FALSE)</f>
        <v>#N/A</v>
      </c>
      <c r="AX3805" s="60" t="e">
        <f>VLOOKUP(D3805,SubmittalStatus!$A$2:$CF$671,11,FALSE)</f>
        <v>#N/A</v>
      </c>
      <c r="AY3805" s="60" t="str">
        <f t="shared" si="178"/>
        <v/>
      </c>
      <c r="AZ3805" s="60">
        <f>SubmittalData!D3805</f>
        <v>0</v>
      </c>
      <c r="BA3805" s="60" t="s">
        <v>168</v>
      </c>
      <c r="BB3805" s="60">
        <f>SubmittalData!AR3805</f>
        <v>0</v>
      </c>
      <c r="BC3805" s="60" t="str">
        <f t="shared" si="179"/>
        <v>0-0</v>
      </c>
    </row>
    <row r="3806" spans="1:55" x14ac:dyDescent="0.35">
      <c r="A3806" s="62" t="str">
        <f>SubmittalData!AY3806</f>
        <v/>
      </c>
      <c r="AS3806" s="60" t="e">
        <f>VLOOKUP(D3806,SubmittalStatus!$A$2:$CF$671,7,FALSE)</f>
        <v>#N/A</v>
      </c>
      <c r="AT3806" s="60" t="str">
        <f t="shared" si="177"/>
        <v/>
      </c>
      <c r="AU3806" s="60" t="e">
        <f>VLOOKUP(D3806,SubmittalSchedule!$A$5:$CF$5125,3,FALSE)</f>
        <v>#N/A</v>
      </c>
      <c r="AV3806" s="60" t="e">
        <f>VLOOKUP(D3806,SubmittalStatus!$A$2:$CF$671,9,FALSE)</f>
        <v>#N/A</v>
      </c>
      <c r="AW3806" s="60" t="e">
        <f>VLOOKUP(D3806,SubmittalStatus!$A$2:$CF$671,10,FALSE)</f>
        <v>#N/A</v>
      </c>
      <c r="AX3806" s="60" t="e">
        <f>VLOOKUP(D3806,SubmittalStatus!$A$2:$CF$671,11,FALSE)</f>
        <v>#N/A</v>
      </c>
      <c r="AY3806" s="60" t="str">
        <f t="shared" si="178"/>
        <v/>
      </c>
      <c r="AZ3806" s="60">
        <f>SubmittalData!D3806</f>
        <v>0</v>
      </c>
      <c r="BA3806" s="60" t="s">
        <v>168</v>
      </c>
      <c r="BB3806" s="60">
        <f>SubmittalData!AR3806</f>
        <v>0</v>
      </c>
      <c r="BC3806" s="60" t="str">
        <f t="shared" si="179"/>
        <v>0-0</v>
      </c>
    </row>
    <row r="3807" spans="1:55" x14ac:dyDescent="0.35">
      <c r="A3807" s="62" t="str">
        <f>SubmittalData!AY3807</f>
        <v/>
      </c>
      <c r="AS3807" s="60" t="e">
        <f>VLOOKUP(D3807,SubmittalStatus!$A$2:$CF$671,7,FALSE)</f>
        <v>#N/A</v>
      </c>
      <c r="AT3807" s="60" t="str">
        <f t="shared" si="177"/>
        <v/>
      </c>
      <c r="AU3807" s="60" t="e">
        <f>VLOOKUP(D3807,SubmittalSchedule!$A$5:$CF$5125,3,FALSE)</f>
        <v>#N/A</v>
      </c>
      <c r="AV3807" s="60" t="e">
        <f>VLOOKUP(D3807,SubmittalStatus!$A$2:$CF$671,9,FALSE)</f>
        <v>#N/A</v>
      </c>
      <c r="AW3807" s="60" t="e">
        <f>VLOOKUP(D3807,SubmittalStatus!$A$2:$CF$671,10,FALSE)</f>
        <v>#N/A</v>
      </c>
      <c r="AX3807" s="60" t="e">
        <f>VLOOKUP(D3807,SubmittalStatus!$A$2:$CF$671,11,FALSE)</f>
        <v>#N/A</v>
      </c>
      <c r="AY3807" s="60" t="str">
        <f t="shared" si="178"/>
        <v/>
      </c>
      <c r="AZ3807" s="60">
        <f>SubmittalData!D3807</f>
        <v>0</v>
      </c>
      <c r="BA3807" s="60" t="s">
        <v>168</v>
      </c>
      <c r="BB3807" s="60">
        <f>SubmittalData!AR3807</f>
        <v>0</v>
      </c>
      <c r="BC3807" s="60" t="str">
        <f t="shared" si="179"/>
        <v>0-0</v>
      </c>
    </row>
    <row r="3808" spans="1:55" x14ac:dyDescent="0.35">
      <c r="A3808" s="62" t="str">
        <f>SubmittalData!AY3808</f>
        <v/>
      </c>
      <c r="AS3808" s="60" t="e">
        <f>VLOOKUP(D3808,SubmittalStatus!$A$2:$CF$671,7,FALSE)</f>
        <v>#N/A</v>
      </c>
      <c r="AT3808" s="60" t="str">
        <f t="shared" si="177"/>
        <v/>
      </c>
      <c r="AU3808" s="60" t="e">
        <f>VLOOKUP(D3808,SubmittalSchedule!$A$5:$CF$5125,3,FALSE)</f>
        <v>#N/A</v>
      </c>
      <c r="AV3808" s="60" t="e">
        <f>VLOOKUP(D3808,SubmittalStatus!$A$2:$CF$671,9,FALSE)</f>
        <v>#N/A</v>
      </c>
      <c r="AW3808" s="60" t="e">
        <f>VLOOKUP(D3808,SubmittalStatus!$A$2:$CF$671,10,FALSE)</f>
        <v>#N/A</v>
      </c>
      <c r="AX3808" s="60" t="e">
        <f>VLOOKUP(D3808,SubmittalStatus!$A$2:$CF$671,11,FALSE)</f>
        <v>#N/A</v>
      </c>
      <c r="AY3808" s="60" t="str">
        <f t="shared" si="178"/>
        <v/>
      </c>
      <c r="AZ3808" s="60">
        <f>SubmittalData!D3808</f>
        <v>0</v>
      </c>
      <c r="BA3808" s="60" t="s">
        <v>168</v>
      </c>
      <c r="BB3808" s="60">
        <f>SubmittalData!AR3808</f>
        <v>0</v>
      </c>
      <c r="BC3808" s="60" t="str">
        <f t="shared" si="179"/>
        <v>0-0</v>
      </c>
    </row>
    <row r="3809" spans="1:55" x14ac:dyDescent="0.35">
      <c r="A3809" s="62" t="str">
        <f>SubmittalData!AY3809</f>
        <v/>
      </c>
      <c r="AS3809" s="60" t="e">
        <f>VLOOKUP(D3809,SubmittalStatus!$A$2:$CF$671,7,FALSE)</f>
        <v>#N/A</v>
      </c>
      <c r="AT3809" s="60" t="str">
        <f t="shared" si="177"/>
        <v/>
      </c>
      <c r="AU3809" s="60" t="e">
        <f>VLOOKUP(D3809,SubmittalSchedule!$A$5:$CF$5125,3,FALSE)</f>
        <v>#N/A</v>
      </c>
      <c r="AV3809" s="60" t="e">
        <f>VLOOKUP(D3809,SubmittalStatus!$A$2:$CF$671,9,FALSE)</f>
        <v>#N/A</v>
      </c>
      <c r="AW3809" s="60" t="e">
        <f>VLOOKUP(D3809,SubmittalStatus!$A$2:$CF$671,10,FALSE)</f>
        <v>#N/A</v>
      </c>
      <c r="AX3809" s="60" t="e">
        <f>VLOOKUP(D3809,SubmittalStatus!$A$2:$CF$671,11,FALSE)</f>
        <v>#N/A</v>
      </c>
      <c r="AY3809" s="60" t="str">
        <f t="shared" si="178"/>
        <v/>
      </c>
      <c r="AZ3809" s="60">
        <f>SubmittalData!D3809</f>
        <v>0</v>
      </c>
      <c r="BA3809" s="60" t="s">
        <v>168</v>
      </c>
      <c r="BB3809" s="60">
        <f>SubmittalData!AR3809</f>
        <v>0</v>
      </c>
      <c r="BC3809" s="60" t="str">
        <f t="shared" si="179"/>
        <v>0-0</v>
      </c>
    </row>
    <row r="3810" spans="1:55" x14ac:dyDescent="0.35">
      <c r="A3810" s="62" t="str">
        <f>SubmittalData!AY3810</f>
        <v/>
      </c>
      <c r="AS3810" s="60" t="e">
        <f>VLOOKUP(D3810,SubmittalStatus!$A$2:$CF$671,7,FALSE)</f>
        <v>#N/A</v>
      </c>
      <c r="AT3810" s="60" t="str">
        <f t="shared" si="177"/>
        <v/>
      </c>
      <c r="AU3810" s="60" t="e">
        <f>VLOOKUP(D3810,SubmittalSchedule!$A$5:$CF$5125,3,FALSE)</f>
        <v>#N/A</v>
      </c>
      <c r="AV3810" s="60" t="e">
        <f>VLOOKUP(D3810,SubmittalStatus!$A$2:$CF$671,9,FALSE)</f>
        <v>#N/A</v>
      </c>
      <c r="AW3810" s="60" t="e">
        <f>VLOOKUP(D3810,SubmittalStatus!$A$2:$CF$671,10,FALSE)</f>
        <v>#N/A</v>
      </c>
      <c r="AX3810" s="60" t="e">
        <f>VLOOKUP(D3810,SubmittalStatus!$A$2:$CF$671,11,FALSE)</f>
        <v>#N/A</v>
      </c>
      <c r="AY3810" s="60" t="str">
        <f t="shared" si="178"/>
        <v/>
      </c>
      <c r="AZ3810" s="60">
        <f>SubmittalData!D3810</f>
        <v>0</v>
      </c>
      <c r="BA3810" s="60" t="s">
        <v>168</v>
      </c>
      <c r="BB3810" s="60">
        <f>SubmittalData!AR3810</f>
        <v>0</v>
      </c>
      <c r="BC3810" s="60" t="str">
        <f t="shared" si="179"/>
        <v>0-0</v>
      </c>
    </row>
    <row r="3811" spans="1:55" x14ac:dyDescent="0.35">
      <c r="A3811" s="62" t="str">
        <f>SubmittalData!AY3811</f>
        <v/>
      </c>
      <c r="AS3811" s="60" t="e">
        <f>VLOOKUP(D3811,SubmittalStatus!$A$2:$CF$671,7,FALSE)</f>
        <v>#N/A</v>
      </c>
      <c r="AT3811" s="60" t="str">
        <f t="shared" si="177"/>
        <v/>
      </c>
      <c r="AU3811" s="60" t="e">
        <f>VLOOKUP(D3811,SubmittalSchedule!$A$5:$CF$5125,3,FALSE)</f>
        <v>#N/A</v>
      </c>
      <c r="AV3811" s="60" t="e">
        <f>VLOOKUP(D3811,SubmittalStatus!$A$2:$CF$671,9,FALSE)</f>
        <v>#N/A</v>
      </c>
      <c r="AW3811" s="60" t="e">
        <f>VLOOKUP(D3811,SubmittalStatus!$A$2:$CF$671,10,FALSE)</f>
        <v>#N/A</v>
      </c>
      <c r="AX3811" s="60" t="e">
        <f>VLOOKUP(D3811,SubmittalStatus!$A$2:$CF$671,11,FALSE)</f>
        <v>#N/A</v>
      </c>
      <c r="AY3811" s="60" t="str">
        <f t="shared" si="178"/>
        <v/>
      </c>
      <c r="AZ3811" s="60">
        <f>SubmittalData!D3811</f>
        <v>0</v>
      </c>
      <c r="BA3811" s="60" t="s">
        <v>168</v>
      </c>
      <c r="BB3811" s="60">
        <f>SubmittalData!AR3811</f>
        <v>0</v>
      </c>
      <c r="BC3811" s="60" t="str">
        <f t="shared" si="179"/>
        <v>0-0</v>
      </c>
    </row>
    <row r="3812" spans="1:55" x14ac:dyDescent="0.35">
      <c r="A3812" s="62" t="str">
        <f>SubmittalData!AY3812</f>
        <v/>
      </c>
      <c r="AS3812" s="60" t="e">
        <f>VLOOKUP(D3812,SubmittalStatus!$A$2:$CF$671,7,FALSE)</f>
        <v>#N/A</v>
      </c>
      <c r="AT3812" s="60" t="str">
        <f t="shared" si="177"/>
        <v/>
      </c>
      <c r="AU3812" s="60" t="e">
        <f>VLOOKUP(D3812,SubmittalSchedule!$A$5:$CF$5125,3,FALSE)</f>
        <v>#N/A</v>
      </c>
      <c r="AV3812" s="60" t="e">
        <f>VLOOKUP(D3812,SubmittalStatus!$A$2:$CF$671,9,FALSE)</f>
        <v>#N/A</v>
      </c>
      <c r="AW3812" s="60" t="e">
        <f>VLOOKUP(D3812,SubmittalStatus!$A$2:$CF$671,10,FALSE)</f>
        <v>#N/A</v>
      </c>
      <c r="AX3812" s="60" t="e">
        <f>VLOOKUP(D3812,SubmittalStatus!$A$2:$CF$671,11,FALSE)</f>
        <v>#N/A</v>
      </c>
      <c r="AY3812" s="60" t="str">
        <f t="shared" si="178"/>
        <v/>
      </c>
      <c r="AZ3812" s="60">
        <f>SubmittalData!D3812</f>
        <v>0</v>
      </c>
      <c r="BA3812" s="60" t="s">
        <v>168</v>
      </c>
      <c r="BB3812" s="60">
        <f>SubmittalData!AR3812</f>
        <v>0</v>
      </c>
      <c r="BC3812" s="60" t="str">
        <f t="shared" si="179"/>
        <v>0-0</v>
      </c>
    </row>
    <row r="3813" spans="1:55" x14ac:dyDescent="0.35">
      <c r="A3813" s="62" t="str">
        <f>SubmittalData!AY3813</f>
        <v/>
      </c>
      <c r="AS3813" s="60" t="e">
        <f>VLOOKUP(D3813,SubmittalStatus!$A$2:$CF$671,7,FALSE)</f>
        <v>#N/A</v>
      </c>
      <c r="AT3813" s="60" t="str">
        <f t="shared" si="177"/>
        <v/>
      </c>
      <c r="AU3813" s="60" t="e">
        <f>VLOOKUP(D3813,SubmittalSchedule!$A$5:$CF$5125,3,FALSE)</f>
        <v>#N/A</v>
      </c>
      <c r="AV3813" s="60" t="e">
        <f>VLOOKUP(D3813,SubmittalStatus!$A$2:$CF$671,9,FALSE)</f>
        <v>#N/A</v>
      </c>
      <c r="AW3813" s="60" t="e">
        <f>VLOOKUP(D3813,SubmittalStatus!$A$2:$CF$671,10,FALSE)</f>
        <v>#N/A</v>
      </c>
      <c r="AX3813" s="60" t="e">
        <f>VLOOKUP(D3813,SubmittalStatus!$A$2:$CF$671,11,FALSE)</f>
        <v>#N/A</v>
      </c>
      <c r="AY3813" s="60" t="str">
        <f t="shared" si="178"/>
        <v/>
      </c>
      <c r="AZ3813" s="60">
        <f>SubmittalData!D3813</f>
        <v>0</v>
      </c>
      <c r="BA3813" s="60" t="s">
        <v>168</v>
      </c>
      <c r="BB3813" s="60">
        <f>SubmittalData!AR3813</f>
        <v>0</v>
      </c>
      <c r="BC3813" s="60" t="str">
        <f t="shared" si="179"/>
        <v>0-0</v>
      </c>
    </row>
    <row r="3814" spans="1:55" x14ac:dyDescent="0.35">
      <c r="A3814" s="62" t="str">
        <f>SubmittalData!AY3814</f>
        <v/>
      </c>
      <c r="AS3814" s="60" t="e">
        <f>VLOOKUP(D3814,SubmittalStatus!$A$2:$CF$671,7,FALSE)</f>
        <v>#N/A</v>
      </c>
      <c r="AT3814" s="60" t="str">
        <f t="shared" si="177"/>
        <v/>
      </c>
      <c r="AU3814" s="60" t="e">
        <f>VLOOKUP(D3814,SubmittalSchedule!$A$5:$CF$5125,3,FALSE)</f>
        <v>#N/A</v>
      </c>
      <c r="AV3814" s="60" t="e">
        <f>VLOOKUP(D3814,SubmittalStatus!$A$2:$CF$671,9,FALSE)</f>
        <v>#N/A</v>
      </c>
      <c r="AW3814" s="60" t="e">
        <f>VLOOKUP(D3814,SubmittalStatus!$A$2:$CF$671,10,FALSE)</f>
        <v>#N/A</v>
      </c>
      <c r="AX3814" s="60" t="e">
        <f>VLOOKUP(D3814,SubmittalStatus!$A$2:$CF$671,11,FALSE)</f>
        <v>#N/A</v>
      </c>
      <c r="AY3814" s="60" t="str">
        <f t="shared" si="178"/>
        <v/>
      </c>
      <c r="AZ3814" s="60">
        <f>SubmittalData!D3814</f>
        <v>0</v>
      </c>
      <c r="BA3814" s="60" t="s">
        <v>168</v>
      </c>
      <c r="BB3814" s="60">
        <f>SubmittalData!AR3814</f>
        <v>0</v>
      </c>
      <c r="BC3814" s="60" t="str">
        <f t="shared" si="179"/>
        <v>0-0</v>
      </c>
    </row>
    <row r="3815" spans="1:55" x14ac:dyDescent="0.35">
      <c r="A3815" s="62" t="str">
        <f>SubmittalData!AY3815</f>
        <v/>
      </c>
      <c r="AS3815" s="60" t="e">
        <f>VLOOKUP(D3815,SubmittalStatus!$A$2:$CF$671,7,FALSE)</f>
        <v>#N/A</v>
      </c>
      <c r="AT3815" s="60" t="str">
        <f t="shared" si="177"/>
        <v/>
      </c>
      <c r="AU3815" s="60" t="e">
        <f>VLOOKUP(D3815,SubmittalSchedule!$A$5:$CF$5125,3,FALSE)</f>
        <v>#N/A</v>
      </c>
      <c r="AV3815" s="60" t="e">
        <f>VLOOKUP(D3815,SubmittalStatus!$A$2:$CF$671,9,FALSE)</f>
        <v>#N/A</v>
      </c>
      <c r="AW3815" s="60" t="e">
        <f>VLOOKUP(D3815,SubmittalStatus!$A$2:$CF$671,10,FALSE)</f>
        <v>#N/A</v>
      </c>
      <c r="AX3815" s="60" t="e">
        <f>VLOOKUP(D3815,SubmittalStatus!$A$2:$CF$671,11,FALSE)</f>
        <v>#N/A</v>
      </c>
      <c r="AY3815" s="60" t="str">
        <f t="shared" si="178"/>
        <v/>
      </c>
      <c r="AZ3815" s="60">
        <f>SubmittalData!D3815</f>
        <v>0</v>
      </c>
      <c r="BA3815" s="60" t="s">
        <v>168</v>
      </c>
      <c r="BB3815" s="60">
        <f>SubmittalData!AR3815</f>
        <v>0</v>
      </c>
      <c r="BC3815" s="60" t="str">
        <f t="shared" si="179"/>
        <v>0-0</v>
      </c>
    </row>
    <row r="3816" spans="1:55" x14ac:dyDescent="0.35">
      <c r="A3816" s="62" t="str">
        <f>SubmittalData!AY3816</f>
        <v/>
      </c>
      <c r="AS3816" s="60" t="e">
        <f>VLOOKUP(D3816,SubmittalStatus!$A$2:$CF$671,7,FALSE)</f>
        <v>#N/A</v>
      </c>
      <c r="AT3816" s="60" t="str">
        <f t="shared" si="177"/>
        <v/>
      </c>
      <c r="AU3816" s="60" t="e">
        <f>VLOOKUP(D3816,SubmittalSchedule!$A$5:$CF$5125,3,FALSE)</f>
        <v>#N/A</v>
      </c>
      <c r="AV3816" s="60" t="e">
        <f>VLOOKUP(D3816,SubmittalStatus!$A$2:$CF$671,9,FALSE)</f>
        <v>#N/A</v>
      </c>
      <c r="AW3816" s="60" t="e">
        <f>VLOOKUP(D3816,SubmittalStatus!$A$2:$CF$671,10,FALSE)</f>
        <v>#N/A</v>
      </c>
      <c r="AX3816" s="60" t="e">
        <f>VLOOKUP(D3816,SubmittalStatus!$A$2:$CF$671,11,FALSE)</f>
        <v>#N/A</v>
      </c>
      <c r="AY3816" s="60" t="str">
        <f t="shared" si="178"/>
        <v/>
      </c>
      <c r="AZ3816" s="60">
        <f>SubmittalData!D3816</f>
        <v>0</v>
      </c>
      <c r="BA3816" s="60" t="s">
        <v>168</v>
      </c>
      <c r="BB3816" s="60">
        <f>SubmittalData!AR3816</f>
        <v>0</v>
      </c>
      <c r="BC3816" s="60" t="str">
        <f t="shared" si="179"/>
        <v>0-0</v>
      </c>
    </row>
    <row r="3817" spans="1:55" x14ac:dyDescent="0.35">
      <c r="A3817" s="62" t="str">
        <f>SubmittalData!AY3817</f>
        <v/>
      </c>
      <c r="AS3817" s="60" t="e">
        <f>VLOOKUP(D3817,SubmittalStatus!$A$2:$CF$671,7,FALSE)</f>
        <v>#N/A</v>
      </c>
      <c r="AT3817" s="60" t="str">
        <f t="shared" si="177"/>
        <v/>
      </c>
      <c r="AU3817" s="60" t="e">
        <f>VLOOKUP(D3817,SubmittalSchedule!$A$5:$CF$5125,3,FALSE)</f>
        <v>#N/A</v>
      </c>
      <c r="AV3817" s="60" t="e">
        <f>VLOOKUP(D3817,SubmittalStatus!$A$2:$CF$671,9,FALSE)</f>
        <v>#N/A</v>
      </c>
      <c r="AW3817" s="60" t="e">
        <f>VLOOKUP(D3817,SubmittalStatus!$A$2:$CF$671,10,FALSE)</f>
        <v>#N/A</v>
      </c>
      <c r="AX3817" s="60" t="e">
        <f>VLOOKUP(D3817,SubmittalStatus!$A$2:$CF$671,11,FALSE)</f>
        <v>#N/A</v>
      </c>
      <c r="AY3817" s="60" t="str">
        <f t="shared" si="178"/>
        <v/>
      </c>
      <c r="AZ3817" s="60">
        <f>SubmittalData!D3817</f>
        <v>0</v>
      </c>
      <c r="BA3817" s="60" t="s">
        <v>168</v>
      </c>
      <c r="BB3817" s="60">
        <f>SubmittalData!AR3817</f>
        <v>0</v>
      </c>
      <c r="BC3817" s="60" t="str">
        <f t="shared" si="179"/>
        <v>0-0</v>
      </c>
    </row>
    <row r="3818" spans="1:55" x14ac:dyDescent="0.35">
      <c r="A3818" s="62" t="str">
        <f>SubmittalData!AY3818</f>
        <v/>
      </c>
      <c r="AS3818" s="60" t="e">
        <f>VLOOKUP(D3818,SubmittalStatus!$A$2:$CF$671,7,FALSE)</f>
        <v>#N/A</v>
      </c>
      <c r="AT3818" s="60" t="str">
        <f t="shared" si="177"/>
        <v/>
      </c>
      <c r="AU3818" s="60" t="e">
        <f>VLOOKUP(D3818,SubmittalSchedule!$A$5:$CF$5125,3,FALSE)</f>
        <v>#N/A</v>
      </c>
      <c r="AV3818" s="60" t="e">
        <f>VLOOKUP(D3818,SubmittalStatus!$A$2:$CF$671,9,FALSE)</f>
        <v>#N/A</v>
      </c>
      <c r="AW3818" s="60" t="e">
        <f>VLOOKUP(D3818,SubmittalStatus!$A$2:$CF$671,10,FALSE)</f>
        <v>#N/A</v>
      </c>
      <c r="AX3818" s="60" t="e">
        <f>VLOOKUP(D3818,SubmittalStatus!$A$2:$CF$671,11,FALSE)</f>
        <v>#N/A</v>
      </c>
      <c r="AY3818" s="60" t="str">
        <f t="shared" si="178"/>
        <v/>
      </c>
      <c r="AZ3818" s="60">
        <f>SubmittalData!D3818</f>
        <v>0</v>
      </c>
      <c r="BA3818" s="60" t="s">
        <v>168</v>
      </c>
      <c r="BB3818" s="60">
        <f>SubmittalData!AR3818</f>
        <v>0</v>
      </c>
      <c r="BC3818" s="60" t="str">
        <f t="shared" si="179"/>
        <v>0-0</v>
      </c>
    </row>
    <row r="3819" spans="1:55" x14ac:dyDescent="0.35">
      <c r="A3819" s="62" t="str">
        <f>SubmittalData!AY3819</f>
        <v/>
      </c>
      <c r="AS3819" s="60" t="e">
        <f>VLOOKUP(D3819,SubmittalStatus!$A$2:$CF$671,7,FALSE)</f>
        <v>#N/A</v>
      </c>
      <c r="AT3819" s="60" t="str">
        <f t="shared" si="177"/>
        <v/>
      </c>
      <c r="AU3819" s="60" t="e">
        <f>VLOOKUP(D3819,SubmittalSchedule!$A$5:$CF$5125,3,FALSE)</f>
        <v>#N/A</v>
      </c>
      <c r="AV3819" s="60" t="e">
        <f>VLOOKUP(D3819,SubmittalStatus!$A$2:$CF$671,9,FALSE)</f>
        <v>#N/A</v>
      </c>
      <c r="AW3819" s="60" t="e">
        <f>VLOOKUP(D3819,SubmittalStatus!$A$2:$CF$671,10,FALSE)</f>
        <v>#N/A</v>
      </c>
      <c r="AX3819" s="60" t="e">
        <f>VLOOKUP(D3819,SubmittalStatus!$A$2:$CF$671,11,FALSE)</f>
        <v>#N/A</v>
      </c>
      <c r="AY3819" s="60" t="str">
        <f t="shared" si="178"/>
        <v/>
      </c>
      <c r="AZ3819" s="60">
        <f>SubmittalData!D3819</f>
        <v>0</v>
      </c>
      <c r="BA3819" s="60" t="s">
        <v>168</v>
      </c>
      <c r="BB3819" s="60">
        <f>SubmittalData!AR3819</f>
        <v>0</v>
      </c>
      <c r="BC3819" s="60" t="str">
        <f t="shared" si="179"/>
        <v>0-0</v>
      </c>
    </row>
    <row r="3820" spans="1:55" x14ac:dyDescent="0.35">
      <c r="A3820" s="62" t="str">
        <f>SubmittalData!AY3820</f>
        <v/>
      </c>
      <c r="AS3820" s="60" t="e">
        <f>VLOOKUP(D3820,SubmittalStatus!$A$2:$CF$671,7,FALSE)</f>
        <v>#N/A</v>
      </c>
      <c r="AT3820" s="60" t="str">
        <f t="shared" si="177"/>
        <v/>
      </c>
      <c r="AU3820" s="60" t="e">
        <f>VLOOKUP(D3820,SubmittalSchedule!$A$5:$CF$5125,3,FALSE)</f>
        <v>#N/A</v>
      </c>
      <c r="AV3820" s="60" t="e">
        <f>VLOOKUP(D3820,SubmittalStatus!$A$2:$CF$671,9,FALSE)</f>
        <v>#N/A</v>
      </c>
      <c r="AW3820" s="60" t="e">
        <f>VLOOKUP(D3820,SubmittalStatus!$A$2:$CF$671,10,FALSE)</f>
        <v>#N/A</v>
      </c>
      <c r="AX3820" s="60" t="e">
        <f>VLOOKUP(D3820,SubmittalStatus!$A$2:$CF$671,11,FALSE)</f>
        <v>#N/A</v>
      </c>
      <c r="AY3820" s="60" t="str">
        <f t="shared" si="178"/>
        <v/>
      </c>
      <c r="AZ3820" s="60">
        <f>SubmittalData!D3820</f>
        <v>0</v>
      </c>
      <c r="BA3820" s="60" t="s">
        <v>168</v>
      </c>
      <c r="BB3820" s="60">
        <f>SubmittalData!AR3820</f>
        <v>0</v>
      </c>
      <c r="BC3820" s="60" t="str">
        <f t="shared" si="179"/>
        <v>0-0</v>
      </c>
    </row>
    <row r="3821" spans="1:55" x14ac:dyDescent="0.35">
      <c r="A3821" s="62" t="str">
        <f>SubmittalData!AY3821</f>
        <v/>
      </c>
      <c r="AS3821" s="60" t="e">
        <f>VLOOKUP(D3821,SubmittalStatus!$A$2:$CF$671,7,FALSE)</f>
        <v>#N/A</v>
      </c>
      <c r="AT3821" s="60" t="str">
        <f t="shared" si="177"/>
        <v/>
      </c>
      <c r="AU3821" s="60" t="e">
        <f>VLOOKUP(D3821,SubmittalSchedule!$A$5:$CF$5125,3,FALSE)</f>
        <v>#N/A</v>
      </c>
      <c r="AV3821" s="60" t="e">
        <f>VLOOKUP(D3821,SubmittalStatus!$A$2:$CF$671,9,FALSE)</f>
        <v>#N/A</v>
      </c>
      <c r="AW3821" s="60" t="e">
        <f>VLOOKUP(D3821,SubmittalStatus!$A$2:$CF$671,10,FALSE)</f>
        <v>#N/A</v>
      </c>
      <c r="AX3821" s="60" t="e">
        <f>VLOOKUP(D3821,SubmittalStatus!$A$2:$CF$671,11,FALSE)</f>
        <v>#N/A</v>
      </c>
      <c r="AY3821" s="60" t="str">
        <f t="shared" si="178"/>
        <v/>
      </c>
      <c r="AZ3821" s="60">
        <f>SubmittalData!D3821</f>
        <v>0</v>
      </c>
      <c r="BA3821" s="60" t="s">
        <v>168</v>
      </c>
      <c r="BB3821" s="60">
        <f>SubmittalData!AR3821</f>
        <v>0</v>
      </c>
      <c r="BC3821" s="60" t="str">
        <f t="shared" si="179"/>
        <v>0-0</v>
      </c>
    </row>
    <row r="3822" spans="1:55" x14ac:dyDescent="0.35">
      <c r="A3822" s="62" t="str">
        <f>SubmittalData!AY3822</f>
        <v/>
      </c>
      <c r="AS3822" s="60" t="e">
        <f>VLOOKUP(D3822,SubmittalStatus!$A$2:$CF$671,7,FALSE)</f>
        <v>#N/A</v>
      </c>
      <c r="AT3822" s="60" t="str">
        <f t="shared" si="177"/>
        <v/>
      </c>
      <c r="AU3822" s="60" t="e">
        <f>VLOOKUP(D3822,SubmittalSchedule!$A$5:$CF$5125,3,FALSE)</f>
        <v>#N/A</v>
      </c>
      <c r="AV3822" s="60" t="e">
        <f>VLOOKUP(D3822,SubmittalStatus!$A$2:$CF$671,9,FALSE)</f>
        <v>#N/A</v>
      </c>
      <c r="AW3822" s="60" t="e">
        <f>VLOOKUP(D3822,SubmittalStatus!$A$2:$CF$671,10,FALSE)</f>
        <v>#N/A</v>
      </c>
      <c r="AX3822" s="60" t="e">
        <f>VLOOKUP(D3822,SubmittalStatus!$A$2:$CF$671,11,FALSE)</f>
        <v>#N/A</v>
      </c>
      <c r="AY3822" s="60" t="str">
        <f t="shared" si="178"/>
        <v/>
      </c>
      <c r="AZ3822" s="60">
        <f>SubmittalData!D3822</f>
        <v>0</v>
      </c>
      <c r="BA3822" s="60" t="s">
        <v>168</v>
      </c>
      <c r="BB3822" s="60">
        <f>SubmittalData!AR3822</f>
        <v>0</v>
      </c>
      <c r="BC3822" s="60" t="str">
        <f t="shared" si="179"/>
        <v>0-0</v>
      </c>
    </row>
    <row r="3823" spans="1:55" x14ac:dyDescent="0.35">
      <c r="A3823" s="62" t="str">
        <f>SubmittalData!AY3823</f>
        <v/>
      </c>
      <c r="AS3823" s="60" t="e">
        <f>VLOOKUP(D3823,SubmittalStatus!$A$2:$CF$671,7,FALSE)</f>
        <v>#N/A</v>
      </c>
      <c r="AT3823" s="60" t="str">
        <f t="shared" si="177"/>
        <v/>
      </c>
      <c r="AU3823" s="60" t="e">
        <f>VLOOKUP(D3823,SubmittalSchedule!$A$5:$CF$5125,3,FALSE)</f>
        <v>#N/A</v>
      </c>
      <c r="AV3823" s="60" t="e">
        <f>VLOOKUP(D3823,SubmittalStatus!$A$2:$CF$671,9,FALSE)</f>
        <v>#N/A</v>
      </c>
      <c r="AW3823" s="60" t="e">
        <f>VLOOKUP(D3823,SubmittalStatus!$A$2:$CF$671,10,FALSE)</f>
        <v>#N/A</v>
      </c>
      <c r="AX3823" s="60" t="e">
        <f>VLOOKUP(D3823,SubmittalStatus!$A$2:$CF$671,11,FALSE)</f>
        <v>#N/A</v>
      </c>
      <c r="AY3823" s="60" t="str">
        <f t="shared" si="178"/>
        <v/>
      </c>
      <c r="AZ3823" s="60">
        <f>SubmittalData!D3823</f>
        <v>0</v>
      </c>
      <c r="BA3823" s="60" t="s">
        <v>168</v>
      </c>
      <c r="BB3823" s="60">
        <f>SubmittalData!AR3823</f>
        <v>0</v>
      </c>
      <c r="BC3823" s="60" t="str">
        <f t="shared" si="179"/>
        <v>0-0</v>
      </c>
    </row>
    <row r="3824" spans="1:55" x14ac:dyDescent="0.35">
      <c r="A3824" s="62" t="str">
        <f>SubmittalData!AY3824</f>
        <v/>
      </c>
      <c r="AS3824" s="60" t="e">
        <f>VLOOKUP(D3824,SubmittalStatus!$A$2:$CF$671,7,FALSE)</f>
        <v>#N/A</v>
      </c>
      <c r="AT3824" s="60" t="str">
        <f t="shared" si="177"/>
        <v/>
      </c>
      <c r="AU3824" s="60" t="e">
        <f>VLOOKUP(D3824,SubmittalSchedule!$A$5:$CF$5125,3,FALSE)</f>
        <v>#N/A</v>
      </c>
      <c r="AV3824" s="60" t="e">
        <f>VLOOKUP(D3824,SubmittalStatus!$A$2:$CF$671,9,FALSE)</f>
        <v>#N/A</v>
      </c>
      <c r="AW3824" s="60" t="e">
        <f>VLOOKUP(D3824,SubmittalStatus!$A$2:$CF$671,10,FALSE)</f>
        <v>#N/A</v>
      </c>
      <c r="AX3824" s="60" t="e">
        <f>VLOOKUP(D3824,SubmittalStatus!$A$2:$CF$671,11,FALSE)</f>
        <v>#N/A</v>
      </c>
      <c r="AY3824" s="60" t="str">
        <f t="shared" si="178"/>
        <v/>
      </c>
      <c r="AZ3824" s="60">
        <f>SubmittalData!D3824</f>
        <v>0</v>
      </c>
      <c r="BA3824" s="60" t="s">
        <v>168</v>
      </c>
      <c r="BB3824" s="60">
        <f>SubmittalData!AR3824</f>
        <v>0</v>
      </c>
      <c r="BC3824" s="60" t="str">
        <f t="shared" si="179"/>
        <v>0-0</v>
      </c>
    </row>
    <row r="3825" spans="1:55" x14ac:dyDescent="0.35">
      <c r="A3825" s="62" t="str">
        <f>SubmittalData!AY3825</f>
        <v/>
      </c>
      <c r="AS3825" s="60" t="e">
        <f>VLOOKUP(D3825,SubmittalStatus!$A$2:$CF$671,7,FALSE)</f>
        <v>#N/A</v>
      </c>
      <c r="AT3825" s="60" t="str">
        <f t="shared" si="177"/>
        <v/>
      </c>
      <c r="AU3825" s="60" t="e">
        <f>VLOOKUP(D3825,SubmittalSchedule!$A$5:$CF$5125,3,FALSE)</f>
        <v>#N/A</v>
      </c>
      <c r="AV3825" s="60" t="e">
        <f>VLOOKUP(D3825,SubmittalStatus!$A$2:$CF$671,9,FALSE)</f>
        <v>#N/A</v>
      </c>
      <c r="AW3825" s="60" t="e">
        <f>VLOOKUP(D3825,SubmittalStatus!$A$2:$CF$671,10,FALSE)</f>
        <v>#N/A</v>
      </c>
      <c r="AX3825" s="60" t="e">
        <f>VLOOKUP(D3825,SubmittalStatus!$A$2:$CF$671,11,FALSE)</f>
        <v>#N/A</v>
      </c>
      <c r="AY3825" s="60" t="str">
        <f t="shared" si="178"/>
        <v/>
      </c>
      <c r="AZ3825" s="60">
        <f>SubmittalData!D3825</f>
        <v>0</v>
      </c>
      <c r="BA3825" s="60" t="s">
        <v>168</v>
      </c>
      <c r="BB3825" s="60">
        <f>SubmittalData!AR3825</f>
        <v>0</v>
      </c>
      <c r="BC3825" s="60" t="str">
        <f t="shared" si="179"/>
        <v>0-0</v>
      </c>
    </row>
    <row r="3826" spans="1:55" x14ac:dyDescent="0.35">
      <c r="A3826" s="62" t="str">
        <f>SubmittalData!AY3826</f>
        <v/>
      </c>
      <c r="AS3826" s="60" t="e">
        <f>VLOOKUP(D3826,SubmittalStatus!$A$2:$CF$671,7,FALSE)</f>
        <v>#N/A</v>
      </c>
      <c r="AT3826" s="60" t="str">
        <f t="shared" si="177"/>
        <v/>
      </c>
      <c r="AU3826" s="60" t="e">
        <f>VLOOKUP(D3826,SubmittalSchedule!$A$5:$CF$5125,3,FALSE)</f>
        <v>#N/A</v>
      </c>
      <c r="AV3826" s="60" t="e">
        <f>VLOOKUP(D3826,SubmittalStatus!$A$2:$CF$671,9,FALSE)</f>
        <v>#N/A</v>
      </c>
      <c r="AW3826" s="60" t="e">
        <f>VLOOKUP(D3826,SubmittalStatus!$A$2:$CF$671,10,FALSE)</f>
        <v>#N/A</v>
      </c>
      <c r="AX3826" s="60" t="e">
        <f>VLOOKUP(D3826,SubmittalStatus!$A$2:$CF$671,11,FALSE)</f>
        <v>#N/A</v>
      </c>
      <c r="AY3826" s="60" t="str">
        <f t="shared" si="178"/>
        <v/>
      </c>
      <c r="AZ3826" s="60">
        <f>SubmittalData!D3826</f>
        <v>0</v>
      </c>
      <c r="BA3826" s="60" t="s">
        <v>168</v>
      </c>
      <c r="BB3826" s="60">
        <f>SubmittalData!AR3826</f>
        <v>0</v>
      </c>
      <c r="BC3826" s="60" t="str">
        <f t="shared" si="179"/>
        <v>0-0</v>
      </c>
    </row>
    <row r="3827" spans="1:55" x14ac:dyDescent="0.35">
      <c r="A3827" s="62" t="str">
        <f>SubmittalData!AY3827</f>
        <v/>
      </c>
      <c r="AS3827" s="60" t="e">
        <f>VLOOKUP(D3827,SubmittalStatus!$A$2:$CF$671,7,FALSE)</f>
        <v>#N/A</v>
      </c>
      <c r="AT3827" s="60" t="str">
        <f t="shared" si="177"/>
        <v/>
      </c>
      <c r="AU3827" s="60" t="e">
        <f>VLOOKUP(D3827,SubmittalSchedule!$A$5:$CF$5125,3,FALSE)</f>
        <v>#N/A</v>
      </c>
      <c r="AV3827" s="60" t="e">
        <f>VLOOKUP(D3827,SubmittalStatus!$A$2:$CF$671,9,FALSE)</f>
        <v>#N/A</v>
      </c>
      <c r="AW3827" s="60" t="e">
        <f>VLOOKUP(D3827,SubmittalStatus!$A$2:$CF$671,10,FALSE)</f>
        <v>#N/A</v>
      </c>
      <c r="AX3827" s="60" t="e">
        <f>VLOOKUP(D3827,SubmittalStatus!$A$2:$CF$671,11,FALSE)</f>
        <v>#N/A</v>
      </c>
      <c r="AY3827" s="60" t="str">
        <f t="shared" si="178"/>
        <v/>
      </c>
      <c r="AZ3827" s="60">
        <f>SubmittalData!D3827</f>
        <v>0</v>
      </c>
      <c r="BA3827" s="60" t="s">
        <v>168</v>
      </c>
      <c r="BB3827" s="60">
        <f>SubmittalData!AR3827</f>
        <v>0</v>
      </c>
      <c r="BC3827" s="60" t="str">
        <f t="shared" si="179"/>
        <v>0-0</v>
      </c>
    </row>
    <row r="3828" spans="1:55" x14ac:dyDescent="0.35">
      <c r="A3828" s="62" t="str">
        <f>SubmittalData!AY3828</f>
        <v/>
      </c>
      <c r="AS3828" s="60" t="e">
        <f>VLOOKUP(D3828,SubmittalStatus!$A$2:$CF$671,7,FALSE)</f>
        <v>#N/A</v>
      </c>
      <c r="AT3828" s="60" t="str">
        <f t="shared" si="177"/>
        <v/>
      </c>
      <c r="AU3828" s="60" t="e">
        <f>VLOOKUP(D3828,SubmittalSchedule!$A$5:$CF$5125,3,FALSE)</f>
        <v>#N/A</v>
      </c>
      <c r="AV3828" s="60" t="e">
        <f>VLOOKUP(D3828,SubmittalStatus!$A$2:$CF$671,9,FALSE)</f>
        <v>#N/A</v>
      </c>
      <c r="AW3828" s="60" t="e">
        <f>VLOOKUP(D3828,SubmittalStatus!$A$2:$CF$671,10,FALSE)</f>
        <v>#N/A</v>
      </c>
      <c r="AX3828" s="60" t="e">
        <f>VLOOKUP(D3828,SubmittalStatus!$A$2:$CF$671,11,FALSE)</f>
        <v>#N/A</v>
      </c>
      <c r="AY3828" s="60" t="str">
        <f t="shared" si="178"/>
        <v/>
      </c>
      <c r="AZ3828" s="60">
        <f>SubmittalData!D3828</f>
        <v>0</v>
      </c>
      <c r="BA3828" s="60" t="s">
        <v>168</v>
      </c>
      <c r="BB3828" s="60">
        <f>SubmittalData!AR3828</f>
        <v>0</v>
      </c>
      <c r="BC3828" s="60" t="str">
        <f t="shared" si="179"/>
        <v>0-0</v>
      </c>
    </row>
    <row r="3829" spans="1:55" x14ac:dyDescent="0.35">
      <c r="A3829" s="62" t="str">
        <f>SubmittalData!AY3829</f>
        <v/>
      </c>
      <c r="AS3829" s="60" t="e">
        <f>VLOOKUP(D3829,SubmittalStatus!$A$2:$CF$671,7,FALSE)</f>
        <v>#N/A</v>
      </c>
      <c r="AT3829" s="60" t="str">
        <f t="shared" si="177"/>
        <v/>
      </c>
      <c r="AU3829" s="60" t="e">
        <f>VLOOKUP(D3829,SubmittalSchedule!$A$5:$CF$5125,3,FALSE)</f>
        <v>#N/A</v>
      </c>
      <c r="AV3829" s="60" t="e">
        <f>VLOOKUP(D3829,SubmittalStatus!$A$2:$CF$671,9,FALSE)</f>
        <v>#N/A</v>
      </c>
      <c r="AW3829" s="60" t="e">
        <f>VLOOKUP(D3829,SubmittalStatus!$A$2:$CF$671,10,FALSE)</f>
        <v>#N/A</v>
      </c>
      <c r="AX3829" s="60" t="e">
        <f>VLOOKUP(D3829,SubmittalStatus!$A$2:$CF$671,11,FALSE)</f>
        <v>#N/A</v>
      </c>
      <c r="AY3829" s="60" t="str">
        <f t="shared" si="178"/>
        <v/>
      </c>
      <c r="AZ3829" s="60">
        <f>SubmittalData!D3829</f>
        <v>0</v>
      </c>
      <c r="BA3829" s="60" t="s">
        <v>168</v>
      </c>
      <c r="BB3829" s="60">
        <f>SubmittalData!AR3829</f>
        <v>0</v>
      </c>
      <c r="BC3829" s="60" t="str">
        <f t="shared" si="179"/>
        <v>0-0</v>
      </c>
    </row>
    <row r="3830" spans="1:55" x14ac:dyDescent="0.35">
      <c r="A3830" s="62" t="str">
        <f>SubmittalData!AY3830</f>
        <v/>
      </c>
      <c r="AS3830" s="60" t="e">
        <f>VLOOKUP(D3830,SubmittalStatus!$A$2:$CF$671,7,FALSE)</f>
        <v>#N/A</v>
      </c>
      <c r="AT3830" s="60" t="str">
        <f t="shared" si="177"/>
        <v/>
      </c>
      <c r="AU3830" s="60" t="e">
        <f>VLOOKUP(D3830,SubmittalSchedule!$A$5:$CF$5125,3,FALSE)</f>
        <v>#N/A</v>
      </c>
      <c r="AV3830" s="60" t="e">
        <f>VLOOKUP(D3830,SubmittalStatus!$A$2:$CF$671,9,FALSE)</f>
        <v>#N/A</v>
      </c>
      <c r="AW3830" s="60" t="e">
        <f>VLOOKUP(D3830,SubmittalStatus!$A$2:$CF$671,10,FALSE)</f>
        <v>#N/A</v>
      </c>
      <c r="AX3830" s="60" t="e">
        <f>VLOOKUP(D3830,SubmittalStatus!$A$2:$CF$671,11,FALSE)</f>
        <v>#N/A</v>
      </c>
      <c r="AY3830" s="60" t="str">
        <f t="shared" si="178"/>
        <v/>
      </c>
      <c r="AZ3830" s="60">
        <f>SubmittalData!D3830</f>
        <v>0</v>
      </c>
      <c r="BA3830" s="60" t="s">
        <v>168</v>
      </c>
      <c r="BB3830" s="60">
        <f>SubmittalData!AR3830</f>
        <v>0</v>
      </c>
      <c r="BC3830" s="60" t="str">
        <f t="shared" si="179"/>
        <v>0-0</v>
      </c>
    </row>
    <row r="3831" spans="1:55" x14ac:dyDescent="0.35">
      <c r="A3831" s="62" t="str">
        <f>SubmittalData!AY3831</f>
        <v/>
      </c>
      <c r="AS3831" s="60" t="e">
        <f>VLOOKUP(D3831,SubmittalStatus!$A$2:$CF$671,7,FALSE)</f>
        <v>#N/A</v>
      </c>
      <c r="AT3831" s="60" t="str">
        <f t="shared" si="177"/>
        <v/>
      </c>
      <c r="AU3831" s="60" t="e">
        <f>VLOOKUP(D3831,SubmittalSchedule!$A$5:$CF$5125,3,FALSE)</f>
        <v>#N/A</v>
      </c>
      <c r="AV3831" s="60" t="e">
        <f>VLOOKUP(D3831,SubmittalStatus!$A$2:$CF$671,9,FALSE)</f>
        <v>#N/A</v>
      </c>
      <c r="AW3831" s="60" t="e">
        <f>VLOOKUP(D3831,SubmittalStatus!$A$2:$CF$671,10,FALSE)</f>
        <v>#N/A</v>
      </c>
      <c r="AX3831" s="60" t="e">
        <f>VLOOKUP(D3831,SubmittalStatus!$A$2:$CF$671,11,FALSE)</f>
        <v>#N/A</v>
      </c>
      <c r="AY3831" s="60" t="str">
        <f t="shared" si="178"/>
        <v/>
      </c>
      <c r="AZ3831" s="60">
        <f>SubmittalData!D3831</f>
        <v>0</v>
      </c>
      <c r="BA3831" s="60" t="s">
        <v>168</v>
      </c>
      <c r="BB3831" s="60">
        <f>SubmittalData!AR3831</f>
        <v>0</v>
      </c>
      <c r="BC3831" s="60" t="str">
        <f t="shared" si="179"/>
        <v>0-0</v>
      </c>
    </row>
    <row r="3832" spans="1:55" x14ac:dyDescent="0.35">
      <c r="A3832" s="62" t="str">
        <f>SubmittalData!AY3832</f>
        <v/>
      </c>
      <c r="AS3832" s="60" t="e">
        <f>VLOOKUP(D3832,SubmittalStatus!$A$2:$CF$671,7,FALSE)</f>
        <v>#N/A</v>
      </c>
      <c r="AT3832" s="60" t="str">
        <f t="shared" si="177"/>
        <v/>
      </c>
      <c r="AU3832" s="60" t="e">
        <f>VLOOKUP(D3832,SubmittalSchedule!$A$5:$CF$5125,3,FALSE)</f>
        <v>#N/A</v>
      </c>
      <c r="AV3832" s="60" t="e">
        <f>VLOOKUP(D3832,SubmittalStatus!$A$2:$CF$671,9,FALSE)</f>
        <v>#N/A</v>
      </c>
      <c r="AW3832" s="60" t="e">
        <f>VLOOKUP(D3832,SubmittalStatus!$A$2:$CF$671,10,FALSE)</f>
        <v>#N/A</v>
      </c>
      <c r="AX3832" s="60" t="e">
        <f>VLOOKUP(D3832,SubmittalStatus!$A$2:$CF$671,11,FALSE)</f>
        <v>#N/A</v>
      </c>
      <c r="AY3832" s="60" t="str">
        <f t="shared" si="178"/>
        <v/>
      </c>
      <c r="AZ3832" s="60">
        <f>SubmittalData!D3832</f>
        <v>0</v>
      </c>
      <c r="BA3832" s="60" t="s">
        <v>168</v>
      </c>
      <c r="BB3832" s="60">
        <f>SubmittalData!AR3832</f>
        <v>0</v>
      </c>
      <c r="BC3832" s="60" t="str">
        <f t="shared" si="179"/>
        <v>0-0</v>
      </c>
    </row>
    <row r="3833" spans="1:55" x14ac:dyDescent="0.35">
      <c r="A3833" s="62" t="str">
        <f>SubmittalData!AY3833</f>
        <v/>
      </c>
      <c r="AS3833" s="60" t="e">
        <f>VLOOKUP(D3833,SubmittalStatus!$A$2:$CF$671,7,FALSE)</f>
        <v>#N/A</v>
      </c>
      <c r="AT3833" s="60" t="str">
        <f t="shared" si="177"/>
        <v/>
      </c>
      <c r="AU3833" s="60" t="e">
        <f>VLOOKUP(D3833,SubmittalSchedule!$A$5:$CF$5125,3,FALSE)</f>
        <v>#N/A</v>
      </c>
      <c r="AV3833" s="60" t="e">
        <f>VLOOKUP(D3833,SubmittalStatus!$A$2:$CF$671,9,FALSE)</f>
        <v>#N/A</v>
      </c>
      <c r="AW3833" s="60" t="e">
        <f>VLOOKUP(D3833,SubmittalStatus!$A$2:$CF$671,10,FALSE)</f>
        <v>#N/A</v>
      </c>
      <c r="AX3833" s="60" t="e">
        <f>VLOOKUP(D3833,SubmittalStatus!$A$2:$CF$671,11,FALSE)</f>
        <v>#N/A</v>
      </c>
      <c r="AY3833" s="60" t="str">
        <f t="shared" si="178"/>
        <v/>
      </c>
      <c r="AZ3833" s="60">
        <f>SubmittalData!D3833</f>
        <v>0</v>
      </c>
      <c r="BA3833" s="60" t="s">
        <v>168</v>
      </c>
      <c r="BB3833" s="60">
        <f>SubmittalData!AR3833</f>
        <v>0</v>
      </c>
      <c r="BC3833" s="60" t="str">
        <f t="shared" si="179"/>
        <v>0-0</v>
      </c>
    </row>
    <row r="3834" spans="1:55" x14ac:dyDescent="0.35">
      <c r="A3834" s="62" t="str">
        <f>SubmittalData!AY3834</f>
        <v/>
      </c>
      <c r="AS3834" s="60" t="e">
        <f>VLOOKUP(D3834,SubmittalStatus!$A$2:$CF$671,7,FALSE)</f>
        <v>#N/A</v>
      </c>
      <c r="AT3834" s="60" t="str">
        <f t="shared" si="177"/>
        <v/>
      </c>
      <c r="AU3834" s="60" t="e">
        <f>VLOOKUP(D3834,SubmittalSchedule!$A$5:$CF$5125,3,FALSE)</f>
        <v>#N/A</v>
      </c>
      <c r="AV3834" s="60" t="e">
        <f>VLOOKUP(D3834,SubmittalStatus!$A$2:$CF$671,9,FALSE)</f>
        <v>#N/A</v>
      </c>
      <c r="AW3834" s="60" t="e">
        <f>VLOOKUP(D3834,SubmittalStatus!$A$2:$CF$671,10,FALSE)</f>
        <v>#N/A</v>
      </c>
      <c r="AX3834" s="60" t="e">
        <f>VLOOKUP(D3834,SubmittalStatus!$A$2:$CF$671,11,FALSE)</f>
        <v>#N/A</v>
      </c>
      <c r="AY3834" s="60" t="str">
        <f t="shared" si="178"/>
        <v/>
      </c>
      <c r="AZ3834" s="60">
        <f>SubmittalData!D3834</f>
        <v>0</v>
      </c>
      <c r="BA3834" s="60" t="s">
        <v>168</v>
      </c>
      <c r="BB3834" s="60">
        <f>SubmittalData!AR3834</f>
        <v>0</v>
      </c>
      <c r="BC3834" s="60" t="str">
        <f t="shared" si="179"/>
        <v>0-0</v>
      </c>
    </row>
    <row r="3835" spans="1:55" x14ac:dyDescent="0.35">
      <c r="A3835" s="62" t="str">
        <f>SubmittalData!AY3835</f>
        <v/>
      </c>
      <c r="AS3835" s="60" t="e">
        <f>VLOOKUP(D3835,SubmittalStatus!$A$2:$CF$671,7,FALSE)</f>
        <v>#N/A</v>
      </c>
      <c r="AT3835" s="60" t="str">
        <f t="shared" si="177"/>
        <v/>
      </c>
      <c r="AU3835" s="60" t="e">
        <f>VLOOKUP(D3835,SubmittalSchedule!$A$5:$CF$5125,3,FALSE)</f>
        <v>#N/A</v>
      </c>
      <c r="AV3835" s="60" t="e">
        <f>VLOOKUP(D3835,SubmittalStatus!$A$2:$CF$671,9,FALSE)</f>
        <v>#N/A</v>
      </c>
      <c r="AW3835" s="60" t="e">
        <f>VLOOKUP(D3835,SubmittalStatus!$A$2:$CF$671,10,FALSE)</f>
        <v>#N/A</v>
      </c>
      <c r="AX3835" s="60" t="e">
        <f>VLOOKUP(D3835,SubmittalStatus!$A$2:$CF$671,11,FALSE)</f>
        <v>#N/A</v>
      </c>
      <c r="AY3835" s="60" t="str">
        <f t="shared" si="178"/>
        <v/>
      </c>
      <c r="AZ3835" s="60">
        <f>SubmittalData!D3835</f>
        <v>0</v>
      </c>
      <c r="BA3835" s="60" t="s">
        <v>168</v>
      </c>
      <c r="BB3835" s="60">
        <f>SubmittalData!AR3835</f>
        <v>0</v>
      </c>
      <c r="BC3835" s="60" t="str">
        <f t="shared" si="179"/>
        <v>0-0</v>
      </c>
    </row>
    <row r="3836" spans="1:55" x14ac:dyDescent="0.35">
      <c r="A3836" s="62" t="str">
        <f>SubmittalData!AY3836</f>
        <v/>
      </c>
      <c r="AS3836" s="60" t="e">
        <f>VLOOKUP(D3836,SubmittalStatus!$A$2:$CF$671,7,FALSE)</f>
        <v>#N/A</v>
      </c>
      <c r="AT3836" s="60" t="str">
        <f t="shared" si="177"/>
        <v/>
      </c>
      <c r="AU3836" s="60" t="e">
        <f>VLOOKUP(D3836,SubmittalSchedule!$A$5:$CF$5125,3,FALSE)</f>
        <v>#N/A</v>
      </c>
      <c r="AV3836" s="60" t="e">
        <f>VLOOKUP(D3836,SubmittalStatus!$A$2:$CF$671,9,FALSE)</f>
        <v>#N/A</v>
      </c>
      <c r="AW3836" s="60" t="e">
        <f>VLOOKUP(D3836,SubmittalStatus!$A$2:$CF$671,10,FALSE)</f>
        <v>#N/A</v>
      </c>
      <c r="AX3836" s="60" t="e">
        <f>VLOOKUP(D3836,SubmittalStatus!$A$2:$CF$671,11,FALSE)</f>
        <v>#N/A</v>
      </c>
      <c r="AY3836" s="60" t="str">
        <f t="shared" si="178"/>
        <v/>
      </c>
      <c r="AZ3836" s="60">
        <f>SubmittalData!D3836</f>
        <v>0</v>
      </c>
      <c r="BA3836" s="60" t="s">
        <v>168</v>
      </c>
      <c r="BB3836" s="60">
        <f>SubmittalData!AR3836</f>
        <v>0</v>
      </c>
      <c r="BC3836" s="60" t="str">
        <f t="shared" si="179"/>
        <v>0-0</v>
      </c>
    </row>
    <row r="3837" spans="1:55" x14ac:dyDescent="0.35">
      <c r="A3837" s="62" t="str">
        <f>SubmittalData!AY3837</f>
        <v/>
      </c>
      <c r="AS3837" s="60" t="e">
        <f>VLOOKUP(D3837,SubmittalStatus!$A$2:$CF$671,7,FALSE)</f>
        <v>#N/A</v>
      </c>
      <c r="AT3837" s="60" t="str">
        <f t="shared" si="177"/>
        <v/>
      </c>
      <c r="AU3837" s="60" t="e">
        <f>VLOOKUP(D3837,SubmittalSchedule!$A$5:$CF$5125,3,FALSE)</f>
        <v>#N/A</v>
      </c>
      <c r="AV3837" s="60" t="e">
        <f>VLOOKUP(D3837,SubmittalStatus!$A$2:$CF$671,9,FALSE)</f>
        <v>#N/A</v>
      </c>
      <c r="AW3837" s="60" t="e">
        <f>VLOOKUP(D3837,SubmittalStatus!$A$2:$CF$671,10,FALSE)</f>
        <v>#N/A</v>
      </c>
      <c r="AX3837" s="60" t="e">
        <f>VLOOKUP(D3837,SubmittalStatus!$A$2:$CF$671,11,FALSE)</f>
        <v>#N/A</v>
      </c>
      <c r="AY3837" s="60" t="str">
        <f t="shared" si="178"/>
        <v/>
      </c>
      <c r="AZ3837" s="60">
        <f>SubmittalData!D3837</f>
        <v>0</v>
      </c>
      <c r="BA3837" s="60" t="s">
        <v>168</v>
      </c>
      <c r="BB3837" s="60">
        <f>SubmittalData!AR3837</f>
        <v>0</v>
      </c>
      <c r="BC3837" s="60" t="str">
        <f t="shared" si="179"/>
        <v>0-0</v>
      </c>
    </row>
    <row r="3838" spans="1:55" x14ac:dyDescent="0.35">
      <c r="A3838" s="62" t="str">
        <f>SubmittalData!AY3838</f>
        <v/>
      </c>
      <c r="AS3838" s="60" t="e">
        <f>VLOOKUP(D3838,SubmittalStatus!$A$2:$CF$671,7,FALSE)</f>
        <v>#N/A</v>
      </c>
      <c r="AT3838" s="60" t="str">
        <f t="shared" si="177"/>
        <v/>
      </c>
      <c r="AU3838" s="60" t="e">
        <f>VLOOKUP(D3838,SubmittalSchedule!$A$5:$CF$5125,3,FALSE)</f>
        <v>#N/A</v>
      </c>
      <c r="AV3838" s="60" t="e">
        <f>VLOOKUP(D3838,SubmittalStatus!$A$2:$CF$671,9,FALSE)</f>
        <v>#N/A</v>
      </c>
      <c r="AW3838" s="60" t="e">
        <f>VLOOKUP(D3838,SubmittalStatus!$A$2:$CF$671,10,FALSE)</f>
        <v>#N/A</v>
      </c>
      <c r="AX3838" s="60" t="e">
        <f>VLOOKUP(D3838,SubmittalStatus!$A$2:$CF$671,11,FALSE)</f>
        <v>#N/A</v>
      </c>
      <c r="AY3838" s="60" t="str">
        <f t="shared" si="178"/>
        <v/>
      </c>
      <c r="AZ3838" s="60">
        <f>SubmittalData!D3838</f>
        <v>0</v>
      </c>
      <c r="BA3838" s="60" t="s">
        <v>168</v>
      </c>
      <c r="BB3838" s="60">
        <f>SubmittalData!AR3838</f>
        <v>0</v>
      </c>
      <c r="BC3838" s="60" t="str">
        <f t="shared" si="179"/>
        <v>0-0</v>
      </c>
    </row>
    <row r="3839" spans="1:55" x14ac:dyDescent="0.35">
      <c r="A3839" s="62" t="str">
        <f>SubmittalData!AY3839</f>
        <v/>
      </c>
      <c r="AS3839" s="60" t="e">
        <f>VLOOKUP(D3839,SubmittalStatus!$A$2:$CF$671,7,FALSE)</f>
        <v>#N/A</v>
      </c>
      <c r="AT3839" s="60" t="str">
        <f t="shared" si="177"/>
        <v/>
      </c>
      <c r="AU3839" s="60" t="e">
        <f>VLOOKUP(D3839,SubmittalSchedule!$A$5:$CF$5125,3,FALSE)</f>
        <v>#N/A</v>
      </c>
      <c r="AV3839" s="60" t="e">
        <f>VLOOKUP(D3839,SubmittalStatus!$A$2:$CF$671,9,FALSE)</f>
        <v>#N/A</v>
      </c>
      <c r="AW3839" s="60" t="e">
        <f>VLOOKUP(D3839,SubmittalStatus!$A$2:$CF$671,10,FALSE)</f>
        <v>#N/A</v>
      </c>
      <c r="AX3839" s="60" t="e">
        <f>VLOOKUP(D3839,SubmittalStatus!$A$2:$CF$671,11,FALSE)</f>
        <v>#N/A</v>
      </c>
      <c r="AY3839" s="60" t="str">
        <f t="shared" si="178"/>
        <v/>
      </c>
      <c r="AZ3839" s="60">
        <f>SubmittalData!D3839</f>
        <v>0</v>
      </c>
      <c r="BA3839" s="60" t="s">
        <v>168</v>
      </c>
      <c r="BB3839" s="60">
        <f>SubmittalData!AR3839</f>
        <v>0</v>
      </c>
      <c r="BC3839" s="60" t="str">
        <f t="shared" si="179"/>
        <v>0-0</v>
      </c>
    </row>
    <row r="3840" spans="1:55" x14ac:dyDescent="0.35">
      <c r="A3840" s="62" t="str">
        <f>SubmittalData!AY3840</f>
        <v/>
      </c>
      <c r="AS3840" s="60" t="e">
        <f>VLOOKUP(D3840,SubmittalStatus!$A$2:$CF$671,7,FALSE)</f>
        <v>#N/A</v>
      </c>
      <c r="AT3840" s="60" t="str">
        <f t="shared" si="177"/>
        <v/>
      </c>
      <c r="AU3840" s="60" t="e">
        <f>VLOOKUP(D3840,SubmittalSchedule!$A$5:$CF$5125,3,FALSE)</f>
        <v>#N/A</v>
      </c>
      <c r="AV3840" s="60" t="e">
        <f>VLOOKUP(D3840,SubmittalStatus!$A$2:$CF$671,9,FALSE)</f>
        <v>#N/A</v>
      </c>
      <c r="AW3840" s="60" t="e">
        <f>VLOOKUP(D3840,SubmittalStatus!$A$2:$CF$671,10,FALSE)</f>
        <v>#N/A</v>
      </c>
      <c r="AX3840" s="60" t="e">
        <f>VLOOKUP(D3840,SubmittalStatus!$A$2:$CF$671,11,FALSE)</f>
        <v>#N/A</v>
      </c>
      <c r="AY3840" s="60" t="str">
        <f t="shared" si="178"/>
        <v/>
      </c>
      <c r="AZ3840" s="60">
        <f>SubmittalData!D3840</f>
        <v>0</v>
      </c>
      <c r="BA3840" s="60" t="s">
        <v>168</v>
      </c>
      <c r="BB3840" s="60">
        <f>SubmittalData!AR3840</f>
        <v>0</v>
      </c>
      <c r="BC3840" s="60" t="str">
        <f t="shared" si="179"/>
        <v>0-0</v>
      </c>
    </row>
    <row r="3841" spans="1:55" x14ac:dyDescent="0.35">
      <c r="A3841" s="62" t="str">
        <f>SubmittalData!AY3841</f>
        <v/>
      </c>
      <c r="AS3841" s="60" t="e">
        <f>VLOOKUP(D3841,SubmittalStatus!$A$2:$CF$671,7,FALSE)</f>
        <v>#N/A</v>
      </c>
      <c r="AT3841" s="60" t="str">
        <f t="shared" si="177"/>
        <v/>
      </c>
      <c r="AU3841" s="60" t="e">
        <f>VLOOKUP(D3841,SubmittalSchedule!$A$5:$CF$5125,3,FALSE)</f>
        <v>#N/A</v>
      </c>
      <c r="AV3841" s="60" t="e">
        <f>VLOOKUP(D3841,SubmittalStatus!$A$2:$CF$671,9,FALSE)</f>
        <v>#N/A</v>
      </c>
      <c r="AW3841" s="60" t="e">
        <f>VLOOKUP(D3841,SubmittalStatus!$A$2:$CF$671,10,FALSE)</f>
        <v>#N/A</v>
      </c>
      <c r="AX3841" s="60" t="e">
        <f>VLOOKUP(D3841,SubmittalStatus!$A$2:$CF$671,11,FALSE)</f>
        <v>#N/A</v>
      </c>
      <c r="AY3841" s="60" t="str">
        <f t="shared" si="178"/>
        <v/>
      </c>
      <c r="AZ3841" s="60">
        <f>SubmittalData!D3841</f>
        <v>0</v>
      </c>
      <c r="BA3841" s="60" t="s">
        <v>168</v>
      </c>
      <c r="BB3841" s="60">
        <f>SubmittalData!AR3841</f>
        <v>0</v>
      </c>
      <c r="BC3841" s="60" t="str">
        <f t="shared" si="179"/>
        <v>0-0</v>
      </c>
    </row>
    <row r="3842" spans="1:55" x14ac:dyDescent="0.35">
      <c r="A3842" s="62" t="str">
        <f>SubmittalData!AY3842</f>
        <v/>
      </c>
      <c r="AS3842" s="60" t="e">
        <f>VLOOKUP(D3842,SubmittalStatus!$A$2:$CF$671,7,FALSE)</f>
        <v>#N/A</v>
      </c>
      <c r="AT3842" s="60" t="str">
        <f t="shared" si="177"/>
        <v/>
      </c>
      <c r="AU3842" s="60" t="e">
        <f>VLOOKUP(D3842,SubmittalSchedule!$A$5:$CF$5125,3,FALSE)</f>
        <v>#N/A</v>
      </c>
      <c r="AV3842" s="60" t="e">
        <f>VLOOKUP(D3842,SubmittalStatus!$A$2:$CF$671,9,FALSE)</f>
        <v>#N/A</v>
      </c>
      <c r="AW3842" s="60" t="e">
        <f>VLOOKUP(D3842,SubmittalStatus!$A$2:$CF$671,10,FALSE)</f>
        <v>#N/A</v>
      </c>
      <c r="AX3842" s="60" t="e">
        <f>VLOOKUP(D3842,SubmittalStatus!$A$2:$CF$671,11,FALSE)</f>
        <v>#N/A</v>
      </c>
      <c r="AY3842" s="60" t="str">
        <f t="shared" si="178"/>
        <v/>
      </c>
      <c r="AZ3842" s="60">
        <f>SubmittalData!D3842</f>
        <v>0</v>
      </c>
      <c r="BA3842" s="60" t="s">
        <v>168</v>
      </c>
      <c r="BB3842" s="60">
        <f>SubmittalData!AR3842</f>
        <v>0</v>
      </c>
      <c r="BC3842" s="60" t="str">
        <f t="shared" si="179"/>
        <v>0-0</v>
      </c>
    </row>
    <row r="3843" spans="1:55" x14ac:dyDescent="0.35">
      <c r="A3843" s="62" t="str">
        <f>SubmittalData!AY3843</f>
        <v/>
      </c>
      <c r="AS3843" s="60" t="e">
        <f>VLOOKUP(D3843,SubmittalStatus!$A$2:$CF$671,7,FALSE)</f>
        <v>#N/A</v>
      </c>
      <c r="AT3843" s="60" t="str">
        <f t="shared" ref="AT3843:AT3906" si="180">_xlfn.CONCAT(G3843:P3843)</f>
        <v/>
      </c>
      <c r="AU3843" s="60" t="e">
        <f>VLOOKUP(D3843,SubmittalSchedule!$A$5:$CF$5125,3,FALSE)</f>
        <v>#N/A</v>
      </c>
      <c r="AV3843" s="60" t="e">
        <f>VLOOKUP(D3843,SubmittalStatus!$A$2:$CF$671,9,FALSE)</f>
        <v>#N/A</v>
      </c>
      <c r="AW3843" s="60" t="e">
        <f>VLOOKUP(D3843,SubmittalStatus!$A$2:$CF$671,10,FALSE)</f>
        <v>#N/A</v>
      </c>
      <c r="AX3843" s="60" t="e">
        <f>VLOOKUP(D3843,SubmittalStatus!$A$2:$CF$671,11,FALSE)</f>
        <v>#N/A</v>
      </c>
      <c r="AY3843" s="60" t="str">
        <f t="shared" ref="AY3843:AY3906" si="181">_xlfn.CONCAT(AA3843:AJ3843)</f>
        <v/>
      </c>
      <c r="AZ3843" s="60">
        <f>SubmittalData!D3843</f>
        <v>0</v>
      </c>
      <c r="BA3843" s="60" t="s">
        <v>168</v>
      </c>
      <c r="BB3843" s="60">
        <f>SubmittalData!AR3843</f>
        <v>0</v>
      </c>
      <c r="BC3843" s="60" t="str">
        <f t="shared" ref="BC3843:BC3906" si="182">_xlfn.CONCAT(AZ3843:BB3843)</f>
        <v>0-0</v>
      </c>
    </row>
    <row r="3844" spans="1:55" x14ac:dyDescent="0.35">
      <c r="A3844" s="62" t="str">
        <f>SubmittalData!AY3844</f>
        <v/>
      </c>
      <c r="AS3844" s="60" t="e">
        <f>VLOOKUP(D3844,SubmittalStatus!$A$2:$CF$671,7,FALSE)</f>
        <v>#N/A</v>
      </c>
      <c r="AT3844" s="60" t="str">
        <f t="shared" si="180"/>
        <v/>
      </c>
      <c r="AU3844" s="60" t="e">
        <f>VLOOKUP(D3844,SubmittalSchedule!$A$5:$CF$5125,3,FALSE)</f>
        <v>#N/A</v>
      </c>
      <c r="AV3844" s="60" t="e">
        <f>VLOOKUP(D3844,SubmittalStatus!$A$2:$CF$671,9,FALSE)</f>
        <v>#N/A</v>
      </c>
      <c r="AW3844" s="60" t="e">
        <f>VLOOKUP(D3844,SubmittalStatus!$A$2:$CF$671,10,FALSE)</f>
        <v>#N/A</v>
      </c>
      <c r="AX3844" s="60" t="e">
        <f>VLOOKUP(D3844,SubmittalStatus!$A$2:$CF$671,11,FALSE)</f>
        <v>#N/A</v>
      </c>
      <c r="AY3844" s="60" t="str">
        <f t="shared" si="181"/>
        <v/>
      </c>
      <c r="AZ3844" s="60">
        <f>SubmittalData!D3844</f>
        <v>0</v>
      </c>
      <c r="BA3844" s="60" t="s">
        <v>168</v>
      </c>
      <c r="BB3844" s="60">
        <f>SubmittalData!AR3844</f>
        <v>0</v>
      </c>
      <c r="BC3844" s="60" t="str">
        <f t="shared" si="182"/>
        <v>0-0</v>
      </c>
    </row>
    <row r="3845" spans="1:55" x14ac:dyDescent="0.35">
      <c r="A3845" s="62" t="str">
        <f>SubmittalData!AY3845</f>
        <v/>
      </c>
      <c r="AS3845" s="60" t="e">
        <f>VLOOKUP(D3845,SubmittalStatus!$A$2:$CF$671,7,FALSE)</f>
        <v>#N/A</v>
      </c>
      <c r="AT3845" s="60" t="str">
        <f t="shared" si="180"/>
        <v/>
      </c>
      <c r="AU3845" s="60" t="e">
        <f>VLOOKUP(D3845,SubmittalSchedule!$A$5:$CF$5125,3,FALSE)</f>
        <v>#N/A</v>
      </c>
      <c r="AV3845" s="60" t="e">
        <f>VLOOKUP(D3845,SubmittalStatus!$A$2:$CF$671,9,FALSE)</f>
        <v>#N/A</v>
      </c>
      <c r="AW3845" s="60" t="e">
        <f>VLOOKUP(D3845,SubmittalStatus!$A$2:$CF$671,10,FALSE)</f>
        <v>#N/A</v>
      </c>
      <c r="AX3845" s="60" t="e">
        <f>VLOOKUP(D3845,SubmittalStatus!$A$2:$CF$671,11,FALSE)</f>
        <v>#N/A</v>
      </c>
      <c r="AY3845" s="60" t="str">
        <f t="shared" si="181"/>
        <v/>
      </c>
      <c r="AZ3845" s="60">
        <f>SubmittalData!D3845</f>
        <v>0</v>
      </c>
      <c r="BA3845" s="60" t="s">
        <v>168</v>
      </c>
      <c r="BB3845" s="60">
        <f>SubmittalData!AR3845</f>
        <v>0</v>
      </c>
      <c r="BC3845" s="60" t="str">
        <f t="shared" si="182"/>
        <v>0-0</v>
      </c>
    </row>
    <row r="3846" spans="1:55" x14ac:dyDescent="0.35">
      <c r="A3846" s="62" t="str">
        <f>SubmittalData!AY3846</f>
        <v/>
      </c>
      <c r="AS3846" s="60" t="e">
        <f>VLOOKUP(D3846,SubmittalStatus!$A$2:$CF$671,7,FALSE)</f>
        <v>#N/A</v>
      </c>
      <c r="AT3846" s="60" t="str">
        <f t="shared" si="180"/>
        <v/>
      </c>
      <c r="AU3846" s="60" t="e">
        <f>VLOOKUP(D3846,SubmittalSchedule!$A$5:$CF$5125,3,FALSE)</f>
        <v>#N/A</v>
      </c>
      <c r="AV3846" s="60" t="e">
        <f>VLOOKUP(D3846,SubmittalStatus!$A$2:$CF$671,9,FALSE)</f>
        <v>#N/A</v>
      </c>
      <c r="AW3846" s="60" t="e">
        <f>VLOOKUP(D3846,SubmittalStatus!$A$2:$CF$671,10,FALSE)</f>
        <v>#N/A</v>
      </c>
      <c r="AX3846" s="60" t="e">
        <f>VLOOKUP(D3846,SubmittalStatus!$A$2:$CF$671,11,FALSE)</f>
        <v>#N/A</v>
      </c>
      <c r="AY3846" s="60" t="str">
        <f t="shared" si="181"/>
        <v/>
      </c>
      <c r="AZ3846" s="60">
        <f>SubmittalData!D3846</f>
        <v>0</v>
      </c>
      <c r="BA3846" s="60" t="s">
        <v>168</v>
      </c>
      <c r="BB3846" s="60">
        <f>SubmittalData!AR3846</f>
        <v>0</v>
      </c>
      <c r="BC3846" s="60" t="str">
        <f t="shared" si="182"/>
        <v>0-0</v>
      </c>
    </row>
    <row r="3847" spans="1:55" x14ac:dyDescent="0.35">
      <c r="A3847" s="62" t="str">
        <f>SubmittalData!AY3847</f>
        <v/>
      </c>
      <c r="AS3847" s="60" t="e">
        <f>VLOOKUP(D3847,SubmittalStatus!$A$2:$CF$671,7,FALSE)</f>
        <v>#N/A</v>
      </c>
      <c r="AT3847" s="60" t="str">
        <f t="shared" si="180"/>
        <v/>
      </c>
      <c r="AU3847" s="60" t="e">
        <f>VLOOKUP(D3847,SubmittalSchedule!$A$5:$CF$5125,3,FALSE)</f>
        <v>#N/A</v>
      </c>
      <c r="AV3847" s="60" t="e">
        <f>VLOOKUP(D3847,SubmittalStatus!$A$2:$CF$671,9,FALSE)</f>
        <v>#N/A</v>
      </c>
      <c r="AW3847" s="60" t="e">
        <f>VLOOKUP(D3847,SubmittalStatus!$A$2:$CF$671,10,FALSE)</f>
        <v>#N/A</v>
      </c>
      <c r="AX3847" s="60" t="e">
        <f>VLOOKUP(D3847,SubmittalStatus!$A$2:$CF$671,11,FALSE)</f>
        <v>#N/A</v>
      </c>
      <c r="AY3847" s="60" t="str">
        <f t="shared" si="181"/>
        <v/>
      </c>
      <c r="AZ3847" s="60">
        <f>SubmittalData!D3847</f>
        <v>0</v>
      </c>
      <c r="BA3847" s="60" t="s">
        <v>168</v>
      </c>
      <c r="BB3847" s="60">
        <f>SubmittalData!AR3847</f>
        <v>0</v>
      </c>
      <c r="BC3847" s="60" t="str">
        <f t="shared" si="182"/>
        <v>0-0</v>
      </c>
    </row>
    <row r="3848" spans="1:55" x14ac:dyDescent="0.35">
      <c r="A3848" s="62" t="str">
        <f>SubmittalData!AY3848</f>
        <v/>
      </c>
      <c r="AS3848" s="60" t="e">
        <f>VLOOKUP(D3848,SubmittalStatus!$A$2:$CF$671,7,FALSE)</f>
        <v>#N/A</v>
      </c>
      <c r="AT3848" s="60" t="str">
        <f t="shared" si="180"/>
        <v/>
      </c>
      <c r="AU3848" s="60" t="e">
        <f>VLOOKUP(D3848,SubmittalSchedule!$A$5:$CF$5125,3,FALSE)</f>
        <v>#N/A</v>
      </c>
      <c r="AV3848" s="60" t="e">
        <f>VLOOKUP(D3848,SubmittalStatus!$A$2:$CF$671,9,FALSE)</f>
        <v>#N/A</v>
      </c>
      <c r="AW3848" s="60" t="e">
        <f>VLOOKUP(D3848,SubmittalStatus!$A$2:$CF$671,10,FALSE)</f>
        <v>#N/A</v>
      </c>
      <c r="AX3848" s="60" t="e">
        <f>VLOOKUP(D3848,SubmittalStatus!$A$2:$CF$671,11,FALSE)</f>
        <v>#N/A</v>
      </c>
      <c r="AY3848" s="60" t="str">
        <f t="shared" si="181"/>
        <v/>
      </c>
      <c r="AZ3848" s="60">
        <f>SubmittalData!D3848</f>
        <v>0</v>
      </c>
      <c r="BA3848" s="60" t="s">
        <v>168</v>
      </c>
      <c r="BB3848" s="60">
        <f>SubmittalData!AR3848</f>
        <v>0</v>
      </c>
      <c r="BC3848" s="60" t="str">
        <f t="shared" si="182"/>
        <v>0-0</v>
      </c>
    </row>
    <row r="3849" spans="1:55" x14ac:dyDescent="0.35">
      <c r="A3849" s="62" t="str">
        <f>SubmittalData!AY3849</f>
        <v/>
      </c>
      <c r="AS3849" s="60" t="e">
        <f>VLOOKUP(D3849,SubmittalStatus!$A$2:$CF$671,7,FALSE)</f>
        <v>#N/A</v>
      </c>
      <c r="AT3849" s="60" t="str">
        <f t="shared" si="180"/>
        <v/>
      </c>
      <c r="AU3849" s="60" t="e">
        <f>VLOOKUP(D3849,SubmittalSchedule!$A$5:$CF$5125,3,FALSE)</f>
        <v>#N/A</v>
      </c>
      <c r="AV3849" s="60" t="e">
        <f>VLOOKUP(D3849,SubmittalStatus!$A$2:$CF$671,9,FALSE)</f>
        <v>#N/A</v>
      </c>
      <c r="AW3849" s="60" t="e">
        <f>VLOOKUP(D3849,SubmittalStatus!$A$2:$CF$671,10,FALSE)</f>
        <v>#N/A</v>
      </c>
      <c r="AX3849" s="60" t="e">
        <f>VLOOKUP(D3849,SubmittalStatus!$A$2:$CF$671,11,FALSE)</f>
        <v>#N/A</v>
      </c>
      <c r="AY3849" s="60" t="str">
        <f t="shared" si="181"/>
        <v/>
      </c>
      <c r="AZ3849" s="60">
        <f>SubmittalData!D3849</f>
        <v>0</v>
      </c>
      <c r="BA3849" s="60" t="s">
        <v>168</v>
      </c>
      <c r="BB3849" s="60">
        <f>SubmittalData!AR3849</f>
        <v>0</v>
      </c>
      <c r="BC3849" s="60" t="str">
        <f t="shared" si="182"/>
        <v>0-0</v>
      </c>
    </row>
    <row r="3850" spans="1:55" x14ac:dyDescent="0.35">
      <c r="A3850" s="62" t="str">
        <f>SubmittalData!AY3850</f>
        <v/>
      </c>
      <c r="AS3850" s="60" t="e">
        <f>VLOOKUP(D3850,SubmittalStatus!$A$2:$CF$671,7,FALSE)</f>
        <v>#N/A</v>
      </c>
      <c r="AT3850" s="60" t="str">
        <f t="shared" si="180"/>
        <v/>
      </c>
      <c r="AU3850" s="60" t="e">
        <f>VLOOKUP(D3850,SubmittalSchedule!$A$5:$CF$5125,3,FALSE)</f>
        <v>#N/A</v>
      </c>
      <c r="AV3850" s="60" t="e">
        <f>VLOOKUP(D3850,SubmittalStatus!$A$2:$CF$671,9,FALSE)</f>
        <v>#N/A</v>
      </c>
      <c r="AW3850" s="60" t="e">
        <f>VLOOKUP(D3850,SubmittalStatus!$A$2:$CF$671,10,FALSE)</f>
        <v>#N/A</v>
      </c>
      <c r="AX3850" s="60" t="e">
        <f>VLOOKUP(D3850,SubmittalStatus!$A$2:$CF$671,11,FALSE)</f>
        <v>#N/A</v>
      </c>
      <c r="AY3850" s="60" t="str">
        <f t="shared" si="181"/>
        <v/>
      </c>
      <c r="AZ3850" s="60">
        <f>SubmittalData!D3850</f>
        <v>0</v>
      </c>
      <c r="BA3850" s="60" t="s">
        <v>168</v>
      </c>
      <c r="BB3850" s="60">
        <f>SubmittalData!AR3850</f>
        <v>0</v>
      </c>
      <c r="BC3850" s="60" t="str">
        <f t="shared" si="182"/>
        <v>0-0</v>
      </c>
    </row>
    <row r="3851" spans="1:55" x14ac:dyDescent="0.35">
      <c r="A3851" s="62" t="str">
        <f>SubmittalData!AY3851</f>
        <v/>
      </c>
      <c r="AS3851" s="60" t="e">
        <f>VLOOKUP(D3851,SubmittalStatus!$A$2:$CF$671,7,FALSE)</f>
        <v>#N/A</v>
      </c>
      <c r="AT3851" s="60" t="str">
        <f t="shared" si="180"/>
        <v/>
      </c>
      <c r="AU3851" s="60" t="e">
        <f>VLOOKUP(D3851,SubmittalSchedule!$A$5:$CF$5125,3,FALSE)</f>
        <v>#N/A</v>
      </c>
      <c r="AV3851" s="60" t="e">
        <f>VLOOKUP(D3851,SubmittalStatus!$A$2:$CF$671,9,FALSE)</f>
        <v>#N/A</v>
      </c>
      <c r="AW3851" s="60" t="e">
        <f>VLOOKUP(D3851,SubmittalStatus!$A$2:$CF$671,10,FALSE)</f>
        <v>#N/A</v>
      </c>
      <c r="AX3851" s="60" t="e">
        <f>VLOOKUP(D3851,SubmittalStatus!$A$2:$CF$671,11,FALSE)</f>
        <v>#N/A</v>
      </c>
      <c r="AY3851" s="60" t="str">
        <f t="shared" si="181"/>
        <v/>
      </c>
      <c r="AZ3851" s="60">
        <f>SubmittalData!D3851</f>
        <v>0</v>
      </c>
      <c r="BA3851" s="60" t="s">
        <v>168</v>
      </c>
      <c r="BB3851" s="60">
        <f>SubmittalData!AR3851</f>
        <v>0</v>
      </c>
      <c r="BC3851" s="60" t="str">
        <f t="shared" si="182"/>
        <v>0-0</v>
      </c>
    </row>
    <row r="3852" spans="1:55" x14ac:dyDescent="0.35">
      <c r="A3852" s="62" t="str">
        <f>SubmittalData!AY3852</f>
        <v/>
      </c>
      <c r="AS3852" s="60" t="e">
        <f>VLOOKUP(D3852,SubmittalStatus!$A$2:$CF$671,7,FALSE)</f>
        <v>#N/A</v>
      </c>
      <c r="AT3852" s="60" t="str">
        <f t="shared" si="180"/>
        <v/>
      </c>
      <c r="AU3852" s="60" t="e">
        <f>VLOOKUP(D3852,SubmittalSchedule!$A$5:$CF$5125,3,FALSE)</f>
        <v>#N/A</v>
      </c>
      <c r="AV3852" s="60" t="e">
        <f>VLOOKUP(D3852,SubmittalStatus!$A$2:$CF$671,9,FALSE)</f>
        <v>#N/A</v>
      </c>
      <c r="AW3852" s="60" t="e">
        <f>VLOOKUP(D3852,SubmittalStatus!$A$2:$CF$671,10,FALSE)</f>
        <v>#N/A</v>
      </c>
      <c r="AX3852" s="60" t="e">
        <f>VLOOKUP(D3852,SubmittalStatus!$A$2:$CF$671,11,FALSE)</f>
        <v>#N/A</v>
      </c>
      <c r="AY3852" s="60" t="str">
        <f t="shared" si="181"/>
        <v/>
      </c>
      <c r="AZ3852" s="60">
        <f>SubmittalData!D3852</f>
        <v>0</v>
      </c>
      <c r="BA3852" s="60" t="s">
        <v>168</v>
      </c>
      <c r="BB3852" s="60">
        <f>SubmittalData!AR3852</f>
        <v>0</v>
      </c>
      <c r="BC3852" s="60" t="str">
        <f t="shared" si="182"/>
        <v>0-0</v>
      </c>
    </row>
    <row r="3853" spans="1:55" x14ac:dyDescent="0.35">
      <c r="A3853" s="62" t="str">
        <f>SubmittalData!AY3853</f>
        <v/>
      </c>
      <c r="AS3853" s="60" t="e">
        <f>VLOOKUP(D3853,SubmittalStatus!$A$2:$CF$671,7,FALSE)</f>
        <v>#N/A</v>
      </c>
      <c r="AT3853" s="60" t="str">
        <f t="shared" si="180"/>
        <v/>
      </c>
      <c r="AU3853" s="60" t="e">
        <f>VLOOKUP(D3853,SubmittalSchedule!$A$5:$CF$5125,3,FALSE)</f>
        <v>#N/A</v>
      </c>
      <c r="AV3853" s="60" t="e">
        <f>VLOOKUP(D3853,SubmittalStatus!$A$2:$CF$671,9,FALSE)</f>
        <v>#N/A</v>
      </c>
      <c r="AW3853" s="60" t="e">
        <f>VLOOKUP(D3853,SubmittalStatus!$A$2:$CF$671,10,FALSE)</f>
        <v>#N/A</v>
      </c>
      <c r="AX3853" s="60" t="e">
        <f>VLOOKUP(D3853,SubmittalStatus!$A$2:$CF$671,11,FALSE)</f>
        <v>#N/A</v>
      </c>
      <c r="AY3853" s="60" t="str">
        <f t="shared" si="181"/>
        <v/>
      </c>
      <c r="AZ3853" s="60">
        <f>SubmittalData!D3853</f>
        <v>0</v>
      </c>
      <c r="BA3853" s="60" t="s">
        <v>168</v>
      </c>
      <c r="BB3853" s="60">
        <f>SubmittalData!AR3853</f>
        <v>0</v>
      </c>
      <c r="BC3853" s="60" t="str">
        <f t="shared" si="182"/>
        <v>0-0</v>
      </c>
    </row>
    <row r="3854" spans="1:55" x14ac:dyDescent="0.35">
      <c r="A3854" s="62" t="str">
        <f>SubmittalData!AY3854</f>
        <v/>
      </c>
      <c r="AS3854" s="60" t="e">
        <f>VLOOKUP(D3854,SubmittalStatus!$A$2:$CF$671,7,FALSE)</f>
        <v>#N/A</v>
      </c>
      <c r="AT3854" s="60" t="str">
        <f t="shared" si="180"/>
        <v/>
      </c>
      <c r="AU3854" s="60" t="e">
        <f>VLOOKUP(D3854,SubmittalSchedule!$A$5:$CF$5125,3,FALSE)</f>
        <v>#N/A</v>
      </c>
      <c r="AV3854" s="60" t="e">
        <f>VLOOKUP(D3854,SubmittalStatus!$A$2:$CF$671,9,FALSE)</f>
        <v>#N/A</v>
      </c>
      <c r="AW3854" s="60" t="e">
        <f>VLOOKUP(D3854,SubmittalStatus!$A$2:$CF$671,10,FALSE)</f>
        <v>#N/A</v>
      </c>
      <c r="AX3854" s="60" t="e">
        <f>VLOOKUP(D3854,SubmittalStatus!$A$2:$CF$671,11,FALSE)</f>
        <v>#N/A</v>
      </c>
      <c r="AY3854" s="60" t="str">
        <f t="shared" si="181"/>
        <v/>
      </c>
      <c r="AZ3854" s="60">
        <f>SubmittalData!D3854</f>
        <v>0</v>
      </c>
      <c r="BA3854" s="60" t="s">
        <v>168</v>
      </c>
      <c r="BB3854" s="60">
        <f>SubmittalData!AR3854</f>
        <v>0</v>
      </c>
      <c r="BC3854" s="60" t="str">
        <f t="shared" si="182"/>
        <v>0-0</v>
      </c>
    </row>
    <row r="3855" spans="1:55" x14ac:dyDescent="0.35">
      <c r="A3855" s="62" t="str">
        <f>SubmittalData!AY3855</f>
        <v/>
      </c>
      <c r="AS3855" s="60" t="e">
        <f>VLOOKUP(D3855,SubmittalStatus!$A$2:$CF$671,7,FALSE)</f>
        <v>#N/A</v>
      </c>
      <c r="AT3855" s="60" t="str">
        <f t="shared" si="180"/>
        <v/>
      </c>
      <c r="AU3855" s="60" t="e">
        <f>VLOOKUP(D3855,SubmittalSchedule!$A$5:$CF$5125,3,FALSE)</f>
        <v>#N/A</v>
      </c>
      <c r="AV3855" s="60" t="e">
        <f>VLOOKUP(D3855,SubmittalStatus!$A$2:$CF$671,9,FALSE)</f>
        <v>#N/A</v>
      </c>
      <c r="AW3855" s="60" t="e">
        <f>VLOOKUP(D3855,SubmittalStatus!$A$2:$CF$671,10,FALSE)</f>
        <v>#N/A</v>
      </c>
      <c r="AX3855" s="60" t="e">
        <f>VLOOKUP(D3855,SubmittalStatus!$A$2:$CF$671,11,FALSE)</f>
        <v>#N/A</v>
      </c>
      <c r="AY3855" s="60" t="str">
        <f t="shared" si="181"/>
        <v/>
      </c>
      <c r="AZ3855" s="60">
        <f>SubmittalData!D3855</f>
        <v>0</v>
      </c>
      <c r="BA3855" s="60" t="s">
        <v>168</v>
      </c>
      <c r="BB3855" s="60">
        <f>SubmittalData!AR3855</f>
        <v>0</v>
      </c>
      <c r="BC3855" s="60" t="str">
        <f t="shared" si="182"/>
        <v>0-0</v>
      </c>
    </row>
    <row r="3856" spans="1:55" x14ac:dyDescent="0.35">
      <c r="A3856" s="62" t="str">
        <f>SubmittalData!AY3856</f>
        <v/>
      </c>
      <c r="AS3856" s="60" t="e">
        <f>VLOOKUP(D3856,SubmittalStatus!$A$2:$CF$671,7,FALSE)</f>
        <v>#N/A</v>
      </c>
      <c r="AT3856" s="60" t="str">
        <f t="shared" si="180"/>
        <v/>
      </c>
      <c r="AU3856" s="60" t="e">
        <f>VLOOKUP(D3856,SubmittalSchedule!$A$5:$CF$5125,3,FALSE)</f>
        <v>#N/A</v>
      </c>
      <c r="AV3856" s="60" t="e">
        <f>VLOOKUP(D3856,SubmittalStatus!$A$2:$CF$671,9,FALSE)</f>
        <v>#N/A</v>
      </c>
      <c r="AW3856" s="60" t="e">
        <f>VLOOKUP(D3856,SubmittalStatus!$A$2:$CF$671,10,FALSE)</f>
        <v>#N/A</v>
      </c>
      <c r="AX3856" s="60" t="e">
        <f>VLOOKUP(D3856,SubmittalStatus!$A$2:$CF$671,11,FALSE)</f>
        <v>#N/A</v>
      </c>
      <c r="AY3856" s="60" t="str">
        <f t="shared" si="181"/>
        <v/>
      </c>
      <c r="AZ3856" s="60">
        <f>SubmittalData!D3856</f>
        <v>0</v>
      </c>
      <c r="BA3856" s="60" t="s">
        <v>168</v>
      </c>
      <c r="BB3856" s="60">
        <f>SubmittalData!AR3856</f>
        <v>0</v>
      </c>
      <c r="BC3856" s="60" t="str">
        <f t="shared" si="182"/>
        <v>0-0</v>
      </c>
    </row>
    <row r="3857" spans="1:55" x14ac:dyDescent="0.35">
      <c r="A3857" s="62" t="str">
        <f>SubmittalData!AY3857</f>
        <v/>
      </c>
      <c r="AS3857" s="60" t="e">
        <f>VLOOKUP(D3857,SubmittalStatus!$A$2:$CF$671,7,FALSE)</f>
        <v>#N/A</v>
      </c>
      <c r="AT3857" s="60" t="str">
        <f t="shared" si="180"/>
        <v/>
      </c>
      <c r="AU3857" s="60" t="e">
        <f>VLOOKUP(D3857,SubmittalSchedule!$A$5:$CF$5125,3,FALSE)</f>
        <v>#N/A</v>
      </c>
      <c r="AV3857" s="60" t="e">
        <f>VLOOKUP(D3857,SubmittalStatus!$A$2:$CF$671,9,FALSE)</f>
        <v>#N/A</v>
      </c>
      <c r="AW3857" s="60" t="e">
        <f>VLOOKUP(D3857,SubmittalStatus!$A$2:$CF$671,10,FALSE)</f>
        <v>#N/A</v>
      </c>
      <c r="AX3857" s="60" t="e">
        <f>VLOOKUP(D3857,SubmittalStatus!$A$2:$CF$671,11,FALSE)</f>
        <v>#N/A</v>
      </c>
      <c r="AY3857" s="60" t="str">
        <f t="shared" si="181"/>
        <v/>
      </c>
      <c r="AZ3857" s="60">
        <f>SubmittalData!D3857</f>
        <v>0</v>
      </c>
      <c r="BA3857" s="60" t="s">
        <v>168</v>
      </c>
      <c r="BB3857" s="60">
        <f>SubmittalData!AR3857</f>
        <v>0</v>
      </c>
      <c r="BC3857" s="60" t="str">
        <f t="shared" si="182"/>
        <v>0-0</v>
      </c>
    </row>
    <row r="3858" spans="1:55" x14ac:dyDescent="0.35">
      <c r="A3858" s="62" t="str">
        <f>SubmittalData!AY3858</f>
        <v/>
      </c>
      <c r="AS3858" s="60" t="e">
        <f>VLOOKUP(D3858,SubmittalStatus!$A$2:$CF$671,7,FALSE)</f>
        <v>#N/A</v>
      </c>
      <c r="AT3858" s="60" t="str">
        <f t="shared" si="180"/>
        <v/>
      </c>
      <c r="AU3858" s="60" t="e">
        <f>VLOOKUP(D3858,SubmittalSchedule!$A$5:$CF$5125,3,FALSE)</f>
        <v>#N/A</v>
      </c>
      <c r="AV3858" s="60" t="e">
        <f>VLOOKUP(D3858,SubmittalStatus!$A$2:$CF$671,9,FALSE)</f>
        <v>#N/A</v>
      </c>
      <c r="AW3858" s="60" t="e">
        <f>VLOOKUP(D3858,SubmittalStatus!$A$2:$CF$671,10,FALSE)</f>
        <v>#N/A</v>
      </c>
      <c r="AX3858" s="60" t="e">
        <f>VLOOKUP(D3858,SubmittalStatus!$A$2:$CF$671,11,FALSE)</f>
        <v>#N/A</v>
      </c>
      <c r="AY3858" s="60" t="str">
        <f t="shared" si="181"/>
        <v/>
      </c>
      <c r="AZ3858" s="60">
        <f>SubmittalData!D3858</f>
        <v>0</v>
      </c>
      <c r="BA3858" s="60" t="s">
        <v>168</v>
      </c>
      <c r="BB3858" s="60">
        <f>SubmittalData!AR3858</f>
        <v>0</v>
      </c>
      <c r="BC3858" s="60" t="str">
        <f t="shared" si="182"/>
        <v>0-0</v>
      </c>
    </row>
    <row r="3859" spans="1:55" x14ac:dyDescent="0.35">
      <c r="A3859" s="62" t="str">
        <f>SubmittalData!AY3859</f>
        <v/>
      </c>
      <c r="AS3859" s="60" t="e">
        <f>VLOOKUP(D3859,SubmittalStatus!$A$2:$CF$671,7,FALSE)</f>
        <v>#N/A</v>
      </c>
      <c r="AT3859" s="60" t="str">
        <f t="shared" si="180"/>
        <v/>
      </c>
      <c r="AU3859" s="60" t="e">
        <f>VLOOKUP(D3859,SubmittalSchedule!$A$5:$CF$5125,3,FALSE)</f>
        <v>#N/A</v>
      </c>
      <c r="AV3859" s="60" t="e">
        <f>VLOOKUP(D3859,SubmittalStatus!$A$2:$CF$671,9,FALSE)</f>
        <v>#N/A</v>
      </c>
      <c r="AW3859" s="60" t="e">
        <f>VLOOKUP(D3859,SubmittalStatus!$A$2:$CF$671,10,FALSE)</f>
        <v>#N/A</v>
      </c>
      <c r="AX3859" s="60" t="e">
        <f>VLOOKUP(D3859,SubmittalStatus!$A$2:$CF$671,11,FALSE)</f>
        <v>#N/A</v>
      </c>
      <c r="AY3859" s="60" t="str">
        <f t="shared" si="181"/>
        <v/>
      </c>
      <c r="AZ3859" s="60">
        <f>SubmittalData!D3859</f>
        <v>0</v>
      </c>
      <c r="BA3859" s="60" t="s">
        <v>168</v>
      </c>
      <c r="BB3859" s="60">
        <f>SubmittalData!AR3859</f>
        <v>0</v>
      </c>
      <c r="BC3859" s="60" t="str">
        <f t="shared" si="182"/>
        <v>0-0</v>
      </c>
    </row>
    <row r="3860" spans="1:55" x14ac:dyDescent="0.35">
      <c r="A3860" s="62" t="str">
        <f>SubmittalData!AY3860</f>
        <v/>
      </c>
      <c r="AS3860" s="60" t="e">
        <f>VLOOKUP(D3860,SubmittalStatus!$A$2:$CF$671,7,FALSE)</f>
        <v>#N/A</v>
      </c>
      <c r="AT3860" s="60" t="str">
        <f t="shared" si="180"/>
        <v/>
      </c>
      <c r="AU3860" s="60" t="e">
        <f>VLOOKUP(D3860,SubmittalSchedule!$A$5:$CF$5125,3,FALSE)</f>
        <v>#N/A</v>
      </c>
      <c r="AV3860" s="60" t="e">
        <f>VLOOKUP(D3860,SubmittalStatus!$A$2:$CF$671,9,FALSE)</f>
        <v>#N/A</v>
      </c>
      <c r="AW3860" s="60" t="e">
        <f>VLOOKUP(D3860,SubmittalStatus!$A$2:$CF$671,10,FALSE)</f>
        <v>#N/A</v>
      </c>
      <c r="AX3860" s="60" t="e">
        <f>VLOOKUP(D3860,SubmittalStatus!$A$2:$CF$671,11,FALSE)</f>
        <v>#N/A</v>
      </c>
      <c r="AY3860" s="60" t="str">
        <f t="shared" si="181"/>
        <v/>
      </c>
      <c r="AZ3860" s="60">
        <f>SubmittalData!D3860</f>
        <v>0</v>
      </c>
      <c r="BA3860" s="60" t="s">
        <v>168</v>
      </c>
      <c r="BB3860" s="60">
        <f>SubmittalData!AR3860</f>
        <v>0</v>
      </c>
      <c r="BC3860" s="60" t="str">
        <f t="shared" si="182"/>
        <v>0-0</v>
      </c>
    </row>
    <row r="3861" spans="1:55" x14ac:dyDescent="0.35">
      <c r="A3861" s="62" t="str">
        <f>SubmittalData!AY3861</f>
        <v/>
      </c>
      <c r="AS3861" s="60" t="e">
        <f>VLOOKUP(D3861,SubmittalStatus!$A$2:$CF$671,7,FALSE)</f>
        <v>#N/A</v>
      </c>
      <c r="AT3861" s="60" t="str">
        <f t="shared" si="180"/>
        <v/>
      </c>
      <c r="AU3861" s="60" t="e">
        <f>VLOOKUP(D3861,SubmittalSchedule!$A$5:$CF$5125,3,FALSE)</f>
        <v>#N/A</v>
      </c>
      <c r="AV3861" s="60" t="e">
        <f>VLOOKUP(D3861,SubmittalStatus!$A$2:$CF$671,9,FALSE)</f>
        <v>#N/A</v>
      </c>
      <c r="AW3861" s="60" t="e">
        <f>VLOOKUP(D3861,SubmittalStatus!$A$2:$CF$671,10,FALSE)</f>
        <v>#N/A</v>
      </c>
      <c r="AX3861" s="60" t="e">
        <f>VLOOKUP(D3861,SubmittalStatus!$A$2:$CF$671,11,FALSE)</f>
        <v>#N/A</v>
      </c>
      <c r="AY3861" s="60" t="str">
        <f t="shared" si="181"/>
        <v/>
      </c>
      <c r="AZ3861" s="60">
        <f>SubmittalData!D3861</f>
        <v>0</v>
      </c>
      <c r="BA3861" s="60" t="s">
        <v>168</v>
      </c>
      <c r="BB3861" s="60">
        <f>SubmittalData!AR3861</f>
        <v>0</v>
      </c>
      <c r="BC3861" s="60" t="str">
        <f t="shared" si="182"/>
        <v>0-0</v>
      </c>
    </row>
    <row r="3862" spans="1:55" x14ac:dyDescent="0.35">
      <c r="A3862" s="62" t="str">
        <f>SubmittalData!AY3862</f>
        <v/>
      </c>
      <c r="AS3862" s="60" t="e">
        <f>VLOOKUP(D3862,SubmittalStatus!$A$2:$CF$671,7,FALSE)</f>
        <v>#N/A</v>
      </c>
      <c r="AT3862" s="60" t="str">
        <f t="shared" si="180"/>
        <v/>
      </c>
      <c r="AU3862" s="60" t="e">
        <f>VLOOKUP(D3862,SubmittalSchedule!$A$5:$CF$5125,3,FALSE)</f>
        <v>#N/A</v>
      </c>
      <c r="AV3862" s="60" t="e">
        <f>VLOOKUP(D3862,SubmittalStatus!$A$2:$CF$671,9,FALSE)</f>
        <v>#N/A</v>
      </c>
      <c r="AW3862" s="60" t="e">
        <f>VLOOKUP(D3862,SubmittalStatus!$A$2:$CF$671,10,FALSE)</f>
        <v>#N/A</v>
      </c>
      <c r="AX3862" s="60" t="e">
        <f>VLOOKUP(D3862,SubmittalStatus!$A$2:$CF$671,11,FALSE)</f>
        <v>#N/A</v>
      </c>
      <c r="AY3862" s="60" t="str">
        <f t="shared" si="181"/>
        <v/>
      </c>
      <c r="AZ3862" s="60">
        <f>SubmittalData!D3862</f>
        <v>0</v>
      </c>
      <c r="BA3862" s="60" t="s">
        <v>168</v>
      </c>
      <c r="BB3862" s="60">
        <f>SubmittalData!AR3862</f>
        <v>0</v>
      </c>
      <c r="BC3862" s="60" t="str">
        <f t="shared" si="182"/>
        <v>0-0</v>
      </c>
    </row>
    <row r="3863" spans="1:55" x14ac:dyDescent="0.35">
      <c r="A3863" s="62" t="str">
        <f>SubmittalData!AY3863</f>
        <v/>
      </c>
      <c r="AS3863" s="60" t="e">
        <f>VLOOKUP(D3863,SubmittalStatus!$A$2:$CF$671,7,FALSE)</f>
        <v>#N/A</v>
      </c>
      <c r="AT3863" s="60" t="str">
        <f t="shared" si="180"/>
        <v/>
      </c>
      <c r="AU3863" s="60" t="e">
        <f>VLOOKUP(D3863,SubmittalSchedule!$A$5:$CF$5125,3,FALSE)</f>
        <v>#N/A</v>
      </c>
      <c r="AV3863" s="60" t="e">
        <f>VLOOKUP(D3863,SubmittalStatus!$A$2:$CF$671,9,FALSE)</f>
        <v>#N/A</v>
      </c>
      <c r="AW3863" s="60" t="e">
        <f>VLOOKUP(D3863,SubmittalStatus!$A$2:$CF$671,10,FALSE)</f>
        <v>#N/A</v>
      </c>
      <c r="AX3863" s="60" t="e">
        <f>VLOOKUP(D3863,SubmittalStatus!$A$2:$CF$671,11,FALSE)</f>
        <v>#N/A</v>
      </c>
      <c r="AY3863" s="60" t="str">
        <f t="shared" si="181"/>
        <v/>
      </c>
      <c r="AZ3863" s="60">
        <f>SubmittalData!D3863</f>
        <v>0</v>
      </c>
      <c r="BA3863" s="60" t="s">
        <v>168</v>
      </c>
      <c r="BB3863" s="60">
        <f>SubmittalData!AR3863</f>
        <v>0</v>
      </c>
      <c r="BC3863" s="60" t="str">
        <f t="shared" si="182"/>
        <v>0-0</v>
      </c>
    </row>
    <row r="3864" spans="1:55" x14ac:dyDescent="0.35">
      <c r="A3864" s="62" t="str">
        <f>SubmittalData!AY3864</f>
        <v/>
      </c>
      <c r="AS3864" s="60" t="e">
        <f>VLOOKUP(D3864,SubmittalStatus!$A$2:$CF$671,7,FALSE)</f>
        <v>#N/A</v>
      </c>
      <c r="AT3864" s="60" t="str">
        <f t="shared" si="180"/>
        <v/>
      </c>
      <c r="AU3864" s="60" t="e">
        <f>VLOOKUP(D3864,SubmittalSchedule!$A$5:$CF$5125,3,FALSE)</f>
        <v>#N/A</v>
      </c>
      <c r="AV3864" s="60" t="e">
        <f>VLOOKUP(D3864,SubmittalStatus!$A$2:$CF$671,9,FALSE)</f>
        <v>#N/A</v>
      </c>
      <c r="AW3864" s="60" t="e">
        <f>VLOOKUP(D3864,SubmittalStatus!$A$2:$CF$671,10,FALSE)</f>
        <v>#N/A</v>
      </c>
      <c r="AX3864" s="60" t="e">
        <f>VLOOKUP(D3864,SubmittalStatus!$A$2:$CF$671,11,FALSE)</f>
        <v>#N/A</v>
      </c>
      <c r="AY3864" s="60" t="str">
        <f t="shared" si="181"/>
        <v/>
      </c>
      <c r="AZ3864" s="60">
        <f>SubmittalData!D3864</f>
        <v>0</v>
      </c>
      <c r="BA3864" s="60" t="s">
        <v>168</v>
      </c>
      <c r="BB3864" s="60">
        <f>SubmittalData!AR3864</f>
        <v>0</v>
      </c>
      <c r="BC3864" s="60" t="str">
        <f t="shared" si="182"/>
        <v>0-0</v>
      </c>
    </row>
    <row r="3865" spans="1:55" x14ac:dyDescent="0.35">
      <c r="A3865" s="62" t="str">
        <f>SubmittalData!AY3865</f>
        <v/>
      </c>
      <c r="AS3865" s="60" t="e">
        <f>VLOOKUP(D3865,SubmittalStatus!$A$2:$CF$671,7,FALSE)</f>
        <v>#N/A</v>
      </c>
      <c r="AT3865" s="60" t="str">
        <f t="shared" si="180"/>
        <v/>
      </c>
      <c r="AU3865" s="60" t="e">
        <f>VLOOKUP(D3865,SubmittalSchedule!$A$5:$CF$5125,3,FALSE)</f>
        <v>#N/A</v>
      </c>
      <c r="AV3865" s="60" t="e">
        <f>VLOOKUP(D3865,SubmittalStatus!$A$2:$CF$671,9,FALSE)</f>
        <v>#N/A</v>
      </c>
      <c r="AW3865" s="60" t="e">
        <f>VLOOKUP(D3865,SubmittalStatus!$A$2:$CF$671,10,FALSE)</f>
        <v>#N/A</v>
      </c>
      <c r="AX3865" s="60" t="e">
        <f>VLOOKUP(D3865,SubmittalStatus!$A$2:$CF$671,11,FALSE)</f>
        <v>#N/A</v>
      </c>
      <c r="AY3865" s="60" t="str">
        <f t="shared" si="181"/>
        <v/>
      </c>
      <c r="AZ3865" s="60">
        <f>SubmittalData!D3865</f>
        <v>0</v>
      </c>
      <c r="BA3865" s="60" t="s">
        <v>168</v>
      </c>
      <c r="BB3865" s="60">
        <f>SubmittalData!AR3865</f>
        <v>0</v>
      </c>
      <c r="BC3865" s="60" t="str">
        <f t="shared" si="182"/>
        <v>0-0</v>
      </c>
    </row>
    <row r="3866" spans="1:55" x14ac:dyDescent="0.35">
      <c r="A3866" s="62" t="str">
        <f>SubmittalData!AY3866</f>
        <v/>
      </c>
      <c r="AS3866" s="60" t="e">
        <f>VLOOKUP(D3866,SubmittalStatus!$A$2:$CF$671,7,FALSE)</f>
        <v>#N/A</v>
      </c>
      <c r="AT3866" s="60" t="str">
        <f t="shared" si="180"/>
        <v/>
      </c>
      <c r="AU3866" s="60" t="e">
        <f>VLOOKUP(D3866,SubmittalSchedule!$A$5:$CF$5125,3,FALSE)</f>
        <v>#N/A</v>
      </c>
      <c r="AV3866" s="60" t="e">
        <f>VLOOKUP(D3866,SubmittalStatus!$A$2:$CF$671,9,FALSE)</f>
        <v>#N/A</v>
      </c>
      <c r="AW3866" s="60" t="e">
        <f>VLOOKUP(D3866,SubmittalStatus!$A$2:$CF$671,10,FALSE)</f>
        <v>#N/A</v>
      </c>
      <c r="AX3866" s="60" t="e">
        <f>VLOOKUP(D3866,SubmittalStatus!$A$2:$CF$671,11,FALSE)</f>
        <v>#N/A</v>
      </c>
      <c r="AY3866" s="60" t="str">
        <f t="shared" si="181"/>
        <v/>
      </c>
      <c r="AZ3866" s="60">
        <f>SubmittalData!D3866</f>
        <v>0</v>
      </c>
      <c r="BA3866" s="60" t="s">
        <v>168</v>
      </c>
      <c r="BB3866" s="60">
        <f>SubmittalData!AR3866</f>
        <v>0</v>
      </c>
      <c r="BC3866" s="60" t="str">
        <f t="shared" si="182"/>
        <v>0-0</v>
      </c>
    </row>
    <row r="3867" spans="1:55" x14ac:dyDescent="0.35">
      <c r="A3867" s="62" t="str">
        <f>SubmittalData!AY3867</f>
        <v/>
      </c>
      <c r="AS3867" s="60" t="e">
        <f>VLOOKUP(D3867,SubmittalStatus!$A$2:$CF$671,7,FALSE)</f>
        <v>#N/A</v>
      </c>
      <c r="AT3867" s="60" t="str">
        <f t="shared" si="180"/>
        <v/>
      </c>
      <c r="AU3867" s="60" t="e">
        <f>VLOOKUP(D3867,SubmittalSchedule!$A$5:$CF$5125,3,FALSE)</f>
        <v>#N/A</v>
      </c>
      <c r="AV3867" s="60" t="e">
        <f>VLOOKUP(D3867,SubmittalStatus!$A$2:$CF$671,9,FALSE)</f>
        <v>#N/A</v>
      </c>
      <c r="AW3867" s="60" t="e">
        <f>VLOOKUP(D3867,SubmittalStatus!$A$2:$CF$671,10,FALSE)</f>
        <v>#N/A</v>
      </c>
      <c r="AX3867" s="60" t="e">
        <f>VLOOKUP(D3867,SubmittalStatus!$A$2:$CF$671,11,FALSE)</f>
        <v>#N/A</v>
      </c>
      <c r="AY3867" s="60" t="str">
        <f t="shared" si="181"/>
        <v/>
      </c>
      <c r="AZ3867" s="60">
        <f>SubmittalData!D3867</f>
        <v>0</v>
      </c>
      <c r="BA3867" s="60" t="s">
        <v>168</v>
      </c>
      <c r="BB3867" s="60">
        <f>SubmittalData!AR3867</f>
        <v>0</v>
      </c>
      <c r="BC3867" s="60" t="str">
        <f t="shared" si="182"/>
        <v>0-0</v>
      </c>
    </row>
    <row r="3868" spans="1:55" x14ac:dyDescent="0.35">
      <c r="A3868" s="62" t="str">
        <f>SubmittalData!AY3868</f>
        <v/>
      </c>
      <c r="AS3868" s="60" t="e">
        <f>VLOOKUP(D3868,SubmittalStatus!$A$2:$CF$671,7,FALSE)</f>
        <v>#N/A</v>
      </c>
      <c r="AT3868" s="60" t="str">
        <f t="shared" si="180"/>
        <v/>
      </c>
      <c r="AU3868" s="60" t="e">
        <f>VLOOKUP(D3868,SubmittalSchedule!$A$5:$CF$5125,3,FALSE)</f>
        <v>#N/A</v>
      </c>
      <c r="AV3868" s="60" t="e">
        <f>VLOOKUP(D3868,SubmittalStatus!$A$2:$CF$671,9,FALSE)</f>
        <v>#N/A</v>
      </c>
      <c r="AW3868" s="60" t="e">
        <f>VLOOKUP(D3868,SubmittalStatus!$A$2:$CF$671,10,FALSE)</f>
        <v>#N/A</v>
      </c>
      <c r="AX3868" s="60" t="e">
        <f>VLOOKUP(D3868,SubmittalStatus!$A$2:$CF$671,11,FALSE)</f>
        <v>#N/A</v>
      </c>
      <c r="AY3868" s="60" t="str">
        <f t="shared" si="181"/>
        <v/>
      </c>
      <c r="AZ3868" s="60">
        <f>SubmittalData!D3868</f>
        <v>0</v>
      </c>
      <c r="BA3868" s="60" t="s">
        <v>168</v>
      </c>
      <c r="BB3868" s="60">
        <f>SubmittalData!AR3868</f>
        <v>0</v>
      </c>
      <c r="BC3868" s="60" t="str">
        <f t="shared" si="182"/>
        <v>0-0</v>
      </c>
    </row>
    <row r="3869" spans="1:55" x14ac:dyDescent="0.35">
      <c r="A3869" s="62" t="str">
        <f>SubmittalData!AY3869</f>
        <v/>
      </c>
      <c r="AS3869" s="60" t="e">
        <f>VLOOKUP(D3869,SubmittalStatus!$A$2:$CF$671,7,FALSE)</f>
        <v>#N/A</v>
      </c>
      <c r="AT3869" s="60" t="str">
        <f t="shared" si="180"/>
        <v/>
      </c>
      <c r="AU3869" s="60" t="e">
        <f>VLOOKUP(D3869,SubmittalSchedule!$A$5:$CF$5125,3,FALSE)</f>
        <v>#N/A</v>
      </c>
      <c r="AV3869" s="60" t="e">
        <f>VLOOKUP(D3869,SubmittalStatus!$A$2:$CF$671,9,FALSE)</f>
        <v>#N/A</v>
      </c>
      <c r="AW3869" s="60" t="e">
        <f>VLOOKUP(D3869,SubmittalStatus!$A$2:$CF$671,10,FALSE)</f>
        <v>#N/A</v>
      </c>
      <c r="AX3869" s="60" t="e">
        <f>VLOOKUP(D3869,SubmittalStatus!$A$2:$CF$671,11,FALSE)</f>
        <v>#N/A</v>
      </c>
      <c r="AY3869" s="60" t="str">
        <f t="shared" si="181"/>
        <v/>
      </c>
      <c r="AZ3869" s="60">
        <f>SubmittalData!D3869</f>
        <v>0</v>
      </c>
      <c r="BA3869" s="60" t="s">
        <v>168</v>
      </c>
      <c r="BB3869" s="60">
        <f>SubmittalData!AR3869</f>
        <v>0</v>
      </c>
      <c r="BC3869" s="60" t="str">
        <f t="shared" si="182"/>
        <v>0-0</v>
      </c>
    </row>
    <row r="3870" spans="1:55" x14ac:dyDescent="0.35">
      <c r="A3870" s="62" t="str">
        <f>SubmittalData!AY3870</f>
        <v/>
      </c>
      <c r="AS3870" s="60" t="e">
        <f>VLOOKUP(D3870,SubmittalStatus!$A$2:$CF$671,7,FALSE)</f>
        <v>#N/A</v>
      </c>
      <c r="AT3870" s="60" t="str">
        <f t="shared" si="180"/>
        <v/>
      </c>
      <c r="AU3870" s="60" t="e">
        <f>VLOOKUP(D3870,SubmittalSchedule!$A$5:$CF$5125,3,FALSE)</f>
        <v>#N/A</v>
      </c>
      <c r="AV3870" s="60" t="e">
        <f>VLOOKUP(D3870,SubmittalStatus!$A$2:$CF$671,9,FALSE)</f>
        <v>#N/A</v>
      </c>
      <c r="AW3870" s="60" t="e">
        <f>VLOOKUP(D3870,SubmittalStatus!$A$2:$CF$671,10,FALSE)</f>
        <v>#N/A</v>
      </c>
      <c r="AX3870" s="60" t="e">
        <f>VLOOKUP(D3870,SubmittalStatus!$A$2:$CF$671,11,FALSE)</f>
        <v>#N/A</v>
      </c>
      <c r="AY3870" s="60" t="str">
        <f t="shared" si="181"/>
        <v/>
      </c>
      <c r="AZ3870" s="60">
        <f>SubmittalData!D3870</f>
        <v>0</v>
      </c>
      <c r="BA3870" s="60" t="s">
        <v>168</v>
      </c>
      <c r="BB3870" s="60">
        <f>SubmittalData!AR3870</f>
        <v>0</v>
      </c>
      <c r="BC3870" s="60" t="str">
        <f t="shared" si="182"/>
        <v>0-0</v>
      </c>
    </row>
    <row r="3871" spans="1:55" x14ac:dyDescent="0.35">
      <c r="A3871" s="62" t="str">
        <f>SubmittalData!AY3871</f>
        <v/>
      </c>
      <c r="AS3871" s="60" t="e">
        <f>VLOOKUP(D3871,SubmittalStatus!$A$2:$CF$671,7,FALSE)</f>
        <v>#N/A</v>
      </c>
      <c r="AT3871" s="60" t="str">
        <f t="shared" si="180"/>
        <v/>
      </c>
      <c r="AU3871" s="60" t="e">
        <f>VLOOKUP(D3871,SubmittalSchedule!$A$5:$CF$5125,3,FALSE)</f>
        <v>#N/A</v>
      </c>
      <c r="AV3871" s="60" t="e">
        <f>VLOOKUP(D3871,SubmittalStatus!$A$2:$CF$671,9,FALSE)</f>
        <v>#N/A</v>
      </c>
      <c r="AW3871" s="60" t="e">
        <f>VLOOKUP(D3871,SubmittalStatus!$A$2:$CF$671,10,FALSE)</f>
        <v>#N/A</v>
      </c>
      <c r="AX3871" s="60" t="e">
        <f>VLOOKUP(D3871,SubmittalStatus!$A$2:$CF$671,11,FALSE)</f>
        <v>#N/A</v>
      </c>
      <c r="AY3871" s="60" t="str">
        <f t="shared" si="181"/>
        <v/>
      </c>
      <c r="AZ3871" s="60">
        <f>SubmittalData!D3871</f>
        <v>0</v>
      </c>
      <c r="BA3871" s="60" t="s">
        <v>168</v>
      </c>
      <c r="BB3871" s="60">
        <f>SubmittalData!AR3871</f>
        <v>0</v>
      </c>
      <c r="BC3871" s="60" t="str">
        <f t="shared" si="182"/>
        <v>0-0</v>
      </c>
    </row>
    <row r="3872" spans="1:55" x14ac:dyDescent="0.35">
      <c r="A3872" s="62" t="str">
        <f>SubmittalData!AY3872</f>
        <v/>
      </c>
      <c r="AS3872" s="60" t="e">
        <f>VLOOKUP(D3872,SubmittalStatus!$A$2:$CF$671,7,FALSE)</f>
        <v>#N/A</v>
      </c>
      <c r="AT3872" s="60" t="str">
        <f t="shared" si="180"/>
        <v/>
      </c>
      <c r="AU3872" s="60" t="e">
        <f>VLOOKUP(D3872,SubmittalSchedule!$A$5:$CF$5125,3,FALSE)</f>
        <v>#N/A</v>
      </c>
      <c r="AV3872" s="60" t="e">
        <f>VLOOKUP(D3872,SubmittalStatus!$A$2:$CF$671,9,FALSE)</f>
        <v>#N/A</v>
      </c>
      <c r="AW3872" s="60" t="e">
        <f>VLOOKUP(D3872,SubmittalStatus!$A$2:$CF$671,10,FALSE)</f>
        <v>#N/A</v>
      </c>
      <c r="AX3872" s="60" t="e">
        <f>VLOOKUP(D3872,SubmittalStatus!$A$2:$CF$671,11,FALSE)</f>
        <v>#N/A</v>
      </c>
      <c r="AY3872" s="60" t="str">
        <f t="shared" si="181"/>
        <v/>
      </c>
      <c r="AZ3872" s="60">
        <f>SubmittalData!D3872</f>
        <v>0</v>
      </c>
      <c r="BA3872" s="60" t="s">
        <v>168</v>
      </c>
      <c r="BB3872" s="60">
        <f>SubmittalData!AR3872</f>
        <v>0</v>
      </c>
      <c r="BC3872" s="60" t="str">
        <f t="shared" si="182"/>
        <v>0-0</v>
      </c>
    </row>
    <row r="3873" spans="1:55" x14ac:dyDescent="0.35">
      <c r="A3873" s="62" t="str">
        <f>SubmittalData!AY3873</f>
        <v/>
      </c>
      <c r="AS3873" s="60" t="e">
        <f>VLOOKUP(D3873,SubmittalStatus!$A$2:$CF$671,7,FALSE)</f>
        <v>#N/A</v>
      </c>
      <c r="AT3873" s="60" t="str">
        <f t="shared" si="180"/>
        <v/>
      </c>
      <c r="AU3873" s="60" t="e">
        <f>VLOOKUP(D3873,SubmittalSchedule!$A$5:$CF$5125,3,FALSE)</f>
        <v>#N/A</v>
      </c>
      <c r="AV3873" s="60" t="e">
        <f>VLOOKUP(D3873,SubmittalStatus!$A$2:$CF$671,9,FALSE)</f>
        <v>#N/A</v>
      </c>
      <c r="AW3873" s="60" t="e">
        <f>VLOOKUP(D3873,SubmittalStatus!$A$2:$CF$671,10,FALSE)</f>
        <v>#N/A</v>
      </c>
      <c r="AX3873" s="60" t="e">
        <f>VLOOKUP(D3873,SubmittalStatus!$A$2:$CF$671,11,FALSE)</f>
        <v>#N/A</v>
      </c>
      <c r="AY3873" s="60" t="str">
        <f t="shared" si="181"/>
        <v/>
      </c>
      <c r="AZ3873" s="60">
        <f>SubmittalData!D3873</f>
        <v>0</v>
      </c>
      <c r="BA3873" s="60" t="s">
        <v>168</v>
      </c>
      <c r="BB3873" s="60">
        <f>SubmittalData!AR3873</f>
        <v>0</v>
      </c>
      <c r="BC3873" s="60" t="str">
        <f t="shared" si="182"/>
        <v>0-0</v>
      </c>
    </row>
    <row r="3874" spans="1:55" x14ac:dyDescent="0.35">
      <c r="A3874" s="62" t="str">
        <f>SubmittalData!AY3874</f>
        <v/>
      </c>
      <c r="AS3874" s="60" t="e">
        <f>VLOOKUP(D3874,SubmittalStatus!$A$2:$CF$671,7,FALSE)</f>
        <v>#N/A</v>
      </c>
      <c r="AT3874" s="60" t="str">
        <f t="shared" si="180"/>
        <v/>
      </c>
      <c r="AU3874" s="60" t="e">
        <f>VLOOKUP(D3874,SubmittalSchedule!$A$5:$CF$5125,3,FALSE)</f>
        <v>#N/A</v>
      </c>
      <c r="AV3874" s="60" t="e">
        <f>VLOOKUP(D3874,SubmittalStatus!$A$2:$CF$671,9,FALSE)</f>
        <v>#N/A</v>
      </c>
      <c r="AW3874" s="60" t="e">
        <f>VLOOKUP(D3874,SubmittalStatus!$A$2:$CF$671,10,FALSE)</f>
        <v>#N/A</v>
      </c>
      <c r="AX3874" s="60" t="e">
        <f>VLOOKUP(D3874,SubmittalStatus!$A$2:$CF$671,11,FALSE)</f>
        <v>#N/A</v>
      </c>
      <c r="AY3874" s="60" t="str">
        <f t="shared" si="181"/>
        <v/>
      </c>
      <c r="AZ3874" s="60">
        <f>SubmittalData!D3874</f>
        <v>0</v>
      </c>
      <c r="BA3874" s="60" t="s">
        <v>168</v>
      </c>
      <c r="BB3874" s="60">
        <f>SubmittalData!AR3874</f>
        <v>0</v>
      </c>
      <c r="BC3874" s="60" t="str">
        <f t="shared" si="182"/>
        <v>0-0</v>
      </c>
    </row>
    <row r="3875" spans="1:55" x14ac:dyDescent="0.35">
      <c r="A3875" s="62" t="str">
        <f>SubmittalData!AY3875</f>
        <v/>
      </c>
      <c r="AS3875" s="60" t="e">
        <f>VLOOKUP(D3875,SubmittalStatus!$A$2:$CF$671,7,FALSE)</f>
        <v>#N/A</v>
      </c>
      <c r="AT3875" s="60" t="str">
        <f t="shared" si="180"/>
        <v/>
      </c>
      <c r="AU3875" s="60" t="e">
        <f>VLOOKUP(D3875,SubmittalSchedule!$A$5:$CF$5125,3,FALSE)</f>
        <v>#N/A</v>
      </c>
      <c r="AV3875" s="60" t="e">
        <f>VLOOKUP(D3875,SubmittalStatus!$A$2:$CF$671,9,FALSE)</f>
        <v>#N/A</v>
      </c>
      <c r="AW3875" s="60" t="e">
        <f>VLOOKUP(D3875,SubmittalStatus!$A$2:$CF$671,10,FALSE)</f>
        <v>#N/A</v>
      </c>
      <c r="AX3875" s="60" t="e">
        <f>VLOOKUP(D3875,SubmittalStatus!$A$2:$CF$671,11,FALSE)</f>
        <v>#N/A</v>
      </c>
      <c r="AY3875" s="60" t="str">
        <f t="shared" si="181"/>
        <v/>
      </c>
      <c r="AZ3875" s="60">
        <f>SubmittalData!D3875</f>
        <v>0</v>
      </c>
      <c r="BA3875" s="60" t="s">
        <v>168</v>
      </c>
      <c r="BB3875" s="60">
        <f>SubmittalData!AR3875</f>
        <v>0</v>
      </c>
      <c r="BC3875" s="60" t="str">
        <f t="shared" si="182"/>
        <v>0-0</v>
      </c>
    </row>
    <row r="3876" spans="1:55" x14ac:dyDescent="0.35">
      <c r="A3876" s="62" t="str">
        <f>SubmittalData!AY3876</f>
        <v/>
      </c>
      <c r="AS3876" s="60" t="e">
        <f>VLOOKUP(D3876,SubmittalStatus!$A$2:$CF$671,7,FALSE)</f>
        <v>#N/A</v>
      </c>
      <c r="AT3876" s="60" t="str">
        <f t="shared" si="180"/>
        <v/>
      </c>
      <c r="AU3876" s="60" t="e">
        <f>VLOOKUP(D3876,SubmittalSchedule!$A$5:$CF$5125,3,FALSE)</f>
        <v>#N/A</v>
      </c>
      <c r="AV3876" s="60" t="e">
        <f>VLOOKUP(D3876,SubmittalStatus!$A$2:$CF$671,9,FALSE)</f>
        <v>#N/A</v>
      </c>
      <c r="AW3876" s="60" t="e">
        <f>VLOOKUP(D3876,SubmittalStatus!$A$2:$CF$671,10,FALSE)</f>
        <v>#N/A</v>
      </c>
      <c r="AX3876" s="60" t="e">
        <f>VLOOKUP(D3876,SubmittalStatus!$A$2:$CF$671,11,FALSE)</f>
        <v>#N/A</v>
      </c>
      <c r="AY3876" s="60" t="str">
        <f t="shared" si="181"/>
        <v/>
      </c>
      <c r="AZ3876" s="60">
        <f>SubmittalData!D3876</f>
        <v>0</v>
      </c>
      <c r="BA3876" s="60" t="s">
        <v>168</v>
      </c>
      <c r="BB3876" s="60">
        <f>SubmittalData!AR3876</f>
        <v>0</v>
      </c>
      <c r="BC3876" s="60" t="str">
        <f t="shared" si="182"/>
        <v>0-0</v>
      </c>
    </row>
    <row r="3877" spans="1:55" x14ac:dyDescent="0.35">
      <c r="A3877" s="62" t="str">
        <f>SubmittalData!AY3877</f>
        <v/>
      </c>
      <c r="AS3877" s="60" t="e">
        <f>VLOOKUP(D3877,SubmittalStatus!$A$2:$CF$671,7,FALSE)</f>
        <v>#N/A</v>
      </c>
      <c r="AT3877" s="60" t="str">
        <f t="shared" si="180"/>
        <v/>
      </c>
      <c r="AU3877" s="60" t="e">
        <f>VLOOKUP(D3877,SubmittalSchedule!$A$5:$CF$5125,3,FALSE)</f>
        <v>#N/A</v>
      </c>
      <c r="AV3877" s="60" t="e">
        <f>VLOOKUP(D3877,SubmittalStatus!$A$2:$CF$671,9,FALSE)</f>
        <v>#N/A</v>
      </c>
      <c r="AW3877" s="60" t="e">
        <f>VLOOKUP(D3877,SubmittalStatus!$A$2:$CF$671,10,FALSE)</f>
        <v>#N/A</v>
      </c>
      <c r="AX3877" s="60" t="e">
        <f>VLOOKUP(D3877,SubmittalStatus!$A$2:$CF$671,11,FALSE)</f>
        <v>#N/A</v>
      </c>
      <c r="AY3877" s="60" t="str">
        <f t="shared" si="181"/>
        <v/>
      </c>
      <c r="AZ3877" s="60">
        <f>SubmittalData!D3877</f>
        <v>0</v>
      </c>
      <c r="BA3877" s="60" t="s">
        <v>168</v>
      </c>
      <c r="BB3877" s="60">
        <f>SubmittalData!AR3877</f>
        <v>0</v>
      </c>
      <c r="BC3877" s="60" t="str">
        <f t="shared" si="182"/>
        <v>0-0</v>
      </c>
    </row>
    <row r="3878" spans="1:55" x14ac:dyDescent="0.35">
      <c r="A3878" s="62" t="str">
        <f>SubmittalData!AY3878</f>
        <v/>
      </c>
      <c r="AS3878" s="60" t="e">
        <f>VLOOKUP(D3878,SubmittalStatus!$A$2:$CF$671,7,FALSE)</f>
        <v>#N/A</v>
      </c>
      <c r="AT3878" s="60" t="str">
        <f t="shared" si="180"/>
        <v/>
      </c>
      <c r="AU3878" s="60" t="e">
        <f>VLOOKUP(D3878,SubmittalSchedule!$A$5:$CF$5125,3,FALSE)</f>
        <v>#N/A</v>
      </c>
      <c r="AV3878" s="60" t="e">
        <f>VLOOKUP(D3878,SubmittalStatus!$A$2:$CF$671,9,FALSE)</f>
        <v>#N/A</v>
      </c>
      <c r="AW3878" s="60" t="e">
        <f>VLOOKUP(D3878,SubmittalStatus!$A$2:$CF$671,10,FALSE)</f>
        <v>#N/A</v>
      </c>
      <c r="AX3878" s="60" t="e">
        <f>VLOOKUP(D3878,SubmittalStatus!$A$2:$CF$671,11,FALSE)</f>
        <v>#N/A</v>
      </c>
      <c r="AY3878" s="60" t="str">
        <f t="shared" si="181"/>
        <v/>
      </c>
      <c r="AZ3878" s="60">
        <f>SubmittalData!D3878</f>
        <v>0</v>
      </c>
      <c r="BA3878" s="60" t="s">
        <v>168</v>
      </c>
      <c r="BB3878" s="60">
        <f>SubmittalData!AR3878</f>
        <v>0</v>
      </c>
      <c r="BC3878" s="60" t="str">
        <f t="shared" si="182"/>
        <v>0-0</v>
      </c>
    </row>
    <row r="3879" spans="1:55" x14ac:dyDescent="0.35">
      <c r="A3879" s="62" t="str">
        <f>SubmittalData!AY3879</f>
        <v/>
      </c>
      <c r="AS3879" s="60" t="e">
        <f>VLOOKUP(D3879,SubmittalStatus!$A$2:$CF$671,7,FALSE)</f>
        <v>#N/A</v>
      </c>
      <c r="AT3879" s="60" t="str">
        <f t="shared" si="180"/>
        <v/>
      </c>
      <c r="AU3879" s="60" t="e">
        <f>VLOOKUP(D3879,SubmittalSchedule!$A$5:$CF$5125,3,FALSE)</f>
        <v>#N/A</v>
      </c>
      <c r="AV3879" s="60" t="e">
        <f>VLOOKUP(D3879,SubmittalStatus!$A$2:$CF$671,9,FALSE)</f>
        <v>#N/A</v>
      </c>
      <c r="AW3879" s="60" t="e">
        <f>VLOOKUP(D3879,SubmittalStatus!$A$2:$CF$671,10,FALSE)</f>
        <v>#N/A</v>
      </c>
      <c r="AX3879" s="60" t="e">
        <f>VLOOKUP(D3879,SubmittalStatus!$A$2:$CF$671,11,FALSE)</f>
        <v>#N/A</v>
      </c>
      <c r="AY3879" s="60" t="str">
        <f t="shared" si="181"/>
        <v/>
      </c>
      <c r="AZ3879" s="60">
        <f>SubmittalData!D3879</f>
        <v>0</v>
      </c>
      <c r="BA3879" s="60" t="s">
        <v>168</v>
      </c>
      <c r="BB3879" s="60">
        <f>SubmittalData!AR3879</f>
        <v>0</v>
      </c>
      <c r="BC3879" s="60" t="str">
        <f t="shared" si="182"/>
        <v>0-0</v>
      </c>
    </row>
    <row r="3880" spans="1:55" x14ac:dyDescent="0.35">
      <c r="A3880" s="62" t="str">
        <f>SubmittalData!AY3880</f>
        <v/>
      </c>
      <c r="AS3880" s="60" t="e">
        <f>VLOOKUP(D3880,SubmittalStatus!$A$2:$CF$671,7,FALSE)</f>
        <v>#N/A</v>
      </c>
      <c r="AT3880" s="60" t="str">
        <f t="shared" si="180"/>
        <v/>
      </c>
      <c r="AU3880" s="60" t="e">
        <f>VLOOKUP(D3880,SubmittalSchedule!$A$5:$CF$5125,3,FALSE)</f>
        <v>#N/A</v>
      </c>
      <c r="AV3880" s="60" t="e">
        <f>VLOOKUP(D3880,SubmittalStatus!$A$2:$CF$671,9,FALSE)</f>
        <v>#N/A</v>
      </c>
      <c r="AW3880" s="60" t="e">
        <f>VLOOKUP(D3880,SubmittalStatus!$A$2:$CF$671,10,FALSE)</f>
        <v>#N/A</v>
      </c>
      <c r="AX3880" s="60" t="e">
        <f>VLOOKUP(D3880,SubmittalStatus!$A$2:$CF$671,11,FALSE)</f>
        <v>#N/A</v>
      </c>
      <c r="AY3880" s="60" t="str">
        <f t="shared" si="181"/>
        <v/>
      </c>
      <c r="AZ3880" s="60">
        <f>SubmittalData!D3880</f>
        <v>0</v>
      </c>
      <c r="BA3880" s="60" t="s">
        <v>168</v>
      </c>
      <c r="BB3880" s="60">
        <f>SubmittalData!AR3880</f>
        <v>0</v>
      </c>
      <c r="BC3880" s="60" t="str">
        <f t="shared" si="182"/>
        <v>0-0</v>
      </c>
    </row>
    <row r="3881" spans="1:55" x14ac:dyDescent="0.35">
      <c r="A3881" s="62" t="str">
        <f>SubmittalData!AY3881</f>
        <v/>
      </c>
      <c r="AS3881" s="60" t="e">
        <f>VLOOKUP(D3881,SubmittalStatus!$A$2:$CF$671,7,FALSE)</f>
        <v>#N/A</v>
      </c>
      <c r="AT3881" s="60" t="str">
        <f t="shared" si="180"/>
        <v/>
      </c>
      <c r="AU3881" s="60" t="e">
        <f>VLOOKUP(D3881,SubmittalSchedule!$A$5:$CF$5125,3,FALSE)</f>
        <v>#N/A</v>
      </c>
      <c r="AV3881" s="60" t="e">
        <f>VLOOKUP(D3881,SubmittalStatus!$A$2:$CF$671,9,FALSE)</f>
        <v>#N/A</v>
      </c>
      <c r="AW3881" s="60" t="e">
        <f>VLOOKUP(D3881,SubmittalStatus!$A$2:$CF$671,10,FALSE)</f>
        <v>#N/A</v>
      </c>
      <c r="AX3881" s="60" t="e">
        <f>VLOOKUP(D3881,SubmittalStatus!$A$2:$CF$671,11,FALSE)</f>
        <v>#N/A</v>
      </c>
      <c r="AY3881" s="60" t="str">
        <f t="shared" si="181"/>
        <v/>
      </c>
      <c r="AZ3881" s="60">
        <f>SubmittalData!D3881</f>
        <v>0</v>
      </c>
      <c r="BA3881" s="60" t="s">
        <v>168</v>
      </c>
      <c r="BB3881" s="60">
        <f>SubmittalData!AR3881</f>
        <v>0</v>
      </c>
      <c r="BC3881" s="60" t="str">
        <f t="shared" si="182"/>
        <v>0-0</v>
      </c>
    </row>
    <row r="3882" spans="1:55" x14ac:dyDescent="0.35">
      <c r="A3882" s="62" t="str">
        <f>SubmittalData!AY3882</f>
        <v/>
      </c>
      <c r="AS3882" s="60" t="e">
        <f>VLOOKUP(D3882,SubmittalStatus!$A$2:$CF$671,7,FALSE)</f>
        <v>#N/A</v>
      </c>
      <c r="AT3882" s="60" t="str">
        <f t="shared" si="180"/>
        <v/>
      </c>
      <c r="AU3882" s="60" t="e">
        <f>VLOOKUP(D3882,SubmittalSchedule!$A$5:$CF$5125,3,FALSE)</f>
        <v>#N/A</v>
      </c>
      <c r="AV3882" s="60" t="e">
        <f>VLOOKUP(D3882,SubmittalStatus!$A$2:$CF$671,9,FALSE)</f>
        <v>#N/A</v>
      </c>
      <c r="AW3882" s="60" t="e">
        <f>VLOOKUP(D3882,SubmittalStatus!$A$2:$CF$671,10,FALSE)</f>
        <v>#N/A</v>
      </c>
      <c r="AX3882" s="60" t="e">
        <f>VLOOKUP(D3882,SubmittalStatus!$A$2:$CF$671,11,FALSE)</f>
        <v>#N/A</v>
      </c>
      <c r="AY3882" s="60" t="str">
        <f t="shared" si="181"/>
        <v/>
      </c>
      <c r="AZ3882" s="60">
        <f>SubmittalData!D3882</f>
        <v>0</v>
      </c>
      <c r="BA3882" s="60" t="s">
        <v>168</v>
      </c>
      <c r="BB3882" s="60">
        <f>SubmittalData!AR3882</f>
        <v>0</v>
      </c>
      <c r="BC3882" s="60" t="str">
        <f t="shared" si="182"/>
        <v>0-0</v>
      </c>
    </row>
    <row r="3883" spans="1:55" x14ac:dyDescent="0.35">
      <c r="A3883" s="62" t="str">
        <f>SubmittalData!AY3883</f>
        <v/>
      </c>
      <c r="AS3883" s="60" t="e">
        <f>VLOOKUP(D3883,SubmittalStatus!$A$2:$CF$671,7,FALSE)</f>
        <v>#N/A</v>
      </c>
      <c r="AT3883" s="60" t="str">
        <f t="shared" si="180"/>
        <v/>
      </c>
      <c r="AU3883" s="60" t="e">
        <f>VLOOKUP(D3883,SubmittalSchedule!$A$5:$CF$5125,3,FALSE)</f>
        <v>#N/A</v>
      </c>
      <c r="AV3883" s="60" t="e">
        <f>VLOOKUP(D3883,SubmittalStatus!$A$2:$CF$671,9,FALSE)</f>
        <v>#N/A</v>
      </c>
      <c r="AW3883" s="60" t="e">
        <f>VLOOKUP(D3883,SubmittalStatus!$A$2:$CF$671,10,FALSE)</f>
        <v>#N/A</v>
      </c>
      <c r="AX3883" s="60" t="e">
        <f>VLOOKUP(D3883,SubmittalStatus!$A$2:$CF$671,11,FALSE)</f>
        <v>#N/A</v>
      </c>
      <c r="AY3883" s="60" t="str">
        <f t="shared" si="181"/>
        <v/>
      </c>
      <c r="AZ3883" s="60">
        <f>SubmittalData!D3883</f>
        <v>0</v>
      </c>
      <c r="BA3883" s="60" t="s">
        <v>168</v>
      </c>
      <c r="BB3883" s="60">
        <f>SubmittalData!AR3883</f>
        <v>0</v>
      </c>
      <c r="BC3883" s="60" t="str">
        <f t="shared" si="182"/>
        <v>0-0</v>
      </c>
    </row>
    <row r="3884" spans="1:55" x14ac:dyDescent="0.35">
      <c r="A3884" s="62" t="str">
        <f>SubmittalData!AY3884</f>
        <v/>
      </c>
      <c r="AS3884" s="60" t="e">
        <f>VLOOKUP(D3884,SubmittalStatus!$A$2:$CF$671,7,FALSE)</f>
        <v>#N/A</v>
      </c>
      <c r="AT3884" s="60" t="str">
        <f t="shared" si="180"/>
        <v/>
      </c>
      <c r="AU3884" s="60" t="e">
        <f>VLOOKUP(D3884,SubmittalSchedule!$A$5:$CF$5125,3,FALSE)</f>
        <v>#N/A</v>
      </c>
      <c r="AV3884" s="60" t="e">
        <f>VLOOKUP(D3884,SubmittalStatus!$A$2:$CF$671,9,FALSE)</f>
        <v>#N/A</v>
      </c>
      <c r="AW3884" s="60" t="e">
        <f>VLOOKUP(D3884,SubmittalStatus!$A$2:$CF$671,10,FALSE)</f>
        <v>#N/A</v>
      </c>
      <c r="AX3884" s="60" t="e">
        <f>VLOOKUP(D3884,SubmittalStatus!$A$2:$CF$671,11,FALSE)</f>
        <v>#N/A</v>
      </c>
      <c r="AY3884" s="60" t="str">
        <f t="shared" si="181"/>
        <v/>
      </c>
      <c r="AZ3884" s="60">
        <f>SubmittalData!D3884</f>
        <v>0</v>
      </c>
      <c r="BA3884" s="60" t="s">
        <v>168</v>
      </c>
      <c r="BB3884" s="60">
        <f>SubmittalData!AR3884</f>
        <v>0</v>
      </c>
      <c r="BC3884" s="60" t="str">
        <f t="shared" si="182"/>
        <v>0-0</v>
      </c>
    </row>
    <row r="3885" spans="1:55" x14ac:dyDescent="0.35">
      <c r="A3885" s="62" t="str">
        <f>SubmittalData!AY3885</f>
        <v/>
      </c>
      <c r="AS3885" s="60" t="e">
        <f>VLOOKUP(D3885,SubmittalStatus!$A$2:$CF$671,7,FALSE)</f>
        <v>#N/A</v>
      </c>
      <c r="AT3885" s="60" t="str">
        <f t="shared" si="180"/>
        <v/>
      </c>
      <c r="AU3885" s="60" t="e">
        <f>VLOOKUP(D3885,SubmittalSchedule!$A$5:$CF$5125,3,FALSE)</f>
        <v>#N/A</v>
      </c>
      <c r="AV3885" s="60" t="e">
        <f>VLOOKUP(D3885,SubmittalStatus!$A$2:$CF$671,9,FALSE)</f>
        <v>#N/A</v>
      </c>
      <c r="AW3885" s="60" t="e">
        <f>VLOOKUP(D3885,SubmittalStatus!$A$2:$CF$671,10,FALSE)</f>
        <v>#N/A</v>
      </c>
      <c r="AX3885" s="60" t="e">
        <f>VLOOKUP(D3885,SubmittalStatus!$A$2:$CF$671,11,FALSE)</f>
        <v>#N/A</v>
      </c>
      <c r="AY3885" s="60" t="str">
        <f t="shared" si="181"/>
        <v/>
      </c>
      <c r="AZ3885" s="60">
        <f>SubmittalData!D3885</f>
        <v>0</v>
      </c>
      <c r="BA3885" s="60" t="s">
        <v>168</v>
      </c>
      <c r="BB3885" s="60">
        <f>SubmittalData!AR3885</f>
        <v>0</v>
      </c>
      <c r="BC3885" s="60" t="str">
        <f t="shared" si="182"/>
        <v>0-0</v>
      </c>
    </row>
    <row r="3886" spans="1:55" x14ac:dyDescent="0.35">
      <c r="A3886" s="62" t="str">
        <f>SubmittalData!AY3886</f>
        <v/>
      </c>
      <c r="AS3886" s="60" t="e">
        <f>VLOOKUP(D3886,SubmittalStatus!$A$2:$CF$671,7,FALSE)</f>
        <v>#N/A</v>
      </c>
      <c r="AT3886" s="60" t="str">
        <f t="shared" si="180"/>
        <v/>
      </c>
      <c r="AU3886" s="60" t="e">
        <f>VLOOKUP(D3886,SubmittalSchedule!$A$5:$CF$5125,3,FALSE)</f>
        <v>#N/A</v>
      </c>
      <c r="AV3886" s="60" t="e">
        <f>VLOOKUP(D3886,SubmittalStatus!$A$2:$CF$671,9,FALSE)</f>
        <v>#N/A</v>
      </c>
      <c r="AW3886" s="60" t="e">
        <f>VLOOKUP(D3886,SubmittalStatus!$A$2:$CF$671,10,FALSE)</f>
        <v>#N/A</v>
      </c>
      <c r="AX3886" s="60" t="e">
        <f>VLOOKUP(D3886,SubmittalStatus!$A$2:$CF$671,11,FALSE)</f>
        <v>#N/A</v>
      </c>
      <c r="AY3886" s="60" t="str">
        <f t="shared" si="181"/>
        <v/>
      </c>
      <c r="AZ3886" s="60">
        <f>SubmittalData!D3886</f>
        <v>0</v>
      </c>
      <c r="BA3886" s="60" t="s">
        <v>168</v>
      </c>
      <c r="BB3886" s="60">
        <f>SubmittalData!AR3886</f>
        <v>0</v>
      </c>
      <c r="BC3886" s="60" t="str">
        <f t="shared" si="182"/>
        <v>0-0</v>
      </c>
    </row>
    <row r="3887" spans="1:55" x14ac:dyDescent="0.35">
      <c r="A3887" s="62" t="str">
        <f>SubmittalData!AY3887</f>
        <v/>
      </c>
      <c r="AS3887" s="60" t="e">
        <f>VLOOKUP(D3887,SubmittalStatus!$A$2:$CF$671,7,FALSE)</f>
        <v>#N/A</v>
      </c>
      <c r="AT3887" s="60" t="str">
        <f t="shared" si="180"/>
        <v/>
      </c>
      <c r="AU3887" s="60" t="e">
        <f>VLOOKUP(D3887,SubmittalSchedule!$A$5:$CF$5125,3,FALSE)</f>
        <v>#N/A</v>
      </c>
      <c r="AV3887" s="60" t="e">
        <f>VLOOKUP(D3887,SubmittalStatus!$A$2:$CF$671,9,FALSE)</f>
        <v>#N/A</v>
      </c>
      <c r="AW3887" s="60" t="e">
        <f>VLOOKUP(D3887,SubmittalStatus!$A$2:$CF$671,10,FALSE)</f>
        <v>#N/A</v>
      </c>
      <c r="AX3887" s="60" t="e">
        <f>VLOOKUP(D3887,SubmittalStatus!$A$2:$CF$671,11,FALSE)</f>
        <v>#N/A</v>
      </c>
      <c r="AY3887" s="60" t="str">
        <f t="shared" si="181"/>
        <v/>
      </c>
      <c r="AZ3887" s="60">
        <f>SubmittalData!D3887</f>
        <v>0</v>
      </c>
      <c r="BA3887" s="60" t="s">
        <v>168</v>
      </c>
      <c r="BB3887" s="60">
        <f>SubmittalData!AR3887</f>
        <v>0</v>
      </c>
      <c r="BC3887" s="60" t="str">
        <f t="shared" si="182"/>
        <v>0-0</v>
      </c>
    </row>
    <row r="3888" spans="1:55" x14ac:dyDescent="0.35">
      <c r="A3888" s="62" t="str">
        <f>SubmittalData!AY3888</f>
        <v/>
      </c>
      <c r="AS3888" s="60" t="e">
        <f>VLOOKUP(D3888,SubmittalStatus!$A$2:$CF$671,7,FALSE)</f>
        <v>#N/A</v>
      </c>
      <c r="AT3888" s="60" t="str">
        <f t="shared" si="180"/>
        <v/>
      </c>
      <c r="AU3888" s="60" t="e">
        <f>VLOOKUP(D3888,SubmittalSchedule!$A$5:$CF$5125,3,FALSE)</f>
        <v>#N/A</v>
      </c>
      <c r="AV3888" s="60" t="e">
        <f>VLOOKUP(D3888,SubmittalStatus!$A$2:$CF$671,9,FALSE)</f>
        <v>#N/A</v>
      </c>
      <c r="AW3888" s="60" t="e">
        <f>VLOOKUP(D3888,SubmittalStatus!$A$2:$CF$671,10,FALSE)</f>
        <v>#N/A</v>
      </c>
      <c r="AX3888" s="60" t="e">
        <f>VLOOKUP(D3888,SubmittalStatus!$A$2:$CF$671,11,FALSE)</f>
        <v>#N/A</v>
      </c>
      <c r="AY3888" s="60" t="str">
        <f t="shared" si="181"/>
        <v/>
      </c>
      <c r="AZ3888" s="60">
        <f>SubmittalData!D3888</f>
        <v>0</v>
      </c>
      <c r="BA3888" s="60" t="s">
        <v>168</v>
      </c>
      <c r="BB3888" s="60">
        <f>SubmittalData!AR3888</f>
        <v>0</v>
      </c>
      <c r="BC3888" s="60" t="str">
        <f t="shared" si="182"/>
        <v>0-0</v>
      </c>
    </row>
    <row r="3889" spans="1:55" x14ac:dyDescent="0.35">
      <c r="A3889" s="62" t="str">
        <f>SubmittalData!AY3889</f>
        <v/>
      </c>
      <c r="AS3889" s="60" t="e">
        <f>VLOOKUP(D3889,SubmittalStatus!$A$2:$CF$671,7,FALSE)</f>
        <v>#N/A</v>
      </c>
      <c r="AT3889" s="60" t="str">
        <f t="shared" si="180"/>
        <v/>
      </c>
      <c r="AU3889" s="60" t="e">
        <f>VLOOKUP(D3889,SubmittalSchedule!$A$5:$CF$5125,3,FALSE)</f>
        <v>#N/A</v>
      </c>
      <c r="AV3889" s="60" t="e">
        <f>VLOOKUP(D3889,SubmittalStatus!$A$2:$CF$671,9,FALSE)</f>
        <v>#N/A</v>
      </c>
      <c r="AW3889" s="60" t="e">
        <f>VLOOKUP(D3889,SubmittalStatus!$A$2:$CF$671,10,FALSE)</f>
        <v>#N/A</v>
      </c>
      <c r="AX3889" s="60" t="e">
        <f>VLOOKUP(D3889,SubmittalStatus!$A$2:$CF$671,11,FALSE)</f>
        <v>#N/A</v>
      </c>
      <c r="AY3889" s="60" t="str">
        <f t="shared" si="181"/>
        <v/>
      </c>
      <c r="AZ3889" s="60">
        <f>SubmittalData!D3889</f>
        <v>0</v>
      </c>
      <c r="BA3889" s="60" t="s">
        <v>168</v>
      </c>
      <c r="BB3889" s="60">
        <f>SubmittalData!AR3889</f>
        <v>0</v>
      </c>
      <c r="BC3889" s="60" t="str">
        <f t="shared" si="182"/>
        <v>0-0</v>
      </c>
    </row>
    <row r="3890" spans="1:55" x14ac:dyDescent="0.35">
      <c r="A3890" s="62" t="str">
        <f>SubmittalData!AY3890</f>
        <v/>
      </c>
      <c r="AS3890" s="60" t="e">
        <f>VLOOKUP(D3890,SubmittalStatus!$A$2:$CF$671,7,FALSE)</f>
        <v>#N/A</v>
      </c>
      <c r="AT3890" s="60" t="str">
        <f t="shared" si="180"/>
        <v/>
      </c>
      <c r="AU3890" s="60" t="e">
        <f>VLOOKUP(D3890,SubmittalSchedule!$A$5:$CF$5125,3,FALSE)</f>
        <v>#N/A</v>
      </c>
      <c r="AV3890" s="60" t="e">
        <f>VLOOKUP(D3890,SubmittalStatus!$A$2:$CF$671,9,FALSE)</f>
        <v>#N/A</v>
      </c>
      <c r="AW3890" s="60" t="e">
        <f>VLOOKUP(D3890,SubmittalStatus!$A$2:$CF$671,10,FALSE)</f>
        <v>#N/A</v>
      </c>
      <c r="AX3890" s="60" t="e">
        <f>VLOOKUP(D3890,SubmittalStatus!$A$2:$CF$671,11,FALSE)</f>
        <v>#N/A</v>
      </c>
      <c r="AY3890" s="60" t="str">
        <f t="shared" si="181"/>
        <v/>
      </c>
      <c r="AZ3890" s="60">
        <f>SubmittalData!D3890</f>
        <v>0</v>
      </c>
      <c r="BA3890" s="60" t="s">
        <v>168</v>
      </c>
      <c r="BB3890" s="60">
        <f>SubmittalData!AR3890</f>
        <v>0</v>
      </c>
      <c r="BC3890" s="60" t="str">
        <f t="shared" si="182"/>
        <v>0-0</v>
      </c>
    </row>
    <row r="3891" spans="1:55" x14ac:dyDescent="0.35">
      <c r="A3891" s="62" t="str">
        <f>SubmittalData!AY3891</f>
        <v/>
      </c>
      <c r="AS3891" s="60" t="e">
        <f>VLOOKUP(D3891,SubmittalStatus!$A$2:$CF$671,7,FALSE)</f>
        <v>#N/A</v>
      </c>
      <c r="AT3891" s="60" t="str">
        <f t="shared" si="180"/>
        <v/>
      </c>
      <c r="AU3891" s="60" t="e">
        <f>VLOOKUP(D3891,SubmittalSchedule!$A$5:$CF$5125,3,FALSE)</f>
        <v>#N/A</v>
      </c>
      <c r="AV3891" s="60" t="e">
        <f>VLOOKUP(D3891,SubmittalStatus!$A$2:$CF$671,9,FALSE)</f>
        <v>#N/A</v>
      </c>
      <c r="AW3891" s="60" t="e">
        <f>VLOOKUP(D3891,SubmittalStatus!$A$2:$CF$671,10,FALSE)</f>
        <v>#N/A</v>
      </c>
      <c r="AX3891" s="60" t="e">
        <f>VLOOKUP(D3891,SubmittalStatus!$A$2:$CF$671,11,FALSE)</f>
        <v>#N/A</v>
      </c>
      <c r="AY3891" s="60" t="str">
        <f t="shared" si="181"/>
        <v/>
      </c>
      <c r="AZ3891" s="60">
        <f>SubmittalData!D3891</f>
        <v>0</v>
      </c>
      <c r="BA3891" s="60" t="s">
        <v>168</v>
      </c>
      <c r="BB3891" s="60">
        <f>SubmittalData!AR3891</f>
        <v>0</v>
      </c>
      <c r="BC3891" s="60" t="str">
        <f t="shared" si="182"/>
        <v>0-0</v>
      </c>
    </row>
    <row r="3892" spans="1:55" x14ac:dyDescent="0.35">
      <c r="A3892" s="62" t="str">
        <f>SubmittalData!AY3892</f>
        <v/>
      </c>
      <c r="AS3892" s="60" t="e">
        <f>VLOOKUP(D3892,SubmittalStatus!$A$2:$CF$671,7,FALSE)</f>
        <v>#N/A</v>
      </c>
      <c r="AT3892" s="60" t="str">
        <f t="shared" si="180"/>
        <v/>
      </c>
      <c r="AU3892" s="60" t="e">
        <f>VLOOKUP(D3892,SubmittalSchedule!$A$5:$CF$5125,3,FALSE)</f>
        <v>#N/A</v>
      </c>
      <c r="AV3892" s="60" t="e">
        <f>VLOOKUP(D3892,SubmittalStatus!$A$2:$CF$671,9,FALSE)</f>
        <v>#N/A</v>
      </c>
      <c r="AW3892" s="60" t="e">
        <f>VLOOKUP(D3892,SubmittalStatus!$A$2:$CF$671,10,FALSE)</f>
        <v>#N/A</v>
      </c>
      <c r="AX3892" s="60" t="e">
        <f>VLOOKUP(D3892,SubmittalStatus!$A$2:$CF$671,11,FALSE)</f>
        <v>#N/A</v>
      </c>
      <c r="AY3892" s="60" t="str">
        <f t="shared" si="181"/>
        <v/>
      </c>
      <c r="AZ3892" s="60">
        <f>SubmittalData!D3892</f>
        <v>0</v>
      </c>
      <c r="BA3892" s="60" t="s">
        <v>168</v>
      </c>
      <c r="BB3892" s="60">
        <f>SubmittalData!AR3892</f>
        <v>0</v>
      </c>
      <c r="BC3892" s="60" t="str">
        <f t="shared" si="182"/>
        <v>0-0</v>
      </c>
    </row>
    <row r="3893" spans="1:55" x14ac:dyDescent="0.35">
      <c r="A3893" s="62" t="str">
        <f>SubmittalData!AY3893</f>
        <v/>
      </c>
      <c r="AS3893" s="60" t="e">
        <f>VLOOKUP(D3893,SubmittalStatus!$A$2:$CF$671,7,FALSE)</f>
        <v>#N/A</v>
      </c>
      <c r="AT3893" s="60" t="str">
        <f t="shared" si="180"/>
        <v/>
      </c>
      <c r="AU3893" s="60" t="e">
        <f>VLOOKUP(D3893,SubmittalSchedule!$A$5:$CF$5125,3,FALSE)</f>
        <v>#N/A</v>
      </c>
      <c r="AV3893" s="60" t="e">
        <f>VLOOKUP(D3893,SubmittalStatus!$A$2:$CF$671,9,FALSE)</f>
        <v>#N/A</v>
      </c>
      <c r="AW3893" s="60" t="e">
        <f>VLOOKUP(D3893,SubmittalStatus!$A$2:$CF$671,10,FALSE)</f>
        <v>#N/A</v>
      </c>
      <c r="AX3893" s="60" t="e">
        <f>VLOOKUP(D3893,SubmittalStatus!$A$2:$CF$671,11,FALSE)</f>
        <v>#N/A</v>
      </c>
      <c r="AY3893" s="60" t="str">
        <f t="shared" si="181"/>
        <v/>
      </c>
      <c r="AZ3893" s="60">
        <f>SubmittalData!D3893</f>
        <v>0</v>
      </c>
      <c r="BA3893" s="60" t="s">
        <v>168</v>
      </c>
      <c r="BB3893" s="60">
        <f>SubmittalData!AR3893</f>
        <v>0</v>
      </c>
      <c r="BC3893" s="60" t="str">
        <f t="shared" si="182"/>
        <v>0-0</v>
      </c>
    </row>
    <row r="3894" spans="1:55" x14ac:dyDescent="0.35">
      <c r="A3894" s="62" t="str">
        <f>SubmittalData!AY3894</f>
        <v/>
      </c>
      <c r="AS3894" s="60" t="e">
        <f>VLOOKUP(D3894,SubmittalStatus!$A$2:$CF$671,7,FALSE)</f>
        <v>#N/A</v>
      </c>
      <c r="AT3894" s="60" t="str">
        <f t="shared" si="180"/>
        <v/>
      </c>
      <c r="AU3894" s="60" t="e">
        <f>VLOOKUP(D3894,SubmittalSchedule!$A$5:$CF$5125,3,FALSE)</f>
        <v>#N/A</v>
      </c>
      <c r="AV3894" s="60" t="e">
        <f>VLOOKUP(D3894,SubmittalStatus!$A$2:$CF$671,9,FALSE)</f>
        <v>#N/A</v>
      </c>
      <c r="AW3894" s="60" t="e">
        <f>VLOOKUP(D3894,SubmittalStatus!$A$2:$CF$671,10,FALSE)</f>
        <v>#N/A</v>
      </c>
      <c r="AX3894" s="60" t="e">
        <f>VLOOKUP(D3894,SubmittalStatus!$A$2:$CF$671,11,FALSE)</f>
        <v>#N/A</v>
      </c>
      <c r="AY3894" s="60" t="str">
        <f t="shared" si="181"/>
        <v/>
      </c>
      <c r="AZ3894" s="60">
        <f>SubmittalData!D3894</f>
        <v>0</v>
      </c>
      <c r="BA3894" s="60" t="s">
        <v>168</v>
      </c>
      <c r="BB3894" s="60">
        <f>SubmittalData!AR3894</f>
        <v>0</v>
      </c>
      <c r="BC3894" s="60" t="str">
        <f t="shared" si="182"/>
        <v>0-0</v>
      </c>
    </row>
    <row r="3895" spans="1:55" x14ac:dyDescent="0.35">
      <c r="A3895" s="62" t="str">
        <f>SubmittalData!AY3895</f>
        <v/>
      </c>
      <c r="AS3895" s="60" t="e">
        <f>VLOOKUP(D3895,SubmittalStatus!$A$2:$CF$671,7,FALSE)</f>
        <v>#N/A</v>
      </c>
      <c r="AT3895" s="60" t="str">
        <f t="shared" si="180"/>
        <v/>
      </c>
      <c r="AU3895" s="60" t="e">
        <f>VLOOKUP(D3895,SubmittalSchedule!$A$5:$CF$5125,3,FALSE)</f>
        <v>#N/A</v>
      </c>
      <c r="AV3895" s="60" t="e">
        <f>VLOOKUP(D3895,SubmittalStatus!$A$2:$CF$671,9,FALSE)</f>
        <v>#N/A</v>
      </c>
      <c r="AW3895" s="60" t="e">
        <f>VLOOKUP(D3895,SubmittalStatus!$A$2:$CF$671,10,FALSE)</f>
        <v>#N/A</v>
      </c>
      <c r="AX3895" s="60" t="e">
        <f>VLOOKUP(D3895,SubmittalStatus!$A$2:$CF$671,11,FALSE)</f>
        <v>#N/A</v>
      </c>
      <c r="AY3895" s="60" t="str">
        <f t="shared" si="181"/>
        <v/>
      </c>
      <c r="AZ3895" s="60">
        <f>SubmittalData!D3895</f>
        <v>0</v>
      </c>
      <c r="BA3895" s="60" t="s">
        <v>168</v>
      </c>
      <c r="BB3895" s="60">
        <f>SubmittalData!AR3895</f>
        <v>0</v>
      </c>
      <c r="BC3895" s="60" t="str">
        <f t="shared" si="182"/>
        <v>0-0</v>
      </c>
    </row>
    <row r="3896" spans="1:55" x14ac:dyDescent="0.35">
      <c r="A3896" s="62" t="str">
        <f>SubmittalData!AY3896</f>
        <v/>
      </c>
      <c r="AS3896" s="60" t="e">
        <f>VLOOKUP(D3896,SubmittalStatus!$A$2:$CF$671,7,FALSE)</f>
        <v>#N/A</v>
      </c>
      <c r="AT3896" s="60" t="str">
        <f t="shared" si="180"/>
        <v/>
      </c>
      <c r="AU3896" s="60" t="e">
        <f>VLOOKUP(D3896,SubmittalSchedule!$A$5:$CF$5125,3,FALSE)</f>
        <v>#N/A</v>
      </c>
      <c r="AV3896" s="60" t="e">
        <f>VLOOKUP(D3896,SubmittalStatus!$A$2:$CF$671,9,FALSE)</f>
        <v>#N/A</v>
      </c>
      <c r="AW3896" s="60" t="e">
        <f>VLOOKUP(D3896,SubmittalStatus!$A$2:$CF$671,10,FALSE)</f>
        <v>#N/A</v>
      </c>
      <c r="AX3896" s="60" t="e">
        <f>VLOOKUP(D3896,SubmittalStatus!$A$2:$CF$671,11,FALSE)</f>
        <v>#N/A</v>
      </c>
      <c r="AY3896" s="60" t="str">
        <f t="shared" si="181"/>
        <v/>
      </c>
      <c r="AZ3896" s="60">
        <f>SubmittalData!D3896</f>
        <v>0</v>
      </c>
      <c r="BA3896" s="60" t="s">
        <v>168</v>
      </c>
      <c r="BB3896" s="60">
        <f>SubmittalData!AR3896</f>
        <v>0</v>
      </c>
      <c r="BC3896" s="60" t="str">
        <f t="shared" si="182"/>
        <v>0-0</v>
      </c>
    </row>
    <row r="3897" spans="1:55" x14ac:dyDescent="0.35">
      <c r="A3897" s="62" t="str">
        <f>SubmittalData!AY3897</f>
        <v/>
      </c>
      <c r="AS3897" s="60" t="e">
        <f>VLOOKUP(D3897,SubmittalStatus!$A$2:$CF$671,7,FALSE)</f>
        <v>#N/A</v>
      </c>
      <c r="AT3897" s="60" t="str">
        <f t="shared" si="180"/>
        <v/>
      </c>
      <c r="AU3897" s="60" t="e">
        <f>VLOOKUP(D3897,SubmittalSchedule!$A$5:$CF$5125,3,FALSE)</f>
        <v>#N/A</v>
      </c>
      <c r="AV3897" s="60" t="e">
        <f>VLOOKUP(D3897,SubmittalStatus!$A$2:$CF$671,9,FALSE)</f>
        <v>#N/A</v>
      </c>
      <c r="AW3897" s="60" t="e">
        <f>VLOOKUP(D3897,SubmittalStatus!$A$2:$CF$671,10,FALSE)</f>
        <v>#N/A</v>
      </c>
      <c r="AX3897" s="60" t="e">
        <f>VLOOKUP(D3897,SubmittalStatus!$A$2:$CF$671,11,FALSE)</f>
        <v>#N/A</v>
      </c>
      <c r="AY3897" s="60" t="str">
        <f t="shared" si="181"/>
        <v/>
      </c>
      <c r="AZ3897" s="60">
        <f>SubmittalData!D3897</f>
        <v>0</v>
      </c>
      <c r="BA3897" s="60" t="s">
        <v>168</v>
      </c>
      <c r="BB3897" s="60">
        <f>SubmittalData!AR3897</f>
        <v>0</v>
      </c>
      <c r="BC3897" s="60" t="str">
        <f t="shared" si="182"/>
        <v>0-0</v>
      </c>
    </row>
    <row r="3898" spans="1:55" x14ac:dyDescent="0.35">
      <c r="A3898" s="62" t="str">
        <f>SubmittalData!AY3898</f>
        <v/>
      </c>
      <c r="AS3898" s="60" t="e">
        <f>VLOOKUP(D3898,SubmittalStatus!$A$2:$CF$671,7,FALSE)</f>
        <v>#N/A</v>
      </c>
      <c r="AT3898" s="60" t="str">
        <f t="shared" si="180"/>
        <v/>
      </c>
      <c r="AU3898" s="60" t="e">
        <f>VLOOKUP(D3898,SubmittalSchedule!$A$5:$CF$5125,3,FALSE)</f>
        <v>#N/A</v>
      </c>
      <c r="AV3898" s="60" t="e">
        <f>VLOOKUP(D3898,SubmittalStatus!$A$2:$CF$671,9,FALSE)</f>
        <v>#N/A</v>
      </c>
      <c r="AW3898" s="60" t="e">
        <f>VLOOKUP(D3898,SubmittalStatus!$A$2:$CF$671,10,FALSE)</f>
        <v>#N/A</v>
      </c>
      <c r="AX3898" s="60" t="e">
        <f>VLOOKUP(D3898,SubmittalStatus!$A$2:$CF$671,11,FALSE)</f>
        <v>#N/A</v>
      </c>
      <c r="AY3898" s="60" t="str">
        <f t="shared" si="181"/>
        <v/>
      </c>
      <c r="AZ3898" s="60">
        <f>SubmittalData!D3898</f>
        <v>0</v>
      </c>
      <c r="BA3898" s="60" t="s">
        <v>168</v>
      </c>
      <c r="BB3898" s="60">
        <f>SubmittalData!AR3898</f>
        <v>0</v>
      </c>
      <c r="BC3898" s="60" t="str">
        <f t="shared" si="182"/>
        <v>0-0</v>
      </c>
    </row>
    <row r="3899" spans="1:55" x14ac:dyDescent="0.35">
      <c r="A3899" s="62" t="str">
        <f>SubmittalData!AY3899</f>
        <v/>
      </c>
      <c r="AS3899" s="60" t="e">
        <f>VLOOKUP(D3899,SubmittalStatus!$A$2:$CF$671,7,FALSE)</f>
        <v>#N/A</v>
      </c>
      <c r="AT3899" s="60" t="str">
        <f t="shared" si="180"/>
        <v/>
      </c>
      <c r="AU3899" s="60" t="e">
        <f>VLOOKUP(D3899,SubmittalSchedule!$A$5:$CF$5125,3,FALSE)</f>
        <v>#N/A</v>
      </c>
      <c r="AV3899" s="60" t="e">
        <f>VLOOKUP(D3899,SubmittalStatus!$A$2:$CF$671,9,FALSE)</f>
        <v>#N/A</v>
      </c>
      <c r="AW3899" s="60" t="e">
        <f>VLOOKUP(D3899,SubmittalStatus!$A$2:$CF$671,10,FALSE)</f>
        <v>#N/A</v>
      </c>
      <c r="AX3899" s="60" t="e">
        <f>VLOOKUP(D3899,SubmittalStatus!$A$2:$CF$671,11,FALSE)</f>
        <v>#N/A</v>
      </c>
      <c r="AY3899" s="60" t="str">
        <f t="shared" si="181"/>
        <v/>
      </c>
      <c r="AZ3899" s="60">
        <f>SubmittalData!D3899</f>
        <v>0</v>
      </c>
      <c r="BA3899" s="60" t="s">
        <v>168</v>
      </c>
      <c r="BB3899" s="60">
        <f>SubmittalData!AR3899</f>
        <v>0</v>
      </c>
      <c r="BC3899" s="60" t="str">
        <f t="shared" si="182"/>
        <v>0-0</v>
      </c>
    </row>
    <row r="3900" spans="1:55" x14ac:dyDescent="0.35">
      <c r="A3900" s="62" t="str">
        <f>SubmittalData!AY3900</f>
        <v/>
      </c>
      <c r="AS3900" s="60" t="e">
        <f>VLOOKUP(D3900,SubmittalStatus!$A$2:$CF$671,7,FALSE)</f>
        <v>#N/A</v>
      </c>
      <c r="AT3900" s="60" t="str">
        <f t="shared" si="180"/>
        <v/>
      </c>
      <c r="AU3900" s="60" t="e">
        <f>VLOOKUP(D3900,SubmittalSchedule!$A$5:$CF$5125,3,FALSE)</f>
        <v>#N/A</v>
      </c>
      <c r="AV3900" s="60" t="e">
        <f>VLOOKUP(D3900,SubmittalStatus!$A$2:$CF$671,9,FALSE)</f>
        <v>#N/A</v>
      </c>
      <c r="AW3900" s="60" t="e">
        <f>VLOOKUP(D3900,SubmittalStatus!$A$2:$CF$671,10,FALSE)</f>
        <v>#N/A</v>
      </c>
      <c r="AX3900" s="60" t="e">
        <f>VLOOKUP(D3900,SubmittalStatus!$A$2:$CF$671,11,FALSE)</f>
        <v>#N/A</v>
      </c>
      <c r="AY3900" s="60" t="str">
        <f t="shared" si="181"/>
        <v/>
      </c>
      <c r="AZ3900" s="60">
        <f>SubmittalData!D3900</f>
        <v>0</v>
      </c>
      <c r="BA3900" s="60" t="s">
        <v>168</v>
      </c>
      <c r="BB3900" s="60">
        <f>SubmittalData!AR3900</f>
        <v>0</v>
      </c>
      <c r="BC3900" s="60" t="str">
        <f t="shared" si="182"/>
        <v>0-0</v>
      </c>
    </row>
    <row r="3901" spans="1:55" x14ac:dyDescent="0.35">
      <c r="A3901" s="62" t="str">
        <f>SubmittalData!AY3901</f>
        <v/>
      </c>
      <c r="AS3901" s="60" t="e">
        <f>VLOOKUP(D3901,SubmittalStatus!$A$2:$CF$671,7,FALSE)</f>
        <v>#N/A</v>
      </c>
      <c r="AT3901" s="60" t="str">
        <f t="shared" si="180"/>
        <v/>
      </c>
      <c r="AU3901" s="60" t="e">
        <f>VLOOKUP(D3901,SubmittalSchedule!$A$5:$CF$5125,3,FALSE)</f>
        <v>#N/A</v>
      </c>
      <c r="AV3901" s="60" t="e">
        <f>VLOOKUP(D3901,SubmittalStatus!$A$2:$CF$671,9,FALSE)</f>
        <v>#N/A</v>
      </c>
      <c r="AW3901" s="60" t="e">
        <f>VLOOKUP(D3901,SubmittalStatus!$A$2:$CF$671,10,FALSE)</f>
        <v>#N/A</v>
      </c>
      <c r="AX3901" s="60" t="e">
        <f>VLOOKUP(D3901,SubmittalStatus!$A$2:$CF$671,11,FALSE)</f>
        <v>#N/A</v>
      </c>
      <c r="AY3901" s="60" t="str">
        <f t="shared" si="181"/>
        <v/>
      </c>
      <c r="AZ3901" s="60">
        <f>SubmittalData!D3901</f>
        <v>0</v>
      </c>
      <c r="BA3901" s="60" t="s">
        <v>168</v>
      </c>
      <c r="BB3901" s="60">
        <f>SubmittalData!AR3901</f>
        <v>0</v>
      </c>
      <c r="BC3901" s="60" t="str">
        <f t="shared" si="182"/>
        <v>0-0</v>
      </c>
    </row>
    <row r="3902" spans="1:55" x14ac:dyDescent="0.35">
      <c r="A3902" s="62" t="str">
        <f>SubmittalData!AY3902</f>
        <v/>
      </c>
      <c r="AS3902" s="60" t="e">
        <f>VLOOKUP(D3902,SubmittalStatus!$A$2:$CF$671,7,FALSE)</f>
        <v>#N/A</v>
      </c>
      <c r="AT3902" s="60" t="str">
        <f t="shared" si="180"/>
        <v/>
      </c>
      <c r="AU3902" s="60" t="e">
        <f>VLOOKUP(D3902,SubmittalSchedule!$A$5:$CF$5125,3,FALSE)</f>
        <v>#N/A</v>
      </c>
      <c r="AV3902" s="60" t="e">
        <f>VLOOKUP(D3902,SubmittalStatus!$A$2:$CF$671,9,FALSE)</f>
        <v>#N/A</v>
      </c>
      <c r="AW3902" s="60" t="e">
        <f>VLOOKUP(D3902,SubmittalStatus!$A$2:$CF$671,10,FALSE)</f>
        <v>#N/A</v>
      </c>
      <c r="AX3902" s="60" t="e">
        <f>VLOOKUP(D3902,SubmittalStatus!$A$2:$CF$671,11,FALSE)</f>
        <v>#N/A</v>
      </c>
      <c r="AY3902" s="60" t="str">
        <f t="shared" si="181"/>
        <v/>
      </c>
      <c r="AZ3902" s="60">
        <f>SubmittalData!D3902</f>
        <v>0</v>
      </c>
      <c r="BA3902" s="60" t="s">
        <v>168</v>
      </c>
      <c r="BB3902" s="60">
        <f>SubmittalData!AR3902</f>
        <v>0</v>
      </c>
      <c r="BC3902" s="60" t="str">
        <f t="shared" si="182"/>
        <v>0-0</v>
      </c>
    </row>
    <row r="3903" spans="1:55" x14ac:dyDescent="0.35">
      <c r="A3903" s="62" t="str">
        <f>SubmittalData!AY3903</f>
        <v/>
      </c>
      <c r="AS3903" s="60" t="e">
        <f>VLOOKUP(D3903,SubmittalStatus!$A$2:$CF$671,7,FALSE)</f>
        <v>#N/A</v>
      </c>
      <c r="AT3903" s="60" t="str">
        <f t="shared" si="180"/>
        <v/>
      </c>
      <c r="AU3903" s="60" t="e">
        <f>VLOOKUP(D3903,SubmittalSchedule!$A$5:$CF$5125,3,FALSE)</f>
        <v>#N/A</v>
      </c>
      <c r="AV3903" s="60" t="e">
        <f>VLOOKUP(D3903,SubmittalStatus!$A$2:$CF$671,9,FALSE)</f>
        <v>#N/A</v>
      </c>
      <c r="AW3903" s="60" t="e">
        <f>VLOOKUP(D3903,SubmittalStatus!$A$2:$CF$671,10,FALSE)</f>
        <v>#N/A</v>
      </c>
      <c r="AX3903" s="60" t="e">
        <f>VLOOKUP(D3903,SubmittalStatus!$A$2:$CF$671,11,FALSE)</f>
        <v>#N/A</v>
      </c>
      <c r="AY3903" s="60" t="str">
        <f t="shared" si="181"/>
        <v/>
      </c>
      <c r="AZ3903" s="60">
        <f>SubmittalData!D3903</f>
        <v>0</v>
      </c>
      <c r="BA3903" s="60" t="s">
        <v>168</v>
      </c>
      <c r="BB3903" s="60">
        <f>SubmittalData!AR3903</f>
        <v>0</v>
      </c>
      <c r="BC3903" s="60" t="str">
        <f t="shared" si="182"/>
        <v>0-0</v>
      </c>
    </row>
    <row r="3904" spans="1:55" x14ac:dyDescent="0.35">
      <c r="A3904" s="62" t="str">
        <f>SubmittalData!AY3904</f>
        <v/>
      </c>
      <c r="AS3904" s="60" t="e">
        <f>VLOOKUP(D3904,SubmittalStatus!$A$2:$CF$671,7,FALSE)</f>
        <v>#N/A</v>
      </c>
      <c r="AT3904" s="60" t="str">
        <f t="shared" si="180"/>
        <v/>
      </c>
      <c r="AU3904" s="60" t="e">
        <f>VLOOKUP(D3904,SubmittalSchedule!$A$5:$CF$5125,3,FALSE)</f>
        <v>#N/A</v>
      </c>
      <c r="AV3904" s="60" t="e">
        <f>VLOOKUP(D3904,SubmittalStatus!$A$2:$CF$671,9,FALSE)</f>
        <v>#N/A</v>
      </c>
      <c r="AW3904" s="60" t="e">
        <f>VLOOKUP(D3904,SubmittalStatus!$A$2:$CF$671,10,FALSE)</f>
        <v>#N/A</v>
      </c>
      <c r="AX3904" s="60" t="e">
        <f>VLOOKUP(D3904,SubmittalStatus!$A$2:$CF$671,11,FALSE)</f>
        <v>#N/A</v>
      </c>
      <c r="AY3904" s="60" t="str">
        <f t="shared" si="181"/>
        <v/>
      </c>
      <c r="AZ3904" s="60">
        <f>SubmittalData!D3904</f>
        <v>0</v>
      </c>
      <c r="BA3904" s="60" t="s">
        <v>168</v>
      </c>
      <c r="BB3904" s="60">
        <f>SubmittalData!AR3904</f>
        <v>0</v>
      </c>
      <c r="BC3904" s="60" t="str">
        <f t="shared" si="182"/>
        <v>0-0</v>
      </c>
    </row>
    <row r="3905" spans="1:55" x14ac:dyDescent="0.35">
      <c r="A3905" s="62" t="str">
        <f>SubmittalData!AY3905</f>
        <v/>
      </c>
      <c r="AS3905" s="60" t="e">
        <f>VLOOKUP(D3905,SubmittalStatus!$A$2:$CF$671,7,FALSE)</f>
        <v>#N/A</v>
      </c>
      <c r="AT3905" s="60" t="str">
        <f t="shared" si="180"/>
        <v/>
      </c>
      <c r="AU3905" s="60" t="e">
        <f>VLOOKUP(D3905,SubmittalSchedule!$A$5:$CF$5125,3,FALSE)</f>
        <v>#N/A</v>
      </c>
      <c r="AV3905" s="60" t="e">
        <f>VLOOKUP(D3905,SubmittalStatus!$A$2:$CF$671,9,FALSE)</f>
        <v>#N/A</v>
      </c>
      <c r="AW3905" s="60" t="e">
        <f>VLOOKUP(D3905,SubmittalStatus!$A$2:$CF$671,10,FALSE)</f>
        <v>#N/A</v>
      </c>
      <c r="AX3905" s="60" t="e">
        <f>VLOOKUP(D3905,SubmittalStatus!$A$2:$CF$671,11,FALSE)</f>
        <v>#N/A</v>
      </c>
      <c r="AY3905" s="60" t="str">
        <f t="shared" si="181"/>
        <v/>
      </c>
      <c r="AZ3905" s="60">
        <f>SubmittalData!D3905</f>
        <v>0</v>
      </c>
      <c r="BA3905" s="60" t="s">
        <v>168</v>
      </c>
      <c r="BB3905" s="60">
        <f>SubmittalData!AR3905</f>
        <v>0</v>
      </c>
      <c r="BC3905" s="60" t="str">
        <f t="shared" si="182"/>
        <v>0-0</v>
      </c>
    </row>
    <row r="3906" spans="1:55" x14ac:dyDescent="0.35">
      <c r="A3906" s="62" t="str">
        <f>SubmittalData!AY3906</f>
        <v/>
      </c>
      <c r="AS3906" s="60" t="e">
        <f>VLOOKUP(D3906,SubmittalStatus!$A$2:$CF$671,7,FALSE)</f>
        <v>#N/A</v>
      </c>
      <c r="AT3906" s="60" t="str">
        <f t="shared" si="180"/>
        <v/>
      </c>
      <c r="AU3906" s="60" t="e">
        <f>VLOOKUP(D3906,SubmittalSchedule!$A$5:$CF$5125,3,FALSE)</f>
        <v>#N/A</v>
      </c>
      <c r="AV3906" s="60" t="e">
        <f>VLOOKUP(D3906,SubmittalStatus!$A$2:$CF$671,9,FALSE)</f>
        <v>#N/A</v>
      </c>
      <c r="AW3906" s="60" t="e">
        <f>VLOOKUP(D3906,SubmittalStatus!$A$2:$CF$671,10,FALSE)</f>
        <v>#N/A</v>
      </c>
      <c r="AX3906" s="60" t="e">
        <f>VLOOKUP(D3906,SubmittalStatus!$A$2:$CF$671,11,FALSE)</f>
        <v>#N/A</v>
      </c>
      <c r="AY3906" s="60" t="str">
        <f t="shared" si="181"/>
        <v/>
      </c>
      <c r="AZ3906" s="60">
        <f>SubmittalData!D3906</f>
        <v>0</v>
      </c>
      <c r="BA3906" s="60" t="s">
        <v>168</v>
      </c>
      <c r="BB3906" s="60">
        <f>SubmittalData!AR3906</f>
        <v>0</v>
      </c>
      <c r="BC3906" s="60" t="str">
        <f t="shared" si="182"/>
        <v>0-0</v>
      </c>
    </row>
    <row r="3907" spans="1:55" x14ac:dyDescent="0.35">
      <c r="A3907" s="62" t="str">
        <f>SubmittalData!AY3907</f>
        <v/>
      </c>
      <c r="AS3907" s="60" t="e">
        <f>VLOOKUP(D3907,SubmittalStatus!$A$2:$CF$671,7,FALSE)</f>
        <v>#N/A</v>
      </c>
      <c r="AT3907" s="60" t="str">
        <f t="shared" ref="AT3907:AT3970" si="183">_xlfn.CONCAT(G3907:P3907)</f>
        <v/>
      </c>
      <c r="AU3907" s="60" t="e">
        <f>VLOOKUP(D3907,SubmittalSchedule!$A$5:$CF$5125,3,FALSE)</f>
        <v>#N/A</v>
      </c>
      <c r="AV3907" s="60" t="e">
        <f>VLOOKUP(D3907,SubmittalStatus!$A$2:$CF$671,9,FALSE)</f>
        <v>#N/A</v>
      </c>
      <c r="AW3907" s="60" t="e">
        <f>VLOOKUP(D3907,SubmittalStatus!$A$2:$CF$671,10,FALSE)</f>
        <v>#N/A</v>
      </c>
      <c r="AX3907" s="60" t="e">
        <f>VLOOKUP(D3907,SubmittalStatus!$A$2:$CF$671,11,FALSE)</f>
        <v>#N/A</v>
      </c>
      <c r="AY3907" s="60" t="str">
        <f t="shared" ref="AY3907:AY3970" si="184">_xlfn.CONCAT(AA3907:AJ3907)</f>
        <v/>
      </c>
      <c r="AZ3907" s="60">
        <f>SubmittalData!D3907</f>
        <v>0</v>
      </c>
      <c r="BA3907" s="60" t="s">
        <v>168</v>
      </c>
      <c r="BB3907" s="60">
        <f>SubmittalData!AR3907</f>
        <v>0</v>
      </c>
      <c r="BC3907" s="60" t="str">
        <f t="shared" ref="BC3907:BC3970" si="185">_xlfn.CONCAT(AZ3907:BB3907)</f>
        <v>0-0</v>
      </c>
    </row>
    <row r="3908" spans="1:55" x14ac:dyDescent="0.35">
      <c r="A3908" s="62" t="str">
        <f>SubmittalData!AY3908</f>
        <v/>
      </c>
      <c r="AS3908" s="60" t="e">
        <f>VLOOKUP(D3908,SubmittalStatus!$A$2:$CF$671,7,FALSE)</f>
        <v>#N/A</v>
      </c>
      <c r="AT3908" s="60" t="str">
        <f t="shared" si="183"/>
        <v/>
      </c>
      <c r="AU3908" s="60" t="e">
        <f>VLOOKUP(D3908,SubmittalSchedule!$A$5:$CF$5125,3,FALSE)</f>
        <v>#N/A</v>
      </c>
      <c r="AV3908" s="60" t="e">
        <f>VLOOKUP(D3908,SubmittalStatus!$A$2:$CF$671,9,FALSE)</f>
        <v>#N/A</v>
      </c>
      <c r="AW3908" s="60" t="e">
        <f>VLOOKUP(D3908,SubmittalStatus!$A$2:$CF$671,10,FALSE)</f>
        <v>#N/A</v>
      </c>
      <c r="AX3908" s="60" t="e">
        <f>VLOOKUP(D3908,SubmittalStatus!$A$2:$CF$671,11,FALSE)</f>
        <v>#N/A</v>
      </c>
      <c r="AY3908" s="60" t="str">
        <f t="shared" si="184"/>
        <v/>
      </c>
      <c r="AZ3908" s="60">
        <f>SubmittalData!D3908</f>
        <v>0</v>
      </c>
      <c r="BA3908" s="60" t="s">
        <v>168</v>
      </c>
      <c r="BB3908" s="60">
        <f>SubmittalData!AR3908</f>
        <v>0</v>
      </c>
      <c r="BC3908" s="60" t="str">
        <f t="shared" si="185"/>
        <v>0-0</v>
      </c>
    </row>
    <row r="3909" spans="1:55" x14ac:dyDescent="0.35">
      <c r="A3909" s="62" t="str">
        <f>SubmittalData!AY3909</f>
        <v/>
      </c>
      <c r="AS3909" s="60" t="e">
        <f>VLOOKUP(D3909,SubmittalStatus!$A$2:$CF$671,7,FALSE)</f>
        <v>#N/A</v>
      </c>
      <c r="AT3909" s="60" t="str">
        <f t="shared" si="183"/>
        <v/>
      </c>
      <c r="AU3909" s="60" t="e">
        <f>VLOOKUP(D3909,SubmittalSchedule!$A$5:$CF$5125,3,FALSE)</f>
        <v>#N/A</v>
      </c>
      <c r="AV3909" s="60" t="e">
        <f>VLOOKUP(D3909,SubmittalStatus!$A$2:$CF$671,9,FALSE)</f>
        <v>#N/A</v>
      </c>
      <c r="AW3909" s="60" t="e">
        <f>VLOOKUP(D3909,SubmittalStatus!$A$2:$CF$671,10,FALSE)</f>
        <v>#N/A</v>
      </c>
      <c r="AX3909" s="60" t="e">
        <f>VLOOKUP(D3909,SubmittalStatus!$A$2:$CF$671,11,FALSE)</f>
        <v>#N/A</v>
      </c>
      <c r="AY3909" s="60" t="str">
        <f t="shared" si="184"/>
        <v/>
      </c>
      <c r="AZ3909" s="60">
        <f>SubmittalData!D3909</f>
        <v>0</v>
      </c>
      <c r="BA3909" s="60" t="s">
        <v>168</v>
      </c>
      <c r="BB3909" s="60">
        <f>SubmittalData!AR3909</f>
        <v>0</v>
      </c>
      <c r="BC3909" s="60" t="str">
        <f t="shared" si="185"/>
        <v>0-0</v>
      </c>
    </row>
    <row r="3910" spans="1:55" x14ac:dyDescent="0.35">
      <c r="A3910" s="62" t="str">
        <f>SubmittalData!AY3910</f>
        <v/>
      </c>
      <c r="AS3910" s="60" t="e">
        <f>VLOOKUP(D3910,SubmittalStatus!$A$2:$CF$671,7,FALSE)</f>
        <v>#N/A</v>
      </c>
      <c r="AT3910" s="60" t="str">
        <f t="shared" si="183"/>
        <v/>
      </c>
      <c r="AU3910" s="60" t="e">
        <f>VLOOKUP(D3910,SubmittalSchedule!$A$5:$CF$5125,3,FALSE)</f>
        <v>#N/A</v>
      </c>
      <c r="AV3910" s="60" t="e">
        <f>VLOOKUP(D3910,SubmittalStatus!$A$2:$CF$671,9,FALSE)</f>
        <v>#N/A</v>
      </c>
      <c r="AW3910" s="60" t="e">
        <f>VLOOKUP(D3910,SubmittalStatus!$A$2:$CF$671,10,FALSE)</f>
        <v>#N/A</v>
      </c>
      <c r="AX3910" s="60" t="e">
        <f>VLOOKUP(D3910,SubmittalStatus!$A$2:$CF$671,11,FALSE)</f>
        <v>#N/A</v>
      </c>
      <c r="AY3910" s="60" t="str">
        <f t="shared" si="184"/>
        <v/>
      </c>
      <c r="AZ3910" s="60">
        <f>SubmittalData!D3910</f>
        <v>0</v>
      </c>
      <c r="BA3910" s="60" t="s">
        <v>168</v>
      </c>
      <c r="BB3910" s="60">
        <f>SubmittalData!AR3910</f>
        <v>0</v>
      </c>
      <c r="BC3910" s="60" t="str">
        <f t="shared" si="185"/>
        <v>0-0</v>
      </c>
    </row>
    <row r="3911" spans="1:55" x14ac:dyDescent="0.35">
      <c r="A3911" s="62" t="str">
        <f>SubmittalData!AY3911</f>
        <v/>
      </c>
      <c r="AS3911" s="60" t="e">
        <f>VLOOKUP(D3911,SubmittalStatus!$A$2:$CF$671,7,FALSE)</f>
        <v>#N/A</v>
      </c>
      <c r="AT3911" s="60" t="str">
        <f t="shared" si="183"/>
        <v/>
      </c>
      <c r="AU3911" s="60" t="e">
        <f>VLOOKUP(D3911,SubmittalSchedule!$A$5:$CF$5125,3,FALSE)</f>
        <v>#N/A</v>
      </c>
      <c r="AV3911" s="60" t="e">
        <f>VLOOKUP(D3911,SubmittalStatus!$A$2:$CF$671,9,FALSE)</f>
        <v>#N/A</v>
      </c>
      <c r="AW3911" s="60" t="e">
        <f>VLOOKUP(D3911,SubmittalStatus!$A$2:$CF$671,10,FALSE)</f>
        <v>#N/A</v>
      </c>
      <c r="AX3911" s="60" t="e">
        <f>VLOOKUP(D3911,SubmittalStatus!$A$2:$CF$671,11,FALSE)</f>
        <v>#N/A</v>
      </c>
      <c r="AY3911" s="60" t="str">
        <f t="shared" si="184"/>
        <v/>
      </c>
      <c r="AZ3911" s="60">
        <f>SubmittalData!D3911</f>
        <v>0</v>
      </c>
      <c r="BA3911" s="60" t="s">
        <v>168</v>
      </c>
      <c r="BB3911" s="60">
        <f>SubmittalData!AR3911</f>
        <v>0</v>
      </c>
      <c r="BC3911" s="60" t="str">
        <f t="shared" si="185"/>
        <v>0-0</v>
      </c>
    </row>
    <row r="3912" spans="1:55" x14ac:dyDescent="0.35">
      <c r="A3912" s="62" t="str">
        <f>SubmittalData!AY3912</f>
        <v/>
      </c>
      <c r="AS3912" s="60" t="e">
        <f>VLOOKUP(D3912,SubmittalStatus!$A$2:$CF$671,7,FALSE)</f>
        <v>#N/A</v>
      </c>
      <c r="AT3912" s="60" t="str">
        <f t="shared" si="183"/>
        <v/>
      </c>
      <c r="AU3912" s="60" t="e">
        <f>VLOOKUP(D3912,SubmittalSchedule!$A$5:$CF$5125,3,FALSE)</f>
        <v>#N/A</v>
      </c>
      <c r="AV3912" s="60" t="e">
        <f>VLOOKUP(D3912,SubmittalStatus!$A$2:$CF$671,9,FALSE)</f>
        <v>#N/A</v>
      </c>
      <c r="AW3912" s="60" t="e">
        <f>VLOOKUP(D3912,SubmittalStatus!$A$2:$CF$671,10,FALSE)</f>
        <v>#N/A</v>
      </c>
      <c r="AX3912" s="60" t="e">
        <f>VLOOKUP(D3912,SubmittalStatus!$A$2:$CF$671,11,FALSE)</f>
        <v>#N/A</v>
      </c>
      <c r="AY3912" s="60" t="str">
        <f t="shared" si="184"/>
        <v/>
      </c>
      <c r="AZ3912" s="60">
        <f>SubmittalData!D3912</f>
        <v>0</v>
      </c>
      <c r="BA3912" s="60" t="s">
        <v>168</v>
      </c>
      <c r="BB3912" s="60">
        <f>SubmittalData!AR3912</f>
        <v>0</v>
      </c>
      <c r="BC3912" s="60" t="str">
        <f t="shared" si="185"/>
        <v>0-0</v>
      </c>
    </row>
    <row r="3913" spans="1:55" x14ac:dyDescent="0.35">
      <c r="A3913" s="62" t="str">
        <f>SubmittalData!AY3913</f>
        <v/>
      </c>
      <c r="AS3913" s="60" t="e">
        <f>VLOOKUP(D3913,SubmittalStatus!$A$2:$CF$671,7,FALSE)</f>
        <v>#N/A</v>
      </c>
      <c r="AT3913" s="60" t="str">
        <f t="shared" si="183"/>
        <v/>
      </c>
      <c r="AU3913" s="60" t="e">
        <f>VLOOKUP(D3913,SubmittalSchedule!$A$5:$CF$5125,3,FALSE)</f>
        <v>#N/A</v>
      </c>
      <c r="AV3913" s="60" t="e">
        <f>VLOOKUP(D3913,SubmittalStatus!$A$2:$CF$671,9,FALSE)</f>
        <v>#N/A</v>
      </c>
      <c r="AW3913" s="60" t="e">
        <f>VLOOKUP(D3913,SubmittalStatus!$A$2:$CF$671,10,FALSE)</f>
        <v>#N/A</v>
      </c>
      <c r="AX3913" s="60" t="e">
        <f>VLOOKUP(D3913,SubmittalStatus!$A$2:$CF$671,11,FALSE)</f>
        <v>#N/A</v>
      </c>
      <c r="AY3913" s="60" t="str">
        <f t="shared" si="184"/>
        <v/>
      </c>
      <c r="AZ3913" s="60">
        <f>SubmittalData!D3913</f>
        <v>0</v>
      </c>
      <c r="BA3913" s="60" t="s">
        <v>168</v>
      </c>
      <c r="BB3913" s="60">
        <f>SubmittalData!AR3913</f>
        <v>0</v>
      </c>
      <c r="BC3913" s="60" t="str">
        <f t="shared" si="185"/>
        <v>0-0</v>
      </c>
    </row>
    <row r="3914" spans="1:55" x14ac:dyDescent="0.35">
      <c r="A3914" s="62" t="str">
        <f>SubmittalData!AY3914</f>
        <v/>
      </c>
      <c r="AS3914" s="60" t="e">
        <f>VLOOKUP(D3914,SubmittalStatus!$A$2:$CF$671,7,FALSE)</f>
        <v>#N/A</v>
      </c>
      <c r="AT3914" s="60" t="str">
        <f t="shared" si="183"/>
        <v/>
      </c>
      <c r="AU3914" s="60" t="e">
        <f>VLOOKUP(D3914,SubmittalSchedule!$A$5:$CF$5125,3,FALSE)</f>
        <v>#N/A</v>
      </c>
      <c r="AV3914" s="60" t="e">
        <f>VLOOKUP(D3914,SubmittalStatus!$A$2:$CF$671,9,FALSE)</f>
        <v>#N/A</v>
      </c>
      <c r="AW3914" s="60" t="e">
        <f>VLOOKUP(D3914,SubmittalStatus!$A$2:$CF$671,10,FALSE)</f>
        <v>#N/A</v>
      </c>
      <c r="AX3914" s="60" t="e">
        <f>VLOOKUP(D3914,SubmittalStatus!$A$2:$CF$671,11,FALSE)</f>
        <v>#N/A</v>
      </c>
      <c r="AY3914" s="60" t="str">
        <f t="shared" si="184"/>
        <v/>
      </c>
      <c r="AZ3914" s="60">
        <f>SubmittalData!D3914</f>
        <v>0</v>
      </c>
      <c r="BA3914" s="60" t="s">
        <v>168</v>
      </c>
      <c r="BB3914" s="60">
        <f>SubmittalData!AR3914</f>
        <v>0</v>
      </c>
      <c r="BC3914" s="60" t="str">
        <f t="shared" si="185"/>
        <v>0-0</v>
      </c>
    </row>
    <row r="3915" spans="1:55" x14ac:dyDescent="0.35">
      <c r="A3915" s="62" t="str">
        <f>SubmittalData!AY3915</f>
        <v/>
      </c>
      <c r="AS3915" s="60" t="e">
        <f>VLOOKUP(D3915,SubmittalStatus!$A$2:$CF$671,7,FALSE)</f>
        <v>#N/A</v>
      </c>
      <c r="AT3915" s="60" t="str">
        <f t="shared" si="183"/>
        <v/>
      </c>
      <c r="AU3915" s="60" t="e">
        <f>VLOOKUP(D3915,SubmittalSchedule!$A$5:$CF$5125,3,FALSE)</f>
        <v>#N/A</v>
      </c>
      <c r="AV3915" s="60" t="e">
        <f>VLOOKUP(D3915,SubmittalStatus!$A$2:$CF$671,9,FALSE)</f>
        <v>#N/A</v>
      </c>
      <c r="AW3915" s="60" t="e">
        <f>VLOOKUP(D3915,SubmittalStatus!$A$2:$CF$671,10,FALSE)</f>
        <v>#N/A</v>
      </c>
      <c r="AX3915" s="60" t="e">
        <f>VLOOKUP(D3915,SubmittalStatus!$A$2:$CF$671,11,FALSE)</f>
        <v>#N/A</v>
      </c>
      <c r="AY3915" s="60" t="str">
        <f t="shared" si="184"/>
        <v/>
      </c>
      <c r="AZ3915" s="60">
        <f>SubmittalData!D3915</f>
        <v>0</v>
      </c>
      <c r="BA3915" s="60" t="s">
        <v>168</v>
      </c>
      <c r="BB3915" s="60">
        <f>SubmittalData!AR3915</f>
        <v>0</v>
      </c>
      <c r="BC3915" s="60" t="str">
        <f t="shared" si="185"/>
        <v>0-0</v>
      </c>
    </row>
    <row r="3916" spans="1:55" x14ac:dyDescent="0.35">
      <c r="A3916" s="62" t="str">
        <f>SubmittalData!AY3916</f>
        <v/>
      </c>
      <c r="AS3916" s="60" t="e">
        <f>VLOOKUP(D3916,SubmittalStatus!$A$2:$CF$671,7,FALSE)</f>
        <v>#N/A</v>
      </c>
      <c r="AT3916" s="60" t="str">
        <f t="shared" si="183"/>
        <v/>
      </c>
      <c r="AU3916" s="60" t="e">
        <f>VLOOKUP(D3916,SubmittalSchedule!$A$5:$CF$5125,3,FALSE)</f>
        <v>#N/A</v>
      </c>
      <c r="AV3916" s="60" t="e">
        <f>VLOOKUP(D3916,SubmittalStatus!$A$2:$CF$671,9,FALSE)</f>
        <v>#N/A</v>
      </c>
      <c r="AW3916" s="60" t="e">
        <f>VLOOKUP(D3916,SubmittalStatus!$A$2:$CF$671,10,FALSE)</f>
        <v>#N/A</v>
      </c>
      <c r="AX3916" s="60" t="e">
        <f>VLOOKUP(D3916,SubmittalStatus!$A$2:$CF$671,11,FALSE)</f>
        <v>#N/A</v>
      </c>
      <c r="AY3916" s="60" t="str">
        <f t="shared" si="184"/>
        <v/>
      </c>
      <c r="AZ3916" s="60">
        <f>SubmittalData!D3916</f>
        <v>0</v>
      </c>
      <c r="BA3916" s="60" t="s">
        <v>168</v>
      </c>
      <c r="BB3916" s="60">
        <f>SubmittalData!AR3916</f>
        <v>0</v>
      </c>
      <c r="BC3916" s="60" t="str">
        <f t="shared" si="185"/>
        <v>0-0</v>
      </c>
    </row>
    <row r="3917" spans="1:55" x14ac:dyDescent="0.35">
      <c r="A3917" s="62" t="str">
        <f>SubmittalData!AY3917</f>
        <v/>
      </c>
      <c r="AS3917" s="60" t="e">
        <f>VLOOKUP(D3917,SubmittalStatus!$A$2:$CF$671,7,FALSE)</f>
        <v>#N/A</v>
      </c>
      <c r="AT3917" s="60" t="str">
        <f t="shared" si="183"/>
        <v/>
      </c>
      <c r="AU3917" s="60" t="e">
        <f>VLOOKUP(D3917,SubmittalSchedule!$A$5:$CF$5125,3,FALSE)</f>
        <v>#N/A</v>
      </c>
      <c r="AV3917" s="60" t="e">
        <f>VLOOKUP(D3917,SubmittalStatus!$A$2:$CF$671,9,FALSE)</f>
        <v>#N/A</v>
      </c>
      <c r="AW3917" s="60" t="e">
        <f>VLOOKUP(D3917,SubmittalStatus!$A$2:$CF$671,10,FALSE)</f>
        <v>#N/A</v>
      </c>
      <c r="AX3917" s="60" t="e">
        <f>VLOOKUP(D3917,SubmittalStatus!$A$2:$CF$671,11,FALSE)</f>
        <v>#N/A</v>
      </c>
      <c r="AY3917" s="60" t="str">
        <f t="shared" si="184"/>
        <v/>
      </c>
      <c r="AZ3917" s="60">
        <f>SubmittalData!D3917</f>
        <v>0</v>
      </c>
      <c r="BA3917" s="60" t="s">
        <v>168</v>
      </c>
      <c r="BB3917" s="60">
        <f>SubmittalData!AR3917</f>
        <v>0</v>
      </c>
      <c r="BC3917" s="60" t="str">
        <f t="shared" si="185"/>
        <v>0-0</v>
      </c>
    </row>
    <row r="3918" spans="1:55" x14ac:dyDescent="0.35">
      <c r="A3918" s="62" t="str">
        <f>SubmittalData!AY3918</f>
        <v/>
      </c>
      <c r="AS3918" s="60" t="e">
        <f>VLOOKUP(D3918,SubmittalStatus!$A$2:$CF$671,7,FALSE)</f>
        <v>#N/A</v>
      </c>
      <c r="AT3918" s="60" t="str">
        <f t="shared" si="183"/>
        <v/>
      </c>
      <c r="AU3918" s="60" t="e">
        <f>VLOOKUP(D3918,SubmittalSchedule!$A$5:$CF$5125,3,FALSE)</f>
        <v>#N/A</v>
      </c>
      <c r="AV3918" s="60" t="e">
        <f>VLOOKUP(D3918,SubmittalStatus!$A$2:$CF$671,9,FALSE)</f>
        <v>#N/A</v>
      </c>
      <c r="AW3918" s="60" t="e">
        <f>VLOOKUP(D3918,SubmittalStatus!$A$2:$CF$671,10,FALSE)</f>
        <v>#N/A</v>
      </c>
      <c r="AX3918" s="60" t="e">
        <f>VLOOKUP(D3918,SubmittalStatus!$A$2:$CF$671,11,FALSE)</f>
        <v>#N/A</v>
      </c>
      <c r="AY3918" s="60" t="str">
        <f t="shared" si="184"/>
        <v/>
      </c>
      <c r="AZ3918" s="60">
        <f>SubmittalData!D3918</f>
        <v>0</v>
      </c>
      <c r="BA3918" s="60" t="s">
        <v>168</v>
      </c>
      <c r="BB3918" s="60">
        <f>SubmittalData!AR3918</f>
        <v>0</v>
      </c>
      <c r="BC3918" s="60" t="str">
        <f t="shared" si="185"/>
        <v>0-0</v>
      </c>
    </row>
    <row r="3919" spans="1:55" x14ac:dyDescent="0.35">
      <c r="A3919" s="62" t="str">
        <f>SubmittalData!AY3919</f>
        <v/>
      </c>
      <c r="AS3919" s="60" t="e">
        <f>VLOOKUP(D3919,SubmittalStatus!$A$2:$CF$671,7,FALSE)</f>
        <v>#N/A</v>
      </c>
      <c r="AT3919" s="60" t="str">
        <f t="shared" si="183"/>
        <v/>
      </c>
      <c r="AU3919" s="60" t="e">
        <f>VLOOKUP(D3919,SubmittalSchedule!$A$5:$CF$5125,3,FALSE)</f>
        <v>#N/A</v>
      </c>
      <c r="AV3919" s="60" t="e">
        <f>VLOOKUP(D3919,SubmittalStatus!$A$2:$CF$671,9,FALSE)</f>
        <v>#N/A</v>
      </c>
      <c r="AW3919" s="60" t="e">
        <f>VLOOKUP(D3919,SubmittalStatus!$A$2:$CF$671,10,FALSE)</f>
        <v>#N/A</v>
      </c>
      <c r="AX3919" s="60" t="e">
        <f>VLOOKUP(D3919,SubmittalStatus!$A$2:$CF$671,11,FALSE)</f>
        <v>#N/A</v>
      </c>
      <c r="AY3919" s="60" t="str">
        <f t="shared" si="184"/>
        <v/>
      </c>
      <c r="AZ3919" s="60">
        <f>SubmittalData!D3919</f>
        <v>0</v>
      </c>
      <c r="BA3919" s="60" t="s">
        <v>168</v>
      </c>
      <c r="BB3919" s="60">
        <f>SubmittalData!AR3919</f>
        <v>0</v>
      </c>
      <c r="BC3919" s="60" t="str">
        <f t="shared" si="185"/>
        <v>0-0</v>
      </c>
    </row>
    <row r="3920" spans="1:55" x14ac:dyDescent="0.35">
      <c r="A3920" s="62" t="str">
        <f>SubmittalData!AY3920</f>
        <v/>
      </c>
      <c r="AS3920" s="60" t="e">
        <f>VLOOKUP(D3920,SubmittalStatus!$A$2:$CF$671,7,FALSE)</f>
        <v>#N/A</v>
      </c>
      <c r="AT3920" s="60" t="str">
        <f t="shared" si="183"/>
        <v/>
      </c>
      <c r="AU3920" s="60" t="e">
        <f>VLOOKUP(D3920,SubmittalSchedule!$A$5:$CF$5125,3,FALSE)</f>
        <v>#N/A</v>
      </c>
      <c r="AV3920" s="60" t="e">
        <f>VLOOKUP(D3920,SubmittalStatus!$A$2:$CF$671,9,FALSE)</f>
        <v>#N/A</v>
      </c>
      <c r="AW3920" s="60" t="e">
        <f>VLOOKUP(D3920,SubmittalStatus!$A$2:$CF$671,10,FALSE)</f>
        <v>#N/A</v>
      </c>
      <c r="AX3920" s="60" t="e">
        <f>VLOOKUP(D3920,SubmittalStatus!$A$2:$CF$671,11,FALSE)</f>
        <v>#N/A</v>
      </c>
      <c r="AY3920" s="60" t="str">
        <f t="shared" si="184"/>
        <v/>
      </c>
      <c r="AZ3920" s="60">
        <f>SubmittalData!D3920</f>
        <v>0</v>
      </c>
      <c r="BA3920" s="60" t="s">
        <v>168</v>
      </c>
      <c r="BB3920" s="60">
        <f>SubmittalData!AR3920</f>
        <v>0</v>
      </c>
      <c r="BC3920" s="60" t="str">
        <f t="shared" si="185"/>
        <v>0-0</v>
      </c>
    </row>
    <row r="3921" spans="1:55" x14ac:dyDescent="0.35">
      <c r="A3921" s="62" t="str">
        <f>SubmittalData!AY3921</f>
        <v/>
      </c>
      <c r="AS3921" s="60" t="e">
        <f>VLOOKUP(D3921,SubmittalStatus!$A$2:$CF$671,7,FALSE)</f>
        <v>#N/A</v>
      </c>
      <c r="AT3921" s="60" t="str">
        <f t="shared" si="183"/>
        <v/>
      </c>
      <c r="AU3921" s="60" t="e">
        <f>VLOOKUP(D3921,SubmittalSchedule!$A$5:$CF$5125,3,FALSE)</f>
        <v>#N/A</v>
      </c>
      <c r="AV3921" s="60" t="e">
        <f>VLOOKUP(D3921,SubmittalStatus!$A$2:$CF$671,9,FALSE)</f>
        <v>#N/A</v>
      </c>
      <c r="AW3921" s="60" t="e">
        <f>VLOOKUP(D3921,SubmittalStatus!$A$2:$CF$671,10,FALSE)</f>
        <v>#N/A</v>
      </c>
      <c r="AX3921" s="60" t="e">
        <f>VLOOKUP(D3921,SubmittalStatus!$A$2:$CF$671,11,FALSE)</f>
        <v>#N/A</v>
      </c>
      <c r="AY3921" s="60" t="str">
        <f t="shared" si="184"/>
        <v/>
      </c>
      <c r="AZ3921" s="60">
        <f>SubmittalData!D3921</f>
        <v>0</v>
      </c>
      <c r="BA3921" s="60" t="s">
        <v>168</v>
      </c>
      <c r="BB3921" s="60">
        <f>SubmittalData!AR3921</f>
        <v>0</v>
      </c>
      <c r="BC3921" s="60" t="str">
        <f t="shared" si="185"/>
        <v>0-0</v>
      </c>
    </row>
    <row r="3922" spans="1:55" x14ac:dyDescent="0.35">
      <c r="A3922" s="62" t="str">
        <f>SubmittalData!AY3922</f>
        <v/>
      </c>
      <c r="AS3922" s="60" t="e">
        <f>VLOOKUP(D3922,SubmittalStatus!$A$2:$CF$671,7,FALSE)</f>
        <v>#N/A</v>
      </c>
      <c r="AT3922" s="60" t="str">
        <f t="shared" si="183"/>
        <v/>
      </c>
      <c r="AU3922" s="60" t="e">
        <f>VLOOKUP(D3922,SubmittalSchedule!$A$5:$CF$5125,3,FALSE)</f>
        <v>#N/A</v>
      </c>
      <c r="AV3922" s="60" t="e">
        <f>VLOOKUP(D3922,SubmittalStatus!$A$2:$CF$671,9,FALSE)</f>
        <v>#N/A</v>
      </c>
      <c r="AW3922" s="60" t="e">
        <f>VLOOKUP(D3922,SubmittalStatus!$A$2:$CF$671,10,FALSE)</f>
        <v>#N/A</v>
      </c>
      <c r="AX3922" s="60" t="e">
        <f>VLOOKUP(D3922,SubmittalStatus!$A$2:$CF$671,11,FALSE)</f>
        <v>#N/A</v>
      </c>
      <c r="AY3922" s="60" t="str">
        <f t="shared" si="184"/>
        <v/>
      </c>
      <c r="AZ3922" s="60">
        <f>SubmittalData!D3922</f>
        <v>0</v>
      </c>
      <c r="BA3922" s="60" t="s">
        <v>168</v>
      </c>
      <c r="BB3922" s="60">
        <f>SubmittalData!AR3922</f>
        <v>0</v>
      </c>
      <c r="BC3922" s="60" t="str">
        <f t="shared" si="185"/>
        <v>0-0</v>
      </c>
    </row>
    <row r="3923" spans="1:55" x14ac:dyDescent="0.35">
      <c r="A3923" s="62" t="str">
        <f>SubmittalData!AY3923</f>
        <v/>
      </c>
      <c r="AS3923" s="60" t="e">
        <f>VLOOKUP(D3923,SubmittalStatus!$A$2:$CF$671,7,FALSE)</f>
        <v>#N/A</v>
      </c>
      <c r="AT3923" s="60" t="str">
        <f t="shared" si="183"/>
        <v/>
      </c>
      <c r="AU3923" s="60" t="e">
        <f>VLOOKUP(D3923,SubmittalSchedule!$A$5:$CF$5125,3,FALSE)</f>
        <v>#N/A</v>
      </c>
      <c r="AV3923" s="60" t="e">
        <f>VLOOKUP(D3923,SubmittalStatus!$A$2:$CF$671,9,FALSE)</f>
        <v>#N/A</v>
      </c>
      <c r="AW3923" s="60" t="e">
        <f>VLOOKUP(D3923,SubmittalStatus!$A$2:$CF$671,10,FALSE)</f>
        <v>#N/A</v>
      </c>
      <c r="AX3923" s="60" t="e">
        <f>VLOOKUP(D3923,SubmittalStatus!$A$2:$CF$671,11,FALSE)</f>
        <v>#N/A</v>
      </c>
      <c r="AY3923" s="60" t="str">
        <f t="shared" si="184"/>
        <v/>
      </c>
      <c r="AZ3923" s="60">
        <f>SubmittalData!D3923</f>
        <v>0</v>
      </c>
      <c r="BA3923" s="60" t="s">
        <v>168</v>
      </c>
      <c r="BB3923" s="60">
        <f>SubmittalData!AR3923</f>
        <v>0</v>
      </c>
      <c r="BC3923" s="60" t="str">
        <f t="shared" si="185"/>
        <v>0-0</v>
      </c>
    </row>
    <row r="3924" spans="1:55" x14ac:dyDescent="0.35">
      <c r="A3924" s="62" t="str">
        <f>SubmittalData!AY3924</f>
        <v/>
      </c>
      <c r="AS3924" s="60" t="e">
        <f>VLOOKUP(D3924,SubmittalStatus!$A$2:$CF$671,7,FALSE)</f>
        <v>#N/A</v>
      </c>
      <c r="AT3924" s="60" t="str">
        <f t="shared" si="183"/>
        <v/>
      </c>
      <c r="AU3924" s="60" t="e">
        <f>VLOOKUP(D3924,SubmittalSchedule!$A$5:$CF$5125,3,FALSE)</f>
        <v>#N/A</v>
      </c>
      <c r="AV3924" s="60" t="e">
        <f>VLOOKUP(D3924,SubmittalStatus!$A$2:$CF$671,9,FALSE)</f>
        <v>#N/A</v>
      </c>
      <c r="AW3924" s="60" t="e">
        <f>VLOOKUP(D3924,SubmittalStatus!$A$2:$CF$671,10,FALSE)</f>
        <v>#N/A</v>
      </c>
      <c r="AX3924" s="60" t="e">
        <f>VLOOKUP(D3924,SubmittalStatus!$A$2:$CF$671,11,FALSE)</f>
        <v>#N/A</v>
      </c>
      <c r="AY3924" s="60" t="str">
        <f t="shared" si="184"/>
        <v/>
      </c>
      <c r="AZ3924" s="60">
        <f>SubmittalData!D3924</f>
        <v>0</v>
      </c>
      <c r="BA3924" s="60" t="s">
        <v>168</v>
      </c>
      <c r="BB3924" s="60">
        <f>SubmittalData!AR3924</f>
        <v>0</v>
      </c>
      <c r="BC3924" s="60" t="str">
        <f t="shared" si="185"/>
        <v>0-0</v>
      </c>
    </row>
    <row r="3925" spans="1:55" x14ac:dyDescent="0.35">
      <c r="A3925" s="62" t="str">
        <f>SubmittalData!AY3925</f>
        <v/>
      </c>
      <c r="AS3925" s="60" t="e">
        <f>VLOOKUP(D3925,SubmittalStatus!$A$2:$CF$671,7,FALSE)</f>
        <v>#N/A</v>
      </c>
      <c r="AT3925" s="60" t="str">
        <f t="shared" si="183"/>
        <v/>
      </c>
      <c r="AU3925" s="60" t="e">
        <f>VLOOKUP(D3925,SubmittalSchedule!$A$5:$CF$5125,3,FALSE)</f>
        <v>#N/A</v>
      </c>
      <c r="AV3925" s="60" t="e">
        <f>VLOOKUP(D3925,SubmittalStatus!$A$2:$CF$671,9,FALSE)</f>
        <v>#N/A</v>
      </c>
      <c r="AW3925" s="60" t="e">
        <f>VLOOKUP(D3925,SubmittalStatus!$A$2:$CF$671,10,FALSE)</f>
        <v>#N/A</v>
      </c>
      <c r="AX3925" s="60" t="e">
        <f>VLOOKUP(D3925,SubmittalStatus!$A$2:$CF$671,11,FALSE)</f>
        <v>#N/A</v>
      </c>
      <c r="AY3925" s="60" t="str">
        <f t="shared" si="184"/>
        <v/>
      </c>
      <c r="AZ3925" s="60">
        <f>SubmittalData!D3925</f>
        <v>0</v>
      </c>
      <c r="BA3925" s="60" t="s">
        <v>168</v>
      </c>
      <c r="BB3925" s="60">
        <f>SubmittalData!AR3925</f>
        <v>0</v>
      </c>
      <c r="BC3925" s="60" t="str">
        <f t="shared" si="185"/>
        <v>0-0</v>
      </c>
    </row>
    <row r="3926" spans="1:55" x14ac:dyDescent="0.35">
      <c r="A3926" s="62" t="str">
        <f>SubmittalData!AY3926</f>
        <v/>
      </c>
      <c r="AS3926" s="60" t="e">
        <f>VLOOKUP(D3926,SubmittalStatus!$A$2:$CF$671,7,FALSE)</f>
        <v>#N/A</v>
      </c>
      <c r="AT3926" s="60" t="str">
        <f t="shared" si="183"/>
        <v/>
      </c>
      <c r="AU3926" s="60" t="e">
        <f>VLOOKUP(D3926,SubmittalSchedule!$A$5:$CF$5125,3,FALSE)</f>
        <v>#N/A</v>
      </c>
      <c r="AV3926" s="60" t="e">
        <f>VLOOKUP(D3926,SubmittalStatus!$A$2:$CF$671,9,FALSE)</f>
        <v>#N/A</v>
      </c>
      <c r="AW3926" s="60" t="e">
        <f>VLOOKUP(D3926,SubmittalStatus!$A$2:$CF$671,10,FALSE)</f>
        <v>#N/A</v>
      </c>
      <c r="AX3926" s="60" t="e">
        <f>VLOOKUP(D3926,SubmittalStatus!$A$2:$CF$671,11,FALSE)</f>
        <v>#N/A</v>
      </c>
      <c r="AY3926" s="60" t="str">
        <f t="shared" si="184"/>
        <v/>
      </c>
      <c r="AZ3926" s="60">
        <f>SubmittalData!D3926</f>
        <v>0</v>
      </c>
      <c r="BA3926" s="60" t="s">
        <v>168</v>
      </c>
      <c r="BB3926" s="60">
        <f>SubmittalData!AR3926</f>
        <v>0</v>
      </c>
      <c r="BC3926" s="60" t="str">
        <f t="shared" si="185"/>
        <v>0-0</v>
      </c>
    </row>
    <row r="3927" spans="1:55" x14ac:dyDescent="0.35">
      <c r="A3927" s="62" t="str">
        <f>SubmittalData!AY3927</f>
        <v/>
      </c>
      <c r="AS3927" s="60" t="e">
        <f>VLOOKUP(D3927,SubmittalStatus!$A$2:$CF$671,7,FALSE)</f>
        <v>#N/A</v>
      </c>
      <c r="AT3927" s="60" t="str">
        <f t="shared" si="183"/>
        <v/>
      </c>
      <c r="AU3927" s="60" t="e">
        <f>VLOOKUP(D3927,SubmittalSchedule!$A$5:$CF$5125,3,FALSE)</f>
        <v>#N/A</v>
      </c>
      <c r="AV3927" s="60" t="e">
        <f>VLOOKUP(D3927,SubmittalStatus!$A$2:$CF$671,9,FALSE)</f>
        <v>#N/A</v>
      </c>
      <c r="AW3927" s="60" t="e">
        <f>VLOOKUP(D3927,SubmittalStatus!$A$2:$CF$671,10,FALSE)</f>
        <v>#N/A</v>
      </c>
      <c r="AX3927" s="60" t="e">
        <f>VLOOKUP(D3927,SubmittalStatus!$A$2:$CF$671,11,FALSE)</f>
        <v>#N/A</v>
      </c>
      <c r="AY3927" s="60" t="str">
        <f t="shared" si="184"/>
        <v/>
      </c>
      <c r="AZ3927" s="60">
        <f>SubmittalData!D3927</f>
        <v>0</v>
      </c>
      <c r="BA3927" s="60" t="s">
        <v>168</v>
      </c>
      <c r="BB3927" s="60">
        <f>SubmittalData!AR3927</f>
        <v>0</v>
      </c>
      <c r="BC3927" s="60" t="str">
        <f t="shared" si="185"/>
        <v>0-0</v>
      </c>
    </row>
    <row r="3928" spans="1:55" x14ac:dyDescent="0.35">
      <c r="A3928" s="62" t="str">
        <f>SubmittalData!AY3928</f>
        <v/>
      </c>
      <c r="AS3928" s="60" t="e">
        <f>VLOOKUP(D3928,SubmittalStatus!$A$2:$CF$671,7,FALSE)</f>
        <v>#N/A</v>
      </c>
      <c r="AT3928" s="60" t="str">
        <f t="shared" si="183"/>
        <v/>
      </c>
      <c r="AU3928" s="60" t="e">
        <f>VLOOKUP(D3928,SubmittalSchedule!$A$5:$CF$5125,3,FALSE)</f>
        <v>#N/A</v>
      </c>
      <c r="AV3928" s="60" t="e">
        <f>VLOOKUP(D3928,SubmittalStatus!$A$2:$CF$671,9,FALSE)</f>
        <v>#N/A</v>
      </c>
      <c r="AW3928" s="60" t="e">
        <f>VLOOKUP(D3928,SubmittalStatus!$A$2:$CF$671,10,FALSE)</f>
        <v>#N/A</v>
      </c>
      <c r="AX3928" s="60" t="e">
        <f>VLOOKUP(D3928,SubmittalStatus!$A$2:$CF$671,11,FALSE)</f>
        <v>#N/A</v>
      </c>
      <c r="AY3928" s="60" t="str">
        <f t="shared" si="184"/>
        <v/>
      </c>
      <c r="AZ3928" s="60">
        <f>SubmittalData!D3928</f>
        <v>0</v>
      </c>
      <c r="BA3928" s="60" t="s">
        <v>168</v>
      </c>
      <c r="BB3928" s="60">
        <f>SubmittalData!AR3928</f>
        <v>0</v>
      </c>
      <c r="BC3928" s="60" t="str">
        <f t="shared" si="185"/>
        <v>0-0</v>
      </c>
    </row>
    <row r="3929" spans="1:55" x14ac:dyDescent="0.35">
      <c r="A3929" s="62" t="str">
        <f>SubmittalData!AY3929</f>
        <v/>
      </c>
      <c r="AS3929" s="60" t="e">
        <f>VLOOKUP(D3929,SubmittalStatus!$A$2:$CF$671,7,FALSE)</f>
        <v>#N/A</v>
      </c>
      <c r="AT3929" s="60" t="str">
        <f t="shared" si="183"/>
        <v/>
      </c>
      <c r="AU3929" s="60" t="e">
        <f>VLOOKUP(D3929,SubmittalSchedule!$A$5:$CF$5125,3,FALSE)</f>
        <v>#N/A</v>
      </c>
      <c r="AV3929" s="60" t="e">
        <f>VLOOKUP(D3929,SubmittalStatus!$A$2:$CF$671,9,FALSE)</f>
        <v>#N/A</v>
      </c>
      <c r="AW3929" s="60" t="e">
        <f>VLOOKUP(D3929,SubmittalStatus!$A$2:$CF$671,10,FALSE)</f>
        <v>#N/A</v>
      </c>
      <c r="AX3929" s="60" t="e">
        <f>VLOOKUP(D3929,SubmittalStatus!$A$2:$CF$671,11,FALSE)</f>
        <v>#N/A</v>
      </c>
      <c r="AY3929" s="60" t="str">
        <f t="shared" si="184"/>
        <v/>
      </c>
      <c r="AZ3929" s="60">
        <f>SubmittalData!D3929</f>
        <v>0</v>
      </c>
      <c r="BA3929" s="60" t="s">
        <v>168</v>
      </c>
      <c r="BB3929" s="60">
        <f>SubmittalData!AR3929</f>
        <v>0</v>
      </c>
      <c r="BC3929" s="60" t="str">
        <f t="shared" si="185"/>
        <v>0-0</v>
      </c>
    </row>
    <row r="3930" spans="1:55" x14ac:dyDescent="0.35">
      <c r="A3930" s="62" t="str">
        <f>SubmittalData!AY3930</f>
        <v/>
      </c>
      <c r="AS3930" s="60" t="e">
        <f>VLOOKUP(D3930,SubmittalStatus!$A$2:$CF$671,7,FALSE)</f>
        <v>#N/A</v>
      </c>
      <c r="AT3930" s="60" t="str">
        <f t="shared" si="183"/>
        <v/>
      </c>
      <c r="AU3930" s="60" t="e">
        <f>VLOOKUP(D3930,SubmittalSchedule!$A$5:$CF$5125,3,FALSE)</f>
        <v>#N/A</v>
      </c>
      <c r="AV3930" s="60" t="e">
        <f>VLOOKUP(D3930,SubmittalStatus!$A$2:$CF$671,9,FALSE)</f>
        <v>#N/A</v>
      </c>
      <c r="AW3930" s="60" t="e">
        <f>VLOOKUP(D3930,SubmittalStatus!$A$2:$CF$671,10,FALSE)</f>
        <v>#N/A</v>
      </c>
      <c r="AX3930" s="60" t="e">
        <f>VLOOKUP(D3930,SubmittalStatus!$A$2:$CF$671,11,FALSE)</f>
        <v>#N/A</v>
      </c>
      <c r="AY3930" s="60" t="str">
        <f t="shared" si="184"/>
        <v/>
      </c>
      <c r="AZ3930" s="60">
        <f>SubmittalData!D3930</f>
        <v>0</v>
      </c>
      <c r="BA3930" s="60" t="s">
        <v>168</v>
      </c>
      <c r="BB3930" s="60">
        <f>SubmittalData!AR3930</f>
        <v>0</v>
      </c>
      <c r="BC3930" s="60" t="str">
        <f t="shared" si="185"/>
        <v>0-0</v>
      </c>
    </row>
    <row r="3931" spans="1:55" x14ac:dyDescent="0.35">
      <c r="A3931" s="62" t="str">
        <f>SubmittalData!AY3931</f>
        <v/>
      </c>
      <c r="AS3931" s="60" t="e">
        <f>VLOOKUP(D3931,SubmittalStatus!$A$2:$CF$671,7,FALSE)</f>
        <v>#N/A</v>
      </c>
      <c r="AT3931" s="60" t="str">
        <f t="shared" si="183"/>
        <v/>
      </c>
      <c r="AU3931" s="60" t="e">
        <f>VLOOKUP(D3931,SubmittalSchedule!$A$5:$CF$5125,3,FALSE)</f>
        <v>#N/A</v>
      </c>
      <c r="AV3931" s="60" t="e">
        <f>VLOOKUP(D3931,SubmittalStatus!$A$2:$CF$671,9,FALSE)</f>
        <v>#N/A</v>
      </c>
      <c r="AW3931" s="60" t="e">
        <f>VLOOKUP(D3931,SubmittalStatus!$A$2:$CF$671,10,FALSE)</f>
        <v>#N/A</v>
      </c>
      <c r="AX3931" s="60" t="e">
        <f>VLOOKUP(D3931,SubmittalStatus!$A$2:$CF$671,11,FALSE)</f>
        <v>#N/A</v>
      </c>
      <c r="AY3931" s="60" t="str">
        <f t="shared" si="184"/>
        <v/>
      </c>
      <c r="AZ3931" s="60">
        <f>SubmittalData!D3931</f>
        <v>0</v>
      </c>
      <c r="BA3931" s="60" t="s">
        <v>168</v>
      </c>
      <c r="BB3931" s="60">
        <f>SubmittalData!AR3931</f>
        <v>0</v>
      </c>
      <c r="BC3931" s="60" t="str">
        <f t="shared" si="185"/>
        <v>0-0</v>
      </c>
    </row>
    <row r="3932" spans="1:55" x14ac:dyDescent="0.35">
      <c r="A3932" s="62" t="str">
        <f>SubmittalData!AY3932</f>
        <v/>
      </c>
      <c r="AS3932" s="60" t="e">
        <f>VLOOKUP(D3932,SubmittalStatus!$A$2:$CF$671,7,FALSE)</f>
        <v>#N/A</v>
      </c>
      <c r="AT3932" s="60" t="str">
        <f t="shared" si="183"/>
        <v/>
      </c>
      <c r="AU3932" s="60" t="e">
        <f>VLOOKUP(D3932,SubmittalSchedule!$A$5:$CF$5125,3,FALSE)</f>
        <v>#N/A</v>
      </c>
      <c r="AV3932" s="60" t="e">
        <f>VLOOKUP(D3932,SubmittalStatus!$A$2:$CF$671,9,FALSE)</f>
        <v>#N/A</v>
      </c>
      <c r="AW3932" s="60" t="e">
        <f>VLOOKUP(D3932,SubmittalStatus!$A$2:$CF$671,10,FALSE)</f>
        <v>#N/A</v>
      </c>
      <c r="AX3932" s="60" t="e">
        <f>VLOOKUP(D3932,SubmittalStatus!$A$2:$CF$671,11,FALSE)</f>
        <v>#N/A</v>
      </c>
      <c r="AY3932" s="60" t="str">
        <f t="shared" si="184"/>
        <v/>
      </c>
      <c r="AZ3932" s="60">
        <f>SubmittalData!D3932</f>
        <v>0</v>
      </c>
      <c r="BA3932" s="60" t="s">
        <v>168</v>
      </c>
      <c r="BB3932" s="60">
        <f>SubmittalData!AR3932</f>
        <v>0</v>
      </c>
      <c r="BC3932" s="60" t="str">
        <f t="shared" si="185"/>
        <v>0-0</v>
      </c>
    </row>
    <row r="3933" spans="1:55" x14ac:dyDescent="0.35">
      <c r="A3933" s="62" t="str">
        <f>SubmittalData!AY3933</f>
        <v/>
      </c>
      <c r="AS3933" s="60" t="e">
        <f>VLOOKUP(D3933,SubmittalStatus!$A$2:$CF$671,7,FALSE)</f>
        <v>#N/A</v>
      </c>
      <c r="AT3933" s="60" t="str">
        <f t="shared" si="183"/>
        <v/>
      </c>
      <c r="AU3933" s="60" t="e">
        <f>VLOOKUP(D3933,SubmittalSchedule!$A$5:$CF$5125,3,FALSE)</f>
        <v>#N/A</v>
      </c>
      <c r="AV3933" s="60" t="e">
        <f>VLOOKUP(D3933,SubmittalStatus!$A$2:$CF$671,9,FALSE)</f>
        <v>#N/A</v>
      </c>
      <c r="AW3933" s="60" t="e">
        <f>VLOOKUP(D3933,SubmittalStatus!$A$2:$CF$671,10,FALSE)</f>
        <v>#N/A</v>
      </c>
      <c r="AX3933" s="60" t="e">
        <f>VLOOKUP(D3933,SubmittalStatus!$A$2:$CF$671,11,FALSE)</f>
        <v>#N/A</v>
      </c>
      <c r="AY3933" s="60" t="str">
        <f t="shared" si="184"/>
        <v/>
      </c>
      <c r="AZ3933" s="60">
        <f>SubmittalData!D3933</f>
        <v>0</v>
      </c>
      <c r="BA3933" s="60" t="s">
        <v>168</v>
      </c>
      <c r="BB3933" s="60">
        <f>SubmittalData!AR3933</f>
        <v>0</v>
      </c>
      <c r="BC3933" s="60" t="str">
        <f t="shared" si="185"/>
        <v>0-0</v>
      </c>
    </row>
    <row r="3934" spans="1:55" x14ac:dyDescent="0.35">
      <c r="A3934" s="62" t="str">
        <f>SubmittalData!AY3934</f>
        <v/>
      </c>
      <c r="AS3934" s="60" t="e">
        <f>VLOOKUP(D3934,SubmittalStatus!$A$2:$CF$671,7,FALSE)</f>
        <v>#N/A</v>
      </c>
      <c r="AT3934" s="60" t="str">
        <f t="shared" si="183"/>
        <v/>
      </c>
      <c r="AU3934" s="60" t="e">
        <f>VLOOKUP(D3934,SubmittalSchedule!$A$5:$CF$5125,3,FALSE)</f>
        <v>#N/A</v>
      </c>
      <c r="AV3934" s="60" t="e">
        <f>VLOOKUP(D3934,SubmittalStatus!$A$2:$CF$671,9,FALSE)</f>
        <v>#N/A</v>
      </c>
      <c r="AW3934" s="60" t="e">
        <f>VLOOKUP(D3934,SubmittalStatus!$A$2:$CF$671,10,FALSE)</f>
        <v>#N/A</v>
      </c>
      <c r="AX3934" s="60" t="e">
        <f>VLOOKUP(D3934,SubmittalStatus!$A$2:$CF$671,11,FALSE)</f>
        <v>#N/A</v>
      </c>
      <c r="AY3934" s="60" t="str">
        <f t="shared" si="184"/>
        <v/>
      </c>
      <c r="AZ3934" s="60">
        <f>SubmittalData!D3934</f>
        <v>0</v>
      </c>
      <c r="BA3934" s="60" t="s">
        <v>168</v>
      </c>
      <c r="BB3934" s="60">
        <f>SubmittalData!AR3934</f>
        <v>0</v>
      </c>
      <c r="BC3934" s="60" t="str">
        <f t="shared" si="185"/>
        <v>0-0</v>
      </c>
    </row>
    <row r="3935" spans="1:55" x14ac:dyDescent="0.35">
      <c r="A3935" s="62" t="str">
        <f>SubmittalData!AY3935</f>
        <v/>
      </c>
      <c r="AS3935" s="60" t="e">
        <f>VLOOKUP(D3935,SubmittalStatus!$A$2:$CF$671,7,FALSE)</f>
        <v>#N/A</v>
      </c>
      <c r="AT3935" s="60" t="str">
        <f t="shared" si="183"/>
        <v/>
      </c>
      <c r="AU3935" s="60" t="e">
        <f>VLOOKUP(D3935,SubmittalSchedule!$A$5:$CF$5125,3,FALSE)</f>
        <v>#N/A</v>
      </c>
      <c r="AV3935" s="60" t="e">
        <f>VLOOKUP(D3935,SubmittalStatus!$A$2:$CF$671,9,FALSE)</f>
        <v>#N/A</v>
      </c>
      <c r="AW3935" s="60" t="e">
        <f>VLOOKUP(D3935,SubmittalStatus!$A$2:$CF$671,10,FALSE)</f>
        <v>#N/A</v>
      </c>
      <c r="AX3935" s="60" t="e">
        <f>VLOOKUP(D3935,SubmittalStatus!$A$2:$CF$671,11,FALSE)</f>
        <v>#N/A</v>
      </c>
      <c r="AY3935" s="60" t="str">
        <f t="shared" si="184"/>
        <v/>
      </c>
      <c r="AZ3935" s="60">
        <f>SubmittalData!D3935</f>
        <v>0</v>
      </c>
      <c r="BA3935" s="60" t="s">
        <v>168</v>
      </c>
      <c r="BB3935" s="60">
        <f>SubmittalData!AR3935</f>
        <v>0</v>
      </c>
      <c r="BC3935" s="60" t="str">
        <f t="shared" si="185"/>
        <v>0-0</v>
      </c>
    </row>
    <row r="3936" spans="1:55" x14ac:dyDescent="0.35">
      <c r="A3936" s="62" t="str">
        <f>SubmittalData!AY3936</f>
        <v/>
      </c>
      <c r="AS3936" s="60" t="e">
        <f>VLOOKUP(D3936,SubmittalStatus!$A$2:$CF$671,7,FALSE)</f>
        <v>#N/A</v>
      </c>
      <c r="AT3936" s="60" t="str">
        <f t="shared" si="183"/>
        <v/>
      </c>
      <c r="AU3936" s="60" t="e">
        <f>VLOOKUP(D3936,SubmittalSchedule!$A$5:$CF$5125,3,FALSE)</f>
        <v>#N/A</v>
      </c>
      <c r="AV3936" s="60" t="e">
        <f>VLOOKUP(D3936,SubmittalStatus!$A$2:$CF$671,9,FALSE)</f>
        <v>#N/A</v>
      </c>
      <c r="AW3936" s="60" t="e">
        <f>VLOOKUP(D3936,SubmittalStatus!$A$2:$CF$671,10,FALSE)</f>
        <v>#N/A</v>
      </c>
      <c r="AX3936" s="60" t="e">
        <f>VLOOKUP(D3936,SubmittalStatus!$A$2:$CF$671,11,FALSE)</f>
        <v>#N/A</v>
      </c>
      <c r="AY3936" s="60" t="str">
        <f t="shared" si="184"/>
        <v/>
      </c>
      <c r="AZ3936" s="60">
        <f>SubmittalData!D3936</f>
        <v>0</v>
      </c>
      <c r="BA3936" s="60" t="s">
        <v>168</v>
      </c>
      <c r="BB3936" s="60">
        <f>SubmittalData!AR3936</f>
        <v>0</v>
      </c>
      <c r="BC3936" s="60" t="str">
        <f t="shared" si="185"/>
        <v>0-0</v>
      </c>
    </row>
    <row r="3937" spans="1:55" x14ac:dyDescent="0.35">
      <c r="A3937" s="62" t="str">
        <f>SubmittalData!AY3937</f>
        <v/>
      </c>
      <c r="AS3937" s="60" t="e">
        <f>VLOOKUP(D3937,SubmittalStatus!$A$2:$CF$671,7,FALSE)</f>
        <v>#N/A</v>
      </c>
      <c r="AT3937" s="60" t="str">
        <f t="shared" si="183"/>
        <v/>
      </c>
      <c r="AU3937" s="60" t="e">
        <f>VLOOKUP(D3937,SubmittalSchedule!$A$5:$CF$5125,3,FALSE)</f>
        <v>#N/A</v>
      </c>
      <c r="AV3937" s="60" t="e">
        <f>VLOOKUP(D3937,SubmittalStatus!$A$2:$CF$671,9,FALSE)</f>
        <v>#N/A</v>
      </c>
      <c r="AW3937" s="60" t="e">
        <f>VLOOKUP(D3937,SubmittalStatus!$A$2:$CF$671,10,FALSE)</f>
        <v>#N/A</v>
      </c>
      <c r="AX3937" s="60" t="e">
        <f>VLOOKUP(D3937,SubmittalStatus!$A$2:$CF$671,11,FALSE)</f>
        <v>#N/A</v>
      </c>
      <c r="AY3937" s="60" t="str">
        <f t="shared" si="184"/>
        <v/>
      </c>
      <c r="AZ3937" s="60">
        <f>SubmittalData!D3937</f>
        <v>0</v>
      </c>
      <c r="BA3937" s="60" t="s">
        <v>168</v>
      </c>
      <c r="BB3937" s="60">
        <f>SubmittalData!AR3937</f>
        <v>0</v>
      </c>
      <c r="BC3937" s="60" t="str">
        <f t="shared" si="185"/>
        <v>0-0</v>
      </c>
    </row>
    <row r="3938" spans="1:55" x14ac:dyDescent="0.35">
      <c r="A3938" s="62" t="str">
        <f>SubmittalData!AY3938</f>
        <v/>
      </c>
      <c r="AS3938" s="60" t="e">
        <f>VLOOKUP(D3938,SubmittalStatus!$A$2:$CF$671,7,FALSE)</f>
        <v>#N/A</v>
      </c>
      <c r="AT3938" s="60" t="str">
        <f t="shared" si="183"/>
        <v/>
      </c>
      <c r="AU3938" s="60" t="e">
        <f>VLOOKUP(D3938,SubmittalSchedule!$A$5:$CF$5125,3,FALSE)</f>
        <v>#N/A</v>
      </c>
      <c r="AV3938" s="60" t="e">
        <f>VLOOKUP(D3938,SubmittalStatus!$A$2:$CF$671,9,FALSE)</f>
        <v>#N/A</v>
      </c>
      <c r="AW3938" s="60" t="e">
        <f>VLOOKUP(D3938,SubmittalStatus!$A$2:$CF$671,10,FALSE)</f>
        <v>#N/A</v>
      </c>
      <c r="AX3938" s="60" t="e">
        <f>VLOOKUP(D3938,SubmittalStatus!$A$2:$CF$671,11,FALSE)</f>
        <v>#N/A</v>
      </c>
      <c r="AY3938" s="60" t="str">
        <f t="shared" si="184"/>
        <v/>
      </c>
      <c r="AZ3938" s="60">
        <f>SubmittalData!D3938</f>
        <v>0</v>
      </c>
      <c r="BA3938" s="60" t="s">
        <v>168</v>
      </c>
      <c r="BB3938" s="60">
        <f>SubmittalData!AR3938</f>
        <v>0</v>
      </c>
      <c r="BC3938" s="60" t="str">
        <f t="shared" si="185"/>
        <v>0-0</v>
      </c>
    </row>
    <row r="3939" spans="1:55" x14ac:dyDescent="0.35">
      <c r="A3939" s="62" t="str">
        <f>SubmittalData!AY3939</f>
        <v/>
      </c>
      <c r="AS3939" s="60" t="e">
        <f>VLOOKUP(D3939,SubmittalStatus!$A$2:$CF$671,7,FALSE)</f>
        <v>#N/A</v>
      </c>
      <c r="AT3939" s="60" t="str">
        <f t="shared" si="183"/>
        <v/>
      </c>
      <c r="AU3939" s="60" t="e">
        <f>VLOOKUP(D3939,SubmittalSchedule!$A$5:$CF$5125,3,FALSE)</f>
        <v>#N/A</v>
      </c>
      <c r="AV3939" s="60" t="e">
        <f>VLOOKUP(D3939,SubmittalStatus!$A$2:$CF$671,9,FALSE)</f>
        <v>#N/A</v>
      </c>
      <c r="AW3939" s="60" t="e">
        <f>VLOOKUP(D3939,SubmittalStatus!$A$2:$CF$671,10,FALSE)</f>
        <v>#N/A</v>
      </c>
      <c r="AX3939" s="60" t="e">
        <f>VLOOKUP(D3939,SubmittalStatus!$A$2:$CF$671,11,FALSE)</f>
        <v>#N/A</v>
      </c>
      <c r="AY3939" s="60" t="str">
        <f t="shared" si="184"/>
        <v/>
      </c>
      <c r="AZ3939" s="60">
        <f>SubmittalData!D3939</f>
        <v>0</v>
      </c>
      <c r="BA3939" s="60" t="s">
        <v>168</v>
      </c>
      <c r="BB3939" s="60">
        <f>SubmittalData!AR3939</f>
        <v>0</v>
      </c>
      <c r="BC3939" s="60" t="str">
        <f t="shared" si="185"/>
        <v>0-0</v>
      </c>
    </row>
    <row r="3940" spans="1:55" x14ac:dyDescent="0.35">
      <c r="A3940" s="62" t="str">
        <f>SubmittalData!AY3940</f>
        <v/>
      </c>
      <c r="AS3940" s="60" t="e">
        <f>VLOOKUP(D3940,SubmittalStatus!$A$2:$CF$671,7,FALSE)</f>
        <v>#N/A</v>
      </c>
      <c r="AT3940" s="60" t="str">
        <f t="shared" si="183"/>
        <v/>
      </c>
      <c r="AU3940" s="60" t="e">
        <f>VLOOKUP(D3940,SubmittalSchedule!$A$5:$CF$5125,3,FALSE)</f>
        <v>#N/A</v>
      </c>
      <c r="AV3940" s="60" t="e">
        <f>VLOOKUP(D3940,SubmittalStatus!$A$2:$CF$671,9,FALSE)</f>
        <v>#N/A</v>
      </c>
      <c r="AW3940" s="60" t="e">
        <f>VLOOKUP(D3940,SubmittalStatus!$A$2:$CF$671,10,FALSE)</f>
        <v>#N/A</v>
      </c>
      <c r="AX3940" s="60" t="e">
        <f>VLOOKUP(D3940,SubmittalStatus!$A$2:$CF$671,11,FALSE)</f>
        <v>#N/A</v>
      </c>
      <c r="AY3940" s="60" t="str">
        <f t="shared" si="184"/>
        <v/>
      </c>
      <c r="AZ3940" s="60">
        <f>SubmittalData!D3940</f>
        <v>0</v>
      </c>
      <c r="BA3940" s="60" t="s">
        <v>168</v>
      </c>
      <c r="BB3940" s="60">
        <f>SubmittalData!AR3940</f>
        <v>0</v>
      </c>
      <c r="BC3940" s="60" t="str">
        <f t="shared" si="185"/>
        <v>0-0</v>
      </c>
    </row>
    <row r="3941" spans="1:55" x14ac:dyDescent="0.35">
      <c r="A3941" s="62" t="str">
        <f>SubmittalData!AY3941</f>
        <v/>
      </c>
      <c r="AS3941" s="60" t="e">
        <f>VLOOKUP(D3941,SubmittalStatus!$A$2:$CF$671,7,FALSE)</f>
        <v>#N/A</v>
      </c>
      <c r="AT3941" s="60" t="str">
        <f t="shared" si="183"/>
        <v/>
      </c>
      <c r="AU3941" s="60" t="e">
        <f>VLOOKUP(D3941,SubmittalSchedule!$A$5:$CF$5125,3,FALSE)</f>
        <v>#N/A</v>
      </c>
      <c r="AV3941" s="60" t="e">
        <f>VLOOKUP(D3941,SubmittalStatus!$A$2:$CF$671,9,FALSE)</f>
        <v>#N/A</v>
      </c>
      <c r="AW3941" s="60" t="e">
        <f>VLOOKUP(D3941,SubmittalStatus!$A$2:$CF$671,10,FALSE)</f>
        <v>#N/A</v>
      </c>
      <c r="AX3941" s="60" t="e">
        <f>VLOOKUP(D3941,SubmittalStatus!$A$2:$CF$671,11,FALSE)</f>
        <v>#N/A</v>
      </c>
      <c r="AY3941" s="60" t="str">
        <f t="shared" si="184"/>
        <v/>
      </c>
      <c r="AZ3941" s="60">
        <f>SubmittalData!D3941</f>
        <v>0</v>
      </c>
      <c r="BA3941" s="60" t="s">
        <v>168</v>
      </c>
      <c r="BB3941" s="60">
        <f>SubmittalData!AR3941</f>
        <v>0</v>
      </c>
      <c r="BC3941" s="60" t="str">
        <f t="shared" si="185"/>
        <v>0-0</v>
      </c>
    </row>
    <row r="3942" spans="1:55" x14ac:dyDescent="0.35">
      <c r="A3942" s="62" t="str">
        <f>SubmittalData!AY3942</f>
        <v/>
      </c>
      <c r="AS3942" s="60" t="e">
        <f>VLOOKUP(D3942,SubmittalStatus!$A$2:$CF$671,7,FALSE)</f>
        <v>#N/A</v>
      </c>
      <c r="AT3942" s="60" t="str">
        <f t="shared" si="183"/>
        <v/>
      </c>
      <c r="AU3942" s="60" t="e">
        <f>VLOOKUP(D3942,SubmittalSchedule!$A$5:$CF$5125,3,FALSE)</f>
        <v>#N/A</v>
      </c>
      <c r="AV3942" s="60" t="e">
        <f>VLOOKUP(D3942,SubmittalStatus!$A$2:$CF$671,9,FALSE)</f>
        <v>#N/A</v>
      </c>
      <c r="AW3942" s="60" t="e">
        <f>VLOOKUP(D3942,SubmittalStatus!$A$2:$CF$671,10,FALSE)</f>
        <v>#N/A</v>
      </c>
      <c r="AX3942" s="60" t="e">
        <f>VLOOKUP(D3942,SubmittalStatus!$A$2:$CF$671,11,FALSE)</f>
        <v>#N/A</v>
      </c>
      <c r="AY3942" s="60" t="str">
        <f t="shared" si="184"/>
        <v/>
      </c>
      <c r="AZ3942" s="60">
        <f>SubmittalData!D3942</f>
        <v>0</v>
      </c>
      <c r="BA3942" s="60" t="s">
        <v>168</v>
      </c>
      <c r="BB3942" s="60">
        <f>SubmittalData!AR3942</f>
        <v>0</v>
      </c>
      <c r="BC3942" s="60" t="str">
        <f t="shared" si="185"/>
        <v>0-0</v>
      </c>
    </row>
    <row r="3943" spans="1:55" x14ac:dyDescent="0.35">
      <c r="A3943" s="62" t="str">
        <f>SubmittalData!AY3943</f>
        <v/>
      </c>
      <c r="AS3943" s="60" t="e">
        <f>VLOOKUP(D3943,SubmittalStatus!$A$2:$CF$671,7,FALSE)</f>
        <v>#N/A</v>
      </c>
      <c r="AT3943" s="60" t="str">
        <f t="shared" si="183"/>
        <v/>
      </c>
      <c r="AU3943" s="60" t="e">
        <f>VLOOKUP(D3943,SubmittalSchedule!$A$5:$CF$5125,3,FALSE)</f>
        <v>#N/A</v>
      </c>
      <c r="AV3943" s="60" t="e">
        <f>VLOOKUP(D3943,SubmittalStatus!$A$2:$CF$671,9,FALSE)</f>
        <v>#N/A</v>
      </c>
      <c r="AW3943" s="60" t="e">
        <f>VLOOKUP(D3943,SubmittalStatus!$A$2:$CF$671,10,FALSE)</f>
        <v>#N/A</v>
      </c>
      <c r="AX3943" s="60" t="e">
        <f>VLOOKUP(D3943,SubmittalStatus!$A$2:$CF$671,11,FALSE)</f>
        <v>#N/A</v>
      </c>
      <c r="AY3943" s="60" t="str">
        <f t="shared" si="184"/>
        <v/>
      </c>
      <c r="AZ3943" s="60">
        <f>SubmittalData!D3943</f>
        <v>0</v>
      </c>
      <c r="BA3943" s="60" t="s">
        <v>168</v>
      </c>
      <c r="BB3943" s="60">
        <f>SubmittalData!AR3943</f>
        <v>0</v>
      </c>
      <c r="BC3943" s="60" t="str">
        <f t="shared" si="185"/>
        <v>0-0</v>
      </c>
    </row>
    <row r="3944" spans="1:55" x14ac:dyDescent="0.35">
      <c r="A3944" s="62" t="str">
        <f>SubmittalData!AY3944</f>
        <v/>
      </c>
      <c r="AS3944" s="60" t="e">
        <f>VLOOKUP(D3944,SubmittalStatus!$A$2:$CF$671,7,FALSE)</f>
        <v>#N/A</v>
      </c>
      <c r="AT3944" s="60" t="str">
        <f t="shared" si="183"/>
        <v/>
      </c>
      <c r="AU3944" s="60" t="e">
        <f>VLOOKUP(D3944,SubmittalSchedule!$A$5:$CF$5125,3,FALSE)</f>
        <v>#N/A</v>
      </c>
      <c r="AV3944" s="60" t="e">
        <f>VLOOKUP(D3944,SubmittalStatus!$A$2:$CF$671,9,FALSE)</f>
        <v>#N/A</v>
      </c>
      <c r="AW3944" s="60" t="e">
        <f>VLOOKUP(D3944,SubmittalStatus!$A$2:$CF$671,10,FALSE)</f>
        <v>#N/A</v>
      </c>
      <c r="AX3944" s="60" t="e">
        <f>VLOOKUP(D3944,SubmittalStatus!$A$2:$CF$671,11,FALSE)</f>
        <v>#N/A</v>
      </c>
      <c r="AY3944" s="60" t="str">
        <f t="shared" si="184"/>
        <v/>
      </c>
      <c r="AZ3944" s="60">
        <f>SubmittalData!D3944</f>
        <v>0</v>
      </c>
      <c r="BA3944" s="60" t="s">
        <v>168</v>
      </c>
      <c r="BB3944" s="60">
        <f>SubmittalData!AR3944</f>
        <v>0</v>
      </c>
      <c r="BC3944" s="60" t="str">
        <f t="shared" si="185"/>
        <v>0-0</v>
      </c>
    </row>
    <row r="3945" spans="1:55" x14ac:dyDescent="0.35">
      <c r="A3945" s="62" t="str">
        <f>SubmittalData!AY3945</f>
        <v/>
      </c>
      <c r="AS3945" s="60" t="e">
        <f>VLOOKUP(D3945,SubmittalStatus!$A$2:$CF$671,7,FALSE)</f>
        <v>#N/A</v>
      </c>
      <c r="AT3945" s="60" t="str">
        <f t="shared" si="183"/>
        <v/>
      </c>
      <c r="AU3945" s="60" t="e">
        <f>VLOOKUP(D3945,SubmittalSchedule!$A$5:$CF$5125,3,FALSE)</f>
        <v>#N/A</v>
      </c>
      <c r="AV3945" s="60" t="e">
        <f>VLOOKUP(D3945,SubmittalStatus!$A$2:$CF$671,9,FALSE)</f>
        <v>#N/A</v>
      </c>
      <c r="AW3945" s="60" t="e">
        <f>VLOOKUP(D3945,SubmittalStatus!$A$2:$CF$671,10,FALSE)</f>
        <v>#N/A</v>
      </c>
      <c r="AX3945" s="60" t="e">
        <f>VLOOKUP(D3945,SubmittalStatus!$A$2:$CF$671,11,FALSE)</f>
        <v>#N/A</v>
      </c>
      <c r="AY3945" s="60" t="str">
        <f t="shared" si="184"/>
        <v/>
      </c>
      <c r="AZ3945" s="60">
        <f>SubmittalData!D3945</f>
        <v>0</v>
      </c>
      <c r="BA3945" s="60" t="s">
        <v>168</v>
      </c>
      <c r="BB3945" s="60">
        <f>SubmittalData!AR3945</f>
        <v>0</v>
      </c>
      <c r="BC3945" s="60" t="str">
        <f t="shared" si="185"/>
        <v>0-0</v>
      </c>
    </row>
    <row r="3946" spans="1:55" x14ac:dyDescent="0.35">
      <c r="A3946" s="62" t="str">
        <f>SubmittalData!AY3946</f>
        <v/>
      </c>
      <c r="AS3946" s="60" t="e">
        <f>VLOOKUP(D3946,SubmittalStatus!$A$2:$CF$671,7,FALSE)</f>
        <v>#N/A</v>
      </c>
      <c r="AT3946" s="60" t="str">
        <f t="shared" si="183"/>
        <v/>
      </c>
      <c r="AU3946" s="60" t="e">
        <f>VLOOKUP(D3946,SubmittalSchedule!$A$5:$CF$5125,3,FALSE)</f>
        <v>#N/A</v>
      </c>
      <c r="AV3946" s="60" t="e">
        <f>VLOOKUP(D3946,SubmittalStatus!$A$2:$CF$671,9,FALSE)</f>
        <v>#N/A</v>
      </c>
      <c r="AW3946" s="60" t="e">
        <f>VLOOKUP(D3946,SubmittalStatus!$A$2:$CF$671,10,FALSE)</f>
        <v>#N/A</v>
      </c>
      <c r="AX3946" s="60" t="e">
        <f>VLOOKUP(D3946,SubmittalStatus!$A$2:$CF$671,11,FALSE)</f>
        <v>#N/A</v>
      </c>
      <c r="AY3946" s="60" t="str">
        <f t="shared" si="184"/>
        <v/>
      </c>
      <c r="AZ3946" s="60">
        <f>SubmittalData!D3946</f>
        <v>0</v>
      </c>
      <c r="BA3946" s="60" t="s">
        <v>168</v>
      </c>
      <c r="BB3946" s="60">
        <f>SubmittalData!AR3946</f>
        <v>0</v>
      </c>
      <c r="BC3946" s="60" t="str">
        <f t="shared" si="185"/>
        <v>0-0</v>
      </c>
    </row>
    <row r="3947" spans="1:55" x14ac:dyDescent="0.35">
      <c r="A3947" s="62" t="str">
        <f>SubmittalData!AY3947</f>
        <v/>
      </c>
      <c r="AS3947" s="60" t="e">
        <f>VLOOKUP(D3947,SubmittalStatus!$A$2:$CF$671,7,FALSE)</f>
        <v>#N/A</v>
      </c>
      <c r="AT3947" s="60" t="str">
        <f t="shared" si="183"/>
        <v/>
      </c>
      <c r="AU3947" s="60" t="e">
        <f>VLOOKUP(D3947,SubmittalSchedule!$A$5:$CF$5125,3,FALSE)</f>
        <v>#N/A</v>
      </c>
      <c r="AV3947" s="60" t="e">
        <f>VLOOKUP(D3947,SubmittalStatus!$A$2:$CF$671,9,FALSE)</f>
        <v>#N/A</v>
      </c>
      <c r="AW3947" s="60" t="e">
        <f>VLOOKUP(D3947,SubmittalStatus!$A$2:$CF$671,10,FALSE)</f>
        <v>#N/A</v>
      </c>
      <c r="AX3947" s="60" t="e">
        <f>VLOOKUP(D3947,SubmittalStatus!$A$2:$CF$671,11,FALSE)</f>
        <v>#N/A</v>
      </c>
      <c r="AY3947" s="60" t="str">
        <f t="shared" si="184"/>
        <v/>
      </c>
      <c r="AZ3947" s="60">
        <f>SubmittalData!D3947</f>
        <v>0</v>
      </c>
      <c r="BA3947" s="60" t="s">
        <v>168</v>
      </c>
      <c r="BB3947" s="60">
        <f>SubmittalData!AR3947</f>
        <v>0</v>
      </c>
      <c r="BC3947" s="60" t="str">
        <f t="shared" si="185"/>
        <v>0-0</v>
      </c>
    </row>
    <row r="3948" spans="1:55" x14ac:dyDescent="0.35">
      <c r="A3948" s="62" t="str">
        <f>SubmittalData!AY3948</f>
        <v/>
      </c>
      <c r="AS3948" s="60" t="e">
        <f>VLOOKUP(D3948,SubmittalStatus!$A$2:$CF$671,7,FALSE)</f>
        <v>#N/A</v>
      </c>
      <c r="AT3948" s="60" t="str">
        <f t="shared" si="183"/>
        <v/>
      </c>
      <c r="AU3948" s="60" t="e">
        <f>VLOOKUP(D3948,SubmittalSchedule!$A$5:$CF$5125,3,FALSE)</f>
        <v>#N/A</v>
      </c>
      <c r="AV3948" s="60" t="e">
        <f>VLOOKUP(D3948,SubmittalStatus!$A$2:$CF$671,9,FALSE)</f>
        <v>#N/A</v>
      </c>
      <c r="AW3948" s="60" t="e">
        <f>VLOOKUP(D3948,SubmittalStatus!$A$2:$CF$671,10,FALSE)</f>
        <v>#N/A</v>
      </c>
      <c r="AX3948" s="60" t="e">
        <f>VLOOKUP(D3948,SubmittalStatus!$A$2:$CF$671,11,FALSE)</f>
        <v>#N/A</v>
      </c>
      <c r="AY3948" s="60" t="str">
        <f t="shared" si="184"/>
        <v/>
      </c>
      <c r="AZ3948" s="60">
        <f>SubmittalData!D3948</f>
        <v>0</v>
      </c>
      <c r="BA3948" s="60" t="s">
        <v>168</v>
      </c>
      <c r="BB3948" s="60">
        <f>SubmittalData!AR3948</f>
        <v>0</v>
      </c>
      <c r="BC3948" s="60" t="str">
        <f t="shared" si="185"/>
        <v>0-0</v>
      </c>
    </row>
    <row r="3949" spans="1:55" x14ac:dyDescent="0.35">
      <c r="A3949" s="62" t="str">
        <f>SubmittalData!AY3949</f>
        <v/>
      </c>
      <c r="AS3949" s="60" t="e">
        <f>VLOOKUP(D3949,SubmittalStatus!$A$2:$CF$671,7,FALSE)</f>
        <v>#N/A</v>
      </c>
      <c r="AT3949" s="60" t="str">
        <f t="shared" si="183"/>
        <v/>
      </c>
      <c r="AU3949" s="60" t="e">
        <f>VLOOKUP(D3949,SubmittalSchedule!$A$5:$CF$5125,3,FALSE)</f>
        <v>#N/A</v>
      </c>
      <c r="AV3949" s="60" t="e">
        <f>VLOOKUP(D3949,SubmittalStatus!$A$2:$CF$671,9,FALSE)</f>
        <v>#N/A</v>
      </c>
      <c r="AW3949" s="60" t="e">
        <f>VLOOKUP(D3949,SubmittalStatus!$A$2:$CF$671,10,FALSE)</f>
        <v>#N/A</v>
      </c>
      <c r="AX3949" s="60" t="e">
        <f>VLOOKUP(D3949,SubmittalStatus!$A$2:$CF$671,11,FALSE)</f>
        <v>#N/A</v>
      </c>
      <c r="AY3949" s="60" t="str">
        <f t="shared" si="184"/>
        <v/>
      </c>
      <c r="AZ3949" s="60">
        <f>SubmittalData!D3949</f>
        <v>0</v>
      </c>
      <c r="BA3949" s="60" t="s">
        <v>168</v>
      </c>
      <c r="BB3949" s="60">
        <f>SubmittalData!AR3949</f>
        <v>0</v>
      </c>
      <c r="BC3949" s="60" t="str">
        <f t="shared" si="185"/>
        <v>0-0</v>
      </c>
    </row>
    <row r="3950" spans="1:55" x14ac:dyDescent="0.35">
      <c r="A3950" s="62" t="str">
        <f>SubmittalData!AY3950</f>
        <v/>
      </c>
      <c r="AS3950" s="60" t="e">
        <f>VLOOKUP(D3950,SubmittalStatus!$A$2:$CF$671,7,FALSE)</f>
        <v>#N/A</v>
      </c>
      <c r="AT3950" s="60" t="str">
        <f t="shared" si="183"/>
        <v/>
      </c>
      <c r="AU3950" s="60" t="e">
        <f>VLOOKUP(D3950,SubmittalSchedule!$A$5:$CF$5125,3,FALSE)</f>
        <v>#N/A</v>
      </c>
      <c r="AV3950" s="60" t="e">
        <f>VLOOKUP(D3950,SubmittalStatus!$A$2:$CF$671,9,FALSE)</f>
        <v>#N/A</v>
      </c>
      <c r="AW3950" s="60" t="e">
        <f>VLOOKUP(D3950,SubmittalStatus!$A$2:$CF$671,10,FALSE)</f>
        <v>#N/A</v>
      </c>
      <c r="AX3950" s="60" t="e">
        <f>VLOOKUP(D3950,SubmittalStatus!$A$2:$CF$671,11,FALSE)</f>
        <v>#N/A</v>
      </c>
      <c r="AY3950" s="60" t="str">
        <f t="shared" si="184"/>
        <v/>
      </c>
      <c r="AZ3950" s="60">
        <f>SubmittalData!D3950</f>
        <v>0</v>
      </c>
      <c r="BA3950" s="60" t="s">
        <v>168</v>
      </c>
      <c r="BB3950" s="60">
        <f>SubmittalData!AR3950</f>
        <v>0</v>
      </c>
      <c r="BC3950" s="60" t="str">
        <f t="shared" si="185"/>
        <v>0-0</v>
      </c>
    </row>
    <row r="3951" spans="1:55" x14ac:dyDescent="0.35">
      <c r="A3951" s="62" t="str">
        <f>SubmittalData!AY3951</f>
        <v/>
      </c>
      <c r="AS3951" s="60" t="e">
        <f>VLOOKUP(D3951,SubmittalStatus!$A$2:$CF$671,7,FALSE)</f>
        <v>#N/A</v>
      </c>
      <c r="AT3951" s="60" t="str">
        <f t="shared" si="183"/>
        <v/>
      </c>
      <c r="AU3951" s="60" t="e">
        <f>VLOOKUP(D3951,SubmittalSchedule!$A$5:$CF$5125,3,FALSE)</f>
        <v>#N/A</v>
      </c>
      <c r="AV3951" s="60" t="e">
        <f>VLOOKUP(D3951,SubmittalStatus!$A$2:$CF$671,9,FALSE)</f>
        <v>#N/A</v>
      </c>
      <c r="AW3951" s="60" t="e">
        <f>VLOOKUP(D3951,SubmittalStatus!$A$2:$CF$671,10,FALSE)</f>
        <v>#N/A</v>
      </c>
      <c r="AX3951" s="60" t="e">
        <f>VLOOKUP(D3951,SubmittalStatus!$A$2:$CF$671,11,FALSE)</f>
        <v>#N/A</v>
      </c>
      <c r="AY3951" s="60" t="str">
        <f t="shared" si="184"/>
        <v/>
      </c>
      <c r="AZ3951" s="60">
        <f>SubmittalData!D3951</f>
        <v>0</v>
      </c>
      <c r="BA3951" s="60" t="s">
        <v>168</v>
      </c>
      <c r="BB3951" s="60">
        <f>SubmittalData!AR3951</f>
        <v>0</v>
      </c>
      <c r="BC3951" s="60" t="str">
        <f t="shared" si="185"/>
        <v>0-0</v>
      </c>
    </row>
    <row r="3952" spans="1:55" x14ac:dyDescent="0.35">
      <c r="A3952" s="62" t="str">
        <f>SubmittalData!AY3952</f>
        <v/>
      </c>
      <c r="AS3952" s="60" t="e">
        <f>VLOOKUP(D3952,SubmittalStatus!$A$2:$CF$671,7,FALSE)</f>
        <v>#N/A</v>
      </c>
      <c r="AT3952" s="60" t="str">
        <f t="shared" si="183"/>
        <v/>
      </c>
      <c r="AU3952" s="60" t="e">
        <f>VLOOKUP(D3952,SubmittalSchedule!$A$5:$CF$5125,3,FALSE)</f>
        <v>#N/A</v>
      </c>
      <c r="AV3952" s="60" t="e">
        <f>VLOOKUP(D3952,SubmittalStatus!$A$2:$CF$671,9,FALSE)</f>
        <v>#N/A</v>
      </c>
      <c r="AW3952" s="60" t="e">
        <f>VLOOKUP(D3952,SubmittalStatus!$A$2:$CF$671,10,FALSE)</f>
        <v>#N/A</v>
      </c>
      <c r="AX3952" s="60" t="e">
        <f>VLOOKUP(D3952,SubmittalStatus!$A$2:$CF$671,11,FALSE)</f>
        <v>#N/A</v>
      </c>
      <c r="AY3952" s="60" t="str">
        <f t="shared" si="184"/>
        <v/>
      </c>
      <c r="AZ3952" s="60">
        <f>SubmittalData!D3952</f>
        <v>0</v>
      </c>
      <c r="BA3952" s="60" t="s">
        <v>168</v>
      </c>
      <c r="BB3952" s="60">
        <f>SubmittalData!AR3952</f>
        <v>0</v>
      </c>
      <c r="BC3952" s="60" t="str">
        <f t="shared" si="185"/>
        <v>0-0</v>
      </c>
    </row>
    <row r="3953" spans="1:55" x14ac:dyDescent="0.35">
      <c r="A3953" s="62" t="str">
        <f>SubmittalData!AY3953</f>
        <v/>
      </c>
      <c r="AS3953" s="60" t="e">
        <f>VLOOKUP(D3953,SubmittalStatus!$A$2:$CF$671,7,FALSE)</f>
        <v>#N/A</v>
      </c>
      <c r="AT3953" s="60" t="str">
        <f t="shared" si="183"/>
        <v/>
      </c>
      <c r="AU3953" s="60" t="e">
        <f>VLOOKUP(D3953,SubmittalSchedule!$A$5:$CF$5125,3,FALSE)</f>
        <v>#N/A</v>
      </c>
      <c r="AV3953" s="60" t="e">
        <f>VLOOKUP(D3953,SubmittalStatus!$A$2:$CF$671,9,FALSE)</f>
        <v>#N/A</v>
      </c>
      <c r="AW3953" s="60" t="e">
        <f>VLOOKUP(D3953,SubmittalStatus!$A$2:$CF$671,10,FALSE)</f>
        <v>#N/A</v>
      </c>
      <c r="AX3953" s="60" t="e">
        <f>VLOOKUP(D3953,SubmittalStatus!$A$2:$CF$671,11,FALSE)</f>
        <v>#N/A</v>
      </c>
      <c r="AY3953" s="60" t="str">
        <f t="shared" si="184"/>
        <v/>
      </c>
      <c r="AZ3953" s="60">
        <f>SubmittalData!D3953</f>
        <v>0</v>
      </c>
      <c r="BA3953" s="60" t="s">
        <v>168</v>
      </c>
      <c r="BB3953" s="60">
        <f>SubmittalData!AR3953</f>
        <v>0</v>
      </c>
      <c r="BC3953" s="60" t="str">
        <f t="shared" si="185"/>
        <v>0-0</v>
      </c>
    </row>
    <row r="3954" spans="1:55" x14ac:dyDescent="0.35">
      <c r="A3954" s="62" t="str">
        <f>SubmittalData!AY3954</f>
        <v/>
      </c>
      <c r="AS3954" s="60" t="e">
        <f>VLOOKUP(D3954,SubmittalStatus!$A$2:$CF$671,7,FALSE)</f>
        <v>#N/A</v>
      </c>
      <c r="AT3954" s="60" t="str">
        <f t="shared" si="183"/>
        <v/>
      </c>
      <c r="AU3954" s="60" t="e">
        <f>VLOOKUP(D3954,SubmittalSchedule!$A$5:$CF$5125,3,FALSE)</f>
        <v>#N/A</v>
      </c>
      <c r="AV3954" s="60" t="e">
        <f>VLOOKUP(D3954,SubmittalStatus!$A$2:$CF$671,9,FALSE)</f>
        <v>#N/A</v>
      </c>
      <c r="AW3954" s="60" t="e">
        <f>VLOOKUP(D3954,SubmittalStatus!$A$2:$CF$671,10,FALSE)</f>
        <v>#N/A</v>
      </c>
      <c r="AX3954" s="60" t="e">
        <f>VLOOKUP(D3954,SubmittalStatus!$A$2:$CF$671,11,FALSE)</f>
        <v>#N/A</v>
      </c>
      <c r="AY3954" s="60" t="str">
        <f t="shared" si="184"/>
        <v/>
      </c>
      <c r="AZ3954" s="60">
        <f>SubmittalData!D3954</f>
        <v>0</v>
      </c>
      <c r="BA3954" s="60" t="s">
        <v>168</v>
      </c>
      <c r="BB3954" s="60">
        <f>SubmittalData!AR3954</f>
        <v>0</v>
      </c>
      <c r="BC3954" s="60" t="str">
        <f t="shared" si="185"/>
        <v>0-0</v>
      </c>
    </row>
    <row r="3955" spans="1:55" x14ac:dyDescent="0.35">
      <c r="A3955" s="62" t="str">
        <f>SubmittalData!AY3955</f>
        <v/>
      </c>
      <c r="AS3955" s="60" t="e">
        <f>VLOOKUP(D3955,SubmittalStatus!$A$2:$CF$671,7,FALSE)</f>
        <v>#N/A</v>
      </c>
      <c r="AT3955" s="60" t="str">
        <f t="shared" si="183"/>
        <v/>
      </c>
      <c r="AU3955" s="60" t="e">
        <f>VLOOKUP(D3955,SubmittalSchedule!$A$5:$CF$5125,3,FALSE)</f>
        <v>#N/A</v>
      </c>
      <c r="AV3955" s="60" t="e">
        <f>VLOOKUP(D3955,SubmittalStatus!$A$2:$CF$671,9,FALSE)</f>
        <v>#N/A</v>
      </c>
      <c r="AW3955" s="60" t="e">
        <f>VLOOKUP(D3955,SubmittalStatus!$A$2:$CF$671,10,FALSE)</f>
        <v>#N/A</v>
      </c>
      <c r="AX3955" s="60" t="e">
        <f>VLOOKUP(D3955,SubmittalStatus!$A$2:$CF$671,11,FALSE)</f>
        <v>#N/A</v>
      </c>
      <c r="AY3955" s="60" t="str">
        <f t="shared" si="184"/>
        <v/>
      </c>
      <c r="AZ3955" s="60">
        <f>SubmittalData!D3955</f>
        <v>0</v>
      </c>
      <c r="BA3955" s="60" t="s">
        <v>168</v>
      </c>
      <c r="BB3955" s="60">
        <f>SubmittalData!AR3955</f>
        <v>0</v>
      </c>
      <c r="BC3955" s="60" t="str">
        <f t="shared" si="185"/>
        <v>0-0</v>
      </c>
    </row>
    <row r="3956" spans="1:55" x14ac:dyDescent="0.35">
      <c r="A3956" s="62" t="str">
        <f>SubmittalData!AY3956</f>
        <v/>
      </c>
      <c r="AS3956" s="60" t="e">
        <f>VLOOKUP(D3956,SubmittalStatus!$A$2:$CF$671,7,FALSE)</f>
        <v>#N/A</v>
      </c>
      <c r="AT3956" s="60" t="str">
        <f t="shared" si="183"/>
        <v/>
      </c>
      <c r="AU3956" s="60" t="e">
        <f>VLOOKUP(D3956,SubmittalSchedule!$A$5:$CF$5125,3,FALSE)</f>
        <v>#N/A</v>
      </c>
      <c r="AV3956" s="60" t="e">
        <f>VLOOKUP(D3956,SubmittalStatus!$A$2:$CF$671,9,FALSE)</f>
        <v>#N/A</v>
      </c>
      <c r="AW3956" s="60" t="e">
        <f>VLOOKUP(D3956,SubmittalStatus!$A$2:$CF$671,10,FALSE)</f>
        <v>#N/A</v>
      </c>
      <c r="AX3956" s="60" t="e">
        <f>VLOOKUP(D3956,SubmittalStatus!$A$2:$CF$671,11,FALSE)</f>
        <v>#N/A</v>
      </c>
      <c r="AY3956" s="60" t="str">
        <f t="shared" si="184"/>
        <v/>
      </c>
      <c r="AZ3956" s="60">
        <f>SubmittalData!D3956</f>
        <v>0</v>
      </c>
      <c r="BA3956" s="60" t="s">
        <v>168</v>
      </c>
      <c r="BB3956" s="60">
        <f>SubmittalData!AR3956</f>
        <v>0</v>
      </c>
      <c r="BC3956" s="60" t="str">
        <f t="shared" si="185"/>
        <v>0-0</v>
      </c>
    </row>
    <row r="3957" spans="1:55" x14ac:dyDescent="0.35">
      <c r="A3957" s="62" t="str">
        <f>SubmittalData!AY3957</f>
        <v/>
      </c>
      <c r="AS3957" s="60" t="e">
        <f>VLOOKUP(D3957,SubmittalStatus!$A$2:$CF$671,7,FALSE)</f>
        <v>#N/A</v>
      </c>
      <c r="AT3957" s="60" t="str">
        <f t="shared" si="183"/>
        <v/>
      </c>
      <c r="AU3957" s="60" t="e">
        <f>VLOOKUP(D3957,SubmittalSchedule!$A$5:$CF$5125,3,FALSE)</f>
        <v>#N/A</v>
      </c>
      <c r="AV3957" s="60" t="e">
        <f>VLOOKUP(D3957,SubmittalStatus!$A$2:$CF$671,9,FALSE)</f>
        <v>#N/A</v>
      </c>
      <c r="AW3957" s="60" t="e">
        <f>VLOOKUP(D3957,SubmittalStatus!$A$2:$CF$671,10,FALSE)</f>
        <v>#N/A</v>
      </c>
      <c r="AX3957" s="60" t="e">
        <f>VLOOKUP(D3957,SubmittalStatus!$A$2:$CF$671,11,FALSE)</f>
        <v>#N/A</v>
      </c>
      <c r="AY3957" s="60" t="str">
        <f t="shared" si="184"/>
        <v/>
      </c>
      <c r="AZ3957" s="60">
        <f>SubmittalData!D3957</f>
        <v>0</v>
      </c>
      <c r="BA3957" s="60" t="s">
        <v>168</v>
      </c>
      <c r="BB3957" s="60">
        <f>SubmittalData!AR3957</f>
        <v>0</v>
      </c>
      <c r="BC3957" s="60" t="str">
        <f t="shared" si="185"/>
        <v>0-0</v>
      </c>
    </row>
    <row r="3958" spans="1:55" x14ac:dyDescent="0.35">
      <c r="A3958" s="62" t="str">
        <f>SubmittalData!AY3958</f>
        <v/>
      </c>
      <c r="AS3958" s="60" t="e">
        <f>VLOOKUP(D3958,SubmittalStatus!$A$2:$CF$671,7,FALSE)</f>
        <v>#N/A</v>
      </c>
      <c r="AT3958" s="60" t="str">
        <f t="shared" si="183"/>
        <v/>
      </c>
      <c r="AU3958" s="60" t="e">
        <f>VLOOKUP(D3958,SubmittalSchedule!$A$5:$CF$5125,3,FALSE)</f>
        <v>#N/A</v>
      </c>
      <c r="AV3958" s="60" t="e">
        <f>VLOOKUP(D3958,SubmittalStatus!$A$2:$CF$671,9,FALSE)</f>
        <v>#N/A</v>
      </c>
      <c r="AW3958" s="60" t="e">
        <f>VLOOKUP(D3958,SubmittalStatus!$A$2:$CF$671,10,FALSE)</f>
        <v>#N/A</v>
      </c>
      <c r="AX3958" s="60" t="e">
        <f>VLOOKUP(D3958,SubmittalStatus!$A$2:$CF$671,11,FALSE)</f>
        <v>#N/A</v>
      </c>
      <c r="AY3958" s="60" t="str">
        <f t="shared" si="184"/>
        <v/>
      </c>
      <c r="AZ3958" s="60">
        <f>SubmittalData!D3958</f>
        <v>0</v>
      </c>
      <c r="BA3958" s="60" t="s">
        <v>168</v>
      </c>
      <c r="BB3958" s="60">
        <f>SubmittalData!AR3958</f>
        <v>0</v>
      </c>
      <c r="BC3958" s="60" t="str">
        <f t="shared" si="185"/>
        <v>0-0</v>
      </c>
    </row>
    <row r="3959" spans="1:55" x14ac:dyDescent="0.35">
      <c r="A3959" s="62" t="str">
        <f>SubmittalData!AY3959</f>
        <v/>
      </c>
      <c r="AS3959" s="60" t="e">
        <f>VLOOKUP(D3959,SubmittalStatus!$A$2:$CF$671,7,FALSE)</f>
        <v>#N/A</v>
      </c>
      <c r="AT3959" s="60" t="str">
        <f t="shared" si="183"/>
        <v/>
      </c>
      <c r="AU3959" s="60" t="e">
        <f>VLOOKUP(D3959,SubmittalSchedule!$A$5:$CF$5125,3,FALSE)</f>
        <v>#N/A</v>
      </c>
      <c r="AV3959" s="60" t="e">
        <f>VLOOKUP(D3959,SubmittalStatus!$A$2:$CF$671,9,FALSE)</f>
        <v>#N/A</v>
      </c>
      <c r="AW3959" s="60" t="e">
        <f>VLOOKUP(D3959,SubmittalStatus!$A$2:$CF$671,10,FALSE)</f>
        <v>#N/A</v>
      </c>
      <c r="AX3959" s="60" t="e">
        <f>VLOOKUP(D3959,SubmittalStatus!$A$2:$CF$671,11,FALSE)</f>
        <v>#N/A</v>
      </c>
      <c r="AY3959" s="60" t="str">
        <f t="shared" si="184"/>
        <v/>
      </c>
      <c r="AZ3959" s="60">
        <f>SubmittalData!D3959</f>
        <v>0</v>
      </c>
      <c r="BA3959" s="60" t="s">
        <v>168</v>
      </c>
      <c r="BB3959" s="60">
        <f>SubmittalData!AR3959</f>
        <v>0</v>
      </c>
      <c r="BC3959" s="60" t="str">
        <f t="shared" si="185"/>
        <v>0-0</v>
      </c>
    </row>
    <row r="3960" spans="1:55" x14ac:dyDescent="0.35">
      <c r="A3960" s="62" t="str">
        <f>SubmittalData!AY3960</f>
        <v/>
      </c>
      <c r="AS3960" s="60" t="e">
        <f>VLOOKUP(D3960,SubmittalStatus!$A$2:$CF$671,7,FALSE)</f>
        <v>#N/A</v>
      </c>
      <c r="AT3960" s="60" t="str">
        <f t="shared" si="183"/>
        <v/>
      </c>
      <c r="AU3960" s="60" t="e">
        <f>VLOOKUP(D3960,SubmittalSchedule!$A$5:$CF$5125,3,FALSE)</f>
        <v>#N/A</v>
      </c>
      <c r="AV3960" s="60" t="e">
        <f>VLOOKUP(D3960,SubmittalStatus!$A$2:$CF$671,9,FALSE)</f>
        <v>#N/A</v>
      </c>
      <c r="AW3960" s="60" t="e">
        <f>VLOOKUP(D3960,SubmittalStatus!$A$2:$CF$671,10,FALSE)</f>
        <v>#N/A</v>
      </c>
      <c r="AX3960" s="60" t="e">
        <f>VLOOKUP(D3960,SubmittalStatus!$A$2:$CF$671,11,FALSE)</f>
        <v>#N/A</v>
      </c>
      <c r="AY3960" s="60" t="str">
        <f t="shared" si="184"/>
        <v/>
      </c>
      <c r="AZ3960" s="60">
        <f>SubmittalData!D3960</f>
        <v>0</v>
      </c>
      <c r="BA3960" s="60" t="s">
        <v>168</v>
      </c>
      <c r="BB3960" s="60">
        <f>SubmittalData!AR3960</f>
        <v>0</v>
      </c>
      <c r="BC3960" s="60" t="str">
        <f t="shared" si="185"/>
        <v>0-0</v>
      </c>
    </row>
    <row r="3961" spans="1:55" x14ac:dyDescent="0.35">
      <c r="A3961" s="62" t="str">
        <f>SubmittalData!AY3961</f>
        <v/>
      </c>
      <c r="AS3961" s="60" t="e">
        <f>VLOOKUP(D3961,SubmittalStatus!$A$2:$CF$671,7,FALSE)</f>
        <v>#N/A</v>
      </c>
      <c r="AT3961" s="60" t="str">
        <f t="shared" si="183"/>
        <v/>
      </c>
      <c r="AU3961" s="60" t="e">
        <f>VLOOKUP(D3961,SubmittalSchedule!$A$5:$CF$5125,3,FALSE)</f>
        <v>#N/A</v>
      </c>
      <c r="AV3961" s="60" t="e">
        <f>VLOOKUP(D3961,SubmittalStatus!$A$2:$CF$671,9,FALSE)</f>
        <v>#N/A</v>
      </c>
      <c r="AW3961" s="60" t="e">
        <f>VLOOKUP(D3961,SubmittalStatus!$A$2:$CF$671,10,FALSE)</f>
        <v>#N/A</v>
      </c>
      <c r="AX3961" s="60" t="e">
        <f>VLOOKUP(D3961,SubmittalStatus!$A$2:$CF$671,11,FALSE)</f>
        <v>#N/A</v>
      </c>
      <c r="AY3961" s="60" t="str">
        <f t="shared" si="184"/>
        <v/>
      </c>
      <c r="AZ3961" s="60">
        <f>SubmittalData!D3961</f>
        <v>0</v>
      </c>
      <c r="BA3961" s="60" t="s">
        <v>168</v>
      </c>
      <c r="BB3961" s="60">
        <f>SubmittalData!AR3961</f>
        <v>0</v>
      </c>
      <c r="BC3961" s="60" t="str">
        <f t="shared" si="185"/>
        <v>0-0</v>
      </c>
    </row>
    <row r="3962" spans="1:55" x14ac:dyDescent="0.35">
      <c r="A3962" s="62" t="str">
        <f>SubmittalData!AY3962</f>
        <v/>
      </c>
      <c r="AS3962" s="60" t="e">
        <f>VLOOKUP(D3962,SubmittalStatus!$A$2:$CF$671,7,FALSE)</f>
        <v>#N/A</v>
      </c>
      <c r="AT3962" s="60" t="str">
        <f t="shared" si="183"/>
        <v/>
      </c>
      <c r="AU3962" s="60" t="e">
        <f>VLOOKUP(D3962,SubmittalSchedule!$A$5:$CF$5125,3,FALSE)</f>
        <v>#N/A</v>
      </c>
      <c r="AV3962" s="60" t="e">
        <f>VLOOKUP(D3962,SubmittalStatus!$A$2:$CF$671,9,FALSE)</f>
        <v>#N/A</v>
      </c>
      <c r="AW3962" s="60" t="e">
        <f>VLOOKUP(D3962,SubmittalStatus!$A$2:$CF$671,10,FALSE)</f>
        <v>#N/A</v>
      </c>
      <c r="AX3962" s="60" t="e">
        <f>VLOOKUP(D3962,SubmittalStatus!$A$2:$CF$671,11,FALSE)</f>
        <v>#N/A</v>
      </c>
      <c r="AY3962" s="60" t="str">
        <f t="shared" si="184"/>
        <v/>
      </c>
      <c r="AZ3962" s="60">
        <f>SubmittalData!D3962</f>
        <v>0</v>
      </c>
      <c r="BA3962" s="60" t="s">
        <v>168</v>
      </c>
      <c r="BB3962" s="60">
        <f>SubmittalData!AR3962</f>
        <v>0</v>
      </c>
      <c r="BC3962" s="60" t="str">
        <f t="shared" si="185"/>
        <v>0-0</v>
      </c>
    </row>
    <row r="3963" spans="1:55" x14ac:dyDescent="0.35">
      <c r="A3963" s="62" t="str">
        <f>SubmittalData!AY3963</f>
        <v/>
      </c>
      <c r="AS3963" s="60" t="e">
        <f>VLOOKUP(D3963,SubmittalStatus!$A$2:$CF$671,7,FALSE)</f>
        <v>#N/A</v>
      </c>
      <c r="AT3963" s="60" t="str">
        <f t="shared" si="183"/>
        <v/>
      </c>
      <c r="AU3963" s="60" t="e">
        <f>VLOOKUP(D3963,SubmittalSchedule!$A$5:$CF$5125,3,FALSE)</f>
        <v>#N/A</v>
      </c>
      <c r="AV3963" s="60" t="e">
        <f>VLOOKUP(D3963,SubmittalStatus!$A$2:$CF$671,9,FALSE)</f>
        <v>#N/A</v>
      </c>
      <c r="AW3963" s="60" t="e">
        <f>VLOOKUP(D3963,SubmittalStatus!$A$2:$CF$671,10,FALSE)</f>
        <v>#N/A</v>
      </c>
      <c r="AX3963" s="60" t="e">
        <f>VLOOKUP(D3963,SubmittalStatus!$A$2:$CF$671,11,FALSE)</f>
        <v>#N/A</v>
      </c>
      <c r="AY3963" s="60" t="str">
        <f t="shared" si="184"/>
        <v/>
      </c>
      <c r="AZ3963" s="60">
        <f>SubmittalData!D3963</f>
        <v>0</v>
      </c>
      <c r="BA3963" s="60" t="s">
        <v>168</v>
      </c>
      <c r="BB3963" s="60">
        <f>SubmittalData!AR3963</f>
        <v>0</v>
      </c>
      <c r="BC3963" s="60" t="str">
        <f t="shared" si="185"/>
        <v>0-0</v>
      </c>
    </row>
    <row r="3964" spans="1:55" x14ac:dyDescent="0.35">
      <c r="A3964" s="62" t="str">
        <f>SubmittalData!AY3964</f>
        <v/>
      </c>
      <c r="AS3964" s="60" t="e">
        <f>VLOOKUP(D3964,SubmittalStatus!$A$2:$CF$671,7,FALSE)</f>
        <v>#N/A</v>
      </c>
      <c r="AT3964" s="60" t="str">
        <f t="shared" si="183"/>
        <v/>
      </c>
      <c r="AU3964" s="60" t="e">
        <f>VLOOKUP(D3964,SubmittalSchedule!$A$5:$CF$5125,3,FALSE)</f>
        <v>#N/A</v>
      </c>
      <c r="AV3964" s="60" t="e">
        <f>VLOOKUP(D3964,SubmittalStatus!$A$2:$CF$671,9,FALSE)</f>
        <v>#N/A</v>
      </c>
      <c r="AW3964" s="60" t="e">
        <f>VLOOKUP(D3964,SubmittalStatus!$A$2:$CF$671,10,FALSE)</f>
        <v>#N/A</v>
      </c>
      <c r="AX3964" s="60" t="e">
        <f>VLOOKUP(D3964,SubmittalStatus!$A$2:$CF$671,11,FALSE)</f>
        <v>#N/A</v>
      </c>
      <c r="AY3964" s="60" t="str">
        <f t="shared" si="184"/>
        <v/>
      </c>
      <c r="AZ3964" s="60">
        <f>SubmittalData!D3964</f>
        <v>0</v>
      </c>
      <c r="BA3964" s="60" t="s">
        <v>168</v>
      </c>
      <c r="BB3964" s="60">
        <f>SubmittalData!AR3964</f>
        <v>0</v>
      </c>
      <c r="BC3964" s="60" t="str">
        <f t="shared" si="185"/>
        <v>0-0</v>
      </c>
    </row>
    <row r="3965" spans="1:55" x14ac:dyDescent="0.35">
      <c r="A3965" s="62" t="str">
        <f>SubmittalData!AY3965</f>
        <v/>
      </c>
      <c r="AS3965" s="60" t="e">
        <f>VLOOKUP(D3965,SubmittalStatus!$A$2:$CF$671,7,FALSE)</f>
        <v>#N/A</v>
      </c>
      <c r="AT3965" s="60" t="str">
        <f t="shared" si="183"/>
        <v/>
      </c>
      <c r="AU3965" s="60" t="e">
        <f>VLOOKUP(D3965,SubmittalSchedule!$A$5:$CF$5125,3,FALSE)</f>
        <v>#N/A</v>
      </c>
      <c r="AV3965" s="60" t="e">
        <f>VLOOKUP(D3965,SubmittalStatus!$A$2:$CF$671,9,FALSE)</f>
        <v>#N/A</v>
      </c>
      <c r="AW3965" s="60" t="e">
        <f>VLOOKUP(D3965,SubmittalStatus!$A$2:$CF$671,10,FALSE)</f>
        <v>#N/A</v>
      </c>
      <c r="AX3965" s="60" t="e">
        <f>VLOOKUP(D3965,SubmittalStatus!$A$2:$CF$671,11,FALSE)</f>
        <v>#N/A</v>
      </c>
      <c r="AY3965" s="60" t="str">
        <f t="shared" si="184"/>
        <v/>
      </c>
      <c r="AZ3965" s="60">
        <f>SubmittalData!D3965</f>
        <v>0</v>
      </c>
      <c r="BA3965" s="60" t="s">
        <v>168</v>
      </c>
      <c r="BB3965" s="60">
        <f>SubmittalData!AR3965</f>
        <v>0</v>
      </c>
      <c r="BC3965" s="60" t="str">
        <f t="shared" si="185"/>
        <v>0-0</v>
      </c>
    </row>
    <row r="3966" spans="1:55" x14ac:dyDescent="0.35">
      <c r="A3966" s="62" t="str">
        <f>SubmittalData!AY3966</f>
        <v/>
      </c>
      <c r="AS3966" s="60" t="e">
        <f>VLOOKUP(D3966,SubmittalStatus!$A$2:$CF$671,7,FALSE)</f>
        <v>#N/A</v>
      </c>
      <c r="AT3966" s="60" t="str">
        <f t="shared" si="183"/>
        <v/>
      </c>
      <c r="AU3966" s="60" t="e">
        <f>VLOOKUP(D3966,SubmittalSchedule!$A$5:$CF$5125,3,FALSE)</f>
        <v>#N/A</v>
      </c>
      <c r="AV3966" s="60" t="e">
        <f>VLOOKUP(D3966,SubmittalStatus!$A$2:$CF$671,9,FALSE)</f>
        <v>#N/A</v>
      </c>
      <c r="AW3966" s="60" t="e">
        <f>VLOOKUP(D3966,SubmittalStatus!$A$2:$CF$671,10,FALSE)</f>
        <v>#N/A</v>
      </c>
      <c r="AX3966" s="60" t="e">
        <f>VLOOKUP(D3966,SubmittalStatus!$A$2:$CF$671,11,FALSE)</f>
        <v>#N/A</v>
      </c>
      <c r="AY3966" s="60" t="str">
        <f t="shared" si="184"/>
        <v/>
      </c>
      <c r="AZ3966" s="60">
        <f>SubmittalData!D3966</f>
        <v>0</v>
      </c>
      <c r="BA3966" s="60" t="s">
        <v>168</v>
      </c>
      <c r="BB3966" s="60">
        <f>SubmittalData!AR3966</f>
        <v>0</v>
      </c>
      <c r="BC3966" s="60" t="str">
        <f t="shared" si="185"/>
        <v>0-0</v>
      </c>
    </row>
    <row r="3967" spans="1:55" x14ac:dyDescent="0.35">
      <c r="A3967" s="62" t="str">
        <f>SubmittalData!AY3967</f>
        <v/>
      </c>
      <c r="AS3967" s="60" t="e">
        <f>VLOOKUP(D3967,SubmittalStatus!$A$2:$CF$671,7,FALSE)</f>
        <v>#N/A</v>
      </c>
      <c r="AT3967" s="60" t="str">
        <f t="shared" si="183"/>
        <v/>
      </c>
      <c r="AU3967" s="60" t="e">
        <f>VLOOKUP(D3967,SubmittalSchedule!$A$5:$CF$5125,3,FALSE)</f>
        <v>#N/A</v>
      </c>
      <c r="AV3967" s="60" t="e">
        <f>VLOOKUP(D3967,SubmittalStatus!$A$2:$CF$671,9,FALSE)</f>
        <v>#N/A</v>
      </c>
      <c r="AW3967" s="60" t="e">
        <f>VLOOKUP(D3967,SubmittalStatus!$A$2:$CF$671,10,FALSE)</f>
        <v>#N/A</v>
      </c>
      <c r="AX3967" s="60" t="e">
        <f>VLOOKUP(D3967,SubmittalStatus!$A$2:$CF$671,11,FALSE)</f>
        <v>#N/A</v>
      </c>
      <c r="AY3967" s="60" t="str">
        <f t="shared" si="184"/>
        <v/>
      </c>
      <c r="AZ3967" s="60">
        <f>SubmittalData!D3967</f>
        <v>0</v>
      </c>
      <c r="BA3967" s="60" t="s">
        <v>168</v>
      </c>
      <c r="BB3967" s="60">
        <f>SubmittalData!AR3967</f>
        <v>0</v>
      </c>
      <c r="BC3967" s="60" t="str">
        <f t="shared" si="185"/>
        <v>0-0</v>
      </c>
    </row>
    <row r="3968" spans="1:55" x14ac:dyDescent="0.35">
      <c r="A3968" s="62" t="str">
        <f>SubmittalData!AY3968</f>
        <v/>
      </c>
      <c r="AS3968" s="60" t="e">
        <f>VLOOKUP(D3968,SubmittalStatus!$A$2:$CF$671,7,FALSE)</f>
        <v>#N/A</v>
      </c>
      <c r="AT3968" s="60" t="str">
        <f t="shared" si="183"/>
        <v/>
      </c>
      <c r="AU3968" s="60" t="e">
        <f>VLOOKUP(D3968,SubmittalSchedule!$A$5:$CF$5125,3,FALSE)</f>
        <v>#N/A</v>
      </c>
      <c r="AV3968" s="60" t="e">
        <f>VLOOKUP(D3968,SubmittalStatus!$A$2:$CF$671,9,FALSE)</f>
        <v>#N/A</v>
      </c>
      <c r="AW3968" s="60" t="e">
        <f>VLOOKUP(D3968,SubmittalStatus!$A$2:$CF$671,10,FALSE)</f>
        <v>#N/A</v>
      </c>
      <c r="AX3968" s="60" t="e">
        <f>VLOOKUP(D3968,SubmittalStatus!$A$2:$CF$671,11,FALSE)</f>
        <v>#N/A</v>
      </c>
      <c r="AY3968" s="60" t="str">
        <f t="shared" si="184"/>
        <v/>
      </c>
      <c r="AZ3968" s="60">
        <f>SubmittalData!D3968</f>
        <v>0</v>
      </c>
      <c r="BA3968" s="60" t="s">
        <v>168</v>
      </c>
      <c r="BB3968" s="60">
        <f>SubmittalData!AR3968</f>
        <v>0</v>
      </c>
      <c r="BC3968" s="60" t="str">
        <f t="shared" si="185"/>
        <v>0-0</v>
      </c>
    </row>
    <row r="3969" spans="1:55" x14ac:dyDescent="0.35">
      <c r="A3969" s="62" t="str">
        <f>SubmittalData!AY3969</f>
        <v/>
      </c>
      <c r="AS3969" s="60" t="e">
        <f>VLOOKUP(D3969,SubmittalStatus!$A$2:$CF$671,7,FALSE)</f>
        <v>#N/A</v>
      </c>
      <c r="AT3969" s="60" t="str">
        <f t="shared" si="183"/>
        <v/>
      </c>
      <c r="AU3969" s="60" t="e">
        <f>VLOOKUP(D3969,SubmittalSchedule!$A$5:$CF$5125,3,FALSE)</f>
        <v>#N/A</v>
      </c>
      <c r="AV3969" s="60" t="e">
        <f>VLOOKUP(D3969,SubmittalStatus!$A$2:$CF$671,9,FALSE)</f>
        <v>#N/A</v>
      </c>
      <c r="AW3969" s="60" t="e">
        <f>VLOOKUP(D3969,SubmittalStatus!$A$2:$CF$671,10,FALSE)</f>
        <v>#N/A</v>
      </c>
      <c r="AX3969" s="60" t="e">
        <f>VLOOKUP(D3969,SubmittalStatus!$A$2:$CF$671,11,FALSE)</f>
        <v>#N/A</v>
      </c>
      <c r="AY3969" s="60" t="str">
        <f t="shared" si="184"/>
        <v/>
      </c>
      <c r="AZ3969" s="60">
        <f>SubmittalData!D3969</f>
        <v>0</v>
      </c>
      <c r="BA3969" s="60" t="s">
        <v>168</v>
      </c>
      <c r="BB3969" s="60">
        <f>SubmittalData!AR3969</f>
        <v>0</v>
      </c>
      <c r="BC3969" s="60" t="str">
        <f t="shared" si="185"/>
        <v>0-0</v>
      </c>
    </row>
    <row r="3970" spans="1:55" x14ac:dyDescent="0.35">
      <c r="A3970" s="62" t="str">
        <f>SubmittalData!AY3970</f>
        <v/>
      </c>
      <c r="AS3970" s="60" t="e">
        <f>VLOOKUP(D3970,SubmittalStatus!$A$2:$CF$671,7,FALSE)</f>
        <v>#N/A</v>
      </c>
      <c r="AT3970" s="60" t="str">
        <f t="shared" si="183"/>
        <v/>
      </c>
      <c r="AU3970" s="60" t="e">
        <f>VLOOKUP(D3970,SubmittalSchedule!$A$5:$CF$5125,3,FALSE)</f>
        <v>#N/A</v>
      </c>
      <c r="AV3970" s="60" t="e">
        <f>VLOOKUP(D3970,SubmittalStatus!$A$2:$CF$671,9,FALSE)</f>
        <v>#N/A</v>
      </c>
      <c r="AW3970" s="60" t="e">
        <f>VLOOKUP(D3970,SubmittalStatus!$A$2:$CF$671,10,FALSE)</f>
        <v>#N/A</v>
      </c>
      <c r="AX3970" s="60" t="e">
        <f>VLOOKUP(D3970,SubmittalStatus!$A$2:$CF$671,11,FALSE)</f>
        <v>#N/A</v>
      </c>
      <c r="AY3970" s="60" t="str">
        <f t="shared" si="184"/>
        <v/>
      </c>
      <c r="AZ3970" s="60">
        <f>SubmittalData!D3970</f>
        <v>0</v>
      </c>
      <c r="BA3970" s="60" t="s">
        <v>168</v>
      </c>
      <c r="BB3970" s="60">
        <f>SubmittalData!AR3970</f>
        <v>0</v>
      </c>
      <c r="BC3970" s="60" t="str">
        <f t="shared" si="185"/>
        <v>0-0</v>
      </c>
    </row>
    <row r="3971" spans="1:55" x14ac:dyDescent="0.35">
      <c r="A3971" s="62" t="str">
        <f>SubmittalData!AY3971</f>
        <v/>
      </c>
      <c r="AS3971" s="60" t="e">
        <f>VLOOKUP(D3971,SubmittalStatus!$A$2:$CF$671,7,FALSE)</f>
        <v>#N/A</v>
      </c>
      <c r="AT3971" s="60" t="str">
        <f t="shared" ref="AT3971:AT4000" si="186">_xlfn.CONCAT(G3971:P3971)</f>
        <v/>
      </c>
      <c r="AU3971" s="60" t="e">
        <f>VLOOKUP(D3971,SubmittalSchedule!$A$5:$CF$5125,3,FALSE)</f>
        <v>#N/A</v>
      </c>
      <c r="AV3971" s="60" t="e">
        <f>VLOOKUP(D3971,SubmittalStatus!$A$2:$CF$671,9,FALSE)</f>
        <v>#N/A</v>
      </c>
      <c r="AW3971" s="60" t="e">
        <f>VLOOKUP(D3971,SubmittalStatus!$A$2:$CF$671,10,FALSE)</f>
        <v>#N/A</v>
      </c>
      <c r="AX3971" s="60" t="e">
        <f>VLOOKUP(D3971,SubmittalStatus!$A$2:$CF$671,11,FALSE)</f>
        <v>#N/A</v>
      </c>
      <c r="AY3971" s="60" t="str">
        <f t="shared" ref="AY3971:AY4000" si="187">_xlfn.CONCAT(AA3971:AJ3971)</f>
        <v/>
      </c>
      <c r="AZ3971" s="60">
        <f>SubmittalData!D3971</f>
        <v>0</v>
      </c>
      <c r="BA3971" s="60" t="s">
        <v>168</v>
      </c>
      <c r="BB3971" s="60">
        <f>SubmittalData!AR3971</f>
        <v>0</v>
      </c>
      <c r="BC3971" s="60" t="str">
        <f t="shared" ref="BC3971:BC4000" si="188">_xlfn.CONCAT(AZ3971:BB3971)</f>
        <v>0-0</v>
      </c>
    </row>
    <row r="3972" spans="1:55" x14ac:dyDescent="0.35">
      <c r="A3972" s="62" t="str">
        <f>SubmittalData!AY3972</f>
        <v/>
      </c>
      <c r="AS3972" s="60" t="e">
        <f>VLOOKUP(D3972,SubmittalStatus!$A$2:$CF$671,7,FALSE)</f>
        <v>#N/A</v>
      </c>
      <c r="AT3972" s="60" t="str">
        <f t="shared" si="186"/>
        <v/>
      </c>
      <c r="AU3972" s="60" t="e">
        <f>VLOOKUP(D3972,SubmittalSchedule!$A$5:$CF$5125,3,FALSE)</f>
        <v>#N/A</v>
      </c>
      <c r="AV3972" s="60" t="e">
        <f>VLOOKUP(D3972,SubmittalStatus!$A$2:$CF$671,9,FALSE)</f>
        <v>#N/A</v>
      </c>
      <c r="AW3972" s="60" t="e">
        <f>VLOOKUP(D3972,SubmittalStatus!$A$2:$CF$671,10,FALSE)</f>
        <v>#N/A</v>
      </c>
      <c r="AX3972" s="60" t="e">
        <f>VLOOKUP(D3972,SubmittalStatus!$A$2:$CF$671,11,FALSE)</f>
        <v>#N/A</v>
      </c>
      <c r="AY3972" s="60" t="str">
        <f t="shared" si="187"/>
        <v/>
      </c>
      <c r="AZ3972" s="60">
        <f>SubmittalData!D3972</f>
        <v>0</v>
      </c>
      <c r="BA3972" s="60" t="s">
        <v>168</v>
      </c>
      <c r="BB3972" s="60">
        <f>SubmittalData!AR3972</f>
        <v>0</v>
      </c>
      <c r="BC3972" s="60" t="str">
        <f t="shared" si="188"/>
        <v>0-0</v>
      </c>
    </row>
    <row r="3973" spans="1:55" x14ac:dyDescent="0.35">
      <c r="A3973" s="62" t="str">
        <f>SubmittalData!AY3973</f>
        <v/>
      </c>
      <c r="AS3973" s="60" t="e">
        <f>VLOOKUP(D3973,SubmittalStatus!$A$2:$CF$671,7,FALSE)</f>
        <v>#N/A</v>
      </c>
      <c r="AT3973" s="60" t="str">
        <f t="shared" si="186"/>
        <v/>
      </c>
      <c r="AU3973" s="60" t="e">
        <f>VLOOKUP(D3973,SubmittalSchedule!$A$5:$CF$5125,3,FALSE)</f>
        <v>#N/A</v>
      </c>
      <c r="AV3973" s="60" t="e">
        <f>VLOOKUP(D3973,SubmittalStatus!$A$2:$CF$671,9,FALSE)</f>
        <v>#N/A</v>
      </c>
      <c r="AW3973" s="60" t="e">
        <f>VLOOKUP(D3973,SubmittalStatus!$A$2:$CF$671,10,FALSE)</f>
        <v>#N/A</v>
      </c>
      <c r="AX3973" s="60" t="e">
        <f>VLOOKUP(D3973,SubmittalStatus!$A$2:$CF$671,11,FALSE)</f>
        <v>#N/A</v>
      </c>
      <c r="AY3973" s="60" t="str">
        <f t="shared" si="187"/>
        <v/>
      </c>
      <c r="AZ3973" s="60">
        <f>SubmittalData!D3973</f>
        <v>0</v>
      </c>
      <c r="BA3973" s="60" t="s">
        <v>168</v>
      </c>
      <c r="BB3973" s="60">
        <f>SubmittalData!AR3973</f>
        <v>0</v>
      </c>
      <c r="BC3973" s="60" t="str">
        <f t="shared" si="188"/>
        <v>0-0</v>
      </c>
    </row>
    <row r="3974" spans="1:55" x14ac:dyDescent="0.35">
      <c r="A3974" s="62" t="str">
        <f>SubmittalData!AY3974</f>
        <v/>
      </c>
      <c r="AS3974" s="60" t="e">
        <f>VLOOKUP(D3974,SubmittalStatus!$A$2:$CF$671,7,FALSE)</f>
        <v>#N/A</v>
      </c>
      <c r="AT3974" s="60" t="str">
        <f t="shared" si="186"/>
        <v/>
      </c>
      <c r="AU3974" s="60" t="e">
        <f>VLOOKUP(D3974,SubmittalSchedule!$A$5:$CF$5125,3,FALSE)</f>
        <v>#N/A</v>
      </c>
      <c r="AV3974" s="60" t="e">
        <f>VLOOKUP(D3974,SubmittalStatus!$A$2:$CF$671,9,FALSE)</f>
        <v>#N/A</v>
      </c>
      <c r="AW3974" s="60" t="e">
        <f>VLOOKUP(D3974,SubmittalStatus!$A$2:$CF$671,10,FALSE)</f>
        <v>#N/A</v>
      </c>
      <c r="AX3974" s="60" t="e">
        <f>VLOOKUP(D3974,SubmittalStatus!$A$2:$CF$671,11,FALSE)</f>
        <v>#N/A</v>
      </c>
      <c r="AY3974" s="60" t="str">
        <f t="shared" si="187"/>
        <v/>
      </c>
      <c r="AZ3974" s="60">
        <f>SubmittalData!D3974</f>
        <v>0</v>
      </c>
      <c r="BA3974" s="60" t="s">
        <v>168</v>
      </c>
      <c r="BB3974" s="60">
        <f>SubmittalData!AR3974</f>
        <v>0</v>
      </c>
      <c r="BC3974" s="60" t="str">
        <f t="shared" si="188"/>
        <v>0-0</v>
      </c>
    </row>
    <row r="3975" spans="1:55" x14ac:dyDescent="0.35">
      <c r="A3975" s="62" t="str">
        <f>SubmittalData!AY3975</f>
        <v/>
      </c>
      <c r="AS3975" s="60" t="e">
        <f>VLOOKUP(D3975,SubmittalStatus!$A$2:$CF$671,7,FALSE)</f>
        <v>#N/A</v>
      </c>
      <c r="AT3975" s="60" t="str">
        <f t="shared" si="186"/>
        <v/>
      </c>
      <c r="AU3975" s="60" t="e">
        <f>VLOOKUP(D3975,SubmittalSchedule!$A$5:$CF$5125,3,FALSE)</f>
        <v>#N/A</v>
      </c>
      <c r="AV3975" s="60" t="e">
        <f>VLOOKUP(D3975,SubmittalStatus!$A$2:$CF$671,9,FALSE)</f>
        <v>#N/A</v>
      </c>
      <c r="AW3975" s="60" t="e">
        <f>VLOOKUP(D3975,SubmittalStatus!$A$2:$CF$671,10,FALSE)</f>
        <v>#N/A</v>
      </c>
      <c r="AX3975" s="60" t="e">
        <f>VLOOKUP(D3975,SubmittalStatus!$A$2:$CF$671,11,FALSE)</f>
        <v>#N/A</v>
      </c>
      <c r="AY3975" s="60" t="str">
        <f t="shared" si="187"/>
        <v/>
      </c>
      <c r="AZ3975" s="60">
        <f>SubmittalData!D3975</f>
        <v>0</v>
      </c>
      <c r="BA3975" s="60" t="s">
        <v>168</v>
      </c>
      <c r="BB3975" s="60">
        <f>SubmittalData!AR3975</f>
        <v>0</v>
      </c>
      <c r="BC3975" s="60" t="str">
        <f t="shared" si="188"/>
        <v>0-0</v>
      </c>
    </row>
    <row r="3976" spans="1:55" x14ac:dyDescent="0.35">
      <c r="A3976" s="62" t="str">
        <f>SubmittalData!AY3976</f>
        <v/>
      </c>
      <c r="AS3976" s="60" t="e">
        <f>VLOOKUP(D3976,SubmittalStatus!$A$2:$CF$671,7,FALSE)</f>
        <v>#N/A</v>
      </c>
      <c r="AT3976" s="60" t="str">
        <f t="shared" si="186"/>
        <v/>
      </c>
      <c r="AU3976" s="60" t="e">
        <f>VLOOKUP(D3976,SubmittalSchedule!$A$5:$CF$5125,3,FALSE)</f>
        <v>#N/A</v>
      </c>
      <c r="AV3976" s="60" t="e">
        <f>VLOOKUP(D3976,SubmittalStatus!$A$2:$CF$671,9,FALSE)</f>
        <v>#N/A</v>
      </c>
      <c r="AW3976" s="60" t="e">
        <f>VLOOKUP(D3976,SubmittalStatus!$A$2:$CF$671,10,FALSE)</f>
        <v>#N/A</v>
      </c>
      <c r="AX3976" s="60" t="e">
        <f>VLOOKUP(D3976,SubmittalStatus!$A$2:$CF$671,11,FALSE)</f>
        <v>#N/A</v>
      </c>
      <c r="AY3976" s="60" t="str">
        <f t="shared" si="187"/>
        <v/>
      </c>
      <c r="AZ3976" s="60">
        <f>SubmittalData!D3976</f>
        <v>0</v>
      </c>
      <c r="BA3976" s="60" t="s">
        <v>168</v>
      </c>
      <c r="BB3976" s="60">
        <f>SubmittalData!AR3976</f>
        <v>0</v>
      </c>
      <c r="BC3976" s="60" t="str">
        <f t="shared" si="188"/>
        <v>0-0</v>
      </c>
    </row>
    <row r="3977" spans="1:55" x14ac:dyDescent="0.35">
      <c r="A3977" s="62" t="str">
        <f>SubmittalData!AY3977</f>
        <v/>
      </c>
      <c r="AS3977" s="60" t="e">
        <f>VLOOKUP(D3977,SubmittalStatus!$A$2:$CF$671,7,FALSE)</f>
        <v>#N/A</v>
      </c>
      <c r="AT3977" s="60" t="str">
        <f t="shared" si="186"/>
        <v/>
      </c>
      <c r="AU3977" s="60" t="e">
        <f>VLOOKUP(D3977,SubmittalSchedule!$A$5:$CF$5125,3,FALSE)</f>
        <v>#N/A</v>
      </c>
      <c r="AV3977" s="60" t="e">
        <f>VLOOKUP(D3977,SubmittalStatus!$A$2:$CF$671,9,FALSE)</f>
        <v>#N/A</v>
      </c>
      <c r="AW3977" s="60" t="e">
        <f>VLOOKUP(D3977,SubmittalStatus!$A$2:$CF$671,10,FALSE)</f>
        <v>#N/A</v>
      </c>
      <c r="AX3977" s="60" t="e">
        <f>VLOOKUP(D3977,SubmittalStatus!$A$2:$CF$671,11,FALSE)</f>
        <v>#N/A</v>
      </c>
      <c r="AY3977" s="60" t="str">
        <f t="shared" si="187"/>
        <v/>
      </c>
      <c r="AZ3977" s="60">
        <f>SubmittalData!D3977</f>
        <v>0</v>
      </c>
      <c r="BA3977" s="60" t="s">
        <v>168</v>
      </c>
      <c r="BB3977" s="60">
        <f>SubmittalData!AR3977</f>
        <v>0</v>
      </c>
      <c r="BC3977" s="60" t="str">
        <f t="shared" si="188"/>
        <v>0-0</v>
      </c>
    </row>
    <row r="3978" spans="1:55" x14ac:dyDescent="0.35">
      <c r="A3978" s="62" t="str">
        <f>SubmittalData!AY3978</f>
        <v/>
      </c>
      <c r="AS3978" s="60" t="e">
        <f>VLOOKUP(D3978,SubmittalStatus!$A$2:$CF$671,7,FALSE)</f>
        <v>#N/A</v>
      </c>
      <c r="AT3978" s="60" t="str">
        <f t="shared" si="186"/>
        <v/>
      </c>
      <c r="AU3978" s="60" t="e">
        <f>VLOOKUP(D3978,SubmittalSchedule!$A$5:$CF$5125,3,FALSE)</f>
        <v>#N/A</v>
      </c>
      <c r="AV3978" s="60" t="e">
        <f>VLOOKUP(D3978,SubmittalStatus!$A$2:$CF$671,9,FALSE)</f>
        <v>#N/A</v>
      </c>
      <c r="AW3978" s="60" t="e">
        <f>VLOOKUP(D3978,SubmittalStatus!$A$2:$CF$671,10,FALSE)</f>
        <v>#N/A</v>
      </c>
      <c r="AX3978" s="60" t="e">
        <f>VLOOKUP(D3978,SubmittalStatus!$A$2:$CF$671,11,FALSE)</f>
        <v>#N/A</v>
      </c>
      <c r="AY3978" s="60" t="str">
        <f t="shared" si="187"/>
        <v/>
      </c>
      <c r="AZ3978" s="60">
        <f>SubmittalData!D3978</f>
        <v>0</v>
      </c>
      <c r="BA3978" s="60" t="s">
        <v>168</v>
      </c>
      <c r="BB3978" s="60">
        <f>SubmittalData!AR3978</f>
        <v>0</v>
      </c>
      <c r="BC3978" s="60" t="str">
        <f t="shared" si="188"/>
        <v>0-0</v>
      </c>
    </row>
    <row r="3979" spans="1:55" x14ac:dyDescent="0.35">
      <c r="A3979" s="62" t="str">
        <f>SubmittalData!AY3979</f>
        <v/>
      </c>
      <c r="AS3979" s="60" t="e">
        <f>VLOOKUP(D3979,SubmittalStatus!$A$2:$CF$671,7,FALSE)</f>
        <v>#N/A</v>
      </c>
      <c r="AT3979" s="60" t="str">
        <f t="shared" si="186"/>
        <v/>
      </c>
      <c r="AU3979" s="60" t="e">
        <f>VLOOKUP(D3979,SubmittalSchedule!$A$5:$CF$5125,3,FALSE)</f>
        <v>#N/A</v>
      </c>
      <c r="AV3979" s="60" t="e">
        <f>VLOOKUP(D3979,SubmittalStatus!$A$2:$CF$671,9,FALSE)</f>
        <v>#N/A</v>
      </c>
      <c r="AW3979" s="60" t="e">
        <f>VLOOKUP(D3979,SubmittalStatus!$A$2:$CF$671,10,FALSE)</f>
        <v>#N/A</v>
      </c>
      <c r="AX3979" s="60" t="e">
        <f>VLOOKUP(D3979,SubmittalStatus!$A$2:$CF$671,11,FALSE)</f>
        <v>#N/A</v>
      </c>
      <c r="AY3979" s="60" t="str">
        <f t="shared" si="187"/>
        <v/>
      </c>
      <c r="AZ3979" s="60">
        <f>SubmittalData!D3979</f>
        <v>0</v>
      </c>
      <c r="BA3979" s="60" t="s">
        <v>168</v>
      </c>
      <c r="BB3979" s="60">
        <f>SubmittalData!AR3979</f>
        <v>0</v>
      </c>
      <c r="BC3979" s="60" t="str">
        <f t="shared" si="188"/>
        <v>0-0</v>
      </c>
    </row>
    <row r="3980" spans="1:55" x14ac:dyDescent="0.35">
      <c r="A3980" s="62" t="str">
        <f>SubmittalData!AY3980</f>
        <v/>
      </c>
      <c r="AS3980" s="60" t="e">
        <f>VLOOKUP(D3980,SubmittalStatus!$A$2:$CF$671,7,FALSE)</f>
        <v>#N/A</v>
      </c>
      <c r="AT3980" s="60" t="str">
        <f t="shared" si="186"/>
        <v/>
      </c>
      <c r="AU3980" s="60" t="e">
        <f>VLOOKUP(D3980,SubmittalSchedule!$A$5:$CF$5125,3,FALSE)</f>
        <v>#N/A</v>
      </c>
      <c r="AV3980" s="60" t="e">
        <f>VLOOKUP(D3980,SubmittalStatus!$A$2:$CF$671,9,FALSE)</f>
        <v>#N/A</v>
      </c>
      <c r="AW3980" s="60" t="e">
        <f>VLOOKUP(D3980,SubmittalStatus!$A$2:$CF$671,10,FALSE)</f>
        <v>#N/A</v>
      </c>
      <c r="AX3980" s="60" t="e">
        <f>VLOOKUP(D3980,SubmittalStatus!$A$2:$CF$671,11,FALSE)</f>
        <v>#N/A</v>
      </c>
      <c r="AY3980" s="60" t="str">
        <f t="shared" si="187"/>
        <v/>
      </c>
      <c r="AZ3980" s="60">
        <f>SubmittalData!D3980</f>
        <v>0</v>
      </c>
      <c r="BA3980" s="60" t="s">
        <v>168</v>
      </c>
      <c r="BB3980" s="60">
        <f>SubmittalData!AR3980</f>
        <v>0</v>
      </c>
      <c r="BC3980" s="60" t="str">
        <f t="shared" si="188"/>
        <v>0-0</v>
      </c>
    </row>
    <row r="3981" spans="1:55" x14ac:dyDescent="0.35">
      <c r="A3981" s="62" t="str">
        <f>SubmittalData!AY3981</f>
        <v/>
      </c>
      <c r="AS3981" s="60" t="e">
        <f>VLOOKUP(D3981,SubmittalStatus!$A$2:$CF$671,7,FALSE)</f>
        <v>#N/A</v>
      </c>
      <c r="AT3981" s="60" t="str">
        <f t="shared" si="186"/>
        <v/>
      </c>
      <c r="AU3981" s="60" t="e">
        <f>VLOOKUP(D3981,SubmittalSchedule!$A$5:$CF$5125,3,FALSE)</f>
        <v>#N/A</v>
      </c>
      <c r="AV3981" s="60" t="e">
        <f>VLOOKUP(D3981,SubmittalStatus!$A$2:$CF$671,9,FALSE)</f>
        <v>#N/A</v>
      </c>
      <c r="AW3981" s="60" t="e">
        <f>VLOOKUP(D3981,SubmittalStatus!$A$2:$CF$671,10,FALSE)</f>
        <v>#N/A</v>
      </c>
      <c r="AX3981" s="60" t="e">
        <f>VLOOKUP(D3981,SubmittalStatus!$A$2:$CF$671,11,FALSE)</f>
        <v>#N/A</v>
      </c>
      <c r="AY3981" s="60" t="str">
        <f t="shared" si="187"/>
        <v/>
      </c>
      <c r="AZ3981" s="60">
        <f>SubmittalData!D3981</f>
        <v>0</v>
      </c>
      <c r="BA3981" s="60" t="s">
        <v>168</v>
      </c>
      <c r="BB3981" s="60">
        <f>SubmittalData!AR3981</f>
        <v>0</v>
      </c>
      <c r="BC3981" s="60" t="str">
        <f t="shared" si="188"/>
        <v>0-0</v>
      </c>
    </row>
    <row r="3982" spans="1:55" x14ac:dyDescent="0.35">
      <c r="A3982" s="62" t="str">
        <f>SubmittalData!AY3982</f>
        <v/>
      </c>
      <c r="AS3982" s="60" t="e">
        <f>VLOOKUP(D3982,SubmittalStatus!$A$2:$CF$671,7,FALSE)</f>
        <v>#N/A</v>
      </c>
      <c r="AT3982" s="60" t="str">
        <f t="shared" si="186"/>
        <v/>
      </c>
      <c r="AU3982" s="60" t="e">
        <f>VLOOKUP(D3982,SubmittalSchedule!$A$5:$CF$5125,3,FALSE)</f>
        <v>#N/A</v>
      </c>
      <c r="AV3982" s="60" t="e">
        <f>VLOOKUP(D3982,SubmittalStatus!$A$2:$CF$671,9,FALSE)</f>
        <v>#N/A</v>
      </c>
      <c r="AW3982" s="60" t="e">
        <f>VLOOKUP(D3982,SubmittalStatus!$A$2:$CF$671,10,FALSE)</f>
        <v>#N/A</v>
      </c>
      <c r="AX3982" s="60" t="e">
        <f>VLOOKUP(D3982,SubmittalStatus!$A$2:$CF$671,11,FALSE)</f>
        <v>#N/A</v>
      </c>
      <c r="AY3982" s="60" t="str">
        <f t="shared" si="187"/>
        <v/>
      </c>
      <c r="AZ3982" s="60">
        <f>SubmittalData!D3982</f>
        <v>0</v>
      </c>
      <c r="BA3982" s="60" t="s">
        <v>168</v>
      </c>
      <c r="BB3982" s="60">
        <f>SubmittalData!AR3982</f>
        <v>0</v>
      </c>
      <c r="BC3982" s="60" t="str">
        <f t="shared" si="188"/>
        <v>0-0</v>
      </c>
    </row>
    <row r="3983" spans="1:55" x14ac:dyDescent="0.35">
      <c r="A3983" s="62" t="str">
        <f>SubmittalData!AY3983</f>
        <v/>
      </c>
      <c r="AS3983" s="60" t="e">
        <f>VLOOKUP(D3983,SubmittalStatus!$A$2:$CF$671,7,FALSE)</f>
        <v>#N/A</v>
      </c>
      <c r="AT3983" s="60" t="str">
        <f t="shared" si="186"/>
        <v/>
      </c>
      <c r="AU3983" s="60" t="e">
        <f>VLOOKUP(D3983,SubmittalSchedule!$A$5:$CF$5125,3,FALSE)</f>
        <v>#N/A</v>
      </c>
      <c r="AV3983" s="60" t="e">
        <f>VLOOKUP(D3983,SubmittalStatus!$A$2:$CF$671,9,FALSE)</f>
        <v>#N/A</v>
      </c>
      <c r="AW3983" s="60" t="e">
        <f>VLOOKUP(D3983,SubmittalStatus!$A$2:$CF$671,10,FALSE)</f>
        <v>#N/A</v>
      </c>
      <c r="AX3983" s="60" t="e">
        <f>VLOOKUP(D3983,SubmittalStatus!$A$2:$CF$671,11,FALSE)</f>
        <v>#N/A</v>
      </c>
      <c r="AY3983" s="60" t="str">
        <f t="shared" si="187"/>
        <v/>
      </c>
      <c r="AZ3983" s="60">
        <f>SubmittalData!D3983</f>
        <v>0</v>
      </c>
      <c r="BA3983" s="60" t="s">
        <v>168</v>
      </c>
      <c r="BB3983" s="60">
        <f>SubmittalData!AR3983</f>
        <v>0</v>
      </c>
      <c r="BC3983" s="60" t="str">
        <f t="shared" si="188"/>
        <v>0-0</v>
      </c>
    </row>
    <row r="3984" spans="1:55" x14ac:dyDescent="0.35">
      <c r="A3984" s="62" t="str">
        <f>SubmittalData!AY3984</f>
        <v/>
      </c>
      <c r="AS3984" s="60" t="e">
        <f>VLOOKUP(D3984,SubmittalStatus!$A$2:$CF$671,7,FALSE)</f>
        <v>#N/A</v>
      </c>
      <c r="AT3984" s="60" t="str">
        <f t="shared" si="186"/>
        <v/>
      </c>
      <c r="AU3984" s="60" t="e">
        <f>VLOOKUP(D3984,SubmittalSchedule!$A$5:$CF$5125,3,FALSE)</f>
        <v>#N/A</v>
      </c>
      <c r="AV3984" s="60" t="e">
        <f>VLOOKUP(D3984,SubmittalStatus!$A$2:$CF$671,9,FALSE)</f>
        <v>#N/A</v>
      </c>
      <c r="AW3984" s="60" t="e">
        <f>VLOOKUP(D3984,SubmittalStatus!$A$2:$CF$671,10,FALSE)</f>
        <v>#N/A</v>
      </c>
      <c r="AX3984" s="60" t="e">
        <f>VLOOKUP(D3984,SubmittalStatus!$A$2:$CF$671,11,FALSE)</f>
        <v>#N/A</v>
      </c>
      <c r="AY3984" s="60" t="str">
        <f t="shared" si="187"/>
        <v/>
      </c>
      <c r="AZ3984" s="60">
        <f>SubmittalData!D3984</f>
        <v>0</v>
      </c>
      <c r="BA3984" s="60" t="s">
        <v>168</v>
      </c>
      <c r="BB3984" s="60">
        <f>SubmittalData!AR3984</f>
        <v>0</v>
      </c>
      <c r="BC3984" s="60" t="str">
        <f t="shared" si="188"/>
        <v>0-0</v>
      </c>
    </row>
    <row r="3985" spans="1:55" x14ac:dyDescent="0.35">
      <c r="A3985" s="62" t="str">
        <f>SubmittalData!AY3985</f>
        <v/>
      </c>
      <c r="AS3985" s="60" t="e">
        <f>VLOOKUP(D3985,SubmittalStatus!$A$2:$CF$671,7,FALSE)</f>
        <v>#N/A</v>
      </c>
      <c r="AT3985" s="60" t="str">
        <f t="shared" si="186"/>
        <v/>
      </c>
      <c r="AU3985" s="60" t="e">
        <f>VLOOKUP(D3985,SubmittalSchedule!$A$5:$CF$5125,3,FALSE)</f>
        <v>#N/A</v>
      </c>
      <c r="AV3985" s="60" t="e">
        <f>VLOOKUP(D3985,SubmittalStatus!$A$2:$CF$671,9,FALSE)</f>
        <v>#N/A</v>
      </c>
      <c r="AW3985" s="60" t="e">
        <f>VLOOKUP(D3985,SubmittalStatus!$A$2:$CF$671,10,FALSE)</f>
        <v>#N/A</v>
      </c>
      <c r="AX3985" s="60" t="e">
        <f>VLOOKUP(D3985,SubmittalStatus!$A$2:$CF$671,11,FALSE)</f>
        <v>#N/A</v>
      </c>
      <c r="AY3985" s="60" t="str">
        <f t="shared" si="187"/>
        <v/>
      </c>
      <c r="AZ3985" s="60">
        <f>SubmittalData!D3985</f>
        <v>0</v>
      </c>
      <c r="BA3985" s="60" t="s">
        <v>168</v>
      </c>
      <c r="BB3985" s="60">
        <f>SubmittalData!AR3985</f>
        <v>0</v>
      </c>
      <c r="BC3985" s="60" t="str">
        <f t="shared" si="188"/>
        <v>0-0</v>
      </c>
    </row>
    <row r="3986" spans="1:55" x14ac:dyDescent="0.35">
      <c r="A3986" s="62" t="str">
        <f>SubmittalData!AY3986</f>
        <v/>
      </c>
      <c r="AS3986" s="60" t="e">
        <f>VLOOKUP(D3986,SubmittalStatus!$A$2:$CF$671,7,FALSE)</f>
        <v>#N/A</v>
      </c>
      <c r="AT3986" s="60" t="str">
        <f t="shared" si="186"/>
        <v/>
      </c>
      <c r="AU3986" s="60" t="e">
        <f>VLOOKUP(D3986,SubmittalSchedule!$A$5:$CF$5125,3,FALSE)</f>
        <v>#N/A</v>
      </c>
      <c r="AV3986" s="60" t="e">
        <f>VLOOKUP(D3986,SubmittalStatus!$A$2:$CF$671,9,FALSE)</f>
        <v>#N/A</v>
      </c>
      <c r="AW3986" s="60" t="e">
        <f>VLOOKUP(D3986,SubmittalStatus!$A$2:$CF$671,10,FALSE)</f>
        <v>#N/A</v>
      </c>
      <c r="AX3986" s="60" t="e">
        <f>VLOOKUP(D3986,SubmittalStatus!$A$2:$CF$671,11,FALSE)</f>
        <v>#N/A</v>
      </c>
      <c r="AY3986" s="60" t="str">
        <f t="shared" si="187"/>
        <v/>
      </c>
      <c r="AZ3986" s="60">
        <f>SubmittalData!D3986</f>
        <v>0</v>
      </c>
      <c r="BA3986" s="60" t="s">
        <v>168</v>
      </c>
      <c r="BB3986" s="60">
        <f>SubmittalData!AR3986</f>
        <v>0</v>
      </c>
      <c r="BC3986" s="60" t="str">
        <f t="shared" si="188"/>
        <v>0-0</v>
      </c>
    </row>
    <row r="3987" spans="1:55" x14ac:dyDescent="0.35">
      <c r="A3987" s="62" t="str">
        <f>SubmittalData!AY3987</f>
        <v/>
      </c>
      <c r="AS3987" s="60" t="e">
        <f>VLOOKUP(D3987,SubmittalStatus!$A$2:$CF$671,7,FALSE)</f>
        <v>#N/A</v>
      </c>
      <c r="AT3987" s="60" t="str">
        <f t="shared" si="186"/>
        <v/>
      </c>
      <c r="AU3987" s="60" t="e">
        <f>VLOOKUP(D3987,SubmittalSchedule!$A$5:$CF$5125,3,FALSE)</f>
        <v>#N/A</v>
      </c>
      <c r="AV3987" s="60" t="e">
        <f>VLOOKUP(D3987,SubmittalStatus!$A$2:$CF$671,9,FALSE)</f>
        <v>#N/A</v>
      </c>
      <c r="AW3987" s="60" t="e">
        <f>VLOOKUP(D3987,SubmittalStatus!$A$2:$CF$671,10,FALSE)</f>
        <v>#N/A</v>
      </c>
      <c r="AX3987" s="60" t="e">
        <f>VLOOKUP(D3987,SubmittalStatus!$A$2:$CF$671,11,FALSE)</f>
        <v>#N/A</v>
      </c>
      <c r="AY3987" s="60" t="str">
        <f t="shared" si="187"/>
        <v/>
      </c>
      <c r="AZ3987" s="60">
        <f>SubmittalData!D3987</f>
        <v>0</v>
      </c>
      <c r="BA3987" s="60" t="s">
        <v>168</v>
      </c>
      <c r="BB3987" s="60">
        <f>SubmittalData!AR3987</f>
        <v>0</v>
      </c>
      <c r="BC3987" s="60" t="str">
        <f t="shared" si="188"/>
        <v>0-0</v>
      </c>
    </row>
    <row r="3988" spans="1:55" x14ac:dyDescent="0.35">
      <c r="A3988" s="62" t="str">
        <f>SubmittalData!AY3988</f>
        <v/>
      </c>
      <c r="AS3988" s="60" t="e">
        <f>VLOOKUP(D3988,SubmittalStatus!$A$2:$CF$671,7,FALSE)</f>
        <v>#N/A</v>
      </c>
      <c r="AT3988" s="60" t="str">
        <f t="shared" si="186"/>
        <v/>
      </c>
      <c r="AU3988" s="60" t="e">
        <f>VLOOKUP(D3988,SubmittalSchedule!$A$5:$CF$5125,3,FALSE)</f>
        <v>#N/A</v>
      </c>
      <c r="AV3988" s="60" t="e">
        <f>VLOOKUP(D3988,SubmittalStatus!$A$2:$CF$671,9,FALSE)</f>
        <v>#N/A</v>
      </c>
      <c r="AW3988" s="60" t="e">
        <f>VLOOKUP(D3988,SubmittalStatus!$A$2:$CF$671,10,FALSE)</f>
        <v>#N/A</v>
      </c>
      <c r="AX3988" s="60" t="e">
        <f>VLOOKUP(D3988,SubmittalStatus!$A$2:$CF$671,11,FALSE)</f>
        <v>#N/A</v>
      </c>
      <c r="AY3988" s="60" t="str">
        <f t="shared" si="187"/>
        <v/>
      </c>
      <c r="AZ3988" s="60">
        <f>SubmittalData!D3988</f>
        <v>0</v>
      </c>
      <c r="BA3988" s="60" t="s">
        <v>168</v>
      </c>
      <c r="BB3988" s="60">
        <f>SubmittalData!AR3988</f>
        <v>0</v>
      </c>
      <c r="BC3988" s="60" t="str">
        <f t="shared" si="188"/>
        <v>0-0</v>
      </c>
    </row>
    <row r="3989" spans="1:55" x14ac:dyDescent="0.35">
      <c r="A3989" s="62" t="str">
        <f>SubmittalData!AY3989</f>
        <v/>
      </c>
      <c r="AS3989" s="60" t="e">
        <f>VLOOKUP(D3989,SubmittalStatus!$A$2:$CF$671,7,FALSE)</f>
        <v>#N/A</v>
      </c>
      <c r="AT3989" s="60" t="str">
        <f t="shared" si="186"/>
        <v/>
      </c>
      <c r="AU3989" s="60" t="e">
        <f>VLOOKUP(D3989,SubmittalSchedule!$A$5:$CF$5125,3,FALSE)</f>
        <v>#N/A</v>
      </c>
      <c r="AV3989" s="60" t="e">
        <f>VLOOKUP(D3989,SubmittalStatus!$A$2:$CF$671,9,FALSE)</f>
        <v>#N/A</v>
      </c>
      <c r="AW3989" s="60" t="e">
        <f>VLOOKUP(D3989,SubmittalStatus!$A$2:$CF$671,10,FALSE)</f>
        <v>#N/A</v>
      </c>
      <c r="AX3989" s="60" t="e">
        <f>VLOOKUP(D3989,SubmittalStatus!$A$2:$CF$671,11,FALSE)</f>
        <v>#N/A</v>
      </c>
      <c r="AY3989" s="60" t="str">
        <f t="shared" si="187"/>
        <v/>
      </c>
      <c r="AZ3989" s="60">
        <f>SubmittalData!D3989</f>
        <v>0</v>
      </c>
      <c r="BA3989" s="60" t="s">
        <v>168</v>
      </c>
      <c r="BB3989" s="60">
        <f>SubmittalData!AR3989</f>
        <v>0</v>
      </c>
      <c r="BC3989" s="60" t="str">
        <f t="shared" si="188"/>
        <v>0-0</v>
      </c>
    </row>
    <row r="3990" spans="1:55" x14ac:dyDescent="0.35">
      <c r="A3990" s="62" t="str">
        <f>SubmittalData!AY3990</f>
        <v/>
      </c>
      <c r="AS3990" s="60" t="e">
        <f>VLOOKUP(D3990,SubmittalStatus!$A$2:$CF$671,7,FALSE)</f>
        <v>#N/A</v>
      </c>
      <c r="AT3990" s="60" t="str">
        <f t="shared" si="186"/>
        <v/>
      </c>
      <c r="AU3990" s="60" t="e">
        <f>VLOOKUP(D3990,SubmittalSchedule!$A$5:$CF$5125,3,FALSE)</f>
        <v>#N/A</v>
      </c>
      <c r="AV3990" s="60" t="e">
        <f>VLOOKUP(D3990,SubmittalStatus!$A$2:$CF$671,9,FALSE)</f>
        <v>#N/A</v>
      </c>
      <c r="AW3990" s="60" t="e">
        <f>VLOOKUP(D3990,SubmittalStatus!$A$2:$CF$671,10,FALSE)</f>
        <v>#N/A</v>
      </c>
      <c r="AX3990" s="60" t="e">
        <f>VLOOKUP(D3990,SubmittalStatus!$A$2:$CF$671,11,FALSE)</f>
        <v>#N/A</v>
      </c>
      <c r="AY3990" s="60" t="str">
        <f t="shared" si="187"/>
        <v/>
      </c>
      <c r="AZ3990" s="60">
        <f>SubmittalData!D3990</f>
        <v>0</v>
      </c>
      <c r="BA3990" s="60" t="s">
        <v>168</v>
      </c>
      <c r="BB3990" s="60">
        <f>SubmittalData!AR3990</f>
        <v>0</v>
      </c>
      <c r="BC3990" s="60" t="str">
        <f t="shared" si="188"/>
        <v>0-0</v>
      </c>
    </row>
    <row r="3991" spans="1:55" x14ac:dyDescent="0.35">
      <c r="A3991" s="62" t="str">
        <f>SubmittalData!AY3991</f>
        <v/>
      </c>
      <c r="AS3991" s="60" t="e">
        <f>VLOOKUP(D3991,SubmittalStatus!$A$2:$CF$671,7,FALSE)</f>
        <v>#N/A</v>
      </c>
      <c r="AT3991" s="60" t="str">
        <f t="shared" si="186"/>
        <v/>
      </c>
      <c r="AU3991" s="60" t="e">
        <f>VLOOKUP(D3991,SubmittalSchedule!$A$5:$CF$5125,3,FALSE)</f>
        <v>#N/A</v>
      </c>
      <c r="AV3991" s="60" t="e">
        <f>VLOOKUP(D3991,SubmittalStatus!$A$2:$CF$671,9,FALSE)</f>
        <v>#N/A</v>
      </c>
      <c r="AW3991" s="60" t="e">
        <f>VLOOKUP(D3991,SubmittalStatus!$A$2:$CF$671,10,FALSE)</f>
        <v>#N/A</v>
      </c>
      <c r="AX3991" s="60" t="e">
        <f>VLOOKUP(D3991,SubmittalStatus!$A$2:$CF$671,11,FALSE)</f>
        <v>#N/A</v>
      </c>
      <c r="AY3991" s="60" t="str">
        <f t="shared" si="187"/>
        <v/>
      </c>
      <c r="AZ3991" s="60">
        <f>SubmittalData!D3991</f>
        <v>0</v>
      </c>
      <c r="BA3991" s="60" t="s">
        <v>168</v>
      </c>
      <c r="BB3991" s="60">
        <f>SubmittalData!AR3991</f>
        <v>0</v>
      </c>
      <c r="BC3991" s="60" t="str">
        <f t="shared" si="188"/>
        <v>0-0</v>
      </c>
    </row>
    <row r="3992" spans="1:55" x14ac:dyDescent="0.35">
      <c r="A3992" s="62" t="str">
        <f>SubmittalData!AY3992</f>
        <v/>
      </c>
      <c r="AS3992" s="60" t="e">
        <f>VLOOKUP(D3992,SubmittalStatus!$A$2:$CF$671,7,FALSE)</f>
        <v>#N/A</v>
      </c>
      <c r="AT3992" s="60" t="str">
        <f t="shared" si="186"/>
        <v/>
      </c>
      <c r="AU3992" s="60" t="e">
        <f>VLOOKUP(D3992,SubmittalSchedule!$A$5:$CF$5125,3,FALSE)</f>
        <v>#N/A</v>
      </c>
      <c r="AV3992" s="60" t="e">
        <f>VLOOKUP(D3992,SubmittalStatus!$A$2:$CF$671,9,FALSE)</f>
        <v>#N/A</v>
      </c>
      <c r="AW3992" s="60" t="e">
        <f>VLOOKUP(D3992,SubmittalStatus!$A$2:$CF$671,10,FALSE)</f>
        <v>#N/A</v>
      </c>
      <c r="AX3992" s="60" t="e">
        <f>VLOOKUP(D3992,SubmittalStatus!$A$2:$CF$671,11,FALSE)</f>
        <v>#N/A</v>
      </c>
      <c r="AY3992" s="60" t="str">
        <f t="shared" si="187"/>
        <v/>
      </c>
      <c r="AZ3992" s="60">
        <f>SubmittalData!D3992</f>
        <v>0</v>
      </c>
      <c r="BA3992" s="60" t="s">
        <v>168</v>
      </c>
      <c r="BB3992" s="60">
        <f>SubmittalData!AR3992</f>
        <v>0</v>
      </c>
      <c r="BC3992" s="60" t="str">
        <f t="shared" si="188"/>
        <v>0-0</v>
      </c>
    </row>
    <row r="3993" spans="1:55" x14ac:dyDescent="0.35">
      <c r="A3993" s="62" t="str">
        <f>SubmittalData!AY3993</f>
        <v/>
      </c>
      <c r="AS3993" s="60" t="e">
        <f>VLOOKUP(D3993,SubmittalStatus!$A$2:$CF$671,7,FALSE)</f>
        <v>#N/A</v>
      </c>
      <c r="AT3993" s="60" t="str">
        <f t="shared" si="186"/>
        <v/>
      </c>
      <c r="AU3993" s="60" t="e">
        <f>VLOOKUP(D3993,SubmittalSchedule!$A$5:$CF$5125,3,FALSE)</f>
        <v>#N/A</v>
      </c>
      <c r="AV3993" s="60" t="e">
        <f>VLOOKUP(D3993,SubmittalStatus!$A$2:$CF$671,9,FALSE)</f>
        <v>#N/A</v>
      </c>
      <c r="AW3993" s="60" t="e">
        <f>VLOOKUP(D3993,SubmittalStatus!$A$2:$CF$671,10,FALSE)</f>
        <v>#N/A</v>
      </c>
      <c r="AX3993" s="60" t="e">
        <f>VLOOKUP(D3993,SubmittalStatus!$A$2:$CF$671,11,FALSE)</f>
        <v>#N/A</v>
      </c>
      <c r="AY3993" s="60" t="str">
        <f t="shared" si="187"/>
        <v/>
      </c>
      <c r="AZ3993" s="60">
        <f>SubmittalData!D3993</f>
        <v>0</v>
      </c>
      <c r="BA3993" s="60" t="s">
        <v>168</v>
      </c>
      <c r="BB3993" s="60">
        <f>SubmittalData!AR3993</f>
        <v>0</v>
      </c>
      <c r="BC3993" s="60" t="str">
        <f t="shared" si="188"/>
        <v>0-0</v>
      </c>
    </row>
    <row r="3994" spans="1:55" x14ac:dyDescent="0.35">
      <c r="A3994" s="62" t="str">
        <f>SubmittalData!AY3994</f>
        <v/>
      </c>
      <c r="AS3994" s="60" t="e">
        <f>VLOOKUP(D3994,SubmittalStatus!$A$2:$CF$671,7,FALSE)</f>
        <v>#N/A</v>
      </c>
      <c r="AT3994" s="60" t="str">
        <f t="shared" si="186"/>
        <v/>
      </c>
      <c r="AU3994" s="60" t="e">
        <f>VLOOKUP(D3994,SubmittalSchedule!$A$5:$CF$5125,3,FALSE)</f>
        <v>#N/A</v>
      </c>
      <c r="AV3994" s="60" t="e">
        <f>VLOOKUP(D3994,SubmittalStatus!$A$2:$CF$671,9,FALSE)</f>
        <v>#N/A</v>
      </c>
      <c r="AW3994" s="60" t="e">
        <f>VLOOKUP(D3994,SubmittalStatus!$A$2:$CF$671,10,FALSE)</f>
        <v>#N/A</v>
      </c>
      <c r="AX3994" s="60" t="e">
        <f>VLOOKUP(D3994,SubmittalStatus!$A$2:$CF$671,11,FALSE)</f>
        <v>#N/A</v>
      </c>
      <c r="AY3994" s="60" t="str">
        <f t="shared" si="187"/>
        <v/>
      </c>
      <c r="AZ3994" s="60">
        <f>SubmittalData!D3994</f>
        <v>0</v>
      </c>
      <c r="BA3994" s="60" t="s">
        <v>168</v>
      </c>
      <c r="BB3994" s="60">
        <f>SubmittalData!AR3994</f>
        <v>0</v>
      </c>
      <c r="BC3994" s="60" t="str">
        <f t="shared" si="188"/>
        <v>0-0</v>
      </c>
    </row>
    <row r="3995" spans="1:55" x14ac:dyDescent="0.35">
      <c r="A3995" s="62" t="str">
        <f>SubmittalData!AY3995</f>
        <v/>
      </c>
      <c r="AS3995" s="60" t="e">
        <f>VLOOKUP(D3995,SubmittalStatus!$A$2:$CF$671,7,FALSE)</f>
        <v>#N/A</v>
      </c>
      <c r="AT3995" s="60" t="str">
        <f t="shared" si="186"/>
        <v/>
      </c>
      <c r="AU3995" s="60" t="e">
        <f>VLOOKUP(D3995,SubmittalSchedule!$A$5:$CF$5125,3,FALSE)</f>
        <v>#N/A</v>
      </c>
      <c r="AV3995" s="60" t="e">
        <f>VLOOKUP(D3995,SubmittalStatus!$A$2:$CF$671,9,FALSE)</f>
        <v>#N/A</v>
      </c>
      <c r="AW3995" s="60" t="e">
        <f>VLOOKUP(D3995,SubmittalStatus!$A$2:$CF$671,10,FALSE)</f>
        <v>#N/A</v>
      </c>
      <c r="AX3995" s="60" t="e">
        <f>VLOOKUP(D3995,SubmittalStatus!$A$2:$CF$671,11,FALSE)</f>
        <v>#N/A</v>
      </c>
      <c r="AY3995" s="60" t="str">
        <f t="shared" si="187"/>
        <v/>
      </c>
      <c r="AZ3995" s="60">
        <f>SubmittalData!D3995</f>
        <v>0</v>
      </c>
      <c r="BA3995" s="60" t="s">
        <v>168</v>
      </c>
      <c r="BB3995" s="60">
        <f>SubmittalData!AR3995</f>
        <v>0</v>
      </c>
      <c r="BC3995" s="60" t="str">
        <f t="shared" si="188"/>
        <v>0-0</v>
      </c>
    </row>
    <row r="3996" spans="1:55" x14ac:dyDescent="0.35">
      <c r="A3996" s="62" t="str">
        <f>SubmittalData!AY3996</f>
        <v/>
      </c>
      <c r="AS3996" s="60" t="e">
        <f>VLOOKUP(D3996,SubmittalStatus!$A$2:$CF$671,7,FALSE)</f>
        <v>#N/A</v>
      </c>
      <c r="AT3996" s="60" t="str">
        <f t="shared" si="186"/>
        <v/>
      </c>
      <c r="AU3996" s="60" t="e">
        <f>VLOOKUP(D3996,SubmittalSchedule!$A$5:$CF$5125,3,FALSE)</f>
        <v>#N/A</v>
      </c>
      <c r="AV3996" s="60" t="e">
        <f>VLOOKUP(D3996,SubmittalStatus!$A$2:$CF$671,9,FALSE)</f>
        <v>#N/A</v>
      </c>
      <c r="AW3996" s="60" t="e">
        <f>VLOOKUP(D3996,SubmittalStatus!$A$2:$CF$671,10,FALSE)</f>
        <v>#N/A</v>
      </c>
      <c r="AX3996" s="60" t="e">
        <f>VLOOKUP(D3996,SubmittalStatus!$A$2:$CF$671,11,FALSE)</f>
        <v>#N/A</v>
      </c>
      <c r="AY3996" s="60" t="str">
        <f t="shared" si="187"/>
        <v/>
      </c>
      <c r="AZ3996" s="60">
        <f>SubmittalData!D3996</f>
        <v>0</v>
      </c>
      <c r="BA3996" s="60" t="s">
        <v>168</v>
      </c>
      <c r="BB3996" s="60">
        <f>SubmittalData!AR3996</f>
        <v>0</v>
      </c>
      <c r="BC3996" s="60" t="str">
        <f t="shared" si="188"/>
        <v>0-0</v>
      </c>
    </row>
    <row r="3997" spans="1:55" x14ac:dyDescent="0.35">
      <c r="A3997" s="62" t="str">
        <f>SubmittalData!AY3997</f>
        <v/>
      </c>
      <c r="AS3997" s="60" t="e">
        <f>VLOOKUP(D3997,SubmittalStatus!$A$2:$CF$671,7,FALSE)</f>
        <v>#N/A</v>
      </c>
      <c r="AT3997" s="60" t="str">
        <f t="shared" si="186"/>
        <v/>
      </c>
      <c r="AU3997" s="60" t="e">
        <f>VLOOKUP(D3997,SubmittalSchedule!$A$5:$CF$5125,3,FALSE)</f>
        <v>#N/A</v>
      </c>
      <c r="AV3997" s="60" t="e">
        <f>VLOOKUP(D3997,SubmittalStatus!$A$2:$CF$671,9,FALSE)</f>
        <v>#N/A</v>
      </c>
      <c r="AW3997" s="60" t="e">
        <f>VLOOKUP(D3997,SubmittalStatus!$A$2:$CF$671,10,FALSE)</f>
        <v>#N/A</v>
      </c>
      <c r="AX3997" s="60" t="e">
        <f>VLOOKUP(D3997,SubmittalStatus!$A$2:$CF$671,11,FALSE)</f>
        <v>#N/A</v>
      </c>
      <c r="AY3997" s="60" t="str">
        <f t="shared" si="187"/>
        <v/>
      </c>
      <c r="AZ3997" s="60">
        <f>SubmittalData!D3997</f>
        <v>0</v>
      </c>
      <c r="BA3997" s="60" t="s">
        <v>168</v>
      </c>
      <c r="BB3997" s="60">
        <f>SubmittalData!AR3997</f>
        <v>0</v>
      </c>
      <c r="BC3997" s="60" t="str">
        <f t="shared" si="188"/>
        <v>0-0</v>
      </c>
    </row>
    <row r="3998" spans="1:55" x14ac:dyDescent="0.35">
      <c r="A3998" s="62" t="str">
        <f>SubmittalData!AY3998</f>
        <v/>
      </c>
      <c r="AS3998" s="60" t="e">
        <f>VLOOKUP(D3998,SubmittalStatus!$A$2:$CF$671,7,FALSE)</f>
        <v>#N/A</v>
      </c>
      <c r="AT3998" s="60" t="str">
        <f t="shared" si="186"/>
        <v/>
      </c>
      <c r="AU3998" s="60" t="e">
        <f>VLOOKUP(D3998,SubmittalSchedule!$A$5:$CF$5125,3,FALSE)</f>
        <v>#N/A</v>
      </c>
      <c r="AV3998" s="60" t="e">
        <f>VLOOKUP(D3998,SubmittalStatus!$A$2:$CF$671,9,FALSE)</f>
        <v>#N/A</v>
      </c>
      <c r="AW3998" s="60" t="e">
        <f>VLOOKUP(D3998,SubmittalStatus!$A$2:$CF$671,10,FALSE)</f>
        <v>#N/A</v>
      </c>
      <c r="AX3998" s="60" t="e">
        <f>VLOOKUP(D3998,SubmittalStatus!$A$2:$CF$671,11,FALSE)</f>
        <v>#N/A</v>
      </c>
      <c r="AY3998" s="60" t="str">
        <f t="shared" si="187"/>
        <v/>
      </c>
      <c r="AZ3998" s="60">
        <f>SubmittalData!D3998</f>
        <v>0</v>
      </c>
      <c r="BA3998" s="60" t="s">
        <v>168</v>
      </c>
      <c r="BB3998" s="60">
        <f>SubmittalData!AR3998</f>
        <v>0</v>
      </c>
      <c r="BC3998" s="60" t="str">
        <f t="shared" si="188"/>
        <v>0-0</v>
      </c>
    </row>
    <row r="3999" spans="1:55" x14ac:dyDescent="0.35">
      <c r="A3999" s="62" t="str">
        <f>SubmittalData!AY3999</f>
        <v/>
      </c>
      <c r="AS3999" s="60" t="e">
        <f>VLOOKUP(D3999,SubmittalStatus!$A$2:$CF$671,7,FALSE)</f>
        <v>#N/A</v>
      </c>
      <c r="AT3999" s="60" t="str">
        <f t="shared" si="186"/>
        <v/>
      </c>
      <c r="AU3999" s="60" t="e">
        <f>VLOOKUP(D3999,SubmittalSchedule!$A$5:$CF$5125,3,FALSE)</f>
        <v>#N/A</v>
      </c>
      <c r="AV3999" s="60" t="e">
        <f>VLOOKUP(D3999,SubmittalStatus!$A$2:$CF$671,9,FALSE)</f>
        <v>#N/A</v>
      </c>
      <c r="AW3999" s="60" t="e">
        <f>VLOOKUP(D3999,SubmittalStatus!$A$2:$CF$671,10,FALSE)</f>
        <v>#N/A</v>
      </c>
      <c r="AX3999" s="60" t="e">
        <f>VLOOKUP(D3999,SubmittalStatus!$A$2:$CF$671,11,FALSE)</f>
        <v>#N/A</v>
      </c>
      <c r="AY3999" s="60" t="str">
        <f t="shared" si="187"/>
        <v/>
      </c>
      <c r="AZ3999" s="60">
        <f>SubmittalData!D3999</f>
        <v>0</v>
      </c>
      <c r="BA3999" s="60" t="s">
        <v>168</v>
      </c>
      <c r="BB3999" s="60">
        <f>SubmittalData!AR3999</f>
        <v>0</v>
      </c>
      <c r="BC3999" s="60" t="str">
        <f t="shared" si="188"/>
        <v>0-0</v>
      </c>
    </row>
    <row r="4000" spans="1:55" x14ac:dyDescent="0.35">
      <c r="A4000" s="62" t="str">
        <f>SubmittalData!AY4000</f>
        <v/>
      </c>
      <c r="AS4000" s="60" t="e">
        <f>VLOOKUP(D4000,SubmittalStatus!$A$2:$CF$671,7,FALSE)</f>
        <v>#N/A</v>
      </c>
      <c r="AT4000" s="60" t="str">
        <f t="shared" si="186"/>
        <v/>
      </c>
      <c r="AU4000" s="60" t="e">
        <f>VLOOKUP(D4000,SubmittalSchedule!$A$5:$CF$5125,3,FALSE)</f>
        <v>#N/A</v>
      </c>
      <c r="AV4000" s="60" t="e">
        <f>VLOOKUP(D4000,SubmittalStatus!$A$2:$CF$671,9,FALSE)</f>
        <v>#N/A</v>
      </c>
      <c r="AW4000" s="60" t="e">
        <f>VLOOKUP(D4000,SubmittalStatus!$A$2:$CF$671,10,FALSE)</f>
        <v>#N/A</v>
      </c>
      <c r="AX4000" s="60" t="e">
        <f>VLOOKUP(D4000,SubmittalStatus!$A$2:$CF$671,11,FALSE)</f>
        <v>#N/A</v>
      </c>
      <c r="AY4000" s="60" t="str">
        <f t="shared" si="187"/>
        <v/>
      </c>
      <c r="AZ4000" s="60">
        <f>SubmittalData!D4000</f>
        <v>0</v>
      </c>
      <c r="BA4000" s="60" t="s">
        <v>168</v>
      </c>
      <c r="BB4000" s="60">
        <f>SubmittalData!AR4000</f>
        <v>0</v>
      </c>
      <c r="BC4000" s="60" t="str">
        <f t="shared" si="188"/>
        <v>0-0</v>
      </c>
    </row>
  </sheetData>
  <sheetProtection formatCells="0" formatColumns="0" formatRows="0" insertRows="0" selectLockedCells="1"/>
  <dataValidations count="2">
    <dataValidation allowBlank="1" showInputMessage="1" showErrorMessage="1" prompt="View / Print Transmittals." sqref="B1" xr:uid="{1B6DD5FC-C595-446F-93E2-A8F535E2A6D5}"/>
    <dataValidation allowBlank="1" showInputMessage="1" showErrorMessage="1" prompt="Back to dashboard" sqref="C1" xr:uid="{AF42FDBD-A298-4D21-81C4-0CD0F64A67F3}"/>
  </dataValidations>
  <pageMargins left="0.7" right="0.7" top="0.75" bottom="0.75" header="0.3" footer="0.3"/>
  <pageSetup orientation="portrait" r:id="rId1"/>
  <drawing r:id="rId2"/>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F7" sqref="F7:G7"/>
      <selection pane="bottomLeft" activeCell="F7" sqref="F7:G7"/>
    </sheetView>
  </sheetViews>
  <sheetFormatPr defaultColWidth="9" defaultRowHeight="14.5" x14ac:dyDescent="0.35"/>
  <cols>
    <col min="1" max="1" width="17.81640625" style="7" customWidth="1"/>
    <col min="2" max="2" width="50" style="7" customWidth="1"/>
    <col min="3" max="3" width="33.453125" style="7" customWidth="1"/>
    <col min="4" max="4" width="20.54296875" style="7" customWidth="1"/>
    <col min="5" max="5" width="15" style="7" customWidth="1"/>
    <col min="6" max="6" width="8.453125" style="7" customWidth="1"/>
    <col min="7" max="7" width="12.453125" style="7" customWidth="1"/>
    <col min="8" max="8" width="14.81640625" style="7" customWidth="1"/>
    <col min="9" max="9" width="21.54296875" style="7" customWidth="1"/>
    <col min="10" max="10" width="17.81640625" style="7" customWidth="1"/>
    <col min="11" max="11" width="9" style="7"/>
    <col min="12" max="12" width="9" style="241"/>
    <col min="13" max="16384" width="9" style="7"/>
  </cols>
  <sheetData>
    <row r="1" spans="1:13" ht="23" x14ac:dyDescent="0.5">
      <c r="A1" s="332" t="s">
        <v>121</v>
      </c>
      <c r="B1" s="332"/>
      <c r="C1" s="332"/>
      <c r="D1" s="332"/>
      <c r="E1" s="332"/>
      <c r="F1" s="332"/>
      <c r="G1" s="332"/>
      <c r="H1" s="332"/>
      <c r="I1" s="332"/>
      <c r="J1" s="332"/>
      <c r="K1" s="317"/>
      <c r="L1" s="237"/>
      <c r="M1" s="125"/>
    </row>
    <row r="2" spans="1:13" ht="23.5" x14ac:dyDescent="0.55000000000000004">
      <c r="A2" s="370" t="str">
        <f>ProjectInfo!J14</f>
        <v>Your Company Name</v>
      </c>
      <c r="B2" s="371"/>
      <c r="C2" s="371"/>
      <c r="D2" s="371"/>
      <c r="E2" s="371"/>
      <c r="F2" s="371"/>
      <c r="G2" s="371"/>
      <c r="H2" s="371"/>
      <c r="I2" s="371"/>
      <c r="J2" s="371"/>
      <c r="L2" s="238"/>
      <c r="M2" s="144"/>
    </row>
    <row r="3" spans="1:13" ht="18.5" thickBot="1" x14ac:dyDescent="0.4">
      <c r="A3" s="69" t="s">
        <v>91</v>
      </c>
      <c r="B3" s="70" t="str">
        <f>ProjectInfo!J6</f>
        <v>Example Project</v>
      </c>
      <c r="C3" s="19"/>
      <c r="D3" s="9"/>
      <c r="E3" s="71"/>
      <c r="F3" s="72"/>
      <c r="G3" s="73" t="s">
        <v>99</v>
      </c>
      <c r="H3" s="372" t="str">
        <f>ProjectInfo!J12</f>
        <v>Example A/E / Developer</v>
      </c>
      <c r="I3" s="372"/>
      <c r="J3" s="372"/>
      <c r="K3" s="373"/>
      <c r="L3" s="238"/>
      <c r="M3"/>
    </row>
    <row r="4" spans="1:13" x14ac:dyDescent="0.35">
      <c r="A4" s="74"/>
      <c r="B4" s="75"/>
      <c r="C4" s="4"/>
      <c r="D4" s="9"/>
      <c r="E4" s="71"/>
      <c r="F4" s="72"/>
      <c r="G4" s="73"/>
      <c r="H4" s="71"/>
      <c r="I4" s="71"/>
      <c r="J4" s="2"/>
      <c r="L4" s="238"/>
      <c r="M4"/>
    </row>
    <row r="5" spans="1:13" ht="15" thickBot="1" x14ac:dyDescent="0.4">
      <c r="A5" s="69" t="s">
        <v>92</v>
      </c>
      <c r="B5" s="76" t="d">
        <f ca="1">TODAY()</f>
        <v>2023-12-22</v>
      </c>
      <c r="C5" s="4"/>
      <c r="D5" s="9"/>
      <c r="E5" s="71"/>
      <c r="F5" s="72"/>
      <c r="G5" s="73"/>
      <c r="H5" s="71"/>
      <c r="I5" s="71"/>
      <c r="J5" s="2"/>
      <c r="L5" s="238"/>
      <c r="M5"/>
    </row>
    <row r="6" spans="1:13" x14ac:dyDescent="0.35">
      <c r="A6" s="67"/>
      <c r="B6" s="40"/>
      <c r="C6" s="68"/>
      <c r="D6" s="64"/>
      <c r="E6" s="65"/>
      <c r="F6" s="41"/>
      <c r="G6" s="15"/>
      <c r="H6" s="65"/>
      <c r="I6" s="65"/>
      <c r="J6" s="20"/>
      <c r="L6" s="238"/>
      <c r="M6"/>
    </row>
    <row r="7" spans="1:13" ht="15" thickBot="1" x14ac:dyDescent="0.4">
      <c r="A7" s="67"/>
      <c r="B7" s="40"/>
      <c r="C7" s="68"/>
      <c r="D7" s="64"/>
      <c r="E7" s="65"/>
      <c r="F7" s="41"/>
      <c r="G7" s="15"/>
      <c r="H7" s="65"/>
      <c r="I7" s="65"/>
      <c r="J7" s="20"/>
      <c r="L7" s="238"/>
      <c r="M7"/>
    </row>
    <row r="8" spans="1:13" x14ac:dyDescent="0.35">
      <c r="A8" s="34"/>
      <c r="B8" s="35"/>
      <c r="C8" s="10"/>
      <c r="D8" s="36" t="s">
        <v>172</v>
      </c>
      <c r="E8" s="11" t="s">
        <v>92</v>
      </c>
      <c r="F8" s="37"/>
      <c r="G8" s="11" t="s">
        <v>173</v>
      </c>
      <c r="H8" s="12" t="s">
        <v>174</v>
      </c>
      <c r="I8" s="12" t="s">
        <v>173</v>
      </c>
      <c r="J8" s="38"/>
      <c r="K8" s="38"/>
      <c r="L8" s="238"/>
      <c r="M8"/>
    </row>
    <row r="9" spans="1:13" ht="15" thickBot="1" x14ac:dyDescent="0.4">
      <c r="A9" s="46" t="s">
        <v>175</v>
      </c>
      <c r="B9" s="47" t="s">
        <v>103</v>
      </c>
      <c r="C9" s="13" t="s">
        <v>176</v>
      </c>
      <c r="D9" s="14" t="s">
        <v>177</v>
      </c>
      <c r="E9" s="15" t="s">
        <v>178</v>
      </c>
      <c r="F9" s="48" t="s">
        <v>165</v>
      </c>
      <c r="G9" s="15" t="s">
        <v>179</v>
      </c>
      <c r="H9" s="16" t="s">
        <v>180</v>
      </c>
      <c r="I9" s="16" t="s">
        <v>176</v>
      </c>
      <c r="J9" s="49" t="s">
        <v>133</v>
      </c>
      <c r="K9" s="77" t="s">
        <v>90</v>
      </c>
      <c r="L9" s="238"/>
      <c r="M9"/>
    </row>
    <row r="10" spans="1:13" ht="15" thickBot="1" x14ac:dyDescent="0.4">
      <c r="A10" s="39" t="s">
        <v>134</v>
      </c>
      <c r="B10" s="40" t="s">
        <v>76</v>
      </c>
      <c r="C10" s="17" t="s">
        <v>181</v>
      </c>
      <c r="D10" s="18" t="s">
        <v>177</v>
      </c>
      <c r="E10" s="15" t="s">
        <v>130</v>
      </c>
      <c r="F10" s="41" t="s">
        <v>182</v>
      </c>
      <c r="G10" s="15" t="s">
        <v>135</v>
      </c>
      <c r="H10" s="15" t="s">
        <v>131</v>
      </c>
      <c r="I10" s="15" t="s">
        <v>183</v>
      </c>
      <c r="J10" s="42" t="s">
        <v>184</v>
      </c>
      <c r="K10" s="78" t="s">
        <v>90</v>
      </c>
      <c r="L10" s="242" t="s">
        <v>1134</v>
      </c>
      <c r="M10"/>
    </row>
    <row r="11" spans="1:13" ht="70" customHeight="1" x14ac:dyDescent="0.35">
      <c r="A11" s="43"/>
      <c r="B11" s="44"/>
      <c r="C11" s="45"/>
      <c r="D11" s="79"/>
      <c r="E11" s="80"/>
      <c r="F11" s="81"/>
      <c r="G11" s="80"/>
      <c r="H11" s="80"/>
      <c r="I11" s="84"/>
      <c r="J11" s="82"/>
      <c r="K11" s="83"/>
      <c r="L11" s="239" t="str">
        <f t="shared" ref="L11:L74" si="0">HYPERLINK(K11)</f>
        <v/>
      </c>
      <c r="M11"/>
    </row>
    <row r="12" spans="1:13" ht="70" customHeight="1" x14ac:dyDescent="0.35">
      <c r="A12" s="43"/>
      <c r="B12" s="44"/>
      <c r="C12" s="45"/>
      <c r="D12" s="79"/>
      <c r="E12" s="80"/>
      <c r="F12" s="81"/>
      <c r="G12" s="80"/>
      <c r="H12" s="80"/>
      <c r="I12" s="84"/>
      <c r="J12" s="82"/>
      <c r="K12" s="83"/>
      <c r="L12" s="240" t="str">
        <f t="shared" si="0"/>
        <v/>
      </c>
      <c r="M12"/>
    </row>
    <row r="13" spans="1:13" ht="70" customHeight="1" x14ac:dyDescent="0.35">
      <c r="A13" s="43"/>
      <c r="B13" s="44"/>
      <c r="C13" s="45"/>
      <c r="D13" s="79"/>
      <c r="E13" s="80"/>
      <c r="F13" s="81"/>
      <c r="G13" s="80"/>
      <c r="H13" s="80"/>
      <c r="I13" s="84"/>
      <c r="J13" s="82"/>
      <c r="K13" s="83"/>
      <c r="L13" s="240" t="str">
        <f t="shared" si="0"/>
        <v/>
      </c>
      <c r="M13"/>
    </row>
    <row r="14" spans="1:13" ht="70" customHeight="1" x14ac:dyDescent="0.35">
      <c r="A14" s="43"/>
      <c r="B14" s="44"/>
      <c r="C14" s="45"/>
      <c r="D14" s="79"/>
      <c r="E14" s="80"/>
      <c r="F14" s="81"/>
      <c r="G14" s="80"/>
      <c r="H14" s="80"/>
      <c r="I14" s="84"/>
      <c r="J14" s="82"/>
      <c r="K14" s="83"/>
      <c r="L14" s="240" t="str">
        <f t="shared" si="0"/>
        <v/>
      </c>
      <c r="M14"/>
    </row>
    <row r="15" spans="1:13" ht="70" customHeight="1" x14ac:dyDescent="0.35">
      <c r="A15" s="43"/>
      <c r="B15" s="44"/>
      <c r="C15" s="45"/>
      <c r="D15" s="79"/>
      <c r="E15" s="80"/>
      <c r="F15" s="81"/>
      <c r="G15" s="80"/>
      <c r="H15" s="80"/>
      <c r="I15" s="84"/>
      <c r="J15" s="82"/>
      <c r="K15" s="83"/>
      <c r="L15" s="240" t="str">
        <f t="shared" si="0"/>
        <v/>
      </c>
    </row>
    <row r="16" spans="1:13" ht="70" customHeight="1" x14ac:dyDescent="0.35">
      <c r="A16" s="43"/>
      <c r="B16" s="44"/>
      <c r="C16" s="45"/>
      <c r="D16" s="79"/>
      <c r="E16" s="80"/>
      <c r="F16" s="81"/>
      <c r="G16" s="80"/>
      <c r="H16" s="80"/>
      <c r="I16" s="84"/>
      <c r="J16" s="82"/>
      <c r="K16" s="83"/>
      <c r="L16" s="240" t="str">
        <f t="shared" si="0"/>
        <v/>
      </c>
    </row>
    <row r="17" spans="1:12" ht="70" customHeight="1" x14ac:dyDescent="0.35">
      <c r="A17" s="43"/>
      <c r="B17" s="44"/>
      <c r="C17" s="45"/>
      <c r="D17" s="79"/>
      <c r="E17" s="80"/>
      <c r="F17" s="81"/>
      <c r="G17" s="80"/>
      <c r="H17" s="80"/>
      <c r="I17" s="84"/>
      <c r="J17" s="82"/>
      <c r="K17" s="83"/>
      <c r="L17" s="240" t="str">
        <f t="shared" si="0"/>
        <v/>
      </c>
    </row>
    <row r="18" spans="1:12" ht="70" customHeight="1" x14ac:dyDescent="0.35">
      <c r="A18" s="43"/>
      <c r="B18" s="44"/>
      <c r="C18" s="45"/>
      <c r="D18" s="79"/>
      <c r="E18" s="80"/>
      <c r="F18" s="81"/>
      <c r="G18" s="80"/>
      <c r="H18" s="80"/>
      <c r="I18" s="84"/>
      <c r="J18" s="82"/>
      <c r="K18" s="83"/>
      <c r="L18" s="240" t="str">
        <f t="shared" si="0"/>
        <v/>
      </c>
    </row>
    <row r="19" spans="1:12" ht="70" customHeight="1" x14ac:dyDescent="0.35">
      <c r="A19" s="43"/>
      <c r="B19" s="44"/>
      <c r="C19" s="45"/>
      <c r="D19" s="79"/>
      <c r="E19" s="80"/>
      <c r="F19" s="81"/>
      <c r="G19" s="80"/>
      <c r="H19" s="80"/>
      <c r="I19" s="84"/>
      <c r="J19" s="82"/>
      <c r="K19" s="83"/>
      <c r="L19" s="240" t="str">
        <f t="shared" si="0"/>
        <v/>
      </c>
    </row>
    <row r="20" spans="1:12" ht="70" customHeight="1" x14ac:dyDescent="0.35">
      <c r="A20" s="43"/>
      <c r="B20" s="44"/>
      <c r="C20" s="45"/>
      <c r="D20" s="79"/>
      <c r="E20" s="80"/>
      <c r="F20" s="81"/>
      <c r="G20" s="80"/>
      <c r="H20" s="80"/>
      <c r="I20" s="84"/>
      <c r="J20" s="82"/>
      <c r="K20" s="83"/>
      <c r="L20" s="240" t="str">
        <f t="shared" si="0"/>
        <v/>
      </c>
    </row>
    <row r="21" spans="1:12" ht="70" customHeight="1" x14ac:dyDescent="0.35">
      <c r="A21" s="43"/>
      <c r="B21" s="44"/>
      <c r="C21" s="45"/>
      <c r="D21" s="79"/>
      <c r="E21" s="80"/>
      <c r="F21" s="81"/>
      <c r="G21" s="80"/>
      <c r="H21" s="80"/>
      <c r="I21" s="84"/>
      <c r="J21" s="82"/>
      <c r="K21" s="83"/>
      <c r="L21" s="240" t="str">
        <f t="shared" si="0"/>
        <v/>
      </c>
    </row>
    <row r="22" spans="1:12" ht="70" customHeight="1" x14ac:dyDescent="0.35">
      <c r="A22" s="43"/>
      <c r="B22" s="44"/>
      <c r="C22" s="45"/>
      <c r="D22" s="79"/>
      <c r="E22" s="80"/>
      <c r="F22" s="81"/>
      <c r="G22" s="80"/>
      <c r="H22" s="80"/>
      <c r="I22" s="84"/>
      <c r="J22" s="82"/>
      <c r="K22" s="83"/>
      <c r="L22" s="240" t="str">
        <f t="shared" si="0"/>
        <v/>
      </c>
    </row>
    <row r="23" spans="1:12" ht="70" customHeight="1" x14ac:dyDescent="0.35">
      <c r="A23" s="43"/>
      <c r="B23" s="44"/>
      <c r="C23" s="45"/>
      <c r="D23" s="79"/>
      <c r="E23" s="80"/>
      <c r="F23" s="81"/>
      <c r="G23" s="80"/>
      <c r="H23" s="80"/>
      <c r="I23" s="84"/>
      <c r="J23" s="82"/>
      <c r="K23" s="83"/>
      <c r="L23" s="240" t="str">
        <f t="shared" si="0"/>
        <v/>
      </c>
    </row>
    <row r="24" spans="1:12" ht="70" customHeight="1" x14ac:dyDescent="0.35">
      <c r="A24" s="43"/>
      <c r="B24" s="44"/>
      <c r="C24" s="45"/>
      <c r="D24" s="79"/>
      <c r="E24" s="80"/>
      <c r="F24" s="81"/>
      <c r="G24" s="80"/>
      <c r="H24" s="80"/>
      <c r="I24" s="84"/>
      <c r="J24" s="82"/>
      <c r="K24" s="83"/>
      <c r="L24" s="240" t="str">
        <f t="shared" si="0"/>
        <v/>
      </c>
    </row>
    <row r="25" spans="1:12" ht="70" customHeight="1" x14ac:dyDescent="0.35">
      <c r="A25" s="43"/>
      <c r="B25" s="44"/>
      <c r="C25" s="45"/>
      <c r="D25" s="79"/>
      <c r="E25" s="80"/>
      <c r="F25" s="81"/>
      <c r="G25" s="80"/>
      <c r="H25" s="80"/>
      <c r="I25" s="84"/>
      <c r="J25" s="82"/>
      <c r="K25" s="83"/>
      <c r="L25" s="240" t="str">
        <f t="shared" si="0"/>
        <v/>
      </c>
    </row>
    <row r="26" spans="1:12" ht="70" customHeight="1" x14ac:dyDescent="0.35">
      <c r="A26" s="43"/>
      <c r="B26" s="44"/>
      <c r="C26" s="45"/>
      <c r="D26" s="79"/>
      <c r="E26" s="80"/>
      <c r="F26" s="81"/>
      <c r="G26" s="80"/>
      <c r="H26" s="80"/>
      <c r="I26" s="84"/>
      <c r="J26" s="82"/>
      <c r="K26" s="83"/>
      <c r="L26" s="240" t="str">
        <f t="shared" si="0"/>
        <v/>
      </c>
    </row>
    <row r="27" spans="1:12" ht="70" customHeight="1" x14ac:dyDescent="0.35">
      <c r="A27" s="43"/>
      <c r="B27" s="44"/>
      <c r="C27" s="45"/>
      <c r="D27" s="79"/>
      <c r="E27" s="80"/>
      <c r="F27" s="81"/>
      <c r="G27" s="80"/>
      <c r="H27" s="80"/>
      <c r="I27" s="84"/>
      <c r="J27" s="82"/>
      <c r="K27" s="83"/>
      <c r="L27" s="240" t="str">
        <f t="shared" si="0"/>
        <v/>
      </c>
    </row>
    <row r="28" spans="1:12" ht="70" customHeight="1" x14ac:dyDescent="0.35">
      <c r="A28" s="43"/>
      <c r="B28" s="44"/>
      <c r="C28" s="45"/>
      <c r="D28" s="79"/>
      <c r="E28" s="80"/>
      <c r="F28" s="81"/>
      <c r="G28" s="80"/>
      <c r="H28" s="80"/>
      <c r="I28" s="84"/>
      <c r="J28" s="82"/>
      <c r="K28" s="83"/>
      <c r="L28" s="240" t="str">
        <f t="shared" si="0"/>
        <v/>
      </c>
    </row>
    <row r="29" spans="1:12" ht="70" customHeight="1" x14ac:dyDescent="0.35">
      <c r="A29" s="43"/>
      <c r="B29" s="44"/>
      <c r="C29" s="45"/>
      <c r="D29" s="79"/>
      <c r="E29" s="80"/>
      <c r="F29" s="81"/>
      <c r="G29" s="80"/>
      <c r="H29" s="80"/>
      <c r="I29" s="84"/>
      <c r="J29" s="82"/>
      <c r="K29" s="83"/>
      <c r="L29" s="240" t="str">
        <f t="shared" si="0"/>
        <v/>
      </c>
    </row>
    <row r="30" spans="1:12" ht="70" customHeight="1" x14ac:dyDescent="0.35">
      <c r="A30" s="43"/>
      <c r="B30" s="44"/>
      <c r="C30" s="45"/>
      <c r="D30" s="79"/>
      <c r="E30" s="80"/>
      <c r="F30" s="81"/>
      <c r="G30" s="80"/>
      <c r="H30" s="80"/>
      <c r="I30" s="84"/>
      <c r="J30" s="82"/>
      <c r="K30" s="83"/>
      <c r="L30" s="240" t="str">
        <f t="shared" si="0"/>
        <v/>
      </c>
    </row>
    <row r="31" spans="1:12" ht="70" customHeight="1" x14ac:dyDescent="0.35">
      <c r="A31" s="43"/>
      <c r="B31" s="44"/>
      <c r="C31" s="45"/>
      <c r="D31" s="79"/>
      <c r="E31" s="80"/>
      <c r="F31" s="81"/>
      <c r="G31" s="80"/>
      <c r="H31" s="80"/>
      <c r="I31" s="84"/>
      <c r="J31" s="82"/>
      <c r="K31" s="83"/>
      <c r="L31" s="240" t="str">
        <f t="shared" si="0"/>
        <v/>
      </c>
    </row>
    <row r="32" spans="1:12" ht="70" customHeight="1" x14ac:dyDescent="0.35">
      <c r="A32" s="43"/>
      <c r="B32" s="44"/>
      <c r="C32" s="45"/>
      <c r="D32" s="79"/>
      <c r="E32" s="80"/>
      <c r="F32" s="81"/>
      <c r="G32" s="80"/>
      <c r="H32" s="80"/>
      <c r="I32" s="84"/>
      <c r="J32" s="82"/>
      <c r="K32" s="83"/>
      <c r="L32" s="240" t="str">
        <f t="shared" si="0"/>
        <v/>
      </c>
    </row>
    <row r="33" spans="1:12" ht="70" customHeight="1" x14ac:dyDescent="0.35">
      <c r="A33" s="43"/>
      <c r="B33" s="44"/>
      <c r="C33" s="45"/>
      <c r="D33" s="79"/>
      <c r="E33" s="80"/>
      <c r="F33" s="81"/>
      <c r="G33" s="80"/>
      <c r="H33" s="80"/>
      <c r="I33" s="84"/>
      <c r="J33" s="82"/>
      <c r="K33" s="83"/>
      <c r="L33" s="240" t="str">
        <f t="shared" si="0"/>
        <v/>
      </c>
    </row>
    <row r="34" spans="1:12" ht="70" customHeight="1" x14ac:dyDescent="0.35">
      <c r="A34" s="43"/>
      <c r="B34" s="44"/>
      <c r="C34" s="45"/>
      <c r="D34" s="79"/>
      <c r="E34" s="80"/>
      <c r="F34" s="81"/>
      <c r="G34" s="80"/>
      <c r="H34" s="80"/>
      <c r="I34" s="84"/>
      <c r="J34" s="82"/>
      <c r="K34" s="83"/>
      <c r="L34" s="240" t="str">
        <f t="shared" si="0"/>
        <v/>
      </c>
    </row>
    <row r="35" spans="1:12" ht="70" customHeight="1" x14ac:dyDescent="0.35">
      <c r="A35" s="43"/>
      <c r="B35" s="44"/>
      <c r="C35" s="45"/>
      <c r="D35" s="79"/>
      <c r="E35" s="80"/>
      <c r="F35" s="81"/>
      <c r="G35" s="80"/>
      <c r="H35" s="80"/>
      <c r="I35" s="84"/>
      <c r="J35" s="82"/>
      <c r="K35" s="83"/>
      <c r="L35" s="240" t="str">
        <f t="shared" si="0"/>
        <v/>
      </c>
    </row>
    <row r="36" spans="1:12" ht="70" customHeight="1" x14ac:dyDescent="0.35">
      <c r="A36" s="43"/>
      <c r="B36" s="44"/>
      <c r="C36" s="45"/>
      <c r="D36" s="79"/>
      <c r="E36" s="80"/>
      <c r="F36" s="81"/>
      <c r="G36" s="80"/>
      <c r="H36" s="80"/>
      <c r="I36" s="84"/>
      <c r="J36" s="82"/>
      <c r="K36" s="83"/>
      <c r="L36" s="240" t="str">
        <f t="shared" si="0"/>
        <v/>
      </c>
    </row>
    <row r="37" spans="1:12" ht="70" customHeight="1" x14ac:dyDescent="0.35">
      <c r="A37" s="43"/>
      <c r="B37" s="44"/>
      <c r="C37" s="45"/>
      <c r="D37" s="79"/>
      <c r="E37" s="80"/>
      <c r="F37" s="81"/>
      <c r="G37" s="80"/>
      <c r="H37" s="80"/>
      <c r="I37" s="84"/>
      <c r="J37" s="82"/>
      <c r="K37" s="83"/>
      <c r="L37" s="240" t="str">
        <f t="shared" si="0"/>
        <v/>
      </c>
    </row>
    <row r="38" spans="1:12" ht="70" customHeight="1" x14ac:dyDescent="0.35">
      <c r="A38" s="43"/>
      <c r="B38" s="44"/>
      <c r="C38" s="45"/>
      <c r="D38" s="79"/>
      <c r="E38" s="80"/>
      <c r="F38" s="81"/>
      <c r="G38" s="80"/>
      <c r="H38" s="80"/>
      <c r="I38" s="84"/>
      <c r="J38" s="82"/>
      <c r="K38" s="83"/>
      <c r="L38" s="240" t="str">
        <f t="shared" si="0"/>
        <v/>
      </c>
    </row>
    <row r="39" spans="1:12" ht="70" customHeight="1" x14ac:dyDescent="0.35">
      <c r="A39" s="43"/>
      <c r="B39" s="44"/>
      <c r="C39" s="45"/>
      <c r="D39" s="79"/>
      <c r="E39" s="80"/>
      <c r="F39" s="81"/>
      <c r="G39" s="80"/>
      <c r="H39" s="80"/>
      <c r="I39" s="84"/>
      <c r="J39" s="82"/>
      <c r="K39" s="83"/>
      <c r="L39" s="240" t="str">
        <f t="shared" si="0"/>
        <v/>
      </c>
    </row>
    <row r="40" spans="1:12" ht="70" customHeight="1" x14ac:dyDescent="0.35">
      <c r="A40" s="43"/>
      <c r="B40" s="44"/>
      <c r="C40" s="45"/>
      <c r="D40" s="79"/>
      <c r="E40" s="80"/>
      <c r="F40" s="81"/>
      <c r="G40" s="80"/>
      <c r="H40" s="80"/>
      <c r="I40" s="84"/>
      <c r="J40" s="82"/>
      <c r="K40" s="83"/>
      <c r="L40" s="240" t="str">
        <f t="shared" si="0"/>
        <v/>
      </c>
    </row>
    <row r="41" spans="1:12" ht="70" customHeight="1" x14ac:dyDescent="0.35">
      <c r="A41" s="43"/>
      <c r="B41" s="44"/>
      <c r="C41" s="45"/>
      <c r="D41" s="79"/>
      <c r="E41" s="80"/>
      <c r="F41" s="81"/>
      <c r="G41" s="80"/>
      <c r="H41" s="80"/>
      <c r="I41" s="84"/>
      <c r="J41" s="82"/>
      <c r="K41" s="83"/>
      <c r="L41" s="240" t="str">
        <f t="shared" si="0"/>
        <v/>
      </c>
    </row>
    <row r="42" spans="1:12" ht="70" customHeight="1" x14ac:dyDescent="0.35">
      <c r="A42" s="43"/>
      <c r="B42" s="44"/>
      <c r="C42" s="45"/>
      <c r="D42" s="79"/>
      <c r="E42" s="80"/>
      <c r="F42" s="81"/>
      <c r="G42" s="80"/>
      <c r="H42" s="80"/>
      <c r="I42" s="84"/>
      <c r="J42" s="82"/>
      <c r="K42" s="83"/>
      <c r="L42" s="240" t="str">
        <f t="shared" si="0"/>
        <v/>
      </c>
    </row>
    <row r="43" spans="1:12" ht="70" customHeight="1" x14ac:dyDescent="0.35">
      <c r="A43" s="43"/>
      <c r="B43" s="44"/>
      <c r="C43" s="45"/>
      <c r="D43" s="79"/>
      <c r="E43" s="80"/>
      <c r="F43" s="81"/>
      <c r="G43" s="80"/>
      <c r="H43" s="80"/>
      <c r="I43" s="84"/>
      <c r="J43" s="82"/>
      <c r="K43" s="83"/>
      <c r="L43" s="240" t="str">
        <f t="shared" si="0"/>
        <v/>
      </c>
    </row>
    <row r="44" spans="1:12" ht="70" customHeight="1" x14ac:dyDescent="0.35">
      <c r="A44" s="43"/>
      <c r="B44" s="44"/>
      <c r="C44" s="45"/>
      <c r="D44" s="79"/>
      <c r="E44" s="80"/>
      <c r="F44" s="81"/>
      <c r="G44" s="80"/>
      <c r="H44" s="80"/>
      <c r="I44" s="84"/>
      <c r="J44" s="82"/>
      <c r="K44" s="83"/>
      <c r="L44" s="240" t="str">
        <f t="shared" si="0"/>
        <v/>
      </c>
    </row>
    <row r="45" spans="1:12" ht="70" customHeight="1" x14ac:dyDescent="0.35">
      <c r="A45" s="43"/>
      <c r="B45" s="44"/>
      <c r="C45" s="45"/>
      <c r="D45" s="79"/>
      <c r="E45" s="80"/>
      <c r="F45" s="81"/>
      <c r="G45" s="80"/>
      <c r="H45" s="80"/>
      <c r="I45" s="84"/>
      <c r="J45" s="82"/>
      <c r="K45" s="83"/>
      <c r="L45" s="240" t="str">
        <f t="shared" si="0"/>
        <v/>
      </c>
    </row>
    <row r="46" spans="1:12" ht="70" customHeight="1" x14ac:dyDescent="0.35">
      <c r="A46" s="43"/>
      <c r="B46" s="44"/>
      <c r="C46" s="45"/>
      <c r="D46" s="79"/>
      <c r="E46" s="80"/>
      <c r="F46" s="81"/>
      <c r="G46" s="80"/>
      <c r="H46" s="80"/>
      <c r="I46" s="84"/>
      <c r="J46" s="82"/>
      <c r="K46" s="83"/>
      <c r="L46" s="240" t="str">
        <f t="shared" si="0"/>
        <v/>
      </c>
    </row>
    <row r="47" spans="1:12" ht="70" customHeight="1" x14ac:dyDescent="0.35">
      <c r="A47" s="43"/>
      <c r="B47" s="44"/>
      <c r="C47" s="45"/>
      <c r="D47" s="79"/>
      <c r="E47" s="80"/>
      <c r="F47" s="81"/>
      <c r="G47" s="80"/>
      <c r="H47" s="80"/>
      <c r="I47" s="84"/>
      <c r="J47" s="82"/>
      <c r="K47" s="83"/>
      <c r="L47" s="240" t="str">
        <f t="shared" si="0"/>
        <v/>
      </c>
    </row>
    <row r="48" spans="1:12" ht="70" customHeight="1" x14ac:dyDescent="0.35">
      <c r="A48" s="43"/>
      <c r="B48" s="44"/>
      <c r="C48" s="45"/>
      <c r="D48" s="79"/>
      <c r="E48" s="80"/>
      <c r="F48" s="81"/>
      <c r="G48" s="80"/>
      <c r="H48" s="80"/>
      <c r="I48" s="84"/>
      <c r="J48" s="82"/>
      <c r="K48" s="83"/>
      <c r="L48" s="240" t="str">
        <f t="shared" si="0"/>
        <v/>
      </c>
    </row>
    <row r="49" spans="1:12" ht="70" customHeight="1" x14ac:dyDescent="0.35">
      <c r="A49" s="43"/>
      <c r="B49" s="44"/>
      <c r="C49" s="45"/>
      <c r="D49" s="79"/>
      <c r="E49" s="80"/>
      <c r="F49" s="81"/>
      <c r="G49" s="80"/>
      <c r="H49" s="80"/>
      <c r="I49" s="84"/>
      <c r="J49" s="82"/>
      <c r="K49" s="83"/>
      <c r="L49" s="240" t="str">
        <f t="shared" si="0"/>
        <v/>
      </c>
    </row>
    <row r="50" spans="1:12" ht="70" customHeight="1" x14ac:dyDescent="0.35">
      <c r="A50" s="43"/>
      <c r="B50" s="44"/>
      <c r="C50" s="45"/>
      <c r="D50" s="79"/>
      <c r="E50" s="80"/>
      <c r="F50" s="81"/>
      <c r="G50" s="80"/>
      <c r="H50" s="80"/>
      <c r="I50" s="84"/>
      <c r="J50" s="82"/>
      <c r="K50" s="83"/>
      <c r="L50" s="240" t="str">
        <f t="shared" si="0"/>
        <v/>
      </c>
    </row>
    <row r="51" spans="1:12" ht="70" customHeight="1" x14ac:dyDescent="0.35">
      <c r="A51" s="43"/>
      <c r="B51" s="44"/>
      <c r="C51" s="45"/>
      <c r="D51" s="79"/>
      <c r="E51" s="80"/>
      <c r="F51" s="81"/>
      <c r="G51" s="80"/>
      <c r="H51" s="80"/>
      <c r="I51" s="84"/>
      <c r="J51" s="82"/>
      <c r="K51" s="83"/>
      <c r="L51" s="240" t="str">
        <f t="shared" si="0"/>
        <v/>
      </c>
    </row>
    <row r="52" spans="1:12" ht="70" customHeight="1" x14ac:dyDescent="0.35">
      <c r="A52" s="43"/>
      <c r="B52" s="44"/>
      <c r="C52" s="45"/>
      <c r="D52" s="79"/>
      <c r="E52" s="80"/>
      <c r="F52" s="81"/>
      <c r="G52" s="80"/>
      <c r="H52" s="80"/>
      <c r="I52" s="84"/>
      <c r="J52" s="82"/>
      <c r="K52" s="83"/>
      <c r="L52" s="240" t="str">
        <f t="shared" si="0"/>
        <v/>
      </c>
    </row>
    <row r="53" spans="1:12" ht="70" customHeight="1" x14ac:dyDescent="0.35">
      <c r="A53" s="43"/>
      <c r="B53" s="44"/>
      <c r="C53" s="45"/>
      <c r="D53" s="79"/>
      <c r="E53" s="80"/>
      <c r="F53" s="81"/>
      <c r="G53" s="80"/>
      <c r="H53" s="80"/>
      <c r="I53" s="84"/>
      <c r="J53" s="82"/>
      <c r="K53" s="83"/>
      <c r="L53" s="240" t="str">
        <f t="shared" si="0"/>
        <v/>
      </c>
    </row>
    <row r="54" spans="1:12" ht="70" customHeight="1" x14ac:dyDescent="0.35">
      <c r="A54" s="43"/>
      <c r="B54" s="44"/>
      <c r="C54" s="45"/>
      <c r="D54" s="79"/>
      <c r="E54" s="80"/>
      <c r="F54" s="81"/>
      <c r="G54" s="80"/>
      <c r="H54" s="80"/>
      <c r="I54" s="84"/>
      <c r="J54" s="82"/>
      <c r="K54" s="83"/>
      <c r="L54" s="240" t="str">
        <f t="shared" si="0"/>
        <v/>
      </c>
    </row>
    <row r="55" spans="1:12" ht="70" customHeight="1" x14ac:dyDescent="0.35">
      <c r="A55" s="43"/>
      <c r="B55" s="44"/>
      <c r="C55" s="45"/>
      <c r="D55" s="79"/>
      <c r="E55" s="80"/>
      <c r="F55" s="81"/>
      <c r="G55" s="80"/>
      <c r="H55" s="80"/>
      <c r="I55" s="84"/>
      <c r="J55" s="82"/>
      <c r="K55" s="83"/>
      <c r="L55" s="240" t="str">
        <f t="shared" si="0"/>
        <v/>
      </c>
    </row>
    <row r="56" spans="1:12" ht="70" customHeight="1" x14ac:dyDescent="0.35">
      <c r="A56" s="43"/>
      <c r="B56" s="44"/>
      <c r="C56" s="45"/>
      <c r="D56" s="79"/>
      <c r="E56" s="80"/>
      <c r="F56" s="81"/>
      <c r="G56" s="80"/>
      <c r="H56" s="80"/>
      <c r="I56" s="84"/>
      <c r="J56" s="82"/>
      <c r="K56" s="83"/>
      <c r="L56" s="240" t="str">
        <f t="shared" si="0"/>
        <v/>
      </c>
    </row>
    <row r="57" spans="1:12" ht="70" customHeight="1" x14ac:dyDescent="0.35">
      <c r="A57" s="43"/>
      <c r="B57" s="44"/>
      <c r="C57" s="45"/>
      <c r="D57" s="79"/>
      <c r="E57" s="80"/>
      <c r="F57" s="81"/>
      <c r="G57" s="80"/>
      <c r="H57" s="80"/>
      <c r="I57" s="84"/>
      <c r="J57" s="82"/>
      <c r="K57" s="83"/>
      <c r="L57" s="240" t="str">
        <f t="shared" si="0"/>
        <v/>
      </c>
    </row>
    <row r="58" spans="1:12" ht="70" customHeight="1" x14ac:dyDescent="0.35">
      <c r="A58" s="43"/>
      <c r="B58" s="44"/>
      <c r="C58" s="45"/>
      <c r="D58" s="79"/>
      <c r="E58" s="80"/>
      <c r="F58" s="81"/>
      <c r="G58" s="80"/>
      <c r="H58" s="80"/>
      <c r="I58" s="84"/>
      <c r="J58" s="82"/>
      <c r="K58" s="83"/>
      <c r="L58" s="240" t="str">
        <f t="shared" si="0"/>
        <v/>
      </c>
    </row>
    <row r="59" spans="1:12" ht="70" customHeight="1" x14ac:dyDescent="0.35">
      <c r="A59" s="43"/>
      <c r="B59" s="44"/>
      <c r="C59" s="45"/>
      <c r="D59" s="79"/>
      <c r="E59" s="80"/>
      <c r="F59" s="81"/>
      <c r="G59" s="80"/>
      <c r="H59" s="80"/>
      <c r="I59" s="84"/>
      <c r="J59" s="82"/>
      <c r="K59" s="83"/>
      <c r="L59" s="240" t="str">
        <f t="shared" si="0"/>
        <v/>
      </c>
    </row>
    <row r="60" spans="1:12" ht="70" customHeight="1" x14ac:dyDescent="0.35">
      <c r="A60" s="43"/>
      <c r="B60" s="44"/>
      <c r="C60" s="45"/>
      <c r="D60" s="79"/>
      <c r="E60" s="80"/>
      <c r="F60" s="81"/>
      <c r="G60" s="80"/>
      <c r="H60" s="80"/>
      <c r="I60" s="84"/>
      <c r="J60" s="82"/>
      <c r="K60" s="83"/>
      <c r="L60" s="240" t="str">
        <f t="shared" si="0"/>
        <v/>
      </c>
    </row>
    <row r="61" spans="1:12" ht="70" customHeight="1" x14ac:dyDescent="0.35">
      <c r="A61" s="43"/>
      <c r="B61" s="44"/>
      <c r="C61" s="45"/>
      <c r="D61" s="79"/>
      <c r="E61" s="80"/>
      <c r="F61" s="81"/>
      <c r="G61" s="80"/>
      <c r="H61" s="80"/>
      <c r="I61" s="84"/>
      <c r="J61" s="82"/>
      <c r="K61" s="83"/>
      <c r="L61" s="240" t="str">
        <f t="shared" si="0"/>
        <v/>
      </c>
    </row>
    <row r="62" spans="1:12" ht="70" customHeight="1" x14ac:dyDescent="0.35">
      <c r="A62" s="43"/>
      <c r="B62" s="44"/>
      <c r="C62" s="45"/>
      <c r="D62" s="79"/>
      <c r="E62" s="80"/>
      <c r="F62" s="81"/>
      <c r="G62" s="80"/>
      <c r="H62" s="80"/>
      <c r="I62" s="84"/>
      <c r="J62" s="82"/>
      <c r="K62" s="83"/>
      <c r="L62" s="240" t="str">
        <f t="shared" si="0"/>
        <v/>
      </c>
    </row>
    <row r="63" spans="1:12" ht="70" customHeight="1" x14ac:dyDescent="0.35">
      <c r="A63" s="43"/>
      <c r="B63" s="44"/>
      <c r="C63" s="45"/>
      <c r="D63" s="79"/>
      <c r="E63" s="80"/>
      <c r="F63" s="81"/>
      <c r="G63" s="80"/>
      <c r="H63" s="80"/>
      <c r="I63" s="84"/>
      <c r="J63" s="82"/>
      <c r="K63" s="83"/>
      <c r="L63" s="240" t="str">
        <f t="shared" si="0"/>
        <v/>
      </c>
    </row>
    <row r="64" spans="1:12" ht="70" customHeight="1" x14ac:dyDescent="0.35">
      <c r="A64" s="43"/>
      <c r="B64" s="44"/>
      <c r="C64" s="45"/>
      <c r="D64" s="79"/>
      <c r="E64" s="80"/>
      <c r="F64" s="81"/>
      <c r="G64" s="80"/>
      <c r="H64" s="80"/>
      <c r="I64" s="84"/>
      <c r="J64" s="82"/>
      <c r="K64" s="83"/>
      <c r="L64" s="240" t="str">
        <f t="shared" si="0"/>
        <v/>
      </c>
    </row>
    <row r="65" spans="1:12" ht="70" customHeight="1" x14ac:dyDescent="0.35">
      <c r="A65" s="43"/>
      <c r="B65" s="44"/>
      <c r="C65" s="45"/>
      <c r="D65" s="79"/>
      <c r="E65" s="80"/>
      <c r="F65" s="81"/>
      <c r="G65" s="80"/>
      <c r="H65" s="80"/>
      <c r="I65" s="84"/>
      <c r="J65" s="82"/>
      <c r="K65" s="83"/>
      <c r="L65" s="240" t="str">
        <f t="shared" si="0"/>
        <v/>
      </c>
    </row>
    <row r="66" spans="1:12" ht="70" customHeight="1" x14ac:dyDescent="0.35">
      <c r="A66" s="43"/>
      <c r="B66" s="44"/>
      <c r="C66" s="45"/>
      <c r="D66" s="79"/>
      <c r="E66" s="80"/>
      <c r="F66" s="81"/>
      <c r="G66" s="80"/>
      <c r="H66" s="80"/>
      <c r="I66" s="84"/>
      <c r="J66" s="82"/>
      <c r="K66" s="83"/>
      <c r="L66" s="240" t="str">
        <f t="shared" si="0"/>
        <v/>
      </c>
    </row>
    <row r="67" spans="1:12" ht="70" customHeight="1" x14ac:dyDescent="0.35">
      <c r="A67" s="43"/>
      <c r="B67" s="44"/>
      <c r="C67" s="45"/>
      <c r="D67" s="79"/>
      <c r="E67" s="80"/>
      <c r="F67" s="81"/>
      <c r="G67" s="80"/>
      <c r="H67" s="80"/>
      <c r="I67" s="84"/>
      <c r="J67" s="82"/>
      <c r="K67" s="83"/>
      <c r="L67" s="240" t="str">
        <f t="shared" si="0"/>
        <v/>
      </c>
    </row>
    <row r="68" spans="1:12" ht="70" customHeight="1" x14ac:dyDescent="0.35">
      <c r="A68" s="43"/>
      <c r="B68" s="44"/>
      <c r="C68" s="45"/>
      <c r="D68" s="79"/>
      <c r="E68" s="80"/>
      <c r="F68" s="81"/>
      <c r="G68" s="80"/>
      <c r="H68" s="80"/>
      <c r="I68" s="84"/>
      <c r="J68" s="82"/>
      <c r="K68" s="83"/>
      <c r="L68" s="240" t="str">
        <f t="shared" si="0"/>
        <v/>
      </c>
    </row>
    <row r="69" spans="1:12" ht="70" customHeight="1" x14ac:dyDescent="0.35">
      <c r="A69" s="43"/>
      <c r="B69" s="44"/>
      <c r="C69" s="45"/>
      <c r="D69" s="79"/>
      <c r="E69" s="80"/>
      <c r="F69" s="81"/>
      <c r="G69" s="80"/>
      <c r="H69" s="80"/>
      <c r="I69" s="84"/>
      <c r="J69" s="82"/>
      <c r="K69" s="83"/>
      <c r="L69" s="240" t="str">
        <f t="shared" si="0"/>
        <v/>
      </c>
    </row>
    <row r="70" spans="1:12" ht="70" customHeight="1" x14ac:dyDescent="0.35">
      <c r="A70" s="43"/>
      <c r="B70" s="44"/>
      <c r="C70" s="45"/>
      <c r="D70" s="79"/>
      <c r="E70" s="80"/>
      <c r="F70" s="81"/>
      <c r="G70" s="80"/>
      <c r="H70" s="80"/>
      <c r="I70" s="84"/>
      <c r="J70" s="82"/>
      <c r="K70" s="83"/>
      <c r="L70" s="240" t="str">
        <f t="shared" si="0"/>
        <v/>
      </c>
    </row>
    <row r="71" spans="1:12" ht="70" customHeight="1" x14ac:dyDescent="0.35">
      <c r="A71" s="43"/>
      <c r="B71" s="44"/>
      <c r="C71" s="45"/>
      <c r="D71" s="79"/>
      <c r="E71" s="80"/>
      <c r="F71" s="81"/>
      <c r="G71" s="80"/>
      <c r="H71" s="80"/>
      <c r="I71" s="84"/>
      <c r="J71" s="82"/>
      <c r="K71" s="83"/>
      <c r="L71" s="240" t="str">
        <f t="shared" si="0"/>
        <v/>
      </c>
    </row>
    <row r="72" spans="1:12" ht="70" customHeight="1" x14ac:dyDescent="0.35">
      <c r="A72" s="43"/>
      <c r="B72" s="44"/>
      <c r="C72" s="45"/>
      <c r="D72" s="79"/>
      <c r="E72" s="80"/>
      <c r="F72" s="81"/>
      <c r="G72" s="80"/>
      <c r="H72" s="80"/>
      <c r="I72" s="84"/>
      <c r="J72" s="82"/>
      <c r="K72" s="83"/>
      <c r="L72" s="240" t="str">
        <f t="shared" si="0"/>
        <v/>
      </c>
    </row>
    <row r="73" spans="1:12" ht="70" customHeight="1" x14ac:dyDescent="0.35">
      <c r="A73" s="43"/>
      <c r="B73" s="44"/>
      <c r="C73" s="45"/>
      <c r="D73" s="79"/>
      <c r="E73" s="80"/>
      <c r="F73" s="81"/>
      <c r="G73" s="80"/>
      <c r="H73" s="80"/>
      <c r="I73" s="84"/>
      <c r="J73" s="82"/>
      <c r="K73" s="83"/>
      <c r="L73" s="240" t="str">
        <f t="shared" si="0"/>
        <v/>
      </c>
    </row>
    <row r="74" spans="1:12" ht="70" customHeight="1" x14ac:dyDescent="0.35">
      <c r="A74" s="43"/>
      <c r="B74" s="44"/>
      <c r="C74" s="45"/>
      <c r="D74" s="79"/>
      <c r="E74" s="80"/>
      <c r="F74" s="81"/>
      <c r="G74" s="80"/>
      <c r="H74" s="80"/>
      <c r="I74" s="84"/>
      <c r="J74" s="82"/>
      <c r="K74" s="83"/>
      <c r="L74" s="240" t="str">
        <f t="shared" si="0"/>
        <v/>
      </c>
    </row>
    <row r="75" spans="1:12" ht="70" customHeight="1" x14ac:dyDescent="0.35">
      <c r="A75" s="43"/>
      <c r="B75" s="44"/>
      <c r="C75" s="45"/>
      <c r="D75" s="79"/>
      <c r="E75" s="80"/>
      <c r="F75" s="81"/>
      <c r="G75" s="80"/>
      <c r="H75" s="80"/>
      <c r="I75" s="84"/>
      <c r="J75" s="82"/>
      <c r="K75" s="83"/>
      <c r="L75" s="240" t="str">
        <f t="shared" ref="L75:L138" si="1">HYPERLINK(K75)</f>
        <v/>
      </c>
    </row>
    <row r="76" spans="1:12" ht="70" customHeight="1" x14ac:dyDescent="0.35">
      <c r="A76" s="43"/>
      <c r="B76" s="44"/>
      <c r="C76" s="45"/>
      <c r="D76" s="79"/>
      <c r="E76" s="80"/>
      <c r="F76" s="81"/>
      <c r="G76" s="80"/>
      <c r="H76" s="80"/>
      <c r="I76" s="84"/>
      <c r="J76" s="82"/>
      <c r="K76" s="83"/>
      <c r="L76" s="240" t="str">
        <f t="shared" si="1"/>
        <v/>
      </c>
    </row>
    <row r="77" spans="1:12" ht="70" customHeight="1" x14ac:dyDescent="0.35">
      <c r="A77" s="43"/>
      <c r="B77" s="44"/>
      <c r="C77" s="45"/>
      <c r="D77" s="79"/>
      <c r="E77" s="80"/>
      <c r="F77" s="81"/>
      <c r="G77" s="80"/>
      <c r="H77" s="80"/>
      <c r="I77" s="84"/>
      <c r="J77" s="82"/>
      <c r="K77" s="83"/>
      <c r="L77" s="240" t="str">
        <f t="shared" si="1"/>
        <v/>
      </c>
    </row>
    <row r="78" spans="1:12" ht="70" customHeight="1" x14ac:dyDescent="0.35">
      <c r="A78" s="43"/>
      <c r="B78" s="44"/>
      <c r="C78" s="45"/>
      <c r="D78" s="79"/>
      <c r="E78" s="80"/>
      <c r="F78" s="81"/>
      <c r="G78" s="80"/>
      <c r="H78" s="80"/>
      <c r="I78" s="84"/>
      <c r="J78" s="82"/>
      <c r="K78" s="83"/>
      <c r="L78" s="240" t="str">
        <f t="shared" si="1"/>
        <v/>
      </c>
    </row>
    <row r="79" spans="1:12" ht="70" customHeight="1" x14ac:dyDescent="0.35">
      <c r="A79" s="43"/>
      <c r="B79" s="44"/>
      <c r="C79" s="45"/>
      <c r="D79" s="79"/>
      <c r="E79" s="80"/>
      <c r="F79" s="81"/>
      <c r="G79" s="80"/>
      <c r="H79" s="80"/>
      <c r="I79" s="84"/>
      <c r="J79" s="82"/>
      <c r="K79" s="83"/>
      <c r="L79" s="240" t="str">
        <f t="shared" si="1"/>
        <v/>
      </c>
    </row>
    <row r="80" spans="1:12" ht="70" customHeight="1" x14ac:dyDescent="0.35">
      <c r="A80" s="43"/>
      <c r="B80" s="44"/>
      <c r="C80" s="45"/>
      <c r="D80" s="79"/>
      <c r="E80" s="80"/>
      <c r="F80" s="81"/>
      <c r="G80" s="80"/>
      <c r="H80" s="80"/>
      <c r="I80" s="84"/>
      <c r="J80" s="82"/>
      <c r="K80" s="83"/>
      <c r="L80" s="240" t="str">
        <f t="shared" si="1"/>
        <v/>
      </c>
    </row>
    <row r="81" spans="1:12" ht="70" customHeight="1" x14ac:dyDescent="0.35">
      <c r="A81" s="43"/>
      <c r="B81" s="44"/>
      <c r="C81" s="45"/>
      <c r="D81" s="79"/>
      <c r="E81" s="80"/>
      <c r="F81" s="81"/>
      <c r="G81" s="80"/>
      <c r="H81" s="80"/>
      <c r="I81" s="84"/>
      <c r="J81" s="82"/>
      <c r="K81" s="83"/>
      <c r="L81" s="240" t="str">
        <f t="shared" si="1"/>
        <v/>
      </c>
    </row>
    <row r="82" spans="1:12" ht="70" customHeight="1" x14ac:dyDescent="0.35">
      <c r="A82" s="43"/>
      <c r="B82" s="44"/>
      <c r="C82" s="45"/>
      <c r="D82" s="79"/>
      <c r="E82" s="80"/>
      <c r="F82" s="81"/>
      <c r="G82" s="80"/>
      <c r="H82" s="80"/>
      <c r="I82" s="84"/>
      <c r="J82" s="82"/>
      <c r="K82" s="83"/>
      <c r="L82" s="240" t="str">
        <f t="shared" si="1"/>
        <v/>
      </c>
    </row>
    <row r="83" spans="1:12" ht="70" customHeight="1" x14ac:dyDescent="0.35">
      <c r="A83" s="43"/>
      <c r="B83" s="44"/>
      <c r="C83" s="45"/>
      <c r="D83" s="79"/>
      <c r="E83" s="80"/>
      <c r="F83" s="81"/>
      <c r="G83" s="80"/>
      <c r="H83" s="80"/>
      <c r="I83" s="84"/>
      <c r="J83" s="82"/>
      <c r="K83" s="83"/>
      <c r="L83" s="240" t="str">
        <f t="shared" si="1"/>
        <v/>
      </c>
    </row>
    <row r="84" spans="1:12" ht="70" customHeight="1" x14ac:dyDescent="0.35">
      <c r="A84" s="43"/>
      <c r="B84" s="44"/>
      <c r="C84" s="45"/>
      <c r="D84" s="79"/>
      <c r="E84" s="80"/>
      <c r="F84" s="81"/>
      <c r="G84" s="80"/>
      <c r="H84" s="80"/>
      <c r="I84" s="84"/>
      <c r="J84" s="82"/>
      <c r="K84" s="83"/>
      <c r="L84" s="240" t="str">
        <f t="shared" si="1"/>
        <v/>
      </c>
    </row>
    <row r="85" spans="1:12" ht="70" customHeight="1" x14ac:dyDescent="0.35">
      <c r="A85" s="43"/>
      <c r="B85" s="44"/>
      <c r="C85" s="45"/>
      <c r="D85" s="79"/>
      <c r="E85" s="80"/>
      <c r="F85" s="81"/>
      <c r="G85" s="80"/>
      <c r="H85" s="80"/>
      <c r="I85" s="84"/>
      <c r="J85" s="82"/>
      <c r="K85" s="83"/>
      <c r="L85" s="240" t="str">
        <f t="shared" si="1"/>
        <v/>
      </c>
    </row>
    <row r="86" spans="1:12" ht="70" customHeight="1" x14ac:dyDescent="0.35">
      <c r="A86" s="43"/>
      <c r="B86" s="44"/>
      <c r="C86" s="45"/>
      <c r="D86" s="79"/>
      <c r="E86" s="80"/>
      <c r="F86" s="81"/>
      <c r="G86" s="80"/>
      <c r="H86" s="80"/>
      <c r="I86" s="84"/>
      <c r="J86" s="82"/>
      <c r="K86" s="83"/>
      <c r="L86" s="240" t="str">
        <f t="shared" si="1"/>
        <v/>
      </c>
    </row>
    <row r="87" spans="1:12" ht="70" customHeight="1" x14ac:dyDescent="0.35">
      <c r="A87" s="43"/>
      <c r="B87" s="44"/>
      <c r="C87" s="45"/>
      <c r="D87" s="79"/>
      <c r="E87" s="80"/>
      <c r="F87" s="81"/>
      <c r="G87" s="80"/>
      <c r="H87" s="80"/>
      <c r="I87" s="84"/>
      <c r="J87" s="82"/>
      <c r="K87" s="83"/>
      <c r="L87" s="240" t="str">
        <f t="shared" si="1"/>
        <v/>
      </c>
    </row>
    <row r="88" spans="1:12" ht="70" customHeight="1" x14ac:dyDescent="0.35">
      <c r="A88" s="43"/>
      <c r="B88" s="44"/>
      <c r="C88" s="45"/>
      <c r="D88" s="79"/>
      <c r="E88" s="80"/>
      <c r="F88" s="81"/>
      <c r="G88" s="80"/>
      <c r="H88" s="80"/>
      <c r="I88" s="84"/>
      <c r="J88" s="82"/>
      <c r="K88" s="83"/>
      <c r="L88" s="240" t="str">
        <f t="shared" si="1"/>
        <v/>
      </c>
    </row>
    <row r="89" spans="1:12" ht="70" customHeight="1" x14ac:dyDescent="0.35">
      <c r="A89" s="43"/>
      <c r="B89" s="44"/>
      <c r="C89" s="45"/>
      <c r="D89" s="79"/>
      <c r="E89" s="80"/>
      <c r="F89" s="81"/>
      <c r="G89" s="80"/>
      <c r="H89" s="80"/>
      <c r="I89" s="84"/>
      <c r="J89" s="82"/>
      <c r="K89" s="83"/>
      <c r="L89" s="240" t="str">
        <f t="shared" si="1"/>
        <v/>
      </c>
    </row>
    <row r="90" spans="1:12" ht="70" customHeight="1" x14ac:dyDescent="0.35">
      <c r="A90" s="43"/>
      <c r="B90" s="44"/>
      <c r="C90" s="45"/>
      <c r="D90" s="79"/>
      <c r="E90" s="80"/>
      <c r="F90" s="81"/>
      <c r="G90" s="80"/>
      <c r="H90" s="80"/>
      <c r="I90" s="84"/>
      <c r="J90" s="82"/>
      <c r="K90" s="83"/>
      <c r="L90" s="240" t="str">
        <f t="shared" si="1"/>
        <v/>
      </c>
    </row>
    <row r="91" spans="1:12" ht="70" customHeight="1" x14ac:dyDescent="0.35">
      <c r="A91" s="43"/>
      <c r="B91" s="44"/>
      <c r="C91" s="45"/>
      <c r="D91" s="79"/>
      <c r="E91" s="80"/>
      <c r="F91" s="81"/>
      <c r="G91" s="80"/>
      <c r="H91" s="80"/>
      <c r="I91" s="84"/>
      <c r="J91" s="82"/>
      <c r="K91" s="83"/>
      <c r="L91" s="240" t="str">
        <f t="shared" si="1"/>
        <v/>
      </c>
    </row>
    <row r="92" spans="1:12" ht="70" customHeight="1" x14ac:dyDescent="0.35">
      <c r="A92" s="43"/>
      <c r="B92" s="44"/>
      <c r="C92" s="45"/>
      <c r="D92" s="79"/>
      <c r="E92" s="80"/>
      <c r="F92" s="81"/>
      <c r="G92" s="80"/>
      <c r="H92" s="80"/>
      <c r="I92" s="84"/>
      <c r="J92" s="82"/>
      <c r="K92" s="83"/>
      <c r="L92" s="240" t="str">
        <f t="shared" si="1"/>
        <v/>
      </c>
    </row>
    <row r="93" spans="1:12" ht="70" customHeight="1" x14ac:dyDescent="0.35">
      <c r="A93" s="43"/>
      <c r="B93" s="44"/>
      <c r="C93" s="45"/>
      <c r="D93" s="79"/>
      <c r="E93" s="80"/>
      <c r="F93" s="81"/>
      <c r="G93" s="80"/>
      <c r="H93" s="80"/>
      <c r="I93" s="84"/>
      <c r="J93" s="82"/>
      <c r="K93" s="83"/>
      <c r="L93" s="240" t="str">
        <f t="shared" si="1"/>
        <v/>
      </c>
    </row>
    <row r="94" spans="1:12" ht="70" customHeight="1" x14ac:dyDescent="0.35">
      <c r="A94" s="43"/>
      <c r="B94" s="44"/>
      <c r="C94" s="45"/>
      <c r="D94" s="79"/>
      <c r="E94" s="80"/>
      <c r="F94" s="81"/>
      <c r="G94" s="80"/>
      <c r="H94" s="80"/>
      <c r="I94" s="84"/>
      <c r="J94" s="82"/>
      <c r="K94" s="83"/>
      <c r="L94" s="240" t="str">
        <f t="shared" si="1"/>
        <v/>
      </c>
    </row>
    <row r="95" spans="1:12" ht="70" customHeight="1" x14ac:dyDescent="0.35">
      <c r="A95" s="43"/>
      <c r="B95" s="44"/>
      <c r="C95" s="45"/>
      <c r="D95" s="79"/>
      <c r="E95" s="80"/>
      <c r="F95" s="81"/>
      <c r="G95" s="80"/>
      <c r="H95" s="80"/>
      <c r="I95" s="84"/>
      <c r="J95" s="82"/>
      <c r="K95" s="83"/>
      <c r="L95" s="240" t="str">
        <f t="shared" si="1"/>
        <v/>
      </c>
    </row>
    <row r="96" spans="1:12" ht="70" customHeight="1" x14ac:dyDescent="0.35">
      <c r="A96" s="43"/>
      <c r="B96" s="44"/>
      <c r="C96" s="45"/>
      <c r="D96" s="79"/>
      <c r="E96" s="80"/>
      <c r="F96" s="81"/>
      <c r="G96" s="80"/>
      <c r="H96" s="80"/>
      <c r="I96" s="84"/>
      <c r="J96" s="82"/>
      <c r="K96" s="83"/>
      <c r="L96" s="240" t="str">
        <f t="shared" si="1"/>
        <v/>
      </c>
    </row>
    <row r="97" spans="1:12" ht="70" customHeight="1" x14ac:dyDescent="0.35">
      <c r="A97" s="43"/>
      <c r="B97" s="44"/>
      <c r="C97" s="45"/>
      <c r="D97" s="79"/>
      <c r="E97" s="80"/>
      <c r="F97" s="81"/>
      <c r="G97" s="80"/>
      <c r="H97" s="80"/>
      <c r="I97" s="84"/>
      <c r="J97" s="82"/>
      <c r="K97" s="83"/>
      <c r="L97" s="240" t="str">
        <f t="shared" si="1"/>
        <v/>
      </c>
    </row>
    <row r="98" spans="1:12" ht="70" customHeight="1" x14ac:dyDescent="0.35">
      <c r="A98" s="43"/>
      <c r="B98" s="44"/>
      <c r="C98" s="45"/>
      <c r="D98" s="79"/>
      <c r="E98" s="80"/>
      <c r="F98" s="81"/>
      <c r="G98" s="80"/>
      <c r="H98" s="80"/>
      <c r="I98" s="84"/>
      <c r="J98" s="82"/>
      <c r="K98" s="83"/>
      <c r="L98" s="240" t="str">
        <f t="shared" si="1"/>
        <v/>
      </c>
    </row>
    <row r="99" spans="1:12" ht="70" customHeight="1" x14ac:dyDescent="0.35">
      <c r="A99" s="43"/>
      <c r="B99" s="44"/>
      <c r="C99" s="45"/>
      <c r="D99" s="79"/>
      <c r="E99" s="80"/>
      <c r="F99" s="81"/>
      <c r="G99" s="80"/>
      <c r="H99" s="80"/>
      <c r="I99" s="84"/>
      <c r="J99" s="82"/>
      <c r="K99" s="83"/>
      <c r="L99" s="240" t="str">
        <f t="shared" si="1"/>
        <v/>
      </c>
    </row>
    <row r="100" spans="1:12" ht="70" customHeight="1" x14ac:dyDescent="0.35">
      <c r="A100" s="43"/>
      <c r="B100" s="44"/>
      <c r="C100" s="45"/>
      <c r="D100" s="79"/>
      <c r="E100" s="80"/>
      <c r="F100" s="81"/>
      <c r="G100" s="80"/>
      <c r="H100" s="80"/>
      <c r="I100" s="84"/>
      <c r="J100" s="82"/>
      <c r="K100" s="83"/>
      <c r="L100" s="240" t="str">
        <f t="shared" si="1"/>
        <v/>
      </c>
    </row>
    <row r="101" spans="1:12" ht="70" customHeight="1" x14ac:dyDescent="0.35">
      <c r="A101" s="43"/>
      <c r="B101" s="44"/>
      <c r="C101" s="45"/>
      <c r="D101" s="79"/>
      <c r="E101" s="80"/>
      <c r="F101" s="81"/>
      <c r="G101" s="80"/>
      <c r="H101" s="80"/>
      <c r="I101" s="84"/>
      <c r="J101" s="82"/>
      <c r="K101" s="83"/>
      <c r="L101" s="240" t="str">
        <f t="shared" si="1"/>
        <v/>
      </c>
    </row>
    <row r="102" spans="1:12" ht="70" customHeight="1" x14ac:dyDescent="0.35">
      <c r="A102" s="43"/>
      <c r="B102" s="44"/>
      <c r="C102" s="45"/>
      <c r="D102" s="79"/>
      <c r="E102" s="80"/>
      <c r="F102" s="81"/>
      <c r="G102" s="80"/>
      <c r="H102" s="80"/>
      <c r="I102" s="84"/>
      <c r="J102" s="82"/>
      <c r="K102" s="83"/>
      <c r="L102" s="240" t="str">
        <f t="shared" si="1"/>
        <v/>
      </c>
    </row>
    <row r="103" spans="1:12" ht="70" customHeight="1" x14ac:dyDescent="0.35">
      <c r="A103" s="43"/>
      <c r="B103" s="44"/>
      <c r="C103" s="45"/>
      <c r="D103" s="79"/>
      <c r="E103" s="80"/>
      <c r="F103" s="81"/>
      <c r="G103" s="80"/>
      <c r="H103" s="80"/>
      <c r="I103" s="84"/>
      <c r="J103" s="82"/>
      <c r="K103" s="83"/>
      <c r="L103" s="240" t="str">
        <f t="shared" si="1"/>
        <v/>
      </c>
    </row>
    <row r="104" spans="1:12" ht="70" customHeight="1" x14ac:dyDescent="0.35">
      <c r="A104" s="43"/>
      <c r="B104" s="44"/>
      <c r="C104" s="45"/>
      <c r="D104" s="79"/>
      <c r="E104" s="80"/>
      <c r="F104" s="81"/>
      <c r="G104" s="80"/>
      <c r="H104" s="80"/>
      <c r="I104" s="84"/>
      <c r="J104" s="82"/>
      <c r="K104" s="83"/>
      <c r="L104" s="240" t="str">
        <f t="shared" si="1"/>
        <v/>
      </c>
    </row>
    <row r="105" spans="1:12" ht="70" customHeight="1" x14ac:dyDescent="0.35">
      <c r="A105" s="43"/>
      <c r="B105" s="44"/>
      <c r="C105" s="45"/>
      <c r="D105" s="79"/>
      <c r="E105" s="80"/>
      <c r="F105" s="81"/>
      <c r="G105" s="80"/>
      <c r="H105" s="80"/>
      <c r="I105" s="84"/>
      <c r="J105" s="82"/>
      <c r="K105" s="83"/>
      <c r="L105" s="240" t="str">
        <f t="shared" si="1"/>
        <v/>
      </c>
    </row>
    <row r="106" spans="1:12" ht="70" customHeight="1" x14ac:dyDescent="0.35">
      <c r="A106" s="43"/>
      <c r="B106" s="44"/>
      <c r="C106" s="45"/>
      <c r="D106" s="79"/>
      <c r="E106" s="80"/>
      <c r="F106" s="81"/>
      <c r="G106" s="80"/>
      <c r="H106" s="80"/>
      <c r="I106" s="84"/>
      <c r="J106" s="82"/>
      <c r="K106" s="83"/>
      <c r="L106" s="240" t="str">
        <f t="shared" si="1"/>
        <v/>
      </c>
    </row>
    <row r="107" spans="1:12" ht="70" customHeight="1" x14ac:dyDescent="0.35">
      <c r="A107" s="43"/>
      <c r="B107" s="44"/>
      <c r="C107" s="45"/>
      <c r="D107" s="79"/>
      <c r="E107" s="80"/>
      <c r="F107" s="81"/>
      <c r="G107" s="80"/>
      <c r="H107" s="80"/>
      <c r="I107" s="84"/>
      <c r="J107" s="82"/>
      <c r="K107" s="83"/>
      <c r="L107" s="240" t="str">
        <f t="shared" si="1"/>
        <v/>
      </c>
    </row>
    <row r="108" spans="1:12" ht="70" customHeight="1" x14ac:dyDescent="0.35">
      <c r="A108" s="43"/>
      <c r="B108" s="44"/>
      <c r="C108" s="45"/>
      <c r="D108" s="79"/>
      <c r="E108" s="80"/>
      <c r="F108" s="81"/>
      <c r="G108" s="80"/>
      <c r="H108" s="80"/>
      <c r="I108" s="84"/>
      <c r="J108" s="82"/>
      <c r="K108" s="83"/>
      <c r="L108" s="240" t="str">
        <f t="shared" si="1"/>
        <v/>
      </c>
    </row>
    <row r="109" spans="1:12" ht="70" customHeight="1" x14ac:dyDescent="0.35">
      <c r="A109" s="43"/>
      <c r="B109" s="44"/>
      <c r="C109" s="45"/>
      <c r="D109" s="79"/>
      <c r="E109" s="80"/>
      <c r="F109" s="81"/>
      <c r="G109" s="80"/>
      <c r="H109" s="80"/>
      <c r="I109" s="84"/>
      <c r="J109" s="82"/>
      <c r="K109" s="83"/>
      <c r="L109" s="240" t="str">
        <f t="shared" si="1"/>
        <v/>
      </c>
    </row>
    <row r="110" spans="1:12" ht="70" customHeight="1" x14ac:dyDescent="0.35">
      <c r="A110" s="43"/>
      <c r="B110" s="44"/>
      <c r="C110" s="45"/>
      <c r="D110" s="79"/>
      <c r="E110" s="80"/>
      <c r="F110" s="81"/>
      <c r="G110" s="80"/>
      <c r="H110" s="80"/>
      <c r="I110" s="84"/>
      <c r="J110" s="82"/>
      <c r="K110" s="83"/>
      <c r="L110" s="240" t="str">
        <f t="shared" si="1"/>
        <v/>
      </c>
    </row>
    <row r="111" spans="1:12" ht="70" customHeight="1" x14ac:dyDescent="0.35">
      <c r="A111" s="43"/>
      <c r="B111" s="44"/>
      <c r="C111" s="45"/>
      <c r="D111" s="79"/>
      <c r="E111" s="80"/>
      <c r="F111" s="81"/>
      <c r="G111" s="80"/>
      <c r="H111" s="80"/>
      <c r="I111" s="84"/>
      <c r="J111" s="82"/>
      <c r="K111" s="83"/>
      <c r="L111" s="240" t="str">
        <f t="shared" si="1"/>
        <v/>
      </c>
    </row>
    <row r="112" spans="1:12" ht="70" customHeight="1" x14ac:dyDescent="0.35">
      <c r="A112" s="43"/>
      <c r="B112" s="44"/>
      <c r="C112" s="45"/>
      <c r="D112" s="79"/>
      <c r="E112" s="80"/>
      <c r="F112" s="81"/>
      <c r="G112" s="80"/>
      <c r="H112" s="80"/>
      <c r="I112" s="84"/>
      <c r="J112" s="82"/>
      <c r="K112" s="83"/>
      <c r="L112" s="240" t="str">
        <f t="shared" si="1"/>
        <v/>
      </c>
    </row>
    <row r="113" spans="1:12" ht="70" customHeight="1" x14ac:dyDescent="0.35">
      <c r="A113" s="43"/>
      <c r="B113" s="44"/>
      <c r="C113" s="45"/>
      <c r="D113" s="79"/>
      <c r="E113" s="80"/>
      <c r="F113" s="81"/>
      <c r="G113" s="80"/>
      <c r="H113" s="80"/>
      <c r="I113" s="84"/>
      <c r="J113" s="82"/>
      <c r="K113" s="83"/>
      <c r="L113" s="240" t="str">
        <f t="shared" si="1"/>
        <v/>
      </c>
    </row>
    <row r="114" spans="1:12" ht="70" customHeight="1" x14ac:dyDescent="0.35">
      <c r="A114" s="43"/>
      <c r="B114" s="44"/>
      <c r="C114" s="45"/>
      <c r="D114" s="79"/>
      <c r="E114" s="80"/>
      <c r="F114" s="81"/>
      <c r="G114" s="80"/>
      <c r="H114" s="80"/>
      <c r="I114" s="84"/>
      <c r="J114" s="82"/>
      <c r="K114" s="83"/>
      <c r="L114" s="240" t="str">
        <f t="shared" si="1"/>
        <v/>
      </c>
    </row>
    <row r="115" spans="1:12" ht="70" customHeight="1" x14ac:dyDescent="0.35">
      <c r="A115" s="43"/>
      <c r="B115" s="44"/>
      <c r="C115" s="45"/>
      <c r="D115" s="79"/>
      <c r="E115" s="80"/>
      <c r="F115" s="81"/>
      <c r="G115" s="80"/>
      <c r="H115" s="80"/>
      <c r="I115" s="84"/>
      <c r="J115" s="82"/>
      <c r="K115" s="83"/>
      <c r="L115" s="240" t="str">
        <f t="shared" si="1"/>
        <v/>
      </c>
    </row>
    <row r="116" spans="1:12" ht="70" customHeight="1" x14ac:dyDescent="0.35">
      <c r="A116" s="43"/>
      <c r="B116" s="44"/>
      <c r="C116" s="45"/>
      <c r="D116" s="79"/>
      <c r="E116" s="80"/>
      <c r="F116" s="81"/>
      <c r="G116" s="80"/>
      <c r="H116" s="80"/>
      <c r="I116" s="84"/>
      <c r="J116" s="82"/>
      <c r="K116" s="83"/>
      <c r="L116" s="240" t="str">
        <f t="shared" si="1"/>
        <v/>
      </c>
    </row>
    <row r="117" spans="1:12" ht="70" customHeight="1" x14ac:dyDescent="0.35">
      <c r="A117" s="43"/>
      <c r="B117" s="44"/>
      <c r="C117" s="45"/>
      <c r="D117" s="79"/>
      <c r="E117" s="80"/>
      <c r="F117" s="81"/>
      <c r="G117" s="80"/>
      <c r="H117" s="80"/>
      <c r="I117" s="84"/>
      <c r="J117" s="82"/>
      <c r="K117" s="83"/>
      <c r="L117" s="240" t="str">
        <f t="shared" si="1"/>
        <v/>
      </c>
    </row>
    <row r="118" spans="1:12" ht="70" customHeight="1" x14ac:dyDescent="0.35">
      <c r="A118" s="43"/>
      <c r="B118" s="44"/>
      <c r="C118" s="45"/>
      <c r="D118" s="79"/>
      <c r="E118" s="80"/>
      <c r="F118" s="81"/>
      <c r="G118" s="80"/>
      <c r="H118" s="80"/>
      <c r="I118" s="84"/>
      <c r="J118" s="82"/>
      <c r="K118" s="83"/>
      <c r="L118" s="240" t="str">
        <f t="shared" si="1"/>
        <v/>
      </c>
    </row>
    <row r="119" spans="1:12" ht="70" customHeight="1" x14ac:dyDescent="0.35">
      <c r="A119" s="43"/>
      <c r="B119" s="44"/>
      <c r="C119" s="45"/>
      <c r="D119" s="79"/>
      <c r="E119" s="80"/>
      <c r="F119" s="81"/>
      <c r="G119" s="80"/>
      <c r="H119" s="80"/>
      <c r="I119" s="84"/>
      <c r="J119" s="82"/>
      <c r="K119" s="83"/>
      <c r="L119" s="240" t="str">
        <f t="shared" si="1"/>
        <v/>
      </c>
    </row>
    <row r="120" spans="1:12" ht="70" customHeight="1" x14ac:dyDescent="0.35">
      <c r="A120" s="43"/>
      <c r="B120" s="44"/>
      <c r="C120" s="45"/>
      <c r="D120" s="79"/>
      <c r="E120" s="80"/>
      <c r="F120" s="81"/>
      <c r="G120" s="80"/>
      <c r="H120" s="80"/>
      <c r="I120" s="84"/>
      <c r="J120" s="82"/>
      <c r="K120" s="83"/>
      <c r="L120" s="240" t="str">
        <f t="shared" si="1"/>
        <v/>
      </c>
    </row>
    <row r="121" spans="1:12" ht="70" customHeight="1" x14ac:dyDescent="0.35">
      <c r="A121" s="43"/>
      <c r="B121" s="44"/>
      <c r="C121" s="45"/>
      <c r="D121" s="79"/>
      <c r="E121" s="80"/>
      <c r="F121" s="81"/>
      <c r="G121" s="80"/>
      <c r="H121" s="80"/>
      <c r="I121" s="84"/>
      <c r="J121" s="82"/>
      <c r="K121" s="83"/>
      <c r="L121" s="240" t="str">
        <f t="shared" si="1"/>
        <v/>
      </c>
    </row>
    <row r="122" spans="1:12" ht="70" customHeight="1" x14ac:dyDescent="0.35">
      <c r="A122" s="43"/>
      <c r="B122" s="44"/>
      <c r="C122" s="45"/>
      <c r="D122" s="79"/>
      <c r="E122" s="80"/>
      <c r="F122" s="81"/>
      <c r="G122" s="80"/>
      <c r="H122" s="80"/>
      <c r="I122" s="84"/>
      <c r="J122" s="82"/>
      <c r="K122" s="83"/>
      <c r="L122" s="240" t="str">
        <f t="shared" si="1"/>
        <v/>
      </c>
    </row>
    <row r="123" spans="1:12" ht="70" customHeight="1" x14ac:dyDescent="0.35">
      <c r="A123" s="43"/>
      <c r="B123" s="44"/>
      <c r="C123" s="45"/>
      <c r="D123" s="79"/>
      <c r="E123" s="80"/>
      <c r="F123" s="81"/>
      <c r="G123" s="80"/>
      <c r="H123" s="80"/>
      <c r="I123" s="84"/>
      <c r="J123" s="82"/>
      <c r="K123" s="83"/>
      <c r="L123" s="240" t="str">
        <f t="shared" si="1"/>
        <v/>
      </c>
    </row>
    <row r="124" spans="1:12" ht="70" customHeight="1" x14ac:dyDescent="0.35">
      <c r="A124" s="43"/>
      <c r="B124" s="44"/>
      <c r="C124" s="45"/>
      <c r="D124" s="79"/>
      <c r="E124" s="80"/>
      <c r="F124" s="81"/>
      <c r="G124" s="80"/>
      <c r="H124" s="80"/>
      <c r="I124" s="84"/>
      <c r="J124" s="82"/>
      <c r="K124" s="83"/>
      <c r="L124" s="240" t="str">
        <f t="shared" si="1"/>
        <v/>
      </c>
    </row>
    <row r="125" spans="1:12" ht="70" customHeight="1" x14ac:dyDescent="0.35">
      <c r="A125" s="43"/>
      <c r="B125" s="44"/>
      <c r="C125" s="45"/>
      <c r="D125" s="79"/>
      <c r="E125" s="80"/>
      <c r="F125" s="81"/>
      <c r="G125" s="80"/>
      <c r="H125" s="80"/>
      <c r="I125" s="84"/>
      <c r="J125" s="82"/>
      <c r="K125" s="83"/>
      <c r="L125" s="240" t="str">
        <f t="shared" si="1"/>
        <v/>
      </c>
    </row>
    <row r="126" spans="1:12" ht="70" customHeight="1" x14ac:dyDescent="0.35">
      <c r="A126" s="43"/>
      <c r="B126" s="44"/>
      <c r="C126" s="45"/>
      <c r="D126" s="79"/>
      <c r="E126" s="80"/>
      <c r="F126" s="81"/>
      <c r="G126" s="80"/>
      <c r="H126" s="80"/>
      <c r="I126" s="84"/>
      <c r="J126" s="82"/>
      <c r="K126" s="83"/>
      <c r="L126" s="240" t="str">
        <f t="shared" si="1"/>
        <v/>
      </c>
    </row>
    <row r="127" spans="1:12" ht="70" customHeight="1" x14ac:dyDescent="0.35">
      <c r="A127" s="43"/>
      <c r="B127" s="44"/>
      <c r="C127" s="45"/>
      <c r="D127" s="79"/>
      <c r="E127" s="80"/>
      <c r="F127" s="81"/>
      <c r="G127" s="80"/>
      <c r="H127" s="80"/>
      <c r="I127" s="84"/>
      <c r="J127" s="82"/>
      <c r="K127" s="83"/>
      <c r="L127" s="240" t="str">
        <f t="shared" si="1"/>
        <v/>
      </c>
    </row>
    <row r="128" spans="1:12" ht="70" customHeight="1" x14ac:dyDescent="0.35">
      <c r="A128" s="43"/>
      <c r="B128" s="44"/>
      <c r="C128" s="45"/>
      <c r="D128" s="79"/>
      <c r="E128" s="80"/>
      <c r="F128" s="81"/>
      <c r="G128" s="80"/>
      <c r="H128" s="80"/>
      <c r="I128" s="84"/>
      <c r="J128" s="82"/>
      <c r="K128" s="83"/>
      <c r="L128" s="240" t="str">
        <f t="shared" si="1"/>
        <v/>
      </c>
    </row>
    <row r="129" spans="1:12" ht="70" customHeight="1" x14ac:dyDescent="0.35">
      <c r="A129" s="43"/>
      <c r="B129" s="44"/>
      <c r="C129" s="45"/>
      <c r="D129" s="79"/>
      <c r="E129" s="80"/>
      <c r="F129" s="81"/>
      <c r="G129" s="80"/>
      <c r="H129" s="80"/>
      <c r="I129" s="84"/>
      <c r="J129" s="82"/>
      <c r="K129" s="83"/>
      <c r="L129" s="240" t="str">
        <f t="shared" si="1"/>
        <v/>
      </c>
    </row>
    <row r="130" spans="1:12" ht="70" customHeight="1" x14ac:dyDescent="0.35">
      <c r="A130" s="43"/>
      <c r="B130" s="44"/>
      <c r="C130" s="45"/>
      <c r="D130" s="79"/>
      <c r="E130" s="80"/>
      <c r="F130" s="81"/>
      <c r="G130" s="80"/>
      <c r="H130" s="80"/>
      <c r="I130" s="84"/>
      <c r="J130" s="82"/>
      <c r="K130" s="83"/>
      <c r="L130" s="240" t="str">
        <f t="shared" si="1"/>
        <v/>
      </c>
    </row>
    <row r="131" spans="1:12" ht="70" customHeight="1" x14ac:dyDescent="0.35">
      <c r="A131" s="43"/>
      <c r="B131" s="44"/>
      <c r="C131" s="45"/>
      <c r="D131" s="79"/>
      <c r="E131" s="80"/>
      <c r="F131" s="81"/>
      <c r="G131" s="80"/>
      <c r="H131" s="80"/>
      <c r="I131" s="84"/>
      <c r="J131" s="82"/>
      <c r="K131" s="83"/>
      <c r="L131" s="240" t="str">
        <f t="shared" si="1"/>
        <v/>
      </c>
    </row>
    <row r="132" spans="1:12" ht="70" customHeight="1" x14ac:dyDescent="0.35">
      <c r="A132" s="43"/>
      <c r="B132" s="44"/>
      <c r="C132" s="45"/>
      <c r="D132" s="79"/>
      <c r="E132" s="80"/>
      <c r="F132" s="81"/>
      <c r="G132" s="80"/>
      <c r="H132" s="80"/>
      <c r="I132" s="84"/>
      <c r="J132" s="82"/>
      <c r="K132" s="83"/>
      <c r="L132" s="240" t="str">
        <f t="shared" si="1"/>
        <v/>
      </c>
    </row>
    <row r="133" spans="1:12" ht="70" customHeight="1" x14ac:dyDescent="0.35">
      <c r="A133" s="43"/>
      <c r="B133" s="44"/>
      <c r="C133" s="45"/>
      <c r="D133" s="79"/>
      <c r="E133" s="80"/>
      <c r="F133" s="81"/>
      <c r="G133" s="80"/>
      <c r="H133" s="80"/>
      <c r="I133" s="84"/>
      <c r="J133" s="82"/>
      <c r="K133" s="83"/>
      <c r="L133" s="240" t="str">
        <f t="shared" si="1"/>
        <v/>
      </c>
    </row>
    <row r="134" spans="1:12" ht="70" customHeight="1" x14ac:dyDescent="0.35">
      <c r="A134" s="43"/>
      <c r="B134" s="44"/>
      <c r="C134" s="45"/>
      <c r="D134" s="79"/>
      <c r="E134" s="80"/>
      <c r="F134" s="81"/>
      <c r="G134" s="80"/>
      <c r="H134" s="80"/>
      <c r="I134" s="84"/>
      <c r="J134" s="82"/>
      <c r="K134" s="83"/>
      <c r="L134" s="240" t="str">
        <f t="shared" si="1"/>
        <v/>
      </c>
    </row>
    <row r="135" spans="1:12" ht="70" customHeight="1" x14ac:dyDescent="0.35">
      <c r="A135" s="43"/>
      <c r="B135" s="44"/>
      <c r="C135" s="45"/>
      <c r="D135" s="79"/>
      <c r="E135" s="80"/>
      <c r="F135" s="81"/>
      <c r="G135" s="80"/>
      <c r="H135" s="80"/>
      <c r="I135" s="84"/>
      <c r="J135" s="82"/>
      <c r="K135" s="83"/>
      <c r="L135" s="240" t="str">
        <f t="shared" si="1"/>
        <v/>
      </c>
    </row>
    <row r="136" spans="1:12" ht="70" customHeight="1" x14ac:dyDescent="0.35">
      <c r="A136" s="43"/>
      <c r="B136" s="44"/>
      <c r="C136" s="45"/>
      <c r="D136" s="79"/>
      <c r="E136" s="80"/>
      <c r="F136" s="81"/>
      <c r="G136" s="80"/>
      <c r="H136" s="80"/>
      <c r="I136" s="84"/>
      <c r="J136" s="82"/>
      <c r="K136" s="83"/>
      <c r="L136" s="240" t="str">
        <f t="shared" si="1"/>
        <v/>
      </c>
    </row>
    <row r="137" spans="1:12" ht="70" customHeight="1" x14ac:dyDescent="0.35">
      <c r="A137" s="43"/>
      <c r="B137" s="44"/>
      <c r="C137" s="45"/>
      <c r="D137" s="79"/>
      <c r="E137" s="80"/>
      <c r="F137" s="81"/>
      <c r="G137" s="80"/>
      <c r="H137" s="80"/>
      <c r="I137" s="84"/>
      <c r="J137" s="82"/>
      <c r="K137" s="83"/>
      <c r="L137" s="240" t="str">
        <f t="shared" si="1"/>
        <v/>
      </c>
    </row>
    <row r="138" spans="1:12" ht="70" customHeight="1" x14ac:dyDescent="0.35">
      <c r="A138" s="43"/>
      <c r="B138" s="44"/>
      <c r="C138" s="45"/>
      <c r="D138" s="79"/>
      <c r="E138" s="80"/>
      <c r="F138" s="81"/>
      <c r="G138" s="80"/>
      <c r="H138" s="80"/>
      <c r="I138" s="84"/>
      <c r="J138" s="82"/>
      <c r="K138" s="83"/>
      <c r="L138" s="240" t="str">
        <f t="shared" si="1"/>
        <v/>
      </c>
    </row>
    <row r="139" spans="1:12" ht="70" customHeight="1" x14ac:dyDescent="0.35">
      <c r="A139" s="43"/>
      <c r="B139" s="44"/>
      <c r="C139" s="45"/>
      <c r="D139" s="79"/>
      <c r="E139" s="80"/>
      <c r="F139" s="81"/>
      <c r="G139" s="80"/>
      <c r="H139" s="80"/>
      <c r="I139" s="84"/>
      <c r="J139" s="82"/>
      <c r="K139" s="83"/>
      <c r="L139" s="240" t="str">
        <f t="shared" ref="L139:L202" si="2">HYPERLINK(K139)</f>
        <v/>
      </c>
    </row>
    <row r="140" spans="1:12" ht="70" customHeight="1" x14ac:dyDescent="0.35">
      <c r="A140" s="43"/>
      <c r="B140" s="44"/>
      <c r="C140" s="45"/>
      <c r="D140" s="79"/>
      <c r="E140" s="80"/>
      <c r="F140" s="81"/>
      <c r="G140" s="80"/>
      <c r="H140" s="80"/>
      <c r="I140" s="84"/>
      <c r="J140" s="82"/>
      <c r="K140" s="83"/>
      <c r="L140" s="240" t="str">
        <f t="shared" si="2"/>
        <v/>
      </c>
    </row>
    <row r="141" spans="1:12" ht="70" customHeight="1" x14ac:dyDescent="0.35">
      <c r="A141" s="43"/>
      <c r="B141" s="44"/>
      <c r="C141" s="45"/>
      <c r="D141" s="79"/>
      <c r="E141" s="80"/>
      <c r="F141" s="81"/>
      <c r="G141" s="80"/>
      <c r="H141" s="80"/>
      <c r="I141" s="84"/>
      <c r="J141" s="82"/>
      <c r="K141" s="83"/>
      <c r="L141" s="240" t="str">
        <f t="shared" si="2"/>
        <v/>
      </c>
    </row>
    <row r="142" spans="1:12" ht="70" customHeight="1" x14ac:dyDescent="0.35">
      <c r="A142" s="43"/>
      <c r="B142" s="44"/>
      <c r="C142" s="45"/>
      <c r="D142" s="79"/>
      <c r="E142" s="80"/>
      <c r="F142" s="81"/>
      <c r="G142" s="80"/>
      <c r="H142" s="80"/>
      <c r="I142" s="84"/>
      <c r="J142" s="82"/>
      <c r="K142" s="83"/>
      <c r="L142" s="240" t="str">
        <f t="shared" si="2"/>
        <v/>
      </c>
    </row>
    <row r="143" spans="1:12" ht="70" customHeight="1" x14ac:dyDescent="0.35">
      <c r="A143" s="43"/>
      <c r="B143" s="44"/>
      <c r="C143" s="45"/>
      <c r="D143" s="79"/>
      <c r="E143" s="80"/>
      <c r="F143" s="81"/>
      <c r="G143" s="80"/>
      <c r="H143" s="80"/>
      <c r="I143" s="84"/>
      <c r="J143" s="82"/>
      <c r="K143" s="83"/>
      <c r="L143" s="240" t="str">
        <f t="shared" si="2"/>
        <v/>
      </c>
    </row>
    <row r="144" spans="1:12" ht="70" customHeight="1" x14ac:dyDescent="0.35">
      <c r="A144" s="43"/>
      <c r="B144" s="44"/>
      <c r="C144" s="45"/>
      <c r="D144" s="79"/>
      <c r="E144" s="80"/>
      <c r="F144" s="81"/>
      <c r="G144" s="80"/>
      <c r="H144" s="80"/>
      <c r="I144" s="84"/>
      <c r="J144" s="82"/>
      <c r="K144" s="83"/>
      <c r="L144" s="240" t="str">
        <f t="shared" si="2"/>
        <v/>
      </c>
    </row>
    <row r="145" spans="1:12" ht="70" customHeight="1" x14ac:dyDescent="0.35">
      <c r="A145" s="43"/>
      <c r="B145" s="44"/>
      <c r="C145" s="45"/>
      <c r="D145" s="79"/>
      <c r="E145" s="80"/>
      <c r="F145" s="81"/>
      <c r="G145" s="80"/>
      <c r="H145" s="80"/>
      <c r="I145" s="84"/>
      <c r="J145" s="82"/>
      <c r="K145" s="83"/>
      <c r="L145" s="240" t="str">
        <f t="shared" si="2"/>
        <v/>
      </c>
    </row>
    <row r="146" spans="1:12" ht="70" customHeight="1" x14ac:dyDescent="0.35">
      <c r="A146" s="43"/>
      <c r="B146" s="44"/>
      <c r="C146" s="45"/>
      <c r="D146" s="79"/>
      <c r="E146" s="80"/>
      <c r="F146" s="81"/>
      <c r="G146" s="80"/>
      <c r="H146" s="80"/>
      <c r="I146" s="84"/>
      <c r="J146" s="82"/>
      <c r="K146" s="83"/>
      <c r="L146" s="240" t="str">
        <f t="shared" si="2"/>
        <v/>
      </c>
    </row>
    <row r="147" spans="1:12" ht="70" customHeight="1" x14ac:dyDescent="0.35">
      <c r="A147" s="43"/>
      <c r="B147" s="44"/>
      <c r="C147" s="45"/>
      <c r="D147" s="79"/>
      <c r="E147" s="80"/>
      <c r="F147" s="81"/>
      <c r="G147" s="80"/>
      <c r="H147" s="80"/>
      <c r="I147" s="84"/>
      <c r="J147" s="82"/>
      <c r="K147" s="83"/>
      <c r="L147" s="240" t="str">
        <f t="shared" si="2"/>
        <v/>
      </c>
    </row>
    <row r="148" spans="1:12" ht="70" customHeight="1" x14ac:dyDescent="0.35">
      <c r="A148" s="43"/>
      <c r="B148" s="44"/>
      <c r="C148" s="45"/>
      <c r="D148" s="79"/>
      <c r="E148" s="80"/>
      <c r="F148" s="81"/>
      <c r="G148" s="80"/>
      <c r="H148" s="80"/>
      <c r="I148" s="84"/>
      <c r="J148" s="82"/>
      <c r="K148" s="83"/>
      <c r="L148" s="240" t="str">
        <f t="shared" si="2"/>
        <v/>
      </c>
    </row>
    <row r="149" spans="1:12" ht="70" customHeight="1" x14ac:dyDescent="0.35">
      <c r="A149" s="43"/>
      <c r="B149" s="44"/>
      <c r="C149" s="45"/>
      <c r="D149" s="79"/>
      <c r="E149" s="80"/>
      <c r="F149" s="81"/>
      <c r="G149" s="80"/>
      <c r="H149" s="80"/>
      <c r="I149" s="84"/>
      <c r="J149" s="82"/>
      <c r="K149" s="83"/>
      <c r="L149" s="240" t="str">
        <f t="shared" si="2"/>
        <v/>
      </c>
    </row>
    <row r="150" spans="1:12" ht="70" customHeight="1" x14ac:dyDescent="0.35">
      <c r="A150" s="43"/>
      <c r="B150" s="44"/>
      <c r="C150" s="45"/>
      <c r="D150" s="79"/>
      <c r="E150" s="80"/>
      <c r="F150" s="81"/>
      <c r="G150" s="80"/>
      <c r="H150" s="80"/>
      <c r="I150" s="84"/>
      <c r="J150" s="82"/>
      <c r="K150" s="83"/>
      <c r="L150" s="240" t="str">
        <f t="shared" si="2"/>
        <v/>
      </c>
    </row>
    <row r="151" spans="1:12" ht="70" customHeight="1" x14ac:dyDescent="0.35">
      <c r="A151" s="43"/>
      <c r="B151" s="44"/>
      <c r="C151" s="45"/>
      <c r="D151" s="79"/>
      <c r="E151" s="80"/>
      <c r="F151" s="81"/>
      <c r="G151" s="80"/>
      <c r="H151" s="80"/>
      <c r="I151" s="84"/>
      <c r="J151" s="82"/>
      <c r="K151" s="83"/>
      <c r="L151" s="240" t="str">
        <f t="shared" si="2"/>
        <v/>
      </c>
    </row>
    <row r="152" spans="1:12" ht="70" customHeight="1" x14ac:dyDescent="0.35">
      <c r="A152" s="43"/>
      <c r="B152" s="44"/>
      <c r="C152" s="45"/>
      <c r="D152" s="79"/>
      <c r="E152" s="80"/>
      <c r="F152" s="81"/>
      <c r="G152" s="80"/>
      <c r="H152" s="80"/>
      <c r="I152" s="84"/>
      <c r="J152" s="82"/>
      <c r="K152" s="83"/>
      <c r="L152" s="240" t="str">
        <f t="shared" si="2"/>
        <v/>
      </c>
    </row>
    <row r="153" spans="1:12" ht="70" customHeight="1" x14ac:dyDescent="0.35">
      <c r="A153" s="43"/>
      <c r="B153" s="44"/>
      <c r="C153" s="45"/>
      <c r="D153" s="79"/>
      <c r="E153" s="80"/>
      <c r="F153" s="81"/>
      <c r="G153" s="80"/>
      <c r="H153" s="80"/>
      <c r="I153" s="84"/>
      <c r="J153" s="82"/>
      <c r="K153" s="83"/>
      <c r="L153" s="240" t="str">
        <f t="shared" si="2"/>
        <v/>
      </c>
    </row>
    <row r="154" spans="1:12" ht="70" customHeight="1" x14ac:dyDescent="0.35">
      <c r="A154" s="43"/>
      <c r="B154" s="44"/>
      <c r="C154" s="45"/>
      <c r="D154" s="79"/>
      <c r="E154" s="80"/>
      <c r="F154" s="81"/>
      <c r="G154" s="80"/>
      <c r="H154" s="80"/>
      <c r="I154" s="84"/>
      <c r="J154" s="82"/>
      <c r="K154" s="83"/>
      <c r="L154" s="240" t="str">
        <f t="shared" si="2"/>
        <v/>
      </c>
    </row>
    <row r="155" spans="1:12" ht="70" customHeight="1" x14ac:dyDescent="0.35">
      <c r="A155" s="43"/>
      <c r="B155" s="44"/>
      <c r="C155" s="45"/>
      <c r="D155" s="79"/>
      <c r="E155" s="80"/>
      <c r="F155" s="81"/>
      <c r="G155" s="80"/>
      <c r="H155" s="80"/>
      <c r="I155" s="84"/>
      <c r="J155" s="82"/>
      <c r="K155" s="83"/>
      <c r="L155" s="240" t="str">
        <f t="shared" si="2"/>
        <v/>
      </c>
    </row>
    <row r="156" spans="1:12" ht="70" customHeight="1" x14ac:dyDescent="0.35">
      <c r="A156" s="43"/>
      <c r="B156" s="44"/>
      <c r="C156" s="45"/>
      <c r="D156" s="79"/>
      <c r="E156" s="80"/>
      <c r="F156" s="81"/>
      <c r="G156" s="80"/>
      <c r="H156" s="80"/>
      <c r="I156" s="84"/>
      <c r="J156" s="82"/>
      <c r="K156" s="83"/>
      <c r="L156" s="240" t="str">
        <f t="shared" si="2"/>
        <v/>
      </c>
    </row>
    <row r="157" spans="1:12" ht="70" customHeight="1" x14ac:dyDescent="0.35">
      <c r="A157" s="43"/>
      <c r="B157" s="44"/>
      <c r="C157" s="45"/>
      <c r="D157" s="79"/>
      <c r="E157" s="80"/>
      <c r="F157" s="81"/>
      <c r="G157" s="80"/>
      <c r="H157" s="80"/>
      <c r="I157" s="84"/>
      <c r="J157" s="82"/>
      <c r="K157" s="83"/>
      <c r="L157" s="240" t="str">
        <f t="shared" si="2"/>
        <v/>
      </c>
    </row>
    <row r="158" spans="1:12" ht="70" customHeight="1" x14ac:dyDescent="0.35">
      <c r="A158" s="43"/>
      <c r="B158" s="44"/>
      <c r="C158" s="45"/>
      <c r="D158" s="79"/>
      <c r="E158" s="80"/>
      <c r="F158" s="81"/>
      <c r="G158" s="80"/>
      <c r="H158" s="80"/>
      <c r="I158" s="84"/>
      <c r="J158" s="82"/>
      <c r="K158" s="83"/>
      <c r="L158" s="240" t="str">
        <f t="shared" si="2"/>
        <v/>
      </c>
    </row>
    <row r="159" spans="1:12" ht="70" customHeight="1" x14ac:dyDescent="0.35">
      <c r="A159" s="43"/>
      <c r="B159" s="44"/>
      <c r="C159" s="45"/>
      <c r="D159" s="79"/>
      <c r="E159" s="80"/>
      <c r="F159" s="81"/>
      <c r="G159" s="80"/>
      <c r="H159" s="80"/>
      <c r="I159" s="84"/>
      <c r="J159" s="82"/>
      <c r="K159" s="83"/>
      <c r="L159" s="240" t="str">
        <f t="shared" si="2"/>
        <v/>
      </c>
    </row>
    <row r="160" spans="1:12" ht="70" customHeight="1" x14ac:dyDescent="0.35">
      <c r="A160" s="43"/>
      <c r="B160" s="44"/>
      <c r="C160" s="45"/>
      <c r="D160" s="79"/>
      <c r="E160" s="80"/>
      <c r="F160" s="81"/>
      <c r="G160" s="80"/>
      <c r="H160" s="80"/>
      <c r="I160" s="84"/>
      <c r="J160" s="82"/>
      <c r="K160" s="83"/>
      <c r="L160" s="240" t="str">
        <f t="shared" si="2"/>
        <v/>
      </c>
    </row>
    <row r="161" spans="1:12" ht="70" customHeight="1" x14ac:dyDescent="0.35">
      <c r="A161" s="43"/>
      <c r="B161" s="44"/>
      <c r="C161" s="45"/>
      <c r="D161" s="79"/>
      <c r="E161" s="80"/>
      <c r="F161" s="81"/>
      <c r="G161" s="80"/>
      <c r="H161" s="80"/>
      <c r="I161" s="84"/>
      <c r="J161" s="82"/>
      <c r="K161" s="83"/>
      <c r="L161" s="240" t="str">
        <f t="shared" si="2"/>
        <v/>
      </c>
    </row>
    <row r="162" spans="1:12" ht="70" customHeight="1" x14ac:dyDescent="0.35">
      <c r="A162" s="43"/>
      <c r="B162" s="44"/>
      <c r="C162" s="45"/>
      <c r="D162" s="79"/>
      <c r="E162" s="80"/>
      <c r="F162" s="81"/>
      <c r="G162" s="80"/>
      <c r="H162" s="80"/>
      <c r="I162" s="84"/>
      <c r="J162" s="82"/>
      <c r="K162" s="83"/>
      <c r="L162" s="240" t="str">
        <f t="shared" si="2"/>
        <v/>
      </c>
    </row>
    <row r="163" spans="1:12" ht="70" customHeight="1" x14ac:dyDescent="0.35">
      <c r="A163" s="43"/>
      <c r="B163" s="44"/>
      <c r="C163" s="45"/>
      <c r="D163" s="79"/>
      <c r="E163" s="80"/>
      <c r="F163" s="81"/>
      <c r="G163" s="80"/>
      <c r="H163" s="80"/>
      <c r="I163" s="84"/>
      <c r="J163" s="82"/>
      <c r="K163" s="83"/>
      <c r="L163" s="240" t="str">
        <f t="shared" si="2"/>
        <v/>
      </c>
    </row>
    <row r="164" spans="1:12" ht="70" customHeight="1" x14ac:dyDescent="0.35">
      <c r="A164" s="43"/>
      <c r="B164" s="44"/>
      <c r="C164" s="45"/>
      <c r="D164" s="79"/>
      <c r="E164" s="80"/>
      <c r="F164" s="81"/>
      <c r="G164" s="80"/>
      <c r="H164" s="80"/>
      <c r="I164" s="84"/>
      <c r="J164" s="82"/>
      <c r="K164" s="83"/>
      <c r="L164" s="240" t="str">
        <f t="shared" si="2"/>
        <v/>
      </c>
    </row>
    <row r="165" spans="1:12" ht="70" customHeight="1" x14ac:dyDescent="0.35">
      <c r="A165" s="43"/>
      <c r="B165" s="44"/>
      <c r="C165" s="45"/>
      <c r="D165" s="79"/>
      <c r="E165" s="80"/>
      <c r="F165" s="81"/>
      <c r="G165" s="80"/>
      <c r="H165" s="80"/>
      <c r="I165" s="84"/>
      <c r="J165" s="82"/>
      <c r="K165" s="83"/>
      <c r="L165" s="240" t="str">
        <f t="shared" si="2"/>
        <v/>
      </c>
    </row>
    <row r="166" spans="1:12" ht="70" customHeight="1" x14ac:dyDescent="0.35">
      <c r="A166" s="43"/>
      <c r="B166" s="44"/>
      <c r="C166" s="45"/>
      <c r="D166" s="79"/>
      <c r="E166" s="80"/>
      <c r="F166" s="81"/>
      <c r="G166" s="80"/>
      <c r="H166" s="80"/>
      <c r="I166" s="84"/>
      <c r="J166" s="82"/>
      <c r="K166" s="83"/>
      <c r="L166" s="240" t="str">
        <f t="shared" si="2"/>
        <v/>
      </c>
    </row>
    <row r="167" spans="1:12" ht="70" customHeight="1" x14ac:dyDescent="0.35">
      <c r="A167" s="43"/>
      <c r="B167" s="44"/>
      <c r="C167" s="45"/>
      <c r="D167" s="79"/>
      <c r="E167" s="80"/>
      <c r="F167" s="81"/>
      <c r="G167" s="80"/>
      <c r="H167" s="80"/>
      <c r="I167" s="84"/>
      <c r="J167" s="82"/>
      <c r="K167" s="83"/>
      <c r="L167" s="240" t="str">
        <f t="shared" si="2"/>
        <v/>
      </c>
    </row>
    <row r="168" spans="1:12" ht="70" customHeight="1" x14ac:dyDescent="0.35">
      <c r="A168" s="43"/>
      <c r="B168" s="44"/>
      <c r="C168" s="45"/>
      <c r="D168" s="79"/>
      <c r="E168" s="80"/>
      <c r="F168" s="81"/>
      <c r="G168" s="80"/>
      <c r="H168" s="80"/>
      <c r="I168" s="84"/>
      <c r="J168" s="82"/>
      <c r="K168" s="83"/>
      <c r="L168" s="240" t="str">
        <f t="shared" si="2"/>
        <v/>
      </c>
    </row>
    <row r="169" spans="1:12" ht="70" customHeight="1" x14ac:dyDescent="0.35">
      <c r="A169" s="43"/>
      <c r="B169" s="44"/>
      <c r="C169" s="45"/>
      <c r="D169" s="79"/>
      <c r="E169" s="80"/>
      <c r="F169" s="81"/>
      <c r="G169" s="80"/>
      <c r="H169" s="80"/>
      <c r="I169" s="84"/>
      <c r="J169" s="82"/>
      <c r="K169" s="83"/>
      <c r="L169" s="240" t="str">
        <f t="shared" si="2"/>
        <v/>
      </c>
    </row>
    <row r="170" spans="1:12" ht="70" customHeight="1" x14ac:dyDescent="0.35">
      <c r="A170" s="43"/>
      <c r="B170" s="44"/>
      <c r="C170" s="45"/>
      <c r="D170" s="79"/>
      <c r="E170" s="80"/>
      <c r="F170" s="81"/>
      <c r="G170" s="80"/>
      <c r="H170" s="80"/>
      <c r="I170" s="84"/>
      <c r="J170" s="82"/>
      <c r="K170" s="83"/>
      <c r="L170" s="240" t="str">
        <f t="shared" si="2"/>
        <v/>
      </c>
    </row>
    <row r="171" spans="1:12" ht="70" customHeight="1" x14ac:dyDescent="0.35">
      <c r="A171" s="43"/>
      <c r="B171" s="44"/>
      <c r="C171" s="45"/>
      <c r="D171" s="79"/>
      <c r="E171" s="80"/>
      <c r="F171" s="81"/>
      <c r="G171" s="80"/>
      <c r="H171" s="80"/>
      <c r="I171" s="84"/>
      <c r="J171" s="82"/>
      <c r="K171" s="83"/>
      <c r="L171" s="240" t="str">
        <f t="shared" si="2"/>
        <v/>
      </c>
    </row>
    <row r="172" spans="1:12" ht="70" customHeight="1" x14ac:dyDescent="0.35">
      <c r="A172" s="43"/>
      <c r="B172" s="44"/>
      <c r="C172" s="45"/>
      <c r="D172" s="79"/>
      <c r="E172" s="80"/>
      <c r="F172" s="81"/>
      <c r="G172" s="80"/>
      <c r="H172" s="80"/>
      <c r="I172" s="84"/>
      <c r="J172" s="82"/>
      <c r="K172" s="83"/>
      <c r="L172" s="240" t="str">
        <f t="shared" si="2"/>
        <v/>
      </c>
    </row>
    <row r="173" spans="1:12" ht="70" customHeight="1" x14ac:dyDescent="0.35">
      <c r="A173" s="43"/>
      <c r="B173" s="44"/>
      <c r="C173" s="45"/>
      <c r="D173" s="79"/>
      <c r="E173" s="80"/>
      <c r="F173" s="81"/>
      <c r="G173" s="80"/>
      <c r="H173" s="80"/>
      <c r="I173" s="84"/>
      <c r="J173" s="82"/>
      <c r="K173" s="83"/>
      <c r="L173" s="240" t="str">
        <f t="shared" si="2"/>
        <v/>
      </c>
    </row>
    <row r="174" spans="1:12" ht="70" customHeight="1" x14ac:dyDescent="0.35">
      <c r="A174" s="43"/>
      <c r="B174" s="44"/>
      <c r="C174" s="45"/>
      <c r="D174" s="79"/>
      <c r="E174" s="80"/>
      <c r="F174" s="81"/>
      <c r="G174" s="80"/>
      <c r="H174" s="80"/>
      <c r="I174" s="84"/>
      <c r="J174" s="82"/>
      <c r="K174" s="83"/>
      <c r="L174" s="240" t="str">
        <f t="shared" si="2"/>
        <v/>
      </c>
    </row>
    <row r="175" spans="1:12" ht="70" customHeight="1" x14ac:dyDescent="0.35">
      <c r="A175" s="43"/>
      <c r="B175" s="44"/>
      <c r="C175" s="45"/>
      <c r="D175" s="79"/>
      <c r="E175" s="80"/>
      <c r="F175" s="81"/>
      <c r="G175" s="80"/>
      <c r="H175" s="80"/>
      <c r="I175" s="84"/>
      <c r="J175" s="82"/>
      <c r="K175" s="83"/>
      <c r="L175" s="240" t="str">
        <f t="shared" si="2"/>
        <v/>
      </c>
    </row>
    <row r="176" spans="1:12" ht="70" customHeight="1" x14ac:dyDescent="0.35">
      <c r="A176" s="43"/>
      <c r="B176" s="44"/>
      <c r="C176" s="45"/>
      <c r="D176" s="79"/>
      <c r="E176" s="80"/>
      <c r="F176" s="81"/>
      <c r="G176" s="80"/>
      <c r="H176" s="80"/>
      <c r="I176" s="84"/>
      <c r="J176" s="82"/>
      <c r="K176" s="83"/>
      <c r="L176" s="240" t="str">
        <f t="shared" si="2"/>
        <v/>
      </c>
    </row>
    <row r="177" spans="1:12" ht="70" customHeight="1" x14ac:dyDescent="0.35">
      <c r="A177" s="43"/>
      <c r="B177" s="44"/>
      <c r="C177" s="45"/>
      <c r="D177" s="79"/>
      <c r="E177" s="80"/>
      <c r="F177" s="81"/>
      <c r="G177" s="80"/>
      <c r="H177" s="80"/>
      <c r="I177" s="84"/>
      <c r="J177" s="82"/>
      <c r="K177" s="83"/>
      <c r="L177" s="240" t="str">
        <f t="shared" si="2"/>
        <v/>
      </c>
    </row>
    <row r="178" spans="1:12" ht="70" customHeight="1" x14ac:dyDescent="0.35">
      <c r="A178" s="43"/>
      <c r="B178" s="44"/>
      <c r="C178" s="45"/>
      <c r="D178" s="79"/>
      <c r="E178" s="80"/>
      <c r="F178" s="81"/>
      <c r="G178" s="80"/>
      <c r="H178" s="80"/>
      <c r="I178" s="84"/>
      <c r="J178" s="82"/>
      <c r="K178" s="83"/>
      <c r="L178" s="240" t="str">
        <f t="shared" si="2"/>
        <v/>
      </c>
    </row>
    <row r="179" spans="1:12" ht="70" customHeight="1" x14ac:dyDescent="0.35">
      <c r="A179" s="43"/>
      <c r="B179" s="44"/>
      <c r="C179" s="45"/>
      <c r="D179" s="79"/>
      <c r="E179" s="80"/>
      <c r="F179" s="81"/>
      <c r="G179" s="80"/>
      <c r="H179" s="80"/>
      <c r="I179" s="84"/>
      <c r="J179" s="82"/>
      <c r="K179" s="83"/>
      <c r="L179" s="240" t="str">
        <f t="shared" si="2"/>
        <v/>
      </c>
    </row>
    <row r="180" spans="1:12" ht="70" customHeight="1" x14ac:dyDescent="0.35">
      <c r="A180" s="43"/>
      <c r="B180" s="44"/>
      <c r="C180" s="45"/>
      <c r="D180" s="79"/>
      <c r="E180" s="80"/>
      <c r="F180" s="81"/>
      <c r="G180" s="80"/>
      <c r="H180" s="80"/>
      <c r="I180" s="84"/>
      <c r="J180" s="82"/>
      <c r="K180" s="83"/>
      <c r="L180" s="240" t="str">
        <f t="shared" si="2"/>
        <v/>
      </c>
    </row>
    <row r="181" spans="1:12" ht="70" customHeight="1" x14ac:dyDescent="0.35">
      <c r="A181" s="43"/>
      <c r="B181" s="44"/>
      <c r="C181" s="45"/>
      <c r="D181" s="79"/>
      <c r="E181" s="80"/>
      <c r="F181" s="81"/>
      <c r="G181" s="80"/>
      <c r="H181" s="80"/>
      <c r="I181" s="84"/>
      <c r="J181" s="82"/>
      <c r="K181" s="83"/>
      <c r="L181" s="240" t="str">
        <f t="shared" si="2"/>
        <v/>
      </c>
    </row>
    <row r="182" spans="1:12" ht="70" customHeight="1" x14ac:dyDescent="0.35">
      <c r="A182" s="43"/>
      <c r="B182" s="44"/>
      <c r="C182" s="45"/>
      <c r="D182" s="79"/>
      <c r="E182" s="80"/>
      <c r="F182" s="81"/>
      <c r="G182" s="80"/>
      <c r="H182" s="80"/>
      <c r="I182" s="84"/>
      <c r="J182" s="82"/>
      <c r="K182" s="83"/>
      <c r="L182" s="240" t="str">
        <f t="shared" si="2"/>
        <v/>
      </c>
    </row>
    <row r="183" spans="1:12" ht="70" customHeight="1" x14ac:dyDescent="0.35">
      <c r="A183" s="43"/>
      <c r="B183" s="44"/>
      <c r="C183" s="45"/>
      <c r="D183" s="79"/>
      <c r="E183" s="80"/>
      <c r="F183" s="81"/>
      <c r="G183" s="80"/>
      <c r="H183" s="80"/>
      <c r="I183" s="84"/>
      <c r="J183" s="82"/>
      <c r="K183" s="83"/>
      <c r="L183" s="240" t="str">
        <f t="shared" si="2"/>
        <v/>
      </c>
    </row>
    <row r="184" spans="1:12" ht="70" customHeight="1" x14ac:dyDescent="0.35">
      <c r="A184" s="43"/>
      <c r="B184" s="44"/>
      <c r="C184" s="45"/>
      <c r="D184" s="79"/>
      <c r="E184" s="80"/>
      <c r="F184" s="81"/>
      <c r="G184" s="80"/>
      <c r="H184" s="80"/>
      <c r="I184" s="84"/>
      <c r="J184" s="82"/>
      <c r="K184" s="83"/>
      <c r="L184" s="240" t="str">
        <f t="shared" si="2"/>
        <v/>
      </c>
    </row>
    <row r="185" spans="1:12" ht="70" customHeight="1" x14ac:dyDescent="0.35">
      <c r="A185" s="43"/>
      <c r="B185" s="44"/>
      <c r="C185" s="45"/>
      <c r="D185" s="79"/>
      <c r="E185" s="80"/>
      <c r="F185" s="81"/>
      <c r="G185" s="80"/>
      <c r="H185" s="80"/>
      <c r="I185" s="84"/>
      <c r="J185" s="82"/>
      <c r="K185" s="83"/>
      <c r="L185" s="240" t="str">
        <f t="shared" si="2"/>
        <v/>
      </c>
    </row>
    <row r="186" spans="1:12" ht="70" customHeight="1" x14ac:dyDescent="0.35">
      <c r="A186" s="43"/>
      <c r="B186" s="44"/>
      <c r="C186" s="45"/>
      <c r="D186" s="79"/>
      <c r="E186" s="80"/>
      <c r="F186" s="81"/>
      <c r="G186" s="80"/>
      <c r="H186" s="80"/>
      <c r="I186" s="84"/>
      <c r="J186" s="82"/>
      <c r="K186" s="83"/>
      <c r="L186" s="240" t="str">
        <f t="shared" si="2"/>
        <v/>
      </c>
    </row>
    <row r="187" spans="1:12" ht="70" customHeight="1" x14ac:dyDescent="0.35">
      <c r="A187" s="43"/>
      <c r="B187" s="44"/>
      <c r="C187" s="45"/>
      <c r="D187" s="79"/>
      <c r="E187" s="80"/>
      <c r="F187" s="81"/>
      <c r="G187" s="80"/>
      <c r="H187" s="80"/>
      <c r="I187" s="84"/>
      <c r="J187" s="82"/>
      <c r="K187" s="83"/>
      <c r="L187" s="240" t="str">
        <f t="shared" si="2"/>
        <v/>
      </c>
    </row>
    <row r="188" spans="1:12" ht="70" customHeight="1" x14ac:dyDescent="0.35">
      <c r="A188" s="43"/>
      <c r="B188" s="44"/>
      <c r="C188" s="45"/>
      <c r="D188" s="79"/>
      <c r="E188" s="80"/>
      <c r="F188" s="81"/>
      <c r="G188" s="80"/>
      <c r="H188" s="80"/>
      <c r="I188" s="84"/>
      <c r="J188" s="82"/>
      <c r="K188" s="83"/>
      <c r="L188" s="240" t="str">
        <f t="shared" si="2"/>
        <v/>
      </c>
    </row>
    <row r="189" spans="1:12" ht="70" customHeight="1" x14ac:dyDescent="0.35">
      <c r="A189" s="43"/>
      <c r="B189" s="44"/>
      <c r="C189" s="45"/>
      <c r="D189" s="79"/>
      <c r="E189" s="80"/>
      <c r="F189" s="81"/>
      <c r="G189" s="80"/>
      <c r="H189" s="80"/>
      <c r="I189" s="84"/>
      <c r="J189" s="82"/>
      <c r="K189" s="83"/>
      <c r="L189" s="240" t="str">
        <f t="shared" si="2"/>
        <v/>
      </c>
    </row>
    <row r="190" spans="1:12" ht="70" customHeight="1" x14ac:dyDescent="0.35">
      <c r="A190" s="43"/>
      <c r="B190" s="44"/>
      <c r="C190" s="45"/>
      <c r="D190" s="79"/>
      <c r="E190" s="80"/>
      <c r="F190" s="81"/>
      <c r="G190" s="80"/>
      <c r="H190" s="80"/>
      <c r="I190" s="84"/>
      <c r="J190" s="82"/>
      <c r="K190" s="83"/>
      <c r="L190" s="240" t="str">
        <f t="shared" si="2"/>
        <v/>
      </c>
    </row>
    <row r="191" spans="1:12" ht="70" customHeight="1" x14ac:dyDescent="0.35">
      <c r="A191" s="43"/>
      <c r="B191" s="44"/>
      <c r="C191" s="45"/>
      <c r="D191" s="79"/>
      <c r="E191" s="80"/>
      <c r="F191" s="81"/>
      <c r="G191" s="80"/>
      <c r="H191" s="80"/>
      <c r="I191" s="84"/>
      <c r="J191" s="82"/>
      <c r="K191" s="83"/>
      <c r="L191" s="240" t="str">
        <f t="shared" si="2"/>
        <v/>
      </c>
    </row>
    <row r="192" spans="1:12" ht="70" customHeight="1" x14ac:dyDescent="0.35">
      <c r="A192" s="43"/>
      <c r="B192" s="44"/>
      <c r="C192" s="45"/>
      <c r="D192" s="79"/>
      <c r="E192" s="80"/>
      <c r="F192" s="81"/>
      <c r="G192" s="80"/>
      <c r="H192" s="80"/>
      <c r="I192" s="84"/>
      <c r="J192" s="82"/>
      <c r="K192" s="83"/>
      <c r="L192" s="240" t="str">
        <f t="shared" si="2"/>
        <v/>
      </c>
    </row>
    <row r="193" spans="1:12" ht="70" customHeight="1" x14ac:dyDescent="0.35">
      <c r="A193" s="43"/>
      <c r="B193" s="44"/>
      <c r="C193" s="45"/>
      <c r="D193" s="79"/>
      <c r="E193" s="80"/>
      <c r="F193" s="81"/>
      <c r="G193" s="80"/>
      <c r="H193" s="80"/>
      <c r="I193" s="84"/>
      <c r="J193" s="82"/>
      <c r="K193" s="83"/>
      <c r="L193" s="240" t="str">
        <f t="shared" si="2"/>
        <v/>
      </c>
    </row>
    <row r="194" spans="1:12" ht="70" customHeight="1" x14ac:dyDescent="0.35">
      <c r="A194" s="43"/>
      <c r="B194" s="44"/>
      <c r="C194" s="45"/>
      <c r="D194" s="79"/>
      <c r="E194" s="80"/>
      <c r="F194" s="81"/>
      <c r="G194" s="80"/>
      <c r="H194" s="80"/>
      <c r="I194" s="84"/>
      <c r="J194" s="82"/>
      <c r="K194" s="83"/>
      <c r="L194" s="240" t="str">
        <f t="shared" si="2"/>
        <v/>
      </c>
    </row>
    <row r="195" spans="1:12" ht="70" customHeight="1" x14ac:dyDescent="0.35">
      <c r="A195" s="43"/>
      <c r="B195" s="44"/>
      <c r="C195" s="45"/>
      <c r="D195" s="79"/>
      <c r="E195" s="80"/>
      <c r="F195" s="81"/>
      <c r="G195" s="80"/>
      <c r="H195" s="80"/>
      <c r="I195" s="84"/>
      <c r="J195" s="82"/>
      <c r="K195" s="83"/>
      <c r="L195" s="240" t="str">
        <f t="shared" si="2"/>
        <v/>
      </c>
    </row>
    <row r="196" spans="1:12" ht="70" customHeight="1" x14ac:dyDescent="0.35">
      <c r="A196" s="43"/>
      <c r="B196" s="44"/>
      <c r="C196" s="45"/>
      <c r="D196" s="79"/>
      <c r="E196" s="80"/>
      <c r="F196" s="81"/>
      <c r="G196" s="80"/>
      <c r="H196" s="80"/>
      <c r="I196" s="84"/>
      <c r="J196" s="82"/>
      <c r="K196" s="83"/>
      <c r="L196" s="240" t="str">
        <f t="shared" si="2"/>
        <v/>
      </c>
    </row>
    <row r="197" spans="1:12" ht="70" customHeight="1" x14ac:dyDescent="0.35">
      <c r="A197" s="43"/>
      <c r="B197" s="44"/>
      <c r="C197" s="45"/>
      <c r="D197" s="79"/>
      <c r="E197" s="80"/>
      <c r="F197" s="81"/>
      <c r="G197" s="80"/>
      <c r="H197" s="80"/>
      <c r="I197" s="84"/>
      <c r="J197" s="82"/>
      <c r="K197" s="83"/>
      <c r="L197" s="240" t="str">
        <f t="shared" si="2"/>
        <v/>
      </c>
    </row>
    <row r="198" spans="1:12" ht="70" customHeight="1" x14ac:dyDescent="0.35">
      <c r="A198" s="43"/>
      <c r="B198" s="44"/>
      <c r="C198" s="45"/>
      <c r="D198" s="79"/>
      <c r="E198" s="80"/>
      <c r="F198" s="81"/>
      <c r="G198" s="80"/>
      <c r="H198" s="80"/>
      <c r="I198" s="84"/>
      <c r="J198" s="82"/>
      <c r="K198" s="83"/>
      <c r="L198" s="240" t="str">
        <f t="shared" si="2"/>
        <v/>
      </c>
    </row>
    <row r="199" spans="1:12" ht="70" customHeight="1" x14ac:dyDescent="0.35">
      <c r="A199" s="43"/>
      <c r="B199" s="44"/>
      <c r="C199" s="45"/>
      <c r="D199" s="79"/>
      <c r="E199" s="80"/>
      <c r="F199" s="81"/>
      <c r="G199" s="80"/>
      <c r="H199" s="80"/>
      <c r="I199" s="84"/>
      <c r="J199" s="82"/>
      <c r="K199" s="83"/>
      <c r="L199" s="240" t="str">
        <f t="shared" si="2"/>
        <v/>
      </c>
    </row>
    <row r="200" spans="1:12" ht="70" customHeight="1" x14ac:dyDescent="0.35">
      <c r="A200" s="43"/>
      <c r="B200" s="44"/>
      <c r="C200" s="45"/>
      <c r="D200" s="79"/>
      <c r="E200" s="80"/>
      <c r="F200" s="81"/>
      <c r="G200" s="80"/>
      <c r="H200" s="80"/>
      <c r="I200" s="84"/>
      <c r="J200" s="82"/>
      <c r="K200" s="83"/>
      <c r="L200" s="240" t="str">
        <f t="shared" si="2"/>
        <v/>
      </c>
    </row>
    <row r="201" spans="1:12" ht="70" customHeight="1" x14ac:dyDescent="0.35">
      <c r="A201" s="43"/>
      <c r="B201" s="44"/>
      <c r="C201" s="45"/>
      <c r="D201" s="79"/>
      <c r="E201" s="80"/>
      <c r="F201" s="81"/>
      <c r="G201" s="80"/>
      <c r="H201" s="80"/>
      <c r="I201" s="84"/>
      <c r="J201" s="82"/>
      <c r="K201" s="83"/>
      <c r="L201" s="240" t="str">
        <f t="shared" si="2"/>
        <v/>
      </c>
    </row>
    <row r="202" spans="1:12" ht="70" customHeight="1" x14ac:dyDescent="0.35">
      <c r="A202" s="43"/>
      <c r="B202" s="44"/>
      <c r="C202" s="45"/>
      <c r="D202" s="79"/>
      <c r="E202" s="80"/>
      <c r="F202" s="81"/>
      <c r="G202" s="80"/>
      <c r="H202" s="80"/>
      <c r="I202" s="84"/>
      <c r="J202" s="82"/>
      <c r="K202" s="83"/>
      <c r="L202" s="240" t="str">
        <f t="shared" si="2"/>
        <v/>
      </c>
    </row>
    <row r="203" spans="1:12" ht="70" customHeight="1" x14ac:dyDescent="0.35">
      <c r="A203" s="43"/>
      <c r="B203" s="44"/>
      <c r="C203" s="45"/>
      <c r="D203" s="79"/>
      <c r="E203" s="80"/>
      <c r="F203" s="81"/>
      <c r="G203" s="80"/>
      <c r="H203" s="80"/>
      <c r="I203" s="84"/>
      <c r="J203" s="82"/>
      <c r="K203" s="83"/>
      <c r="L203" s="240" t="str">
        <f t="shared" ref="L203:L266" si="3">HYPERLINK(K203)</f>
        <v/>
      </c>
    </row>
    <row r="204" spans="1:12" ht="70" customHeight="1" x14ac:dyDescent="0.35">
      <c r="A204" s="43"/>
      <c r="B204" s="44"/>
      <c r="C204" s="45"/>
      <c r="D204" s="79"/>
      <c r="E204" s="80"/>
      <c r="F204" s="81"/>
      <c r="G204" s="80"/>
      <c r="H204" s="80"/>
      <c r="I204" s="84"/>
      <c r="J204" s="82"/>
      <c r="K204" s="83"/>
      <c r="L204" s="240" t="str">
        <f t="shared" si="3"/>
        <v/>
      </c>
    </row>
    <row r="205" spans="1:12" ht="70" customHeight="1" x14ac:dyDescent="0.35">
      <c r="A205" s="43"/>
      <c r="B205" s="44"/>
      <c r="C205" s="45"/>
      <c r="D205" s="79"/>
      <c r="E205" s="80"/>
      <c r="F205" s="81"/>
      <c r="G205" s="80"/>
      <c r="H205" s="80"/>
      <c r="I205" s="84"/>
      <c r="J205" s="82"/>
      <c r="K205" s="83"/>
      <c r="L205" s="240" t="str">
        <f t="shared" si="3"/>
        <v/>
      </c>
    </row>
    <row r="206" spans="1:12" ht="70" customHeight="1" x14ac:dyDescent="0.35">
      <c r="A206" s="43"/>
      <c r="B206" s="44"/>
      <c r="C206" s="45"/>
      <c r="D206" s="79"/>
      <c r="E206" s="80"/>
      <c r="F206" s="81"/>
      <c r="G206" s="80"/>
      <c r="H206" s="80"/>
      <c r="I206" s="84"/>
      <c r="J206" s="82"/>
      <c r="K206" s="83"/>
      <c r="L206" s="240" t="str">
        <f t="shared" si="3"/>
        <v/>
      </c>
    </row>
    <row r="207" spans="1:12" ht="70" customHeight="1" x14ac:dyDescent="0.35">
      <c r="A207" s="43"/>
      <c r="B207" s="44"/>
      <c r="C207" s="45"/>
      <c r="D207" s="79"/>
      <c r="E207" s="80"/>
      <c r="F207" s="81"/>
      <c r="G207" s="80"/>
      <c r="H207" s="80"/>
      <c r="I207" s="84"/>
      <c r="J207" s="82"/>
      <c r="K207" s="83"/>
      <c r="L207" s="240" t="str">
        <f t="shared" si="3"/>
        <v/>
      </c>
    </row>
    <row r="208" spans="1:12" ht="70" customHeight="1" x14ac:dyDescent="0.35">
      <c r="A208" s="43"/>
      <c r="B208" s="44"/>
      <c r="C208" s="45"/>
      <c r="D208" s="79"/>
      <c r="E208" s="80"/>
      <c r="F208" s="81"/>
      <c r="G208" s="80"/>
      <c r="H208" s="80"/>
      <c r="I208" s="84"/>
      <c r="J208" s="82"/>
      <c r="K208" s="83"/>
      <c r="L208" s="240" t="str">
        <f t="shared" si="3"/>
        <v/>
      </c>
    </row>
    <row r="209" spans="1:12" ht="70" customHeight="1" x14ac:dyDescent="0.35">
      <c r="A209" s="43"/>
      <c r="B209" s="44"/>
      <c r="C209" s="45"/>
      <c r="D209" s="79"/>
      <c r="E209" s="80"/>
      <c r="F209" s="81"/>
      <c r="G209" s="80"/>
      <c r="H209" s="80"/>
      <c r="I209" s="84"/>
      <c r="J209" s="82"/>
      <c r="K209" s="83"/>
      <c r="L209" s="240" t="str">
        <f t="shared" si="3"/>
        <v/>
      </c>
    </row>
    <row r="210" spans="1:12" ht="70" customHeight="1" x14ac:dyDescent="0.35">
      <c r="A210" s="43"/>
      <c r="B210" s="44"/>
      <c r="C210" s="45"/>
      <c r="D210" s="79"/>
      <c r="E210" s="80"/>
      <c r="F210" s="81"/>
      <c r="G210" s="80"/>
      <c r="H210" s="80"/>
      <c r="I210" s="84"/>
      <c r="J210" s="82"/>
      <c r="K210" s="83"/>
      <c r="L210" s="240" t="str">
        <f t="shared" si="3"/>
        <v/>
      </c>
    </row>
    <row r="211" spans="1:12" ht="70" customHeight="1" x14ac:dyDescent="0.35">
      <c r="A211" s="43"/>
      <c r="B211" s="44"/>
      <c r="C211" s="45"/>
      <c r="D211" s="79"/>
      <c r="E211" s="80"/>
      <c r="F211" s="81"/>
      <c r="G211" s="80"/>
      <c r="H211" s="80"/>
      <c r="I211" s="84"/>
      <c r="J211" s="82"/>
      <c r="K211" s="83"/>
      <c r="L211" s="240" t="str">
        <f t="shared" si="3"/>
        <v/>
      </c>
    </row>
    <row r="212" spans="1:12" ht="70" customHeight="1" x14ac:dyDescent="0.35">
      <c r="A212" s="43"/>
      <c r="B212" s="44"/>
      <c r="C212" s="45"/>
      <c r="D212" s="79"/>
      <c r="E212" s="80"/>
      <c r="F212" s="81"/>
      <c r="G212" s="80"/>
      <c r="H212" s="80"/>
      <c r="I212" s="84"/>
      <c r="J212" s="82"/>
      <c r="K212" s="83"/>
      <c r="L212" s="240" t="str">
        <f t="shared" si="3"/>
        <v/>
      </c>
    </row>
    <row r="213" spans="1:12" ht="70" customHeight="1" x14ac:dyDescent="0.35">
      <c r="A213" s="43"/>
      <c r="B213" s="44"/>
      <c r="C213" s="45"/>
      <c r="D213" s="79"/>
      <c r="E213" s="80"/>
      <c r="F213" s="81"/>
      <c r="G213" s="80"/>
      <c r="H213" s="80"/>
      <c r="I213" s="84"/>
      <c r="J213" s="82"/>
      <c r="K213" s="83"/>
      <c r="L213" s="240" t="str">
        <f t="shared" si="3"/>
        <v/>
      </c>
    </row>
    <row r="214" spans="1:12" ht="70" customHeight="1" x14ac:dyDescent="0.35">
      <c r="A214" s="43"/>
      <c r="B214" s="44"/>
      <c r="C214" s="45"/>
      <c r="D214" s="79"/>
      <c r="E214" s="80"/>
      <c r="F214" s="81"/>
      <c r="G214" s="80"/>
      <c r="H214" s="80"/>
      <c r="I214" s="84"/>
      <c r="J214" s="82"/>
      <c r="K214" s="83"/>
      <c r="L214" s="240" t="str">
        <f t="shared" si="3"/>
        <v/>
      </c>
    </row>
    <row r="215" spans="1:12" ht="70" customHeight="1" x14ac:dyDescent="0.35">
      <c r="A215" s="43"/>
      <c r="B215" s="44"/>
      <c r="C215" s="45"/>
      <c r="D215" s="79"/>
      <c r="E215" s="80"/>
      <c r="F215" s="81"/>
      <c r="G215" s="80"/>
      <c r="H215" s="80"/>
      <c r="I215" s="84"/>
      <c r="J215" s="82"/>
      <c r="K215" s="83"/>
      <c r="L215" s="240" t="str">
        <f t="shared" si="3"/>
        <v/>
      </c>
    </row>
    <row r="216" spans="1:12" ht="70" customHeight="1" x14ac:dyDescent="0.35">
      <c r="A216" s="43"/>
      <c r="B216" s="44"/>
      <c r="C216" s="45"/>
      <c r="D216" s="79"/>
      <c r="E216" s="80"/>
      <c r="F216" s="81"/>
      <c r="G216" s="80"/>
      <c r="H216" s="80"/>
      <c r="I216" s="84"/>
      <c r="J216" s="82"/>
      <c r="K216" s="83"/>
      <c r="L216" s="240" t="str">
        <f t="shared" si="3"/>
        <v/>
      </c>
    </row>
    <row r="217" spans="1:12" ht="70" customHeight="1" x14ac:dyDescent="0.35">
      <c r="A217" s="43"/>
      <c r="B217" s="44"/>
      <c r="C217" s="45"/>
      <c r="D217" s="79"/>
      <c r="E217" s="80"/>
      <c r="F217" s="81"/>
      <c r="G217" s="80"/>
      <c r="H217" s="80"/>
      <c r="I217" s="84"/>
      <c r="J217" s="82"/>
      <c r="K217" s="83"/>
      <c r="L217" s="240" t="str">
        <f t="shared" si="3"/>
        <v/>
      </c>
    </row>
    <row r="218" spans="1:12" ht="70" customHeight="1" x14ac:dyDescent="0.35">
      <c r="A218" s="43"/>
      <c r="B218" s="44"/>
      <c r="C218" s="45"/>
      <c r="D218" s="79"/>
      <c r="E218" s="80"/>
      <c r="F218" s="81"/>
      <c r="G218" s="80"/>
      <c r="H218" s="80"/>
      <c r="I218" s="84"/>
      <c r="J218" s="82"/>
      <c r="K218" s="83"/>
      <c r="L218" s="240" t="str">
        <f t="shared" si="3"/>
        <v/>
      </c>
    </row>
    <row r="219" spans="1:12" ht="70" customHeight="1" x14ac:dyDescent="0.35">
      <c r="A219" s="43"/>
      <c r="B219" s="44"/>
      <c r="C219" s="45"/>
      <c r="D219" s="79"/>
      <c r="E219" s="80"/>
      <c r="F219" s="81"/>
      <c r="G219" s="80"/>
      <c r="H219" s="80"/>
      <c r="I219" s="84"/>
      <c r="J219" s="82"/>
      <c r="K219" s="83"/>
      <c r="L219" s="240" t="str">
        <f t="shared" si="3"/>
        <v/>
      </c>
    </row>
    <row r="220" spans="1:12" ht="70" customHeight="1" x14ac:dyDescent="0.35">
      <c r="A220" s="43"/>
      <c r="B220" s="44"/>
      <c r="C220" s="45"/>
      <c r="D220" s="79"/>
      <c r="E220" s="80"/>
      <c r="F220" s="81"/>
      <c r="G220" s="80"/>
      <c r="H220" s="80"/>
      <c r="I220" s="84"/>
      <c r="J220" s="82"/>
      <c r="K220" s="83"/>
      <c r="L220" s="240" t="str">
        <f t="shared" si="3"/>
        <v/>
      </c>
    </row>
    <row r="221" spans="1:12" ht="70" customHeight="1" x14ac:dyDescent="0.35">
      <c r="A221" s="43"/>
      <c r="B221" s="44"/>
      <c r="C221" s="45"/>
      <c r="D221" s="79"/>
      <c r="E221" s="80"/>
      <c r="F221" s="81"/>
      <c r="G221" s="80"/>
      <c r="H221" s="80"/>
      <c r="I221" s="84"/>
      <c r="J221" s="82"/>
      <c r="K221" s="83"/>
      <c r="L221" s="240" t="str">
        <f t="shared" si="3"/>
        <v/>
      </c>
    </row>
    <row r="222" spans="1:12" ht="70" customHeight="1" x14ac:dyDescent="0.35">
      <c r="A222" s="43"/>
      <c r="B222" s="44"/>
      <c r="C222" s="45"/>
      <c r="D222" s="79"/>
      <c r="E222" s="80"/>
      <c r="F222" s="81"/>
      <c r="G222" s="80"/>
      <c r="H222" s="80"/>
      <c r="I222" s="84"/>
      <c r="J222" s="82"/>
      <c r="K222" s="83"/>
      <c r="L222" s="240" t="str">
        <f t="shared" si="3"/>
        <v/>
      </c>
    </row>
    <row r="223" spans="1:12" ht="70" customHeight="1" x14ac:dyDescent="0.35">
      <c r="A223" s="43"/>
      <c r="B223" s="44"/>
      <c r="C223" s="45"/>
      <c r="D223" s="79"/>
      <c r="E223" s="80"/>
      <c r="F223" s="81"/>
      <c r="G223" s="80"/>
      <c r="H223" s="80"/>
      <c r="I223" s="84"/>
      <c r="J223" s="82"/>
      <c r="K223" s="83"/>
      <c r="L223" s="240" t="str">
        <f t="shared" si="3"/>
        <v/>
      </c>
    </row>
    <row r="224" spans="1:12" ht="70" customHeight="1" x14ac:dyDescent="0.35">
      <c r="A224" s="43"/>
      <c r="B224" s="44"/>
      <c r="C224" s="45"/>
      <c r="D224" s="79"/>
      <c r="E224" s="80"/>
      <c r="F224" s="81"/>
      <c r="G224" s="80"/>
      <c r="H224" s="80"/>
      <c r="I224" s="84"/>
      <c r="J224" s="82"/>
      <c r="K224" s="83"/>
      <c r="L224" s="240" t="str">
        <f t="shared" si="3"/>
        <v/>
      </c>
    </row>
    <row r="225" spans="1:12" ht="70" customHeight="1" x14ac:dyDescent="0.35">
      <c r="A225" s="43"/>
      <c r="B225" s="44"/>
      <c r="C225" s="45"/>
      <c r="D225" s="79"/>
      <c r="E225" s="80"/>
      <c r="F225" s="81"/>
      <c r="G225" s="80"/>
      <c r="H225" s="80"/>
      <c r="I225" s="84"/>
      <c r="J225" s="82"/>
      <c r="K225" s="83"/>
      <c r="L225" s="240" t="str">
        <f t="shared" si="3"/>
        <v/>
      </c>
    </row>
    <row r="226" spans="1:12" ht="70" customHeight="1" x14ac:dyDescent="0.35">
      <c r="A226" s="43"/>
      <c r="B226" s="44"/>
      <c r="C226" s="45"/>
      <c r="D226" s="79"/>
      <c r="E226" s="80"/>
      <c r="F226" s="81"/>
      <c r="G226" s="80"/>
      <c r="H226" s="80"/>
      <c r="I226" s="84"/>
      <c r="J226" s="82"/>
      <c r="K226" s="83"/>
      <c r="L226" s="240" t="str">
        <f t="shared" si="3"/>
        <v/>
      </c>
    </row>
    <row r="227" spans="1:12" ht="70" customHeight="1" x14ac:dyDescent="0.35">
      <c r="A227" s="43"/>
      <c r="B227" s="44"/>
      <c r="C227" s="45"/>
      <c r="D227" s="79"/>
      <c r="E227" s="80"/>
      <c r="F227" s="81"/>
      <c r="G227" s="80"/>
      <c r="H227" s="80"/>
      <c r="I227" s="84"/>
      <c r="J227" s="82"/>
      <c r="K227" s="83"/>
      <c r="L227" s="240" t="str">
        <f t="shared" si="3"/>
        <v/>
      </c>
    </row>
    <row r="228" spans="1:12" ht="70" customHeight="1" x14ac:dyDescent="0.35">
      <c r="A228" s="43"/>
      <c r="B228" s="44"/>
      <c r="C228" s="45"/>
      <c r="D228" s="79"/>
      <c r="E228" s="80"/>
      <c r="F228" s="81"/>
      <c r="G228" s="80"/>
      <c r="H228" s="80"/>
      <c r="I228" s="84"/>
      <c r="J228" s="82"/>
      <c r="K228" s="83"/>
      <c r="L228" s="240" t="str">
        <f t="shared" si="3"/>
        <v/>
      </c>
    </row>
    <row r="229" spans="1:12" ht="70" customHeight="1" x14ac:dyDescent="0.35">
      <c r="A229" s="43"/>
      <c r="B229" s="44"/>
      <c r="C229" s="45"/>
      <c r="D229" s="79"/>
      <c r="E229" s="80"/>
      <c r="F229" s="81"/>
      <c r="G229" s="80"/>
      <c r="H229" s="80"/>
      <c r="I229" s="84"/>
      <c r="J229" s="82"/>
      <c r="K229" s="83"/>
      <c r="L229" s="240" t="str">
        <f t="shared" si="3"/>
        <v/>
      </c>
    </row>
    <row r="230" spans="1:12" ht="70" customHeight="1" x14ac:dyDescent="0.35">
      <c r="A230" s="43"/>
      <c r="B230" s="44"/>
      <c r="C230" s="45"/>
      <c r="D230" s="79"/>
      <c r="E230" s="80"/>
      <c r="F230" s="81"/>
      <c r="G230" s="80"/>
      <c r="H230" s="80"/>
      <c r="I230" s="84"/>
      <c r="J230" s="82"/>
      <c r="K230" s="83"/>
      <c r="L230" s="240" t="str">
        <f t="shared" si="3"/>
        <v/>
      </c>
    </row>
    <row r="231" spans="1:12" ht="70" customHeight="1" x14ac:dyDescent="0.35">
      <c r="A231" s="43"/>
      <c r="B231" s="44"/>
      <c r="C231" s="45"/>
      <c r="D231" s="79"/>
      <c r="E231" s="80"/>
      <c r="F231" s="81"/>
      <c r="G231" s="80"/>
      <c r="H231" s="80"/>
      <c r="I231" s="84"/>
      <c r="J231" s="82"/>
      <c r="K231" s="83"/>
      <c r="L231" s="240" t="str">
        <f t="shared" si="3"/>
        <v/>
      </c>
    </row>
    <row r="232" spans="1:12" ht="70" customHeight="1" x14ac:dyDescent="0.35">
      <c r="A232" s="43"/>
      <c r="B232" s="44"/>
      <c r="C232" s="45"/>
      <c r="D232" s="79"/>
      <c r="E232" s="80"/>
      <c r="F232" s="81"/>
      <c r="G232" s="80"/>
      <c r="H232" s="80"/>
      <c r="I232" s="84"/>
      <c r="J232" s="82"/>
      <c r="K232" s="83"/>
      <c r="L232" s="240" t="str">
        <f t="shared" si="3"/>
        <v/>
      </c>
    </row>
    <row r="233" spans="1:12" ht="70" customHeight="1" x14ac:dyDescent="0.35">
      <c r="A233" s="43"/>
      <c r="B233" s="44"/>
      <c r="C233" s="45"/>
      <c r="D233" s="79"/>
      <c r="E233" s="80"/>
      <c r="F233" s="81"/>
      <c r="G233" s="80"/>
      <c r="H233" s="80"/>
      <c r="I233" s="84"/>
      <c r="J233" s="82"/>
      <c r="K233" s="83"/>
      <c r="L233" s="240" t="str">
        <f t="shared" si="3"/>
        <v/>
      </c>
    </row>
    <row r="234" spans="1:12" ht="70" customHeight="1" x14ac:dyDescent="0.35">
      <c r="A234" s="43"/>
      <c r="B234" s="44"/>
      <c r="C234" s="45"/>
      <c r="D234" s="79"/>
      <c r="E234" s="80"/>
      <c r="F234" s="81"/>
      <c r="G234" s="80"/>
      <c r="H234" s="80"/>
      <c r="I234" s="84"/>
      <c r="J234" s="82"/>
      <c r="K234" s="83"/>
      <c r="L234" s="240" t="str">
        <f t="shared" si="3"/>
        <v/>
      </c>
    </row>
    <row r="235" spans="1:12" ht="70" customHeight="1" x14ac:dyDescent="0.35">
      <c r="A235" s="43"/>
      <c r="B235" s="44"/>
      <c r="C235" s="45"/>
      <c r="D235" s="79"/>
      <c r="E235" s="80"/>
      <c r="F235" s="81"/>
      <c r="G235" s="80"/>
      <c r="H235" s="80"/>
      <c r="I235" s="84"/>
      <c r="J235" s="82"/>
      <c r="K235" s="83"/>
      <c r="L235" s="240" t="str">
        <f t="shared" si="3"/>
        <v/>
      </c>
    </row>
    <row r="236" spans="1:12" ht="70" customHeight="1" x14ac:dyDescent="0.35">
      <c r="A236" s="43"/>
      <c r="B236" s="44"/>
      <c r="C236" s="45"/>
      <c r="D236" s="79"/>
      <c r="E236" s="80"/>
      <c r="F236" s="81"/>
      <c r="G236" s="80"/>
      <c r="H236" s="80"/>
      <c r="I236" s="84"/>
      <c r="J236" s="82"/>
      <c r="K236" s="83"/>
      <c r="L236" s="240" t="str">
        <f t="shared" si="3"/>
        <v/>
      </c>
    </row>
    <row r="237" spans="1:12" ht="70" customHeight="1" x14ac:dyDescent="0.35">
      <c r="A237" s="43"/>
      <c r="B237" s="44"/>
      <c r="C237" s="45"/>
      <c r="D237" s="79"/>
      <c r="E237" s="80"/>
      <c r="F237" s="81"/>
      <c r="G237" s="80"/>
      <c r="H237" s="80"/>
      <c r="I237" s="84"/>
      <c r="J237" s="82"/>
      <c r="K237" s="83"/>
      <c r="L237" s="240" t="str">
        <f t="shared" si="3"/>
        <v/>
      </c>
    </row>
    <row r="238" spans="1:12" ht="70" customHeight="1" x14ac:dyDescent="0.35">
      <c r="A238" s="43"/>
      <c r="B238" s="44"/>
      <c r="C238" s="45"/>
      <c r="D238" s="79"/>
      <c r="E238" s="80"/>
      <c r="F238" s="81"/>
      <c r="G238" s="80"/>
      <c r="H238" s="80"/>
      <c r="I238" s="84"/>
      <c r="J238" s="82"/>
      <c r="K238" s="83"/>
      <c r="L238" s="240" t="str">
        <f t="shared" si="3"/>
        <v/>
      </c>
    </row>
    <row r="239" spans="1:12" ht="70" customHeight="1" x14ac:dyDescent="0.35">
      <c r="A239" s="43"/>
      <c r="B239" s="44"/>
      <c r="C239" s="45"/>
      <c r="D239" s="79"/>
      <c r="E239" s="80"/>
      <c r="F239" s="81"/>
      <c r="G239" s="80"/>
      <c r="H239" s="80"/>
      <c r="I239" s="84"/>
      <c r="J239" s="82"/>
      <c r="K239" s="83"/>
      <c r="L239" s="240" t="str">
        <f t="shared" si="3"/>
        <v/>
      </c>
    </row>
    <row r="240" spans="1:12" ht="70" customHeight="1" x14ac:dyDescent="0.35">
      <c r="A240" s="43"/>
      <c r="B240" s="44"/>
      <c r="C240" s="45"/>
      <c r="D240" s="79"/>
      <c r="E240" s="80"/>
      <c r="F240" s="81"/>
      <c r="G240" s="80"/>
      <c r="H240" s="80"/>
      <c r="I240" s="84"/>
      <c r="J240" s="82"/>
      <c r="K240" s="83"/>
      <c r="L240" s="240" t="str">
        <f t="shared" si="3"/>
        <v/>
      </c>
    </row>
    <row r="241" spans="1:12" ht="70" customHeight="1" x14ac:dyDescent="0.35">
      <c r="A241" s="43"/>
      <c r="B241" s="44"/>
      <c r="C241" s="45"/>
      <c r="D241" s="79"/>
      <c r="E241" s="80"/>
      <c r="F241" s="81"/>
      <c r="G241" s="80"/>
      <c r="H241" s="80"/>
      <c r="I241" s="84"/>
      <c r="J241" s="82"/>
      <c r="K241" s="83"/>
      <c r="L241" s="240" t="str">
        <f t="shared" si="3"/>
        <v/>
      </c>
    </row>
    <row r="242" spans="1:12" ht="70" customHeight="1" x14ac:dyDescent="0.35">
      <c r="A242" s="43"/>
      <c r="B242" s="44"/>
      <c r="C242" s="45"/>
      <c r="D242" s="79"/>
      <c r="E242" s="80"/>
      <c r="F242" s="81"/>
      <c r="G242" s="80"/>
      <c r="H242" s="80"/>
      <c r="I242" s="84"/>
      <c r="J242" s="82"/>
      <c r="K242" s="83"/>
      <c r="L242" s="240" t="str">
        <f t="shared" si="3"/>
        <v/>
      </c>
    </row>
    <row r="243" spans="1:12" ht="70" customHeight="1" x14ac:dyDescent="0.35">
      <c r="A243" s="43"/>
      <c r="B243" s="44"/>
      <c r="C243" s="45"/>
      <c r="D243" s="79"/>
      <c r="E243" s="80"/>
      <c r="F243" s="81"/>
      <c r="G243" s="80"/>
      <c r="H243" s="80"/>
      <c r="I243" s="84"/>
      <c r="J243" s="82"/>
      <c r="K243" s="83"/>
      <c r="L243" s="240" t="str">
        <f t="shared" si="3"/>
        <v/>
      </c>
    </row>
    <row r="244" spans="1:12" ht="70" customHeight="1" x14ac:dyDescent="0.35">
      <c r="A244" s="43"/>
      <c r="B244" s="44"/>
      <c r="C244" s="45"/>
      <c r="D244" s="79"/>
      <c r="E244" s="80"/>
      <c r="F244" s="81"/>
      <c r="G244" s="80"/>
      <c r="H244" s="80"/>
      <c r="I244" s="84"/>
      <c r="J244" s="82"/>
      <c r="K244" s="83"/>
      <c r="L244" s="240" t="str">
        <f t="shared" si="3"/>
        <v/>
      </c>
    </row>
    <row r="245" spans="1:12" ht="70" customHeight="1" x14ac:dyDescent="0.35">
      <c r="A245" s="43"/>
      <c r="B245" s="44"/>
      <c r="C245" s="45"/>
      <c r="D245" s="79"/>
      <c r="E245" s="80"/>
      <c r="F245" s="81"/>
      <c r="G245" s="80"/>
      <c r="H245" s="80"/>
      <c r="I245" s="84"/>
      <c r="J245" s="82"/>
      <c r="K245" s="83"/>
      <c r="L245" s="240" t="str">
        <f t="shared" si="3"/>
        <v/>
      </c>
    </row>
    <row r="246" spans="1:12" ht="70" customHeight="1" x14ac:dyDescent="0.35">
      <c r="A246" s="43"/>
      <c r="B246" s="44"/>
      <c r="C246" s="45"/>
      <c r="D246" s="79"/>
      <c r="E246" s="80"/>
      <c r="F246" s="81"/>
      <c r="G246" s="80"/>
      <c r="H246" s="80"/>
      <c r="I246" s="84"/>
      <c r="J246" s="82"/>
      <c r="K246" s="83"/>
      <c r="L246" s="240" t="str">
        <f t="shared" si="3"/>
        <v/>
      </c>
    </row>
    <row r="247" spans="1:12" ht="70" customHeight="1" x14ac:dyDescent="0.35">
      <c r="A247" s="43"/>
      <c r="B247" s="44"/>
      <c r="C247" s="45"/>
      <c r="D247" s="79"/>
      <c r="E247" s="80"/>
      <c r="F247" s="81"/>
      <c r="G247" s="80"/>
      <c r="H247" s="80"/>
      <c r="I247" s="84"/>
      <c r="J247" s="82"/>
      <c r="K247" s="83"/>
      <c r="L247" s="240" t="str">
        <f t="shared" si="3"/>
        <v/>
      </c>
    </row>
    <row r="248" spans="1:12" ht="70" customHeight="1" x14ac:dyDescent="0.35">
      <c r="A248" s="43"/>
      <c r="B248" s="44"/>
      <c r="C248" s="45"/>
      <c r="D248" s="79"/>
      <c r="E248" s="80"/>
      <c r="F248" s="81"/>
      <c r="G248" s="80"/>
      <c r="H248" s="80"/>
      <c r="I248" s="84"/>
      <c r="J248" s="82"/>
      <c r="K248" s="83"/>
      <c r="L248" s="240" t="str">
        <f t="shared" si="3"/>
        <v/>
      </c>
    </row>
    <row r="249" spans="1:12" ht="70" customHeight="1" x14ac:dyDescent="0.35">
      <c r="A249" s="43"/>
      <c r="B249" s="44"/>
      <c r="C249" s="45"/>
      <c r="D249" s="79"/>
      <c r="E249" s="80"/>
      <c r="F249" s="81"/>
      <c r="G249" s="80"/>
      <c r="H249" s="80"/>
      <c r="I249" s="84"/>
      <c r="J249" s="82"/>
      <c r="K249" s="83"/>
      <c r="L249" s="240" t="str">
        <f t="shared" si="3"/>
        <v/>
      </c>
    </row>
    <row r="250" spans="1:12" ht="70" customHeight="1" x14ac:dyDescent="0.35">
      <c r="A250" s="43"/>
      <c r="B250" s="44"/>
      <c r="C250" s="45"/>
      <c r="D250" s="79"/>
      <c r="E250" s="80"/>
      <c r="F250" s="81"/>
      <c r="G250" s="80"/>
      <c r="H250" s="80"/>
      <c r="I250" s="84"/>
      <c r="J250" s="82"/>
      <c r="K250" s="83"/>
      <c r="L250" s="240" t="str">
        <f t="shared" si="3"/>
        <v/>
      </c>
    </row>
    <row r="251" spans="1:12" ht="70" customHeight="1" x14ac:dyDescent="0.35">
      <c r="A251" s="43"/>
      <c r="B251" s="44"/>
      <c r="C251" s="45"/>
      <c r="D251" s="79"/>
      <c r="E251" s="80"/>
      <c r="F251" s="81"/>
      <c r="G251" s="80"/>
      <c r="H251" s="80"/>
      <c r="I251" s="84"/>
      <c r="J251" s="82"/>
      <c r="K251" s="83"/>
      <c r="L251" s="240" t="str">
        <f t="shared" si="3"/>
        <v/>
      </c>
    </row>
    <row r="252" spans="1:12" ht="70" customHeight="1" x14ac:dyDescent="0.35">
      <c r="A252" s="43"/>
      <c r="B252" s="44"/>
      <c r="C252" s="45"/>
      <c r="D252" s="79"/>
      <c r="E252" s="80"/>
      <c r="F252" s="81"/>
      <c r="G252" s="80"/>
      <c r="H252" s="80"/>
      <c r="I252" s="84"/>
      <c r="J252" s="82"/>
      <c r="K252" s="83"/>
      <c r="L252" s="240" t="str">
        <f t="shared" si="3"/>
        <v/>
      </c>
    </row>
    <row r="253" spans="1:12" ht="70" customHeight="1" x14ac:dyDescent="0.35">
      <c r="A253" s="43"/>
      <c r="B253" s="44"/>
      <c r="C253" s="45"/>
      <c r="D253" s="79"/>
      <c r="E253" s="80"/>
      <c r="F253" s="81"/>
      <c r="G253" s="80"/>
      <c r="H253" s="80"/>
      <c r="I253" s="84"/>
      <c r="J253" s="82"/>
      <c r="K253" s="83"/>
      <c r="L253" s="240" t="str">
        <f t="shared" si="3"/>
        <v/>
      </c>
    </row>
    <row r="254" spans="1:12" ht="70" customHeight="1" x14ac:dyDescent="0.35">
      <c r="A254" s="43"/>
      <c r="B254" s="44"/>
      <c r="C254" s="45"/>
      <c r="D254" s="79"/>
      <c r="E254" s="80"/>
      <c r="F254" s="81"/>
      <c r="G254" s="80"/>
      <c r="H254" s="80"/>
      <c r="I254" s="84"/>
      <c r="J254" s="82"/>
      <c r="K254" s="83"/>
      <c r="L254" s="240" t="str">
        <f t="shared" si="3"/>
        <v/>
      </c>
    </row>
    <row r="255" spans="1:12" ht="70" customHeight="1" x14ac:dyDescent="0.35">
      <c r="A255" s="43"/>
      <c r="B255" s="44"/>
      <c r="C255" s="45"/>
      <c r="D255" s="79"/>
      <c r="E255" s="80"/>
      <c r="F255" s="81"/>
      <c r="G255" s="80"/>
      <c r="H255" s="80"/>
      <c r="I255" s="84"/>
      <c r="J255" s="82"/>
      <c r="K255" s="83"/>
      <c r="L255" s="240" t="str">
        <f t="shared" si="3"/>
        <v/>
      </c>
    </row>
    <row r="256" spans="1:12" ht="70" customHeight="1" x14ac:dyDescent="0.35">
      <c r="A256" s="43"/>
      <c r="B256" s="44"/>
      <c r="C256" s="45"/>
      <c r="D256" s="79"/>
      <c r="E256" s="80"/>
      <c r="F256" s="81"/>
      <c r="G256" s="80"/>
      <c r="H256" s="80"/>
      <c r="I256" s="84"/>
      <c r="J256" s="82"/>
      <c r="K256" s="83"/>
      <c r="L256" s="240" t="str">
        <f t="shared" si="3"/>
        <v/>
      </c>
    </row>
    <row r="257" spans="1:12" ht="70" customHeight="1" x14ac:dyDescent="0.35">
      <c r="A257" s="43"/>
      <c r="B257" s="44"/>
      <c r="C257" s="45"/>
      <c r="D257" s="79"/>
      <c r="E257" s="80"/>
      <c r="F257" s="81"/>
      <c r="G257" s="80"/>
      <c r="H257" s="80"/>
      <c r="I257" s="84"/>
      <c r="J257" s="82"/>
      <c r="K257" s="83"/>
      <c r="L257" s="240" t="str">
        <f t="shared" si="3"/>
        <v/>
      </c>
    </row>
    <row r="258" spans="1:12" ht="70" customHeight="1" x14ac:dyDescent="0.35">
      <c r="A258" s="43"/>
      <c r="B258" s="44"/>
      <c r="C258" s="45"/>
      <c r="D258" s="79"/>
      <c r="E258" s="80"/>
      <c r="F258" s="81"/>
      <c r="G258" s="80"/>
      <c r="H258" s="80"/>
      <c r="I258" s="84"/>
      <c r="J258" s="82"/>
      <c r="K258" s="83"/>
      <c r="L258" s="240" t="str">
        <f t="shared" si="3"/>
        <v/>
      </c>
    </row>
    <row r="259" spans="1:12" ht="70" customHeight="1" x14ac:dyDescent="0.35">
      <c r="A259" s="43"/>
      <c r="B259" s="44"/>
      <c r="C259" s="45"/>
      <c r="D259" s="79"/>
      <c r="E259" s="80"/>
      <c r="F259" s="81"/>
      <c r="G259" s="80"/>
      <c r="H259" s="80"/>
      <c r="I259" s="84"/>
      <c r="J259" s="82"/>
      <c r="K259" s="83"/>
      <c r="L259" s="240" t="str">
        <f t="shared" si="3"/>
        <v/>
      </c>
    </row>
    <row r="260" spans="1:12" ht="70" customHeight="1" x14ac:dyDescent="0.35">
      <c r="A260" s="43"/>
      <c r="B260" s="44"/>
      <c r="C260" s="45"/>
      <c r="D260" s="79"/>
      <c r="E260" s="80"/>
      <c r="F260" s="81"/>
      <c r="G260" s="80"/>
      <c r="H260" s="80"/>
      <c r="I260" s="84"/>
      <c r="J260" s="82"/>
      <c r="K260" s="83"/>
      <c r="L260" s="240" t="str">
        <f t="shared" si="3"/>
        <v/>
      </c>
    </row>
    <row r="261" spans="1:12" ht="70" customHeight="1" x14ac:dyDescent="0.35">
      <c r="A261" s="43"/>
      <c r="B261" s="44"/>
      <c r="C261" s="45"/>
      <c r="D261" s="79"/>
      <c r="E261" s="80"/>
      <c r="F261" s="81"/>
      <c r="G261" s="80"/>
      <c r="H261" s="80"/>
      <c r="I261" s="84"/>
      <c r="J261" s="82"/>
      <c r="K261" s="83"/>
      <c r="L261" s="240" t="str">
        <f t="shared" si="3"/>
        <v/>
      </c>
    </row>
    <row r="262" spans="1:12" ht="70" customHeight="1" x14ac:dyDescent="0.35">
      <c r="A262" s="43"/>
      <c r="B262" s="44"/>
      <c r="C262" s="45"/>
      <c r="D262" s="79"/>
      <c r="E262" s="80"/>
      <c r="F262" s="81"/>
      <c r="G262" s="80"/>
      <c r="H262" s="80"/>
      <c r="I262" s="84"/>
      <c r="J262" s="82"/>
      <c r="K262" s="83"/>
      <c r="L262" s="240" t="str">
        <f t="shared" si="3"/>
        <v/>
      </c>
    </row>
    <row r="263" spans="1:12" ht="70" customHeight="1" x14ac:dyDescent="0.35">
      <c r="A263" s="43"/>
      <c r="B263" s="44"/>
      <c r="C263" s="45"/>
      <c r="D263" s="79"/>
      <c r="E263" s="80"/>
      <c r="F263" s="81"/>
      <c r="G263" s="80"/>
      <c r="H263" s="80"/>
      <c r="I263" s="84"/>
      <c r="J263" s="82"/>
      <c r="K263" s="83"/>
      <c r="L263" s="240" t="str">
        <f t="shared" si="3"/>
        <v/>
      </c>
    </row>
    <row r="264" spans="1:12" ht="70" customHeight="1" x14ac:dyDescent="0.35">
      <c r="A264" s="43"/>
      <c r="B264" s="44"/>
      <c r="C264" s="45"/>
      <c r="D264" s="79"/>
      <c r="E264" s="80"/>
      <c r="F264" s="81"/>
      <c r="G264" s="80"/>
      <c r="H264" s="80"/>
      <c r="I264" s="84"/>
      <c r="J264" s="82"/>
      <c r="K264" s="83"/>
      <c r="L264" s="240" t="str">
        <f t="shared" si="3"/>
        <v/>
      </c>
    </row>
    <row r="265" spans="1:12" ht="70" customHeight="1" x14ac:dyDescent="0.35">
      <c r="A265" s="43"/>
      <c r="B265" s="44"/>
      <c r="C265" s="45"/>
      <c r="D265" s="79"/>
      <c r="E265" s="80"/>
      <c r="F265" s="81"/>
      <c r="G265" s="80"/>
      <c r="H265" s="80"/>
      <c r="I265" s="84"/>
      <c r="J265" s="82"/>
      <c r="K265" s="83"/>
      <c r="L265" s="240" t="str">
        <f t="shared" si="3"/>
        <v/>
      </c>
    </row>
    <row r="266" spans="1:12" ht="70" customHeight="1" x14ac:dyDescent="0.35">
      <c r="A266" s="43"/>
      <c r="B266" s="44"/>
      <c r="C266" s="45"/>
      <c r="D266" s="79"/>
      <c r="E266" s="80"/>
      <c r="F266" s="81"/>
      <c r="G266" s="80"/>
      <c r="H266" s="80"/>
      <c r="I266" s="84"/>
      <c r="J266" s="82"/>
      <c r="K266" s="83"/>
      <c r="L266" s="240" t="str">
        <f t="shared" si="3"/>
        <v/>
      </c>
    </row>
    <row r="267" spans="1:12" ht="70" customHeight="1" x14ac:dyDescent="0.35">
      <c r="A267" s="43"/>
      <c r="B267" s="44"/>
      <c r="C267" s="45"/>
      <c r="D267" s="79"/>
      <c r="E267" s="80"/>
      <c r="F267" s="81"/>
      <c r="G267" s="80"/>
      <c r="H267" s="80"/>
      <c r="I267" s="84"/>
      <c r="J267" s="82"/>
      <c r="K267" s="83"/>
      <c r="L267" s="240" t="str">
        <f t="shared" ref="L267:L330" si="4">HYPERLINK(K267)</f>
        <v/>
      </c>
    </row>
    <row r="268" spans="1:12" ht="70" customHeight="1" x14ac:dyDescent="0.35">
      <c r="A268" s="43"/>
      <c r="B268" s="44"/>
      <c r="C268" s="45"/>
      <c r="D268" s="79"/>
      <c r="E268" s="80"/>
      <c r="F268" s="81"/>
      <c r="G268" s="80"/>
      <c r="H268" s="80"/>
      <c r="I268" s="84"/>
      <c r="J268" s="82"/>
      <c r="K268" s="83"/>
      <c r="L268" s="240" t="str">
        <f t="shared" si="4"/>
        <v/>
      </c>
    </row>
    <row r="269" spans="1:12" ht="70" customHeight="1" x14ac:dyDescent="0.35">
      <c r="A269" s="43"/>
      <c r="B269" s="44"/>
      <c r="C269" s="45"/>
      <c r="D269" s="79"/>
      <c r="E269" s="80"/>
      <c r="F269" s="81"/>
      <c r="G269" s="80"/>
      <c r="H269" s="80"/>
      <c r="I269" s="84"/>
      <c r="J269" s="82"/>
      <c r="K269" s="83"/>
      <c r="L269" s="240" t="str">
        <f t="shared" si="4"/>
        <v/>
      </c>
    </row>
    <row r="270" spans="1:12" ht="70" customHeight="1" x14ac:dyDescent="0.35">
      <c r="A270" s="43"/>
      <c r="B270" s="44"/>
      <c r="C270" s="45"/>
      <c r="D270" s="79"/>
      <c r="E270" s="80"/>
      <c r="F270" s="81"/>
      <c r="G270" s="80"/>
      <c r="H270" s="80"/>
      <c r="I270" s="84"/>
      <c r="J270" s="82"/>
      <c r="K270" s="83"/>
      <c r="L270" s="240" t="str">
        <f t="shared" si="4"/>
        <v/>
      </c>
    </row>
    <row r="271" spans="1:12" ht="70" customHeight="1" x14ac:dyDescent="0.35">
      <c r="A271" s="43"/>
      <c r="B271" s="44"/>
      <c r="C271" s="45"/>
      <c r="D271" s="79"/>
      <c r="E271" s="80"/>
      <c r="F271" s="81"/>
      <c r="G271" s="80"/>
      <c r="H271" s="80"/>
      <c r="I271" s="84"/>
      <c r="J271" s="82"/>
      <c r="K271" s="83"/>
      <c r="L271" s="240" t="str">
        <f t="shared" si="4"/>
        <v/>
      </c>
    </row>
    <row r="272" spans="1:12" ht="70" customHeight="1" x14ac:dyDescent="0.35">
      <c r="A272" s="43"/>
      <c r="B272" s="44"/>
      <c r="C272" s="45"/>
      <c r="D272" s="79"/>
      <c r="E272" s="80"/>
      <c r="F272" s="81"/>
      <c r="G272" s="80"/>
      <c r="H272" s="80"/>
      <c r="I272" s="84"/>
      <c r="J272" s="82"/>
      <c r="K272" s="83"/>
      <c r="L272" s="240" t="str">
        <f t="shared" si="4"/>
        <v/>
      </c>
    </row>
    <row r="273" spans="1:12" ht="70" customHeight="1" x14ac:dyDescent="0.35">
      <c r="A273" s="43"/>
      <c r="B273" s="44"/>
      <c r="C273" s="45"/>
      <c r="D273" s="79"/>
      <c r="E273" s="80"/>
      <c r="F273" s="81"/>
      <c r="G273" s="80"/>
      <c r="H273" s="80"/>
      <c r="I273" s="84"/>
      <c r="J273" s="82"/>
      <c r="K273" s="83"/>
      <c r="L273" s="240" t="str">
        <f t="shared" si="4"/>
        <v/>
      </c>
    </row>
    <row r="274" spans="1:12" ht="70" customHeight="1" x14ac:dyDescent="0.35">
      <c r="A274" s="43"/>
      <c r="B274" s="44"/>
      <c r="C274" s="45"/>
      <c r="D274" s="79"/>
      <c r="E274" s="80"/>
      <c r="F274" s="81"/>
      <c r="G274" s="80"/>
      <c r="H274" s="80"/>
      <c r="I274" s="84"/>
      <c r="J274" s="82"/>
      <c r="K274" s="83"/>
      <c r="L274" s="240" t="str">
        <f t="shared" si="4"/>
        <v/>
      </c>
    </row>
    <row r="275" spans="1:12" ht="70" customHeight="1" x14ac:dyDescent="0.35">
      <c r="A275" s="43"/>
      <c r="B275" s="44"/>
      <c r="C275" s="45"/>
      <c r="D275" s="79"/>
      <c r="E275" s="80"/>
      <c r="F275" s="81"/>
      <c r="G275" s="80"/>
      <c r="H275" s="80"/>
      <c r="I275" s="84"/>
      <c r="J275" s="82"/>
      <c r="K275" s="83"/>
      <c r="L275" s="240" t="str">
        <f t="shared" si="4"/>
        <v/>
      </c>
    </row>
    <row r="276" spans="1:12" ht="70" customHeight="1" x14ac:dyDescent="0.35">
      <c r="A276" s="43"/>
      <c r="B276" s="44"/>
      <c r="C276" s="45"/>
      <c r="D276" s="79"/>
      <c r="E276" s="80"/>
      <c r="F276" s="81"/>
      <c r="G276" s="80"/>
      <c r="H276" s="80"/>
      <c r="I276" s="84"/>
      <c r="J276" s="82"/>
      <c r="K276" s="83"/>
      <c r="L276" s="240" t="str">
        <f t="shared" si="4"/>
        <v/>
      </c>
    </row>
    <row r="277" spans="1:12" ht="70" customHeight="1" x14ac:dyDescent="0.35">
      <c r="A277" s="43"/>
      <c r="B277" s="44"/>
      <c r="C277" s="45"/>
      <c r="D277" s="79"/>
      <c r="E277" s="80"/>
      <c r="F277" s="81"/>
      <c r="G277" s="80"/>
      <c r="H277" s="80"/>
      <c r="I277" s="84"/>
      <c r="J277" s="82"/>
      <c r="K277" s="83"/>
      <c r="L277" s="240" t="str">
        <f t="shared" si="4"/>
        <v/>
      </c>
    </row>
    <row r="278" spans="1:12" ht="70" customHeight="1" x14ac:dyDescent="0.35">
      <c r="A278" s="43"/>
      <c r="B278" s="44"/>
      <c r="C278" s="45"/>
      <c r="D278" s="79"/>
      <c r="E278" s="80"/>
      <c r="F278" s="81"/>
      <c r="G278" s="80"/>
      <c r="H278" s="80"/>
      <c r="I278" s="84"/>
      <c r="J278" s="82"/>
      <c r="K278" s="83"/>
      <c r="L278" s="240" t="str">
        <f t="shared" si="4"/>
        <v/>
      </c>
    </row>
    <row r="279" spans="1:12" ht="70" customHeight="1" x14ac:dyDescent="0.35">
      <c r="A279" s="43"/>
      <c r="B279" s="44"/>
      <c r="C279" s="45"/>
      <c r="D279" s="79"/>
      <c r="E279" s="80"/>
      <c r="F279" s="81"/>
      <c r="G279" s="80"/>
      <c r="H279" s="80"/>
      <c r="I279" s="84"/>
      <c r="J279" s="82"/>
      <c r="K279" s="83"/>
      <c r="L279" s="240" t="str">
        <f t="shared" si="4"/>
        <v/>
      </c>
    </row>
    <row r="280" spans="1:12" ht="70" customHeight="1" x14ac:dyDescent="0.35">
      <c r="A280" s="43"/>
      <c r="B280" s="44"/>
      <c r="C280" s="45"/>
      <c r="D280" s="79"/>
      <c r="E280" s="80"/>
      <c r="F280" s="81"/>
      <c r="G280" s="80"/>
      <c r="H280" s="80"/>
      <c r="I280" s="84"/>
      <c r="J280" s="82"/>
      <c r="K280" s="83"/>
      <c r="L280" s="240" t="str">
        <f t="shared" si="4"/>
        <v/>
      </c>
    </row>
    <row r="281" spans="1:12" ht="70" customHeight="1" x14ac:dyDescent="0.35">
      <c r="A281" s="43"/>
      <c r="B281" s="44"/>
      <c r="C281" s="45"/>
      <c r="D281" s="79"/>
      <c r="E281" s="80"/>
      <c r="F281" s="81"/>
      <c r="G281" s="80"/>
      <c r="H281" s="80"/>
      <c r="I281" s="84"/>
      <c r="J281" s="82"/>
      <c r="K281" s="83"/>
      <c r="L281" s="240" t="str">
        <f t="shared" si="4"/>
        <v/>
      </c>
    </row>
    <row r="282" spans="1:12" ht="70" customHeight="1" x14ac:dyDescent="0.35">
      <c r="A282" s="43"/>
      <c r="B282" s="44"/>
      <c r="C282" s="45"/>
      <c r="D282" s="79"/>
      <c r="E282" s="80"/>
      <c r="F282" s="81"/>
      <c r="G282" s="80"/>
      <c r="H282" s="80"/>
      <c r="I282" s="84"/>
      <c r="J282" s="82"/>
      <c r="K282" s="83"/>
      <c r="L282" s="240" t="str">
        <f t="shared" si="4"/>
        <v/>
      </c>
    </row>
    <row r="283" spans="1:12" ht="70" customHeight="1" x14ac:dyDescent="0.35">
      <c r="A283" s="43"/>
      <c r="B283" s="44"/>
      <c r="C283" s="45"/>
      <c r="D283" s="79"/>
      <c r="E283" s="80"/>
      <c r="F283" s="81"/>
      <c r="G283" s="80"/>
      <c r="H283" s="80"/>
      <c r="I283" s="84"/>
      <c r="J283" s="82"/>
      <c r="K283" s="83"/>
      <c r="L283" s="240" t="str">
        <f t="shared" si="4"/>
        <v/>
      </c>
    </row>
    <row r="284" spans="1:12" ht="70" customHeight="1" x14ac:dyDescent="0.35">
      <c r="A284" s="43"/>
      <c r="B284" s="44"/>
      <c r="C284" s="45"/>
      <c r="D284" s="79"/>
      <c r="E284" s="80"/>
      <c r="F284" s="81"/>
      <c r="G284" s="80"/>
      <c r="H284" s="80"/>
      <c r="I284" s="84"/>
      <c r="J284" s="82"/>
      <c r="K284" s="83"/>
      <c r="L284" s="240" t="str">
        <f t="shared" si="4"/>
        <v/>
      </c>
    </row>
    <row r="285" spans="1:12" ht="70" customHeight="1" x14ac:dyDescent="0.35">
      <c r="A285" s="43"/>
      <c r="B285" s="44"/>
      <c r="C285" s="45"/>
      <c r="D285" s="79"/>
      <c r="E285" s="80"/>
      <c r="F285" s="81"/>
      <c r="G285" s="80"/>
      <c r="H285" s="80"/>
      <c r="I285" s="84"/>
      <c r="J285" s="82"/>
      <c r="K285" s="83"/>
      <c r="L285" s="240" t="str">
        <f t="shared" si="4"/>
        <v/>
      </c>
    </row>
    <row r="286" spans="1:12" ht="70" customHeight="1" x14ac:dyDescent="0.35">
      <c r="A286" s="43"/>
      <c r="B286" s="44"/>
      <c r="C286" s="45"/>
      <c r="D286" s="79"/>
      <c r="E286" s="80"/>
      <c r="F286" s="81"/>
      <c r="G286" s="80"/>
      <c r="H286" s="80"/>
      <c r="I286" s="84"/>
      <c r="J286" s="82"/>
      <c r="K286" s="83"/>
      <c r="L286" s="240" t="str">
        <f t="shared" si="4"/>
        <v/>
      </c>
    </row>
    <row r="287" spans="1:12" ht="70" customHeight="1" x14ac:dyDescent="0.35">
      <c r="A287" s="43"/>
      <c r="B287" s="44"/>
      <c r="C287" s="45"/>
      <c r="D287" s="79"/>
      <c r="E287" s="80"/>
      <c r="F287" s="81"/>
      <c r="G287" s="80"/>
      <c r="H287" s="80"/>
      <c r="I287" s="84"/>
      <c r="J287" s="82"/>
      <c r="K287" s="83"/>
      <c r="L287" s="240" t="str">
        <f t="shared" si="4"/>
        <v/>
      </c>
    </row>
    <row r="288" spans="1:12" ht="70" customHeight="1" x14ac:dyDescent="0.35">
      <c r="A288" s="43"/>
      <c r="B288" s="44"/>
      <c r="C288" s="45"/>
      <c r="D288" s="79"/>
      <c r="E288" s="80"/>
      <c r="F288" s="81"/>
      <c r="G288" s="80"/>
      <c r="H288" s="80"/>
      <c r="I288" s="84"/>
      <c r="J288" s="82"/>
      <c r="K288" s="83"/>
      <c r="L288" s="240" t="str">
        <f t="shared" si="4"/>
        <v/>
      </c>
    </row>
    <row r="289" spans="1:12" ht="70" customHeight="1" x14ac:dyDescent="0.35">
      <c r="A289" s="43"/>
      <c r="B289" s="44"/>
      <c r="C289" s="45"/>
      <c r="D289" s="79"/>
      <c r="E289" s="80"/>
      <c r="F289" s="81"/>
      <c r="G289" s="80"/>
      <c r="H289" s="80"/>
      <c r="I289" s="84"/>
      <c r="J289" s="82"/>
      <c r="K289" s="83"/>
      <c r="L289" s="240" t="str">
        <f t="shared" si="4"/>
        <v/>
      </c>
    </row>
    <row r="290" spans="1:12" ht="70" customHeight="1" x14ac:dyDescent="0.35">
      <c r="A290" s="43"/>
      <c r="B290" s="44"/>
      <c r="C290" s="45"/>
      <c r="D290" s="79"/>
      <c r="E290" s="80"/>
      <c r="F290" s="81"/>
      <c r="G290" s="80"/>
      <c r="H290" s="80"/>
      <c r="I290" s="84"/>
      <c r="J290" s="82"/>
      <c r="K290" s="83"/>
      <c r="L290" s="240" t="str">
        <f t="shared" si="4"/>
        <v/>
      </c>
    </row>
    <row r="291" spans="1:12" ht="70" customHeight="1" x14ac:dyDescent="0.35">
      <c r="A291" s="43"/>
      <c r="B291" s="44"/>
      <c r="C291" s="45"/>
      <c r="D291" s="79"/>
      <c r="E291" s="80"/>
      <c r="F291" s="81"/>
      <c r="G291" s="80"/>
      <c r="H291" s="80"/>
      <c r="I291" s="84"/>
      <c r="J291" s="82"/>
      <c r="K291" s="83"/>
      <c r="L291" s="240" t="str">
        <f t="shared" si="4"/>
        <v/>
      </c>
    </row>
    <row r="292" spans="1:12" ht="70" customHeight="1" x14ac:dyDescent="0.35">
      <c r="A292" s="43"/>
      <c r="B292" s="44"/>
      <c r="C292" s="45"/>
      <c r="D292" s="79"/>
      <c r="E292" s="80"/>
      <c r="F292" s="81"/>
      <c r="G292" s="80"/>
      <c r="H292" s="80"/>
      <c r="I292" s="84"/>
      <c r="J292" s="82"/>
      <c r="K292" s="83"/>
      <c r="L292" s="240" t="str">
        <f t="shared" si="4"/>
        <v/>
      </c>
    </row>
    <row r="293" spans="1:12" ht="70" customHeight="1" x14ac:dyDescent="0.35">
      <c r="A293" s="43"/>
      <c r="B293" s="44"/>
      <c r="C293" s="45"/>
      <c r="D293" s="79"/>
      <c r="E293" s="80"/>
      <c r="F293" s="81"/>
      <c r="G293" s="80"/>
      <c r="H293" s="80"/>
      <c r="I293" s="84"/>
      <c r="J293" s="82"/>
      <c r="K293" s="83"/>
      <c r="L293" s="240" t="str">
        <f t="shared" si="4"/>
        <v/>
      </c>
    </row>
    <row r="294" spans="1:12" ht="70" customHeight="1" x14ac:dyDescent="0.35">
      <c r="A294" s="43"/>
      <c r="B294" s="44"/>
      <c r="C294" s="45"/>
      <c r="D294" s="79"/>
      <c r="E294" s="80"/>
      <c r="F294" s="81"/>
      <c r="G294" s="80"/>
      <c r="H294" s="80"/>
      <c r="I294" s="84"/>
      <c r="J294" s="82"/>
      <c r="K294" s="83"/>
      <c r="L294" s="240" t="str">
        <f t="shared" si="4"/>
        <v/>
      </c>
    </row>
    <row r="295" spans="1:12" ht="70" customHeight="1" x14ac:dyDescent="0.35">
      <c r="A295" s="43"/>
      <c r="B295" s="44"/>
      <c r="C295" s="45"/>
      <c r="D295" s="79"/>
      <c r="E295" s="80"/>
      <c r="F295" s="81"/>
      <c r="G295" s="80"/>
      <c r="H295" s="80"/>
      <c r="I295" s="84"/>
      <c r="J295" s="82"/>
      <c r="K295" s="83"/>
      <c r="L295" s="240" t="str">
        <f t="shared" si="4"/>
        <v/>
      </c>
    </row>
    <row r="296" spans="1:12" ht="70" customHeight="1" x14ac:dyDescent="0.35">
      <c r="A296" s="43"/>
      <c r="B296" s="44"/>
      <c r="C296" s="45"/>
      <c r="D296" s="79"/>
      <c r="E296" s="80"/>
      <c r="F296" s="81"/>
      <c r="G296" s="80"/>
      <c r="H296" s="80"/>
      <c r="I296" s="84"/>
      <c r="J296" s="82"/>
      <c r="K296" s="83"/>
      <c r="L296" s="240" t="str">
        <f t="shared" si="4"/>
        <v/>
      </c>
    </row>
    <row r="297" spans="1:12" ht="70" customHeight="1" x14ac:dyDescent="0.35">
      <c r="A297" s="43"/>
      <c r="B297" s="44"/>
      <c r="C297" s="45"/>
      <c r="D297" s="79"/>
      <c r="E297" s="80"/>
      <c r="F297" s="81"/>
      <c r="G297" s="80"/>
      <c r="H297" s="80"/>
      <c r="I297" s="84"/>
      <c r="J297" s="82"/>
      <c r="K297" s="83"/>
      <c r="L297" s="240" t="str">
        <f t="shared" si="4"/>
        <v/>
      </c>
    </row>
    <row r="298" spans="1:12" ht="70" customHeight="1" x14ac:dyDescent="0.35">
      <c r="A298" s="43"/>
      <c r="B298" s="44"/>
      <c r="C298" s="45"/>
      <c r="D298" s="79"/>
      <c r="E298" s="80"/>
      <c r="F298" s="81"/>
      <c r="G298" s="80"/>
      <c r="H298" s="80"/>
      <c r="I298" s="84"/>
      <c r="J298" s="82"/>
      <c r="K298" s="83"/>
      <c r="L298" s="240" t="str">
        <f t="shared" si="4"/>
        <v/>
      </c>
    </row>
    <row r="299" spans="1:12" ht="70" customHeight="1" x14ac:dyDescent="0.35">
      <c r="A299" s="43"/>
      <c r="B299" s="44"/>
      <c r="C299" s="45"/>
      <c r="D299" s="79"/>
      <c r="E299" s="80"/>
      <c r="F299" s="81"/>
      <c r="G299" s="80"/>
      <c r="H299" s="80"/>
      <c r="I299" s="84"/>
      <c r="J299" s="82"/>
      <c r="K299" s="83"/>
      <c r="L299" s="240" t="str">
        <f t="shared" si="4"/>
        <v/>
      </c>
    </row>
    <row r="300" spans="1:12" ht="70" customHeight="1" x14ac:dyDescent="0.35">
      <c r="A300" s="43"/>
      <c r="B300" s="44"/>
      <c r="C300" s="45"/>
      <c r="D300" s="79"/>
      <c r="E300" s="80"/>
      <c r="F300" s="81"/>
      <c r="G300" s="80"/>
      <c r="H300" s="80"/>
      <c r="I300" s="84"/>
      <c r="J300" s="82"/>
      <c r="K300" s="83"/>
      <c r="L300" s="240" t="str">
        <f t="shared" si="4"/>
        <v/>
      </c>
    </row>
    <row r="301" spans="1:12" ht="70" customHeight="1" x14ac:dyDescent="0.35">
      <c r="A301" s="43"/>
      <c r="B301" s="44"/>
      <c r="C301" s="45"/>
      <c r="D301" s="79"/>
      <c r="E301" s="80"/>
      <c r="F301" s="81"/>
      <c r="G301" s="80"/>
      <c r="H301" s="80"/>
      <c r="I301" s="84"/>
      <c r="J301" s="82"/>
      <c r="K301" s="83"/>
      <c r="L301" s="240" t="str">
        <f t="shared" si="4"/>
        <v/>
      </c>
    </row>
    <row r="302" spans="1:12" ht="70" customHeight="1" x14ac:dyDescent="0.35">
      <c r="A302" s="43"/>
      <c r="B302" s="44"/>
      <c r="C302" s="45"/>
      <c r="D302" s="79"/>
      <c r="E302" s="80"/>
      <c r="F302" s="81"/>
      <c r="G302" s="80"/>
      <c r="H302" s="80"/>
      <c r="I302" s="84"/>
      <c r="J302" s="82"/>
      <c r="K302" s="83"/>
      <c r="L302" s="240" t="str">
        <f t="shared" si="4"/>
        <v/>
      </c>
    </row>
    <row r="303" spans="1:12" ht="70" customHeight="1" x14ac:dyDescent="0.35">
      <c r="A303" s="43"/>
      <c r="B303" s="44"/>
      <c r="C303" s="45"/>
      <c r="D303" s="79"/>
      <c r="E303" s="80"/>
      <c r="F303" s="81"/>
      <c r="G303" s="80"/>
      <c r="H303" s="80"/>
      <c r="I303" s="84"/>
      <c r="J303" s="82"/>
      <c r="K303" s="83"/>
      <c r="L303" s="240" t="str">
        <f t="shared" si="4"/>
        <v/>
      </c>
    </row>
    <row r="304" spans="1:12" ht="70" customHeight="1" x14ac:dyDescent="0.35">
      <c r="A304" s="43"/>
      <c r="B304" s="44"/>
      <c r="C304" s="45"/>
      <c r="D304" s="79"/>
      <c r="E304" s="80"/>
      <c r="F304" s="81"/>
      <c r="G304" s="80"/>
      <c r="H304" s="80"/>
      <c r="I304" s="84"/>
      <c r="J304" s="82"/>
      <c r="K304" s="83"/>
      <c r="L304" s="240" t="str">
        <f t="shared" si="4"/>
        <v/>
      </c>
    </row>
    <row r="305" spans="1:12" ht="70" customHeight="1" x14ac:dyDescent="0.35">
      <c r="A305" s="43"/>
      <c r="B305" s="44"/>
      <c r="C305" s="45"/>
      <c r="D305" s="79"/>
      <c r="E305" s="80"/>
      <c r="F305" s="81"/>
      <c r="G305" s="80"/>
      <c r="H305" s="80"/>
      <c r="I305" s="84"/>
      <c r="J305" s="82"/>
      <c r="K305" s="83"/>
      <c r="L305" s="240" t="str">
        <f t="shared" si="4"/>
        <v/>
      </c>
    </row>
    <row r="306" spans="1:12" ht="70" customHeight="1" x14ac:dyDescent="0.35">
      <c r="A306" s="43"/>
      <c r="B306" s="44"/>
      <c r="C306" s="45"/>
      <c r="D306" s="79"/>
      <c r="E306" s="80"/>
      <c r="F306" s="81"/>
      <c r="G306" s="80"/>
      <c r="H306" s="80"/>
      <c r="I306" s="84"/>
      <c r="J306" s="82"/>
      <c r="K306" s="83"/>
      <c r="L306" s="240" t="str">
        <f t="shared" si="4"/>
        <v/>
      </c>
    </row>
    <row r="307" spans="1:12" ht="70" customHeight="1" x14ac:dyDescent="0.35">
      <c r="A307" s="43"/>
      <c r="B307" s="44"/>
      <c r="C307" s="45"/>
      <c r="D307" s="79"/>
      <c r="E307" s="80"/>
      <c r="F307" s="81"/>
      <c r="G307" s="80"/>
      <c r="H307" s="80"/>
      <c r="I307" s="84"/>
      <c r="J307" s="82"/>
      <c r="K307" s="83"/>
      <c r="L307" s="240" t="str">
        <f t="shared" si="4"/>
        <v/>
      </c>
    </row>
    <row r="308" spans="1:12" ht="70" customHeight="1" x14ac:dyDescent="0.35">
      <c r="A308" s="43"/>
      <c r="B308" s="44"/>
      <c r="C308" s="45"/>
      <c r="D308" s="79"/>
      <c r="E308" s="80"/>
      <c r="F308" s="81"/>
      <c r="G308" s="80"/>
      <c r="H308" s="80"/>
      <c r="I308" s="84"/>
      <c r="J308" s="82"/>
      <c r="K308" s="83"/>
      <c r="L308" s="240" t="str">
        <f t="shared" si="4"/>
        <v/>
      </c>
    </row>
    <row r="309" spans="1:12" ht="70" customHeight="1" x14ac:dyDescent="0.35">
      <c r="A309" s="43"/>
      <c r="B309" s="44"/>
      <c r="C309" s="45"/>
      <c r="D309" s="79"/>
      <c r="E309" s="80"/>
      <c r="F309" s="81"/>
      <c r="G309" s="80"/>
      <c r="H309" s="80"/>
      <c r="I309" s="84"/>
      <c r="J309" s="82"/>
      <c r="K309" s="83"/>
      <c r="L309" s="240" t="str">
        <f t="shared" si="4"/>
        <v/>
      </c>
    </row>
    <row r="310" spans="1:12" ht="70" customHeight="1" x14ac:dyDescent="0.35">
      <c r="A310" s="43"/>
      <c r="B310" s="44"/>
      <c r="C310" s="45"/>
      <c r="D310" s="79"/>
      <c r="E310" s="80"/>
      <c r="F310" s="81"/>
      <c r="G310" s="80"/>
      <c r="H310" s="80"/>
      <c r="I310" s="84"/>
      <c r="J310" s="82"/>
      <c r="K310" s="83"/>
      <c r="L310" s="240" t="str">
        <f t="shared" si="4"/>
        <v/>
      </c>
    </row>
    <row r="311" spans="1:12" ht="70" customHeight="1" x14ac:dyDescent="0.35">
      <c r="A311" s="43"/>
      <c r="B311" s="44"/>
      <c r="C311" s="45"/>
      <c r="D311" s="79"/>
      <c r="E311" s="80"/>
      <c r="F311" s="81"/>
      <c r="G311" s="80"/>
      <c r="H311" s="80"/>
      <c r="I311" s="84"/>
      <c r="J311" s="82"/>
      <c r="K311" s="83"/>
      <c r="L311" s="240" t="str">
        <f t="shared" si="4"/>
        <v/>
      </c>
    </row>
    <row r="312" spans="1:12" ht="70" customHeight="1" x14ac:dyDescent="0.35">
      <c r="A312" s="43"/>
      <c r="B312" s="44"/>
      <c r="C312" s="45"/>
      <c r="D312" s="79"/>
      <c r="E312" s="80"/>
      <c r="F312" s="81"/>
      <c r="G312" s="80"/>
      <c r="H312" s="80"/>
      <c r="I312" s="84"/>
      <c r="J312" s="82"/>
      <c r="K312" s="83"/>
      <c r="L312" s="240" t="str">
        <f t="shared" si="4"/>
        <v/>
      </c>
    </row>
    <row r="313" spans="1:12" ht="70" customHeight="1" x14ac:dyDescent="0.35">
      <c r="A313" s="43"/>
      <c r="B313" s="44"/>
      <c r="C313" s="45"/>
      <c r="D313" s="79"/>
      <c r="E313" s="80"/>
      <c r="F313" s="81"/>
      <c r="G313" s="80"/>
      <c r="H313" s="80"/>
      <c r="I313" s="84"/>
      <c r="J313" s="82"/>
      <c r="K313" s="83"/>
      <c r="L313" s="240" t="str">
        <f t="shared" si="4"/>
        <v/>
      </c>
    </row>
    <row r="314" spans="1:12" ht="70" customHeight="1" x14ac:dyDescent="0.35">
      <c r="A314" s="43"/>
      <c r="B314" s="44"/>
      <c r="C314" s="45"/>
      <c r="D314" s="79"/>
      <c r="E314" s="80"/>
      <c r="F314" s="81"/>
      <c r="G314" s="80"/>
      <c r="H314" s="80"/>
      <c r="I314" s="84"/>
      <c r="J314" s="82"/>
      <c r="K314" s="83"/>
      <c r="L314" s="240" t="str">
        <f t="shared" si="4"/>
        <v/>
      </c>
    </row>
    <row r="315" spans="1:12" ht="70" customHeight="1" x14ac:dyDescent="0.35">
      <c r="A315" s="43"/>
      <c r="B315" s="44"/>
      <c r="C315" s="45"/>
      <c r="D315" s="79"/>
      <c r="E315" s="80"/>
      <c r="F315" s="81"/>
      <c r="G315" s="80"/>
      <c r="H315" s="80"/>
      <c r="I315" s="84"/>
      <c r="J315" s="82"/>
      <c r="K315" s="83"/>
      <c r="L315" s="240" t="str">
        <f t="shared" si="4"/>
        <v/>
      </c>
    </row>
    <row r="316" spans="1:12" ht="70" customHeight="1" x14ac:dyDescent="0.35">
      <c r="A316" s="43"/>
      <c r="B316" s="44"/>
      <c r="C316" s="45"/>
      <c r="D316" s="79"/>
      <c r="E316" s="80"/>
      <c r="F316" s="81"/>
      <c r="G316" s="80"/>
      <c r="H316" s="80"/>
      <c r="I316" s="84"/>
      <c r="J316" s="82"/>
      <c r="K316" s="83"/>
      <c r="L316" s="240" t="str">
        <f t="shared" si="4"/>
        <v/>
      </c>
    </row>
    <row r="317" spans="1:12" ht="70" customHeight="1" x14ac:dyDescent="0.35">
      <c r="A317" s="43"/>
      <c r="B317" s="44"/>
      <c r="C317" s="45"/>
      <c r="D317" s="79"/>
      <c r="E317" s="80"/>
      <c r="F317" s="81"/>
      <c r="G317" s="80"/>
      <c r="H317" s="80"/>
      <c r="I317" s="84"/>
      <c r="J317" s="82"/>
      <c r="K317" s="83"/>
      <c r="L317" s="240" t="str">
        <f t="shared" si="4"/>
        <v/>
      </c>
    </row>
    <row r="318" spans="1:12" ht="70" customHeight="1" x14ac:dyDescent="0.35">
      <c r="A318" s="43"/>
      <c r="B318" s="44"/>
      <c r="C318" s="45"/>
      <c r="D318" s="79"/>
      <c r="E318" s="80"/>
      <c r="F318" s="81"/>
      <c r="G318" s="80"/>
      <c r="H318" s="80"/>
      <c r="I318" s="84"/>
      <c r="J318" s="82"/>
      <c r="K318" s="83"/>
      <c r="L318" s="240" t="str">
        <f t="shared" si="4"/>
        <v/>
      </c>
    </row>
    <row r="319" spans="1:12" ht="70" customHeight="1" x14ac:dyDescent="0.35">
      <c r="A319" s="43"/>
      <c r="B319" s="44"/>
      <c r="C319" s="45"/>
      <c r="D319" s="79"/>
      <c r="E319" s="80"/>
      <c r="F319" s="81"/>
      <c r="G319" s="80"/>
      <c r="H319" s="80"/>
      <c r="I319" s="84"/>
      <c r="J319" s="82"/>
      <c r="K319" s="83"/>
      <c r="L319" s="240" t="str">
        <f t="shared" si="4"/>
        <v/>
      </c>
    </row>
    <row r="320" spans="1:12" ht="70" customHeight="1" x14ac:dyDescent="0.35">
      <c r="A320" s="43"/>
      <c r="B320" s="44"/>
      <c r="C320" s="45"/>
      <c r="D320" s="79"/>
      <c r="E320" s="80"/>
      <c r="F320" s="81"/>
      <c r="G320" s="80"/>
      <c r="H320" s="80"/>
      <c r="I320" s="84"/>
      <c r="J320" s="82"/>
      <c r="K320" s="83"/>
      <c r="L320" s="240" t="str">
        <f t="shared" si="4"/>
        <v/>
      </c>
    </row>
    <row r="321" spans="1:12" ht="70" customHeight="1" x14ac:dyDescent="0.35">
      <c r="A321" s="43"/>
      <c r="B321" s="44"/>
      <c r="C321" s="45"/>
      <c r="D321" s="79"/>
      <c r="E321" s="80"/>
      <c r="F321" s="81"/>
      <c r="G321" s="80"/>
      <c r="H321" s="80"/>
      <c r="I321" s="84"/>
      <c r="J321" s="82"/>
      <c r="K321" s="83"/>
      <c r="L321" s="240" t="str">
        <f t="shared" si="4"/>
        <v/>
      </c>
    </row>
    <row r="322" spans="1:12" ht="70" customHeight="1" x14ac:dyDescent="0.35">
      <c r="A322" s="43"/>
      <c r="B322" s="44"/>
      <c r="C322" s="45"/>
      <c r="D322" s="79"/>
      <c r="E322" s="80"/>
      <c r="F322" s="81"/>
      <c r="G322" s="80"/>
      <c r="H322" s="80"/>
      <c r="I322" s="84"/>
      <c r="J322" s="82"/>
      <c r="K322" s="83"/>
      <c r="L322" s="240" t="str">
        <f t="shared" si="4"/>
        <v/>
      </c>
    </row>
    <row r="323" spans="1:12" ht="70" customHeight="1" x14ac:dyDescent="0.35">
      <c r="A323" s="43"/>
      <c r="B323" s="44"/>
      <c r="C323" s="45"/>
      <c r="D323" s="79"/>
      <c r="E323" s="80"/>
      <c r="F323" s="81"/>
      <c r="G323" s="80"/>
      <c r="H323" s="80"/>
      <c r="I323" s="84"/>
      <c r="J323" s="82"/>
      <c r="K323" s="83"/>
      <c r="L323" s="240" t="str">
        <f t="shared" si="4"/>
        <v/>
      </c>
    </row>
    <row r="324" spans="1:12" ht="70" customHeight="1" x14ac:dyDescent="0.35">
      <c r="A324" s="43"/>
      <c r="B324" s="44"/>
      <c r="C324" s="45"/>
      <c r="D324" s="79"/>
      <c r="E324" s="80"/>
      <c r="F324" s="81"/>
      <c r="G324" s="80"/>
      <c r="H324" s="80"/>
      <c r="I324" s="84"/>
      <c r="J324" s="82"/>
      <c r="K324" s="83"/>
      <c r="L324" s="240" t="str">
        <f t="shared" si="4"/>
        <v/>
      </c>
    </row>
    <row r="325" spans="1:12" ht="70" customHeight="1" x14ac:dyDescent="0.35">
      <c r="A325" s="43"/>
      <c r="B325" s="44"/>
      <c r="C325" s="45"/>
      <c r="D325" s="79"/>
      <c r="E325" s="80"/>
      <c r="F325" s="81"/>
      <c r="G325" s="80"/>
      <c r="H325" s="80"/>
      <c r="I325" s="84"/>
      <c r="J325" s="82"/>
      <c r="K325" s="83"/>
      <c r="L325" s="240" t="str">
        <f t="shared" si="4"/>
        <v/>
      </c>
    </row>
    <row r="326" spans="1:12" ht="70" customHeight="1" x14ac:dyDescent="0.35">
      <c r="A326" s="43"/>
      <c r="B326" s="44"/>
      <c r="C326" s="45"/>
      <c r="D326" s="79"/>
      <c r="E326" s="80"/>
      <c r="F326" s="81"/>
      <c r="G326" s="80"/>
      <c r="H326" s="80"/>
      <c r="I326" s="84"/>
      <c r="J326" s="82"/>
      <c r="K326" s="83"/>
      <c r="L326" s="240" t="str">
        <f t="shared" si="4"/>
        <v/>
      </c>
    </row>
    <row r="327" spans="1:12" ht="70" customHeight="1" x14ac:dyDescent="0.35">
      <c r="A327" s="43"/>
      <c r="B327" s="44"/>
      <c r="C327" s="45"/>
      <c r="D327" s="79"/>
      <c r="E327" s="80"/>
      <c r="F327" s="81"/>
      <c r="G327" s="80"/>
      <c r="H327" s="80"/>
      <c r="I327" s="84"/>
      <c r="J327" s="82"/>
      <c r="K327" s="83"/>
      <c r="L327" s="240" t="str">
        <f t="shared" si="4"/>
        <v/>
      </c>
    </row>
    <row r="328" spans="1:12" ht="70" customHeight="1" x14ac:dyDescent="0.35">
      <c r="A328" s="43"/>
      <c r="B328" s="44"/>
      <c r="C328" s="45"/>
      <c r="D328" s="79"/>
      <c r="E328" s="80"/>
      <c r="F328" s="81"/>
      <c r="G328" s="80"/>
      <c r="H328" s="80"/>
      <c r="I328" s="84"/>
      <c r="J328" s="82"/>
      <c r="K328" s="83"/>
      <c r="L328" s="240" t="str">
        <f t="shared" si="4"/>
        <v/>
      </c>
    </row>
    <row r="329" spans="1:12" ht="70" customHeight="1" x14ac:dyDescent="0.35">
      <c r="A329" s="43"/>
      <c r="B329" s="44"/>
      <c r="C329" s="45"/>
      <c r="D329" s="79"/>
      <c r="E329" s="80"/>
      <c r="F329" s="81"/>
      <c r="G329" s="80"/>
      <c r="H329" s="80"/>
      <c r="I329" s="84"/>
      <c r="J329" s="82"/>
      <c r="K329" s="83"/>
      <c r="L329" s="240" t="str">
        <f t="shared" si="4"/>
        <v/>
      </c>
    </row>
    <row r="330" spans="1:12" ht="70" customHeight="1" x14ac:dyDescent="0.35">
      <c r="A330" s="43"/>
      <c r="B330" s="44"/>
      <c r="C330" s="45"/>
      <c r="D330" s="79"/>
      <c r="E330" s="80"/>
      <c r="F330" s="81"/>
      <c r="G330" s="80"/>
      <c r="H330" s="80"/>
      <c r="I330" s="84"/>
      <c r="J330" s="82"/>
      <c r="K330" s="83"/>
      <c r="L330" s="240" t="str">
        <f t="shared" si="4"/>
        <v/>
      </c>
    </row>
    <row r="331" spans="1:12" ht="70" customHeight="1" x14ac:dyDescent="0.35">
      <c r="A331" s="43"/>
      <c r="B331" s="44"/>
      <c r="C331" s="45"/>
      <c r="D331" s="79"/>
      <c r="E331" s="80"/>
      <c r="F331" s="81"/>
      <c r="G331" s="80"/>
      <c r="H331" s="80"/>
      <c r="I331" s="84"/>
      <c r="J331" s="82"/>
      <c r="K331" s="83"/>
      <c r="L331" s="240" t="str">
        <f t="shared" ref="L331:L394" si="5">HYPERLINK(K331)</f>
        <v/>
      </c>
    </row>
    <row r="332" spans="1:12" ht="70" customHeight="1" x14ac:dyDescent="0.35">
      <c r="A332" s="43"/>
      <c r="B332" s="44"/>
      <c r="C332" s="45"/>
      <c r="D332" s="79"/>
      <c r="E332" s="80"/>
      <c r="F332" s="81"/>
      <c r="G332" s="80"/>
      <c r="H332" s="80"/>
      <c r="I332" s="84"/>
      <c r="J332" s="82"/>
      <c r="K332" s="83"/>
      <c r="L332" s="240" t="str">
        <f t="shared" si="5"/>
        <v/>
      </c>
    </row>
    <row r="333" spans="1:12" ht="70" customHeight="1" x14ac:dyDescent="0.35">
      <c r="A333" s="43"/>
      <c r="B333" s="44"/>
      <c r="C333" s="45"/>
      <c r="D333" s="79"/>
      <c r="E333" s="80"/>
      <c r="F333" s="81"/>
      <c r="G333" s="80"/>
      <c r="H333" s="80"/>
      <c r="I333" s="84"/>
      <c r="J333" s="82"/>
      <c r="K333" s="83"/>
      <c r="L333" s="240" t="str">
        <f t="shared" si="5"/>
        <v/>
      </c>
    </row>
    <row r="334" spans="1:12" ht="70" customHeight="1" x14ac:dyDescent="0.35">
      <c r="A334" s="43"/>
      <c r="B334" s="44"/>
      <c r="C334" s="45"/>
      <c r="D334" s="79"/>
      <c r="E334" s="80"/>
      <c r="F334" s="81"/>
      <c r="G334" s="80"/>
      <c r="H334" s="80"/>
      <c r="I334" s="84"/>
      <c r="J334" s="82"/>
      <c r="K334" s="83"/>
      <c r="L334" s="240" t="str">
        <f t="shared" si="5"/>
        <v/>
      </c>
    </row>
    <row r="335" spans="1:12" ht="70" customHeight="1" x14ac:dyDescent="0.35">
      <c r="A335" s="43"/>
      <c r="B335" s="44"/>
      <c r="C335" s="45"/>
      <c r="D335" s="79"/>
      <c r="E335" s="80"/>
      <c r="F335" s="81"/>
      <c r="G335" s="80"/>
      <c r="H335" s="80"/>
      <c r="I335" s="84"/>
      <c r="J335" s="82"/>
      <c r="K335" s="83"/>
      <c r="L335" s="240" t="str">
        <f t="shared" si="5"/>
        <v/>
      </c>
    </row>
    <row r="336" spans="1:12" ht="70" customHeight="1" x14ac:dyDescent="0.35">
      <c r="A336" s="43"/>
      <c r="B336" s="44"/>
      <c r="C336" s="45"/>
      <c r="D336" s="79"/>
      <c r="E336" s="80"/>
      <c r="F336" s="81"/>
      <c r="G336" s="80"/>
      <c r="H336" s="80"/>
      <c r="I336" s="84"/>
      <c r="J336" s="82"/>
      <c r="K336" s="83"/>
      <c r="L336" s="240" t="str">
        <f t="shared" si="5"/>
        <v/>
      </c>
    </row>
    <row r="337" spans="1:12" ht="70" customHeight="1" x14ac:dyDescent="0.35">
      <c r="A337" s="43"/>
      <c r="B337" s="44"/>
      <c r="C337" s="45"/>
      <c r="D337" s="79"/>
      <c r="E337" s="80"/>
      <c r="F337" s="81"/>
      <c r="G337" s="80"/>
      <c r="H337" s="80"/>
      <c r="I337" s="84"/>
      <c r="J337" s="82"/>
      <c r="K337" s="83"/>
      <c r="L337" s="240" t="str">
        <f t="shared" si="5"/>
        <v/>
      </c>
    </row>
    <row r="338" spans="1:12" ht="70" customHeight="1" x14ac:dyDescent="0.35">
      <c r="A338" s="43"/>
      <c r="B338" s="44"/>
      <c r="C338" s="45"/>
      <c r="D338" s="79"/>
      <c r="E338" s="80"/>
      <c r="F338" s="81"/>
      <c r="G338" s="80"/>
      <c r="H338" s="80"/>
      <c r="I338" s="84"/>
      <c r="J338" s="82"/>
      <c r="K338" s="83"/>
      <c r="L338" s="240" t="str">
        <f t="shared" si="5"/>
        <v/>
      </c>
    </row>
    <row r="339" spans="1:12" ht="70" customHeight="1" x14ac:dyDescent="0.35">
      <c r="A339" s="43"/>
      <c r="B339" s="44"/>
      <c r="C339" s="45"/>
      <c r="D339" s="79"/>
      <c r="E339" s="80"/>
      <c r="F339" s="81"/>
      <c r="G339" s="80"/>
      <c r="H339" s="80"/>
      <c r="I339" s="84"/>
      <c r="J339" s="82"/>
      <c r="K339" s="83"/>
      <c r="L339" s="240" t="str">
        <f t="shared" si="5"/>
        <v/>
      </c>
    </row>
    <row r="340" spans="1:12" ht="70" customHeight="1" x14ac:dyDescent="0.35">
      <c r="A340" s="43"/>
      <c r="B340" s="44"/>
      <c r="C340" s="45"/>
      <c r="D340" s="79"/>
      <c r="E340" s="80"/>
      <c r="F340" s="81"/>
      <c r="G340" s="80"/>
      <c r="H340" s="80"/>
      <c r="I340" s="84"/>
      <c r="J340" s="82"/>
      <c r="K340" s="83"/>
      <c r="L340" s="240" t="str">
        <f t="shared" si="5"/>
        <v/>
      </c>
    </row>
    <row r="341" spans="1:12" ht="70" customHeight="1" x14ac:dyDescent="0.35">
      <c r="A341" s="43"/>
      <c r="B341" s="44"/>
      <c r="C341" s="45"/>
      <c r="D341" s="79"/>
      <c r="E341" s="80"/>
      <c r="F341" s="81"/>
      <c r="G341" s="80"/>
      <c r="H341" s="80"/>
      <c r="I341" s="84"/>
      <c r="J341" s="82"/>
      <c r="K341" s="83"/>
      <c r="L341" s="240" t="str">
        <f t="shared" si="5"/>
        <v/>
      </c>
    </row>
    <row r="342" spans="1:12" ht="70" customHeight="1" x14ac:dyDescent="0.35">
      <c r="A342" s="43"/>
      <c r="B342" s="44"/>
      <c r="C342" s="45"/>
      <c r="D342" s="79"/>
      <c r="E342" s="80"/>
      <c r="F342" s="81"/>
      <c r="G342" s="80"/>
      <c r="H342" s="80"/>
      <c r="I342" s="84"/>
      <c r="J342" s="82"/>
      <c r="K342" s="83"/>
      <c r="L342" s="240" t="str">
        <f t="shared" si="5"/>
        <v/>
      </c>
    </row>
    <row r="343" spans="1:12" ht="70" customHeight="1" x14ac:dyDescent="0.35">
      <c r="A343" s="43"/>
      <c r="B343" s="44"/>
      <c r="C343" s="45"/>
      <c r="D343" s="79"/>
      <c r="E343" s="80"/>
      <c r="F343" s="81"/>
      <c r="G343" s="80"/>
      <c r="H343" s="80"/>
      <c r="I343" s="84"/>
      <c r="J343" s="82"/>
      <c r="K343" s="83"/>
      <c r="L343" s="240" t="str">
        <f t="shared" si="5"/>
        <v/>
      </c>
    </row>
    <row r="344" spans="1:12" ht="70" customHeight="1" x14ac:dyDescent="0.35">
      <c r="A344" s="43"/>
      <c r="B344" s="44"/>
      <c r="C344" s="45"/>
      <c r="D344" s="79"/>
      <c r="E344" s="80"/>
      <c r="F344" s="81"/>
      <c r="G344" s="80"/>
      <c r="H344" s="80"/>
      <c r="I344" s="84"/>
      <c r="J344" s="82"/>
      <c r="K344" s="83"/>
      <c r="L344" s="240" t="str">
        <f t="shared" si="5"/>
        <v/>
      </c>
    </row>
    <row r="345" spans="1:12" ht="70" customHeight="1" x14ac:dyDescent="0.35">
      <c r="A345" s="43"/>
      <c r="B345" s="44"/>
      <c r="C345" s="45"/>
      <c r="D345" s="79"/>
      <c r="E345" s="80"/>
      <c r="F345" s="81"/>
      <c r="G345" s="80"/>
      <c r="H345" s="80"/>
      <c r="I345" s="84"/>
      <c r="J345" s="82"/>
      <c r="K345" s="83"/>
      <c r="L345" s="240" t="str">
        <f t="shared" si="5"/>
        <v/>
      </c>
    </row>
    <row r="346" spans="1:12" ht="70" customHeight="1" x14ac:dyDescent="0.35">
      <c r="A346" s="43"/>
      <c r="B346" s="44"/>
      <c r="C346" s="45"/>
      <c r="D346" s="79"/>
      <c r="E346" s="80"/>
      <c r="F346" s="81"/>
      <c r="G346" s="80"/>
      <c r="H346" s="80"/>
      <c r="I346" s="84"/>
      <c r="J346" s="82"/>
      <c r="K346" s="83"/>
      <c r="L346" s="240" t="str">
        <f t="shared" si="5"/>
        <v/>
      </c>
    </row>
    <row r="347" spans="1:12" ht="70" customHeight="1" x14ac:dyDescent="0.35">
      <c r="A347" s="43"/>
      <c r="B347" s="44"/>
      <c r="C347" s="45"/>
      <c r="D347" s="79"/>
      <c r="E347" s="80"/>
      <c r="F347" s="81"/>
      <c r="G347" s="80"/>
      <c r="H347" s="80"/>
      <c r="I347" s="84"/>
      <c r="J347" s="82"/>
      <c r="K347" s="83"/>
      <c r="L347" s="240" t="str">
        <f t="shared" si="5"/>
        <v/>
      </c>
    </row>
    <row r="348" spans="1:12" ht="70" customHeight="1" x14ac:dyDescent="0.35">
      <c r="A348" s="43"/>
      <c r="B348" s="44"/>
      <c r="C348" s="45"/>
      <c r="D348" s="79"/>
      <c r="E348" s="80"/>
      <c r="F348" s="81"/>
      <c r="G348" s="80"/>
      <c r="H348" s="80"/>
      <c r="I348" s="84"/>
      <c r="J348" s="82"/>
      <c r="K348" s="83"/>
      <c r="L348" s="240" t="str">
        <f t="shared" si="5"/>
        <v/>
      </c>
    </row>
    <row r="349" spans="1:12" ht="70" customHeight="1" x14ac:dyDescent="0.35">
      <c r="A349" s="43"/>
      <c r="B349" s="44"/>
      <c r="C349" s="45"/>
      <c r="D349" s="79"/>
      <c r="E349" s="80"/>
      <c r="F349" s="81"/>
      <c r="G349" s="80"/>
      <c r="H349" s="80"/>
      <c r="I349" s="84"/>
      <c r="J349" s="82"/>
      <c r="K349" s="83"/>
      <c r="L349" s="240" t="str">
        <f t="shared" si="5"/>
        <v/>
      </c>
    </row>
    <row r="350" spans="1:12" ht="70" customHeight="1" x14ac:dyDescent="0.35">
      <c r="A350" s="43"/>
      <c r="B350" s="44"/>
      <c r="C350" s="45"/>
      <c r="D350" s="79"/>
      <c r="E350" s="80"/>
      <c r="F350" s="81"/>
      <c r="G350" s="80"/>
      <c r="H350" s="80"/>
      <c r="I350" s="84"/>
      <c r="J350" s="82"/>
      <c r="K350" s="83"/>
      <c r="L350" s="240" t="str">
        <f t="shared" si="5"/>
        <v/>
      </c>
    </row>
    <row r="351" spans="1:12" ht="70" customHeight="1" x14ac:dyDescent="0.35">
      <c r="A351" s="43"/>
      <c r="B351" s="44"/>
      <c r="C351" s="45"/>
      <c r="D351" s="79"/>
      <c r="E351" s="80"/>
      <c r="F351" s="81"/>
      <c r="G351" s="80"/>
      <c r="H351" s="80"/>
      <c r="I351" s="84"/>
      <c r="J351" s="82"/>
      <c r="K351" s="83"/>
      <c r="L351" s="240" t="str">
        <f t="shared" si="5"/>
        <v/>
      </c>
    </row>
    <row r="352" spans="1:12" ht="70" customHeight="1" x14ac:dyDescent="0.35">
      <c r="A352" s="43"/>
      <c r="B352" s="44"/>
      <c r="C352" s="45"/>
      <c r="D352" s="79"/>
      <c r="E352" s="80"/>
      <c r="F352" s="81"/>
      <c r="G352" s="80"/>
      <c r="H352" s="80"/>
      <c r="I352" s="84"/>
      <c r="J352" s="82"/>
      <c r="K352" s="83"/>
      <c r="L352" s="240" t="str">
        <f t="shared" si="5"/>
        <v/>
      </c>
    </row>
    <row r="353" spans="1:12" ht="70" customHeight="1" x14ac:dyDescent="0.35">
      <c r="A353" s="43"/>
      <c r="B353" s="44"/>
      <c r="C353" s="45"/>
      <c r="D353" s="79"/>
      <c r="E353" s="80"/>
      <c r="F353" s="81"/>
      <c r="G353" s="80"/>
      <c r="H353" s="80"/>
      <c r="I353" s="84"/>
      <c r="J353" s="82"/>
      <c r="K353" s="83"/>
      <c r="L353" s="240" t="str">
        <f t="shared" si="5"/>
        <v/>
      </c>
    </row>
    <row r="354" spans="1:12" ht="70" customHeight="1" x14ac:dyDescent="0.35">
      <c r="A354" s="43"/>
      <c r="B354" s="44"/>
      <c r="C354" s="45"/>
      <c r="D354" s="79"/>
      <c r="E354" s="80"/>
      <c r="F354" s="81"/>
      <c r="G354" s="80"/>
      <c r="H354" s="80"/>
      <c r="I354" s="84"/>
      <c r="J354" s="82"/>
      <c r="K354" s="83"/>
      <c r="L354" s="240" t="str">
        <f t="shared" si="5"/>
        <v/>
      </c>
    </row>
    <row r="355" spans="1:12" ht="70" customHeight="1" x14ac:dyDescent="0.35">
      <c r="A355" s="43"/>
      <c r="B355" s="44"/>
      <c r="C355" s="45"/>
      <c r="D355" s="79"/>
      <c r="E355" s="80"/>
      <c r="F355" s="81"/>
      <c r="G355" s="80"/>
      <c r="H355" s="80"/>
      <c r="I355" s="84"/>
      <c r="J355" s="82"/>
      <c r="K355" s="83"/>
      <c r="L355" s="240" t="str">
        <f t="shared" si="5"/>
        <v/>
      </c>
    </row>
    <row r="356" spans="1:12" ht="70" customHeight="1" x14ac:dyDescent="0.35">
      <c r="A356" s="43"/>
      <c r="B356" s="44"/>
      <c r="C356" s="45"/>
      <c r="D356" s="79"/>
      <c r="E356" s="80"/>
      <c r="F356" s="81"/>
      <c r="G356" s="80"/>
      <c r="H356" s="80"/>
      <c r="I356" s="84"/>
      <c r="J356" s="82"/>
      <c r="K356" s="83"/>
      <c r="L356" s="240" t="str">
        <f t="shared" si="5"/>
        <v/>
      </c>
    </row>
    <row r="357" spans="1:12" ht="70" customHeight="1" x14ac:dyDescent="0.35">
      <c r="A357" s="43"/>
      <c r="B357" s="44"/>
      <c r="C357" s="45"/>
      <c r="D357" s="79"/>
      <c r="E357" s="80"/>
      <c r="F357" s="81"/>
      <c r="G357" s="80"/>
      <c r="H357" s="80"/>
      <c r="I357" s="84"/>
      <c r="J357" s="82"/>
      <c r="K357" s="83"/>
      <c r="L357" s="240" t="str">
        <f t="shared" si="5"/>
        <v/>
      </c>
    </row>
    <row r="358" spans="1:12" ht="70" customHeight="1" x14ac:dyDescent="0.35">
      <c r="A358" s="43"/>
      <c r="B358" s="44"/>
      <c r="C358" s="45"/>
      <c r="D358" s="79"/>
      <c r="E358" s="80"/>
      <c r="F358" s="81"/>
      <c r="G358" s="80"/>
      <c r="H358" s="80"/>
      <c r="I358" s="84"/>
      <c r="J358" s="82"/>
      <c r="K358" s="83"/>
      <c r="L358" s="240" t="str">
        <f t="shared" si="5"/>
        <v/>
      </c>
    </row>
    <row r="359" spans="1:12" ht="70" customHeight="1" x14ac:dyDescent="0.35">
      <c r="A359" s="43"/>
      <c r="B359" s="44"/>
      <c r="C359" s="45"/>
      <c r="D359" s="79"/>
      <c r="E359" s="80"/>
      <c r="F359" s="81"/>
      <c r="G359" s="80"/>
      <c r="H359" s="80"/>
      <c r="I359" s="84"/>
      <c r="J359" s="82"/>
      <c r="K359" s="83"/>
      <c r="L359" s="240" t="str">
        <f t="shared" si="5"/>
        <v/>
      </c>
    </row>
    <row r="360" spans="1:12" ht="70" customHeight="1" x14ac:dyDescent="0.35">
      <c r="A360" s="43"/>
      <c r="B360" s="44"/>
      <c r="C360" s="45"/>
      <c r="D360" s="79"/>
      <c r="E360" s="80"/>
      <c r="F360" s="81"/>
      <c r="G360" s="80"/>
      <c r="H360" s="80"/>
      <c r="I360" s="84"/>
      <c r="J360" s="82"/>
      <c r="K360" s="83"/>
      <c r="L360" s="240" t="str">
        <f t="shared" si="5"/>
        <v/>
      </c>
    </row>
    <row r="361" spans="1:12" ht="70" customHeight="1" x14ac:dyDescent="0.35">
      <c r="A361" s="43"/>
      <c r="B361" s="44"/>
      <c r="C361" s="45"/>
      <c r="D361" s="79"/>
      <c r="E361" s="80"/>
      <c r="F361" s="81"/>
      <c r="G361" s="80"/>
      <c r="H361" s="80"/>
      <c r="I361" s="84"/>
      <c r="J361" s="82"/>
      <c r="K361" s="83"/>
      <c r="L361" s="240" t="str">
        <f t="shared" si="5"/>
        <v/>
      </c>
    </row>
    <row r="362" spans="1:12" ht="70" customHeight="1" x14ac:dyDescent="0.35">
      <c r="A362" s="43"/>
      <c r="B362" s="44"/>
      <c r="C362" s="45"/>
      <c r="D362" s="79"/>
      <c r="E362" s="80"/>
      <c r="F362" s="81"/>
      <c r="G362" s="80"/>
      <c r="H362" s="80"/>
      <c r="I362" s="84"/>
      <c r="J362" s="82"/>
      <c r="K362" s="83"/>
      <c r="L362" s="240" t="str">
        <f t="shared" si="5"/>
        <v/>
      </c>
    </row>
    <row r="363" spans="1:12" ht="70" customHeight="1" x14ac:dyDescent="0.35">
      <c r="A363" s="43"/>
      <c r="B363" s="44"/>
      <c r="C363" s="45"/>
      <c r="D363" s="79"/>
      <c r="E363" s="80"/>
      <c r="F363" s="81"/>
      <c r="G363" s="80"/>
      <c r="H363" s="80"/>
      <c r="I363" s="84"/>
      <c r="J363" s="82"/>
      <c r="K363" s="83"/>
      <c r="L363" s="240" t="str">
        <f t="shared" si="5"/>
        <v/>
      </c>
    </row>
    <row r="364" spans="1:12" ht="70" customHeight="1" x14ac:dyDescent="0.35">
      <c r="A364" s="43"/>
      <c r="B364" s="44"/>
      <c r="C364" s="45"/>
      <c r="D364" s="79"/>
      <c r="E364" s="80"/>
      <c r="F364" s="81"/>
      <c r="G364" s="80"/>
      <c r="H364" s="80"/>
      <c r="I364" s="84"/>
      <c r="J364" s="82"/>
      <c r="K364" s="83"/>
      <c r="L364" s="240" t="str">
        <f t="shared" si="5"/>
        <v/>
      </c>
    </row>
    <row r="365" spans="1:12" ht="70" customHeight="1" x14ac:dyDescent="0.35">
      <c r="A365" s="43"/>
      <c r="B365" s="44"/>
      <c r="C365" s="45"/>
      <c r="D365" s="79"/>
      <c r="E365" s="80"/>
      <c r="F365" s="81"/>
      <c r="G365" s="80"/>
      <c r="H365" s="80"/>
      <c r="I365" s="84"/>
      <c r="J365" s="82"/>
      <c r="K365" s="83"/>
      <c r="L365" s="240" t="str">
        <f t="shared" si="5"/>
        <v/>
      </c>
    </row>
    <row r="366" spans="1:12" ht="70" customHeight="1" x14ac:dyDescent="0.35">
      <c r="A366" s="43"/>
      <c r="B366" s="44"/>
      <c r="C366" s="45"/>
      <c r="D366" s="79"/>
      <c r="E366" s="80"/>
      <c r="F366" s="81"/>
      <c r="G366" s="80"/>
      <c r="H366" s="80"/>
      <c r="I366" s="84"/>
      <c r="J366" s="82"/>
      <c r="K366" s="83"/>
      <c r="L366" s="240" t="str">
        <f t="shared" si="5"/>
        <v/>
      </c>
    </row>
    <row r="367" spans="1:12" ht="70" customHeight="1" x14ac:dyDescent="0.35">
      <c r="A367" s="43"/>
      <c r="B367" s="44"/>
      <c r="C367" s="45"/>
      <c r="D367" s="79"/>
      <c r="E367" s="80"/>
      <c r="F367" s="81"/>
      <c r="G367" s="80"/>
      <c r="H367" s="80"/>
      <c r="I367" s="84"/>
      <c r="J367" s="82"/>
      <c r="K367" s="83"/>
      <c r="L367" s="240" t="str">
        <f t="shared" si="5"/>
        <v/>
      </c>
    </row>
    <row r="368" spans="1:12" ht="70" customHeight="1" x14ac:dyDescent="0.35">
      <c r="A368" s="43"/>
      <c r="B368" s="44"/>
      <c r="C368" s="45"/>
      <c r="D368" s="79"/>
      <c r="E368" s="80"/>
      <c r="F368" s="81"/>
      <c r="G368" s="80"/>
      <c r="H368" s="80"/>
      <c r="I368" s="84"/>
      <c r="J368" s="82"/>
      <c r="K368" s="83"/>
      <c r="L368" s="240" t="str">
        <f t="shared" si="5"/>
        <v/>
      </c>
    </row>
    <row r="369" spans="1:12" ht="70" customHeight="1" x14ac:dyDescent="0.35">
      <c r="A369" s="43"/>
      <c r="B369" s="44"/>
      <c r="C369" s="45"/>
      <c r="D369" s="79"/>
      <c r="E369" s="80"/>
      <c r="F369" s="81"/>
      <c r="G369" s="80"/>
      <c r="H369" s="80"/>
      <c r="I369" s="84"/>
      <c r="J369" s="82"/>
      <c r="K369" s="83"/>
      <c r="L369" s="240" t="str">
        <f t="shared" si="5"/>
        <v/>
      </c>
    </row>
    <row r="370" spans="1:12" ht="70" customHeight="1" x14ac:dyDescent="0.35">
      <c r="A370" s="43"/>
      <c r="B370" s="44"/>
      <c r="C370" s="45"/>
      <c r="D370" s="79"/>
      <c r="E370" s="80"/>
      <c r="F370" s="81"/>
      <c r="G370" s="80"/>
      <c r="H370" s="80"/>
      <c r="I370" s="84"/>
      <c r="J370" s="82"/>
      <c r="K370" s="83"/>
      <c r="L370" s="240" t="str">
        <f t="shared" si="5"/>
        <v/>
      </c>
    </row>
    <row r="371" spans="1:12" ht="70" customHeight="1" x14ac:dyDescent="0.35">
      <c r="A371" s="43"/>
      <c r="B371" s="44"/>
      <c r="C371" s="45"/>
      <c r="D371" s="79"/>
      <c r="E371" s="80"/>
      <c r="F371" s="81"/>
      <c r="G371" s="80"/>
      <c r="H371" s="80"/>
      <c r="I371" s="84"/>
      <c r="J371" s="82"/>
      <c r="K371" s="83"/>
      <c r="L371" s="240" t="str">
        <f t="shared" si="5"/>
        <v/>
      </c>
    </row>
    <row r="372" spans="1:12" ht="70" customHeight="1" x14ac:dyDescent="0.35">
      <c r="A372" s="43"/>
      <c r="B372" s="44"/>
      <c r="C372" s="45"/>
      <c r="D372" s="79"/>
      <c r="E372" s="80"/>
      <c r="F372" s="81"/>
      <c r="G372" s="80"/>
      <c r="H372" s="80"/>
      <c r="I372" s="84"/>
      <c r="J372" s="82"/>
      <c r="K372" s="83"/>
      <c r="L372" s="240" t="str">
        <f t="shared" si="5"/>
        <v/>
      </c>
    </row>
    <row r="373" spans="1:12" ht="70" customHeight="1" x14ac:dyDescent="0.35">
      <c r="A373" s="43"/>
      <c r="B373" s="44"/>
      <c r="C373" s="45"/>
      <c r="D373" s="79"/>
      <c r="E373" s="80"/>
      <c r="F373" s="81"/>
      <c r="G373" s="80"/>
      <c r="H373" s="80"/>
      <c r="I373" s="84"/>
      <c r="J373" s="82"/>
      <c r="K373" s="83"/>
      <c r="L373" s="240" t="str">
        <f t="shared" si="5"/>
        <v/>
      </c>
    </row>
    <row r="374" spans="1:12" ht="70" customHeight="1" x14ac:dyDescent="0.35">
      <c r="A374" s="43"/>
      <c r="B374" s="44"/>
      <c r="C374" s="45"/>
      <c r="D374" s="79"/>
      <c r="E374" s="80"/>
      <c r="F374" s="81"/>
      <c r="G374" s="80"/>
      <c r="H374" s="80"/>
      <c r="I374" s="84"/>
      <c r="J374" s="82"/>
      <c r="K374" s="83"/>
      <c r="L374" s="240" t="str">
        <f t="shared" si="5"/>
        <v/>
      </c>
    </row>
    <row r="375" spans="1:12" ht="70" customHeight="1" x14ac:dyDescent="0.35">
      <c r="A375" s="43"/>
      <c r="B375" s="44"/>
      <c r="C375" s="45"/>
      <c r="D375" s="79"/>
      <c r="E375" s="80"/>
      <c r="F375" s="81"/>
      <c r="G375" s="80"/>
      <c r="H375" s="80"/>
      <c r="I375" s="84"/>
      <c r="J375" s="82"/>
      <c r="K375" s="83"/>
      <c r="L375" s="240" t="str">
        <f t="shared" si="5"/>
        <v/>
      </c>
    </row>
    <row r="376" spans="1:12" ht="70" customHeight="1" x14ac:dyDescent="0.35">
      <c r="A376" s="43"/>
      <c r="B376" s="44"/>
      <c r="C376" s="45"/>
      <c r="D376" s="79"/>
      <c r="E376" s="80"/>
      <c r="F376" s="81"/>
      <c r="G376" s="80"/>
      <c r="H376" s="80"/>
      <c r="I376" s="84"/>
      <c r="J376" s="82"/>
      <c r="K376" s="83"/>
      <c r="L376" s="240" t="str">
        <f t="shared" si="5"/>
        <v/>
      </c>
    </row>
    <row r="377" spans="1:12" ht="70" customHeight="1" x14ac:dyDescent="0.35">
      <c r="A377" s="43"/>
      <c r="B377" s="44"/>
      <c r="C377" s="45"/>
      <c r="D377" s="79"/>
      <c r="E377" s="80"/>
      <c r="F377" s="81"/>
      <c r="G377" s="80"/>
      <c r="H377" s="80"/>
      <c r="I377" s="84"/>
      <c r="J377" s="82"/>
      <c r="K377" s="83"/>
      <c r="L377" s="240" t="str">
        <f t="shared" si="5"/>
        <v/>
      </c>
    </row>
    <row r="378" spans="1:12" ht="70" customHeight="1" x14ac:dyDescent="0.35">
      <c r="A378" s="43"/>
      <c r="B378" s="44"/>
      <c r="C378" s="45"/>
      <c r="D378" s="79"/>
      <c r="E378" s="80"/>
      <c r="F378" s="81"/>
      <c r="G378" s="80"/>
      <c r="H378" s="80"/>
      <c r="I378" s="84"/>
      <c r="J378" s="82"/>
      <c r="K378" s="83"/>
      <c r="L378" s="240" t="str">
        <f t="shared" si="5"/>
        <v/>
      </c>
    </row>
    <row r="379" spans="1:12" ht="70" customHeight="1" x14ac:dyDescent="0.35">
      <c r="A379" s="43"/>
      <c r="B379" s="44"/>
      <c r="C379" s="45"/>
      <c r="D379" s="79"/>
      <c r="E379" s="80"/>
      <c r="F379" s="81"/>
      <c r="G379" s="80"/>
      <c r="H379" s="80"/>
      <c r="I379" s="84"/>
      <c r="J379" s="82"/>
      <c r="K379" s="83"/>
      <c r="L379" s="240" t="str">
        <f t="shared" si="5"/>
        <v/>
      </c>
    </row>
    <row r="380" spans="1:12" ht="70" customHeight="1" x14ac:dyDescent="0.35">
      <c r="A380" s="43"/>
      <c r="B380" s="44"/>
      <c r="C380" s="45"/>
      <c r="D380" s="79"/>
      <c r="E380" s="80"/>
      <c r="F380" s="81"/>
      <c r="G380" s="80"/>
      <c r="H380" s="80"/>
      <c r="I380" s="84"/>
      <c r="J380" s="82"/>
      <c r="K380" s="83"/>
      <c r="L380" s="240" t="str">
        <f t="shared" si="5"/>
        <v/>
      </c>
    </row>
    <row r="381" spans="1:12" ht="70" customHeight="1" x14ac:dyDescent="0.35">
      <c r="A381" s="43"/>
      <c r="B381" s="44"/>
      <c r="C381" s="45"/>
      <c r="D381" s="79"/>
      <c r="E381" s="80"/>
      <c r="F381" s="81"/>
      <c r="G381" s="80"/>
      <c r="H381" s="80"/>
      <c r="I381" s="84"/>
      <c r="J381" s="82"/>
      <c r="K381" s="83"/>
      <c r="L381" s="240" t="str">
        <f t="shared" si="5"/>
        <v/>
      </c>
    </row>
    <row r="382" spans="1:12" ht="70" customHeight="1" x14ac:dyDescent="0.35">
      <c r="A382" s="43"/>
      <c r="B382" s="44"/>
      <c r="C382" s="45"/>
      <c r="D382" s="79"/>
      <c r="E382" s="80"/>
      <c r="F382" s="81"/>
      <c r="G382" s="80"/>
      <c r="H382" s="80"/>
      <c r="I382" s="84"/>
      <c r="J382" s="82"/>
      <c r="K382" s="83"/>
      <c r="L382" s="240" t="str">
        <f t="shared" si="5"/>
        <v/>
      </c>
    </row>
    <row r="383" spans="1:12" ht="70" customHeight="1" x14ac:dyDescent="0.35">
      <c r="A383" s="43"/>
      <c r="B383" s="44"/>
      <c r="C383" s="45"/>
      <c r="D383" s="79"/>
      <c r="E383" s="80"/>
      <c r="F383" s="81"/>
      <c r="G383" s="80"/>
      <c r="H383" s="80"/>
      <c r="I383" s="84"/>
      <c r="J383" s="82"/>
      <c r="K383" s="83"/>
      <c r="L383" s="240" t="str">
        <f t="shared" si="5"/>
        <v/>
      </c>
    </row>
    <row r="384" spans="1:12" ht="70" customHeight="1" x14ac:dyDescent="0.35">
      <c r="A384" s="43"/>
      <c r="B384" s="44"/>
      <c r="C384" s="45"/>
      <c r="D384" s="79"/>
      <c r="E384" s="80"/>
      <c r="F384" s="81"/>
      <c r="G384" s="80"/>
      <c r="H384" s="80"/>
      <c r="I384" s="84"/>
      <c r="J384" s="82"/>
      <c r="K384" s="83"/>
      <c r="L384" s="240" t="str">
        <f t="shared" si="5"/>
        <v/>
      </c>
    </row>
    <row r="385" spans="1:12" ht="70" customHeight="1" x14ac:dyDescent="0.35">
      <c r="A385" s="43"/>
      <c r="B385" s="44"/>
      <c r="C385" s="45"/>
      <c r="D385" s="79"/>
      <c r="E385" s="80"/>
      <c r="F385" s="81"/>
      <c r="G385" s="80"/>
      <c r="H385" s="80"/>
      <c r="I385" s="84"/>
      <c r="J385" s="82"/>
      <c r="K385" s="83"/>
      <c r="L385" s="240" t="str">
        <f t="shared" si="5"/>
        <v/>
      </c>
    </row>
    <row r="386" spans="1:12" ht="70" customHeight="1" x14ac:dyDescent="0.35">
      <c r="A386" s="43"/>
      <c r="B386" s="44"/>
      <c r="C386" s="45"/>
      <c r="D386" s="79"/>
      <c r="E386" s="80"/>
      <c r="F386" s="81"/>
      <c r="G386" s="80"/>
      <c r="H386" s="80"/>
      <c r="I386" s="84"/>
      <c r="J386" s="82"/>
      <c r="K386" s="83"/>
      <c r="L386" s="240" t="str">
        <f t="shared" si="5"/>
        <v/>
      </c>
    </row>
    <row r="387" spans="1:12" ht="70" customHeight="1" x14ac:dyDescent="0.35">
      <c r="A387" s="43"/>
      <c r="B387" s="44"/>
      <c r="C387" s="45"/>
      <c r="D387" s="79"/>
      <c r="E387" s="80"/>
      <c r="F387" s="81"/>
      <c r="G387" s="80"/>
      <c r="H387" s="80"/>
      <c r="I387" s="84"/>
      <c r="J387" s="82"/>
      <c r="K387" s="83"/>
      <c r="L387" s="240" t="str">
        <f t="shared" si="5"/>
        <v/>
      </c>
    </row>
    <row r="388" spans="1:12" ht="70" customHeight="1" x14ac:dyDescent="0.35">
      <c r="A388" s="43"/>
      <c r="B388" s="44"/>
      <c r="C388" s="45"/>
      <c r="D388" s="79"/>
      <c r="E388" s="80"/>
      <c r="F388" s="81"/>
      <c r="G388" s="80"/>
      <c r="H388" s="80"/>
      <c r="I388" s="84"/>
      <c r="J388" s="82"/>
      <c r="K388" s="83"/>
      <c r="L388" s="240" t="str">
        <f t="shared" si="5"/>
        <v/>
      </c>
    </row>
    <row r="389" spans="1:12" ht="70" customHeight="1" x14ac:dyDescent="0.35">
      <c r="A389" s="43"/>
      <c r="B389" s="44"/>
      <c r="C389" s="45"/>
      <c r="D389" s="79"/>
      <c r="E389" s="80"/>
      <c r="F389" s="81"/>
      <c r="G389" s="80"/>
      <c r="H389" s="80"/>
      <c r="I389" s="84"/>
      <c r="J389" s="82"/>
      <c r="K389" s="83"/>
      <c r="L389" s="240" t="str">
        <f t="shared" si="5"/>
        <v/>
      </c>
    </row>
    <row r="390" spans="1:12" ht="70" customHeight="1" x14ac:dyDescent="0.35">
      <c r="A390" s="43"/>
      <c r="B390" s="44"/>
      <c r="C390" s="45"/>
      <c r="D390" s="79"/>
      <c r="E390" s="80"/>
      <c r="F390" s="81"/>
      <c r="G390" s="80"/>
      <c r="H390" s="80"/>
      <c r="I390" s="84"/>
      <c r="J390" s="82"/>
      <c r="K390" s="83"/>
      <c r="L390" s="240" t="str">
        <f t="shared" si="5"/>
        <v/>
      </c>
    </row>
    <row r="391" spans="1:12" ht="70" customHeight="1" x14ac:dyDescent="0.35">
      <c r="A391" s="43"/>
      <c r="B391" s="44"/>
      <c r="C391" s="45"/>
      <c r="D391" s="79"/>
      <c r="E391" s="80"/>
      <c r="F391" s="81"/>
      <c r="G391" s="80"/>
      <c r="H391" s="80"/>
      <c r="I391" s="84"/>
      <c r="J391" s="82"/>
      <c r="K391" s="83"/>
      <c r="L391" s="240" t="str">
        <f t="shared" si="5"/>
        <v/>
      </c>
    </row>
    <row r="392" spans="1:12" ht="70" customHeight="1" x14ac:dyDescent="0.35">
      <c r="A392" s="43"/>
      <c r="B392" s="44"/>
      <c r="C392" s="45"/>
      <c r="D392" s="79"/>
      <c r="E392" s="80"/>
      <c r="F392" s="81"/>
      <c r="G392" s="80"/>
      <c r="H392" s="80"/>
      <c r="I392" s="84"/>
      <c r="J392" s="82"/>
      <c r="K392" s="83"/>
      <c r="L392" s="240" t="str">
        <f t="shared" si="5"/>
        <v/>
      </c>
    </row>
    <row r="393" spans="1:12" ht="70" customHeight="1" x14ac:dyDescent="0.35">
      <c r="A393" s="43"/>
      <c r="B393" s="44"/>
      <c r="C393" s="45"/>
      <c r="D393" s="79"/>
      <c r="E393" s="80"/>
      <c r="F393" s="81"/>
      <c r="G393" s="80"/>
      <c r="H393" s="80"/>
      <c r="I393" s="84"/>
      <c r="J393" s="82"/>
      <c r="K393" s="83"/>
      <c r="L393" s="240" t="str">
        <f t="shared" si="5"/>
        <v/>
      </c>
    </row>
    <row r="394" spans="1:12" ht="70" customHeight="1" x14ac:dyDescent="0.35">
      <c r="A394" s="43"/>
      <c r="B394" s="44"/>
      <c r="C394" s="45"/>
      <c r="D394" s="79"/>
      <c r="E394" s="80"/>
      <c r="F394" s="81"/>
      <c r="G394" s="80"/>
      <c r="H394" s="80"/>
      <c r="I394" s="84"/>
      <c r="J394" s="82"/>
      <c r="K394" s="83"/>
      <c r="L394" s="240" t="str">
        <f t="shared" si="5"/>
        <v/>
      </c>
    </row>
    <row r="395" spans="1:12" ht="70" customHeight="1" x14ac:dyDescent="0.35">
      <c r="A395" s="43"/>
      <c r="B395" s="44"/>
      <c r="C395" s="45"/>
      <c r="D395" s="79"/>
      <c r="E395" s="80"/>
      <c r="F395" s="81"/>
      <c r="G395" s="80"/>
      <c r="H395" s="80"/>
      <c r="I395" s="84"/>
      <c r="J395" s="82"/>
      <c r="K395" s="83"/>
      <c r="L395" s="240" t="str">
        <f t="shared" ref="L395:L458" si="6">HYPERLINK(K395)</f>
        <v/>
      </c>
    </row>
    <row r="396" spans="1:12" ht="70" customHeight="1" x14ac:dyDescent="0.35">
      <c r="A396" s="43"/>
      <c r="B396" s="44"/>
      <c r="C396" s="45"/>
      <c r="D396" s="79"/>
      <c r="E396" s="80"/>
      <c r="F396" s="81"/>
      <c r="G396" s="80"/>
      <c r="H396" s="80"/>
      <c r="I396" s="84"/>
      <c r="J396" s="82"/>
      <c r="K396" s="83"/>
      <c r="L396" s="240" t="str">
        <f t="shared" si="6"/>
        <v/>
      </c>
    </row>
    <row r="397" spans="1:12" ht="70" customHeight="1" x14ac:dyDescent="0.35">
      <c r="A397" s="43"/>
      <c r="B397" s="44"/>
      <c r="C397" s="45"/>
      <c r="D397" s="79"/>
      <c r="E397" s="80"/>
      <c r="F397" s="81"/>
      <c r="G397" s="80"/>
      <c r="H397" s="80"/>
      <c r="I397" s="84"/>
      <c r="J397" s="82"/>
      <c r="K397" s="83"/>
      <c r="L397" s="240" t="str">
        <f t="shared" si="6"/>
        <v/>
      </c>
    </row>
    <row r="398" spans="1:12" ht="70" customHeight="1" x14ac:dyDescent="0.35">
      <c r="A398" s="43"/>
      <c r="B398" s="44"/>
      <c r="C398" s="45"/>
      <c r="D398" s="79"/>
      <c r="E398" s="80"/>
      <c r="F398" s="81"/>
      <c r="G398" s="80"/>
      <c r="H398" s="80"/>
      <c r="I398" s="84"/>
      <c r="J398" s="82"/>
      <c r="K398" s="83"/>
      <c r="L398" s="240" t="str">
        <f t="shared" si="6"/>
        <v/>
      </c>
    </row>
    <row r="399" spans="1:12" ht="70" customHeight="1" x14ac:dyDescent="0.35">
      <c r="A399" s="43"/>
      <c r="B399" s="44"/>
      <c r="C399" s="45"/>
      <c r="D399" s="79"/>
      <c r="E399" s="80"/>
      <c r="F399" s="81"/>
      <c r="G399" s="80"/>
      <c r="H399" s="80"/>
      <c r="I399" s="84"/>
      <c r="J399" s="82"/>
      <c r="K399" s="83"/>
      <c r="L399" s="240" t="str">
        <f t="shared" si="6"/>
        <v/>
      </c>
    </row>
    <row r="400" spans="1:12" ht="70" customHeight="1" x14ac:dyDescent="0.35">
      <c r="A400" s="43"/>
      <c r="B400" s="44"/>
      <c r="C400" s="45"/>
      <c r="D400" s="79"/>
      <c r="E400" s="80"/>
      <c r="F400" s="81"/>
      <c r="G400" s="80"/>
      <c r="H400" s="80"/>
      <c r="I400" s="84"/>
      <c r="J400" s="82"/>
      <c r="K400" s="83"/>
      <c r="L400" s="240" t="str">
        <f t="shared" si="6"/>
        <v/>
      </c>
    </row>
    <row r="401" spans="1:12" ht="70" customHeight="1" x14ac:dyDescent="0.35">
      <c r="A401" s="43"/>
      <c r="B401" s="44"/>
      <c r="C401" s="45"/>
      <c r="D401" s="79"/>
      <c r="E401" s="80"/>
      <c r="F401" s="81"/>
      <c r="G401" s="80"/>
      <c r="H401" s="80"/>
      <c r="I401" s="84"/>
      <c r="J401" s="82"/>
      <c r="K401" s="83"/>
      <c r="L401" s="240" t="str">
        <f t="shared" si="6"/>
        <v/>
      </c>
    </row>
    <row r="402" spans="1:12" ht="70" customHeight="1" x14ac:dyDescent="0.35">
      <c r="A402" s="43"/>
      <c r="B402" s="44"/>
      <c r="C402" s="45"/>
      <c r="D402" s="79"/>
      <c r="E402" s="80"/>
      <c r="F402" s="81"/>
      <c r="G402" s="80"/>
      <c r="H402" s="80"/>
      <c r="I402" s="84"/>
      <c r="J402" s="82"/>
      <c r="K402" s="83"/>
      <c r="L402" s="240" t="str">
        <f t="shared" si="6"/>
        <v/>
      </c>
    </row>
    <row r="403" spans="1:12" ht="70" customHeight="1" x14ac:dyDescent="0.35">
      <c r="A403" s="43"/>
      <c r="B403" s="44"/>
      <c r="C403" s="45"/>
      <c r="D403" s="79"/>
      <c r="E403" s="80"/>
      <c r="F403" s="81"/>
      <c r="G403" s="80"/>
      <c r="H403" s="80"/>
      <c r="I403" s="84"/>
      <c r="J403" s="82"/>
      <c r="K403" s="83"/>
      <c r="L403" s="240" t="str">
        <f t="shared" si="6"/>
        <v/>
      </c>
    </row>
    <row r="404" spans="1:12" ht="70" customHeight="1" x14ac:dyDescent="0.35">
      <c r="A404" s="43"/>
      <c r="B404" s="44"/>
      <c r="C404" s="45"/>
      <c r="D404" s="79"/>
      <c r="E404" s="80"/>
      <c r="F404" s="81"/>
      <c r="G404" s="80"/>
      <c r="H404" s="80"/>
      <c r="I404" s="84"/>
      <c r="J404" s="82"/>
      <c r="K404" s="83"/>
      <c r="L404" s="240" t="str">
        <f t="shared" si="6"/>
        <v/>
      </c>
    </row>
    <row r="405" spans="1:12" ht="70" customHeight="1" x14ac:dyDescent="0.35">
      <c r="A405" s="43"/>
      <c r="B405" s="44"/>
      <c r="C405" s="45"/>
      <c r="D405" s="79"/>
      <c r="E405" s="80"/>
      <c r="F405" s="81"/>
      <c r="G405" s="80"/>
      <c r="H405" s="80"/>
      <c r="I405" s="84"/>
      <c r="J405" s="82"/>
      <c r="K405" s="83"/>
      <c r="L405" s="240" t="str">
        <f t="shared" si="6"/>
        <v/>
      </c>
    </row>
    <row r="406" spans="1:12" ht="70" customHeight="1" x14ac:dyDescent="0.35">
      <c r="A406" s="43"/>
      <c r="B406" s="44"/>
      <c r="C406" s="45"/>
      <c r="D406" s="79"/>
      <c r="E406" s="80"/>
      <c r="F406" s="81"/>
      <c r="G406" s="80"/>
      <c r="H406" s="80"/>
      <c r="I406" s="84"/>
      <c r="J406" s="82"/>
      <c r="K406" s="83"/>
      <c r="L406" s="240" t="str">
        <f t="shared" si="6"/>
        <v/>
      </c>
    </row>
    <row r="407" spans="1:12" ht="70" customHeight="1" x14ac:dyDescent="0.35">
      <c r="A407" s="43"/>
      <c r="B407" s="44"/>
      <c r="C407" s="45"/>
      <c r="D407" s="79"/>
      <c r="E407" s="80"/>
      <c r="F407" s="81"/>
      <c r="G407" s="80"/>
      <c r="H407" s="80"/>
      <c r="I407" s="84"/>
      <c r="J407" s="82"/>
      <c r="K407" s="83"/>
      <c r="L407" s="240" t="str">
        <f t="shared" si="6"/>
        <v/>
      </c>
    </row>
    <row r="408" spans="1:12" ht="70" customHeight="1" x14ac:dyDescent="0.35">
      <c r="A408" s="43"/>
      <c r="B408" s="44"/>
      <c r="C408" s="45"/>
      <c r="D408" s="79"/>
      <c r="E408" s="80"/>
      <c r="F408" s="81"/>
      <c r="G408" s="80"/>
      <c r="H408" s="80"/>
      <c r="I408" s="84"/>
      <c r="J408" s="82"/>
      <c r="K408" s="83"/>
      <c r="L408" s="240" t="str">
        <f t="shared" si="6"/>
        <v/>
      </c>
    </row>
    <row r="409" spans="1:12" ht="70" customHeight="1" x14ac:dyDescent="0.35">
      <c r="A409" s="43"/>
      <c r="B409" s="44"/>
      <c r="C409" s="45"/>
      <c r="D409" s="79"/>
      <c r="E409" s="80"/>
      <c r="F409" s="81"/>
      <c r="G409" s="80"/>
      <c r="H409" s="80"/>
      <c r="I409" s="84"/>
      <c r="J409" s="82"/>
      <c r="K409" s="83"/>
      <c r="L409" s="240" t="str">
        <f t="shared" si="6"/>
        <v/>
      </c>
    </row>
    <row r="410" spans="1:12" ht="70" customHeight="1" x14ac:dyDescent="0.35">
      <c r="A410" s="43"/>
      <c r="B410" s="44"/>
      <c r="C410" s="45"/>
      <c r="D410" s="79"/>
      <c r="E410" s="80"/>
      <c r="F410" s="81"/>
      <c r="G410" s="80"/>
      <c r="H410" s="80"/>
      <c r="I410" s="84"/>
      <c r="J410" s="82"/>
      <c r="K410" s="83"/>
      <c r="L410" s="240" t="str">
        <f t="shared" si="6"/>
        <v/>
      </c>
    </row>
    <row r="411" spans="1:12" ht="70" customHeight="1" x14ac:dyDescent="0.35">
      <c r="A411" s="43"/>
      <c r="B411" s="44"/>
      <c r="C411" s="45"/>
      <c r="D411" s="79"/>
      <c r="E411" s="80"/>
      <c r="F411" s="81"/>
      <c r="G411" s="80"/>
      <c r="H411" s="80"/>
      <c r="I411" s="84"/>
      <c r="J411" s="82"/>
      <c r="K411" s="83"/>
      <c r="L411" s="240" t="str">
        <f t="shared" si="6"/>
        <v/>
      </c>
    </row>
    <row r="412" spans="1:12" ht="70" customHeight="1" x14ac:dyDescent="0.35">
      <c r="A412" s="43"/>
      <c r="B412" s="44"/>
      <c r="C412" s="45"/>
      <c r="D412" s="79"/>
      <c r="E412" s="80"/>
      <c r="F412" s="81"/>
      <c r="G412" s="80"/>
      <c r="H412" s="80"/>
      <c r="I412" s="84"/>
      <c r="J412" s="82"/>
      <c r="K412" s="83"/>
      <c r="L412" s="240" t="str">
        <f t="shared" si="6"/>
        <v/>
      </c>
    </row>
    <row r="413" spans="1:12" ht="70" customHeight="1" x14ac:dyDescent="0.35">
      <c r="A413" s="43"/>
      <c r="B413" s="44"/>
      <c r="C413" s="45"/>
      <c r="D413" s="79"/>
      <c r="E413" s="80"/>
      <c r="F413" s="81"/>
      <c r="G413" s="80"/>
      <c r="H413" s="80"/>
      <c r="I413" s="84"/>
      <c r="J413" s="82"/>
      <c r="K413" s="83"/>
      <c r="L413" s="240" t="str">
        <f t="shared" si="6"/>
        <v/>
      </c>
    </row>
    <row r="414" spans="1:12" ht="70" customHeight="1" x14ac:dyDescent="0.35">
      <c r="A414" s="43"/>
      <c r="B414" s="44"/>
      <c r="C414" s="45"/>
      <c r="D414" s="79"/>
      <c r="E414" s="80"/>
      <c r="F414" s="81"/>
      <c r="G414" s="80"/>
      <c r="H414" s="80"/>
      <c r="I414" s="84"/>
      <c r="J414" s="82"/>
      <c r="K414" s="83"/>
      <c r="L414" s="240" t="str">
        <f t="shared" si="6"/>
        <v/>
      </c>
    </row>
    <row r="415" spans="1:12" ht="70" customHeight="1" x14ac:dyDescent="0.35">
      <c r="A415" s="43"/>
      <c r="B415" s="44"/>
      <c r="C415" s="45"/>
      <c r="D415" s="79"/>
      <c r="E415" s="80"/>
      <c r="F415" s="81"/>
      <c r="G415" s="80"/>
      <c r="H415" s="80"/>
      <c r="I415" s="84"/>
      <c r="J415" s="82"/>
      <c r="K415" s="83"/>
      <c r="L415" s="240" t="str">
        <f t="shared" si="6"/>
        <v/>
      </c>
    </row>
    <row r="416" spans="1:12" ht="70" customHeight="1" x14ac:dyDescent="0.35">
      <c r="A416" s="43"/>
      <c r="B416" s="44"/>
      <c r="C416" s="45"/>
      <c r="D416" s="79"/>
      <c r="E416" s="80"/>
      <c r="F416" s="81"/>
      <c r="G416" s="80"/>
      <c r="H416" s="80"/>
      <c r="I416" s="84"/>
      <c r="J416" s="82"/>
      <c r="K416" s="83"/>
      <c r="L416" s="240" t="str">
        <f t="shared" si="6"/>
        <v/>
      </c>
    </row>
    <row r="417" spans="1:12" ht="70" customHeight="1" x14ac:dyDescent="0.35">
      <c r="A417" s="43"/>
      <c r="B417" s="44"/>
      <c r="C417" s="45"/>
      <c r="D417" s="79"/>
      <c r="E417" s="80"/>
      <c r="F417" s="81"/>
      <c r="G417" s="80"/>
      <c r="H417" s="80"/>
      <c r="I417" s="84"/>
      <c r="J417" s="82"/>
      <c r="K417" s="83"/>
      <c r="L417" s="240" t="str">
        <f t="shared" si="6"/>
        <v/>
      </c>
    </row>
    <row r="418" spans="1:12" ht="70" customHeight="1" x14ac:dyDescent="0.35">
      <c r="A418" s="43"/>
      <c r="B418" s="44"/>
      <c r="C418" s="45"/>
      <c r="D418" s="79"/>
      <c r="E418" s="80"/>
      <c r="F418" s="81"/>
      <c r="G418" s="80"/>
      <c r="H418" s="80"/>
      <c r="I418" s="84"/>
      <c r="J418" s="82"/>
      <c r="K418" s="83"/>
      <c r="L418" s="240" t="str">
        <f t="shared" si="6"/>
        <v/>
      </c>
    </row>
    <row r="419" spans="1:12" ht="70" customHeight="1" x14ac:dyDescent="0.35">
      <c r="A419" s="43"/>
      <c r="B419" s="44"/>
      <c r="C419" s="45"/>
      <c r="D419" s="79"/>
      <c r="E419" s="80"/>
      <c r="F419" s="81"/>
      <c r="G419" s="80"/>
      <c r="H419" s="80"/>
      <c r="I419" s="84"/>
      <c r="J419" s="82"/>
      <c r="K419" s="83"/>
      <c r="L419" s="240" t="str">
        <f t="shared" si="6"/>
        <v/>
      </c>
    </row>
    <row r="420" spans="1:12" ht="70" customHeight="1" x14ac:dyDescent="0.35">
      <c r="A420" s="43"/>
      <c r="B420" s="44"/>
      <c r="C420" s="45"/>
      <c r="D420" s="79"/>
      <c r="E420" s="80"/>
      <c r="F420" s="81"/>
      <c r="G420" s="80"/>
      <c r="H420" s="80"/>
      <c r="I420" s="84"/>
      <c r="J420" s="82"/>
      <c r="K420" s="83"/>
      <c r="L420" s="240" t="str">
        <f t="shared" si="6"/>
        <v/>
      </c>
    </row>
    <row r="421" spans="1:12" ht="70" customHeight="1" x14ac:dyDescent="0.35">
      <c r="A421" s="43"/>
      <c r="B421" s="44"/>
      <c r="C421" s="45"/>
      <c r="D421" s="79"/>
      <c r="E421" s="80"/>
      <c r="F421" s="81"/>
      <c r="G421" s="80"/>
      <c r="H421" s="80"/>
      <c r="I421" s="84"/>
      <c r="J421" s="82"/>
      <c r="K421" s="83"/>
      <c r="L421" s="240" t="str">
        <f t="shared" si="6"/>
        <v/>
      </c>
    </row>
    <row r="422" spans="1:12" ht="70" customHeight="1" x14ac:dyDescent="0.35">
      <c r="A422" s="43"/>
      <c r="B422" s="44"/>
      <c r="C422" s="45"/>
      <c r="D422" s="79"/>
      <c r="E422" s="80"/>
      <c r="F422" s="81"/>
      <c r="G422" s="80"/>
      <c r="H422" s="80"/>
      <c r="I422" s="84"/>
      <c r="J422" s="82"/>
      <c r="K422" s="83"/>
      <c r="L422" s="240" t="str">
        <f t="shared" si="6"/>
        <v/>
      </c>
    </row>
    <row r="423" spans="1:12" ht="70" customHeight="1" x14ac:dyDescent="0.35">
      <c r="A423" s="43"/>
      <c r="B423" s="44"/>
      <c r="C423" s="45"/>
      <c r="D423" s="79"/>
      <c r="E423" s="80"/>
      <c r="F423" s="81"/>
      <c r="G423" s="80"/>
      <c r="H423" s="80"/>
      <c r="I423" s="84"/>
      <c r="J423" s="82"/>
      <c r="K423" s="83"/>
      <c r="L423" s="240" t="str">
        <f t="shared" si="6"/>
        <v/>
      </c>
    </row>
    <row r="424" spans="1:12" ht="70" customHeight="1" x14ac:dyDescent="0.35">
      <c r="A424" s="43"/>
      <c r="B424" s="44"/>
      <c r="C424" s="45"/>
      <c r="D424" s="79"/>
      <c r="E424" s="80"/>
      <c r="F424" s="81"/>
      <c r="G424" s="80"/>
      <c r="H424" s="80"/>
      <c r="I424" s="84"/>
      <c r="J424" s="82"/>
      <c r="K424" s="83"/>
      <c r="L424" s="240" t="str">
        <f t="shared" si="6"/>
        <v/>
      </c>
    </row>
    <row r="425" spans="1:12" ht="70" customHeight="1" x14ac:dyDescent="0.35">
      <c r="A425" s="43"/>
      <c r="B425" s="44"/>
      <c r="C425" s="45"/>
      <c r="D425" s="79"/>
      <c r="E425" s="80"/>
      <c r="F425" s="81"/>
      <c r="G425" s="80"/>
      <c r="H425" s="80"/>
      <c r="I425" s="84"/>
      <c r="J425" s="82"/>
      <c r="K425" s="83"/>
      <c r="L425" s="240" t="str">
        <f t="shared" si="6"/>
        <v/>
      </c>
    </row>
    <row r="426" spans="1:12" ht="70" customHeight="1" x14ac:dyDescent="0.35">
      <c r="A426" s="43"/>
      <c r="B426" s="44"/>
      <c r="C426" s="45"/>
      <c r="D426" s="79"/>
      <c r="E426" s="80"/>
      <c r="F426" s="81"/>
      <c r="G426" s="80"/>
      <c r="H426" s="80"/>
      <c r="I426" s="84"/>
      <c r="J426" s="82"/>
      <c r="K426" s="83"/>
      <c r="L426" s="240" t="str">
        <f t="shared" si="6"/>
        <v/>
      </c>
    </row>
    <row r="427" spans="1:12" ht="70" customHeight="1" x14ac:dyDescent="0.35">
      <c r="A427" s="43"/>
      <c r="B427" s="44"/>
      <c r="C427" s="45"/>
      <c r="D427" s="79"/>
      <c r="E427" s="80"/>
      <c r="F427" s="81"/>
      <c r="G427" s="80"/>
      <c r="H427" s="80"/>
      <c r="I427" s="84"/>
      <c r="J427" s="82"/>
      <c r="K427" s="83"/>
      <c r="L427" s="240" t="str">
        <f t="shared" si="6"/>
        <v/>
      </c>
    </row>
    <row r="428" spans="1:12" ht="70" customHeight="1" x14ac:dyDescent="0.35">
      <c r="A428" s="43"/>
      <c r="B428" s="44"/>
      <c r="C428" s="45"/>
      <c r="D428" s="79"/>
      <c r="E428" s="80"/>
      <c r="F428" s="81"/>
      <c r="G428" s="80"/>
      <c r="H428" s="80"/>
      <c r="I428" s="84"/>
      <c r="J428" s="82"/>
      <c r="K428" s="83"/>
      <c r="L428" s="240" t="str">
        <f t="shared" si="6"/>
        <v/>
      </c>
    </row>
    <row r="429" spans="1:12" ht="70" customHeight="1" x14ac:dyDescent="0.35">
      <c r="A429" s="43"/>
      <c r="B429" s="44"/>
      <c r="C429" s="45"/>
      <c r="D429" s="79"/>
      <c r="E429" s="80"/>
      <c r="F429" s="81"/>
      <c r="G429" s="80"/>
      <c r="H429" s="80"/>
      <c r="I429" s="84"/>
      <c r="J429" s="82"/>
      <c r="K429" s="83"/>
      <c r="L429" s="240" t="str">
        <f t="shared" si="6"/>
        <v/>
      </c>
    </row>
    <row r="430" spans="1:12" ht="70" customHeight="1" x14ac:dyDescent="0.35">
      <c r="A430" s="43"/>
      <c r="B430" s="44"/>
      <c r="C430" s="45"/>
      <c r="D430" s="79"/>
      <c r="E430" s="80"/>
      <c r="F430" s="81"/>
      <c r="G430" s="80"/>
      <c r="H430" s="80"/>
      <c r="I430" s="84"/>
      <c r="J430" s="82"/>
      <c r="K430" s="83"/>
      <c r="L430" s="240" t="str">
        <f t="shared" si="6"/>
        <v/>
      </c>
    </row>
    <row r="431" spans="1:12" ht="70" customHeight="1" x14ac:dyDescent="0.35">
      <c r="A431" s="43"/>
      <c r="B431" s="44"/>
      <c r="C431" s="45"/>
      <c r="D431" s="79"/>
      <c r="E431" s="80"/>
      <c r="F431" s="81"/>
      <c r="G431" s="80"/>
      <c r="H431" s="80"/>
      <c r="I431" s="84"/>
      <c r="J431" s="82"/>
      <c r="K431" s="83"/>
      <c r="L431" s="240" t="str">
        <f t="shared" si="6"/>
        <v/>
      </c>
    </row>
    <row r="432" spans="1:12" ht="70" customHeight="1" x14ac:dyDescent="0.35">
      <c r="A432" s="43"/>
      <c r="B432" s="44"/>
      <c r="C432" s="45"/>
      <c r="D432" s="79"/>
      <c r="E432" s="80"/>
      <c r="F432" s="81"/>
      <c r="G432" s="80"/>
      <c r="H432" s="80"/>
      <c r="I432" s="84"/>
      <c r="J432" s="82"/>
      <c r="K432" s="83"/>
      <c r="L432" s="240" t="str">
        <f t="shared" si="6"/>
        <v/>
      </c>
    </row>
    <row r="433" spans="1:12" ht="70" customHeight="1" x14ac:dyDescent="0.35">
      <c r="A433" s="43"/>
      <c r="B433" s="44"/>
      <c r="C433" s="45"/>
      <c r="D433" s="79"/>
      <c r="E433" s="80"/>
      <c r="F433" s="81"/>
      <c r="G433" s="80"/>
      <c r="H433" s="80"/>
      <c r="I433" s="84"/>
      <c r="J433" s="82"/>
      <c r="K433" s="83"/>
      <c r="L433" s="240" t="str">
        <f t="shared" si="6"/>
        <v/>
      </c>
    </row>
    <row r="434" spans="1:12" ht="70" customHeight="1" x14ac:dyDescent="0.35">
      <c r="A434" s="43"/>
      <c r="B434" s="44"/>
      <c r="C434" s="45"/>
      <c r="D434" s="79"/>
      <c r="E434" s="80"/>
      <c r="F434" s="81"/>
      <c r="G434" s="80"/>
      <c r="H434" s="80"/>
      <c r="I434" s="84"/>
      <c r="J434" s="82"/>
      <c r="K434" s="83"/>
      <c r="L434" s="240" t="str">
        <f t="shared" si="6"/>
        <v/>
      </c>
    </row>
    <row r="435" spans="1:12" ht="70" customHeight="1" x14ac:dyDescent="0.35">
      <c r="A435" s="43"/>
      <c r="B435" s="44"/>
      <c r="C435" s="45"/>
      <c r="D435" s="79"/>
      <c r="E435" s="80"/>
      <c r="F435" s="81"/>
      <c r="G435" s="80"/>
      <c r="H435" s="80"/>
      <c r="I435" s="84"/>
      <c r="J435" s="82"/>
      <c r="K435" s="83"/>
      <c r="L435" s="240" t="str">
        <f t="shared" si="6"/>
        <v/>
      </c>
    </row>
    <row r="436" spans="1:12" ht="70" customHeight="1" x14ac:dyDescent="0.35">
      <c r="A436" s="43"/>
      <c r="B436" s="44"/>
      <c r="C436" s="45"/>
      <c r="D436" s="79"/>
      <c r="E436" s="80"/>
      <c r="F436" s="81"/>
      <c r="G436" s="80"/>
      <c r="H436" s="80"/>
      <c r="I436" s="84"/>
      <c r="J436" s="82"/>
      <c r="K436" s="83"/>
      <c r="L436" s="240" t="str">
        <f t="shared" si="6"/>
        <v/>
      </c>
    </row>
    <row r="437" spans="1:12" ht="70" customHeight="1" x14ac:dyDescent="0.35">
      <c r="A437" s="43"/>
      <c r="B437" s="44"/>
      <c r="C437" s="45"/>
      <c r="D437" s="79"/>
      <c r="E437" s="80"/>
      <c r="F437" s="81"/>
      <c r="G437" s="80"/>
      <c r="H437" s="80"/>
      <c r="I437" s="84"/>
      <c r="J437" s="82"/>
      <c r="K437" s="83"/>
      <c r="L437" s="240" t="str">
        <f t="shared" si="6"/>
        <v/>
      </c>
    </row>
    <row r="438" spans="1:12" ht="70" customHeight="1" x14ac:dyDescent="0.35">
      <c r="A438" s="43"/>
      <c r="B438" s="44"/>
      <c r="C438" s="45"/>
      <c r="D438" s="79"/>
      <c r="E438" s="80"/>
      <c r="F438" s="81"/>
      <c r="G438" s="80"/>
      <c r="H438" s="80"/>
      <c r="I438" s="84"/>
      <c r="J438" s="82"/>
      <c r="K438" s="83"/>
      <c r="L438" s="240" t="str">
        <f t="shared" si="6"/>
        <v/>
      </c>
    </row>
    <row r="439" spans="1:12" ht="70" customHeight="1" x14ac:dyDescent="0.35">
      <c r="A439" s="43"/>
      <c r="B439" s="44"/>
      <c r="C439" s="45"/>
      <c r="D439" s="79"/>
      <c r="E439" s="80"/>
      <c r="F439" s="81"/>
      <c r="G439" s="80"/>
      <c r="H439" s="80"/>
      <c r="I439" s="84"/>
      <c r="J439" s="82"/>
      <c r="K439" s="83"/>
      <c r="L439" s="240" t="str">
        <f t="shared" si="6"/>
        <v/>
      </c>
    </row>
    <row r="440" spans="1:12" ht="70" customHeight="1" x14ac:dyDescent="0.35">
      <c r="A440" s="43"/>
      <c r="B440" s="44"/>
      <c r="C440" s="45"/>
      <c r="D440" s="79"/>
      <c r="E440" s="80"/>
      <c r="F440" s="81"/>
      <c r="G440" s="80"/>
      <c r="H440" s="80"/>
      <c r="I440" s="84"/>
      <c r="J440" s="82"/>
      <c r="K440" s="83"/>
      <c r="L440" s="240" t="str">
        <f t="shared" si="6"/>
        <v/>
      </c>
    </row>
    <row r="441" spans="1:12" ht="70" customHeight="1" x14ac:dyDescent="0.35">
      <c r="A441" s="43"/>
      <c r="B441" s="44"/>
      <c r="C441" s="45"/>
      <c r="D441" s="79"/>
      <c r="E441" s="80"/>
      <c r="F441" s="81"/>
      <c r="G441" s="80"/>
      <c r="H441" s="80"/>
      <c r="I441" s="84"/>
      <c r="J441" s="82"/>
      <c r="K441" s="83"/>
      <c r="L441" s="240" t="str">
        <f t="shared" si="6"/>
        <v/>
      </c>
    </row>
    <row r="442" spans="1:12" ht="70" customHeight="1" x14ac:dyDescent="0.35">
      <c r="A442" s="43"/>
      <c r="B442" s="44"/>
      <c r="C442" s="45"/>
      <c r="D442" s="79"/>
      <c r="E442" s="80"/>
      <c r="F442" s="81"/>
      <c r="G442" s="80"/>
      <c r="H442" s="80"/>
      <c r="I442" s="84"/>
      <c r="J442" s="82"/>
      <c r="K442" s="83"/>
      <c r="L442" s="240" t="str">
        <f t="shared" si="6"/>
        <v/>
      </c>
    </row>
    <row r="443" spans="1:12" ht="70" customHeight="1" x14ac:dyDescent="0.35">
      <c r="A443" s="43"/>
      <c r="B443" s="44"/>
      <c r="C443" s="45"/>
      <c r="D443" s="79"/>
      <c r="E443" s="80"/>
      <c r="F443" s="81"/>
      <c r="G443" s="80"/>
      <c r="H443" s="80"/>
      <c r="I443" s="84"/>
      <c r="J443" s="82"/>
      <c r="K443" s="83"/>
      <c r="L443" s="240" t="str">
        <f t="shared" si="6"/>
        <v/>
      </c>
    </row>
    <row r="444" spans="1:12" ht="70" customHeight="1" x14ac:dyDescent="0.35">
      <c r="A444" s="43"/>
      <c r="B444" s="44"/>
      <c r="C444" s="45"/>
      <c r="D444" s="79"/>
      <c r="E444" s="80"/>
      <c r="F444" s="81"/>
      <c r="G444" s="80"/>
      <c r="H444" s="80"/>
      <c r="I444" s="84"/>
      <c r="J444" s="82"/>
      <c r="K444" s="83"/>
      <c r="L444" s="240" t="str">
        <f t="shared" si="6"/>
        <v/>
      </c>
    </row>
    <row r="445" spans="1:12" ht="70" customHeight="1" x14ac:dyDescent="0.35">
      <c r="A445" s="43"/>
      <c r="B445" s="44"/>
      <c r="C445" s="45"/>
      <c r="D445" s="79"/>
      <c r="E445" s="80"/>
      <c r="F445" s="81"/>
      <c r="G445" s="80"/>
      <c r="H445" s="80"/>
      <c r="I445" s="84"/>
      <c r="J445" s="82"/>
      <c r="K445" s="83"/>
      <c r="L445" s="240" t="str">
        <f t="shared" si="6"/>
        <v/>
      </c>
    </row>
    <row r="446" spans="1:12" ht="70" customHeight="1" x14ac:dyDescent="0.35">
      <c r="A446" s="43"/>
      <c r="B446" s="44"/>
      <c r="C446" s="45"/>
      <c r="D446" s="79"/>
      <c r="E446" s="80"/>
      <c r="F446" s="81"/>
      <c r="G446" s="80"/>
      <c r="H446" s="80"/>
      <c r="I446" s="84"/>
      <c r="J446" s="82"/>
      <c r="K446" s="83"/>
      <c r="L446" s="240" t="str">
        <f t="shared" si="6"/>
        <v/>
      </c>
    </row>
    <row r="447" spans="1:12" ht="70" customHeight="1" x14ac:dyDescent="0.35">
      <c r="A447" s="43"/>
      <c r="B447" s="44"/>
      <c r="C447" s="45"/>
      <c r="D447" s="79"/>
      <c r="E447" s="80"/>
      <c r="F447" s="81"/>
      <c r="G447" s="80"/>
      <c r="H447" s="80"/>
      <c r="I447" s="84"/>
      <c r="J447" s="82"/>
      <c r="K447" s="83"/>
      <c r="L447" s="240" t="str">
        <f t="shared" si="6"/>
        <v/>
      </c>
    </row>
    <row r="448" spans="1:12" ht="70" customHeight="1" x14ac:dyDescent="0.35">
      <c r="A448" s="43"/>
      <c r="B448" s="44"/>
      <c r="C448" s="45"/>
      <c r="D448" s="79"/>
      <c r="E448" s="80"/>
      <c r="F448" s="81"/>
      <c r="G448" s="80"/>
      <c r="H448" s="80"/>
      <c r="I448" s="84"/>
      <c r="J448" s="82"/>
      <c r="K448" s="83"/>
      <c r="L448" s="240" t="str">
        <f t="shared" si="6"/>
        <v/>
      </c>
    </row>
    <row r="449" spans="1:12" ht="70" customHeight="1" x14ac:dyDescent="0.35">
      <c r="A449" s="43"/>
      <c r="B449" s="44"/>
      <c r="C449" s="45"/>
      <c r="D449" s="79"/>
      <c r="E449" s="80"/>
      <c r="F449" s="81"/>
      <c r="G449" s="80"/>
      <c r="H449" s="80"/>
      <c r="I449" s="84"/>
      <c r="J449" s="82"/>
      <c r="K449" s="83"/>
      <c r="L449" s="240" t="str">
        <f t="shared" si="6"/>
        <v/>
      </c>
    </row>
    <row r="450" spans="1:12" ht="70" customHeight="1" x14ac:dyDescent="0.35">
      <c r="A450" s="43"/>
      <c r="B450" s="44"/>
      <c r="C450" s="45"/>
      <c r="D450" s="79"/>
      <c r="E450" s="80"/>
      <c r="F450" s="81"/>
      <c r="G450" s="80"/>
      <c r="H450" s="80"/>
      <c r="I450" s="84"/>
      <c r="J450" s="82"/>
      <c r="K450" s="83"/>
      <c r="L450" s="240" t="str">
        <f t="shared" si="6"/>
        <v/>
      </c>
    </row>
    <row r="451" spans="1:12" ht="70" customHeight="1" x14ac:dyDescent="0.35">
      <c r="A451" s="43"/>
      <c r="B451" s="44"/>
      <c r="C451" s="45"/>
      <c r="D451" s="79"/>
      <c r="E451" s="80"/>
      <c r="F451" s="81"/>
      <c r="G451" s="80"/>
      <c r="H451" s="80"/>
      <c r="I451" s="84"/>
      <c r="J451" s="82"/>
      <c r="K451" s="83"/>
      <c r="L451" s="240" t="str">
        <f t="shared" si="6"/>
        <v/>
      </c>
    </row>
    <row r="452" spans="1:12" ht="70" customHeight="1" x14ac:dyDescent="0.35">
      <c r="A452" s="43"/>
      <c r="B452" s="44"/>
      <c r="C452" s="45"/>
      <c r="D452" s="79"/>
      <c r="E452" s="80"/>
      <c r="F452" s="81"/>
      <c r="G452" s="80"/>
      <c r="H452" s="80"/>
      <c r="I452" s="84"/>
      <c r="J452" s="82"/>
      <c r="K452" s="83"/>
      <c r="L452" s="240" t="str">
        <f t="shared" si="6"/>
        <v/>
      </c>
    </row>
    <row r="453" spans="1:12" ht="70" customHeight="1" x14ac:dyDescent="0.35">
      <c r="A453" s="43"/>
      <c r="B453" s="44"/>
      <c r="C453" s="45"/>
      <c r="D453" s="79"/>
      <c r="E453" s="80"/>
      <c r="F453" s="81"/>
      <c r="G453" s="80"/>
      <c r="H453" s="80"/>
      <c r="I453" s="84"/>
      <c r="J453" s="82"/>
      <c r="K453" s="83"/>
      <c r="L453" s="240" t="str">
        <f t="shared" si="6"/>
        <v/>
      </c>
    </row>
    <row r="454" spans="1:12" ht="70" customHeight="1" x14ac:dyDescent="0.35">
      <c r="A454" s="43"/>
      <c r="B454" s="44"/>
      <c r="C454" s="45"/>
      <c r="D454" s="79"/>
      <c r="E454" s="80"/>
      <c r="F454" s="81"/>
      <c r="G454" s="80"/>
      <c r="H454" s="80"/>
      <c r="I454" s="84"/>
      <c r="J454" s="82"/>
      <c r="K454" s="83"/>
      <c r="L454" s="240" t="str">
        <f t="shared" si="6"/>
        <v/>
      </c>
    </row>
    <row r="455" spans="1:12" ht="70" customHeight="1" x14ac:dyDescent="0.35">
      <c r="A455" s="43"/>
      <c r="B455" s="44"/>
      <c r="C455" s="45"/>
      <c r="D455" s="79"/>
      <c r="E455" s="80"/>
      <c r="F455" s="81"/>
      <c r="G455" s="80"/>
      <c r="H455" s="80"/>
      <c r="I455" s="84"/>
      <c r="J455" s="82"/>
      <c r="K455" s="83"/>
      <c r="L455" s="240" t="str">
        <f t="shared" si="6"/>
        <v/>
      </c>
    </row>
    <row r="456" spans="1:12" ht="70" customHeight="1" x14ac:dyDescent="0.35">
      <c r="A456" s="43"/>
      <c r="B456" s="44"/>
      <c r="C456" s="45"/>
      <c r="D456" s="79"/>
      <c r="E456" s="80"/>
      <c r="F456" s="81"/>
      <c r="G456" s="80"/>
      <c r="H456" s="80"/>
      <c r="I456" s="84"/>
      <c r="J456" s="82"/>
      <c r="K456" s="83"/>
      <c r="L456" s="240" t="str">
        <f t="shared" si="6"/>
        <v/>
      </c>
    </row>
    <row r="457" spans="1:12" ht="70" customHeight="1" x14ac:dyDescent="0.35">
      <c r="A457" s="43"/>
      <c r="B457" s="44"/>
      <c r="C457" s="45"/>
      <c r="D457" s="79"/>
      <c r="E457" s="80"/>
      <c r="F457" s="81"/>
      <c r="G457" s="80"/>
      <c r="H457" s="80"/>
      <c r="I457" s="84"/>
      <c r="J457" s="82"/>
      <c r="K457" s="83"/>
      <c r="L457" s="240" t="str">
        <f t="shared" si="6"/>
        <v/>
      </c>
    </row>
    <row r="458" spans="1:12" ht="70" customHeight="1" x14ac:dyDescent="0.35">
      <c r="A458" s="43"/>
      <c r="B458" s="44"/>
      <c r="C458" s="45"/>
      <c r="D458" s="79"/>
      <c r="E458" s="80"/>
      <c r="F458" s="81"/>
      <c r="G458" s="80"/>
      <c r="H458" s="80"/>
      <c r="I458" s="84"/>
      <c r="J458" s="82"/>
      <c r="K458" s="83"/>
      <c r="L458" s="240" t="str">
        <f t="shared" si="6"/>
        <v/>
      </c>
    </row>
    <row r="459" spans="1:12" ht="70" customHeight="1" x14ac:dyDescent="0.35">
      <c r="A459" s="43"/>
      <c r="B459" s="44"/>
      <c r="C459" s="45"/>
      <c r="D459" s="79"/>
      <c r="E459" s="80"/>
      <c r="F459" s="81"/>
      <c r="G459" s="80"/>
      <c r="H459" s="80"/>
      <c r="I459" s="84"/>
      <c r="J459" s="82"/>
      <c r="K459" s="83"/>
      <c r="L459" s="240" t="str">
        <f t="shared" ref="L459:L522" si="7">HYPERLINK(K459)</f>
        <v/>
      </c>
    </row>
    <row r="460" spans="1:12" ht="70" customHeight="1" x14ac:dyDescent="0.35">
      <c r="A460" s="43"/>
      <c r="B460" s="44"/>
      <c r="C460" s="45"/>
      <c r="D460" s="79"/>
      <c r="E460" s="80"/>
      <c r="F460" s="81"/>
      <c r="G460" s="80"/>
      <c r="H460" s="80"/>
      <c r="I460" s="84"/>
      <c r="J460" s="82"/>
      <c r="K460" s="83"/>
      <c r="L460" s="240" t="str">
        <f t="shared" si="7"/>
        <v/>
      </c>
    </row>
    <row r="461" spans="1:12" ht="70" customHeight="1" x14ac:dyDescent="0.35">
      <c r="A461" s="43"/>
      <c r="B461" s="44"/>
      <c r="C461" s="45"/>
      <c r="D461" s="79"/>
      <c r="E461" s="80"/>
      <c r="F461" s="81"/>
      <c r="G461" s="80"/>
      <c r="H461" s="80"/>
      <c r="I461" s="84"/>
      <c r="J461" s="82"/>
      <c r="K461" s="83"/>
      <c r="L461" s="240" t="str">
        <f t="shared" si="7"/>
        <v/>
      </c>
    </row>
    <row r="462" spans="1:12" ht="70" customHeight="1" x14ac:dyDescent="0.35">
      <c r="A462" s="43"/>
      <c r="B462" s="44"/>
      <c r="C462" s="45"/>
      <c r="D462" s="79"/>
      <c r="E462" s="80"/>
      <c r="F462" s="81"/>
      <c r="G462" s="80"/>
      <c r="H462" s="80"/>
      <c r="I462" s="84"/>
      <c r="J462" s="82"/>
      <c r="K462" s="83"/>
      <c r="L462" s="240" t="str">
        <f t="shared" si="7"/>
        <v/>
      </c>
    </row>
    <row r="463" spans="1:12" ht="70" customHeight="1" x14ac:dyDescent="0.35">
      <c r="A463" s="43"/>
      <c r="B463" s="44"/>
      <c r="C463" s="45"/>
      <c r="D463" s="79"/>
      <c r="E463" s="80"/>
      <c r="F463" s="81"/>
      <c r="G463" s="80"/>
      <c r="H463" s="80"/>
      <c r="I463" s="84"/>
      <c r="J463" s="82"/>
      <c r="K463" s="83"/>
      <c r="L463" s="240" t="str">
        <f t="shared" si="7"/>
        <v/>
      </c>
    </row>
    <row r="464" spans="1:12" ht="70" customHeight="1" x14ac:dyDescent="0.35">
      <c r="A464" s="43"/>
      <c r="B464" s="44"/>
      <c r="C464" s="45"/>
      <c r="D464" s="79"/>
      <c r="E464" s="80"/>
      <c r="F464" s="81"/>
      <c r="G464" s="80"/>
      <c r="H464" s="80"/>
      <c r="I464" s="84"/>
      <c r="J464" s="82"/>
      <c r="K464" s="83"/>
      <c r="L464" s="240" t="str">
        <f t="shared" si="7"/>
        <v/>
      </c>
    </row>
    <row r="465" spans="1:12" ht="70" customHeight="1" x14ac:dyDescent="0.35">
      <c r="A465" s="43"/>
      <c r="B465" s="44"/>
      <c r="C465" s="45"/>
      <c r="D465" s="79"/>
      <c r="E465" s="80"/>
      <c r="F465" s="81"/>
      <c r="G465" s="80"/>
      <c r="H465" s="80"/>
      <c r="I465" s="84"/>
      <c r="J465" s="82"/>
      <c r="K465" s="83"/>
      <c r="L465" s="240" t="str">
        <f t="shared" si="7"/>
        <v/>
      </c>
    </row>
    <row r="466" spans="1:12" ht="70" customHeight="1" x14ac:dyDescent="0.35">
      <c r="A466" s="43"/>
      <c r="B466" s="44"/>
      <c r="C466" s="45"/>
      <c r="D466" s="79"/>
      <c r="E466" s="80"/>
      <c r="F466" s="81"/>
      <c r="G466" s="80"/>
      <c r="H466" s="80"/>
      <c r="I466" s="84"/>
      <c r="J466" s="82"/>
      <c r="K466" s="83"/>
      <c r="L466" s="240" t="str">
        <f t="shared" si="7"/>
        <v/>
      </c>
    </row>
    <row r="467" spans="1:12" ht="70" customHeight="1" x14ac:dyDescent="0.35">
      <c r="A467" s="43"/>
      <c r="B467" s="44"/>
      <c r="C467" s="45"/>
      <c r="D467" s="79"/>
      <c r="E467" s="80"/>
      <c r="F467" s="81"/>
      <c r="G467" s="80"/>
      <c r="H467" s="80"/>
      <c r="I467" s="84"/>
      <c r="J467" s="82"/>
      <c r="K467" s="83"/>
      <c r="L467" s="240" t="str">
        <f t="shared" si="7"/>
        <v/>
      </c>
    </row>
    <row r="468" spans="1:12" ht="70" customHeight="1" x14ac:dyDescent="0.35">
      <c r="A468" s="43"/>
      <c r="B468" s="44"/>
      <c r="C468" s="45"/>
      <c r="D468" s="79"/>
      <c r="E468" s="80"/>
      <c r="F468" s="81"/>
      <c r="G468" s="80"/>
      <c r="H468" s="80"/>
      <c r="I468" s="84"/>
      <c r="J468" s="82"/>
      <c r="K468" s="83"/>
      <c r="L468" s="240" t="str">
        <f t="shared" si="7"/>
        <v/>
      </c>
    </row>
    <row r="469" spans="1:12" ht="70" customHeight="1" x14ac:dyDescent="0.35">
      <c r="A469" s="43"/>
      <c r="B469" s="44"/>
      <c r="C469" s="45"/>
      <c r="D469" s="79"/>
      <c r="E469" s="80"/>
      <c r="F469" s="81"/>
      <c r="G469" s="80"/>
      <c r="H469" s="80"/>
      <c r="I469" s="84"/>
      <c r="J469" s="82"/>
      <c r="K469" s="83"/>
      <c r="L469" s="240" t="str">
        <f t="shared" si="7"/>
        <v/>
      </c>
    </row>
    <row r="470" spans="1:12" ht="70" customHeight="1" x14ac:dyDescent="0.35">
      <c r="A470" s="43"/>
      <c r="B470" s="44"/>
      <c r="C470" s="45"/>
      <c r="D470" s="79"/>
      <c r="E470" s="80"/>
      <c r="F470" s="81"/>
      <c r="G470" s="80"/>
      <c r="H470" s="80"/>
      <c r="I470" s="84"/>
      <c r="J470" s="82"/>
      <c r="K470" s="83"/>
      <c r="L470" s="240" t="str">
        <f t="shared" si="7"/>
        <v/>
      </c>
    </row>
    <row r="471" spans="1:12" ht="70" customHeight="1" x14ac:dyDescent="0.35">
      <c r="A471" s="43"/>
      <c r="B471" s="44"/>
      <c r="C471" s="45"/>
      <c r="D471" s="79"/>
      <c r="E471" s="80"/>
      <c r="F471" s="81"/>
      <c r="G471" s="80"/>
      <c r="H471" s="80"/>
      <c r="I471" s="84"/>
      <c r="J471" s="82"/>
      <c r="K471" s="83"/>
      <c r="L471" s="240" t="str">
        <f t="shared" si="7"/>
        <v/>
      </c>
    </row>
    <row r="472" spans="1:12" ht="70" customHeight="1" x14ac:dyDescent="0.35">
      <c r="A472" s="43"/>
      <c r="B472" s="44"/>
      <c r="C472" s="45"/>
      <c r="D472" s="79"/>
      <c r="E472" s="80"/>
      <c r="F472" s="81"/>
      <c r="G472" s="80"/>
      <c r="H472" s="80"/>
      <c r="I472" s="84"/>
      <c r="J472" s="82"/>
      <c r="K472" s="83"/>
      <c r="L472" s="240" t="str">
        <f t="shared" si="7"/>
        <v/>
      </c>
    </row>
    <row r="473" spans="1:12" ht="70" customHeight="1" x14ac:dyDescent="0.35">
      <c r="A473" s="43"/>
      <c r="B473" s="44"/>
      <c r="C473" s="45"/>
      <c r="D473" s="79"/>
      <c r="E473" s="80"/>
      <c r="F473" s="81"/>
      <c r="G473" s="80"/>
      <c r="H473" s="80"/>
      <c r="I473" s="84"/>
      <c r="J473" s="82"/>
      <c r="K473" s="83"/>
      <c r="L473" s="240" t="str">
        <f t="shared" si="7"/>
        <v/>
      </c>
    </row>
    <row r="474" spans="1:12" ht="70" customHeight="1" x14ac:dyDescent="0.35">
      <c r="A474" s="43"/>
      <c r="B474" s="44"/>
      <c r="C474" s="45"/>
      <c r="D474" s="79"/>
      <c r="E474" s="80"/>
      <c r="F474" s="81"/>
      <c r="G474" s="80"/>
      <c r="H474" s="80"/>
      <c r="I474" s="84"/>
      <c r="J474" s="82"/>
      <c r="K474" s="83"/>
      <c r="L474" s="240" t="str">
        <f t="shared" si="7"/>
        <v/>
      </c>
    </row>
    <row r="475" spans="1:12" ht="70" customHeight="1" x14ac:dyDescent="0.35">
      <c r="A475" s="43"/>
      <c r="B475" s="44"/>
      <c r="C475" s="45"/>
      <c r="D475" s="79"/>
      <c r="E475" s="80"/>
      <c r="F475" s="81"/>
      <c r="G475" s="80"/>
      <c r="H475" s="80"/>
      <c r="I475" s="84"/>
      <c r="J475" s="82"/>
      <c r="K475" s="83"/>
      <c r="L475" s="240" t="str">
        <f t="shared" si="7"/>
        <v/>
      </c>
    </row>
    <row r="476" spans="1:12" ht="70" customHeight="1" x14ac:dyDescent="0.35">
      <c r="A476" s="43"/>
      <c r="B476" s="44"/>
      <c r="C476" s="45"/>
      <c r="D476" s="79"/>
      <c r="E476" s="80"/>
      <c r="F476" s="81"/>
      <c r="G476" s="80"/>
      <c r="H476" s="80"/>
      <c r="I476" s="84"/>
      <c r="J476" s="82"/>
      <c r="K476" s="83"/>
      <c r="L476" s="240" t="str">
        <f t="shared" si="7"/>
        <v/>
      </c>
    </row>
    <row r="477" spans="1:12" ht="70" customHeight="1" x14ac:dyDescent="0.35">
      <c r="A477" s="43"/>
      <c r="B477" s="44"/>
      <c r="C477" s="45"/>
      <c r="D477" s="79"/>
      <c r="E477" s="80"/>
      <c r="F477" s="81"/>
      <c r="G477" s="80"/>
      <c r="H477" s="80"/>
      <c r="I477" s="84"/>
      <c r="J477" s="82"/>
      <c r="K477" s="83"/>
      <c r="L477" s="240" t="str">
        <f t="shared" si="7"/>
        <v/>
      </c>
    </row>
    <row r="478" spans="1:12" ht="70" customHeight="1" x14ac:dyDescent="0.35">
      <c r="A478" s="43"/>
      <c r="B478" s="44"/>
      <c r="C478" s="45"/>
      <c r="D478" s="79"/>
      <c r="E478" s="80"/>
      <c r="F478" s="81"/>
      <c r="G478" s="80"/>
      <c r="H478" s="80"/>
      <c r="I478" s="84"/>
      <c r="J478" s="82"/>
      <c r="K478" s="83"/>
      <c r="L478" s="240" t="str">
        <f t="shared" si="7"/>
        <v/>
      </c>
    </row>
    <row r="479" spans="1:12" ht="70" customHeight="1" x14ac:dyDescent="0.35">
      <c r="A479" s="43"/>
      <c r="B479" s="44"/>
      <c r="C479" s="45"/>
      <c r="D479" s="79"/>
      <c r="E479" s="80"/>
      <c r="F479" s="81"/>
      <c r="G479" s="80"/>
      <c r="H479" s="80"/>
      <c r="I479" s="84"/>
      <c r="J479" s="82"/>
      <c r="K479" s="83"/>
      <c r="L479" s="240" t="str">
        <f t="shared" si="7"/>
        <v/>
      </c>
    </row>
    <row r="480" spans="1:12" ht="70" customHeight="1" x14ac:dyDescent="0.35">
      <c r="A480" s="43"/>
      <c r="B480" s="44"/>
      <c r="C480" s="45"/>
      <c r="D480" s="79"/>
      <c r="E480" s="80"/>
      <c r="F480" s="81"/>
      <c r="G480" s="80"/>
      <c r="H480" s="80"/>
      <c r="I480" s="84"/>
      <c r="J480" s="82"/>
      <c r="K480" s="83"/>
      <c r="L480" s="240" t="str">
        <f t="shared" si="7"/>
        <v/>
      </c>
    </row>
    <row r="481" spans="1:12" ht="70" customHeight="1" x14ac:dyDescent="0.35">
      <c r="A481" s="43"/>
      <c r="B481" s="44"/>
      <c r="C481" s="45"/>
      <c r="D481" s="79"/>
      <c r="E481" s="80"/>
      <c r="F481" s="81"/>
      <c r="G481" s="80"/>
      <c r="H481" s="80"/>
      <c r="I481" s="84"/>
      <c r="J481" s="82"/>
      <c r="K481" s="83"/>
      <c r="L481" s="240" t="str">
        <f t="shared" si="7"/>
        <v/>
      </c>
    </row>
    <row r="482" spans="1:12" ht="70" customHeight="1" x14ac:dyDescent="0.35">
      <c r="A482" s="43"/>
      <c r="B482" s="44"/>
      <c r="C482" s="45"/>
      <c r="D482" s="79"/>
      <c r="E482" s="80"/>
      <c r="F482" s="81"/>
      <c r="G482" s="80"/>
      <c r="H482" s="80"/>
      <c r="I482" s="84"/>
      <c r="J482" s="82"/>
      <c r="K482" s="83"/>
      <c r="L482" s="240" t="str">
        <f t="shared" si="7"/>
        <v/>
      </c>
    </row>
    <row r="483" spans="1:12" ht="70" customHeight="1" x14ac:dyDescent="0.35">
      <c r="A483" s="43"/>
      <c r="B483" s="44"/>
      <c r="C483" s="45"/>
      <c r="D483" s="79"/>
      <c r="E483" s="80"/>
      <c r="F483" s="81"/>
      <c r="G483" s="80"/>
      <c r="H483" s="80"/>
      <c r="I483" s="84"/>
      <c r="J483" s="82"/>
      <c r="K483" s="83"/>
      <c r="L483" s="240" t="str">
        <f t="shared" si="7"/>
        <v/>
      </c>
    </row>
    <row r="484" spans="1:12" ht="70" customHeight="1" x14ac:dyDescent="0.35">
      <c r="A484" s="43"/>
      <c r="B484" s="44"/>
      <c r="C484" s="45"/>
      <c r="D484" s="79"/>
      <c r="E484" s="80"/>
      <c r="F484" s="81"/>
      <c r="G484" s="80"/>
      <c r="H484" s="80"/>
      <c r="I484" s="84"/>
      <c r="J484" s="82"/>
      <c r="K484" s="83"/>
      <c r="L484" s="240" t="str">
        <f t="shared" si="7"/>
        <v/>
      </c>
    </row>
    <row r="485" spans="1:12" ht="70" customHeight="1" x14ac:dyDescent="0.35">
      <c r="A485" s="43"/>
      <c r="B485" s="44"/>
      <c r="C485" s="45"/>
      <c r="D485" s="79"/>
      <c r="E485" s="80"/>
      <c r="F485" s="81"/>
      <c r="G485" s="80"/>
      <c r="H485" s="80"/>
      <c r="I485" s="84"/>
      <c r="J485" s="82"/>
      <c r="K485" s="83"/>
      <c r="L485" s="240" t="str">
        <f t="shared" si="7"/>
        <v/>
      </c>
    </row>
    <row r="486" spans="1:12" ht="70" customHeight="1" x14ac:dyDescent="0.35">
      <c r="A486" s="43"/>
      <c r="B486" s="44"/>
      <c r="C486" s="45"/>
      <c r="D486" s="79"/>
      <c r="E486" s="80"/>
      <c r="F486" s="81"/>
      <c r="G486" s="80"/>
      <c r="H486" s="80"/>
      <c r="I486" s="84"/>
      <c r="J486" s="82"/>
      <c r="K486" s="83"/>
      <c r="L486" s="240" t="str">
        <f t="shared" si="7"/>
        <v/>
      </c>
    </row>
    <row r="487" spans="1:12" ht="70" customHeight="1" x14ac:dyDescent="0.35">
      <c r="A487" s="43"/>
      <c r="B487" s="44"/>
      <c r="C487" s="45"/>
      <c r="D487" s="79"/>
      <c r="E487" s="80"/>
      <c r="F487" s="81"/>
      <c r="G487" s="80"/>
      <c r="H487" s="80"/>
      <c r="I487" s="84"/>
      <c r="J487" s="82"/>
      <c r="K487" s="83"/>
      <c r="L487" s="240" t="str">
        <f t="shared" si="7"/>
        <v/>
      </c>
    </row>
    <row r="488" spans="1:12" ht="70" customHeight="1" x14ac:dyDescent="0.35">
      <c r="A488" s="43"/>
      <c r="B488" s="44"/>
      <c r="C488" s="45"/>
      <c r="D488" s="79"/>
      <c r="E488" s="80"/>
      <c r="F488" s="81"/>
      <c r="G488" s="80"/>
      <c r="H488" s="80"/>
      <c r="I488" s="84"/>
      <c r="J488" s="82"/>
      <c r="K488" s="83"/>
      <c r="L488" s="240" t="str">
        <f t="shared" si="7"/>
        <v/>
      </c>
    </row>
    <row r="489" spans="1:12" ht="70" customHeight="1" x14ac:dyDescent="0.35">
      <c r="A489" s="43"/>
      <c r="B489" s="44"/>
      <c r="C489" s="45"/>
      <c r="D489" s="79"/>
      <c r="E489" s="80"/>
      <c r="F489" s="81"/>
      <c r="G489" s="80"/>
      <c r="H489" s="80"/>
      <c r="I489" s="84"/>
      <c r="J489" s="82"/>
      <c r="K489" s="83"/>
      <c r="L489" s="240" t="str">
        <f t="shared" si="7"/>
        <v/>
      </c>
    </row>
    <row r="490" spans="1:12" ht="70" customHeight="1" x14ac:dyDescent="0.35">
      <c r="A490" s="43"/>
      <c r="B490" s="44"/>
      <c r="C490" s="45"/>
      <c r="D490" s="79"/>
      <c r="E490" s="80"/>
      <c r="F490" s="81"/>
      <c r="G490" s="80"/>
      <c r="H490" s="80"/>
      <c r="I490" s="84"/>
      <c r="J490" s="82"/>
      <c r="K490" s="83"/>
      <c r="L490" s="240" t="str">
        <f t="shared" si="7"/>
        <v/>
      </c>
    </row>
    <row r="491" spans="1:12" ht="70" customHeight="1" x14ac:dyDescent="0.35">
      <c r="A491" s="43"/>
      <c r="B491" s="44"/>
      <c r="C491" s="45"/>
      <c r="D491" s="79"/>
      <c r="E491" s="80"/>
      <c r="F491" s="81"/>
      <c r="G491" s="80"/>
      <c r="H491" s="80"/>
      <c r="I491" s="84"/>
      <c r="J491" s="82"/>
      <c r="K491" s="83"/>
      <c r="L491" s="240" t="str">
        <f t="shared" si="7"/>
        <v/>
      </c>
    </row>
    <row r="492" spans="1:12" ht="70" customHeight="1" x14ac:dyDescent="0.35">
      <c r="A492" s="43"/>
      <c r="B492" s="44"/>
      <c r="C492" s="45"/>
      <c r="D492" s="79"/>
      <c r="E492" s="80"/>
      <c r="F492" s="81"/>
      <c r="G492" s="80"/>
      <c r="H492" s="80"/>
      <c r="I492" s="84"/>
      <c r="J492" s="82"/>
      <c r="K492" s="83"/>
      <c r="L492" s="240" t="str">
        <f t="shared" si="7"/>
        <v/>
      </c>
    </row>
    <row r="493" spans="1:12" ht="70" customHeight="1" x14ac:dyDescent="0.35">
      <c r="A493" s="43"/>
      <c r="B493" s="44"/>
      <c r="C493" s="45"/>
      <c r="D493" s="79"/>
      <c r="E493" s="80"/>
      <c r="F493" s="81"/>
      <c r="G493" s="80"/>
      <c r="H493" s="80"/>
      <c r="I493" s="84"/>
      <c r="J493" s="82"/>
      <c r="K493" s="83"/>
      <c r="L493" s="240" t="str">
        <f t="shared" si="7"/>
        <v/>
      </c>
    </row>
    <row r="494" spans="1:12" ht="70" customHeight="1" x14ac:dyDescent="0.35">
      <c r="A494" s="43"/>
      <c r="B494" s="44"/>
      <c r="C494" s="45"/>
      <c r="D494" s="79"/>
      <c r="E494" s="80"/>
      <c r="F494" s="81"/>
      <c r="G494" s="80"/>
      <c r="H494" s="80"/>
      <c r="I494" s="84"/>
      <c r="J494" s="82"/>
      <c r="K494" s="83"/>
      <c r="L494" s="240" t="str">
        <f t="shared" si="7"/>
        <v/>
      </c>
    </row>
    <row r="495" spans="1:12" ht="70" customHeight="1" x14ac:dyDescent="0.35">
      <c r="A495" s="43"/>
      <c r="B495" s="44"/>
      <c r="C495" s="45"/>
      <c r="D495" s="79"/>
      <c r="E495" s="80"/>
      <c r="F495" s="81"/>
      <c r="G495" s="80"/>
      <c r="H495" s="80"/>
      <c r="I495" s="84"/>
      <c r="J495" s="82"/>
      <c r="K495" s="83"/>
      <c r="L495" s="240" t="str">
        <f t="shared" si="7"/>
        <v/>
      </c>
    </row>
    <row r="496" spans="1:12" ht="70" customHeight="1" x14ac:dyDescent="0.35">
      <c r="A496" s="43"/>
      <c r="B496" s="44"/>
      <c r="C496" s="45"/>
      <c r="D496" s="79"/>
      <c r="E496" s="80"/>
      <c r="F496" s="81"/>
      <c r="G496" s="80"/>
      <c r="H496" s="80"/>
      <c r="I496" s="84"/>
      <c r="J496" s="82"/>
      <c r="K496" s="83"/>
      <c r="L496" s="240" t="str">
        <f t="shared" si="7"/>
        <v/>
      </c>
    </row>
    <row r="497" spans="1:12" ht="70" customHeight="1" x14ac:dyDescent="0.35">
      <c r="A497" s="43"/>
      <c r="B497" s="44"/>
      <c r="C497" s="45"/>
      <c r="D497" s="79"/>
      <c r="E497" s="80"/>
      <c r="F497" s="81"/>
      <c r="G497" s="80"/>
      <c r="H497" s="80"/>
      <c r="I497" s="84"/>
      <c r="J497" s="82"/>
      <c r="K497" s="83"/>
      <c r="L497" s="240" t="str">
        <f t="shared" si="7"/>
        <v/>
      </c>
    </row>
    <row r="498" spans="1:12" ht="70" customHeight="1" x14ac:dyDescent="0.35">
      <c r="A498" s="43"/>
      <c r="B498" s="44"/>
      <c r="C498" s="45"/>
      <c r="D498" s="79"/>
      <c r="E498" s="80"/>
      <c r="F498" s="81"/>
      <c r="G498" s="80"/>
      <c r="H498" s="80"/>
      <c r="I498" s="84"/>
      <c r="J498" s="82"/>
      <c r="K498" s="83"/>
      <c r="L498" s="240" t="str">
        <f t="shared" si="7"/>
        <v/>
      </c>
    </row>
    <row r="499" spans="1:12" ht="70" customHeight="1" x14ac:dyDescent="0.35">
      <c r="A499" s="43"/>
      <c r="B499" s="44"/>
      <c r="C499" s="45"/>
      <c r="D499" s="79"/>
      <c r="E499" s="80"/>
      <c r="F499" s="81"/>
      <c r="G499" s="80"/>
      <c r="H499" s="80"/>
      <c r="I499" s="84"/>
      <c r="J499" s="82"/>
      <c r="K499" s="83"/>
      <c r="L499" s="240" t="str">
        <f t="shared" si="7"/>
        <v/>
      </c>
    </row>
    <row r="500" spans="1:12" ht="70" customHeight="1" x14ac:dyDescent="0.35">
      <c r="A500" s="43"/>
      <c r="B500" s="44"/>
      <c r="C500" s="45"/>
      <c r="D500" s="79"/>
      <c r="E500" s="80"/>
      <c r="F500" s="81"/>
      <c r="G500" s="80"/>
      <c r="H500" s="80"/>
      <c r="I500" s="84"/>
      <c r="J500" s="82"/>
      <c r="K500" s="83"/>
      <c r="L500" s="240" t="str">
        <f t="shared" si="7"/>
        <v/>
      </c>
    </row>
    <row r="501" spans="1:12" ht="70" customHeight="1" x14ac:dyDescent="0.35">
      <c r="A501" s="43"/>
      <c r="B501" s="44"/>
      <c r="C501" s="45"/>
      <c r="D501" s="79"/>
      <c r="E501" s="80"/>
      <c r="F501" s="81"/>
      <c r="G501" s="80"/>
      <c r="H501" s="80"/>
      <c r="I501" s="84"/>
      <c r="J501" s="82"/>
      <c r="K501" s="83"/>
      <c r="L501" s="240" t="str">
        <f t="shared" si="7"/>
        <v/>
      </c>
    </row>
    <row r="502" spans="1:12" ht="70" customHeight="1" x14ac:dyDescent="0.35">
      <c r="A502" s="43"/>
      <c r="B502" s="44"/>
      <c r="C502" s="45"/>
      <c r="D502" s="79"/>
      <c r="E502" s="80"/>
      <c r="F502" s="81"/>
      <c r="G502" s="80"/>
      <c r="H502" s="80"/>
      <c r="I502" s="84"/>
      <c r="J502" s="82"/>
      <c r="K502" s="83"/>
      <c r="L502" s="240" t="str">
        <f t="shared" si="7"/>
        <v/>
      </c>
    </row>
    <row r="503" spans="1:12" ht="70" customHeight="1" x14ac:dyDescent="0.35">
      <c r="A503" s="43"/>
      <c r="B503" s="44"/>
      <c r="C503" s="45"/>
      <c r="D503" s="79"/>
      <c r="E503" s="80"/>
      <c r="F503" s="81"/>
      <c r="G503" s="80"/>
      <c r="H503" s="80"/>
      <c r="I503" s="84"/>
      <c r="J503" s="82"/>
      <c r="K503" s="83"/>
      <c r="L503" s="240" t="str">
        <f t="shared" si="7"/>
        <v/>
      </c>
    </row>
    <row r="504" spans="1:12" ht="70" customHeight="1" x14ac:dyDescent="0.35">
      <c r="A504" s="43"/>
      <c r="B504" s="44"/>
      <c r="C504" s="45"/>
      <c r="D504" s="79"/>
      <c r="E504" s="80"/>
      <c r="F504" s="81"/>
      <c r="G504" s="80"/>
      <c r="H504" s="80"/>
      <c r="I504" s="84"/>
      <c r="J504" s="82"/>
      <c r="K504" s="83"/>
      <c r="L504" s="240" t="str">
        <f t="shared" si="7"/>
        <v/>
      </c>
    </row>
    <row r="505" spans="1:12" ht="70" customHeight="1" x14ac:dyDescent="0.35">
      <c r="A505" s="43"/>
      <c r="B505" s="44"/>
      <c r="C505" s="45"/>
      <c r="D505" s="79"/>
      <c r="E505" s="80"/>
      <c r="F505" s="81"/>
      <c r="G505" s="80"/>
      <c r="H505" s="80"/>
      <c r="I505" s="84"/>
      <c r="J505" s="82"/>
      <c r="K505" s="83"/>
      <c r="L505" s="240" t="str">
        <f t="shared" si="7"/>
        <v/>
      </c>
    </row>
    <row r="506" spans="1:12" ht="70" customHeight="1" x14ac:dyDescent="0.35">
      <c r="A506" s="43"/>
      <c r="B506" s="44"/>
      <c r="C506" s="45"/>
      <c r="D506" s="79"/>
      <c r="E506" s="80"/>
      <c r="F506" s="81"/>
      <c r="G506" s="80"/>
      <c r="H506" s="80"/>
      <c r="I506" s="84"/>
      <c r="J506" s="82"/>
      <c r="K506" s="83"/>
      <c r="L506" s="240" t="str">
        <f t="shared" si="7"/>
        <v/>
      </c>
    </row>
    <row r="507" spans="1:12" ht="70" customHeight="1" x14ac:dyDescent="0.35">
      <c r="A507" s="43"/>
      <c r="B507" s="44"/>
      <c r="C507" s="45"/>
      <c r="D507" s="79"/>
      <c r="E507" s="80"/>
      <c r="F507" s="81"/>
      <c r="G507" s="80"/>
      <c r="H507" s="80"/>
      <c r="I507" s="84"/>
      <c r="J507" s="82"/>
      <c r="K507" s="83"/>
      <c r="L507" s="240" t="str">
        <f t="shared" si="7"/>
        <v/>
      </c>
    </row>
    <row r="508" spans="1:12" ht="70" customHeight="1" x14ac:dyDescent="0.35">
      <c r="A508" s="43"/>
      <c r="B508" s="44"/>
      <c r="C508" s="45"/>
      <c r="D508" s="79"/>
      <c r="E508" s="80"/>
      <c r="F508" s="81"/>
      <c r="G508" s="80"/>
      <c r="H508" s="80"/>
      <c r="I508" s="84"/>
      <c r="J508" s="82"/>
      <c r="K508" s="83"/>
      <c r="L508" s="240" t="str">
        <f t="shared" si="7"/>
        <v/>
      </c>
    </row>
    <row r="509" spans="1:12" ht="70" customHeight="1" x14ac:dyDescent="0.35">
      <c r="A509" s="43"/>
      <c r="B509" s="44"/>
      <c r="C509" s="45"/>
      <c r="D509" s="79"/>
      <c r="E509" s="80"/>
      <c r="F509" s="81"/>
      <c r="G509" s="80"/>
      <c r="H509" s="80"/>
      <c r="I509" s="84"/>
      <c r="J509" s="82"/>
      <c r="K509" s="83"/>
      <c r="L509" s="240" t="str">
        <f t="shared" si="7"/>
        <v/>
      </c>
    </row>
    <row r="510" spans="1:12" ht="70" customHeight="1" x14ac:dyDescent="0.35">
      <c r="A510" s="43"/>
      <c r="B510" s="44"/>
      <c r="C510" s="45"/>
      <c r="D510" s="79"/>
      <c r="E510" s="80"/>
      <c r="F510" s="81"/>
      <c r="G510" s="80"/>
      <c r="H510" s="80"/>
      <c r="I510" s="84"/>
      <c r="J510" s="82"/>
      <c r="K510" s="83"/>
      <c r="L510" s="240" t="str">
        <f t="shared" si="7"/>
        <v/>
      </c>
    </row>
    <row r="511" spans="1:12" ht="70" customHeight="1" x14ac:dyDescent="0.35">
      <c r="A511" s="43"/>
      <c r="B511" s="44"/>
      <c r="C511" s="45"/>
      <c r="D511" s="79"/>
      <c r="E511" s="80"/>
      <c r="F511" s="81"/>
      <c r="G511" s="80"/>
      <c r="H511" s="80"/>
      <c r="I511" s="84"/>
      <c r="J511" s="82"/>
      <c r="K511" s="83"/>
      <c r="L511" s="240" t="str">
        <f t="shared" si="7"/>
        <v/>
      </c>
    </row>
    <row r="512" spans="1:12" ht="70" customHeight="1" x14ac:dyDescent="0.35">
      <c r="A512" s="43"/>
      <c r="B512" s="44"/>
      <c r="C512" s="45"/>
      <c r="D512" s="79"/>
      <c r="E512" s="80"/>
      <c r="F512" s="81"/>
      <c r="G512" s="80"/>
      <c r="H512" s="80"/>
      <c r="I512" s="84"/>
      <c r="J512" s="82"/>
      <c r="K512" s="83"/>
      <c r="L512" s="240" t="str">
        <f t="shared" si="7"/>
        <v/>
      </c>
    </row>
    <row r="513" spans="1:12" ht="70" customHeight="1" x14ac:dyDescent="0.35">
      <c r="A513" s="43"/>
      <c r="B513" s="44"/>
      <c r="C513" s="45"/>
      <c r="D513" s="79"/>
      <c r="E513" s="80"/>
      <c r="F513" s="81"/>
      <c r="G513" s="80"/>
      <c r="H513" s="80"/>
      <c r="I513" s="84"/>
      <c r="J513" s="82"/>
      <c r="K513" s="83"/>
      <c r="L513" s="240" t="str">
        <f t="shared" si="7"/>
        <v/>
      </c>
    </row>
    <row r="514" spans="1:12" ht="70" customHeight="1" x14ac:dyDescent="0.35">
      <c r="A514" s="43"/>
      <c r="B514" s="44"/>
      <c r="C514" s="45"/>
      <c r="D514" s="79"/>
      <c r="E514" s="80"/>
      <c r="F514" s="81"/>
      <c r="G514" s="80"/>
      <c r="H514" s="80"/>
      <c r="I514" s="84"/>
      <c r="J514" s="82"/>
      <c r="K514" s="83"/>
      <c r="L514" s="240" t="str">
        <f t="shared" si="7"/>
        <v/>
      </c>
    </row>
    <row r="515" spans="1:12" ht="70" customHeight="1" x14ac:dyDescent="0.35">
      <c r="A515" s="43"/>
      <c r="B515" s="44"/>
      <c r="C515" s="45"/>
      <c r="D515" s="79"/>
      <c r="E515" s="80"/>
      <c r="F515" s="81"/>
      <c r="G515" s="80"/>
      <c r="H515" s="80"/>
      <c r="I515" s="84"/>
      <c r="J515" s="82"/>
      <c r="K515" s="83"/>
      <c r="L515" s="240" t="str">
        <f t="shared" si="7"/>
        <v/>
      </c>
    </row>
    <row r="516" spans="1:12" ht="70" customHeight="1" x14ac:dyDescent="0.35">
      <c r="A516" s="43"/>
      <c r="B516" s="44"/>
      <c r="C516" s="45"/>
      <c r="D516" s="79"/>
      <c r="E516" s="80"/>
      <c r="F516" s="81"/>
      <c r="G516" s="80"/>
      <c r="H516" s="80"/>
      <c r="I516" s="84"/>
      <c r="J516" s="82"/>
      <c r="K516" s="83"/>
      <c r="L516" s="240" t="str">
        <f t="shared" si="7"/>
        <v/>
      </c>
    </row>
    <row r="517" spans="1:12" ht="70" customHeight="1" x14ac:dyDescent="0.35">
      <c r="A517" s="43"/>
      <c r="B517" s="44"/>
      <c r="C517" s="45"/>
      <c r="D517" s="79"/>
      <c r="E517" s="80"/>
      <c r="F517" s="81"/>
      <c r="G517" s="80"/>
      <c r="H517" s="80"/>
      <c r="I517" s="84"/>
      <c r="J517" s="82"/>
      <c r="K517" s="83"/>
      <c r="L517" s="240" t="str">
        <f t="shared" si="7"/>
        <v/>
      </c>
    </row>
    <row r="518" spans="1:12" ht="70" customHeight="1" x14ac:dyDescent="0.35">
      <c r="A518" s="43"/>
      <c r="B518" s="44"/>
      <c r="C518" s="45"/>
      <c r="D518" s="79"/>
      <c r="E518" s="80"/>
      <c r="F518" s="81"/>
      <c r="G518" s="80"/>
      <c r="H518" s="80"/>
      <c r="I518" s="84"/>
      <c r="J518" s="82"/>
      <c r="K518" s="83"/>
      <c r="L518" s="240" t="str">
        <f t="shared" si="7"/>
        <v/>
      </c>
    </row>
    <row r="519" spans="1:12" ht="70" customHeight="1" x14ac:dyDescent="0.35">
      <c r="A519" s="43"/>
      <c r="B519" s="44"/>
      <c r="C519" s="45"/>
      <c r="D519" s="79"/>
      <c r="E519" s="80"/>
      <c r="F519" s="81"/>
      <c r="G519" s="80"/>
      <c r="H519" s="80"/>
      <c r="I519" s="84"/>
      <c r="J519" s="82"/>
      <c r="K519" s="83"/>
      <c r="L519" s="240" t="str">
        <f t="shared" si="7"/>
        <v/>
      </c>
    </row>
    <row r="520" spans="1:12" ht="70" customHeight="1" x14ac:dyDescent="0.35">
      <c r="A520" s="43"/>
      <c r="B520" s="44"/>
      <c r="C520" s="45"/>
      <c r="D520" s="79"/>
      <c r="E520" s="80"/>
      <c r="F520" s="81"/>
      <c r="G520" s="80"/>
      <c r="H520" s="80"/>
      <c r="I520" s="84"/>
      <c r="J520" s="82"/>
      <c r="K520" s="83"/>
      <c r="L520" s="240" t="str">
        <f t="shared" si="7"/>
        <v/>
      </c>
    </row>
    <row r="521" spans="1:12" ht="70" customHeight="1" x14ac:dyDescent="0.35">
      <c r="A521" s="43"/>
      <c r="B521" s="44"/>
      <c r="C521" s="45"/>
      <c r="D521" s="79"/>
      <c r="E521" s="80"/>
      <c r="F521" s="81"/>
      <c r="G521" s="80"/>
      <c r="H521" s="80"/>
      <c r="I521" s="84"/>
      <c r="J521" s="82"/>
      <c r="K521" s="83"/>
      <c r="L521" s="240" t="str">
        <f t="shared" si="7"/>
        <v/>
      </c>
    </row>
    <row r="522" spans="1:12" ht="70" customHeight="1" x14ac:dyDescent="0.35">
      <c r="A522" s="43"/>
      <c r="B522" s="44"/>
      <c r="C522" s="45"/>
      <c r="D522" s="79"/>
      <c r="E522" s="80"/>
      <c r="F522" s="81"/>
      <c r="G522" s="80"/>
      <c r="H522" s="80"/>
      <c r="I522" s="84"/>
      <c r="J522" s="82"/>
      <c r="K522" s="83"/>
      <c r="L522" s="240" t="str">
        <f t="shared" si="7"/>
        <v/>
      </c>
    </row>
    <row r="523" spans="1:12" ht="70" customHeight="1" x14ac:dyDescent="0.35">
      <c r="A523" s="43"/>
      <c r="B523" s="44"/>
      <c r="C523" s="45"/>
      <c r="D523" s="79"/>
      <c r="E523" s="80"/>
      <c r="F523" s="81"/>
      <c r="G523" s="80"/>
      <c r="H523" s="80"/>
      <c r="I523" s="84"/>
      <c r="J523" s="82"/>
      <c r="K523" s="83"/>
      <c r="L523" s="240" t="str">
        <f t="shared" ref="L523:L586" si="8">HYPERLINK(K523)</f>
        <v/>
      </c>
    </row>
    <row r="524" spans="1:12" ht="70" customHeight="1" x14ac:dyDescent="0.35">
      <c r="A524" s="43"/>
      <c r="B524" s="44"/>
      <c r="C524" s="45"/>
      <c r="D524" s="79"/>
      <c r="E524" s="80"/>
      <c r="F524" s="81"/>
      <c r="G524" s="80"/>
      <c r="H524" s="80"/>
      <c r="I524" s="84"/>
      <c r="J524" s="82"/>
      <c r="K524" s="83"/>
      <c r="L524" s="240" t="str">
        <f t="shared" si="8"/>
        <v/>
      </c>
    </row>
    <row r="525" spans="1:12" ht="70" customHeight="1" x14ac:dyDescent="0.35">
      <c r="A525" s="43"/>
      <c r="B525" s="44"/>
      <c r="C525" s="45"/>
      <c r="D525" s="79"/>
      <c r="E525" s="80"/>
      <c r="F525" s="81"/>
      <c r="G525" s="80"/>
      <c r="H525" s="80"/>
      <c r="I525" s="84"/>
      <c r="J525" s="82"/>
      <c r="K525" s="83"/>
      <c r="L525" s="240" t="str">
        <f t="shared" si="8"/>
        <v/>
      </c>
    </row>
    <row r="526" spans="1:12" ht="70" customHeight="1" x14ac:dyDescent="0.35">
      <c r="A526" s="43"/>
      <c r="B526" s="44"/>
      <c r="C526" s="45"/>
      <c r="D526" s="79"/>
      <c r="E526" s="80"/>
      <c r="F526" s="81"/>
      <c r="G526" s="80"/>
      <c r="H526" s="80"/>
      <c r="I526" s="84"/>
      <c r="J526" s="82"/>
      <c r="K526" s="83"/>
      <c r="L526" s="240" t="str">
        <f t="shared" si="8"/>
        <v/>
      </c>
    </row>
    <row r="527" spans="1:12" ht="70" customHeight="1" x14ac:dyDescent="0.35">
      <c r="A527" s="43"/>
      <c r="B527" s="44"/>
      <c r="C527" s="45"/>
      <c r="D527" s="79"/>
      <c r="E527" s="80"/>
      <c r="F527" s="81"/>
      <c r="G527" s="80"/>
      <c r="H527" s="80"/>
      <c r="I527" s="84"/>
      <c r="J527" s="82"/>
      <c r="K527" s="83"/>
      <c r="L527" s="240" t="str">
        <f t="shared" si="8"/>
        <v/>
      </c>
    </row>
    <row r="528" spans="1:12" ht="70" customHeight="1" x14ac:dyDescent="0.35">
      <c r="A528" s="43"/>
      <c r="B528" s="44"/>
      <c r="C528" s="45"/>
      <c r="D528" s="79"/>
      <c r="E528" s="80"/>
      <c r="F528" s="81"/>
      <c r="G528" s="80"/>
      <c r="H528" s="80"/>
      <c r="I528" s="84"/>
      <c r="J528" s="82"/>
      <c r="K528" s="83"/>
      <c r="L528" s="240" t="str">
        <f t="shared" si="8"/>
        <v/>
      </c>
    </row>
    <row r="529" spans="1:12" ht="70" customHeight="1" x14ac:dyDescent="0.35">
      <c r="A529" s="43"/>
      <c r="B529" s="44"/>
      <c r="C529" s="45"/>
      <c r="D529" s="79"/>
      <c r="E529" s="80"/>
      <c r="F529" s="81"/>
      <c r="G529" s="80"/>
      <c r="H529" s="80"/>
      <c r="I529" s="84"/>
      <c r="J529" s="82"/>
      <c r="K529" s="83"/>
      <c r="L529" s="240" t="str">
        <f t="shared" si="8"/>
        <v/>
      </c>
    </row>
    <row r="530" spans="1:12" ht="70" customHeight="1" x14ac:dyDescent="0.35">
      <c r="A530" s="43"/>
      <c r="B530" s="44"/>
      <c r="C530" s="45"/>
      <c r="D530" s="79"/>
      <c r="E530" s="80"/>
      <c r="F530" s="81"/>
      <c r="G530" s="80"/>
      <c r="H530" s="80"/>
      <c r="I530" s="84"/>
      <c r="J530" s="82"/>
      <c r="K530" s="83"/>
      <c r="L530" s="240" t="str">
        <f t="shared" si="8"/>
        <v/>
      </c>
    </row>
    <row r="531" spans="1:12" ht="70" customHeight="1" x14ac:dyDescent="0.35">
      <c r="A531" s="43"/>
      <c r="B531" s="44"/>
      <c r="C531" s="45"/>
      <c r="D531" s="79"/>
      <c r="E531" s="80"/>
      <c r="F531" s="81"/>
      <c r="G531" s="80"/>
      <c r="H531" s="80"/>
      <c r="I531" s="84"/>
      <c r="J531" s="82"/>
      <c r="K531" s="83"/>
      <c r="L531" s="240" t="str">
        <f t="shared" si="8"/>
        <v/>
      </c>
    </row>
    <row r="532" spans="1:12" ht="70" customHeight="1" x14ac:dyDescent="0.35">
      <c r="A532" s="43"/>
      <c r="B532" s="44"/>
      <c r="C532" s="45"/>
      <c r="D532" s="79"/>
      <c r="E532" s="80"/>
      <c r="F532" s="81"/>
      <c r="G532" s="80"/>
      <c r="H532" s="80"/>
      <c r="I532" s="84"/>
      <c r="J532" s="82"/>
      <c r="K532" s="83"/>
      <c r="L532" s="240" t="str">
        <f t="shared" si="8"/>
        <v/>
      </c>
    </row>
    <row r="533" spans="1:12" ht="70" customHeight="1" x14ac:dyDescent="0.35">
      <c r="A533" s="43"/>
      <c r="B533" s="44"/>
      <c r="C533" s="45"/>
      <c r="D533" s="79"/>
      <c r="E533" s="80"/>
      <c r="F533" s="81"/>
      <c r="G533" s="80"/>
      <c r="H533" s="80"/>
      <c r="I533" s="84"/>
      <c r="J533" s="82"/>
      <c r="K533" s="83"/>
      <c r="L533" s="240" t="str">
        <f t="shared" si="8"/>
        <v/>
      </c>
    </row>
    <row r="534" spans="1:12" ht="70" customHeight="1" x14ac:dyDescent="0.35">
      <c r="A534" s="43"/>
      <c r="B534" s="44"/>
      <c r="C534" s="45"/>
      <c r="D534" s="79"/>
      <c r="E534" s="80"/>
      <c r="F534" s="81"/>
      <c r="G534" s="80"/>
      <c r="H534" s="80"/>
      <c r="I534" s="84"/>
      <c r="J534" s="82"/>
      <c r="K534" s="83"/>
      <c r="L534" s="240" t="str">
        <f t="shared" si="8"/>
        <v/>
      </c>
    </row>
    <row r="535" spans="1:12" ht="70" customHeight="1" x14ac:dyDescent="0.35">
      <c r="A535" s="43"/>
      <c r="B535" s="44"/>
      <c r="C535" s="45"/>
      <c r="D535" s="79"/>
      <c r="E535" s="80"/>
      <c r="F535" s="81"/>
      <c r="G535" s="80"/>
      <c r="H535" s="80"/>
      <c r="I535" s="84"/>
      <c r="J535" s="82"/>
      <c r="K535" s="83"/>
      <c r="L535" s="240" t="str">
        <f t="shared" si="8"/>
        <v/>
      </c>
    </row>
    <row r="536" spans="1:12" ht="70" customHeight="1" x14ac:dyDescent="0.35">
      <c r="A536" s="43"/>
      <c r="B536" s="44"/>
      <c r="C536" s="45"/>
      <c r="D536" s="79"/>
      <c r="E536" s="80"/>
      <c r="F536" s="81"/>
      <c r="G536" s="80"/>
      <c r="H536" s="80"/>
      <c r="I536" s="84"/>
      <c r="J536" s="82"/>
      <c r="K536" s="83"/>
      <c r="L536" s="240" t="str">
        <f t="shared" si="8"/>
        <v/>
      </c>
    </row>
    <row r="537" spans="1:12" ht="70" customHeight="1" x14ac:dyDescent="0.35">
      <c r="A537" s="43"/>
      <c r="B537" s="44"/>
      <c r="C537" s="45"/>
      <c r="D537" s="79"/>
      <c r="E537" s="80"/>
      <c r="F537" s="81"/>
      <c r="G537" s="80"/>
      <c r="H537" s="80"/>
      <c r="I537" s="84"/>
      <c r="J537" s="82"/>
      <c r="K537" s="83"/>
      <c r="L537" s="240" t="str">
        <f t="shared" si="8"/>
        <v/>
      </c>
    </row>
    <row r="538" spans="1:12" ht="70" customHeight="1" x14ac:dyDescent="0.35">
      <c r="A538" s="43"/>
      <c r="B538" s="44"/>
      <c r="C538" s="45"/>
      <c r="D538" s="79"/>
      <c r="E538" s="80"/>
      <c r="F538" s="81"/>
      <c r="G538" s="80"/>
      <c r="H538" s="80"/>
      <c r="I538" s="84"/>
      <c r="J538" s="82"/>
      <c r="K538" s="83"/>
      <c r="L538" s="240" t="str">
        <f t="shared" si="8"/>
        <v/>
      </c>
    </row>
    <row r="539" spans="1:12" ht="70" customHeight="1" x14ac:dyDescent="0.35">
      <c r="A539" s="43"/>
      <c r="B539" s="44"/>
      <c r="C539" s="45"/>
      <c r="D539" s="79"/>
      <c r="E539" s="80"/>
      <c r="F539" s="81"/>
      <c r="G539" s="80"/>
      <c r="H539" s="80"/>
      <c r="I539" s="84"/>
      <c r="J539" s="82"/>
      <c r="K539" s="83"/>
      <c r="L539" s="240" t="str">
        <f t="shared" si="8"/>
        <v/>
      </c>
    </row>
    <row r="540" spans="1:12" ht="70" customHeight="1" x14ac:dyDescent="0.35">
      <c r="A540" s="43"/>
      <c r="B540" s="44"/>
      <c r="C540" s="45"/>
      <c r="D540" s="79"/>
      <c r="E540" s="80"/>
      <c r="F540" s="81"/>
      <c r="G540" s="80"/>
      <c r="H540" s="80"/>
      <c r="I540" s="84"/>
      <c r="J540" s="82"/>
      <c r="K540" s="83"/>
      <c r="L540" s="240" t="str">
        <f t="shared" si="8"/>
        <v/>
      </c>
    </row>
    <row r="541" spans="1:12" ht="70" customHeight="1" x14ac:dyDescent="0.35">
      <c r="A541" s="43"/>
      <c r="B541" s="44"/>
      <c r="C541" s="45"/>
      <c r="D541" s="79"/>
      <c r="E541" s="80"/>
      <c r="F541" s="81"/>
      <c r="G541" s="80"/>
      <c r="H541" s="80"/>
      <c r="I541" s="84"/>
      <c r="J541" s="82"/>
      <c r="K541" s="83"/>
      <c r="L541" s="240" t="str">
        <f t="shared" si="8"/>
        <v/>
      </c>
    </row>
    <row r="542" spans="1:12" ht="70" customHeight="1" x14ac:dyDescent="0.35">
      <c r="A542" s="43"/>
      <c r="B542" s="44"/>
      <c r="C542" s="45"/>
      <c r="D542" s="79"/>
      <c r="E542" s="80"/>
      <c r="F542" s="81"/>
      <c r="G542" s="80"/>
      <c r="H542" s="80"/>
      <c r="I542" s="84"/>
      <c r="J542" s="82"/>
      <c r="K542" s="83"/>
      <c r="L542" s="240" t="str">
        <f t="shared" si="8"/>
        <v/>
      </c>
    </row>
    <row r="543" spans="1:12" ht="70" customHeight="1" x14ac:dyDescent="0.35">
      <c r="A543" s="43"/>
      <c r="B543" s="44"/>
      <c r="C543" s="45"/>
      <c r="D543" s="79"/>
      <c r="E543" s="80"/>
      <c r="F543" s="81"/>
      <c r="G543" s="80"/>
      <c r="H543" s="80"/>
      <c r="I543" s="84"/>
      <c r="J543" s="82"/>
      <c r="K543" s="83"/>
      <c r="L543" s="240" t="str">
        <f t="shared" si="8"/>
        <v/>
      </c>
    </row>
    <row r="544" spans="1:12" ht="70" customHeight="1" x14ac:dyDescent="0.35">
      <c r="A544" s="43"/>
      <c r="B544" s="44"/>
      <c r="C544" s="45"/>
      <c r="D544" s="79"/>
      <c r="E544" s="80"/>
      <c r="F544" s="81"/>
      <c r="G544" s="80"/>
      <c r="H544" s="80"/>
      <c r="I544" s="84"/>
      <c r="J544" s="82"/>
      <c r="K544" s="83"/>
      <c r="L544" s="240" t="str">
        <f t="shared" si="8"/>
        <v/>
      </c>
    </row>
    <row r="545" spans="1:12" ht="70" customHeight="1" x14ac:dyDescent="0.35">
      <c r="A545" s="43"/>
      <c r="B545" s="44"/>
      <c r="C545" s="45"/>
      <c r="D545" s="79"/>
      <c r="E545" s="80"/>
      <c r="F545" s="81"/>
      <c r="G545" s="80"/>
      <c r="H545" s="80"/>
      <c r="I545" s="84"/>
      <c r="J545" s="82"/>
      <c r="K545" s="83"/>
      <c r="L545" s="240" t="str">
        <f t="shared" si="8"/>
        <v/>
      </c>
    </row>
    <row r="546" spans="1:12" ht="70" customHeight="1" x14ac:dyDescent="0.35">
      <c r="A546" s="43"/>
      <c r="B546" s="44"/>
      <c r="C546" s="45"/>
      <c r="D546" s="79"/>
      <c r="E546" s="80"/>
      <c r="F546" s="81"/>
      <c r="G546" s="80"/>
      <c r="H546" s="80"/>
      <c r="I546" s="84"/>
      <c r="J546" s="82"/>
      <c r="K546" s="83"/>
      <c r="L546" s="240" t="str">
        <f t="shared" si="8"/>
        <v/>
      </c>
    </row>
    <row r="547" spans="1:12" ht="70" customHeight="1" x14ac:dyDescent="0.35">
      <c r="A547" s="43"/>
      <c r="B547" s="44"/>
      <c r="C547" s="45"/>
      <c r="D547" s="79"/>
      <c r="E547" s="80"/>
      <c r="F547" s="81"/>
      <c r="G547" s="80"/>
      <c r="H547" s="80"/>
      <c r="I547" s="84"/>
      <c r="J547" s="82"/>
      <c r="K547" s="83"/>
      <c r="L547" s="240" t="str">
        <f t="shared" si="8"/>
        <v/>
      </c>
    </row>
    <row r="548" spans="1:12" ht="70" customHeight="1" x14ac:dyDescent="0.35">
      <c r="A548" s="43"/>
      <c r="B548" s="44"/>
      <c r="C548" s="45"/>
      <c r="D548" s="79"/>
      <c r="E548" s="80"/>
      <c r="F548" s="81"/>
      <c r="G548" s="80"/>
      <c r="H548" s="80"/>
      <c r="I548" s="84"/>
      <c r="J548" s="82"/>
      <c r="K548" s="83"/>
      <c r="L548" s="240" t="str">
        <f t="shared" si="8"/>
        <v/>
      </c>
    </row>
    <row r="549" spans="1:12" ht="70" customHeight="1" x14ac:dyDescent="0.35">
      <c r="A549" s="43"/>
      <c r="B549" s="44"/>
      <c r="C549" s="45"/>
      <c r="D549" s="79"/>
      <c r="E549" s="80"/>
      <c r="F549" s="81"/>
      <c r="G549" s="80"/>
      <c r="H549" s="80"/>
      <c r="I549" s="84"/>
      <c r="J549" s="82"/>
      <c r="K549" s="83"/>
      <c r="L549" s="240" t="str">
        <f t="shared" si="8"/>
        <v/>
      </c>
    </row>
    <row r="550" spans="1:12" ht="70" customHeight="1" x14ac:dyDescent="0.35">
      <c r="A550" s="43"/>
      <c r="B550" s="44"/>
      <c r="C550" s="45"/>
      <c r="D550" s="79"/>
      <c r="E550" s="80"/>
      <c r="F550" s="81"/>
      <c r="G550" s="80"/>
      <c r="H550" s="80"/>
      <c r="I550" s="84"/>
      <c r="J550" s="82"/>
      <c r="K550" s="83"/>
      <c r="L550" s="240" t="str">
        <f t="shared" si="8"/>
        <v/>
      </c>
    </row>
    <row r="551" spans="1:12" ht="70" customHeight="1" x14ac:dyDescent="0.35">
      <c r="A551" s="43"/>
      <c r="B551" s="44"/>
      <c r="C551" s="45"/>
      <c r="D551" s="79"/>
      <c r="E551" s="80"/>
      <c r="F551" s="81"/>
      <c r="G551" s="80"/>
      <c r="H551" s="80"/>
      <c r="I551" s="84"/>
      <c r="J551" s="82"/>
      <c r="K551" s="83"/>
      <c r="L551" s="240" t="str">
        <f t="shared" si="8"/>
        <v/>
      </c>
    </row>
    <row r="552" spans="1:12" ht="70" customHeight="1" x14ac:dyDescent="0.35">
      <c r="A552" s="43"/>
      <c r="B552" s="44"/>
      <c r="C552" s="45"/>
      <c r="D552" s="79"/>
      <c r="E552" s="80"/>
      <c r="F552" s="81"/>
      <c r="G552" s="80"/>
      <c r="H552" s="80"/>
      <c r="I552" s="84"/>
      <c r="J552" s="82"/>
      <c r="K552" s="83"/>
      <c r="L552" s="240" t="str">
        <f t="shared" si="8"/>
        <v/>
      </c>
    </row>
    <row r="553" spans="1:12" ht="70" customHeight="1" x14ac:dyDescent="0.35">
      <c r="A553" s="43"/>
      <c r="B553" s="44"/>
      <c r="C553" s="45"/>
      <c r="D553" s="79"/>
      <c r="E553" s="80"/>
      <c r="F553" s="81"/>
      <c r="G553" s="80"/>
      <c r="H553" s="80"/>
      <c r="I553" s="84"/>
      <c r="J553" s="82"/>
      <c r="K553" s="83"/>
      <c r="L553" s="240" t="str">
        <f t="shared" si="8"/>
        <v/>
      </c>
    </row>
    <row r="554" spans="1:12" ht="70" customHeight="1" x14ac:dyDescent="0.35">
      <c r="A554" s="43"/>
      <c r="B554" s="44"/>
      <c r="C554" s="45"/>
      <c r="D554" s="79"/>
      <c r="E554" s="80"/>
      <c r="F554" s="81"/>
      <c r="G554" s="80"/>
      <c r="H554" s="80"/>
      <c r="I554" s="84"/>
      <c r="J554" s="82"/>
      <c r="K554" s="83"/>
      <c r="L554" s="240" t="str">
        <f t="shared" si="8"/>
        <v/>
      </c>
    </row>
    <row r="555" spans="1:12" ht="70" customHeight="1" x14ac:dyDescent="0.35">
      <c r="A555" s="43"/>
      <c r="B555" s="44"/>
      <c r="C555" s="45"/>
      <c r="D555" s="79"/>
      <c r="E555" s="80"/>
      <c r="F555" s="81"/>
      <c r="G555" s="80"/>
      <c r="H555" s="80"/>
      <c r="I555" s="84"/>
      <c r="J555" s="82"/>
      <c r="K555" s="83"/>
      <c r="L555" s="240" t="str">
        <f t="shared" si="8"/>
        <v/>
      </c>
    </row>
    <row r="556" spans="1:12" ht="70" customHeight="1" x14ac:dyDescent="0.35">
      <c r="A556" s="43"/>
      <c r="B556" s="44"/>
      <c r="C556" s="45"/>
      <c r="D556" s="79"/>
      <c r="E556" s="80"/>
      <c r="F556" s="81"/>
      <c r="G556" s="80"/>
      <c r="H556" s="80"/>
      <c r="I556" s="84"/>
      <c r="J556" s="82"/>
      <c r="K556" s="83"/>
      <c r="L556" s="240" t="str">
        <f t="shared" si="8"/>
        <v/>
      </c>
    </row>
    <row r="557" spans="1:12" ht="70" customHeight="1" x14ac:dyDescent="0.35">
      <c r="A557" s="43"/>
      <c r="B557" s="44"/>
      <c r="C557" s="45"/>
      <c r="D557" s="79"/>
      <c r="E557" s="80"/>
      <c r="F557" s="81"/>
      <c r="G557" s="80"/>
      <c r="H557" s="80"/>
      <c r="I557" s="84"/>
      <c r="J557" s="82"/>
      <c r="K557" s="83"/>
      <c r="L557" s="240" t="str">
        <f t="shared" si="8"/>
        <v/>
      </c>
    </row>
    <row r="558" spans="1:12" ht="70" customHeight="1" x14ac:dyDescent="0.35">
      <c r="A558" s="43"/>
      <c r="B558" s="44"/>
      <c r="C558" s="45"/>
      <c r="D558" s="79"/>
      <c r="E558" s="80"/>
      <c r="F558" s="81"/>
      <c r="G558" s="80"/>
      <c r="H558" s="80"/>
      <c r="I558" s="84"/>
      <c r="J558" s="82"/>
      <c r="K558" s="83"/>
      <c r="L558" s="240" t="str">
        <f t="shared" si="8"/>
        <v/>
      </c>
    </row>
    <row r="559" spans="1:12" ht="70" customHeight="1" x14ac:dyDescent="0.35">
      <c r="A559" s="43"/>
      <c r="B559" s="44"/>
      <c r="C559" s="45"/>
      <c r="D559" s="79"/>
      <c r="E559" s="80"/>
      <c r="F559" s="81"/>
      <c r="G559" s="80"/>
      <c r="H559" s="80"/>
      <c r="I559" s="84"/>
      <c r="J559" s="82"/>
      <c r="K559" s="83"/>
      <c r="L559" s="240" t="str">
        <f t="shared" si="8"/>
        <v/>
      </c>
    </row>
    <row r="560" spans="1:12" ht="70" customHeight="1" x14ac:dyDescent="0.35">
      <c r="A560" s="43"/>
      <c r="B560" s="44"/>
      <c r="C560" s="45"/>
      <c r="D560" s="79"/>
      <c r="E560" s="80"/>
      <c r="F560" s="81"/>
      <c r="G560" s="80"/>
      <c r="H560" s="80"/>
      <c r="I560" s="84"/>
      <c r="J560" s="82"/>
      <c r="K560" s="83"/>
      <c r="L560" s="240" t="str">
        <f t="shared" si="8"/>
        <v/>
      </c>
    </row>
    <row r="561" spans="1:12" ht="70" customHeight="1" x14ac:dyDescent="0.35">
      <c r="A561" s="43"/>
      <c r="B561" s="44"/>
      <c r="C561" s="45"/>
      <c r="D561" s="79"/>
      <c r="E561" s="80"/>
      <c r="F561" s="81"/>
      <c r="G561" s="80"/>
      <c r="H561" s="80"/>
      <c r="I561" s="84"/>
      <c r="J561" s="82"/>
      <c r="K561" s="83"/>
      <c r="L561" s="240" t="str">
        <f t="shared" si="8"/>
        <v/>
      </c>
    </row>
    <row r="562" spans="1:12" ht="70" customHeight="1" x14ac:dyDescent="0.35">
      <c r="A562" s="43"/>
      <c r="B562" s="44"/>
      <c r="C562" s="45"/>
      <c r="D562" s="79"/>
      <c r="E562" s="80"/>
      <c r="F562" s="81"/>
      <c r="G562" s="80"/>
      <c r="H562" s="80"/>
      <c r="I562" s="84"/>
      <c r="J562" s="82"/>
      <c r="K562" s="83"/>
      <c r="L562" s="240" t="str">
        <f t="shared" si="8"/>
        <v/>
      </c>
    </row>
    <row r="563" spans="1:12" ht="70" customHeight="1" x14ac:dyDescent="0.35">
      <c r="A563" s="43"/>
      <c r="B563" s="44"/>
      <c r="C563" s="45"/>
      <c r="D563" s="79"/>
      <c r="E563" s="80"/>
      <c r="F563" s="81"/>
      <c r="G563" s="80"/>
      <c r="H563" s="80"/>
      <c r="I563" s="84"/>
      <c r="J563" s="82"/>
      <c r="K563" s="83"/>
      <c r="L563" s="240" t="str">
        <f t="shared" si="8"/>
        <v/>
      </c>
    </row>
    <row r="564" spans="1:12" ht="70" customHeight="1" x14ac:dyDescent="0.35">
      <c r="A564" s="43"/>
      <c r="B564" s="44"/>
      <c r="C564" s="45"/>
      <c r="D564" s="79"/>
      <c r="E564" s="80"/>
      <c r="F564" s="81"/>
      <c r="G564" s="80"/>
      <c r="H564" s="80"/>
      <c r="I564" s="84"/>
      <c r="J564" s="82"/>
      <c r="K564" s="83"/>
      <c r="L564" s="240" t="str">
        <f t="shared" si="8"/>
        <v/>
      </c>
    </row>
    <row r="565" spans="1:12" ht="70" customHeight="1" x14ac:dyDescent="0.35">
      <c r="A565" s="43"/>
      <c r="B565" s="44"/>
      <c r="C565" s="45"/>
      <c r="D565" s="79"/>
      <c r="E565" s="80"/>
      <c r="F565" s="81"/>
      <c r="G565" s="80"/>
      <c r="H565" s="80"/>
      <c r="I565" s="84"/>
      <c r="J565" s="82"/>
      <c r="K565" s="83"/>
      <c r="L565" s="240" t="str">
        <f t="shared" si="8"/>
        <v/>
      </c>
    </row>
    <row r="566" spans="1:12" ht="70" customHeight="1" x14ac:dyDescent="0.35">
      <c r="A566" s="43"/>
      <c r="B566" s="44"/>
      <c r="C566" s="45"/>
      <c r="D566" s="79"/>
      <c r="E566" s="80"/>
      <c r="F566" s="81"/>
      <c r="G566" s="80"/>
      <c r="H566" s="80"/>
      <c r="I566" s="84"/>
      <c r="J566" s="82"/>
      <c r="K566" s="83"/>
      <c r="L566" s="240" t="str">
        <f t="shared" si="8"/>
        <v/>
      </c>
    </row>
    <row r="567" spans="1:12" ht="70" customHeight="1" x14ac:dyDescent="0.35">
      <c r="A567" s="43"/>
      <c r="B567" s="44"/>
      <c r="C567" s="45"/>
      <c r="D567" s="79"/>
      <c r="E567" s="80"/>
      <c r="F567" s="81"/>
      <c r="G567" s="80"/>
      <c r="H567" s="80"/>
      <c r="I567" s="84"/>
      <c r="J567" s="82"/>
      <c r="K567" s="83"/>
      <c r="L567" s="240" t="str">
        <f t="shared" si="8"/>
        <v/>
      </c>
    </row>
    <row r="568" spans="1:12" ht="70" customHeight="1" x14ac:dyDescent="0.35">
      <c r="A568" s="43"/>
      <c r="B568" s="44"/>
      <c r="C568" s="45"/>
      <c r="D568" s="79"/>
      <c r="E568" s="80"/>
      <c r="F568" s="81"/>
      <c r="G568" s="80"/>
      <c r="H568" s="80"/>
      <c r="I568" s="84"/>
      <c r="J568" s="82"/>
      <c r="K568" s="83"/>
      <c r="L568" s="240" t="str">
        <f t="shared" si="8"/>
        <v/>
      </c>
    </row>
    <row r="569" spans="1:12" ht="70" customHeight="1" x14ac:dyDescent="0.35">
      <c r="A569" s="43"/>
      <c r="B569" s="44"/>
      <c r="C569" s="45"/>
      <c r="D569" s="79"/>
      <c r="E569" s="80"/>
      <c r="F569" s="81"/>
      <c r="G569" s="80"/>
      <c r="H569" s="80"/>
      <c r="I569" s="84"/>
      <c r="J569" s="82"/>
      <c r="K569" s="83"/>
      <c r="L569" s="240" t="str">
        <f t="shared" si="8"/>
        <v/>
      </c>
    </row>
    <row r="570" spans="1:12" ht="70" customHeight="1" x14ac:dyDescent="0.35">
      <c r="A570" s="43"/>
      <c r="B570" s="44"/>
      <c r="C570" s="45"/>
      <c r="D570" s="79"/>
      <c r="E570" s="80"/>
      <c r="F570" s="81"/>
      <c r="G570" s="80"/>
      <c r="H570" s="80"/>
      <c r="I570" s="84"/>
      <c r="J570" s="82"/>
      <c r="K570" s="83"/>
      <c r="L570" s="240" t="str">
        <f t="shared" si="8"/>
        <v/>
      </c>
    </row>
    <row r="571" spans="1:12" ht="70" customHeight="1" x14ac:dyDescent="0.35">
      <c r="A571" s="43"/>
      <c r="B571" s="44"/>
      <c r="C571" s="45"/>
      <c r="D571" s="79"/>
      <c r="E571" s="80"/>
      <c r="F571" s="81"/>
      <c r="G571" s="80"/>
      <c r="H571" s="80"/>
      <c r="I571" s="84"/>
      <c r="J571" s="82"/>
      <c r="K571" s="83"/>
      <c r="L571" s="240" t="str">
        <f t="shared" si="8"/>
        <v/>
      </c>
    </row>
    <row r="572" spans="1:12" ht="70" customHeight="1" x14ac:dyDescent="0.35">
      <c r="A572" s="43"/>
      <c r="B572" s="44"/>
      <c r="C572" s="45"/>
      <c r="D572" s="79"/>
      <c r="E572" s="80"/>
      <c r="F572" s="81"/>
      <c r="G572" s="80"/>
      <c r="H572" s="80"/>
      <c r="I572" s="84"/>
      <c r="J572" s="82"/>
      <c r="K572" s="83"/>
      <c r="L572" s="240" t="str">
        <f t="shared" si="8"/>
        <v/>
      </c>
    </row>
    <row r="573" spans="1:12" ht="70" customHeight="1" x14ac:dyDescent="0.35">
      <c r="A573" s="43"/>
      <c r="B573" s="44"/>
      <c r="C573" s="45"/>
      <c r="D573" s="79"/>
      <c r="E573" s="80"/>
      <c r="F573" s="81"/>
      <c r="G573" s="80"/>
      <c r="H573" s="80"/>
      <c r="I573" s="84"/>
      <c r="J573" s="82"/>
      <c r="K573" s="83"/>
      <c r="L573" s="240" t="str">
        <f t="shared" si="8"/>
        <v/>
      </c>
    </row>
    <row r="574" spans="1:12" ht="70" customHeight="1" x14ac:dyDescent="0.35">
      <c r="A574" s="43"/>
      <c r="B574" s="44"/>
      <c r="C574" s="45"/>
      <c r="D574" s="79"/>
      <c r="E574" s="80"/>
      <c r="F574" s="81"/>
      <c r="G574" s="80"/>
      <c r="H574" s="80"/>
      <c r="I574" s="84"/>
      <c r="J574" s="82"/>
      <c r="K574" s="83"/>
      <c r="L574" s="240" t="str">
        <f t="shared" si="8"/>
        <v/>
      </c>
    </row>
    <row r="575" spans="1:12" ht="70" customHeight="1" x14ac:dyDescent="0.35">
      <c r="A575" s="43"/>
      <c r="B575" s="44"/>
      <c r="C575" s="45"/>
      <c r="D575" s="79"/>
      <c r="E575" s="80"/>
      <c r="F575" s="81"/>
      <c r="G575" s="80"/>
      <c r="H575" s="80"/>
      <c r="I575" s="84"/>
      <c r="J575" s="82"/>
      <c r="K575" s="83"/>
      <c r="L575" s="240" t="str">
        <f t="shared" si="8"/>
        <v/>
      </c>
    </row>
    <row r="576" spans="1:12" ht="70" customHeight="1" x14ac:dyDescent="0.35">
      <c r="A576" s="43"/>
      <c r="B576" s="44"/>
      <c r="C576" s="45"/>
      <c r="D576" s="79"/>
      <c r="E576" s="80"/>
      <c r="F576" s="81"/>
      <c r="G576" s="80"/>
      <c r="H576" s="80"/>
      <c r="I576" s="84"/>
      <c r="J576" s="82"/>
      <c r="K576" s="83"/>
      <c r="L576" s="240" t="str">
        <f t="shared" si="8"/>
        <v/>
      </c>
    </row>
    <row r="577" spans="1:12" ht="70" customHeight="1" x14ac:dyDescent="0.35">
      <c r="A577" s="43"/>
      <c r="B577" s="44"/>
      <c r="C577" s="45"/>
      <c r="D577" s="79"/>
      <c r="E577" s="80"/>
      <c r="F577" s="81"/>
      <c r="G577" s="80"/>
      <c r="H577" s="80"/>
      <c r="I577" s="84"/>
      <c r="J577" s="82"/>
      <c r="K577" s="83"/>
      <c r="L577" s="240" t="str">
        <f t="shared" si="8"/>
        <v/>
      </c>
    </row>
    <row r="578" spans="1:12" ht="70" customHeight="1" x14ac:dyDescent="0.35">
      <c r="A578" s="43"/>
      <c r="B578" s="44"/>
      <c r="C578" s="45"/>
      <c r="D578" s="79"/>
      <c r="E578" s="80"/>
      <c r="F578" s="81"/>
      <c r="G578" s="80"/>
      <c r="H578" s="80"/>
      <c r="I578" s="84"/>
      <c r="J578" s="82"/>
      <c r="K578" s="83"/>
      <c r="L578" s="240" t="str">
        <f t="shared" si="8"/>
        <v/>
      </c>
    </row>
    <row r="579" spans="1:12" ht="70" customHeight="1" x14ac:dyDescent="0.35">
      <c r="A579" s="43"/>
      <c r="B579" s="44"/>
      <c r="C579" s="45"/>
      <c r="D579" s="79"/>
      <c r="E579" s="80"/>
      <c r="F579" s="81"/>
      <c r="G579" s="80"/>
      <c r="H579" s="80"/>
      <c r="I579" s="84"/>
      <c r="J579" s="82"/>
      <c r="K579" s="83"/>
      <c r="L579" s="240" t="str">
        <f t="shared" si="8"/>
        <v/>
      </c>
    </row>
    <row r="580" spans="1:12" ht="70" customHeight="1" x14ac:dyDescent="0.35">
      <c r="A580" s="43"/>
      <c r="B580" s="44"/>
      <c r="C580" s="45"/>
      <c r="D580" s="79"/>
      <c r="E580" s="80"/>
      <c r="F580" s="81"/>
      <c r="G580" s="80"/>
      <c r="H580" s="80"/>
      <c r="I580" s="84"/>
      <c r="J580" s="82"/>
      <c r="K580" s="83"/>
      <c r="L580" s="240" t="str">
        <f t="shared" si="8"/>
        <v/>
      </c>
    </row>
    <row r="581" spans="1:12" ht="70" customHeight="1" x14ac:dyDescent="0.35">
      <c r="A581" s="43"/>
      <c r="B581" s="44"/>
      <c r="C581" s="45"/>
      <c r="D581" s="79"/>
      <c r="E581" s="80"/>
      <c r="F581" s="81"/>
      <c r="G581" s="80"/>
      <c r="H581" s="80"/>
      <c r="I581" s="84"/>
      <c r="J581" s="82"/>
      <c r="K581" s="83"/>
      <c r="L581" s="240" t="str">
        <f t="shared" si="8"/>
        <v/>
      </c>
    </row>
    <row r="582" spans="1:12" ht="70" customHeight="1" x14ac:dyDescent="0.35">
      <c r="A582" s="43"/>
      <c r="B582" s="44"/>
      <c r="C582" s="45"/>
      <c r="D582" s="79"/>
      <c r="E582" s="80"/>
      <c r="F582" s="81"/>
      <c r="G582" s="80"/>
      <c r="H582" s="80"/>
      <c r="I582" s="84"/>
      <c r="J582" s="82"/>
      <c r="K582" s="83"/>
      <c r="L582" s="240" t="str">
        <f t="shared" si="8"/>
        <v/>
      </c>
    </row>
    <row r="583" spans="1:12" ht="70" customHeight="1" x14ac:dyDescent="0.35">
      <c r="A583" s="43"/>
      <c r="B583" s="44"/>
      <c r="C583" s="45"/>
      <c r="D583" s="79"/>
      <c r="E583" s="80"/>
      <c r="F583" s="81"/>
      <c r="G583" s="80"/>
      <c r="H583" s="80"/>
      <c r="I583" s="84"/>
      <c r="J583" s="82"/>
      <c r="K583" s="83"/>
      <c r="L583" s="240" t="str">
        <f t="shared" si="8"/>
        <v/>
      </c>
    </row>
    <row r="584" spans="1:12" ht="70" customHeight="1" x14ac:dyDescent="0.35">
      <c r="A584" s="43"/>
      <c r="B584" s="44"/>
      <c r="C584" s="45"/>
      <c r="D584" s="79"/>
      <c r="E584" s="80"/>
      <c r="F584" s="81"/>
      <c r="G584" s="80"/>
      <c r="H584" s="80"/>
      <c r="I584" s="84"/>
      <c r="J584" s="82"/>
      <c r="K584" s="83"/>
      <c r="L584" s="240" t="str">
        <f t="shared" si="8"/>
        <v/>
      </c>
    </row>
    <row r="585" spans="1:12" ht="70" customHeight="1" x14ac:dyDescent="0.35">
      <c r="A585" s="43"/>
      <c r="B585" s="44"/>
      <c r="C585" s="45"/>
      <c r="D585" s="79"/>
      <c r="E585" s="80"/>
      <c r="F585" s="81"/>
      <c r="G585" s="80"/>
      <c r="H585" s="80"/>
      <c r="I585" s="84"/>
      <c r="J585" s="82"/>
      <c r="K585" s="83"/>
      <c r="L585" s="240" t="str">
        <f t="shared" si="8"/>
        <v/>
      </c>
    </row>
    <row r="586" spans="1:12" ht="70" customHeight="1" x14ac:dyDescent="0.35">
      <c r="A586" s="43"/>
      <c r="B586" s="44"/>
      <c r="C586" s="45"/>
      <c r="D586" s="79"/>
      <c r="E586" s="80"/>
      <c r="F586" s="81"/>
      <c r="G586" s="80"/>
      <c r="H586" s="80"/>
      <c r="I586" s="84"/>
      <c r="J586" s="82"/>
      <c r="K586" s="83"/>
      <c r="L586" s="240" t="str">
        <f t="shared" si="8"/>
        <v/>
      </c>
    </row>
    <row r="587" spans="1:12" ht="70" customHeight="1" x14ac:dyDescent="0.35">
      <c r="A587" s="43"/>
      <c r="B587" s="44"/>
      <c r="C587" s="45"/>
      <c r="D587" s="79"/>
      <c r="E587" s="80"/>
      <c r="F587" s="81"/>
      <c r="G587" s="80"/>
      <c r="H587" s="80"/>
      <c r="I587" s="84"/>
      <c r="J587" s="82"/>
      <c r="K587" s="83"/>
      <c r="L587" s="240" t="str">
        <f t="shared" ref="L587:L650" si="9">HYPERLINK(K587)</f>
        <v/>
      </c>
    </row>
    <row r="588" spans="1:12" ht="70" customHeight="1" x14ac:dyDescent="0.35">
      <c r="A588" s="43"/>
      <c r="B588" s="44"/>
      <c r="C588" s="45"/>
      <c r="D588" s="79"/>
      <c r="E588" s="80"/>
      <c r="F588" s="81"/>
      <c r="G588" s="80"/>
      <c r="H588" s="80"/>
      <c r="I588" s="84"/>
      <c r="J588" s="82"/>
      <c r="K588" s="83"/>
      <c r="L588" s="240" t="str">
        <f t="shared" si="9"/>
        <v/>
      </c>
    </row>
    <row r="589" spans="1:12" ht="70" customHeight="1" x14ac:dyDescent="0.35">
      <c r="A589" s="43"/>
      <c r="B589" s="44"/>
      <c r="C589" s="45"/>
      <c r="D589" s="79"/>
      <c r="E589" s="80"/>
      <c r="F589" s="81"/>
      <c r="G589" s="80"/>
      <c r="H589" s="80"/>
      <c r="I589" s="84"/>
      <c r="J589" s="82"/>
      <c r="K589" s="83"/>
      <c r="L589" s="240" t="str">
        <f t="shared" si="9"/>
        <v/>
      </c>
    </row>
    <row r="590" spans="1:12" ht="70" customHeight="1" x14ac:dyDescent="0.35">
      <c r="A590" s="43"/>
      <c r="B590" s="44"/>
      <c r="C590" s="45"/>
      <c r="D590" s="79"/>
      <c r="E590" s="80"/>
      <c r="F590" s="81"/>
      <c r="G590" s="80"/>
      <c r="H590" s="80"/>
      <c r="I590" s="84"/>
      <c r="J590" s="82"/>
      <c r="K590" s="83"/>
      <c r="L590" s="240" t="str">
        <f t="shared" si="9"/>
        <v/>
      </c>
    </row>
    <row r="591" spans="1:12" ht="70" customHeight="1" x14ac:dyDescent="0.35">
      <c r="A591" s="43"/>
      <c r="B591" s="44"/>
      <c r="C591" s="45"/>
      <c r="D591" s="79"/>
      <c r="E591" s="80"/>
      <c r="F591" s="81"/>
      <c r="G591" s="80"/>
      <c r="H591" s="80"/>
      <c r="I591" s="84"/>
      <c r="J591" s="82"/>
      <c r="K591" s="83"/>
      <c r="L591" s="240" t="str">
        <f t="shared" si="9"/>
        <v/>
      </c>
    </row>
    <row r="592" spans="1:12" ht="70" customHeight="1" x14ac:dyDescent="0.35">
      <c r="A592" s="43"/>
      <c r="B592" s="44"/>
      <c r="C592" s="45"/>
      <c r="D592" s="79"/>
      <c r="E592" s="80"/>
      <c r="F592" s="81"/>
      <c r="G592" s="80"/>
      <c r="H592" s="80"/>
      <c r="I592" s="84"/>
      <c r="J592" s="82"/>
      <c r="K592" s="83"/>
      <c r="L592" s="240" t="str">
        <f t="shared" si="9"/>
        <v/>
      </c>
    </row>
    <row r="593" spans="1:12" ht="70" customHeight="1" x14ac:dyDescent="0.35">
      <c r="A593" s="43"/>
      <c r="B593" s="44"/>
      <c r="C593" s="45"/>
      <c r="D593" s="79"/>
      <c r="E593" s="80"/>
      <c r="F593" s="81"/>
      <c r="G593" s="80"/>
      <c r="H593" s="80"/>
      <c r="I593" s="84"/>
      <c r="J593" s="82"/>
      <c r="K593" s="83"/>
      <c r="L593" s="240" t="str">
        <f t="shared" si="9"/>
        <v/>
      </c>
    </row>
    <row r="594" spans="1:12" ht="70" customHeight="1" x14ac:dyDescent="0.35">
      <c r="A594" s="43"/>
      <c r="B594" s="44"/>
      <c r="C594" s="45"/>
      <c r="D594" s="79"/>
      <c r="E594" s="80"/>
      <c r="F594" s="81"/>
      <c r="G594" s="80"/>
      <c r="H594" s="80"/>
      <c r="I594" s="84"/>
      <c r="J594" s="82"/>
      <c r="K594" s="83"/>
      <c r="L594" s="240" t="str">
        <f t="shared" si="9"/>
        <v/>
      </c>
    </row>
    <row r="595" spans="1:12" ht="70" customHeight="1" x14ac:dyDescent="0.35">
      <c r="A595" s="43"/>
      <c r="B595" s="44"/>
      <c r="C595" s="45"/>
      <c r="D595" s="79"/>
      <c r="E595" s="80"/>
      <c r="F595" s="81"/>
      <c r="G595" s="80"/>
      <c r="H595" s="80"/>
      <c r="I595" s="84"/>
      <c r="J595" s="82"/>
      <c r="K595" s="83"/>
      <c r="L595" s="240" t="str">
        <f t="shared" si="9"/>
        <v/>
      </c>
    </row>
    <row r="596" spans="1:12" ht="70" customHeight="1" x14ac:dyDescent="0.35">
      <c r="A596" s="43"/>
      <c r="B596" s="44"/>
      <c r="C596" s="45"/>
      <c r="D596" s="79"/>
      <c r="E596" s="80"/>
      <c r="F596" s="81"/>
      <c r="G596" s="80"/>
      <c r="H596" s="80"/>
      <c r="I596" s="84"/>
      <c r="J596" s="82"/>
      <c r="K596" s="83"/>
      <c r="L596" s="240" t="str">
        <f t="shared" si="9"/>
        <v/>
      </c>
    </row>
    <row r="597" spans="1:12" ht="70" customHeight="1" x14ac:dyDescent="0.35">
      <c r="A597" s="43"/>
      <c r="B597" s="44"/>
      <c r="C597" s="45"/>
      <c r="D597" s="79"/>
      <c r="E597" s="80"/>
      <c r="F597" s="81"/>
      <c r="G597" s="80"/>
      <c r="H597" s="80"/>
      <c r="I597" s="84"/>
      <c r="J597" s="82"/>
      <c r="K597" s="83"/>
      <c r="L597" s="240" t="str">
        <f t="shared" si="9"/>
        <v/>
      </c>
    </row>
    <row r="598" spans="1:12" ht="70" customHeight="1" x14ac:dyDescent="0.35">
      <c r="A598" s="43"/>
      <c r="B598" s="44"/>
      <c r="C598" s="45"/>
      <c r="D598" s="79"/>
      <c r="E598" s="80"/>
      <c r="F598" s="81"/>
      <c r="G598" s="80"/>
      <c r="H598" s="80"/>
      <c r="I598" s="84"/>
      <c r="J598" s="82"/>
      <c r="K598" s="83"/>
      <c r="L598" s="240" t="str">
        <f t="shared" si="9"/>
        <v/>
      </c>
    </row>
    <row r="599" spans="1:12" ht="70" customHeight="1" x14ac:dyDescent="0.35">
      <c r="A599" s="43"/>
      <c r="B599" s="44"/>
      <c r="C599" s="45"/>
      <c r="D599" s="79"/>
      <c r="E599" s="80"/>
      <c r="F599" s="81"/>
      <c r="G599" s="80"/>
      <c r="H599" s="80"/>
      <c r="I599" s="84"/>
      <c r="J599" s="82"/>
      <c r="K599" s="83"/>
      <c r="L599" s="240" t="str">
        <f t="shared" si="9"/>
        <v/>
      </c>
    </row>
    <row r="600" spans="1:12" ht="70" customHeight="1" x14ac:dyDescent="0.35">
      <c r="A600" s="43"/>
      <c r="B600" s="44"/>
      <c r="C600" s="45"/>
      <c r="D600" s="79"/>
      <c r="E600" s="80"/>
      <c r="F600" s="81"/>
      <c r="G600" s="80"/>
      <c r="H600" s="80"/>
      <c r="I600" s="84"/>
      <c r="J600" s="82"/>
      <c r="K600" s="83"/>
      <c r="L600" s="240" t="str">
        <f t="shared" si="9"/>
        <v/>
      </c>
    </row>
    <row r="601" spans="1:12" ht="70" customHeight="1" x14ac:dyDescent="0.35">
      <c r="A601" s="43"/>
      <c r="B601" s="44"/>
      <c r="C601" s="45"/>
      <c r="D601" s="79"/>
      <c r="E601" s="80"/>
      <c r="F601" s="81"/>
      <c r="G601" s="80"/>
      <c r="H601" s="80"/>
      <c r="I601" s="84"/>
      <c r="J601" s="82"/>
      <c r="K601" s="83"/>
      <c r="L601" s="240" t="str">
        <f t="shared" si="9"/>
        <v/>
      </c>
    </row>
    <row r="602" spans="1:12" ht="70" customHeight="1" x14ac:dyDescent="0.35">
      <c r="A602" s="43"/>
      <c r="B602" s="44"/>
      <c r="C602" s="45"/>
      <c r="D602" s="79"/>
      <c r="E602" s="80"/>
      <c r="F602" s="81"/>
      <c r="G602" s="80"/>
      <c r="H602" s="80"/>
      <c r="I602" s="84"/>
      <c r="J602" s="82"/>
      <c r="K602" s="83"/>
      <c r="L602" s="240" t="str">
        <f t="shared" si="9"/>
        <v/>
      </c>
    </row>
    <row r="603" spans="1:12" ht="70" customHeight="1" x14ac:dyDescent="0.35">
      <c r="A603" s="43"/>
      <c r="B603" s="44"/>
      <c r="C603" s="45"/>
      <c r="D603" s="79"/>
      <c r="E603" s="80"/>
      <c r="F603" s="81"/>
      <c r="G603" s="80"/>
      <c r="H603" s="80"/>
      <c r="I603" s="84"/>
      <c r="J603" s="82"/>
      <c r="K603" s="83"/>
      <c r="L603" s="240" t="str">
        <f t="shared" si="9"/>
        <v/>
      </c>
    </row>
    <row r="604" spans="1:12" ht="70" customHeight="1" x14ac:dyDescent="0.35">
      <c r="A604" s="43"/>
      <c r="B604" s="44"/>
      <c r="C604" s="45"/>
      <c r="D604" s="79"/>
      <c r="E604" s="80"/>
      <c r="F604" s="81"/>
      <c r="G604" s="80"/>
      <c r="H604" s="80"/>
      <c r="I604" s="84"/>
      <c r="J604" s="82"/>
      <c r="K604" s="83"/>
      <c r="L604" s="240" t="str">
        <f t="shared" si="9"/>
        <v/>
      </c>
    </row>
    <row r="605" spans="1:12" ht="70" customHeight="1" x14ac:dyDescent="0.35">
      <c r="A605" s="43"/>
      <c r="B605" s="44"/>
      <c r="C605" s="45"/>
      <c r="D605" s="79"/>
      <c r="E605" s="80"/>
      <c r="F605" s="81"/>
      <c r="G605" s="80"/>
      <c r="H605" s="80"/>
      <c r="I605" s="84"/>
      <c r="J605" s="82"/>
      <c r="K605" s="83"/>
      <c r="L605" s="240" t="str">
        <f t="shared" si="9"/>
        <v/>
      </c>
    </row>
    <row r="606" spans="1:12" ht="70" customHeight="1" x14ac:dyDescent="0.35">
      <c r="A606" s="43"/>
      <c r="B606" s="44"/>
      <c r="C606" s="45"/>
      <c r="D606" s="79"/>
      <c r="E606" s="80"/>
      <c r="F606" s="81"/>
      <c r="G606" s="80"/>
      <c r="H606" s="80"/>
      <c r="I606" s="84"/>
      <c r="J606" s="82"/>
      <c r="K606" s="83"/>
      <c r="L606" s="240" t="str">
        <f t="shared" si="9"/>
        <v/>
      </c>
    </row>
    <row r="607" spans="1:12" ht="70" customHeight="1" x14ac:dyDescent="0.35">
      <c r="A607" s="43"/>
      <c r="B607" s="44"/>
      <c r="C607" s="45"/>
      <c r="D607" s="79"/>
      <c r="E607" s="80"/>
      <c r="F607" s="81"/>
      <c r="G607" s="80"/>
      <c r="H607" s="80"/>
      <c r="I607" s="84"/>
      <c r="J607" s="82"/>
      <c r="K607" s="83"/>
      <c r="L607" s="240" t="str">
        <f t="shared" si="9"/>
        <v/>
      </c>
    </row>
    <row r="608" spans="1:12" ht="70" customHeight="1" x14ac:dyDescent="0.35">
      <c r="A608" s="43"/>
      <c r="B608" s="44"/>
      <c r="C608" s="45"/>
      <c r="D608" s="79"/>
      <c r="E608" s="80"/>
      <c r="F608" s="81"/>
      <c r="G608" s="80"/>
      <c r="H608" s="80"/>
      <c r="I608" s="84"/>
      <c r="J608" s="82"/>
      <c r="K608" s="83"/>
      <c r="L608" s="240" t="str">
        <f t="shared" si="9"/>
        <v/>
      </c>
    </row>
    <row r="609" spans="1:12" ht="70" customHeight="1" x14ac:dyDescent="0.35">
      <c r="A609" s="43"/>
      <c r="B609" s="44"/>
      <c r="C609" s="45"/>
      <c r="D609" s="79"/>
      <c r="E609" s="80"/>
      <c r="F609" s="81"/>
      <c r="G609" s="80"/>
      <c r="H609" s="80"/>
      <c r="I609" s="84"/>
      <c r="J609" s="82"/>
      <c r="K609" s="83"/>
      <c r="L609" s="240" t="str">
        <f t="shared" si="9"/>
        <v/>
      </c>
    </row>
    <row r="610" spans="1:12" ht="70" customHeight="1" x14ac:dyDescent="0.35">
      <c r="A610" s="43"/>
      <c r="B610" s="44"/>
      <c r="C610" s="45"/>
      <c r="D610" s="79"/>
      <c r="E610" s="80"/>
      <c r="F610" s="81"/>
      <c r="G610" s="80"/>
      <c r="H610" s="80"/>
      <c r="I610" s="84"/>
      <c r="J610" s="82"/>
      <c r="K610" s="83"/>
      <c r="L610" s="240" t="str">
        <f t="shared" si="9"/>
        <v/>
      </c>
    </row>
    <row r="611" spans="1:12" ht="70" customHeight="1" x14ac:dyDescent="0.35">
      <c r="A611" s="43"/>
      <c r="B611" s="44"/>
      <c r="C611" s="45"/>
      <c r="D611" s="79"/>
      <c r="E611" s="80"/>
      <c r="F611" s="81"/>
      <c r="G611" s="80"/>
      <c r="H611" s="80"/>
      <c r="I611" s="84"/>
      <c r="J611" s="82"/>
      <c r="K611" s="83"/>
      <c r="L611" s="240" t="str">
        <f t="shared" si="9"/>
        <v/>
      </c>
    </row>
    <row r="612" spans="1:12" ht="70" customHeight="1" x14ac:dyDescent="0.35">
      <c r="A612" s="43"/>
      <c r="B612" s="44"/>
      <c r="C612" s="45"/>
      <c r="D612" s="79"/>
      <c r="E612" s="80"/>
      <c r="F612" s="81"/>
      <c r="G612" s="80"/>
      <c r="H612" s="80"/>
      <c r="I612" s="84"/>
      <c r="J612" s="82"/>
      <c r="K612" s="83"/>
      <c r="L612" s="240" t="str">
        <f t="shared" si="9"/>
        <v/>
      </c>
    </row>
    <row r="613" spans="1:12" ht="70" customHeight="1" x14ac:dyDescent="0.35">
      <c r="A613" s="43"/>
      <c r="B613" s="44"/>
      <c r="C613" s="45"/>
      <c r="D613" s="79"/>
      <c r="E613" s="80"/>
      <c r="F613" s="81"/>
      <c r="G613" s="80"/>
      <c r="H613" s="80"/>
      <c r="I613" s="84"/>
      <c r="J613" s="82"/>
      <c r="K613" s="83"/>
      <c r="L613" s="240" t="str">
        <f t="shared" si="9"/>
        <v/>
      </c>
    </row>
    <row r="614" spans="1:12" ht="70" customHeight="1" x14ac:dyDescent="0.35">
      <c r="A614" s="43"/>
      <c r="B614" s="44"/>
      <c r="C614" s="45"/>
      <c r="D614" s="79"/>
      <c r="E614" s="80"/>
      <c r="F614" s="81"/>
      <c r="G614" s="80"/>
      <c r="H614" s="80"/>
      <c r="I614" s="84"/>
      <c r="J614" s="82"/>
      <c r="K614" s="83"/>
      <c r="L614" s="240" t="str">
        <f t="shared" si="9"/>
        <v/>
      </c>
    </row>
    <row r="615" spans="1:12" ht="70" customHeight="1" x14ac:dyDescent="0.35">
      <c r="A615" s="43"/>
      <c r="B615" s="44"/>
      <c r="C615" s="45"/>
      <c r="D615" s="79"/>
      <c r="E615" s="80"/>
      <c r="F615" s="81"/>
      <c r="G615" s="80"/>
      <c r="H615" s="80"/>
      <c r="I615" s="84"/>
      <c r="J615" s="82"/>
      <c r="K615" s="83"/>
      <c r="L615" s="240" t="str">
        <f t="shared" si="9"/>
        <v/>
      </c>
    </row>
    <row r="616" spans="1:12" ht="70" customHeight="1" x14ac:dyDescent="0.35">
      <c r="A616" s="43"/>
      <c r="B616" s="44"/>
      <c r="C616" s="45"/>
      <c r="D616" s="79"/>
      <c r="E616" s="80"/>
      <c r="F616" s="81"/>
      <c r="G616" s="80"/>
      <c r="H616" s="80"/>
      <c r="I616" s="84"/>
      <c r="J616" s="82"/>
      <c r="K616" s="83"/>
      <c r="L616" s="240" t="str">
        <f t="shared" si="9"/>
        <v/>
      </c>
    </row>
    <row r="617" spans="1:12" ht="70" customHeight="1" x14ac:dyDescent="0.35">
      <c r="A617" s="43"/>
      <c r="B617" s="44"/>
      <c r="C617" s="45"/>
      <c r="D617" s="79"/>
      <c r="E617" s="80"/>
      <c r="F617" s="81"/>
      <c r="G617" s="80"/>
      <c r="H617" s="80"/>
      <c r="I617" s="84"/>
      <c r="J617" s="82"/>
      <c r="K617" s="83"/>
      <c r="L617" s="240" t="str">
        <f t="shared" si="9"/>
        <v/>
      </c>
    </row>
    <row r="618" spans="1:12" ht="70" customHeight="1" x14ac:dyDescent="0.35">
      <c r="A618" s="43"/>
      <c r="B618" s="44"/>
      <c r="C618" s="45"/>
      <c r="D618" s="79"/>
      <c r="E618" s="80"/>
      <c r="F618" s="81"/>
      <c r="G618" s="80"/>
      <c r="H618" s="80"/>
      <c r="I618" s="84"/>
      <c r="J618" s="82"/>
      <c r="K618" s="83"/>
      <c r="L618" s="240" t="str">
        <f t="shared" si="9"/>
        <v/>
      </c>
    </row>
    <row r="619" spans="1:12" ht="70" customHeight="1" x14ac:dyDescent="0.35">
      <c r="A619" s="43"/>
      <c r="B619" s="44"/>
      <c r="C619" s="45"/>
      <c r="D619" s="79"/>
      <c r="E619" s="80"/>
      <c r="F619" s="81"/>
      <c r="G619" s="80"/>
      <c r="H619" s="80"/>
      <c r="I619" s="84"/>
      <c r="J619" s="82"/>
      <c r="K619" s="83"/>
      <c r="L619" s="240" t="str">
        <f t="shared" si="9"/>
        <v/>
      </c>
    </row>
    <row r="620" spans="1:12" ht="70" customHeight="1" x14ac:dyDescent="0.35">
      <c r="A620" s="43"/>
      <c r="B620" s="44"/>
      <c r="C620" s="45"/>
      <c r="D620" s="79"/>
      <c r="E620" s="80"/>
      <c r="F620" s="81"/>
      <c r="G620" s="80"/>
      <c r="H620" s="80"/>
      <c r="I620" s="84"/>
      <c r="J620" s="82"/>
      <c r="K620" s="83"/>
      <c r="L620" s="240" t="str">
        <f t="shared" si="9"/>
        <v/>
      </c>
    </row>
    <row r="621" spans="1:12" ht="70" customHeight="1" x14ac:dyDescent="0.35">
      <c r="A621" s="43"/>
      <c r="B621" s="44"/>
      <c r="C621" s="45"/>
      <c r="D621" s="79"/>
      <c r="E621" s="80"/>
      <c r="F621" s="81"/>
      <c r="G621" s="80"/>
      <c r="H621" s="80"/>
      <c r="I621" s="84"/>
      <c r="J621" s="82"/>
      <c r="K621" s="83"/>
      <c r="L621" s="240" t="str">
        <f t="shared" si="9"/>
        <v/>
      </c>
    </row>
    <row r="622" spans="1:12" ht="70" customHeight="1" x14ac:dyDescent="0.35">
      <c r="A622" s="43"/>
      <c r="B622" s="44"/>
      <c r="C622" s="45"/>
      <c r="D622" s="79"/>
      <c r="E622" s="80"/>
      <c r="F622" s="81"/>
      <c r="G622" s="80"/>
      <c r="H622" s="80"/>
      <c r="I622" s="84"/>
      <c r="J622" s="82"/>
      <c r="K622" s="83"/>
      <c r="L622" s="240" t="str">
        <f t="shared" si="9"/>
        <v/>
      </c>
    </row>
    <row r="623" spans="1:12" ht="70" customHeight="1" x14ac:dyDescent="0.35">
      <c r="A623" s="43"/>
      <c r="B623" s="44"/>
      <c r="C623" s="45"/>
      <c r="D623" s="79"/>
      <c r="E623" s="80"/>
      <c r="F623" s="81"/>
      <c r="G623" s="80"/>
      <c r="H623" s="80"/>
      <c r="I623" s="84"/>
      <c r="J623" s="82"/>
      <c r="K623" s="83"/>
      <c r="L623" s="240" t="str">
        <f t="shared" si="9"/>
        <v/>
      </c>
    </row>
    <row r="624" spans="1:12" ht="70" customHeight="1" x14ac:dyDescent="0.35">
      <c r="A624" s="43"/>
      <c r="B624" s="44"/>
      <c r="C624" s="45"/>
      <c r="D624" s="79"/>
      <c r="E624" s="80"/>
      <c r="F624" s="81"/>
      <c r="G624" s="80"/>
      <c r="H624" s="80"/>
      <c r="I624" s="84"/>
      <c r="J624" s="82"/>
      <c r="K624" s="83"/>
      <c r="L624" s="240" t="str">
        <f t="shared" si="9"/>
        <v/>
      </c>
    </row>
    <row r="625" spans="1:12" ht="70" customHeight="1" x14ac:dyDescent="0.35">
      <c r="A625" s="43"/>
      <c r="B625" s="44"/>
      <c r="C625" s="45"/>
      <c r="D625" s="79"/>
      <c r="E625" s="80"/>
      <c r="F625" s="81"/>
      <c r="G625" s="80"/>
      <c r="H625" s="80"/>
      <c r="I625" s="84"/>
      <c r="J625" s="82"/>
      <c r="K625" s="83"/>
      <c r="L625" s="240" t="str">
        <f t="shared" si="9"/>
        <v/>
      </c>
    </row>
    <row r="626" spans="1:12" ht="70" customHeight="1" x14ac:dyDescent="0.35">
      <c r="A626" s="43"/>
      <c r="B626" s="44"/>
      <c r="C626" s="45"/>
      <c r="D626" s="79"/>
      <c r="E626" s="80"/>
      <c r="F626" s="81"/>
      <c r="G626" s="80"/>
      <c r="H626" s="80"/>
      <c r="I626" s="84"/>
      <c r="J626" s="82"/>
      <c r="K626" s="83"/>
      <c r="L626" s="240" t="str">
        <f t="shared" si="9"/>
        <v/>
      </c>
    </row>
    <row r="627" spans="1:12" ht="70" customHeight="1" x14ac:dyDescent="0.35">
      <c r="A627" s="43"/>
      <c r="B627" s="44"/>
      <c r="C627" s="45"/>
      <c r="D627" s="79"/>
      <c r="E627" s="80"/>
      <c r="F627" s="81"/>
      <c r="G627" s="80"/>
      <c r="H627" s="80"/>
      <c r="I627" s="84"/>
      <c r="J627" s="82"/>
      <c r="K627" s="83"/>
      <c r="L627" s="240" t="str">
        <f t="shared" si="9"/>
        <v/>
      </c>
    </row>
    <row r="628" spans="1:12" ht="70" customHeight="1" x14ac:dyDescent="0.35">
      <c r="A628" s="43"/>
      <c r="B628" s="44"/>
      <c r="C628" s="45"/>
      <c r="D628" s="79"/>
      <c r="E628" s="80"/>
      <c r="F628" s="81"/>
      <c r="G628" s="80"/>
      <c r="H628" s="80"/>
      <c r="I628" s="84"/>
      <c r="J628" s="82"/>
      <c r="K628" s="83"/>
      <c r="L628" s="240" t="str">
        <f t="shared" si="9"/>
        <v/>
      </c>
    </row>
    <row r="629" spans="1:12" ht="70" customHeight="1" x14ac:dyDescent="0.35">
      <c r="A629" s="43"/>
      <c r="B629" s="44"/>
      <c r="C629" s="45"/>
      <c r="D629" s="79"/>
      <c r="E629" s="80"/>
      <c r="F629" s="81"/>
      <c r="G629" s="80"/>
      <c r="H629" s="80"/>
      <c r="I629" s="84"/>
      <c r="J629" s="82"/>
      <c r="K629" s="83"/>
      <c r="L629" s="240" t="str">
        <f t="shared" si="9"/>
        <v/>
      </c>
    </row>
    <row r="630" spans="1:12" ht="70" customHeight="1" x14ac:dyDescent="0.35">
      <c r="A630" s="43"/>
      <c r="B630" s="44"/>
      <c r="C630" s="45"/>
      <c r="D630" s="79"/>
      <c r="E630" s="80"/>
      <c r="F630" s="81"/>
      <c r="G630" s="80"/>
      <c r="H630" s="80"/>
      <c r="I630" s="84"/>
      <c r="J630" s="82"/>
      <c r="K630" s="83"/>
      <c r="L630" s="240" t="str">
        <f t="shared" si="9"/>
        <v/>
      </c>
    </row>
    <row r="631" spans="1:12" ht="70" customHeight="1" x14ac:dyDescent="0.35">
      <c r="A631" s="43"/>
      <c r="B631" s="44"/>
      <c r="C631" s="45"/>
      <c r="D631" s="79"/>
      <c r="E631" s="80"/>
      <c r="F631" s="81"/>
      <c r="G631" s="80"/>
      <c r="H631" s="80"/>
      <c r="I631" s="84"/>
      <c r="J631" s="82"/>
      <c r="K631" s="83"/>
      <c r="L631" s="240" t="str">
        <f t="shared" si="9"/>
        <v/>
      </c>
    </row>
    <row r="632" spans="1:12" ht="70" customHeight="1" x14ac:dyDescent="0.35">
      <c r="A632" s="43"/>
      <c r="B632" s="44"/>
      <c r="C632" s="45"/>
      <c r="D632" s="79"/>
      <c r="E632" s="80"/>
      <c r="F632" s="81"/>
      <c r="G632" s="80"/>
      <c r="H632" s="80"/>
      <c r="I632" s="84"/>
      <c r="J632" s="82"/>
      <c r="K632" s="83"/>
      <c r="L632" s="240" t="str">
        <f t="shared" si="9"/>
        <v/>
      </c>
    </row>
    <row r="633" spans="1:12" ht="70" customHeight="1" x14ac:dyDescent="0.35">
      <c r="A633" s="43"/>
      <c r="B633" s="44"/>
      <c r="C633" s="45"/>
      <c r="D633" s="79"/>
      <c r="E633" s="80"/>
      <c r="F633" s="81"/>
      <c r="G633" s="80"/>
      <c r="H633" s="80"/>
      <c r="I633" s="84"/>
      <c r="J633" s="82"/>
      <c r="K633" s="83"/>
      <c r="L633" s="240" t="str">
        <f t="shared" si="9"/>
        <v/>
      </c>
    </row>
    <row r="634" spans="1:12" ht="70" customHeight="1" x14ac:dyDescent="0.35">
      <c r="A634" s="43"/>
      <c r="B634" s="44"/>
      <c r="C634" s="45"/>
      <c r="D634" s="79"/>
      <c r="E634" s="80"/>
      <c r="F634" s="81"/>
      <c r="G634" s="80"/>
      <c r="H634" s="80"/>
      <c r="I634" s="84"/>
      <c r="J634" s="82"/>
      <c r="K634" s="83"/>
      <c r="L634" s="240" t="str">
        <f t="shared" si="9"/>
        <v/>
      </c>
    </row>
    <row r="635" spans="1:12" ht="70" customHeight="1" x14ac:dyDescent="0.35">
      <c r="A635" s="43"/>
      <c r="B635" s="44"/>
      <c r="C635" s="45"/>
      <c r="D635" s="79"/>
      <c r="E635" s="80"/>
      <c r="F635" s="81"/>
      <c r="G635" s="80"/>
      <c r="H635" s="80"/>
      <c r="I635" s="84"/>
      <c r="J635" s="82"/>
      <c r="K635" s="83"/>
      <c r="L635" s="240" t="str">
        <f t="shared" si="9"/>
        <v/>
      </c>
    </row>
    <row r="636" spans="1:12" ht="70" customHeight="1" x14ac:dyDescent="0.35">
      <c r="A636" s="43"/>
      <c r="B636" s="44"/>
      <c r="C636" s="45"/>
      <c r="D636" s="79"/>
      <c r="E636" s="80"/>
      <c r="F636" s="81"/>
      <c r="G636" s="80"/>
      <c r="H636" s="80"/>
      <c r="I636" s="84"/>
      <c r="J636" s="82"/>
      <c r="K636" s="83"/>
      <c r="L636" s="240" t="str">
        <f t="shared" si="9"/>
        <v/>
      </c>
    </row>
    <row r="637" spans="1:12" ht="70" customHeight="1" x14ac:dyDescent="0.35">
      <c r="A637" s="43"/>
      <c r="B637" s="44"/>
      <c r="C637" s="45"/>
      <c r="D637" s="79"/>
      <c r="E637" s="80"/>
      <c r="F637" s="81"/>
      <c r="G637" s="80"/>
      <c r="H637" s="80"/>
      <c r="I637" s="84"/>
      <c r="J637" s="82"/>
      <c r="K637" s="83"/>
      <c r="L637" s="240" t="str">
        <f t="shared" si="9"/>
        <v/>
      </c>
    </row>
    <row r="638" spans="1:12" ht="70" customHeight="1" x14ac:dyDescent="0.35">
      <c r="A638" s="43"/>
      <c r="B638" s="44"/>
      <c r="C638" s="45"/>
      <c r="D638" s="79"/>
      <c r="E638" s="80"/>
      <c r="F638" s="81"/>
      <c r="G638" s="80"/>
      <c r="H638" s="80"/>
      <c r="I638" s="84"/>
      <c r="J638" s="82"/>
      <c r="K638" s="83"/>
      <c r="L638" s="240" t="str">
        <f t="shared" si="9"/>
        <v/>
      </c>
    </row>
    <row r="639" spans="1:12" ht="70" customHeight="1" x14ac:dyDescent="0.35">
      <c r="A639" s="43"/>
      <c r="B639" s="44"/>
      <c r="C639" s="45"/>
      <c r="D639" s="79"/>
      <c r="E639" s="80"/>
      <c r="F639" s="81"/>
      <c r="G639" s="80"/>
      <c r="H639" s="80"/>
      <c r="I639" s="84"/>
      <c r="J639" s="82"/>
      <c r="K639" s="83"/>
      <c r="L639" s="240" t="str">
        <f t="shared" si="9"/>
        <v/>
      </c>
    </row>
    <row r="640" spans="1:12" ht="70" customHeight="1" x14ac:dyDescent="0.35">
      <c r="A640" s="43"/>
      <c r="B640" s="44"/>
      <c r="C640" s="45"/>
      <c r="D640" s="79"/>
      <c r="E640" s="80"/>
      <c r="F640" s="81"/>
      <c r="G640" s="80"/>
      <c r="H640" s="80"/>
      <c r="I640" s="84"/>
      <c r="J640" s="82"/>
      <c r="K640" s="83"/>
      <c r="L640" s="240" t="str">
        <f t="shared" si="9"/>
        <v/>
      </c>
    </row>
    <row r="641" spans="1:12" ht="70" customHeight="1" x14ac:dyDescent="0.35">
      <c r="A641" s="43"/>
      <c r="B641" s="44"/>
      <c r="C641" s="45"/>
      <c r="D641" s="79"/>
      <c r="E641" s="80"/>
      <c r="F641" s="81"/>
      <c r="G641" s="80"/>
      <c r="H641" s="80"/>
      <c r="I641" s="84"/>
      <c r="J641" s="82"/>
      <c r="K641" s="83"/>
      <c r="L641" s="240" t="str">
        <f t="shared" si="9"/>
        <v/>
      </c>
    </row>
    <row r="642" spans="1:12" ht="70" customHeight="1" x14ac:dyDescent="0.35">
      <c r="A642" s="43"/>
      <c r="B642" s="44"/>
      <c r="C642" s="45"/>
      <c r="D642" s="79"/>
      <c r="E642" s="80"/>
      <c r="F642" s="81"/>
      <c r="G642" s="80"/>
      <c r="H642" s="80"/>
      <c r="I642" s="84"/>
      <c r="J642" s="82"/>
      <c r="K642" s="83"/>
      <c r="L642" s="240" t="str">
        <f t="shared" si="9"/>
        <v/>
      </c>
    </row>
    <row r="643" spans="1:12" ht="70" customHeight="1" x14ac:dyDescent="0.35">
      <c r="A643" s="43"/>
      <c r="B643" s="44"/>
      <c r="C643" s="45"/>
      <c r="D643" s="79"/>
      <c r="E643" s="80"/>
      <c r="F643" s="81"/>
      <c r="G643" s="80"/>
      <c r="H643" s="80"/>
      <c r="I643" s="84"/>
      <c r="J643" s="82"/>
      <c r="K643" s="83"/>
      <c r="L643" s="240" t="str">
        <f t="shared" si="9"/>
        <v/>
      </c>
    </row>
    <row r="644" spans="1:12" ht="70" customHeight="1" x14ac:dyDescent="0.35">
      <c r="A644" s="43"/>
      <c r="B644" s="44"/>
      <c r="C644" s="45"/>
      <c r="D644" s="79"/>
      <c r="E644" s="80"/>
      <c r="F644" s="81"/>
      <c r="G644" s="80"/>
      <c r="H644" s="80"/>
      <c r="I644" s="84"/>
      <c r="J644" s="82"/>
      <c r="K644" s="83"/>
      <c r="L644" s="240" t="str">
        <f t="shared" si="9"/>
        <v/>
      </c>
    </row>
    <row r="645" spans="1:12" ht="70" customHeight="1" x14ac:dyDescent="0.35">
      <c r="A645" s="43"/>
      <c r="B645" s="44"/>
      <c r="C645" s="45"/>
      <c r="D645" s="79"/>
      <c r="E645" s="80"/>
      <c r="F645" s="81"/>
      <c r="G645" s="80"/>
      <c r="H645" s="80"/>
      <c r="I645" s="84"/>
      <c r="J645" s="82"/>
      <c r="K645" s="83"/>
      <c r="L645" s="240" t="str">
        <f t="shared" si="9"/>
        <v/>
      </c>
    </row>
    <row r="646" spans="1:12" ht="70" customHeight="1" x14ac:dyDescent="0.35">
      <c r="A646" s="43"/>
      <c r="B646" s="44"/>
      <c r="C646" s="45"/>
      <c r="D646" s="79"/>
      <c r="E646" s="80"/>
      <c r="F646" s="81"/>
      <c r="G646" s="80"/>
      <c r="H646" s="80"/>
      <c r="I646" s="84"/>
      <c r="J646" s="82"/>
      <c r="K646" s="83"/>
      <c r="L646" s="240" t="str">
        <f t="shared" si="9"/>
        <v/>
      </c>
    </row>
    <row r="647" spans="1:12" ht="70" customHeight="1" x14ac:dyDescent="0.35">
      <c r="A647" s="43"/>
      <c r="B647" s="44"/>
      <c r="C647" s="45"/>
      <c r="D647" s="79"/>
      <c r="E647" s="80"/>
      <c r="F647" s="81"/>
      <c r="G647" s="80"/>
      <c r="H647" s="80"/>
      <c r="I647" s="84"/>
      <c r="J647" s="82"/>
      <c r="K647" s="83"/>
      <c r="L647" s="240" t="str">
        <f t="shared" si="9"/>
        <v/>
      </c>
    </row>
    <row r="648" spans="1:12" ht="70" customHeight="1" x14ac:dyDescent="0.35">
      <c r="A648" s="43"/>
      <c r="B648" s="44"/>
      <c r="C648" s="45"/>
      <c r="D648" s="79"/>
      <c r="E648" s="80"/>
      <c r="F648" s="81"/>
      <c r="G648" s="80"/>
      <c r="H648" s="80"/>
      <c r="I648" s="84"/>
      <c r="J648" s="82"/>
      <c r="K648" s="83"/>
      <c r="L648" s="240" t="str">
        <f t="shared" si="9"/>
        <v/>
      </c>
    </row>
    <row r="649" spans="1:12" ht="70" customHeight="1" x14ac:dyDescent="0.35">
      <c r="A649" s="43"/>
      <c r="B649" s="44"/>
      <c r="C649" s="45"/>
      <c r="D649" s="79"/>
      <c r="E649" s="80"/>
      <c r="F649" s="81"/>
      <c r="G649" s="80"/>
      <c r="H649" s="80"/>
      <c r="I649" s="84"/>
      <c r="J649" s="82"/>
      <c r="K649" s="83"/>
      <c r="L649" s="240" t="str">
        <f t="shared" si="9"/>
        <v/>
      </c>
    </row>
    <row r="650" spans="1:12" ht="70" customHeight="1" x14ac:dyDescent="0.35">
      <c r="A650" s="43"/>
      <c r="B650" s="44"/>
      <c r="C650" s="45"/>
      <c r="D650" s="79"/>
      <c r="E650" s="80"/>
      <c r="F650" s="81"/>
      <c r="G650" s="80"/>
      <c r="H650" s="80"/>
      <c r="I650" s="84"/>
      <c r="J650" s="82"/>
      <c r="K650" s="83"/>
      <c r="L650" s="240" t="str">
        <f t="shared" si="9"/>
        <v/>
      </c>
    </row>
    <row r="651" spans="1:12" ht="70" customHeight="1" x14ac:dyDescent="0.35">
      <c r="A651" s="43"/>
      <c r="B651" s="44"/>
      <c r="C651" s="45"/>
      <c r="D651" s="79"/>
      <c r="E651" s="80"/>
      <c r="F651" s="81"/>
      <c r="G651" s="80"/>
      <c r="H651" s="80"/>
      <c r="I651" s="84"/>
      <c r="J651" s="82"/>
      <c r="K651" s="83"/>
      <c r="L651" s="240" t="str">
        <f t="shared" ref="L651:L714" si="10">HYPERLINK(K651)</f>
        <v/>
      </c>
    </row>
    <row r="652" spans="1:12" ht="70" customHeight="1" x14ac:dyDescent="0.35">
      <c r="A652" s="43"/>
      <c r="B652" s="44"/>
      <c r="C652" s="45"/>
      <c r="D652" s="79"/>
      <c r="E652" s="80"/>
      <c r="F652" s="81"/>
      <c r="G652" s="80"/>
      <c r="H652" s="80"/>
      <c r="I652" s="84"/>
      <c r="J652" s="82"/>
      <c r="K652" s="83"/>
      <c r="L652" s="240" t="str">
        <f t="shared" si="10"/>
        <v/>
      </c>
    </row>
    <row r="653" spans="1:12" ht="70" customHeight="1" x14ac:dyDescent="0.35">
      <c r="A653" s="43"/>
      <c r="B653" s="44"/>
      <c r="C653" s="45"/>
      <c r="D653" s="79"/>
      <c r="E653" s="80"/>
      <c r="F653" s="81"/>
      <c r="G653" s="80"/>
      <c r="H653" s="80"/>
      <c r="I653" s="84"/>
      <c r="J653" s="82"/>
      <c r="K653" s="83"/>
      <c r="L653" s="240" t="str">
        <f t="shared" si="10"/>
        <v/>
      </c>
    </row>
    <row r="654" spans="1:12" ht="70" customHeight="1" x14ac:dyDescent="0.35">
      <c r="A654" s="43"/>
      <c r="B654" s="44"/>
      <c r="C654" s="45"/>
      <c r="D654" s="79"/>
      <c r="E654" s="80"/>
      <c r="F654" s="81"/>
      <c r="G654" s="80"/>
      <c r="H654" s="80"/>
      <c r="I654" s="84"/>
      <c r="J654" s="82"/>
      <c r="K654" s="83"/>
      <c r="L654" s="240" t="str">
        <f t="shared" si="10"/>
        <v/>
      </c>
    </row>
    <row r="655" spans="1:12" ht="70" customHeight="1" x14ac:dyDescent="0.35">
      <c r="A655" s="43"/>
      <c r="B655" s="44"/>
      <c r="C655" s="45"/>
      <c r="D655" s="79"/>
      <c r="E655" s="80"/>
      <c r="F655" s="81"/>
      <c r="G655" s="80"/>
      <c r="H655" s="80"/>
      <c r="I655" s="84"/>
      <c r="J655" s="82"/>
      <c r="K655" s="83"/>
      <c r="L655" s="240" t="str">
        <f t="shared" si="10"/>
        <v/>
      </c>
    </row>
    <row r="656" spans="1:12" ht="70" customHeight="1" x14ac:dyDescent="0.35">
      <c r="A656" s="43"/>
      <c r="B656" s="44"/>
      <c r="C656" s="45"/>
      <c r="D656" s="79"/>
      <c r="E656" s="80"/>
      <c r="F656" s="81"/>
      <c r="G656" s="80"/>
      <c r="H656" s="80"/>
      <c r="I656" s="84"/>
      <c r="J656" s="82"/>
      <c r="K656" s="83"/>
      <c r="L656" s="240" t="str">
        <f t="shared" si="10"/>
        <v/>
      </c>
    </row>
    <row r="657" spans="1:12" ht="70" customHeight="1" x14ac:dyDescent="0.35">
      <c r="A657" s="43"/>
      <c r="B657" s="44"/>
      <c r="C657" s="45"/>
      <c r="D657" s="79"/>
      <c r="E657" s="80"/>
      <c r="F657" s="81"/>
      <c r="G657" s="80"/>
      <c r="H657" s="80"/>
      <c r="I657" s="84"/>
      <c r="J657" s="82"/>
      <c r="K657" s="83"/>
      <c r="L657" s="240" t="str">
        <f t="shared" si="10"/>
        <v/>
      </c>
    </row>
    <row r="658" spans="1:12" ht="70" customHeight="1" x14ac:dyDescent="0.35">
      <c r="A658" s="43"/>
      <c r="B658" s="44"/>
      <c r="C658" s="45"/>
      <c r="D658" s="79"/>
      <c r="E658" s="80"/>
      <c r="F658" s="81"/>
      <c r="G658" s="80"/>
      <c r="H658" s="80"/>
      <c r="I658" s="84"/>
      <c r="J658" s="82"/>
      <c r="K658" s="83"/>
      <c r="L658" s="240" t="str">
        <f t="shared" si="10"/>
        <v/>
      </c>
    </row>
    <row r="659" spans="1:12" ht="70" customHeight="1" x14ac:dyDescent="0.35">
      <c r="A659" s="43"/>
      <c r="B659" s="44"/>
      <c r="C659" s="45"/>
      <c r="D659" s="79"/>
      <c r="E659" s="80"/>
      <c r="F659" s="81"/>
      <c r="G659" s="80"/>
      <c r="H659" s="80"/>
      <c r="I659" s="84"/>
      <c r="J659" s="82"/>
      <c r="K659" s="83"/>
      <c r="L659" s="240" t="str">
        <f t="shared" si="10"/>
        <v/>
      </c>
    </row>
    <row r="660" spans="1:12" ht="70" customHeight="1" x14ac:dyDescent="0.35">
      <c r="A660" s="43"/>
      <c r="B660" s="44"/>
      <c r="C660" s="45"/>
      <c r="D660" s="79"/>
      <c r="E660" s="80"/>
      <c r="F660" s="81"/>
      <c r="G660" s="80"/>
      <c r="H660" s="80"/>
      <c r="I660" s="84"/>
      <c r="J660" s="82"/>
      <c r="K660" s="83"/>
      <c r="L660" s="240" t="str">
        <f t="shared" si="10"/>
        <v/>
      </c>
    </row>
    <row r="661" spans="1:12" ht="70" customHeight="1" x14ac:dyDescent="0.35">
      <c r="A661" s="43"/>
      <c r="B661" s="44"/>
      <c r="C661" s="45"/>
      <c r="D661" s="79"/>
      <c r="E661" s="80"/>
      <c r="F661" s="81"/>
      <c r="G661" s="80"/>
      <c r="H661" s="80"/>
      <c r="I661" s="84"/>
      <c r="J661" s="82"/>
      <c r="K661" s="83"/>
      <c r="L661" s="240" t="str">
        <f t="shared" si="10"/>
        <v/>
      </c>
    </row>
    <row r="662" spans="1:12" ht="70" customHeight="1" x14ac:dyDescent="0.35">
      <c r="A662" s="43"/>
      <c r="B662" s="44"/>
      <c r="C662" s="45"/>
      <c r="D662" s="79"/>
      <c r="E662" s="80"/>
      <c r="F662" s="81"/>
      <c r="G662" s="80"/>
      <c r="H662" s="80"/>
      <c r="I662" s="84"/>
      <c r="J662" s="82"/>
      <c r="K662" s="83"/>
      <c r="L662" s="240" t="str">
        <f t="shared" si="10"/>
        <v/>
      </c>
    </row>
    <row r="663" spans="1:12" ht="70" customHeight="1" x14ac:dyDescent="0.35">
      <c r="A663" s="43"/>
      <c r="B663" s="44"/>
      <c r="C663" s="45"/>
      <c r="D663" s="79"/>
      <c r="E663" s="80"/>
      <c r="F663" s="81"/>
      <c r="G663" s="80"/>
      <c r="H663" s="80"/>
      <c r="I663" s="84"/>
      <c r="J663" s="82"/>
      <c r="K663" s="83"/>
      <c r="L663" s="240" t="str">
        <f t="shared" si="10"/>
        <v/>
      </c>
    </row>
    <row r="664" spans="1:12" ht="70" customHeight="1" x14ac:dyDescent="0.35">
      <c r="A664" s="43"/>
      <c r="B664" s="44"/>
      <c r="C664" s="45"/>
      <c r="D664" s="79"/>
      <c r="E664" s="80"/>
      <c r="F664" s="81"/>
      <c r="G664" s="80"/>
      <c r="H664" s="80"/>
      <c r="I664" s="84"/>
      <c r="J664" s="82"/>
      <c r="K664" s="83"/>
      <c r="L664" s="240" t="str">
        <f t="shared" si="10"/>
        <v/>
      </c>
    </row>
    <row r="665" spans="1:12" ht="70" customHeight="1" x14ac:dyDescent="0.35">
      <c r="A665" s="43"/>
      <c r="B665" s="44"/>
      <c r="C665" s="45"/>
      <c r="D665" s="79"/>
      <c r="E665" s="80"/>
      <c r="F665" s="81"/>
      <c r="G665" s="80"/>
      <c r="H665" s="80"/>
      <c r="I665" s="84"/>
      <c r="J665" s="82"/>
      <c r="K665" s="83"/>
      <c r="L665" s="240" t="str">
        <f t="shared" si="10"/>
        <v/>
      </c>
    </row>
    <row r="666" spans="1:12" ht="70" customHeight="1" x14ac:dyDescent="0.35">
      <c r="A666" s="43"/>
      <c r="B666" s="44"/>
      <c r="C666" s="45"/>
      <c r="D666" s="79"/>
      <c r="E666" s="80"/>
      <c r="F666" s="81"/>
      <c r="G666" s="80"/>
      <c r="H666" s="80"/>
      <c r="I666" s="84"/>
      <c r="J666" s="82"/>
      <c r="K666" s="83"/>
      <c r="L666" s="240" t="str">
        <f t="shared" si="10"/>
        <v/>
      </c>
    </row>
    <row r="667" spans="1:12" ht="70" customHeight="1" x14ac:dyDescent="0.35">
      <c r="A667" s="43"/>
      <c r="B667" s="44"/>
      <c r="C667" s="45"/>
      <c r="D667" s="79"/>
      <c r="E667" s="80"/>
      <c r="F667" s="81"/>
      <c r="G667" s="80"/>
      <c r="H667" s="80"/>
      <c r="I667" s="84"/>
      <c r="J667" s="82"/>
      <c r="K667" s="83"/>
      <c r="L667" s="240" t="str">
        <f t="shared" si="10"/>
        <v/>
      </c>
    </row>
    <row r="668" spans="1:12" ht="70" customHeight="1" x14ac:dyDescent="0.35">
      <c r="A668" s="43"/>
      <c r="B668" s="44"/>
      <c r="C668" s="45"/>
      <c r="D668" s="79"/>
      <c r="E668" s="80"/>
      <c r="F668" s="81"/>
      <c r="G668" s="80"/>
      <c r="H668" s="80"/>
      <c r="I668" s="84"/>
      <c r="J668" s="82"/>
      <c r="K668" s="83"/>
      <c r="L668" s="240" t="str">
        <f t="shared" si="10"/>
        <v/>
      </c>
    </row>
    <row r="669" spans="1:12" ht="70" customHeight="1" x14ac:dyDescent="0.35">
      <c r="A669" s="43"/>
      <c r="B669" s="44"/>
      <c r="C669" s="45"/>
      <c r="D669" s="79"/>
      <c r="E669" s="80"/>
      <c r="F669" s="81"/>
      <c r="G669" s="80"/>
      <c r="H669" s="80"/>
      <c r="I669" s="84"/>
      <c r="J669" s="82"/>
      <c r="K669" s="83"/>
      <c r="L669" s="240" t="str">
        <f t="shared" si="10"/>
        <v/>
      </c>
    </row>
    <row r="670" spans="1:12" ht="70" customHeight="1" x14ac:dyDescent="0.35">
      <c r="A670" s="43"/>
      <c r="B670" s="44"/>
      <c r="C670" s="45"/>
      <c r="D670" s="79"/>
      <c r="E670" s="80"/>
      <c r="F670" s="81"/>
      <c r="G670" s="80"/>
      <c r="H670" s="80"/>
      <c r="I670" s="84"/>
      <c r="J670" s="82"/>
      <c r="K670" s="83"/>
      <c r="L670" s="240" t="str">
        <f t="shared" si="10"/>
        <v/>
      </c>
    </row>
    <row r="671" spans="1:12" ht="70" customHeight="1" x14ac:dyDescent="0.35">
      <c r="A671" s="43"/>
      <c r="B671" s="44"/>
      <c r="C671" s="45"/>
      <c r="D671" s="79"/>
      <c r="E671" s="80"/>
      <c r="F671" s="81"/>
      <c r="G671" s="80"/>
      <c r="H671" s="80"/>
      <c r="I671" s="84"/>
      <c r="J671" s="82"/>
      <c r="K671" s="83"/>
      <c r="L671" s="240" t="str">
        <f t="shared" si="10"/>
        <v/>
      </c>
    </row>
    <row r="672" spans="1:12" ht="70" customHeight="1" x14ac:dyDescent="0.35">
      <c r="A672" s="43"/>
      <c r="B672" s="44"/>
      <c r="C672" s="45"/>
      <c r="D672" s="79"/>
      <c r="E672" s="80"/>
      <c r="F672" s="81"/>
      <c r="G672" s="80"/>
      <c r="H672" s="80"/>
      <c r="I672" s="84"/>
      <c r="J672" s="82"/>
      <c r="K672" s="83"/>
      <c r="L672" s="240" t="str">
        <f t="shared" si="10"/>
        <v/>
      </c>
    </row>
    <row r="673" spans="1:12" ht="70" customHeight="1" x14ac:dyDescent="0.35">
      <c r="A673" s="43"/>
      <c r="B673" s="44"/>
      <c r="C673" s="45"/>
      <c r="D673" s="79"/>
      <c r="E673" s="80"/>
      <c r="F673" s="81"/>
      <c r="G673" s="80"/>
      <c r="H673" s="80"/>
      <c r="I673" s="84"/>
      <c r="J673" s="82"/>
      <c r="K673" s="83"/>
      <c r="L673" s="240" t="str">
        <f t="shared" si="10"/>
        <v/>
      </c>
    </row>
    <row r="674" spans="1:12" ht="70" customHeight="1" x14ac:dyDescent="0.35">
      <c r="A674" s="43"/>
      <c r="B674" s="44"/>
      <c r="C674" s="45"/>
      <c r="D674" s="79"/>
      <c r="E674" s="80"/>
      <c r="F674" s="81"/>
      <c r="G674" s="80"/>
      <c r="H674" s="80"/>
      <c r="I674" s="84"/>
      <c r="J674" s="82"/>
      <c r="K674" s="83"/>
      <c r="L674" s="240" t="str">
        <f t="shared" si="10"/>
        <v/>
      </c>
    </row>
    <row r="675" spans="1:12" ht="70" customHeight="1" x14ac:dyDescent="0.35">
      <c r="A675" s="43"/>
      <c r="B675" s="44"/>
      <c r="C675" s="45"/>
      <c r="D675" s="79"/>
      <c r="E675" s="80"/>
      <c r="F675" s="81"/>
      <c r="G675" s="80"/>
      <c r="H675" s="80"/>
      <c r="I675" s="84"/>
      <c r="J675" s="82"/>
      <c r="K675" s="83"/>
      <c r="L675" s="240" t="str">
        <f t="shared" si="10"/>
        <v/>
      </c>
    </row>
    <row r="676" spans="1:12" ht="70" customHeight="1" x14ac:dyDescent="0.35">
      <c r="A676" s="43"/>
      <c r="B676" s="44"/>
      <c r="C676" s="45"/>
      <c r="D676" s="79"/>
      <c r="E676" s="80"/>
      <c r="F676" s="81"/>
      <c r="G676" s="80"/>
      <c r="H676" s="80"/>
      <c r="I676" s="84"/>
      <c r="J676" s="82"/>
      <c r="K676" s="83"/>
      <c r="L676" s="240" t="str">
        <f t="shared" si="10"/>
        <v/>
      </c>
    </row>
    <row r="677" spans="1:12" ht="70" customHeight="1" x14ac:dyDescent="0.35">
      <c r="A677" s="43"/>
      <c r="B677" s="44"/>
      <c r="C677" s="45"/>
      <c r="D677" s="79"/>
      <c r="E677" s="80"/>
      <c r="F677" s="81"/>
      <c r="G677" s="80"/>
      <c r="H677" s="80"/>
      <c r="I677" s="84"/>
      <c r="J677" s="82"/>
      <c r="K677" s="83"/>
      <c r="L677" s="240" t="str">
        <f t="shared" si="10"/>
        <v/>
      </c>
    </row>
    <row r="678" spans="1:12" ht="70" customHeight="1" x14ac:dyDescent="0.35">
      <c r="A678" s="43"/>
      <c r="B678" s="44"/>
      <c r="C678" s="45"/>
      <c r="D678" s="79"/>
      <c r="E678" s="80"/>
      <c r="F678" s="81"/>
      <c r="G678" s="80"/>
      <c r="H678" s="80"/>
      <c r="I678" s="84"/>
      <c r="J678" s="82"/>
      <c r="K678" s="83"/>
      <c r="L678" s="240" t="str">
        <f t="shared" si="10"/>
        <v/>
      </c>
    </row>
    <row r="679" spans="1:12" ht="70" customHeight="1" x14ac:dyDescent="0.35">
      <c r="A679" s="43"/>
      <c r="B679" s="44"/>
      <c r="C679" s="45"/>
      <c r="D679" s="79"/>
      <c r="E679" s="80"/>
      <c r="F679" s="81"/>
      <c r="G679" s="80"/>
      <c r="H679" s="80"/>
      <c r="I679" s="84"/>
      <c r="J679" s="82"/>
      <c r="K679" s="83"/>
      <c r="L679" s="240" t="str">
        <f t="shared" si="10"/>
        <v/>
      </c>
    </row>
    <row r="680" spans="1:12" ht="70" customHeight="1" x14ac:dyDescent="0.35">
      <c r="A680" s="43"/>
      <c r="B680" s="44"/>
      <c r="C680" s="45"/>
      <c r="D680" s="79"/>
      <c r="E680" s="80"/>
      <c r="F680" s="81"/>
      <c r="G680" s="80"/>
      <c r="H680" s="80"/>
      <c r="I680" s="84"/>
      <c r="J680" s="82"/>
      <c r="K680" s="83"/>
      <c r="L680" s="240" t="str">
        <f t="shared" si="10"/>
        <v/>
      </c>
    </row>
    <row r="681" spans="1:12" ht="70" customHeight="1" x14ac:dyDescent="0.35">
      <c r="A681" s="43"/>
      <c r="B681" s="44"/>
      <c r="C681" s="45"/>
      <c r="D681" s="79"/>
      <c r="E681" s="80"/>
      <c r="F681" s="81"/>
      <c r="G681" s="80"/>
      <c r="H681" s="80"/>
      <c r="I681" s="84"/>
      <c r="J681" s="82"/>
      <c r="K681" s="83"/>
      <c r="L681" s="240" t="str">
        <f t="shared" si="10"/>
        <v/>
      </c>
    </row>
    <row r="682" spans="1:12" ht="70" customHeight="1" x14ac:dyDescent="0.35">
      <c r="A682" s="43"/>
      <c r="B682" s="44"/>
      <c r="C682" s="45"/>
      <c r="D682" s="79"/>
      <c r="E682" s="80"/>
      <c r="F682" s="81"/>
      <c r="G682" s="80"/>
      <c r="H682" s="80"/>
      <c r="I682" s="84"/>
      <c r="J682" s="82"/>
      <c r="K682" s="83"/>
      <c r="L682" s="240" t="str">
        <f t="shared" si="10"/>
        <v/>
      </c>
    </row>
    <row r="683" spans="1:12" ht="70" customHeight="1" x14ac:dyDescent="0.35">
      <c r="A683" s="43"/>
      <c r="B683" s="44"/>
      <c r="C683" s="45"/>
      <c r="D683" s="79"/>
      <c r="E683" s="80"/>
      <c r="F683" s="81"/>
      <c r="G683" s="80"/>
      <c r="H683" s="80"/>
      <c r="I683" s="84"/>
      <c r="J683" s="82"/>
      <c r="K683" s="83"/>
      <c r="L683" s="240" t="str">
        <f t="shared" si="10"/>
        <v/>
      </c>
    </row>
    <row r="684" spans="1:12" ht="70" customHeight="1" x14ac:dyDescent="0.35">
      <c r="A684" s="43"/>
      <c r="B684" s="44"/>
      <c r="C684" s="45"/>
      <c r="D684" s="79"/>
      <c r="E684" s="80"/>
      <c r="F684" s="81"/>
      <c r="G684" s="80"/>
      <c r="H684" s="80"/>
      <c r="I684" s="84"/>
      <c r="J684" s="82"/>
      <c r="K684" s="83"/>
      <c r="L684" s="240" t="str">
        <f t="shared" si="10"/>
        <v/>
      </c>
    </row>
    <row r="685" spans="1:12" ht="70" customHeight="1" x14ac:dyDescent="0.35">
      <c r="A685" s="43"/>
      <c r="B685" s="44"/>
      <c r="C685" s="45"/>
      <c r="D685" s="79"/>
      <c r="E685" s="80"/>
      <c r="F685" s="81"/>
      <c r="G685" s="80"/>
      <c r="H685" s="80"/>
      <c r="I685" s="84"/>
      <c r="J685" s="82"/>
      <c r="K685" s="83"/>
      <c r="L685" s="240" t="str">
        <f t="shared" si="10"/>
        <v/>
      </c>
    </row>
    <row r="686" spans="1:12" ht="70" customHeight="1" x14ac:dyDescent="0.35">
      <c r="A686" s="43"/>
      <c r="B686" s="44"/>
      <c r="C686" s="45"/>
      <c r="D686" s="79"/>
      <c r="E686" s="80"/>
      <c r="F686" s="81"/>
      <c r="G686" s="80"/>
      <c r="H686" s="80"/>
      <c r="I686" s="84"/>
      <c r="J686" s="82"/>
      <c r="K686" s="83"/>
      <c r="L686" s="240" t="str">
        <f t="shared" si="10"/>
        <v/>
      </c>
    </row>
    <row r="687" spans="1:12" ht="70" customHeight="1" x14ac:dyDescent="0.35">
      <c r="A687" s="43"/>
      <c r="B687" s="44"/>
      <c r="C687" s="45"/>
      <c r="D687" s="79"/>
      <c r="E687" s="80"/>
      <c r="F687" s="81"/>
      <c r="G687" s="80"/>
      <c r="H687" s="80"/>
      <c r="I687" s="84"/>
      <c r="J687" s="82"/>
      <c r="K687" s="83"/>
      <c r="L687" s="240" t="str">
        <f t="shared" si="10"/>
        <v/>
      </c>
    </row>
    <row r="688" spans="1:12" ht="70" customHeight="1" x14ac:dyDescent="0.35">
      <c r="A688" s="43"/>
      <c r="B688" s="44"/>
      <c r="C688" s="45"/>
      <c r="D688" s="79"/>
      <c r="E688" s="80"/>
      <c r="F688" s="81"/>
      <c r="G688" s="80"/>
      <c r="H688" s="80"/>
      <c r="I688" s="84"/>
      <c r="J688" s="82"/>
      <c r="K688" s="83"/>
      <c r="L688" s="240" t="str">
        <f t="shared" si="10"/>
        <v/>
      </c>
    </row>
    <row r="689" spans="1:12" ht="70" customHeight="1" x14ac:dyDescent="0.35">
      <c r="A689" s="43"/>
      <c r="B689" s="44"/>
      <c r="C689" s="45"/>
      <c r="D689" s="79"/>
      <c r="E689" s="80"/>
      <c r="F689" s="81"/>
      <c r="G689" s="80"/>
      <c r="H689" s="80"/>
      <c r="I689" s="84"/>
      <c r="J689" s="82"/>
      <c r="K689" s="83"/>
      <c r="L689" s="240" t="str">
        <f t="shared" si="10"/>
        <v/>
      </c>
    </row>
    <row r="690" spans="1:12" ht="70" customHeight="1" x14ac:dyDescent="0.35">
      <c r="A690" s="43"/>
      <c r="B690" s="44"/>
      <c r="C690" s="45"/>
      <c r="D690" s="79"/>
      <c r="E690" s="80"/>
      <c r="F690" s="81"/>
      <c r="G690" s="80"/>
      <c r="H690" s="80"/>
      <c r="I690" s="84"/>
      <c r="J690" s="82"/>
      <c r="K690" s="83"/>
      <c r="L690" s="240" t="str">
        <f t="shared" si="10"/>
        <v/>
      </c>
    </row>
    <row r="691" spans="1:12" ht="70" customHeight="1" x14ac:dyDescent="0.35">
      <c r="A691" s="43"/>
      <c r="B691" s="44"/>
      <c r="C691" s="45"/>
      <c r="D691" s="79"/>
      <c r="E691" s="80"/>
      <c r="F691" s="81"/>
      <c r="G691" s="80"/>
      <c r="H691" s="80"/>
      <c r="I691" s="84"/>
      <c r="J691" s="82"/>
      <c r="K691" s="83"/>
      <c r="L691" s="240" t="str">
        <f t="shared" si="10"/>
        <v/>
      </c>
    </row>
    <row r="692" spans="1:12" ht="70" customHeight="1" x14ac:dyDescent="0.35">
      <c r="A692" s="43"/>
      <c r="B692" s="44"/>
      <c r="C692" s="45"/>
      <c r="D692" s="79"/>
      <c r="E692" s="80"/>
      <c r="F692" s="81"/>
      <c r="G692" s="80"/>
      <c r="H692" s="80"/>
      <c r="I692" s="84"/>
      <c r="J692" s="82"/>
      <c r="K692" s="83"/>
      <c r="L692" s="240" t="str">
        <f t="shared" si="10"/>
        <v/>
      </c>
    </row>
    <row r="693" spans="1:12" ht="70" customHeight="1" x14ac:dyDescent="0.35">
      <c r="A693" s="43"/>
      <c r="B693" s="44"/>
      <c r="C693" s="45"/>
      <c r="D693" s="79"/>
      <c r="E693" s="80"/>
      <c r="F693" s="81"/>
      <c r="G693" s="80"/>
      <c r="H693" s="80"/>
      <c r="I693" s="84"/>
      <c r="J693" s="82"/>
      <c r="K693" s="83"/>
      <c r="L693" s="240" t="str">
        <f t="shared" si="10"/>
        <v/>
      </c>
    </row>
    <row r="694" spans="1:12" ht="70" customHeight="1" x14ac:dyDescent="0.35">
      <c r="A694" s="43"/>
      <c r="B694" s="44"/>
      <c r="C694" s="45"/>
      <c r="D694" s="79"/>
      <c r="E694" s="80"/>
      <c r="F694" s="81"/>
      <c r="G694" s="80"/>
      <c r="H694" s="80"/>
      <c r="I694" s="84"/>
      <c r="J694" s="82"/>
      <c r="K694" s="83"/>
      <c r="L694" s="240" t="str">
        <f t="shared" si="10"/>
        <v/>
      </c>
    </row>
    <row r="695" spans="1:12" ht="70" customHeight="1" x14ac:dyDescent="0.35">
      <c r="A695" s="43"/>
      <c r="B695" s="44"/>
      <c r="C695" s="45"/>
      <c r="D695" s="79"/>
      <c r="E695" s="80"/>
      <c r="F695" s="81"/>
      <c r="G695" s="80"/>
      <c r="H695" s="80"/>
      <c r="I695" s="84"/>
      <c r="J695" s="82"/>
      <c r="K695" s="83"/>
      <c r="L695" s="240" t="str">
        <f t="shared" si="10"/>
        <v/>
      </c>
    </row>
    <row r="696" spans="1:12" ht="70" customHeight="1" x14ac:dyDescent="0.35">
      <c r="A696" s="43"/>
      <c r="B696" s="44"/>
      <c r="C696" s="45"/>
      <c r="D696" s="79"/>
      <c r="E696" s="80"/>
      <c r="F696" s="81"/>
      <c r="G696" s="80"/>
      <c r="H696" s="80"/>
      <c r="I696" s="84"/>
      <c r="J696" s="82"/>
      <c r="K696" s="83"/>
      <c r="L696" s="240" t="str">
        <f t="shared" si="10"/>
        <v/>
      </c>
    </row>
    <row r="697" spans="1:12" ht="70" customHeight="1" x14ac:dyDescent="0.35">
      <c r="A697" s="43"/>
      <c r="B697" s="44"/>
      <c r="C697" s="45"/>
      <c r="D697" s="79"/>
      <c r="E697" s="80"/>
      <c r="F697" s="81"/>
      <c r="G697" s="80"/>
      <c r="H697" s="80"/>
      <c r="I697" s="84"/>
      <c r="J697" s="82"/>
      <c r="K697" s="83"/>
      <c r="L697" s="240" t="str">
        <f t="shared" si="10"/>
        <v/>
      </c>
    </row>
    <row r="698" spans="1:12" ht="70" customHeight="1" x14ac:dyDescent="0.35">
      <c r="A698" s="43"/>
      <c r="B698" s="44"/>
      <c r="C698" s="45"/>
      <c r="D698" s="79"/>
      <c r="E698" s="80"/>
      <c r="F698" s="81"/>
      <c r="G698" s="80"/>
      <c r="H698" s="80"/>
      <c r="I698" s="84"/>
      <c r="J698" s="82"/>
      <c r="K698" s="83"/>
      <c r="L698" s="240" t="str">
        <f t="shared" si="10"/>
        <v/>
      </c>
    </row>
    <row r="699" spans="1:12" ht="70" customHeight="1" x14ac:dyDescent="0.35">
      <c r="A699" s="43"/>
      <c r="B699" s="44"/>
      <c r="C699" s="45"/>
      <c r="D699" s="79"/>
      <c r="E699" s="80"/>
      <c r="F699" s="81"/>
      <c r="G699" s="80"/>
      <c r="H699" s="80"/>
      <c r="I699" s="84"/>
      <c r="J699" s="82"/>
      <c r="K699" s="83"/>
      <c r="L699" s="240" t="str">
        <f t="shared" si="10"/>
        <v/>
      </c>
    </row>
    <row r="700" spans="1:12" ht="70" customHeight="1" x14ac:dyDescent="0.35">
      <c r="A700" s="43"/>
      <c r="B700" s="44"/>
      <c r="C700" s="45"/>
      <c r="D700" s="79"/>
      <c r="E700" s="80"/>
      <c r="F700" s="81"/>
      <c r="G700" s="80"/>
      <c r="H700" s="80"/>
      <c r="I700" s="84"/>
      <c r="J700" s="82"/>
      <c r="K700" s="83"/>
      <c r="L700" s="240" t="str">
        <f t="shared" si="10"/>
        <v/>
      </c>
    </row>
    <row r="701" spans="1:12" ht="70" customHeight="1" x14ac:dyDescent="0.35">
      <c r="A701" s="43"/>
      <c r="B701" s="44"/>
      <c r="C701" s="45"/>
      <c r="D701" s="79"/>
      <c r="E701" s="80"/>
      <c r="F701" s="81"/>
      <c r="G701" s="80"/>
      <c r="H701" s="80"/>
      <c r="I701" s="84"/>
      <c r="J701" s="82"/>
      <c r="K701" s="83"/>
      <c r="L701" s="240" t="str">
        <f t="shared" si="10"/>
        <v/>
      </c>
    </row>
    <row r="702" spans="1:12" ht="70" customHeight="1" x14ac:dyDescent="0.35">
      <c r="A702" s="43"/>
      <c r="B702" s="44"/>
      <c r="C702" s="45"/>
      <c r="D702" s="79"/>
      <c r="E702" s="80"/>
      <c r="F702" s="81"/>
      <c r="G702" s="80"/>
      <c r="H702" s="80"/>
      <c r="I702" s="84"/>
      <c r="J702" s="82"/>
      <c r="K702" s="83"/>
      <c r="L702" s="240" t="str">
        <f t="shared" si="10"/>
        <v/>
      </c>
    </row>
    <row r="703" spans="1:12" ht="70" customHeight="1" x14ac:dyDescent="0.35">
      <c r="A703" s="43"/>
      <c r="B703" s="44"/>
      <c r="C703" s="45"/>
      <c r="D703" s="79"/>
      <c r="E703" s="80"/>
      <c r="F703" s="81"/>
      <c r="G703" s="80"/>
      <c r="H703" s="80"/>
      <c r="I703" s="84"/>
      <c r="J703" s="82"/>
      <c r="K703" s="83"/>
      <c r="L703" s="240" t="str">
        <f t="shared" si="10"/>
        <v/>
      </c>
    </row>
    <row r="704" spans="1:12" ht="70" customHeight="1" x14ac:dyDescent="0.35">
      <c r="A704" s="43"/>
      <c r="B704" s="44"/>
      <c r="C704" s="45"/>
      <c r="D704" s="79"/>
      <c r="E704" s="80"/>
      <c r="F704" s="81"/>
      <c r="G704" s="80"/>
      <c r="H704" s="80"/>
      <c r="I704" s="84"/>
      <c r="J704" s="82"/>
      <c r="K704" s="83"/>
      <c r="L704" s="240" t="str">
        <f t="shared" si="10"/>
        <v/>
      </c>
    </row>
    <row r="705" spans="1:12" ht="70" customHeight="1" x14ac:dyDescent="0.35">
      <c r="A705" s="43"/>
      <c r="B705" s="44"/>
      <c r="C705" s="45"/>
      <c r="D705" s="79"/>
      <c r="E705" s="80"/>
      <c r="F705" s="81"/>
      <c r="G705" s="80"/>
      <c r="H705" s="80"/>
      <c r="I705" s="84"/>
      <c r="J705" s="82"/>
      <c r="K705" s="83"/>
      <c r="L705" s="240" t="str">
        <f t="shared" si="10"/>
        <v/>
      </c>
    </row>
    <row r="706" spans="1:12" ht="70" customHeight="1" x14ac:dyDescent="0.35">
      <c r="A706" s="43"/>
      <c r="B706" s="44"/>
      <c r="C706" s="45"/>
      <c r="D706" s="79"/>
      <c r="E706" s="80"/>
      <c r="F706" s="81"/>
      <c r="G706" s="80"/>
      <c r="H706" s="80"/>
      <c r="I706" s="84"/>
      <c r="J706" s="82"/>
      <c r="K706" s="83"/>
      <c r="L706" s="240" t="str">
        <f t="shared" si="10"/>
        <v/>
      </c>
    </row>
    <row r="707" spans="1:12" ht="70" customHeight="1" x14ac:dyDescent="0.35">
      <c r="A707" s="43"/>
      <c r="B707" s="44"/>
      <c r="C707" s="45"/>
      <c r="D707" s="79"/>
      <c r="E707" s="80"/>
      <c r="F707" s="81"/>
      <c r="G707" s="80"/>
      <c r="H707" s="80"/>
      <c r="I707" s="84"/>
      <c r="J707" s="82"/>
      <c r="K707" s="83"/>
      <c r="L707" s="240" t="str">
        <f t="shared" si="10"/>
        <v/>
      </c>
    </row>
    <row r="708" spans="1:12" ht="70" customHeight="1" x14ac:dyDescent="0.35">
      <c r="A708" s="43"/>
      <c r="B708" s="44"/>
      <c r="C708" s="45"/>
      <c r="D708" s="79"/>
      <c r="E708" s="80"/>
      <c r="F708" s="81"/>
      <c r="G708" s="80"/>
      <c r="H708" s="80"/>
      <c r="I708" s="84"/>
      <c r="J708" s="82"/>
      <c r="K708" s="83"/>
      <c r="L708" s="240" t="str">
        <f t="shared" si="10"/>
        <v/>
      </c>
    </row>
    <row r="709" spans="1:12" ht="70" customHeight="1" x14ac:dyDescent="0.35">
      <c r="A709" s="43"/>
      <c r="B709" s="44"/>
      <c r="C709" s="45"/>
      <c r="D709" s="79"/>
      <c r="E709" s="80"/>
      <c r="F709" s="81"/>
      <c r="G709" s="80"/>
      <c r="H709" s="80"/>
      <c r="I709" s="84"/>
      <c r="J709" s="82"/>
      <c r="K709" s="83"/>
      <c r="L709" s="240" t="str">
        <f t="shared" si="10"/>
        <v/>
      </c>
    </row>
    <row r="710" spans="1:12" ht="70" customHeight="1" x14ac:dyDescent="0.35">
      <c r="A710" s="43"/>
      <c r="B710" s="44"/>
      <c r="C710" s="45"/>
      <c r="D710" s="79"/>
      <c r="E710" s="80"/>
      <c r="F710" s="81"/>
      <c r="G710" s="80"/>
      <c r="H710" s="80"/>
      <c r="I710" s="84"/>
      <c r="J710" s="82"/>
      <c r="K710" s="83"/>
      <c r="L710" s="240" t="str">
        <f t="shared" si="10"/>
        <v/>
      </c>
    </row>
    <row r="711" spans="1:12" ht="70" customHeight="1" x14ac:dyDescent="0.35">
      <c r="A711" s="43"/>
      <c r="B711" s="44"/>
      <c r="C711" s="45"/>
      <c r="D711" s="79"/>
      <c r="E711" s="80"/>
      <c r="F711" s="81"/>
      <c r="G711" s="80"/>
      <c r="H711" s="80"/>
      <c r="I711" s="84"/>
      <c r="J711" s="82"/>
      <c r="K711" s="83"/>
      <c r="L711" s="240" t="str">
        <f t="shared" si="10"/>
        <v/>
      </c>
    </row>
    <row r="712" spans="1:12" ht="70" customHeight="1" x14ac:dyDescent="0.35">
      <c r="A712" s="43"/>
      <c r="B712" s="44"/>
      <c r="C712" s="45"/>
      <c r="D712" s="79"/>
      <c r="E712" s="80"/>
      <c r="F712" s="81"/>
      <c r="G712" s="80"/>
      <c r="H712" s="80"/>
      <c r="I712" s="84"/>
      <c r="J712" s="82"/>
      <c r="K712" s="83"/>
      <c r="L712" s="240" t="str">
        <f t="shared" si="10"/>
        <v/>
      </c>
    </row>
    <row r="713" spans="1:12" ht="70" customHeight="1" x14ac:dyDescent="0.35">
      <c r="A713" s="43"/>
      <c r="B713" s="44"/>
      <c r="C713" s="45"/>
      <c r="D713" s="79"/>
      <c r="E713" s="80"/>
      <c r="F713" s="81"/>
      <c r="G713" s="80"/>
      <c r="H713" s="80"/>
      <c r="I713" s="84"/>
      <c r="J713" s="82"/>
      <c r="K713" s="83"/>
      <c r="L713" s="240" t="str">
        <f t="shared" si="10"/>
        <v/>
      </c>
    </row>
    <row r="714" spans="1:12" ht="70" customHeight="1" x14ac:dyDescent="0.35">
      <c r="A714" s="43"/>
      <c r="B714" s="44"/>
      <c r="C714" s="45"/>
      <c r="D714" s="79"/>
      <c r="E714" s="80"/>
      <c r="F714" s="81"/>
      <c r="G714" s="80"/>
      <c r="H714" s="80"/>
      <c r="I714" s="84"/>
      <c r="J714" s="82"/>
      <c r="K714" s="83"/>
      <c r="L714" s="240" t="str">
        <f t="shared" si="10"/>
        <v/>
      </c>
    </row>
    <row r="715" spans="1:12" ht="70" customHeight="1" x14ac:dyDescent="0.35">
      <c r="A715" s="43"/>
      <c r="B715" s="44"/>
      <c r="C715" s="45"/>
      <c r="D715" s="79"/>
      <c r="E715" s="80"/>
      <c r="F715" s="81"/>
      <c r="G715" s="80"/>
      <c r="H715" s="80"/>
      <c r="I715" s="84"/>
      <c r="J715" s="82"/>
      <c r="K715" s="83"/>
      <c r="L715" s="240" t="str">
        <f t="shared" ref="L715:L778" si="11">HYPERLINK(K715)</f>
        <v/>
      </c>
    </row>
    <row r="716" spans="1:12" ht="70" customHeight="1" x14ac:dyDescent="0.35">
      <c r="A716" s="43"/>
      <c r="B716" s="44"/>
      <c r="C716" s="45"/>
      <c r="D716" s="79"/>
      <c r="E716" s="80"/>
      <c r="F716" s="81"/>
      <c r="G716" s="80"/>
      <c r="H716" s="80"/>
      <c r="I716" s="84"/>
      <c r="J716" s="82"/>
      <c r="K716" s="83"/>
      <c r="L716" s="240" t="str">
        <f t="shared" si="11"/>
        <v/>
      </c>
    </row>
    <row r="717" spans="1:12" ht="70" customHeight="1" x14ac:dyDescent="0.35">
      <c r="A717" s="43"/>
      <c r="B717" s="44"/>
      <c r="C717" s="45"/>
      <c r="D717" s="79"/>
      <c r="E717" s="80"/>
      <c r="F717" s="81"/>
      <c r="G717" s="80"/>
      <c r="H717" s="80"/>
      <c r="I717" s="84"/>
      <c r="J717" s="82"/>
      <c r="K717" s="83"/>
      <c r="L717" s="240" t="str">
        <f t="shared" si="11"/>
        <v/>
      </c>
    </row>
    <row r="718" spans="1:12" ht="70" customHeight="1" x14ac:dyDescent="0.35">
      <c r="A718" s="43"/>
      <c r="B718" s="44"/>
      <c r="C718" s="45"/>
      <c r="D718" s="79"/>
      <c r="E718" s="80"/>
      <c r="F718" s="81"/>
      <c r="G718" s="80"/>
      <c r="H718" s="80"/>
      <c r="I718" s="84"/>
      <c r="J718" s="82"/>
      <c r="K718" s="83"/>
      <c r="L718" s="240" t="str">
        <f t="shared" si="11"/>
        <v/>
      </c>
    </row>
    <row r="719" spans="1:12" ht="70" customHeight="1" x14ac:dyDescent="0.35">
      <c r="A719" s="43"/>
      <c r="B719" s="44"/>
      <c r="C719" s="45"/>
      <c r="D719" s="79"/>
      <c r="E719" s="80"/>
      <c r="F719" s="81"/>
      <c r="G719" s="80"/>
      <c r="H719" s="80"/>
      <c r="I719" s="84"/>
      <c r="J719" s="82"/>
      <c r="K719" s="83"/>
      <c r="L719" s="240" t="str">
        <f t="shared" si="11"/>
        <v/>
      </c>
    </row>
    <row r="720" spans="1:12" ht="70" customHeight="1" x14ac:dyDescent="0.35">
      <c r="A720" s="43"/>
      <c r="B720" s="44"/>
      <c r="C720" s="45"/>
      <c r="D720" s="79"/>
      <c r="E720" s="80"/>
      <c r="F720" s="81"/>
      <c r="G720" s="80"/>
      <c r="H720" s="80"/>
      <c r="I720" s="84"/>
      <c r="J720" s="82"/>
      <c r="K720" s="83"/>
      <c r="L720" s="240" t="str">
        <f t="shared" si="11"/>
        <v/>
      </c>
    </row>
    <row r="721" spans="1:12" ht="70" customHeight="1" x14ac:dyDescent="0.35">
      <c r="A721" s="43"/>
      <c r="B721" s="44"/>
      <c r="C721" s="45"/>
      <c r="D721" s="79"/>
      <c r="E721" s="80"/>
      <c r="F721" s="81"/>
      <c r="G721" s="80"/>
      <c r="H721" s="80"/>
      <c r="I721" s="84"/>
      <c r="J721" s="82"/>
      <c r="K721" s="83"/>
      <c r="L721" s="240" t="str">
        <f t="shared" si="11"/>
        <v/>
      </c>
    </row>
    <row r="722" spans="1:12" ht="70" customHeight="1" x14ac:dyDescent="0.35">
      <c r="A722" s="43"/>
      <c r="B722" s="44"/>
      <c r="C722" s="45"/>
      <c r="D722" s="79"/>
      <c r="E722" s="80"/>
      <c r="F722" s="81"/>
      <c r="G722" s="80"/>
      <c r="H722" s="80"/>
      <c r="I722" s="84"/>
      <c r="J722" s="82"/>
      <c r="K722" s="83"/>
      <c r="L722" s="240" t="str">
        <f t="shared" si="11"/>
        <v/>
      </c>
    </row>
    <row r="723" spans="1:12" ht="70" customHeight="1" x14ac:dyDescent="0.35">
      <c r="A723" s="43"/>
      <c r="B723" s="44"/>
      <c r="C723" s="45"/>
      <c r="D723" s="79"/>
      <c r="E723" s="80"/>
      <c r="F723" s="81"/>
      <c r="G723" s="80"/>
      <c r="H723" s="80"/>
      <c r="I723" s="84"/>
      <c r="J723" s="82"/>
      <c r="K723" s="83"/>
      <c r="L723" s="240" t="str">
        <f t="shared" si="11"/>
        <v/>
      </c>
    </row>
    <row r="724" spans="1:12" ht="70" customHeight="1" x14ac:dyDescent="0.35">
      <c r="A724" s="43"/>
      <c r="B724" s="44"/>
      <c r="C724" s="45"/>
      <c r="D724" s="79"/>
      <c r="E724" s="80"/>
      <c r="F724" s="81"/>
      <c r="G724" s="80"/>
      <c r="H724" s="80"/>
      <c r="I724" s="84"/>
      <c r="J724" s="82"/>
      <c r="K724" s="83"/>
      <c r="L724" s="240" t="str">
        <f t="shared" si="11"/>
        <v/>
      </c>
    </row>
    <row r="725" spans="1:12" ht="70" customHeight="1" x14ac:dyDescent="0.35">
      <c r="A725" s="43"/>
      <c r="B725" s="44"/>
      <c r="C725" s="45"/>
      <c r="D725" s="79"/>
      <c r="E725" s="80"/>
      <c r="F725" s="81"/>
      <c r="G725" s="80"/>
      <c r="H725" s="80"/>
      <c r="I725" s="84"/>
      <c r="J725" s="82"/>
      <c r="K725" s="83"/>
      <c r="L725" s="240" t="str">
        <f t="shared" si="11"/>
        <v/>
      </c>
    </row>
    <row r="726" spans="1:12" ht="70" customHeight="1" x14ac:dyDescent="0.35">
      <c r="A726" s="43"/>
      <c r="B726" s="44"/>
      <c r="C726" s="45"/>
      <c r="D726" s="79"/>
      <c r="E726" s="80"/>
      <c r="F726" s="81"/>
      <c r="G726" s="80"/>
      <c r="H726" s="80"/>
      <c r="I726" s="84"/>
      <c r="J726" s="82"/>
      <c r="K726" s="83"/>
      <c r="L726" s="240" t="str">
        <f t="shared" si="11"/>
        <v/>
      </c>
    </row>
    <row r="727" spans="1:12" ht="70" customHeight="1" x14ac:dyDescent="0.35">
      <c r="A727" s="43"/>
      <c r="B727" s="44"/>
      <c r="C727" s="45"/>
      <c r="D727" s="79"/>
      <c r="E727" s="80"/>
      <c r="F727" s="81"/>
      <c r="G727" s="80"/>
      <c r="H727" s="80"/>
      <c r="I727" s="84"/>
      <c r="J727" s="82"/>
      <c r="K727" s="83"/>
      <c r="L727" s="240" t="str">
        <f t="shared" si="11"/>
        <v/>
      </c>
    </row>
    <row r="728" spans="1:12" ht="70" customHeight="1" x14ac:dyDescent="0.35">
      <c r="A728" s="43"/>
      <c r="B728" s="44"/>
      <c r="C728" s="45"/>
      <c r="D728" s="79"/>
      <c r="E728" s="80"/>
      <c r="F728" s="81"/>
      <c r="G728" s="80"/>
      <c r="H728" s="80"/>
      <c r="I728" s="84"/>
      <c r="J728" s="82"/>
      <c r="K728" s="83"/>
      <c r="L728" s="240" t="str">
        <f t="shared" si="11"/>
        <v/>
      </c>
    </row>
    <row r="729" spans="1:12" ht="70" customHeight="1" x14ac:dyDescent="0.35">
      <c r="A729" s="43"/>
      <c r="B729" s="44"/>
      <c r="C729" s="45"/>
      <c r="D729" s="79"/>
      <c r="E729" s="80"/>
      <c r="F729" s="81"/>
      <c r="G729" s="80"/>
      <c r="H729" s="80"/>
      <c r="I729" s="84"/>
      <c r="J729" s="82"/>
      <c r="K729" s="83"/>
      <c r="L729" s="240" t="str">
        <f t="shared" si="11"/>
        <v/>
      </c>
    </row>
    <row r="730" spans="1:12" ht="70" customHeight="1" x14ac:dyDescent="0.35">
      <c r="A730" s="43"/>
      <c r="B730" s="44"/>
      <c r="C730" s="45"/>
      <c r="D730" s="79"/>
      <c r="E730" s="80"/>
      <c r="F730" s="81"/>
      <c r="G730" s="80"/>
      <c r="H730" s="80"/>
      <c r="I730" s="84"/>
      <c r="J730" s="82"/>
      <c r="K730" s="83"/>
      <c r="L730" s="240" t="str">
        <f t="shared" si="11"/>
        <v/>
      </c>
    </row>
    <row r="731" spans="1:12" ht="70" customHeight="1" x14ac:dyDescent="0.35">
      <c r="A731" s="43"/>
      <c r="B731" s="44"/>
      <c r="C731" s="45"/>
      <c r="D731" s="79"/>
      <c r="E731" s="80"/>
      <c r="F731" s="81"/>
      <c r="G731" s="80"/>
      <c r="H731" s="80"/>
      <c r="I731" s="84"/>
      <c r="J731" s="82"/>
      <c r="K731" s="83"/>
      <c r="L731" s="240" t="str">
        <f t="shared" si="11"/>
        <v/>
      </c>
    </row>
    <row r="732" spans="1:12" ht="70" customHeight="1" x14ac:dyDescent="0.35">
      <c r="A732" s="43"/>
      <c r="B732" s="44"/>
      <c r="C732" s="45"/>
      <c r="D732" s="79"/>
      <c r="E732" s="80"/>
      <c r="F732" s="81"/>
      <c r="G732" s="80"/>
      <c r="H732" s="80"/>
      <c r="I732" s="84"/>
      <c r="J732" s="82"/>
      <c r="K732" s="83"/>
      <c r="L732" s="240" t="str">
        <f t="shared" si="11"/>
        <v/>
      </c>
    </row>
    <row r="733" spans="1:12" ht="70" customHeight="1" x14ac:dyDescent="0.35">
      <c r="A733" s="43"/>
      <c r="B733" s="44"/>
      <c r="C733" s="45"/>
      <c r="D733" s="79"/>
      <c r="E733" s="80"/>
      <c r="F733" s="81"/>
      <c r="G733" s="80"/>
      <c r="H733" s="80"/>
      <c r="I733" s="84"/>
      <c r="J733" s="82"/>
      <c r="K733" s="83"/>
      <c r="L733" s="240" t="str">
        <f t="shared" si="11"/>
        <v/>
      </c>
    </row>
    <row r="734" spans="1:12" ht="70" customHeight="1" x14ac:dyDescent="0.35">
      <c r="A734" s="43"/>
      <c r="B734" s="44"/>
      <c r="C734" s="45"/>
      <c r="D734" s="79"/>
      <c r="E734" s="80"/>
      <c r="F734" s="81"/>
      <c r="G734" s="80"/>
      <c r="H734" s="80"/>
      <c r="I734" s="84"/>
      <c r="J734" s="82"/>
      <c r="K734" s="83"/>
      <c r="L734" s="240" t="str">
        <f t="shared" si="11"/>
        <v/>
      </c>
    </row>
    <row r="735" spans="1:12" ht="70" customHeight="1" x14ac:dyDescent="0.35">
      <c r="A735" s="43"/>
      <c r="B735" s="44"/>
      <c r="C735" s="45"/>
      <c r="D735" s="79"/>
      <c r="E735" s="80"/>
      <c r="F735" s="81"/>
      <c r="G735" s="80"/>
      <c r="H735" s="80"/>
      <c r="I735" s="84"/>
      <c r="J735" s="82"/>
      <c r="K735" s="83"/>
      <c r="L735" s="240" t="str">
        <f t="shared" si="11"/>
        <v/>
      </c>
    </row>
    <row r="736" spans="1:12" ht="70" customHeight="1" x14ac:dyDescent="0.35">
      <c r="A736" s="43"/>
      <c r="B736" s="44"/>
      <c r="C736" s="45"/>
      <c r="D736" s="79"/>
      <c r="E736" s="80"/>
      <c r="F736" s="81"/>
      <c r="G736" s="80"/>
      <c r="H736" s="80"/>
      <c r="I736" s="84"/>
      <c r="J736" s="82"/>
      <c r="K736" s="83"/>
      <c r="L736" s="240" t="str">
        <f t="shared" si="11"/>
        <v/>
      </c>
    </row>
    <row r="737" spans="1:12" ht="70" customHeight="1" x14ac:dyDescent="0.35">
      <c r="A737" s="43"/>
      <c r="B737" s="44"/>
      <c r="C737" s="45"/>
      <c r="D737" s="79"/>
      <c r="E737" s="80"/>
      <c r="F737" s="81"/>
      <c r="G737" s="80"/>
      <c r="H737" s="80"/>
      <c r="I737" s="84"/>
      <c r="J737" s="82"/>
      <c r="K737" s="83"/>
      <c r="L737" s="240" t="str">
        <f t="shared" si="11"/>
        <v/>
      </c>
    </row>
    <row r="738" spans="1:12" ht="70" customHeight="1" x14ac:dyDescent="0.35">
      <c r="A738" s="43"/>
      <c r="B738" s="44"/>
      <c r="C738" s="45"/>
      <c r="D738" s="79"/>
      <c r="E738" s="80"/>
      <c r="F738" s="81"/>
      <c r="G738" s="80"/>
      <c r="H738" s="80"/>
      <c r="I738" s="84"/>
      <c r="J738" s="82"/>
      <c r="K738" s="83"/>
      <c r="L738" s="240" t="str">
        <f t="shared" si="11"/>
        <v/>
      </c>
    </row>
    <row r="739" spans="1:12" ht="70" customHeight="1" x14ac:dyDescent="0.35">
      <c r="A739" s="43"/>
      <c r="B739" s="44"/>
      <c r="C739" s="45"/>
      <c r="D739" s="79"/>
      <c r="E739" s="80"/>
      <c r="F739" s="81"/>
      <c r="G739" s="80"/>
      <c r="H739" s="80"/>
      <c r="I739" s="84"/>
      <c r="J739" s="82"/>
      <c r="K739" s="83"/>
      <c r="L739" s="240" t="str">
        <f t="shared" si="11"/>
        <v/>
      </c>
    </row>
    <row r="740" spans="1:12" ht="70" customHeight="1" x14ac:dyDescent="0.35">
      <c r="A740" s="43"/>
      <c r="B740" s="44"/>
      <c r="C740" s="45"/>
      <c r="D740" s="79"/>
      <c r="E740" s="80"/>
      <c r="F740" s="81"/>
      <c r="G740" s="80"/>
      <c r="H740" s="80"/>
      <c r="I740" s="84"/>
      <c r="J740" s="82"/>
      <c r="K740" s="83"/>
      <c r="L740" s="240" t="str">
        <f t="shared" si="11"/>
        <v/>
      </c>
    </row>
    <row r="741" spans="1:12" ht="70" customHeight="1" x14ac:dyDescent="0.35">
      <c r="A741" s="43"/>
      <c r="B741" s="44"/>
      <c r="C741" s="45"/>
      <c r="D741" s="79"/>
      <c r="E741" s="80"/>
      <c r="F741" s="81"/>
      <c r="G741" s="80"/>
      <c r="H741" s="80"/>
      <c r="I741" s="84"/>
      <c r="J741" s="82"/>
      <c r="K741" s="83"/>
      <c r="L741" s="240" t="str">
        <f t="shared" si="11"/>
        <v/>
      </c>
    </row>
    <row r="742" spans="1:12" ht="70" customHeight="1" x14ac:dyDescent="0.35">
      <c r="A742" s="43"/>
      <c r="B742" s="44"/>
      <c r="C742" s="45"/>
      <c r="D742" s="79"/>
      <c r="E742" s="80"/>
      <c r="F742" s="81"/>
      <c r="G742" s="80"/>
      <c r="H742" s="80"/>
      <c r="I742" s="84"/>
      <c r="J742" s="82"/>
      <c r="K742" s="83"/>
      <c r="L742" s="240" t="str">
        <f t="shared" si="11"/>
        <v/>
      </c>
    </row>
    <row r="743" spans="1:12" ht="70" customHeight="1" x14ac:dyDescent="0.35">
      <c r="A743" s="43"/>
      <c r="B743" s="44"/>
      <c r="C743" s="45"/>
      <c r="D743" s="79"/>
      <c r="E743" s="80"/>
      <c r="F743" s="81"/>
      <c r="G743" s="80"/>
      <c r="H743" s="80"/>
      <c r="I743" s="84"/>
      <c r="J743" s="82"/>
      <c r="K743" s="83"/>
      <c r="L743" s="240" t="str">
        <f t="shared" si="11"/>
        <v/>
      </c>
    </row>
    <row r="744" spans="1:12" ht="70" customHeight="1" x14ac:dyDescent="0.35">
      <c r="A744" s="43"/>
      <c r="B744" s="44"/>
      <c r="C744" s="45"/>
      <c r="D744" s="79"/>
      <c r="E744" s="80"/>
      <c r="F744" s="81"/>
      <c r="G744" s="80"/>
      <c r="H744" s="80"/>
      <c r="I744" s="84"/>
      <c r="J744" s="82"/>
      <c r="K744" s="83"/>
      <c r="L744" s="240" t="str">
        <f t="shared" si="11"/>
        <v/>
      </c>
    </row>
    <row r="745" spans="1:12" ht="70" customHeight="1" x14ac:dyDescent="0.35">
      <c r="A745" s="43"/>
      <c r="B745" s="44"/>
      <c r="C745" s="45"/>
      <c r="D745" s="79"/>
      <c r="E745" s="80"/>
      <c r="F745" s="81"/>
      <c r="G745" s="80"/>
      <c r="H745" s="80"/>
      <c r="I745" s="84"/>
      <c r="J745" s="82"/>
      <c r="K745" s="83"/>
      <c r="L745" s="240" t="str">
        <f t="shared" si="11"/>
        <v/>
      </c>
    </row>
    <row r="746" spans="1:12" ht="70" customHeight="1" x14ac:dyDescent="0.35">
      <c r="A746" s="43"/>
      <c r="B746" s="44"/>
      <c r="C746" s="45"/>
      <c r="D746" s="79"/>
      <c r="E746" s="80"/>
      <c r="F746" s="81"/>
      <c r="G746" s="80"/>
      <c r="H746" s="80"/>
      <c r="I746" s="84"/>
      <c r="J746" s="82"/>
      <c r="K746" s="83"/>
      <c r="L746" s="240" t="str">
        <f t="shared" si="11"/>
        <v/>
      </c>
    </row>
    <row r="747" spans="1:12" ht="70" customHeight="1" x14ac:dyDescent="0.35">
      <c r="A747" s="43"/>
      <c r="B747" s="44"/>
      <c r="C747" s="45"/>
      <c r="D747" s="79"/>
      <c r="E747" s="80"/>
      <c r="F747" s="81"/>
      <c r="G747" s="80"/>
      <c r="H747" s="80"/>
      <c r="I747" s="84"/>
      <c r="J747" s="82"/>
      <c r="K747" s="83"/>
      <c r="L747" s="240" t="str">
        <f t="shared" si="11"/>
        <v/>
      </c>
    </row>
    <row r="748" spans="1:12" ht="70" customHeight="1" x14ac:dyDescent="0.35">
      <c r="A748" s="43"/>
      <c r="B748" s="44"/>
      <c r="C748" s="45"/>
      <c r="D748" s="79"/>
      <c r="E748" s="80"/>
      <c r="F748" s="81"/>
      <c r="G748" s="80"/>
      <c r="H748" s="80"/>
      <c r="I748" s="84"/>
      <c r="J748" s="82"/>
      <c r="K748" s="83"/>
      <c r="L748" s="240" t="str">
        <f t="shared" si="11"/>
        <v/>
      </c>
    </row>
    <row r="749" spans="1:12" ht="70" customHeight="1" x14ac:dyDescent="0.35">
      <c r="A749" s="43"/>
      <c r="B749" s="44"/>
      <c r="C749" s="45"/>
      <c r="D749" s="79"/>
      <c r="E749" s="80"/>
      <c r="F749" s="81"/>
      <c r="G749" s="80"/>
      <c r="H749" s="80"/>
      <c r="I749" s="84"/>
      <c r="J749" s="82"/>
      <c r="K749" s="83"/>
      <c r="L749" s="240" t="str">
        <f t="shared" si="11"/>
        <v/>
      </c>
    </row>
    <row r="750" spans="1:12" ht="70" customHeight="1" x14ac:dyDescent="0.35">
      <c r="A750" s="43"/>
      <c r="B750" s="44"/>
      <c r="C750" s="45"/>
      <c r="D750" s="79"/>
      <c r="E750" s="80"/>
      <c r="F750" s="81"/>
      <c r="G750" s="80"/>
      <c r="H750" s="80"/>
      <c r="I750" s="84"/>
      <c r="J750" s="82"/>
      <c r="K750" s="83"/>
      <c r="L750" s="240" t="str">
        <f t="shared" si="11"/>
        <v/>
      </c>
    </row>
    <row r="751" spans="1:12" ht="70" customHeight="1" x14ac:dyDescent="0.35">
      <c r="A751" s="43"/>
      <c r="B751" s="44"/>
      <c r="C751" s="45"/>
      <c r="D751" s="79"/>
      <c r="E751" s="80"/>
      <c r="F751" s="81"/>
      <c r="G751" s="80"/>
      <c r="H751" s="80"/>
      <c r="I751" s="84"/>
      <c r="J751" s="82"/>
      <c r="K751" s="83"/>
      <c r="L751" s="240" t="str">
        <f t="shared" si="11"/>
        <v/>
      </c>
    </row>
    <row r="752" spans="1:12" ht="70" customHeight="1" x14ac:dyDescent="0.35">
      <c r="A752" s="43"/>
      <c r="B752" s="44"/>
      <c r="C752" s="45"/>
      <c r="D752" s="79"/>
      <c r="E752" s="80"/>
      <c r="F752" s="81"/>
      <c r="G752" s="80"/>
      <c r="H752" s="80"/>
      <c r="I752" s="84"/>
      <c r="J752" s="82"/>
      <c r="K752" s="83"/>
      <c r="L752" s="240" t="str">
        <f t="shared" si="11"/>
        <v/>
      </c>
    </row>
    <row r="753" spans="1:12" ht="70" customHeight="1" x14ac:dyDescent="0.35">
      <c r="A753" s="43"/>
      <c r="B753" s="44"/>
      <c r="C753" s="45"/>
      <c r="D753" s="79"/>
      <c r="E753" s="80"/>
      <c r="F753" s="81"/>
      <c r="G753" s="80"/>
      <c r="H753" s="80"/>
      <c r="I753" s="84"/>
      <c r="J753" s="82"/>
      <c r="K753" s="83"/>
      <c r="L753" s="240" t="str">
        <f t="shared" si="11"/>
        <v/>
      </c>
    </row>
    <row r="754" spans="1:12" ht="70" customHeight="1" x14ac:dyDescent="0.35">
      <c r="A754" s="43"/>
      <c r="B754" s="44"/>
      <c r="C754" s="45"/>
      <c r="D754" s="79"/>
      <c r="E754" s="80"/>
      <c r="F754" s="81"/>
      <c r="G754" s="80"/>
      <c r="H754" s="80"/>
      <c r="I754" s="84"/>
      <c r="J754" s="82"/>
      <c r="K754" s="83"/>
      <c r="L754" s="240" t="str">
        <f t="shared" si="11"/>
        <v/>
      </c>
    </row>
    <row r="755" spans="1:12" ht="70" customHeight="1" x14ac:dyDescent="0.35">
      <c r="A755" s="43"/>
      <c r="B755" s="44"/>
      <c r="C755" s="45"/>
      <c r="D755" s="79"/>
      <c r="E755" s="80"/>
      <c r="F755" s="81"/>
      <c r="G755" s="80"/>
      <c r="H755" s="80"/>
      <c r="I755" s="84"/>
      <c r="J755" s="82"/>
      <c r="K755" s="83"/>
      <c r="L755" s="240" t="str">
        <f t="shared" si="11"/>
        <v/>
      </c>
    </row>
    <row r="756" spans="1:12" ht="70" customHeight="1" x14ac:dyDescent="0.35">
      <c r="A756" s="43"/>
      <c r="B756" s="44"/>
      <c r="C756" s="45"/>
      <c r="D756" s="79"/>
      <c r="E756" s="80"/>
      <c r="F756" s="81"/>
      <c r="G756" s="80"/>
      <c r="H756" s="80"/>
      <c r="I756" s="84"/>
      <c r="J756" s="82"/>
      <c r="K756" s="83"/>
      <c r="L756" s="240" t="str">
        <f t="shared" si="11"/>
        <v/>
      </c>
    </row>
    <row r="757" spans="1:12" ht="70" customHeight="1" x14ac:dyDescent="0.35">
      <c r="A757" s="43"/>
      <c r="B757" s="44"/>
      <c r="C757" s="45"/>
      <c r="D757" s="79"/>
      <c r="E757" s="80"/>
      <c r="F757" s="81"/>
      <c r="G757" s="80"/>
      <c r="H757" s="80"/>
      <c r="I757" s="84"/>
      <c r="J757" s="82"/>
      <c r="K757" s="83"/>
      <c r="L757" s="240" t="str">
        <f t="shared" si="11"/>
        <v/>
      </c>
    </row>
    <row r="758" spans="1:12" ht="70" customHeight="1" x14ac:dyDescent="0.35">
      <c r="A758" s="43"/>
      <c r="B758" s="44"/>
      <c r="C758" s="45"/>
      <c r="D758" s="79"/>
      <c r="E758" s="80"/>
      <c r="F758" s="81"/>
      <c r="G758" s="80"/>
      <c r="H758" s="80"/>
      <c r="I758" s="84"/>
      <c r="J758" s="82"/>
      <c r="K758" s="83"/>
      <c r="L758" s="240" t="str">
        <f t="shared" si="11"/>
        <v/>
      </c>
    </row>
    <row r="759" spans="1:12" ht="70" customHeight="1" x14ac:dyDescent="0.35">
      <c r="A759" s="43"/>
      <c r="B759" s="44"/>
      <c r="C759" s="45"/>
      <c r="D759" s="79"/>
      <c r="E759" s="80"/>
      <c r="F759" s="81"/>
      <c r="G759" s="80"/>
      <c r="H759" s="80"/>
      <c r="I759" s="84"/>
      <c r="J759" s="82"/>
      <c r="K759" s="83"/>
      <c r="L759" s="240" t="str">
        <f t="shared" si="11"/>
        <v/>
      </c>
    </row>
    <row r="760" spans="1:12" ht="70" customHeight="1" x14ac:dyDescent="0.35">
      <c r="A760" s="43"/>
      <c r="B760" s="44"/>
      <c r="C760" s="45"/>
      <c r="D760" s="79"/>
      <c r="E760" s="80"/>
      <c r="F760" s="81"/>
      <c r="G760" s="80"/>
      <c r="H760" s="80"/>
      <c r="I760" s="84"/>
      <c r="J760" s="82"/>
      <c r="K760" s="83"/>
      <c r="L760" s="240" t="str">
        <f t="shared" si="11"/>
        <v/>
      </c>
    </row>
    <row r="761" spans="1:12" ht="70" customHeight="1" x14ac:dyDescent="0.35">
      <c r="A761" s="43"/>
      <c r="B761" s="44"/>
      <c r="C761" s="45"/>
      <c r="D761" s="79"/>
      <c r="E761" s="80"/>
      <c r="F761" s="81"/>
      <c r="G761" s="80"/>
      <c r="H761" s="80"/>
      <c r="I761" s="84"/>
      <c r="J761" s="82"/>
      <c r="K761" s="83"/>
      <c r="L761" s="240" t="str">
        <f t="shared" si="11"/>
        <v/>
      </c>
    </row>
    <row r="762" spans="1:12" ht="70" customHeight="1" x14ac:dyDescent="0.35">
      <c r="A762" s="43"/>
      <c r="B762" s="44"/>
      <c r="C762" s="45"/>
      <c r="D762" s="79"/>
      <c r="E762" s="80"/>
      <c r="F762" s="81"/>
      <c r="G762" s="80"/>
      <c r="H762" s="80"/>
      <c r="I762" s="84"/>
      <c r="J762" s="82"/>
      <c r="K762" s="83"/>
      <c r="L762" s="240" t="str">
        <f t="shared" si="11"/>
        <v/>
      </c>
    </row>
    <row r="763" spans="1:12" ht="70" customHeight="1" x14ac:dyDescent="0.35">
      <c r="A763" s="43"/>
      <c r="B763" s="44"/>
      <c r="C763" s="45"/>
      <c r="D763" s="79"/>
      <c r="E763" s="80"/>
      <c r="F763" s="81"/>
      <c r="G763" s="80"/>
      <c r="H763" s="80"/>
      <c r="I763" s="84"/>
      <c r="J763" s="82"/>
      <c r="K763" s="83"/>
      <c r="L763" s="240" t="str">
        <f t="shared" si="11"/>
        <v/>
      </c>
    </row>
    <row r="764" spans="1:12" ht="70" customHeight="1" x14ac:dyDescent="0.35">
      <c r="A764" s="43"/>
      <c r="B764" s="44"/>
      <c r="C764" s="45"/>
      <c r="D764" s="79"/>
      <c r="E764" s="80"/>
      <c r="F764" s="81"/>
      <c r="G764" s="80"/>
      <c r="H764" s="80"/>
      <c r="I764" s="84"/>
      <c r="J764" s="82"/>
      <c r="K764" s="83"/>
      <c r="L764" s="240" t="str">
        <f t="shared" si="11"/>
        <v/>
      </c>
    </row>
    <row r="765" spans="1:12" ht="70" customHeight="1" x14ac:dyDescent="0.35">
      <c r="A765" s="43"/>
      <c r="B765" s="44"/>
      <c r="C765" s="45"/>
      <c r="D765" s="79"/>
      <c r="E765" s="80"/>
      <c r="F765" s="81"/>
      <c r="G765" s="80"/>
      <c r="H765" s="80"/>
      <c r="I765" s="84"/>
      <c r="J765" s="82"/>
      <c r="K765" s="83"/>
      <c r="L765" s="240" t="str">
        <f t="shared" si="11"/>
        <v/>
      </c>
    </row>
    <row r="766" spans="1:12" ht="70" customHeight="1" x14ac:dyDescent="0.35">
      <c r="A766" s="43"/>
      <c r="B766" s="44"/>
      <c r="C766" s="45"/>
      <c r="D766" s="79"/>
      <c r="E766" s="80"/>
      <c r="F766" s="81"/>
      <c r="G766" s="80"/>
      <c r="H766" s="80"/>
      <c r="I766" s="84"/>
      <c r="J766" s="82"/>
      <c r="K766" s="83"/>
      <c r="L766" s="240" t="str">
        <f t="shared" si="11"/>
        <v/>
      </c>
    </row>
    <row r="767" spans="1:12" ht="70" customHeight="1" x14ac:dyDescent="0.35">
      <c r="A767" s="43"/>
      <c r="B767" s="44"/>
      <c r="C767" s="45"/>
      <c r="D767" s="79"/>
      <c r="E767" s="80"/>
      <c r="F767" s="81"/>
      <c r="G767" s="80"/>
      <c r="H767" s="80"/>
      <c r="I767" s="84"/>
      <c r="J767" s="82"/>
      <c r="K767" s="83"/>
      <c r="L767" s="240" t="str">
        <f t="shared" si="11"/>
        <v/>
      </c>
    </row>
    <row r="768" spans="1:12" ht="70" customHeight="1" x14ac:dyDescent="0.35">
      <c r="A768" s="43"/>
      <c r="B768" s="44"/>
      <c r="C768" s="45"/>
      <c r="D768" s="79"/>
      <c r="E768" s="80"/>
      <c r="F768" s="81"/>
      <c r="G768" s="80"/>
      <c r="H768" s="80"/>
      <c r="I768" s="84"/>
      <c r="J768" s="82"/>
      <c r="K768" s="83"/>
      <c r="L768" s="240" t="str">
        <f t="shared" si="11"/>
        <v/>
      </c>
    </row>
    <row r="769" spans="1:12" ht="70" customHeight="1" x14ac:dyDescent="0.35">
      <c r="A769" s="43"/>
      <c r="B769" s="44"/>
      <c r="C769" s="45"/>
      <c r="D769" s="79"/>
      <c r="E769" s="80"/>
      <c r="F769" s="81"/>
      <c r="G769" s="80"/>
      <c r="H769" s="80"/>
      <c r="I769" s="84"/>
      <c r="J769" s="82"/>
      <c r="K769" s="83"/>
      <c r="L769" s="240" t="str">
        <f t="shared" si="11"/>
        <v/>
      </c>
    </row>
    <row r="770" spans="1:12" ht="70" customHeight="1" x14ac:dyDescent="0.35">
      <c r="A770" s="43"/>
      <c r="B770" s="44"/>
      <c r="C770" s="45"/>
      <c r="D770" s="79"/>
      <c r="E770" s="80"/>
      <c r="F770" s="81"/>
      <c r="G770" s="80"/>
      <c r="H770" s="80"/>
      <c r="I770" s="84"/>
      <c r="J770" s="82"/>
      <c r="K770" s="83"/>
      <c r="L770" s="240" t="str">
        <f t="shared" si="11"/>
        <v/>
      </c>
    </row>
    <row r="771" spans="1:12" ht="70" customHeight="1" x14ac:dyDescent="0.35">
      <c r="A771" s="43"/>
      <c r="B771" s="44"/>
      <c r="C771" s="45"/>
      <c r="D771" s="79"/>
      <c r="E771" s="80"/>
      <c r="F771" s="81"/>
      <c r="G771" s="80"/>
      <c r="H771" s="80"/>
      <c r="I771" s="84"/>
      <c r="J771" s="82"/>
      <c r="K771" s="83"/>
      <c r="L771" s="240" t="str">
        <f t="shared" si="11"/>
        <v/>
      </c>
    </row>
    <row r="772" spans="1:12" ht="70" customHeight="1" x14ac:dyDescent="0.35">
      <c r="A772" s="43"/>
      <c r="B772" s="44"/>
      <c r="C772" s="45"/>
      <c r="D772" s="79"/>
      <c r="E772" s="80"/>
      <c r="F772" s="81"/>
      <c r="G772" s="80"/>
      <c r="H772" s="80"/>
      <c r="I772" s="84"/>
      <c r="J772" s="82"/>
      <c r="K772" s="83"/>
      <c r="L772" s="240" t="str">
        <f t="shared" si="11"/>
        <v/>
      </c>
    </row>
    <row r="773" spans="1:12" ht="70" customHeight="1" x14ac:dyDescent="0.35">
      <c r="A773" s="43"/>
      <c r="B773" s="44"/>
      <c r="C773" s="45"/>
      <c r="D773" s="79"/>
      <c r="E773" s="80"/>
      <c r="F773" s="81"/>
      <c r="G773" s="80"/>
      <c r="H773" s="80"/>
      <c r="I773" s="84"/>
      <c r="J773" s="82"/>
      <c r="K773" s="83"/>
      <c r="L773" s="240" t="str">
        <f t="shared" si="11"/>
        <v/>
      </c>
    </row>
    <row r="774" spans="1:12" ht="70" customHeight="1" x14ac:dyDescent="0.35">
      <c r="A774" s="43"/>
      <c r="B774" s="44"/>
      <c r="C774" s="45"/>
      <c r="D774" s="79"/>
      <c r="E774" s="80"/>
      <c r="F774" s="81"/>
      <c r="G774" s="80"/>
      <c r="H774" s="80"/>
      <c r="I774" s="84"/>
      <c r="J774" s="82"/>
      <c r="K774" s="83"/>
      <c r="L774" s="240" t="str">
        <f t="shared" si="11"/>
        <v/>
      </c>
    </row>
    <row r="775" spans="1:12" ht="70" customHeight="1" x14ac:dyDescent="0.35">
      <c r="A775" s="43"/>
      <c r="B775" s="44"/>
      <c r="C775" s="45"/>
      <c r="D775" s="79"/>
      <c r="E775" s="80"/>
      <c r="F775" s="81"/>
      <c r="G775" s="80"/>
      <c r="H775" s="80"/>
      <c r="I775" s="84"/>
      <c r="J775" s="82"/>
      <c r="K775" s="83"/>
      <c r="L775" s="240" t="str">
        <f t="shared" si="11"/>
        <v/>
      </c>
    </row>
    <row r="776" spans="1:12" ht="70" customHeight="1" x14ac:dyDescent="0.35">
      <c r="A776" s="43"/>
      <c r="B776" s="44"/>
      <c r="C776" s="45"/>
      <c r="D776" s="79"/>
      <c r="E776" s="80"/>
      <c r="F776" s="81"/>
      <c r="G776" s="80"/>
      <c r="H776" s="80"/>
      <c r="I776" s="84"/>
      <c r="J776" s="82"/>
      <c r="K776" s="83"/>
      <c r="L776" s="240" t="str">
        <f t="shared" si="11"/>
        <v/>
      </c>
    </row>
    <row r="777" spans="1:12" ht="70" customHeight="1" x14ac:dyDescent="0.35">
      <c r="A777" s="43"/>
      <c r="B777" s="44"/>
      <c r="C777" s="45"/>
      <c r="D777" s="79"/>
      <c r="E777" s="80"/>
      <c r="F777" s="81"/>
      <c r="G777" s="80"/>
      <c r="H777" s="80"/>
      <c r="I777" s="84"/>
      <c r="J777" s="82"/>
      <c r="K777" s="83"/>
      <c r="L777" s="240" t="str">
        <f t="shared" si="11"/>
        <v/>
      </c>
    </row>
    <row r="778" spans="1:12" ht="70" customHeight="1" x14ac:dyDescent="0.35">
      <c r="A778" s="43"/>
      <c r="B778" s="44"/>
      <c r="C778" s="45"/>
      <c r="D778" s="79"/>
      <c r="E778" s="80"/>
      <c r="F778" s="81"/>
      <c r="G778" s="80"/>
      <c r="H778" s="80"/>
      <c r="I778" s="84"/>
      <c r="J778" s="82"/>
      <c r="K778" s="83"/>
      <c r="L778" s="240" t="str">
        <f t="shared" si="11"/>
        <v/>
      </c>
    </row>
    <row r="779" spans="1:12" ht="70" customHeight="1" x14ac:dyDescent="0.35">
      <c r="A779" s="43"/>
      <c r="B779" s="44"/>
      <c r="C779" s="45"/>
      <c r="D779" s="79"/>
      <c r="E779" s="80"/>
      <c r="F779" s="81"/>
      <c r="G779" s="80"/>
      <c r="H779" s="80"/>
      <c r="I779" s="84"/>
      <c r="J779" s="82"/>
      <c r="K779" s="83"/>
      <c r="L779" s="240" t="str">
        <f t="shared" ref="L779:L842" si="12">HYPERLINK(K779)</f>
        <v/>
      </c>
    </row>
    <row r="780" spans="1:12" ht="70" customHeight="1" x14ac:dyDescent="0.35">
      <c r="A780" s="43"/>
      <c r="B780" s="44"/>
      <c r="C780" s="45"/>
      <c r="D780" s="79"/>
      <c r="E780" s="80"/>
      <c r="F780" s="81"/>
      <c r="G780" s="80"/>
      <c r="H780" s="80"/>
      <c r="I780" s="84"/>
      <c r="J780" s="82"/>
      <c r="K780" s="83"/>
      <c r="L780" s="240" t="str">
        <f t="shared" si="12"/>
        <v/>
      </c>
    </row>
    <row r="781" spans="1:12" ht="70" customHeight="1" x14ac:dyDescent="0.35">
      <c r="A781" s="43"/>
      <c r="B781" s="44"/>
      <c r="C781" s="45"/>
      <c r="D781" s="79"/>
      <c r="E781" s="80"/>
      <c r="F781" s="81"/>
      <c r="G781" s="80"/>
      <c r="H781" s="80"/>
      <c r="I781" s="84"/>
      <c r="J781" s="82"/>
      <c r="K781" s="83"/>
      <c r="L781" s="240" t="str">
        <f t="shared" si="12"/>
        <v/>
      </c>
    </row>
    <row r="782" spans="1:12" ht="70" customHeight="1" x14ac:dyDescent="0.35">
      <c r="A782" s="43"/>
      <c r="B782" s="44"/>
      <c r="C782" s="45"/>
      <c r="D782" s="79"/>
      <c r="E782" s="80"/>
      <c r="F782" s="81"/>
      <c r="G782" s="80"/>
      <c r="H782" s="80"/>
      <c r="I782" s="84"/>
      <c r="J782" s="82"/>
      <c r="K782" s="83"/>
      <c r="L782" s="240" t="str">
        <f t="shared" si="12"/>
        <v/>
      </c>
    </row>
    <row r="783" spans="1:12" ht="70" customHeight="1" x14ac:dyDescent="0.35">
      <c r="A783" s="43"/>
      <c r="B783" s="44"/>
      <c r="C783" s="45"/>
      <c r="D783" s="79"/>
      <c r="E783" s="80"/>
      <c r="F783" s="81"/>
      <c r="G783" s="80"/>
      <c r="H783" s="80"/>
      <c r="I783" s="84"/>
      <c r="J783" s="82"/>
      <c r="K783" s="83"/>
      <c r="L783" s="240" t="str">
        <f t="shared" si="12"/>
        <v/>
      </c>
    </row>
    <row r="784" spans="1:12" ht="70" customHeight="1" x14ac:dyDescent="0.35">
      <c r="A784" s="43"/>
      <c r="B784" s="44"/>
      <c r="C784" s="45"/>
      <c r="D784" s="79"/>
      <c r="E784" s="80"/>
      <c r="F784" s="81"/>
      <c r="G784" s="80"/>
      <c r="H784" s="80"/>
      <c r="I784" s="84"/>
      <c r="J784" s="82"/>
      <c r="K784" s="83"/>
      <c r="L784" s="240" t="str">
        <f t="shared" si="12"/>
        <v/>
      </c>
    </row>
    <row r="785" spans="1:12" ht="70" customHeight="1" x14ac:dyDescent="0.35">
      <c r="A785" s="43"/>
      <c r="B785" s="44"/>
      <c r="C785" s="45"/>
      <c r="D785" s="79"/>
      <c r="E785" s="80"/>
      <c r="F785" s="81"/>
      <c r="G785" s="80"/>
      <c r="H785" s="80"/>
      <c r="I785" s="84"/>
      <c r="J785" s="82"/>
      <c r="K785" s="83"/>
      <c r="L785" s="240" t="str">
        <f t="shared" si="12"/>
        <v/>
      </c>
    </row>
    <row r="786" spans="1:12" ht="70" customHeight="1" x14ac:dyDescent="0.35">
      <c r="A786" s="43"/>
      <c r="B786" s="44"/>
      <c r="C786" s="45"/>
      <c r="D786" s="79"/>
      <c r="E786" s="80"/>
      <c r="F786" s="81"/>
      <c r="G786" s="80"/>
      <c r="H786" s="80"/>
      <c r="I786" s="84"/>
      <c r="J786" s="82"/>
      <c r="K786" s="83"/>
      <c r="L786" s="240" t="str">
        <f t="shared" si="12"/>
        <v/>
      </c>
    </row>
    <row r="787" spans="1:12" ht="70" customHeight="1" x14ac:dyDescent="0.35">
      <c r="A787" s="43"/>
      <c r="B787" s="44"/>
      <c r="C787" s="45"/>
      <c r="D787" s="79"/>
      <c r="E787" s="80"/>
      <c r="F787" s="81"/>
      <c r="G787" s="80"/>
      <c r="H787" s="80"/>
      <c r="I787" s="84"/>
      <c r="J787" s="82"/>
      <c r="K787" s="83"/>
      <c r="L787" s="240" t="str">
        <f t="shared" si="12"/>
        <v/>
      </c>
    </row>
    <row r="788" spans="1:12" ht="70" customHeight="1" x14ac:dyDescent="0.35">
      <c r="A788" s="43"/>
      <c r="B788" s="44"/>
      <c r="C788" s="45"/>
      <c r="D788" s="79"/>
      <c r="E788" s="80"/>
      <c r="F788" s="81"/>
      <c r="G788" s="80"/>
      <c r="H788" s="80"/>
      <c r="I788" s="84"/>
      <c r="J788" s="82"/>
      <c r="K788" s="83"/>
      <c r="L788" s="240" t="str">
        <f t="shared" si="12"/>
        <v/>
      </c>
    </row>
    <row r="789" spans="1:12" ht="70" customHeight="1" x14ac:dyDescent="0.35">
      <c r="A789" s="43"/>
      <c r="B789" s="44"/>
      <c r="C789" s="45"/>
      <c r="D789" s="79"/>
      <c r="E789" s="80"/>
      <c r="F789" s="81"/>
      <c r="G789" s="80"/>
      <c r="H789" s="80"/>
      <c r="I789" s="84"/>
      <c r="J789" s="82"/>
      <c r="K789" s="83"/>
      <c r="L789" s="240" t="str">
        <f t="shared" si="12"/>
        <v/>
      </c>
    </row>
    <row r="790" spans="1:12" ht="70" customHeight="1" x14ac:dyDescent="0.35">
      <c r="A790" s="43"/>
      <c r="B790" s="44"/>
      <c r="C790" s="45"/>
      <c r="D790" s="79"/>
      <c r="E790" s="80"/>
      <c r="F790" s="81"/>
      <c r="G790" s="80"/>
      <c r="H790" s="80"/>
      <c r="I790" s="84"/>
      <c r="J790" s="82"/>
      <c r="K790" s="83"/>
      <c r="L790" s="240" t="str">
        <f t="shared" si="12"/>
        <v/>
      </c>
    </row>
    <row r="791" spans="1:12" ht="70" customHeight="1" x14ac:dyDescent="0.35">
      <c r="A791" s="43"/>
      <c r="B791" s="44"/>
      <c r="C791" s="45"/>
      <c r="D791" s="79"/>
      <c r="E791" s="80"/>
      <c r="F791" s="81"/>
      <c r="G791" s="80"/>
      <c r="H791" s="80"/>
      <c r="I791" s="84"/>
      <c r="J791" s="82"/>
      <c r="K791" s="83"/>
      <c r="L791" s="240" t="str">
        <f t="shared" si="12"/>
        <v/>
      </c>
    </row>
    <row r="792" spans="1:12" ht="70" customHeight="1" x14ac:dyDescent="0.35">
      <c r="A792" s="43"/>
      <c r="B792" s="44"/>
      <c r="C792" s="45"/>
      <c r="D792" s="79"/>
      <c r="E792" s="80"/>
      <c r="F792" s="81"/>
      <c r="G792" s="80"/>
      <c r="H792" s="80"/>
      <c r="I792" s="84"/>
      <c r="J792" s="82"/>
      <c r="K792" s="83"/>
      <c r="L792" s="240" t="str">
        <f t="shared" si="12"/>
        <v/>
      </c>
    </row>
    <row r="793" spans="1:12" ht="70" customHeight="1" x14ac:dyDescent="0.35">
      <c r="A793" s="43"/>
      <c r="B793" s="44"/>
      <c r="C793" s="45"/>
      <c r="D793" s="79"/>
      <c r="E793" s="80"/>
      <c r="F793" s="81"/>
      <c r="G793" s="80"/>
      <c r="H793" s="80"/>
      <c r="I793" s="84"/>
      <c r="J793" s="82"/>
      <c r="K793" s="83"/>
      <c r="L793" s="240" t="str">
        <f t="shared" si="12"/>
        <v/>
      </c>
    </row>
    <row r="794" spans="1:12" ht="70" customHeight="1" x14ac:dyDescent="0.35">
      <c r="A794" s="43"/>
      <c r="B794" s="44"/>
      <c r="C794" s="45"/>
      <c r="D794" s="79"/>
      <c r="E794" s="80"/>
      <c r="F794" s="81"/>
      <c r="G794" s="80"/>
      <c r="H794" s="80"/>
      <c r="I794" s="84"/>
      <c r="J794" s="82"/>
      <c r="K794" s="83"/>
      <c r="L794" s="240" t="str">
        <f t="shared" si="12"/>
        <v/>
      </c>
    </row>
    <row r="795" spans="1:12" ht="70" customHeight="1" x14ac:dyDescent="0.35">
      <c r="A795" s="43"/>
      <c r="B795" s="44"/>
      <c r="C795" s="45"/>
      <c r="D795" s="79"/>
      <c r="E795" s="80"/>
      <c r="F795" s="81"/>
      <c r="G795" s="80"/>
      <c r="H795" s="80"/>
      <c r="I795" s="84"/>
      <c r="J795" s="82"/>
      <c r="K795" s="83"/>
      <c r="L795" s="240" t="str">
        <f t="shared" si="12"/>
        <v/>
      </c>
    </row>
    <row r="796" spans="1:12" ht="70" customHeight="1" x14ac:dyDescent="0.35">
      <c r="A796" s="43"/>
      <c r="B796" s="44"/>
      <c r="C796" s="45"/>
      <c r="D796" s="79"/>
      <c r="E796" s="80"/>
      <c r="F796" s="81"/>
      <c r="G796" s="80"/>
      <c r="H796" s="80"/>
      <c r="I796" s="84"/>
      <c r="J796" s="82"/>
      <c r="K796" s="83"/>
      <c r="L796" s="240" t="str">
        <f t="shared" si="12"/>
        <v/>
      </c>
    </row>
    <row r="797" spans="1:12" ht="70" customHeight="1" x14ac:dyDescent="0.35">
      <c r="A797" s="43"/>
      <c r="B797" s="44"/>
      <c r="C797" s="45"/>
      <c r="D797" s="79"/>
      <c r="E797" s="80"/>
      <c r="F797" s="81"/>
      <c r="G797" s="80"/>
      <c r="H797" s="80"/>
      <c r="I797" s="84"/>
      <c r="J797" s="82"/>
      <c r="K797" s="83"/>
      <c r="L797" s="240" t="str">
        <f t="shared" si="12"/>
        <v/>
      </c>
    </row>
    <row r="798" spans="1:12" ht="70" customHeight="1" x14ac:dyDescent="0.35">
      <c r="A798" s="43"/>
      <c r="B798" s="44"/>
      <c r="C798" s="45"/>
      <c r="D798" s="79"/>
      <c r="E798" s="80"/>
      <c r="F798" s="81"/>
      <c r="G798" s="80"/>
      <c r="H798" s="80"/>
      <c r="I798" s="84"/>
      <c r="J798" s="82"/>
      <c r="K798" s="83"/>
      <c r="L798" s="240" t="str">
        <f t="shared" si="12"/>
        <v/>
      </c>
    </row>
    <row r="799" spans="1:12" ht="70" customHeight="1" x14ac:dyDescent="0.35">
      <c r="A799" s="43"/>
      <c r="B799" s="44"/>
      <c r="C799" s="45"/>
      <c r="D799" s="79"/>
      <c r="E799" s="80"/>
      <c r="F799" s="81"/>
      <c r="G799" s="80"/>
      <c r="H799" s="80"/>
      <c r="I799" s="84"/>
      <c r="J799" s="82"/>
      <c r="K799" s="83"/>
      <c r="L799" s="240" t="str">
        <f t="shared" si="12"/>
        <v/>
      </c>
    </row>
    <row r="800" spans="1:12" ht="70" customHeight="1" x14ac:dyDescent="0.35">
      <c r="A800" s="43"/>
      <c r="B800" s="44"/>
      <c r="C800" s="45"/>
      <c r="D800" s="79"/>
      <c r="E800" s="80"/>
      <c r="F800" s="81"/>
      <c r="G800" s="80"/>
      <c r="H800" s="80"/>
      <c r="I800" s="84"/>
      <c r="J800" s="82"/>
      <c r="K800" s="83"/>
      <c r="L800" s="240" t="str">
        <f t="shared" si="12"/>
        <v/>
      </c>
    </row>
    <row r="801" spans="1:12" ht="70" customHeight="1" x14ac:dyDescent="0.35">
      <c r="A801" s="43"/>
      <c r="B801" s="44"/>
      <c r="C801" s="45"/>
      <c r="D801" s="79"/>
      <c r="E801" s="80"/>
      <c r="F801" s="81"/>
      <c r="G801" s="80"/>
      <c r="H801" s="80"/>
      <c r="I801" s="84"/>
      <c r="J801" s="82"/>
      <c r="K801" s="83"/>
      <c r="L801" s="240" t="str">
        <f t="shared" si="12"/>
        <v/>
      </c>
    </row>
    <row r="802" spans="1:12" ht="70" customHeight="1" x14ac:dyDescent="0.35">
      <c r="A802" s="43"/>
      <c r="B802" s="44"/>
      <c r="C802" s="45"/>
      <c r="D802" s="79"/>
      <c r="E802" s="80"/>
      <c r="F802" s="81"/>
      <c r="G802" s="80"/>
      <c r="H802" s="80"/>
      <c r="I802" s="84"/>
      <c r="J802" s="82"/>
      <c r="K802" s="83"/>
      <c r="L802" s="240" t="str">
        <f t="shared" si="12"/>
        <v/>
      </c>
    </row>
    <row r="803" spans="1:12" ht="70" customHeight="1" x14ac:dyDescent="0.35">
      <c r="A803" s="43"/>
      <c r="B803" s="44"/>
      <c r="C803" s="45"/>
      <c r="D803" s="79"/>
      <c r="E803" s="80"/>
      <c r="F803" s="81"/>
      <c r="G803" s="80"/>
      <c r="H803" s="80"/>
      <c r="I803" s="84"/>
      <c r="J803" s="82"/>
      <c r="K803" s="83"/>
      <c r="L803" s="240" t="str">
        <f t="shared" si="12"/>
        <v/>
      </c>
    </row>
    <row r="804" spans="1:12" ht="70" customHeight="1" x14ac:dyDescent="0.35">
      <c r="A804" s="43"/>
      <c r="B804" s="44"/>
      <c r="C804" s="45"/>
      <c r="D804" s="79"/>
      <c r="E804" s="80"/>
      <c r="F804" s="81"/>
      <c r="G804" s="80"/>
      <c r="H804" s="80"/>
      <c r="I804" s="84"/>
      <c r="J804" s="82"/>
      <c r="K804" s="83"/>
      <c r="L804" s="240" t="str">
        <f t="shared" si="12"/>
        <v/>
      </c>
    </row>
    <row r="805" spans="1:12" ht="70" customHeight="1" x14ac:dyDescent="0.35">
      <c r="A805" s="43"/>
      <c r="B805" s="44"/>
      <c r="C805" s="45"/>
      <c r="D805" s="79"/>
      <c r="E805" s="80"/>
      <c r="F805" s="81"/>
      <c r="G805" s="80"/>
      <c r="H805" s="80"/>
      <c r="I805" s="84"/>
      <c r="J805" s="82"/>
      <c r="K805" s="83"/>
      <c r="L805" s="240" t="str">
        <f t="shared" si="12"/>
        <v/>
      </c>
    </row>
    <row r="806" spans="1:12" ht="70" customHeight="1" x14ac:dyDescent="0.35">
      <c r="A806" s="43"/>
      <c r="B806" s="44"/>
      <c r="C806" s="45"/>
      <c r="D806" s="79"/>
      <c r="E806" s="80"/>
      <c r="F806" s="81"/>
      <c r="G806" s="80"/>
      <c r="H806" s="80"/>
      <c r="I806" s="84"/>
      <c r="J806" s="82"/>
      <c r="K806" s="83"/>
      <c r="L806" s="240" t="str">
        <f t="shared" si="12"/>
        <v/>
      </c>
    </row>
    <row r="807" spans="1:12" ht="70" customHeight="1" x14ac:dyDescent="0.35">
      <c r="A807" s="43"/>
      <c r="B807" s="44"/>
      <c r="C807" s="45"/>
      <c r="D807" s="79"/>
      <c r="E807" s="80"/>
      <c r="F807" s="81"/>
      <c r="G807" s="80"/>
      <c r="H807" s="80"/>
      <c r="I807" s="84"/>
      <c r="J807" s="82"/>
      <c r="K807" s="83"/>
      <c r="L807" s="240" t="str">
        <f t="shared" si="12"/>
        <v/>
      </c>
    </row>
    <row r="808" spans="1:12" ht="70" customHeight="1" x14ac:dyDescent="0.35">
      <c r="A808" s="43"/>
      <c r="B808" s="44"/>
      <c r="C808" s="45"/>
      <c r="D808" s="79"/>
      <c r="E808" s="80"/>
      <c r="F808" s="81"/>
      <c r="G808" s="80"/>
      <c r="H808" s="80"/>
      <c r="I808" s="84"/>
      <c r="J808" s="82"/>
      <c r="K808" s="83"/>
      <c r="L808" s="240" t="str">
        <f t="shared" si="12"/>
        <v/>
      </c>
    </row>
    <row r="809" spans="1:12" ht="70" customHeight="1" x14ac:dyDescent="0.35">
      <c r="A809" s="43"/>
      <c r="B809" s="44"/>
      <c r="C809" s="45"/>
      <c r="D809" s="79"/>
      <c r="E809" s="80"/>
      <c r="F809" s="81"/>
      <c r="G809" s="80"/>
      <c r="H809" s="80"/>
      <c r="I809" s="84"/>
      <c r="J809" s="82"/>
      <c r="K809" s="83"/>
      <c r="L809" s="240" t="str">
        <f t="shared" si="12"/>
        <v/>
      </c>
    </row>
    <row r="810" spans="1:12" ht="70" customHeight="1" x14ac:dyDescent="0.35">
      <c r="A810" s="43"/>
      <c r="B810" s="44"/>
      <c r="C810" s="45"/>
      <c r="D810" s="79"/>
      <c r="E810" s="80"/>
      <c r="F810" s="81"/>
      <c r="G810" s="80"/>
      <c r="H810" s="80"/>
      <c r="I810" s="84"/>
      <c r="J810" s="82"/>
      <c r="K810" s="83"/>
      <c r="L810" s="240" t="str">
        <f t="shared" si="12"/>
        <v/>
      </c>
    </row>
    <row r="811" spans="1:12" ht="70" customHeight="1" x14ac:dyDescent="0.35">
      <c r="A811" s="43"/>
      <c r="B811" s="44"/>
      <c r="C811" s="45"/>
      <c r="D811" s="79"/>
      <c r="E811" s="80"/>
      <c r="F811" s="81"/>
      <c r="G811" s="80"/>
      <c r="H811" s="80"/>
      <c r="I811" s="84"/>
      <c r="J811" s="82"/>
      <c r="K811" s="83"/>
      <c r="L811" s="240" t="str">
        <f t="shared" si="12"/>
        <v/>
      </c>
    </row>
    <row r="812" spans="1:12" ht="70" customHeight="1" x14ac:dyDescent="0.35">
      <c r="A812" s="43"/>
      <c r="B812" s="44"/>
      <c r="C812" s="45"/>
      <c r="D812" s="79"/>
      <c r="E812" s="80"/>
      <c r="F812" s="81"/>
      <c r="G812" s="80"/>
      <c r="H812" s="80"/>
      <c r="I812" s="84"/>
      <c r="J812" s="82"/>
      <c r="K812" s="83"/>
      <c r="L812" s="240" t="str">
        <f t="shared" si="12"/>
        <v/>
      </c>
    </row>
    <row r="813" spans="1:12" ht="70" customHeight="1" x14ac:dyDescent="0.35">
      <c r="A813" s="43"/>
      <c r="B813" s="44"/>
      <c r="C813" s="45"/>
      <c r="D813" s="79"/>
      <c r="E813" s="80"/>
      <c r="F813" s="81"/>
      <c r="G813" s="80"/>
      <c r="H813" s="80"/>
      <c r="I813" s="84"/>
      <c r="J813" s="82"/>
      <c r="K813" s="83"/>
      <c r="L813" s="240" t="str">
        <f t="shared" si="12"/>
        <v/>
      </c>
    </row>
    <row r="814" spans="1:12" ht="70" customHeight="1" x14ac:dyDescent="0.35">
      <c r="A814" s="43"/>
      <c r="B814" s="44"/>
      <c r="C814" s="45"/>
      <c r="D814" s="79"/>
      <c r="E814" s="80"/>
      <c r="F814" s="81"/>
      <c r="G814" s="80"/>
      <c r="H814" s="80"/>
      <c r="I814" s="84"/>
      <c r="J814" s="82"/>
      <c r="K814" s="83"/>
      <c r="L814" s="240" t="str">
        <f t="shared" si="12"/>
        <v/>
      </c>
    </row>
    <row r="815" spans="1:12" ht="70" customHeight="1" x14ac:dyDescent="0.35">
      <c r="A815" s="43"/>
      <c r="B815" s="44"/>
      <c r="C815" s="45"/>
      <c r="D815" s="79"/>
      <c r="E815" s="80"/>
      <c r="F815" s="81"/>
      <c r="G815" s="80"/>
      <c r="H815" s="80"/>
      <c r="I815" s="84"/>
      <c r="J815" s="82"/>
      <c r="K815" s="83"/>
      <c r="L815" s="240" t="str">
        <f t="shared" si="12"/>
        <v/>
      </c>
    </row>
    <row r="816" spans="1:12" ht="70" customHeight="1" x14ac:dyDescent="0.35">
      <c r="A816" s="43"/>
      <c r="B816" s="44"/>
      <c r="C816" s="45"/>
      <c r="D816" s="79"/>
      <c r="E816" s="80"/>
      <c r="F816" s="81"/>
      <c r="G816" s="80"/>
      <c r="H816" s="80"/>
      <c r="I816" s="84"/>
      <c r="J816" s="82"/>
      <c r="K816" s="83"/>
      <c r="L816" s="240" t="str">
        <f t="shared" si="12"/>
        <v/>
      </c>
    </row>
    <row r="817" spans="1:12" ht="70" customHeight="1" x14ac:dyDescent="0.35">
      <c r="A817" s="43"/>
      <c r="B817" s="44"/>
      <c r="C817" s="45"/>
      <c r="D817" s="79"/>
      <c r="E817" s="80"/>
      <c r="F817" s="81"/>
      <c r="G817" s="80"/>
      <c r="H817" s="80"/>
      <c r="I817" s="84"/>
      <c r="J817" s="82"/>
      <c r="K817" s="83"/>
      <c r="L817" s="240" t="str">
        <f t="shared" si="12"/>
        <v/>
      </c>
    </row>
    <row r="818" spans="1:12" ht="70" customHeight="1" x14ac:dyDescent="0.35">
      <c r="A818" s="43"/>
      <c r="B818" s="44"/>
      <c r="C818" s="45"/>
      <c r="D818" s="79"/>
      <c r="E818" s="80"/>
      <c r="F818" s="81"/>
      <c r="G818" s="80"/>
      <c r="H818" s="80"/>
      <c r="I818" s="84"/>
      <c r="J818" s="82"/>
      <c r="K818" s="83"/>
      <c r="L818" s="240" t="str">
        <f t="shared" si="12"/>
        <v/>
      </c>
    </row>
    <row r="819" spans="1:12" ht="70" customHeight="1" x14ac:dyDescent="0.35">
      <c r="A819" s="43"/>
      <c r="B819" s="44"/>
      <c r="C819" s="45"/>
      <c r="D819" s="79"/>
      <c r="E819" s="80"/>
      <c r="F819" s="81"/>
      <c r="G819" s="80"/>
      <c r="H819" s="80"/>
      <c r="I819" s="84"/>
      <c r="J819" s="82"/>
      <c r="K819" s="83"/>
      <c r="L819" s="240" t="str">
        <f t="shared" si="12"/>
        <v/>
      </c>
    </row>
    <row r="820" spans="1:12" ht="70" customHeight="1" x14ac:dyDescent="0.35">
      <c r="A820" s="43"/>
      <c r="B820" s="44"/>
      <c r="C820" s="45"/>
      <c r="D820" s="79"/>
      <c r="E820" s="80"/>
      <c r="F820" s="81"/>
      <c r="G820" s="80"/>
      <c r="H820" s="80"/>
      <c r="I820" s="84"/>
      <c r="J820" s="82"/>
      <c r="K820" s="83"/>
      <c r="L820" s="240" t="str">
        <f t="shared" si="12"/>
        <v/>
      </c>
    </row>
    <row r="821" spans="1:12" ht="70" customHeight="1" x14ac:dyDescent="0.35">
      <c r="A821" s="43"/>
      <c r="B821" s="44"/>
      <c r="C821" s="45"/>
      <c r="D821" s="79"/>
      <c r="E821" s="80"/>
      <c r="F821" s="81"/>
      <c r="G821" s="80"/>
      <c r="H821" s="80"/>
      <c r="I821" s="84"/>
      <c r="J821" s="82"/>
      <c r="K821" s="83"/>
      <c r="L821" s="240" t="str">
        <f t="shared" si="12"/>
        <v/>
      </c>
    </row>
    <row r="822" spans="1:12" ht="70" customHeight="1" x14ac:dyDescent="0.35">
      <c r="A822" s="43"/>
      <c r="B822" s="44"/>
      <c r="C822" s="45"/>
      <c r="D822" s="79"/>
      <c r="E822" s="80"/>
      <c r="F822" s="81"/>
      <c r="G822" s="80"/>
      <c r="H822" s="80"/>
      <c r="I822" s="84"/>
      <c r="J822" s="82"/>
      <c r="K822" s="83"/>
      <c r="L822" s="240" t="str">
        <f t="shared" si="12"/>
        <v/>
      </c>
    </row>
    <row r="823" spans="1:12" ht="70" customHeight="1" x14ac:dyDescent="0.35">
      <c r="A823" s="43"/>
      <c r="B823" s="44"/>
      <c r="C823" s="45"/>
      <c r="D823" s="79"/>
      <c r="E823" s="80"/>
      <c r="F823" s="81"/>
      <c r="G823" s="80"/>
      <c r="H823" s="80"/>
      <c r="I823" s="84"/>
      <c r="J823" s="82"/>
      <c r="K823" s="83"/>
      <c r="L823" s="240" t="str">
        <f t="shared" si="12"/>
        <v/>
      </c>
    </row>
    <row r="824" spans="1:12" ht="70" customHeight="1" x14ac:dyDescent="0.35">
      <c r="A824" s="43"/>
      <c r="B824" s="44"/>
      <c r="C824" s="45"/>
      <c r="D824" s="79"/>
      <c r="E824" s="80"/>
      <c r="F824" s="81"/>
      <c r="G824" s="80"/>
      <c r="H824" s="80"/>
      <c r="I824" s="84"/>
      <c r="J824" s="82"/>
      <c r="K824" s="83"/>
      <c r="L824" s="240" t="str">
        <f t="shared" si="12"/>
        <v/>
      </c>
    </row>
    <row r="825" spans="1:12" ht="70" customHeight="1" x14ac:dyDescent="0.35">
      <c r="A825" s="43"/>
      <c r="B825" s="44"/>
      <c r="C825" s="45"/>
      <c r="D825" s="79"/>
      <c r="E825" s="80"/>
      <c r="F825" s="81"/>
      <c r="G825" s="80"/>
      <c r="H825" s="80"/>
      <c r="I825" s="84"/>
      <c r="J825" s="82"/>
      <c r="K825" s="83"/>
      <c r="L825" s="240" t="str">
        <f t="shared" si="12"/>
        <v/>
      </c>
    </row>
    <row r="826" spans="1:12" ht="70" customHeight="1" x14ac:dyDescent="0.35">
      <c r="A826" s="43"/>
      <c r="B826" s="44"/>
      <c r="C826" s="45"/>
      <c r="D826" s="79"/>
      <c r="E826" s="80"/>
      <c r="F826" s="81"/>
      <c r="G826" s="80"/>
      <c r="H826" s="80"/>
      <c r="I826" s="84"/>
      <c r="J826" s="82"/>
      <c r="K826" s="83"/>
      <c r="L826" s="240" t="str">
        <f t="shared" si="12"/>
        <v/>
      </c>
    </row>
    <row r="827" spans="1:12" ht="70" customHeight="1" x14ac:dyDescent="0.35">
      <c r="A827" s="43"/>
      <c r="B827" s="44"/>
      <c r="C827" s="45"/>
      <c r="D827" s="79"/>
      <c r="E827" s="80"/>
      <c r="F827" s="81"/>
      <c r="G827" s="80"/>
      <c r="H827" s="80"/>
      <c r="I827" s="84"/>
      <c r="J827" s="82"/>
      <c r="K827" s="83"/>
      <c r="L827" s="240" t="str">
        <f t="shared" si="12"/>
        <v/>
      </c>
    </row>
    <row r="828" spans="1:12" ht="70" customHeight="1" x14ac:dyDescent="0.35">
      <c r="A828" s="43"/>
      <c r="B828" s="44"/>
      <c r="C828" s="45"/>
      <c r="D828" s="79"/>
      <c r="E828" s="80"/>
      <c r="F828" s="81"/>
      <c r="G828" s="80"/>
      <c r="H828" s="80"/>
      <c r="I828" s="84"/>
      <c r="J828" s="82"/>
      <c r="K828" s="83"/>
      <c r="L828" s="240" t="str">
        <f t="shared" si="12"/>
        <v/>
      </c>
    </row>
    <row r="829" spans="1:12" ht="70" customHeight="1" x14ac:dyDescent="0.35">
      <c r="A829" s="43"/>
      <c r="B829" s="44"/>
      <c r="C829" s="45"/>
      <c r="D829" s="79"/>
      <c r="E829" s="80"/>
      <c r="F829" s="81"/>
      <c r="G829" s="80"/>
      <c r="H829" s="80"/>
      <c r="I829" s="84"/>
      <c r="J829" s="82"/>
      <c r="K829" s="83"/>
      <c r="L829" s="240" t="str">
        <f t="shared" si="12"/>
        <v/>
      </c>
    </row>
    <row r="830" spans="1:12" ht="70" customHeight="1" x14ac:dyDescent="0.35">
      <c r="A830" s="43"/>
      <c r="B830" s="44"/>
      <c r="C830" s="45"/>
      <c r="D830" s="79"/>
      <c r="E830" s="80"/>
      <c r="F830" s="81"/>
      <c r="G830" s="80"/>
      <c r="H830" s="80"/>
      <c r="I830" s="84"/>
      <c r="J830" s="82"/>
      <c r="K830" s="83"/>
      <c r="L830" s="240" t="str">
        <f t="shared" si="12"/>
        <v/>
      </c>
    </row>
    <row r="831" spans="1:12" ht="70" customHeight="1" x14ac:dyDescent="0.35">
      <c r="A831" s="43"/>
      <c r="B831" s="44"/>
      <c r="C831" s="45"/>
      <c r="D831" s="79"/>
      <c r="E831" s="80"/>
      <c r="F831" s="81"/>
      <c r="G831" s="80"/>
      <c r="H831" s="80"/>
      <c r="I831" s="84"/>
      <c r="J831" s="82"/>
      <c r="K831" s="83"/>
      <c r="L831" s="240" t="str">
        <f t="shared" si="12"/>
        <v/>
      </c>
    </row>
    <row r="832" spans="1:12" ht="70" customHeight="1" x14ac:dyDescent="0.35">
      <c r="A832" s="43"/>
      <c r="B832" s="44"/>
      <c r="C832" s="45"/>
      <c r="D832" s="79"/>
      <c r="E832" s="80"/>
      <c r="F832" s="81"/>
      <c r="G832" s="80"/>
      <c r="H832" s="80"/>
      <c r="I832" s="84"/>
      <c r="J832" s="82"/>
      <c r="K832" s="83"/>
      <c r="L832" s="240" t="str">
        <f t="shared" si="12"/>
        <v/>
      </c>
    </row>
    <row r="833" spans="1:12" ht="70" customHeight="1" x14ac:dyDescent="0.35">
      <c r="A833" s="43"/>
      <c r="B833" s="44"/>
      <c r="C833" s="45"/>
      <c r="D833" s="79"/>
      <c r="E833" s="80"/>
      <c r="F833" s="81"/>
      <c r="G833" s="80"/>
      <c r="H833" s="80"/>
      <c r="I833" s="84"/>
      <c r="J833" s="82"/>
      <c r="K833" s="83"/>
      <c r="L833" s="240" t="str">
        <f t="shared" si="12"/>
        <v/>
      </c>
    </row>
    <row r="834" spans="1:12" ht="70" customHeight="1" x14ac:dyDescent="0.35">
      <c r="A834" s="43"/>
      <c r="B834" s="44"/>
      <c r="C834" s="45"/>
      <c r="D834" s="79"/>
      <c r="E834" s="80"/>
      <c r="F834" s="81"/>
      <c r="G834" s="80"/>
      <c r="H834" s="80"/>
      <c r="I834" s="84"/>
      <c r="J834" s="82"/>
      <c r="K834" s="83"/>
      <c r="L834" s="240" t="str">
        <f t="shared" si="12"/>
        <v/>
      </c>
    </row>
    <row r="835" spans="1:12" ht="70" customHeight="1" x14ac:dyDescent="0.35">
      <c r="A835" s="43"/>
      <c r="B835" s="44"/>
      <c r="C835" s="45"/>
      <c r="D835" s="79"/>
      <c r="E835" s="80"/>
      <c r="F835" s="81"/>
      <c r="G835" s="80"/>
      <c r="H835" s="80"/>
      <c r="I835" s="84"/>
      <c r="J835" s="82"/>
      <c r="K835" s="83"/>
      <c r="L835" s="240" t="str">
        <f t="shared" si="12"/>
        <v/>
      </c>
    </row>
    <row r="836" spans="1:12" ht="70" customHeight="1" x14ac:dyDescent="0.35">
      <c r="A836" s="43"/>
      <c r="B836" s="44"/>
      <c r="C836" s="45"/>
      <c r="D836" s="79"/>
      <c r="E836" s="80"/>
      <c r="F836" s="81"/>
      <c r="G836" s="80"/>
      <c r="H836" s="80"/>
      <c r="I836" s="84"/>
      <c r="J836" s="82"/>
      <c r="K836" s="83"/>
      <c r="L836" s="240" t="str">
        <f t="shared" si="12"/>
        <v/>
      </c>
    </row>
    <row r="837" spans="1:12" ht="70" customHeight="1" x14ac:dyDescent="0.35">
      <c r="A837" s="43"/>
      <c r="B837" s="44"/>
      <c r="C837" s="45"/>
      <c r="D837" s="79"/>
      <c r="E837" s="80"/>
      <c r="F837" s="81"/>
      <c r="G837" s="80"/>
      <c r="H837" s="80"/>
      <c r="I837" s="84"/>
      <c r="J837" s="82"/>
      <c r="K837" s="83"/>
      <c r="L837" s="240" t="str">
        <f t="shared" si="12"/>
        <v/>
      </c>
    </row>
    <row r="838" spans="1:12" ht="70" customHeight="1" x14ac:dyDescent="0.35">
      <c r="A838" s="43"/>
      <c r="B838" s="44"/>
      <c r="C838" s="45"/>
      <c r="D838" s="79"/>
      <c r="E838" s="80"/>
      <c r="F838" s="81"/>
      <c r="G838" s="80"/>
      <c r="H838" s="80"/>
      <c r="I838" s="84"/>
      <c r="J838" s="82"/>
      <c r="K838" s="83"/>
      <c r="L838" s="240" t="str">
        <f t="shared" si="12"/>
        <v/>
      </c>
    </row>
    <row r="839" spans="1:12" ht="70" customHeight="1" x14ac:dyDescent="0.35">
      <c r="A839" s="43"/>
      <c r="B839" s="44"/>
      <c r="C839" s="45"/>
      <c r="D839" s="79"/>
      <c r="E839" s="80"/>
      <c r="F839" s="81"/>
      <c r="G839" s="80"/>
      <c r="H839" s="80"/>
      <c r="I839" s="84"/>
      <c r="J839" s="82"/>
      <c r="K839" s="83"/>
      <c r="L839" s="240" t="str">
        <f t="shared" si="12"/>
        <v/>
      </c>
    </row>
    <row r="840" spans="1:12" ht="70" customHeight="1" x14ac:dyDescent="0.35">
      <c r="A840" s="43"/>
      <c r="B840" s="44"/>
      <c r="C840" s="45"/>
      <c r="D840" s="79"/>
      <c r="E840" s="80"/>
      <c r="F840" s="81"/>
      <c r="G840" s="80"/>
      <c r="H840" s="80"/>
      <c r="I840" s="84"/>
      <c r="J840" s="82"/>
      <c r="K840" s="83"/>
      <c r="L840" s="240" t="str">
        <f t="shared" si="12"/>
        <v/>
      </c>
    </row>
    <row r="841" spans="1:12" ht="70" customHeight="1" x14ac:dyDescent="0.35">
      <c r="A841" s="43"/>
      <c r="B841" s="44"/>
      <c r="C841" s="45"/>
      <c r="D841" s="79"/>
      <c r="E841" s="80"/>
      <c r="F841" s="81"/>
      <c r="G841" s="80"/>
      <c r="H841" s="80"/>
      <c r="I841" s="84"/>
      <c r="J841" s="82"/>
      <c r="K841" s="83"/>
      <c r="L841" s="240" t="str">
        <f t="shared" si="12"/>
        <v/>
      </c>
    </row>
    <row r="842" spans="1:12" ht="70" customHeight="1" x14ac:dyDescent="0.35">
      <c r="A842" s="43"/>
      <c r="B842" s="44"/>
      <c r="C842" s="45"/>
      <c r="D842" s="79"/>
      <c r="E842" s="80"/>
      <c r="F842" s="81"/>
      <c r="G842" s="80"/>
      <c r="H842" s="80"/>
      <c r="I842" s="84"/>
      <c r="J842" s="82"/>
      <c r="K842" s="83"/>
      <c r="L842" s="240" t="str">
        <f t="shared" si="12"/>
        <v/>
      </c>
    </row>
    <row r="843" spans="1:12" ht="70" customHeight="1" x14ac:dyDescent="0.35">
      <c r="A843" s="43"/>
      <c r="B843" s="44"/>
      <c r="C843" s="45"/>
      <c r="D843" s="79"/>
      <c r="E843" s="80"/>
      <c r="F843" s="81"/>
      <c r="G843" s="80"/>
      <c r="H843" s="80"/>
      <c r="I843" s="84"/>
      <c r="J843" s="82"/>
      <c r="K843" s="83"/>
      <c r="L843" s="240" t="str">
        <f t="shared" ref="L843:L906" si="13">HYPERLINK(K843)</f>
        <v/>
      </c>
    </row>
    <row r="844" spans="1:12" ht="70" customHeight="1" x14ac:dyDescent="0.35">
      <c r="A844" s="43"/>
      <c r="B844" s="44"/>
      <c r="C844" s="45"/>
      <c r="D844" s="79"/>
      <c r="E844" s="80"/>
      <c r="F844" s="81"/>
      <c r="G844" s="80"/>
      <c r="H844" s="80"/>
      <c r="I844" s="84"/>
      <c r="J844" s="82"/>
      <c r="K844" s="83"/>
      <c r="L844" s="240" t="str">
        <f t="shared" si="13"/>
        <v/>
      </c>
    </row>
    <row r="845" spans="1:12" ht="70" customHeight="1" x14ac:dyDescent="0.35">
      <c r="A845" s="43"/>
      <c r="B845" s="44"/>
      <c r="C845" s="45"/>
      <c r="D845" s="79"/>
      <c r="E845" s="80"/>
      <c r="F845" s="81"/>
      <c r="G845" s="80"/>
      <c r="H845" s="80"/>
      <c r="I845" s="84"/>
      <c r="J845" s="82"/>
      <c r="K845" s="83"/>
      <c r="L845" s="240" t="str">
        <f t="shared" si="13"/>
        <v/>
      </c>
    </row>
    <row r="846" spans="1:12" ht="70" customHeight="1" x14ac:dyDescent="0.35">
      <c r="A846" s="43"/>
      <c r="B846" s="44"/>
      <c r="C846" s="45"/>
      <c r="D846" s="79"/>
      <c r="E846" s="80"/>
      <c r="F846" s="81"/>
      <c r="G846" s="80"/>
      <c r="H846" s="80"/>
      <c r="I846" s="84"/>
      <c r="J846" s="82"/>
      <c r="K846" s="83"/>
      <c r="L846" s="240" t="str">
        <f t="shared" si="13"/>
        <v/>
      </c>
    </row>
    <row r="847" spans="1:12" ht="70" customHeight="1" x14ac:dyDescent="0.35">
      <c r="A847" s="43"/>
      <c r="B847" s="44"/>
      <c r="C847" s="45"/>
      <c r="D847" s="79"/>
      <c r="E847" s="80"/>
      <c r="F847" s="81"/>
      <c r="G847" s="80"/>
      <c r="H847" s="80"/>
      <c r="I847" s="84"/>
      <c r="J847" s="82"/>
      <c r="K847" s="83"/>
      <c r="L847" s="240" t="str">
        <f t="shared" si="13"/>
        <v/>
      </c>
    </row>
    <row r="848" spans="1:12" ht="70" customHeight="1" x14ac:dyDescent="0.35">
      <c r="A848" s="43"/>
      <c r="B848" s="44"/>
      <c r="C848" s="45"/>
      <c r="D848" s="79"/>
      <c r="E848" s="80"/>
      <c r="F848" s="81"/>
      <c r="G848" s="80"/>
      <c r="H848" s="80"/>
      <c r="I848" s="84"/>
      <c r="J848" s="82"/>
      <c r="K848" s="83"/>
      <c r="L848" s="240" t="str">
        <f t="shared" si="13"/>
        <v/>
      </c>
    </row>
    <row r="849" spans="1:12" ht="70" customHeight="1" x14ac:dyDescent="0.35">
      <c r="A849" s="43"/>
      <c r="B849" s="44"/>
      <c r="C849" s="45"/>
      <c r="D849" s="79"/>
      <c r="E849" s="80"/>
      <c r="F849" s="81"/>
      <c r="G849" s="80"/>
      <c r="H849" s="80"/>
      <c r="I849" s="84"/>
      <c r="J849" s="82"/>
      <c r="K849" s="83"/>
      <c r="L849" s="240" t="str">
        <f t="shared" si="13"/>
        <v/>
      </c>
    </row>
    <row r="850" spans="1:12" ht="70" customHeight="1" x14ac:dyDescent="0.35">
      <c r="A850" s="43"/>
      <c r="B850" s="44"/>
      <c r="C850" s="45"/>
      <c r="D850" s="79"/>
      <c r="E850" s="80"/>
      <c r="F850" s="81"/>
      <c r="G850" s="80"/>
      <c r="H850" s="80"/>
      <c r="I850" s="84"/>
      <c r="J850" s="82"/>
      <c r="K850" s="83"/>
      <c r="L850" s="240" t="str">
        <f t="shared" si="13"/>
        <v/>
      </c>
    </row>
    <row r="851" spans="1:12" ht="70" customHeight="1" x14ac:dyDescent="0.35">
      <c r="A851" s="43"/>
      <c r="B851" s="44"/>
      <c r="C851" s="45"/>
      <c r="D851" s="79"/>
      <c r="E851" s="80"/>
      <c r="F851" s="81"/>
      <c r="G851" s="80"/>
      <c r="H851" s="80"/>
      <c r="I851" s="84"/>
      <c r="J851" s="82"/>
      <c r="K851" s="83"/>
      <c r="L851" s="240" t="str">
        <f t="shared" si="13"/>
        <v/>
      </c>
    </row>
    <row r="852" spans="1:12" ht="70" customHeight="1" x14ac:dyDescent="0.35">
      <c r="A852" s="43"/>
      <c r="B852" s="44"/>
      <c r="C852" s="45"/>
      <c r="D852" s="79"/>
      <c r="E852" s="80"/>
      <c r="F852" s="81"/>
      <c r="G852" s="80"/>
      <c r="H852" s="80"/>
      <c r="I852" s="84"/>
      <c r="J852" s="82"/>
      <c r="K852" s="83"/>
      <c r="L852" s="240" t="str">
        <f t="shared" si="13"/>
        <v/>
      </c>
    </row>
    <row r="853" spans="1:12" ht="70" customHeight="1" x14ac:dyDescent="0.35">
      <c r="A853" s="43"/>
      <c r="B853" s="44"/>
      <c r="C853" s="45"/>
      <c r="D853" s="79"/>
      <c r="E853" s="80"/>
      <c r="F853" s="81"/>
      <c r="G853" s="80"/>
      <c r="H853" s="80"/>
      <c r="I853" s="84"/>
      <c r="J853" s="82"/>
      <c r="K853" s="83"/>
      <c r="L853" s="240" t="str">
        <f t="shared" si="13"/>
        <v/>
      </c>
    </row>
    <row r="854" spans="1:12" ht="70" customHeight="1" x14ac:dyDescent="0.35">
      <c r="A854" s="43"/>
      <c r="B854" s="44"/>
      <c r="C854" s="45"/>
      <c r="D854" s="79"/>
      <c r="E854" s="80"/>
      <c r="F854" s="81"/>
      <c r="G854" s="80"/>
      <c r="H854" s="80"/>
      <c r="I854" s="84"/>
      <c r="J854" s="82"/>
      <c r="K854" s="83"/>
      <c r="L854" s="240" t="str">
        <f t="shared" si="13"/>
        <v/>
      </c>
    </row>
    <row r="855" spans="1:12" ht="70" customHeight="1" x14ac:dyDescent="0.35">
      <c r="A855" s="43"/>
      <c r="B855" s="44"/>
      <c r="C855" s="45"/>
      <c r="D855" s="79"/>
      <c r="E855" s="80"/>
      <c r="F855" s="81"/>
      <c r="G855" s="80"/>
      <c r="H855" s="80"/>
      <c r="I855" s="84"/>
      <c r="J855" s="82"/>
      <c r="K855" s="83"/>
      <c r="L855" s="240" t="str">
        <f t="shared" si="13"/>
        <v/>
      </c>
    </row>
    <row r="856" spans="1:12" ht="70" customHeight="1" x14ac:dyDescent="0.35">
      <c r="A856" s="43"/>
      <c r="B856" s="44"/>
      <c r="C856" s="45"/>
      <c r="D856" s="79"/>
      <c r="E856" s="80"/>
      <c r="F856" s="81"/>
      <c r="G856" s="80"/>
      <c r="H856" s="80"/>
      <c r="I856" s="84"/>
      <c r="J856" s="82"/>
      <c r="K856" s="83"/>
      <c r="L856" s="240" t="str">
        <f t="shared" si="13"/>
        <v/>
      </c>
    </row>
    <row r="857" spans="1:12" ht="70" customHeight="1" x14ac:dyDescent="0.35">
      <c r="A857" s="43"/>
      <c r="B857" s="44"/>
      <c r="C857" s="45"/>
      <c r="D857" s="79"/>
      <c r="E857" s="80"/>
      <c r="F857" s="81"/>
      <c r="G857" s="80"/>
      <c r="H857" s="80"/>
      <c r="I857" s="84"/>
      <c r="J857" s="82"/>
      <c r="K857" s="83"/>
      <c r="L857" s="240" t="str">
        <f t="shared" si="13"/>
        <v/>
      </c>
    </row>
    <row r="858" spans="1:12" ht="70" customHeight="1" x14ac:dyDescent="0.35">
      <c r="A858" s="43"/>
      <c r="B858" s="44"/>
      <c r="C858" s="45"/>
      <c r="D858" s="79"/>
      <c r="E858" s="80"/>
      <c r="F858" s="81"/>
      <c r="G858" s="80"/>
      <c r="H858" s="80"/>
      <c r="I858" s="84"/>
      <c r="J858" s="82"/>
      <c r="K858" s="83"/>
      <c r="L858" s="240" t="str">
        <f t="shared" si="13"/>
        <v/>
      </c>
    </row>
    <row r="859" spans="1:12" ht="70" customHeight="1" x14ac:dyDescent="0.35">
      <c r="A859" s="43"/>
      <c r="B859" s="44"/>
      <c r="C859" s="45"/>
      <c r="D859" s="79"/>
      <c r="E859" s="80"/>
      <c r="F859" s="81"/>
      <c r="G859" s="80"/>
      <c r="H859" s="80"/>
      <c r="I859" s="84"/>
      <c r="J859" s="82"/>
      <c r="K859" s="83"/>
      <c r="L859" s="240" t="str">
        <f t="shared" si="13"/>
        <v/>
      </c>
    </row>
    <row r="860" spans="1:12" ht="70" customHeight="1" x14ac:dyDescent="0.35">
      <c r="A860" s="43"/>
      <c r="B860" s="44"/>
      <c r="C860" s="45"/>
      <c r="D860" s="79"/>
      <c r="E860" s="80"/>
      <c r="F860" s="81"/>
      <c r="G860" s="80"/>
      <c r="H860" s="80"/>
      <c r="I860" s="84"/>
      <c r="J860" s="82"/>
      <c r="K860" s="83"/>
      <c r="L860" s="240" t="str">
        <f t="shared" si="13"/>
        <v/>
      </c>
    </row>
    <row r="861" spans="1:12" ht="70" customHeight="1" x14ac:dyDescent="0.35">
      <c r="A861" s="43"/>
      <c r="B861" s="44"/>
      <c r="C861" s="45"/>
      <c r="D861" s="79"/>
      <c r="E861" s="80"/>
      <c r="F861" s="81"/>
      <c r="G861" s="80"/>
      <c r="H861" s="80"/>
      <c r="I861" s="84"/>
      <c r="J861" s="82"/>
      <c r="K861" s="83"/>
      <c r="L861" s="240" t="str">
        <f t="shared" si="13"/>
        <v/>
      </c>
    </row>
    <row r="862" spans="1:12" ht="70" customHeight="1" x14ac:dyDescent="0.35">
      <c r="A862" s="43"/>
      <c r="B862" s="44"/>
      <c r="C862" s="45"/>
      <c r="D862" s="79"/>
      <c r="E862" s="80"/>
      <c r="F862" s="81"/>
      <c r="G862" s="80"/>
      <c r="H862" s="80"/>
      <c r="I862" s="84"/>
      <c r="J862" s="82"/>
      <c r="K862" s="83"/>
      <c r="L862" s="240" t="str">
        <f t="shared" si="13"/>
        <v/>
      </c>
    </row>
    <row r="863" spans="1:12" ht="70" customHeight="1" x14ac:dyDescent="0.35">
      <c r="A863" s="43"/>
      <c r="B863" s="44"/>
      <c r="C863" s="45"/>
      <c r="D863" s="79"/>
      <c r="E863" s="80"/>
      <c r="F863" s="81"/>
      <c r="G863" s="80"/>
      <c r="H863" s="80"/>
      <c r="I863" s="84"/>
      <c r="J863" s="82"/>
      <c r="K863" s="83"/>
      <c r="L863" s="240" t="str">
        <f t="shared" si="13"/>
        <v/>
      </c>
    </row>
    <row r="864" spans="1:12" ht="70" customHeight="1" x14ac:dyDescent="0.35">
      <c r="A864" s="43"/>
      <c r="B864" s="44"/>
      <c r="C864" s="45"/>
      <c r="D864" s="79"/>
      <c r="E864" s="80"/>
      <c r="F864" s="81"/>
      <c r="G864" s="80"/>
      <c r="H864" s="80"/>
      <c r="I864" s="84"/>
      <c r="J864" s="82"/>
      <c r="K864" s="83"/>
      <c r="L864" s="240" t="str">
        <f t="shared" si="13"/>
        <v/>
      </c>
    </row>
    <row r="865" spans="1:12" ht="70" customHeight="1" x14ac:dyDescent="0.35">
      <c r="A865" s="43"/>
      <c r="B865" s="44"/>
      <c r="C865" s="45"/>
      <c r="D865" s="79"/>
      <c r="E865" s="80"/>
      <c r="F865" s="81"/>
      <c r="G865" s="80"/>
      <c r="H865" s="80"/>
      <c r="I865" s="84"/>
      <c r="J865" s="82"/>
      <c r="K865" s="83"/>
      <c r="L865" s="240" t="str">
        <f t="shared" si="13"/>
        <v/>
      </c>
    </row>
    <row r="866" spans="1:12" ht="70" customHeight="1" x14ac:dyDescent="0.35">
      <c r="A866" s="43"/>
      <c r="B866" s="44"/>
      <c r="C866" s="45"/>
      <c r="D866" s="79"/>
      <c r="E866" s="80"/>
      <c r="F866" s="81"/>
      <c r="G866" s="80"/>
      <c r="H866" s="80"/>
      <c r="I866" s="84"/>
      <c r="J866" s="82"/>
      <c r="K866" s="83"/>
      <c r="L866" s="240" t="str">
        <f t="shared" si="13"/>
        <v/>
      </c>
    </row>
    <row r="867" spans="1:12" ht="70" customHeight="1" x14ac:dyDescent="0.35">
      <c r="A867" s="43"/>
      <c r="B867" s="44"/>
      <c r="C867" s="45"/>
      <c r="D867" s="79"/>
      <c r="E867" s="80"/>
      <c r="F867" s="81"/>
      <c r="G867" s="80"/>
      <c r="H867" s="80"/>
      <c r="I867" s="84"/>
      <c r="J867" s="82"/>
      <c r="K867" s="83"/>
      <c r="L867" s="240" t="str">
        <f t="shared" si="13"/>
        <v/>
      </c>
    </row>
    <row r="868" spans="1:12" ht="70" customHeight="1" x14ac:dyDescent="0.35">
      <c r="A868" s="43"/>
      <c r="B868" s="44"/>
      <c r="C868" s="45"/>
      <c r="D868" s="79"/>
      <c r="E868" s="80"/>
      <c r="F868" s="81"/>
      <c r="G868" s="80"/>
      <c r="H868" s="80"/>
      <c r="I868" s="84"/>
      <c r="J868" s="82"/>
      <c r="K868" s="83"/>
      <c r="L868" s="240" t="str">
        <f t="shared" si="13"/>
        <v/>
      </c>
    </row>
    <row r="869" spans="1:12" ht="70" customHeight="1" x14ac:dyDescent="0.35">
      <c r="A869" s="43"/>
      <c r="B869" s="44"/>
      <c r="C869" s="45"/>
      <c r="D869" s="79"/>
      <c r="E869" s="80"/>
      <c r="F869" s="81"/>
      <c r="G869" s="80"/>
      <c r="H869" s="80"/>
      <c r="I869" s="84"/>
      <c r="J869" s="82"/>
      <c r="K869" s="83"/>
      <c r="L869" s="240" t="str">
        <f t="shared" si="13"/>
        <v/>
      </c>
    </row>
    <row r="870" spans="1:12" ht="70" customHeight="1" x14ac:dyDescent="0.35">
      <c r="A870" s="43"/>
      <c r="B870" s="44"/>
      <c r="C870" s="45"/>
      <c r="D870" s="79"/>
      <c r="E870" s="80"/>
      <c r="F870" s="81"/>
      <c r="G870" s="80"/>
      <c r="H870" s="80"/>
      <c r="I870" s="84"/>
      <c r="J870" s="82"/>
      <c r="K870" s="83"/>
      <c r="L870" s="240" t="str">
        <f t="shared" si="13"/>
        <v/>
      </c>
    </row>
    <row r="871" spans="1:12" ht="70" customHeight="1" x14ac:dyDescent="0.35">
      <c r="A871" s="43"/>
      <c r="B871" s="44"/>
      <c r="C871" s="45"/>
      <c r="D871" s="79"/>
      <c r="E871" s="80"/>
      <c r="F871" s="81"/>
      <c r="G871" s="80"/>
      <c r="H871" s="80"/>
      <c r="I871" s="84"/>
      <c r="J871" s="82"/>
      <c r="K871" s="83"/>
      <c r="L871" s="240" t="str">
        <f t="shared" si="13"/>
        <v/>
      </c>
    </row>
    <row r="872" spans="1:12" ht="70" customHeight="1" x14ac:dyDescent="0.35">
      <c r="A872" s="43"/>
      <c r="B872" s="44"/>
      <c r="C872" s="45"/>
      <c r="D872" s="79"/>
      <c r="E872" s="80"/>
      <c r="F872" s="81"/>
      <c r="G872" s="80"/>
      <c r="H872" s="80"/>
      <c r="I872" s="84"/>
      <c r="J872" s="82"/>
      <c r="K872" s="83"/>
      <c r="L872" s="240" t="str">
        <f t="shared" si="13"/>
        <v/>
      </c>
    </row>
    <row r="873" spans="1:12" ht="70" customHeight="1" x14ac:dyDescent="0.35">
      <c r="A873" s="43"/>
      <c r="B873" s="44"/>
      <c r="C873" s="45"/>
      <c r="D873" s="79"/>
      <c r="E873" s="80"/>
      <c r="F873" s="81"/>
      <c r="G873" s="80"/>
      <c r="H873" s="80"/>
      <c r="I873" s="84"/>
      <c r="J873" s="82"/>
      <c r="K873" s="83"/>
      <c r="L873" s="240" t="str">
        <f t="shared" si="13"/>
        <v/>
      </c>
    </row>
    <row r="874" spans="1:12" ht="70" customHeight="1" x14ac:dyDescent="0.35">
      <c r="A874" s="43"/>
      <c r="B874" s="44"/>
      <c r="C874" s="45"/>
      <c r="D874" s="79"/>
      <c r="E874" s="80"/>
      <c r="F874" s="81"/>
      <c r="G874" s="80"/>
      <c r="H874" s="80"/>
      <c r="I874" s="84"/>
      <c r="J874" s="82"/>
      <c r="K874" s="83"/>
      <c r="L874" s="240" t="str">
        <f t="shared" si="13"/>
        <v/>
      </c>
    </row>
    <row r="875" spans="1:12" ht="70" customHeight="1" x14ac:dyDescent="0.35">
      <c r="A875" s="43"/>
      <c r="B875" s="44"/>
      <c r="C875" s="45"/>
      <c r="D875" s="79"/>
      <c r="E875" s="80"/>
      <c r="F875" s="81"/>
      <c r="G875" s="80"/>
      <c r="H875" s="80"/>
      <c r="I875" s="84"/>
      <c r="J875" s="82"/>
      <c r="K875" s="83"/>
      <c r="L875" s="240" t="str">
        <f t="shared" si="13"/>
        <v/>
      </c>
    </row>
    <row r="876" spans="1:12" ht="70" customHeight="1" x14ac:dyDescent="0.35">
      <c r="A876" s="43"/>
      <c r="B876" s="44"/>
      <c r="C876" s="45"/>
      <c r="D876" s="79"/>
      <c r="E876" s="80"/>
      <c r="F876" s="81"/>
      <c r="G876" s="80"/>
      <c r="H876" s="80"/>
      <c r="I876" s="84"/>
      <c r="J876" s="82"/>
      <c r="K876" s="83"/>
      <c r="L876" s="240" t="str">
        <f t="shared" si="13"/>
        <v/>
      </c>
    </row>
    <row r="877" spans="1:12" ht="70" customHeight="1" x14ac:dyDescent="0.35">
      <c r="A877" s="43"/>
      <c r="B877" s="44"/>
      <c r="C877" s="45"/>
      <c r="D877" s="79"/>
      <c r="E877" s="80"/>
      <c r="F877" s="81"/>
      <c r="G877" s="80"/>
      <c r="H877" s="80"/>
      <c r="I877" s="84"/>
      <c r="J877" s="82"/>
      <c r="K877" s="83"/>
      <c r="L877" s="240" t="str">
        <f t="shared" si="13"/>
        <v/>
      </c>
    </row>
    <row r="878" spans="1:12" ht="70" customHeight="1" x14ac:dyDescent="0.35">
      <c r="A878" s="43"/>
      <c r="B878" s="44"/>
      <c r="C878" s="45"/>
      <c r="D878" s="79"/>
      <c r="E878" s="80"/>
      <c r="F878" s="81"/>
      <c r="G878" s="80"/>
      <c r="H878" s="80"/>
      <c r="I878" s="84"/>
      <c r="J878" s="82"/>
      <c r="K878" s="83"/>
      <c r="L878" s="240" t="str">
        <f t="shared" si="13"/>
        <v/>
      </c>
    </row>
    <row r="879" spans="1:12" ht="70" customHeight="1" x14ac:dyDescent="0.35">
      <c r="A879" s="43"/>
      <c r="B879" s="44"/>
      <c r="C879" s="45"/>
      <c r="D879" s="79"/>
      <c r="E879" s="80"/>
      <c r="F879" s="81"/>
      <c r="G879" s="80"/>
      <c r="H879" s="80"/>
      <c r="I879" s="84"/>
      <c r="J879" s="82"/>
      <c r="K879" s="83"/>
      <c r="L879" s="240" t="str">
        <f t="shared" si="13"/>
        <v/>
      </c>
    </row>
    <row r="880" spans="1:12" ht="70" customHeight="1" x14ac:dyDescent="0.35">
      <c r="A880" s="43"/>
      <c r="B880" s="44"/>
      <c r="C880" s="45"/>
      <c r="D880" s="79"/>
      <c r="E880" s="80"/>
      <c r="F880" s="81"/>
      <c r="G880" s="80"/>
      <c r="H880" s="80"/>
      <c r="I880" s="84"/>
      <c r="J880" s="82"/>
      <c r="K880" s="83"/>
      <c r="L880" s="240" t="str">
        <f t="shared" si="13"/>
        <v/>
      </c>
    </row>
    <row r="881" spans="1:12" ht="70" customHeight="1" x14ac:dyDescent="0.35">
      <c r="A881" s="43"/>
      <c r="B881" s="44"/>
      <c r="C881" s="45"/>
      <c r="D881" s="79"/>
      <c r="E881" s="80"/>
      <c r="F881" s="81"/>
      <c r="G881" s="80"/>
      <c r="H881" s="80"/>
      <c r="I881" s="84"/>
      <c r="J881" s="82"/>
      <c r="K881" s="83"/>
      <c r="L881" s="240" t="str">
        <f t="shared" si="13"/>
        <v/>
      </c>
    </row>
    <row r="882" spans="1:12" ht="70" customHeight="1" x14ac:dyDescent="0.35">
      <c r="A882" s="43"/>
      <c r="B882" s="44"/>
      <c r="C882" s="45"/>
      <c r="D882" s="79"/>
      <c r="E882" s="80"/>
      <c r="F882" s="81"/>
      <c r="G882" s="80"/>
      <c r="H882" s="80"/>
      <c r="I882" s="84"/>
      <c r="J882" s="82"/>
      <c r="K882" s="83"/>
      <c r="L882" s="240" t="str">
        <f t="shared" si="13"/>
        <v/>
      </c>
    </row>
    <row r="883" spans="1:12" ht="70" customHeight="1" x14ac:dyDescent="0.35">
      <c r="A883" s="43"/>
      <c r="B883" s="44"/>
      <c r="C883" s="45"/>
      <c r="D883" s="79"/>
      <c r="E883" s="80"/>
      <c r="F883" s="81"/>
      <c r="G883" s="80"/>
      <c r="H883" s="80"/>
      <c r="I883" s="84"/>
      <c r="J883" s="82"/>
      <c r="K883" s="83"/>
      <c r="L883" s="240" t="str">
        <f t="shared" si="13"/>
        <v/>
      </c>
    </row>
    <row r="884" spans="1:12" ht="70" customHeight="1" x14ac:dyDescent="0.35">
      <c r="A884" s="43"/>
      <c r="B884" s="44"/>
      <c r="C884" s="45"/>
      <c r="D884" s="79"/>
      <c r="E884" s="80"/>
      <c r="F884" s="81"/>
      <c r="G884" s="80"/>
      <c r="H884" s="80"/>
      <c r="I884" s="84"/>
      <c r="J884" s="82"/>
      <c r="K884" s="83"/>
      <c r="L884" s="240" t="str">
        <f t="shared" si="13"/>
        <v/>
      </c>
    </row>
    <row r="885" spans="1:12" ht="70" customHeight="1" x14ac:dyDescent="0.35">
      <c r="A885" s="43"/>
      <c r="B885" s="44"/>
      <c r="C885" s="45"/>
      <c r="D885" s="79"/>
      <c r="E885" s="80"/>
      <c r="F885" s="81"/>
      <c r="G885" s="80"/>
      <c r="H885" s="80"/>
      <c r="I885" s="84"/>
      <c r="J885" s="82"/>
      <c r="K885" s="83"/>
      <c r="L885" s="240" t="str">
        <f t="shared" si="13"/>
        <v/>
      </c>
    </row>
    <row r="886" spans="1:12" ht="70" customHeight="1" x14ac:dyDescent="0.35">
      <c r="A886" s="43"/>
      <c r="B886" s="44"/>
      <c r="C886" s="45"/>
      <c r="D886" s="79"/>
      <c r="E886" s="80"/>
      <c r="F886" s="81"/>
      <c r="G886" s="80"/>
      <c r="H886" s="80"/>
      <c r="I886" s="84"/>
      <c r="J886" s="82"/>
      <c r="K886" s="83"/>
      <c r="L886" s="240" t="str">
        <f t="shared" si="13"/>
        <v/>
      </c>
    </row>
    <row r="887" spans="1:12" ht="70" customHeight="1" x14ac:dyDescent="0.35">
      <c r="A887" s="43"/>
      <c r="B887" s="44"/>
      <c r="C887" s="45"/>
      <c r="D887" s="79"/>
      <c r="E887" s="80"/>
      <c r="F887" s="81"/>
      <c r="G887" s="80"/>
      <c r="H887" s="80"/>
      <c r="I887" s="84"/>
      <c r="J887" s="82"/>
      <c r="K887" s="83"/>
      <c r="L887" s="240" t="str">
        <f t="shared" si="13"/>
        <v/>
      </c>
    </row>
    <row r="888" spans="1:12" ht="70" customHeight="1" x14ac:dyDescent="0.35">
      <c r="A888" s="43"/>
      <c r="B888" s="44"/>
      <c r="C888" s="45"/>
      <c r="D888" s="79"/>
      <c r="E888" s="80"/>
      <c r="F888" s="81"/>
      <c r="G888" s="80"/>
      <c r="H888" s="80"/>
      <c r="I888" s="84"/>
      <c r="J888" s="82"/>
      <c r="K888" s="83"/>
      <c r="L888" s="240" t="str">
        <f t="shared" si="13"/>
        <v/>
      </c>
    </row>
    <row r="889" spans="1:12" ht="70" customHeight="1" x14ac:dyDescent="0.35">
      <c r="A889" s="43"/>
      <c r="B889" s="44"/>
      <c r="C889" s="45"/>
      <c r="D889" s="79"/>
      <c r="E889" s="80"/>
      <c r="F889" s="81"/>
      <c r="G889" s="80"/>
      <c r="H889" s="80"/>
      <c r="I889" s="84"/>
      <c r="J889" s="82"/>
      <c r="K889" s="83"/>
      <c r="L889" s="240" t="str">
        <f t="shared" si="13"/>
        <v/>
      </c>
    </row>
    <row r="890" spans="1:12" ht="70" customHeight="1" x14ac:dyDescent="0.35">
      <c r="A890" s="43"/>
      <c r="B890" s="44"/>
      <c r="C890" s="45"/>
      <c r="D890" s="79"/>
      <c r="E890" s="80"/>
      <c r="F890" s="81"/>
      <c r="G890" s="80"/>
      <c r="H890" s="80"/>
      <c r="I890" s="84"/>
      <c r="J890" s="82"/>
      <c r="K890" s="83"/>
      <c r="L890" s="240" t="str">
        <f t="shared" si="13"/>
        <v/>
      </c>
    </row>
    <row r="891" spans="1:12" ht="70" customHeight="1" x14ac:dyDescent="0.35">
      <c r="A891" s="43"/>
      <c r="B891" s="44"/>
      <c r="C891" s="45"/>
      <c r="D891" s="79"/>
      <c r="E891" s="80"/>
      <c r="F891" s="81"/>
      <c r="G891" s="80"/>
      <c r="H891" s="80"/>
      <c r="I891" s="84"/>
      <c r="J891" s="82"/>
      <c r="K891" s="83"/>
      <c r="L891" s="240" t="str">
        <f t="shared" si="13"/>
        <v/>
      </c>
    </row>
    <row r="892" spans="1:12" ht="70" customHeight="1" x14ac:dyDescent="0.35">
      <c r="A892" s="43"/>
      <c r="B892" s="44"/>
      <c r="C892" s="45"/>
      <c r="D892" s="79"/>
      <c r="E892" s="80"/>
      <c r="F892" s="81"/>
      <c r="G892" s="80"/>
      <c r="H892" s="80"/>
      <c r="I892" s="84"/>
      <c r="J892" s="82"/>
      <c r="K892" s="83"/>
      <c r="L892" s="240" t="str">
        <f t="shared" si="13"/>
        <v/>
      </c>
    </row>
    <row r="893" spans="1:12" ht="70" customHeight="1" x14ac:dyDescent="0.35">
      <c r="A893" s="43"/>
      <c r="B893" s="44"/>
      <c r="C893" s="45"/>
      <c r="D893" s="79"/>
      <c r="E893" s="80"/>
      <c r="F893" s="81"/>
      <c r="G893" s="80"/>
      <c r="H893" s="80"/>
      <c r="I893" s="84"/>
      <c r="J893" s="82"/>
      <c r="K893" s="83"/>
      <c r="L893" s="240" t="str">
        <f t="shared" si="13"/>
        <v/>
      </c>
    </row>
    <row r="894" spans="1:12" ht="70" customHeight="1" x14ac:dyDescent="0.35">
      <c r="A894" s="43"/>
      <c r="B894" s="44"/>
      <c r="C894" s="45"/>
      <c r="D894" s="79"/>
      <c r="E894" s="80"/>
      <c r="F894" s="81"/>
      <c r="G894" s="80"/>
      <c r="H894" s="80"/>
      <c r="I894" s="84"/>
      <c r="J894" s="82"/>
      <c r="K894" s="83"/>
      <c r="L894" s="240" t="str">
        <f t="shared" si="13"/>
        <v/>
      </c>
    </row>
    <row r="895" spans="1:12" ht="70" customHeight="1" x14ac:dyDescent="0.35">
      <c r="A895" s="43"/>
      <c r="B895" s="44"/>
      <c r="C895" s="45"/>
      <c r="D895" s="79"/>
      <c r="E895" s="80"/>
      <c r="F895" s="81"/>
      <c r="G895" s="80"/>
      <c r="H895" s="80"/>
      <c r="I895" s="84"/>
      <c r="J895" s="82"/>
      <c r="K895" s="83"/>
      <c r="L895" s="240" t="str">
        <f t="shared" si="13"/>
        <v/>
      </c>
    </row>
    <row r="896" spans="1:12" ht="70" customHeight="1" x14ac:dyDescent="0.35">
      <c r="A896" s="43"/>
      <c r="B896" s="44"/>
      <c r="C896" s="45"/>
      <c r="D896" s="79"/>
      <c r="E896" s="80"/>
      <c r="F896" s="81"/>
      <c r="G896" s="80"/>
      <c r="H896" s="80"/>
      <c r="I896" s="84"/>
      <c r="J896" s="82"/>
      <c r="K896" s="83"/>
      <c r="L896" s="240" t="str">
        <f t="shared" si="13"/>
        <v/>
      </c>
    </row>
    <row r="897" spans="1:12" ht="70" customHeight="1" x14ac:dyDescent="0.35">
      <c r="A897" s="43"/>
      <c r="B897" s="44"/>
      <c r="C897" s="45"/>
      <c r="D897" s="79"/>
      <c r="E897" s="80"/>
      <c r="F897" s="81"/>
      <c r="G897" s="80"/>
      <c r="H897" s="80"/>
      <c r="I897" s="84"/>
      <c r="J897" s="82"/>
      <c r="K897" s="83"/>
      <c r="L897" s="240" t="str">
        <f t="shared" si="13"/>
        <v/>
      </c>
    </row>
    <row r="898" spans="1:12" ht="70" customHeight="1" x14ac:dyDescent="0.35">
      <c r="A898" s="43"/>
      <c r="B898" s="44"/>
      <c r="C898" s="45"/>
      <c r="D898" s="79"/>
      <c r="E898" s="80"/>
      <c r="F898" s="81"/>
      <c r="G898" s="80"/>
      <c r="H898" s="80"/>
      <c r="I898" s="84"/>
      <c r="J898" s="82"/>
      <c r="K898" s="83"/>
      <c r="L898" s="240" t="str">
        <f t="shared" si="13"/>
        <v/>
      </c>
    </row>
    <row r="899" spans="1:12" ht="70" customHeight="1" x14ac:dyDescent="0.35">
      <c r="A899" s="43"/>
      <c r="B899" s="44"/>
      <c r="C899" s="45"/>
      <c r="D899" s="79"/>
      <c r="E899" s="80"/>
      <c r="F899" s="81"/>
      <c r="G899" s="80"/>
      <c r="H899" s="80"/>
      <c r="I899" s="84"/>
      <c r="J899" s="82"/>
      <c r="K899" s="83"/>
      <c r="L899" s="240" t="str">
        <f t="shared" si="13"/>
        <v/>
      </c>
    </row>
    <row r="900" spans="1:12" ht="70" customHeight="1" x14ac:dyDescent="0.35">
      <c r="A900" s="43"/>
      <c r="B900" s="44"/>
      <c r="C900" s="45"/>
      <c r="D900" s="79"/>
      <c r="E900" s="80"/>
      <c r="F900" s="81"/>
      <c r="G900" s="80"/>
      <c r="H900" s="80"/>
      <c r="I900" s="84"/>
      <c r="J900" s="82"/>
      <c r="K900" s="83"/>
      <c r="L900" s="240" t="str">
        <f t="shared" si="13"/>
        <v/>
      </c>
    </row>
    <row r="901" spans="1:12" ht="70" customHeight="1" x14ac:dyDescent="0.35">
      <c r="A901" s="43"/>
      <c r="B901" s="44"/>
      <c r="C901" s="45"/>
      <c r="D901" s="79"/>
      <c r="E901" s="80"/>
      <c r="F901" s="81"/>
      <c r="G901" s="80"/>
      <c r="H901" s="80"/>
      <c r="I901" s="84"/>
      <c r="J901" s="82"/>
      <c r="K901" s="83"/>
      <c r="L901" s="240" t="str">
        <f t="shared" si="13"/>
        <v/>
      </c>
    </row>
    <row r="902" spans="1:12" ht="70" customHeight="1" x14ac:dyDescent="0.35">
      <c r="A902" s="43"/>
      <c r="B902" s="44"/>
      <c r="C902" s="45"/>
      <c r="D902" s="79"/>
      <c r="E902" s="80"/>
      <c r="F902" s="81"/>
      <c r="G902" s="80"/>
      <c r="H902" s="80"/>
      <c r="I902" s="84"/>
      <c r="J902" s="82"/>
      <c r="K902" s="83"/>
      <c r="L902" s="240" t="str">
        <f t="shared" si="13"/>
        <v/>
      </c>
    </row>
    <row r="903" spans="1:12" ht="70" customHeight="1" x14ac:dyDescent="0.35">
      <c r="A903" s="43"/>
      <c r="B903" s="44"/>
      <c r="C903" s="45"/>
      <c r="D903" s="79"/>
      <c r="E903" s="80"/>
      <c r="F903" s="81"/>
      <c r="G903" s="80"/>
      <c r="H903" s="80"/>
      <c r="I903" s="84"/>
      <c r="J903" s="82"/>
      <c r="K903" s="83"/>
      <c r="L903" s="240" t="str">
        <f t="shared" si="13"/>
        <v/>
      </c>
    </row>
    <row r="904" spans="1:12" ht="70" customHeight="1" x14ac:dyDescent="0.35">
      <c r="A904" s="43"/>
      <c r="B904" s="44"/>
      <c r="C904" s="45"/>
      <c r="D904" s="79"/>
      <c r="E904" s="80"/>
      <c r="F904" s="81"/>
      <c r="G904" s="80"/>
      <c r="H904" s="80"/>
      <c r="I904" s="84"/>
      <c r="J904" s="82"/>
      <c r="K904" s="83"/>
      <c r="L904" s="240" t="str">
        <f t="shared" si="13"/>
        <v/>
      </c>
    </row>
    <row r="905" spans="1:12" ht="70" customHeight="1" x14ac:dyDescent="0.35">
      <c r="A905" s="43"/>
      <c r="B905" s="44"/>
      <c r="C905" s="45"/>
      <c r="D905" s="79"/>
      <c r="E905" s="80"/>
      <c r="F905" s="81"/>
      <c r="G905" s="80"/>
      <c r="H905" s="80"/>
      <c r="I905" s="84"/>
      <c r="J905" s="82"/>
      <c r="K905" s="83"/>
      <c r="L905" s="240" t="str">
        <f t="shared" si="13"/>
        <v/>
      </c>
    </row>
    <row r="906" spans="1:12" ht="70" customHeight="1" x14ac:dyDescent="0.35">
      <c r="A906" s="43"/>
      <c r="B906" s="44"/>
      <c r="C906" s="45"/>
      <c r="D906" s="79"/>
      <c r="E906" s="80"/>
      <c r="F906" s="81"/>
      <c r="G906" s="80"/>
      <c r="H906" s="80"/>
      <c r="I906" s="84"/>
      <c r="J906" s="82"/>
      <c r="K906" s="83"/>
      <c r="L906" s="240" t="str">
        <f t="shared" si="13"/>
        <v/>
      </c>
    </row>
    <row r="907" spans="1:12" ht="70" customHeight="1" x14ac:dyDescent="0.35">
      <c r="A907" s="43"/>
      <c r="B907" s="44"/>
      <c r="C907" s="45"/>
      <c r="D907" s="79"/>
      <c r="E907" s="80"/>
      <c r="F907" s="81"/>
      <c r="G907" s="80"/>
      <c r="H907" s="80"/>
      <c r="I907" s="84"/>
      <c r="J907" s="82"/>
      <c r="K907" s="83"/>
      <c r="L907" s="240" t="str">
        <f t="shared" ref="L907:L970" si="14">HYPERLINK(K907)</f>
        <v/>
      </c>
    </row>
    <row r="908" spans="1:12" ht="70" customHeight="1" x14ac:dyDescent="0.35">
      <c r="A908" s="43"/>
      <c r="B908" s="44"/>
      <c r="C908" s="45"/>
      <c r="D908" s="79"/>
      <c r="E908" s="80"/>
      <c r="F908" s="81"/>
      <c r="G908" s="80"/>
      <c r="H908" s="80"/>
      <c r="I908" s="84"/>
      <c r="J908" s="82"/>
      <c r="K908" s="83"/>
      <c r="L908" s="240" t="str">
        <f t="shared" si="14"/>
        <v/>
      </c>
    </row>
    <row r="909" spans="1:12" ht="70" customHeight="1" x14ac:dyDescent="0.35">
      <c r="A909" s="43"/>
      <c r="B909" s="44"/>
      <c r="C909" s="45"/>
      <c r="D909" s="79"/>
      <c r="E909" s="80"/>
      <c r="F909" s="81"/>
      <c r="G909" s="80"/>
      <c r="H909" s="80"/>
      <c r="I909" s="84"/>
      <c r="J909" s="82"/>
      <c r="K909" s="83"/>
      <c r="L909" s="240" t="str">
        <f t="shared" si="14"/>
        <v/>
      </c>
    </row>
    <row r="910" spans="1:12" ht="70" customHeight="1" x14ac:dyDescent="0.35">
      <c r="A910" s="43"/>
      <c r="B910" s="44"/>
      <c r="C910" s="45"/>
      <c r="D910" s="79"/>
      <c r="E910" s="80"/>
      <c r="F910" s="81"/>
      <c r="G910" s="80"/>
      <c r="H910" s="80"/>
      <c r="I910" s="84"/>
      <c r="J910" s="82"/>
      <c r="K910" s="83"/>
      <c r="L910" s="240" t="str">
        <f t="shared" si="14"/>
        <v/>
      </c>
    </row>
    <row r="911" spans="1:12" ht="70" customHeight="1" x14ac:dyDescent="0.35">
      <c r="A911" s="43"/>
      <c r="B911" s="44"/>
      <c r="C911" s="45"/>
      <c r="D911" s="79"/>
      <c r="E911" s="80"/>
      <c r="F911" s="81"/>
      <c r="G911" s="80"/>
      <c r="H911" s="80"/>
      <c r="I911" s="84"/>
      <c r="J911" s="82"/>
      <c r="K911" s="83"/>
      <c r="L911" s="240" t="str">
        <f t="shared" si="14"/>
        <v/>
      </c>
    </row>
    <row r="912" spans="1:12" ht="70" customHeight="1" x14ac:dyDescent="0.35">
      <c r="A912" s="43"/>
      <c r="B912" s="44"/>
      <c r="C912" s="45"/>
      <c r="D912" s="79"/>
      <c r="E912" s="80"/>
      <c r="F912" s="81"/>
      <c r="G912" s="80"/>
      <c r="H912" s="80"/>
      <c r="I912" s="84"/>
      <c r="J912" s="82"/>
      <c r="K912" s="83"/>
      <c r="L912" s="240" t="str">
        <f t="shared" si="14"/>
        <v/>
      </c>
    </row>
    <row r="913" spans="1:12" ht="70" customHeight="1" x14ac:dyDescent="0.35">
      <c r="A913" s="43"/>
      <c r="B913" s="44"/>
      <c r="C913" s="45"/>
      <c r="D913" s="79"/>
      <c r="E913" s="80"/>
      <c r="F913" s="81"/>
      <c r="G913" s="80"/>
      <c r="H913" s="80"/>
      <c r="I913" s="84"/>
      <c r="J913" s="82"/>
      <c r="K913" s="83"/>
      <c r="L913" s="240" t="str">
        <f t="shared" si="14"/>
        <v/>
      </c>
    </row>
    <row r="914" spans="1:12" ht="70" customHeight="1" x14ac:dyDescent="0.35">
      <c r="A914" s="43"/>
      <c r="B914" s="44"/>
      <c r="C914" s="45"/>
      <c r="D914" s="79"/>
      <c r="E914" s="80"/>
      <c r="F914" s="81"/>
      <c r="G914" s="80"/>
      <c r="H914" s="80"/>
      <c r="I914" s="84"/>
      <c r="J914" s="82"/>
      <c r="K914" s="83"/>
      <c r="L914" s="240" t="str">
        <f t="shared" si="14"/>
        <v/>
      </c>
    </row>
    <row r="915" spans="1:12" ht="70" customHeight="1" x14ac:dyDescent="0.35">
      <c r="A915" s="43"/>
      <c r="B915" s="44"/>
      <c r="C915" s="45"/>
      <c r="D915" s="79"/>
      <c r="E915" s="80"/>
      <c r="F915" s="81"/>
      <c r="G915" s="80"/>
      <c r="H915" s="80"/>
      <c r="I915" s="84"/>
      <c r="J915" s="82"/>
      <c r="K915" s="83"/>
      <c r="L915" s="240" t="str">
        <f t="shared" si="14"/>
        <v/>
      </c>
    </row>
    <row r="916" spans="1:12" ht="70" customHeight="1" x14ac:dyDescent="0.35">
      <c r="A916" s="43"/>
      <c r="B916" s="44"/>
      <c r="C916" s="45"/>
      <c r="D916" s="79"/>
      <c r="E916" s="80"/>
      <c r="F916" s="81"/>
      <c r="G916" s="80"/>
      <c r="H916" s="80"/>
      <c r="I916" s="84"/>
      <c r="J916" s="82"/>
      <c r="K916" s="83"/>
      <c r="L916" s="240" t="str">
        <f t="shared" si="14"/>
        <v/>
      </c>
    </row>
    <row r="917" spans="1:12" ht="70" customHeight="1" x14ac:dyDescent="0.35">
      <c r="A917" s="43"/>
      <c r="B917" s="44"/>
      <c r="C917" s="45"/>
      <c r="D917" s="79"/>
      <c r="E917" s="80"/>
      <c r="F917" s="81"/>
      <c r="G917" s="80"/>
      <c r="H917" s="80"/>
      <c r="I917" s="84"/>
      <c r="J917" s="82"/>
      <c r="K917" s="83"/>
      <c r="L917" s="240" t="str">
        <f t="shared" si="14"/>
        <v/>
      </c>
    </row>
    <row r="918" spans="1:12" ht="70" customHeight="1" x14ac:dyDescent="0.35">
      <c r="A918" s="43"/>
      <c r="B918" s="44"/>
      <c r="C918" s="45"/>
      <c r="D918" s="79"/>
      <c r="E918" s="80"/>
      <c r="F918" s="81"/>
      <c r="G918" s="80"/>
      <c r="H918" s="80"/>
      <c r="I918" s="84"/>
      <c r="J918" s="82"/>
      <c r="K918" s="83"/>
      <c r="L918" s="240" t="str">
        <f t="shared" si="14"/>
        <v/>
      </c>
    </row>
    <row r="919" spans="1:12" ht="70" customHeight="1" x14ac:dyDescent="0.35">
      <c r="A919" s="43"/>
      <c r="B919" s="44"/>
      <c r="C919" s="45"/>
      <c r="D919" s="79"/>
      <c r="E919" s="80"/>
      <c r="F919" s="81"/>
      <c r="G919" s="80"/>
      <c r="H919" s="80"/>
      <c r="I919" s="84"/>
      <c r="J919" s="82"/>
      <c r="K919" s="83"/>
      <c r="L919" s="240" t="str">
        <f t="shared" si="14"/>
        <v/>
      </c>
    </row>
    <row r="920" spans="1:12" ht="70" customHeight="1" x14ac:dyDescent="0.35">
      <c r="A920" s="43"/>
      <c r="B920" s="44"/>
      <c r="C920" s="45"/>
      <c r="D920" s="79"/>
      <c r="E920" s="80"/>
      <c r="F920" s="81"/>
      <c r="G920" s="80"/>
      <c r="H920" s="80"/>
      <c r="I920" s="84"/>
      <c r="J920" s="82"/>
      <c r="K920" s="83"/>
      <c r="L920" s="240" t="str">
        <f t="shared" si="14"/>
        <v/>
      </c>
    </row>
    <row r="921" spans="1:12" ht="70" customHeight="1" x14ac:dyDescent="0.35">
      <c r="A921" s="43"/>
      <c r="B921" s="44"/>
      <c r="C921" s="45"/>
      <c r="D921" s="79"/>
      <c r="E921" s="80"/>
      <c r="F921" s="81"/>
      <c r="G921" s="80"/>
      <c r="H921" s="80"/>
      <c r="I921" s="84"/>
      <c r="J921" s="82"/>
      <c r="K921" s="83"/>
      <c r="L921" s="240" t="str">
        <f t="shared" si="14"/>
        <v/>
      </c>
    </row>
    <row r="922" spans="1:12" ht="70" customHeight="1" x14ac:dyDescent="0.35">
      <c r="A922" s="43"/>
      <c r="B922" s="44"/>
      <c r="C922" s="45"/>
      <c r="D922" s="79"/>
      <c r="E922" s="80"/>
      <c r="F922" s="81"/>
      <c r="G922" s="80"/>
      <c r="H922" s="80"/>
      <c r="I922" s="84"/>
      <c r="J922" s="82"/>
      <c r="K922" s="83"/>
      <c r="L922" s="240" t="str">
        <f t="shared" si="14"/>
        <v/>
      </c>
    </row>
    <row r="923" spans="1:12" ht="70" customHeight="1" x14ac:dyDescent="0.35">
      <c r="A923" s="43"/>
      <c r="B923" s="44"/>
      <c r="C923" s="45"/>
      <c r="D923" s="79"/>
      <c r="E923" s="80"/>
      <c r="F923" s="81"/>
      <c r="G923" s="80"/>
      <c r="H923" s="80"/>
      <c r="I923" s="84"/>
      <c r="J923" s="82"/>
      <c r="K923" s="83"/>
      <c r="L923" s="240" t="str">
        <f t="shared" si="14"/>
        <v/>
      </c>
    </row>
    <row r="924" spans="1:12" ht="70" customHeight="1" x14ac:dyDescent="0.35">
      <c r="A924" s="43"/>
      <c r="B924" s="44"/>
      <c r="C924" s="45"/>
      <c r="D924" s="79"/>
      <c r="E924" s="80"/>
      <c r="F924" s="81"/>
      <c r="G924" s="80"/>
      <c r="H924" s="80"/>
      <c r="I924" s="84"/>
      <c r="J924" s="82"/>
      <c r="K924" s="83"/>
      <c r="L924" s="240" t="str">
        <f t="shared" si="14"/>
        <v/>
      </c>
    </row>
    <row r="925" spans="1:12" ht="70" customHeight="1" x14ac:dyDescent="0.35">
      <c r="A925" s="43"/>
      <c r="B925" s="44"/>
      <c r="C925" s="45"/>
      <c r="D925" s="79"/>
      <c r="E925" s="80"/>
      <c r="F925" s="81"/>
      <c r="G925" s="80"/>
      <c r="H925" s="80"/>
      <c r="I925" s="84"/>
      <c r="J925" s="82"/>
      <c r="K925" s="83"/>
      <c r="L925" s="240" t="str">
        <f t="shared" si="14"/>
        <v/>
      </c>
    </row>
    <row r="926" spans="1:12" ht="70" customHeight="1" x14ac:dyDescent="0.35">
      <c r="A926" s="43"/>
      <c r="B926" s="44"/>
      <c r="C926" s="45"/>
      <c r="D926" s="79"/>
      <c r="E926" s="80"/>
      <c r="F926" s="81"/>
      <c r="G926" s="80"/>
      <c r="H926" s="80"/>
      <c r="I926" s="84"/>
      <c r="J926" s="82"/>
      <c r="K926" s="83"/>
      <c r="L926" s="240" t="str">
        <f t="shared" si="14"/>
        <v/>
      </c>
    </row>
    <row r="927" spans="1:12" ht="70" customHeight="1" x14ac:dyDescent="0.35">
      <c r="A927" s="43"/>
      <c r="B927" s="44"/>
      <c r="C927" s="45"/>
      <c r="D927" s="79"/>
      <c r="E927" s="80"/>
      <c r="F927" s="81"/>
      <c r="G927" s="80"/>
      <c r="H927" s="80"/>
      <c r="I927" s="84"/>
      <c r="J927" s="82"/>
      <c r="K927" s="83"/>
      <c r="L927" s="240" t="str">
        <f t="shared" si="14"/>
        <v/>
      </c>
    </row>
    <row r="928" spans="1:12" ht="70" customHeight="1" x14ac:dyDescent="0.35">
      <c r="A928" s="43"/>
      <c r="B928" s="44"/>
      <c r="C928" s="45"/>
      <c r="D928" s="79"/>
      <c r="E928" s="80"/>
      <c r="F928" s="81"/>
      <c r="G928" s="80"/>
      <c r="H928" s="80"/>
      <c r="I928" s="84"/>
      <c r="J928" s="82"/>
      <c r="K928" s="83"/>
      <c r="L928" s="240" t="str">
        <f t="shared" si="14"/>
        <v/>
      </c>
    </row>
    <row r="929" spans="1:12" ht="70" customHeight="1" x14ac:dyDescent="0.35">
      <c r="A929" s="43"/>
      <c r="B929" s="44"/>
      <c r="C929" s="45"/>
      <c r="D929" s="79"/>
      <c r="E929" s="80"/>
      <c r="F929" s="81"/>
      <c r="G929" s="80"/>
      <c r="H929" s="80"/>
      <c r="I929" s="84"/>
      <c r="J929" s="82"/>
      <c r="K929" s="83"/>
      <c r="L929" s="240" t="str">
        <f t="shared" si="14"/>
        <v/>
      </c>
    </row>
    <row r="930" spans="1:12" ht="70" customHeight="1" x14ac:dyDescent="0.35">
      <c r="A930" s="43"/>
      <c r="B930" s="44"/>
      <c r="C930" s="45"/>
      <c r="D930" s="79"/>
      <c r="E930" s="80"/>
      <c r="F930" s="81"/>
      <c r="G930" s="80"/>
      <c r="H930" s="80"/>
      <c r="I930" s="84"/>
      <c r="J930" s="82"/>
      <c r="K930" s="83"/>
      <c r="L930" s="240" t="str">
        <f t="shared" si="14"/>
        <v/>
      </c>
    </row>
    <row r="931" spans="1:12" ht="70" customHeight="1" x14ac:dyDescent="0.35">
      <c r="A931" s="43"/>
      <c r="B931" s="44"/>
      <c r="C931" s="45"/>
      <c r="D931" s="79"/>
      <c r="E931" s="80"/>
      <c r="F931" s="81"/>
      <c r="G931" s="80"/>
      <c r="H931" s="80"/>
      <c r="I931" s="84"/>
      <c r="J931" s="82"/>
      <c r="K931" s="83"/>
      <c r="L931" s="240" t="str">
        <f t="shared" si="14"/>
        <v/>
      </c>
    </row>
    <row r="932" spans="1:12" ht="70" customHeight="1" x14ac:dyDescent="0.35">
      <c r="A932" s="43"/>
      <c r="B932" s="44"/>
      <c r="C932" s="45"/>
      <c r="D932" s="79"/>
      <c r="E932" s="80"/>
      <c r="F932" s="81"/>
      <c r="G932" s="80"/>
      <c r="H932" s="80"/>
      <c r="I932" s="84"/>
      <c r="J932" s="82"/>
      <c r="K932" s="83"/>
      <c r="L932" s="240" t="str">
        <f t="shared" si="14"/>
        <v/>
      </c>
    </row>
    <row r="933" spans="1:12" ht="70" customHeight="1" x14ac:dyDescent="0.35">
      <c r="A933" s="43"/>
      <c r="B933" s="44"/>
      <c r="C933" s="45"/>
      <c r="D933" s="79"/>
      <c r="E933" s="80"/>
      <c r="F933" s="81"/>
      <c r="G933" s="80"/>
      <c r="H933" s="80"/>
      <c r="I933" s="84"/>
      <c r="J933" s="82"/>
      <c r="K933" s="83"/>
      <c r="L933" s="240" t="str">
        <f t="shared" si="14"/>
        <v/>
      </c>
    </row>
    <row r="934" spans="1:12" ht="70" customHeight="1" x14ac:dyDescent="0.35">
      <c r="A934" s="43"/>
      <c r="B934" s="44"/>
      <c r="C934" s="45"/>
      <c r="D934" s="79"/>
      <c r="E934" s="80"/>
      <c r="F934" s="81"/>
      <c r="G934" s="80"/>
      <c r="H934" s="80"/>
      <c r="I934" s="84"/>
      <c r="J934" s="82"/>
      <c r="K934" s="83"/>
      <c r="L934" s="240" t="str">
        <f t="shared" si="14"/>
        <v/>
      </c>
    </row>
    <row r="935" spans="1:12" ht="70" customHeight="1" x14ac:dyDescent="0.35">
      <c r="A935" s="43"/>
      <c r="B935" s="44"/>
      <c r="C935" s="45"/>
      <c r="D935" s="79"/>
      <c r="E935" s="80"/>
      <c r="F935" s="81"/>
      <c r="G935" s="80"/>
      <c r="H935" s="80"/>
      <c r="I935" s="84"/>
      <c r="J935" s="82"/>
      <c r="K935" s="83"/>
      <c r="L935" s="240" t="str">
        <f t="shared" si="14"/>
        <v/>
      </c>
    </row>
    <row r="936" spans="1:12" ht="70" customHeight="1" x14ac:dyDescent="0.35">
      <c r="A936" s="43"/>
      <c r="B936" s="44"/>
      <c r="C936" s="45"/>
      <c r="D936" s="79"/>
      <c r="E936" s="80"/>
      <c r="F936" s="81"/>
      <c r="G936" s="80"/>
      <c r="H936" s="80"/>
      <c r="I936" s="84"/>
      <c r="J936" s="82"/>
      <c r="K936" s="83"/>
      <c r="L936" s="240" t="str">
        <f t="shared" si="14"/>
        <v/>
      </c>
    </row>
    <row r="937" spans="1:12" ht="70" customHeight="1" x14ac:dyDescent="0.35">
      <c r="A937" s="43"/>
      <c r="B937" s="44"/>
      <c r="C937" s="45"/>
      <c r="D937" s="79"/>
      <c r="E937" s="80"/>
      <c r="F937" s="81"/>
      <c r="G937" s="80"/>
      <c r="H937" s="80"/>
      <c r="I937" s="84"/>
      <c r="J937" s="82"/>
      <c r="K937" s="83"/>
      <c r="L937" s="240" t="str">
        <f t="shared" si="14"/>
        <v/>
      </c>
    </row>
    <row r="938" spans="1:12" ht="70" customHeight="1" x14ac:dyDescent="0.35">
      <c r="A938" s="43"/>
      <c r="B938" s="44"/>
      <c r="C938" s="45"/>
      <c r="D938" s="79"/>
      <c r="E938" s="80"/>
      <c r="F938" s="81"/>
      <c r="G938" s="80"/>
      <c r="H938" s="80"/>
      <c r="I938" s="84"/>
      <c r="J938" s="82"/>
      <c r="K938" s="83"/>
      <c r="L938" s="240" t="str">
        <f t="shared" si="14"/>
        <v/>
      </c>
    </row>
    <row r="939" spans="1:12" ht="70" customHeight="1" x14ac:dyDescent="0.35">
      <c r="A939" s="43"/>
      <c r="B939" s="44"/>
      <c r="C939" s="45"/>
      <c r="D939" s="79"/>
      <c r="E939" s="80"/>
      <c r="F939" s="81"/>
      <c r="G939" s="80"/>
      <c r="H939" s="80"/>
      <c r="I939" s="84"/>
      <c r="J939" s="82"/>
      <c r="K939" s="83"/>
      <c r="L939" s="240" t="str">
        <f t="shared" si="14"/>
        <v/>
      </c>
    </row>
    <row r="940" spans="1:12" ht="70" customHeight="1" x14ac:dyDescent="0.35">
      <c r="A940" s="43"/>
      <c r="B940" s="44"/>
      <c r="C940" s="45"/>
      <c r="D940" s="79"/>
      <c r="E940" s="80"/>
      <c r="F940" s="81"/>
      <c r="G940" s="80"/>
      <c r="H940" s="80"/>
      <c r="I940" s="84"/>
      <c r="J940" s="82"/>
      <c r="K940" s="83"/>
      <c r="L940" s="240" t="str">
        <f t="shared" si="14"/>
        <v/>
      </c>
    </row>
    <row r="941" spans="1:12" ht="70" customHeight="1" x14ac:dyDescent="0.35">
      <c r="A941" s="43"/>
      <c r="B941" s="44"/>
      <c r="C941" s="45"/>
      <c r="D941" s="79"/>
      <c r="E941" s="80"/>
      <c r="F941" s="81"/>
      <c r="G941" s="80"/>
      <c r="H941" s="80"/>
      <c r="I941" s="84"/>
      <c r="J941" s="82"/>
      <c r="K941" s="83"/>
      <c r="L941" s="240" t="str">
        <f t="shared" si="14"/>
        <v/>
      </c>
    </row>
    <row r="942" spans="1:12" ht="70" customHeight="1" x14ac:dyDescent="0.35">
      <c r="A942" s="43"/>
      <c r="B942" s="44"/>
      <c r="C942" s="45"/>
      <c r="D942" s="79"/>
      <c r="E942" s="80"/>
      <c r="F942" s="81"/>
      <c r="G942" s="80"/>
      <c r="H942" s="80"/>
      <c r="I942" s="84"/>
      <c r="J942" s="82"/>
      <c r="K942" s="83"/>
      <c r="L942" s="240" t="str">
        <f t="shared" si="14"/>
        <v/>
      </c>
    </row>
    <row r="943" spans="1:12" ht="70" customHeight="1" x14ac:dyDescent="0.35">
      <c r="A943" s="43"/>
      <c r="B943" s="44"/>
      <c r="C943" s="45"/>
      <c r="D943" s="79"/>
      <c r="E943" s="80"/>
      <c r="F943" s="81"/>
      <c r="G943" s="80"/>
      <c r="H943" s="80"/>
      <c r="I943" s="84"/>
      <c r="J943" s="82"/>
      <c r="K943" s="83"/>
      <c r="L943" s="240" t="str">
        <f t="shared" si="14"/>
        <v/>
      </c>
    </row>
    <row r="944" spans="1:12" ht="70" customHeight="1" x14ac:dyDescent="0.35">
      <c r="A944" s="43"/>
      <c r="B944" s="44"/>
      <c r="C944" s="45"/>
      <c r="D944" s="79"/>
      <c r="E944" s="80"/>
      <c r="F944" s="81"/>
      <c r="G944" s="80"/>
      <c r="H944" s="80"/>
      <c r="I944" s="84"/>
      <c r="J944" s="82"/>
      <c r="K944" s="83"/>
      <c r="L944" s="240" t="str">
        <f t="shared" si="14"/>
        <v/>
      </c>
    </row>
    <row r="945" spans="1:12" ht="70" customHeight="1" x14ac:dyDescent="0.35">
      <c r="A945" s="43"/>
      <c r="B945" s="44"/>
      <c r="C945" s="45"/>
      <c r="D945" s="79"/>
      <c r="E945" s="80"/>
      <c r="F945" s="81"/>
      <c r="G945" s="80"/>
      <c r="H945" s="80"/>
      <c r="I945" s="84"/>
      <c r="J945" s="82"/>
      <c r="K945" s="83"/>
      <c r="L945" s="240" t="str">
        <f t="shared" si="14"/>
        <v/>
      </c>
    </row>
    <row r="946" spans="1:12" ht="70" customHeight="1" x14ac:dyDescent="0.35">
      <c r="A946" s="43"/>
      <c r="B946" s="44"/>
      <c r="C946" s="45"/>
      <c r="D946" s="79"/>
      <c r="E946" s="80"/>
      <c r="F946" s="81"/>
      <c r="G946" s="80"/>
      <c r="H946" s="80"/>
      <c r="I946" s="84"/>
      <c r="J946" s="82"/>
      <c r="K946" s="83"/>
      <c r="L946" s="240" t="str">
        <f t="shared" si="14"/>
        <v/>
      </c>
    </row>
    <row r="947" spans="1:12" ht="70" customHeight="1" x14ac:dyDescent="0.35">
      <c r="A947" s="43"/>
      <c r="B947" s="44"/>
      <c r="C947" s="45"/>
      <c r="D947" s="79"/>
      <c r="E947" s="80"/>
      <c r="F947" s="81"/>
      <c r="G947" s="80"/>
      <c r="H947" s="80"/>
      <c r="I947" s="84"/>
      <c r="J947" s="82"/>
      <c r="K947" s="83"/>
      <c r="L947" s="240" t="str">
        <f t="shared" si="14"/>
        <v/>
      </c>
    </row>
    <row r="948" spans="1:12" ht="70" customHeight="1" x14ac:dyDescent="0.35">
      <c r="A948" s="43"/>
      <c r="B948" s="44"/>
      <c r="C948" s="45"/>
      <c r="D948" s="79"/>
      <c r="E948" s="80"/>
      <c r="F948" s="81"/>
      <c r="G948" s="80"/>
      <c r="H948" s="80"/>
      <c r="I948" s="84"/>
      <c r="J948" s="82"/>
      <c r="K948" s="83"/>
      <c r="L948" s="240" t="str">
        <f t="shared" si="14"/>
        <v/>
      </c>
    </row>
    <row r="949" spans="1:12" ht="70" customHeight="1" x14ac:dyDescent="0.35">
      <c r="A949" s="43"/>
      <c r="B949" s="44"/>
      <c r="C949" s="45"/>
      <c r="D949" s="79"/>
      <c r="E949" s="80"/>
      <c r="F949" s="81"/>
      <c r="G949" s="80"/>
      <c r="H949" s="80"/>
      <c r="I949" s="84"/>
      <c r="J949" s="82"/>
      <c r="K949" s="83"/>
      <c r="L949" s="240" t="str">
        <f t="shared" si="14"/>
        <v/>
      </c>
    </row>
    <row r="950" spans="1:12" ht="70" customHeight="1" x14ac:dyDescent="0.35">
      <c r="A950" s="43"/>
      <c r="B950" s="44"/>
      <c r="C950" s="45"/>
      <c r="D950" s="79"/>
      <c r="E950" s="80"/>
      <c r="F950" s="81"/>
      <c r="G950" s="80"/>
      <c r="H950" s="80"/>
      <c r="I950" s="84"/>
      <c r="J950" s="82"/>
      <c r="K950" s="83"/>
      <c r="L950" s="240" t="str">
        <f t="shared" si="14"/>
        <v/>
      </c>
    </row>
    <row r="951" spans="1:12" ht="70" customHeight="1" x14ac:dyDescent="0.35">
      <c r="A951" s="43"/>
      <c r="B951" s="44"/>
      <c r="C951" s="45"/>
      <c r="D951" s="79"/>
      <c r="E951" s="80"/>
      <c r="F951" s="81"/>
      <c r="G951" s="80"/>
      <c r="H951" s="80"/>
      <c r="I951" s="84"/>
      <c r="J951" s="82"/>
      <c r="K951" s="83"/>
      <c r="L951" s="240" t="str">
        <f t="shared" si="14"/>
        <v/>
      </c>
    </row>
    <row r="952" spans="1:12" ht="70" customHeight="1" x14ac:dyDescent="0.35">
      <c r="A952" s="43"/>
      <c r="B952" s="44"/>
      <c r="C952" s="45"/>
      <c r="D952" s="79"/>
      <c r="E952" s="80"/>
      <c r="F952" s="81"/>
      <c r="G952" s="80"/>
      <c r="H952" s="80"/>
      <c r="I952" s="84"/>
      <c r="J952" s="82"/>
      <c r="K952" s="83"/>
      <c r="L952" s="240" t="str">
        <f t="shared" si="14"/>
        <v/>
      </c>
    </row>
    <row r="953" spans="1:12" ht="70" customHeight="1" x14ac:dyDescent="0.35">
      <c r="A953" s="43"/>
      <c r="B953" s="44"/>
      <c r="C953" s="45"/>
      <c r="D953" s="79"/>
      <c r="E953" s="80"/>
      <c r="F953" s="81"/>
      <c r="G953" s="80"/>
      <c r="H953" s="80"/>
      <c r="I953" s="84"/>
      <c r="J953" s="82"/>
      <c r="K953" s="83"/>
      <c r="L953" s="240" t="str">
        <f t="shared" si="14"/>
        <v/>
      </c>
    </row>
    <row r="954" spans="1:12" ht="70" customHeight="1" x14ac:dyDescent="0.35">
      <c r="A954" s="43"/>
      <c r="B954" s="44"/>
      <c r="C954" s="45"/>
      <c r="D954" s="79"/>
      <c r="E954" s="80"/>
      <c r="F954" s="81"/>
      <c r="G954" s="80"/>
      <c r="H954" s="80"/>
      <c r="I954" s="84"/>
      <c r="J954" s="82"/>
      <c r="K954" s="83"/>
      <c r="L954" s="240" t="str">
        <f t="shared" si="14"/>
        <v/>
      </c>
    </row>
    <row r="955" spans="1:12" ht="70" customHeight="1" x14ac:dyDescent="0.35">
      <c r="A955" s="43"/>
      <c r="B955" s="44"/>
      <c r="C955" s="45"/>
      <c r="D955" s="79"/>
      <c r="E955" s="80"/>
      <c r="F955" s="81"/>
      <c r="G955" s="80"/>
      <c r="H955" s="80"/>
      <c r="I955" s="84"/>
      <c r="J955" s="82"/>
      <c r="K955" s="83"/>
      <c r="L955" s="240" t="str">
        <f t="shared" si="14"/>
        <v/>
      </c>
    </row>
    <row r="956" spans="1:12" ht="70" customHeight="1" x14ac:dyDescent="0.35">
      <c r="A956" s="43"/>
      <c r="B956" s="44"/>
      <c r="C956" s="45"/>
      <c r="D956" s="79"/>
      <c r="E956" s="80"/>
      <c r="F956" s="81"/>
      <c r="G956" s="80"/>
      <c r="H956" s="80"/>
      <c r="I956" s="84"/>
      <c r="J956" s="82"/>
      <c r="K956" s="83"/>
      <c r="L956" s="240" t="str">
        <f t="shared" si="14"/>
        <v/>
      </c>
    </row>
    <row r="957" spans="1:12" ht="70" customHeight="1" x14ac:dyDescent="0.35">
      <c r="A957" s="43"/>
      <c r="B957" s="44"/>
      <c r="C957" s="45"/>
      <c r="D957" s="79"/>
      <c r="E957" s="80"/>
      <c r="F957" s="81"/>
      <c r="G957" s="80"/>
      <c r="H957" s="80"/>
      <c r="I957" s="84"/>
      <c r="J957" s="82"/>
      <c r="K957" s="83"/>
      <c r="L957" s="240" t="str">
        <f t="shared" si="14"/>
        <v/>
      </c>
    </row>
    <row r="958" spans="1:12" ht="70" customHeight="1" x14ac:dyDescent="0.35">
      <c r="A958" s="43"/>
      <c r="B958" s="44"/>
      <c r="C958" s="45"/>
      <c r="D958" s="79"/>
      <c r="E958" s="80"/>
      <c r="F958" s="81"/>
      <c r="G958" s="80"/>
      <c r="H958" s="80"/>
      <c r="I958" s="84"/>
      <c r="J958" s="82"/>
      <c r="K958" s="83"/>
      <c r="L958" s="240" t="str">
        <f t="shared" si="14"/>
        <v/>
      </c>
    </row>
    <row r="959" spans="1:12" ht="70" customHeight="1" x14ac:dyDescent="0.35">
      <c r="A959" s="43"/>
      <c r="B959" s="44"/>
      <c r="C959" s="45"/>
      <c r="D959" s="79"/>
      <c r="E959" s="80"/>
      <c r="F959" s="81"/>
      <c r="G959" s="80"/>
      <c r="H959" s="80"/>
      <c r="I959" s="84"/>
      <c r="J959" s="82"/>
      <c r="K959" s="83"/>
      <c r="L959" s="240" t="str">
        <f t="shared" si="14"/>
        <v/>
      </c>
    </row>
    <row r="960" spans="1:12" ht="70" customHeight="1" x14ac:dyDescent="0.35">
      <c r="A960" s="43"/>
      <c r="B960" s="44"/>
      <c r="C960" s="45"/>
      <c r="D960" s="79"/>
      <c r="E960" s="80"/>
      <c r="F960" s="81"/>
      <c r="G960" s="80"/>
      <c r="H960" s="80"/>
      <c r="I960" s="84"/>
      <c r="J960" s="82"/>
      <c r="K960" s="83"/>
      <c r="L960" s="240" t="str">
        <f t="shared" si="14"/>
        <v/>
      </c>
    </row>
    <row r="961" spans="1:12" ht="70" customHeight="1" x14ac:dyDescent="0.35">
      <c r="A961" s="43"/>
      <c r="B961" s="44"/>
      <c r="C961" s="45"/>
      <c r="D961" s="79"/>
      <c r="E961" s="80"/>
      <c r="F961" s="81"/>
      <c r="G961" s="80"/>
      <c r="H961" s="80"/>
      <c r="I961" s="84"/>
      <c r="J961" s="82"/>
      <c r="K961" s="83"/>
      <c r="L961" s="240" t="str">
        <f t="shared" si="14"/>
        <v/>
      </c>
    </row>
    <row r="962" spans="1:12" ht="70" customHeight="1" x14ac:dyDescent="0.35">
      <c r="A962" s="43"/>
      <c r="B962" s="44"/>
      <c r="C962" s="45"/>
      <c r="D962" s="79"/>
      <c r="E962" s="80"/>
      <c r="F962" s="81"/>
      <c r="G962" s="80"/>
      <c r="H962" s="80"/>
      <c r="I962" s="84"/>
      <c r="J962" s="82"/>
      <c r="K962" s="83"/>
      <c r="L962" s="240" t="str">
        <f t="shared" si="14"/>
        <v/>
      </c>
    </row>
    <row r="963" spans="1:12" ht="70" customHeight="1" x14ac:dyDescent="0.35">
      <c r="A963" s="43"/>
      <c r="B963" s="44"/>
      <c r="C963" s="45"/>
      <c r="D963" s="79"/>
      <c r="E963" s="80"/>
      <c r="F963" s="81"/>
      <c r="G963" s="80"/>
      <c r="H963" s="80"/>
      <c r="I963" s="84"/>
      <c r="J963" s="82"/>
      <c r="K963" s="83"/>
      <c r="L963" s="240" t="str">
        <f t="shared" si="14"/>
        <v/>
      </c>
    </row>
    <row r="964" spans="1:12" ht="70" customHeight="1" x14ac:dyDescent="0.35">
      <c r="A964" s="43"/>
      <c r="B964" s="44"/>
      <c r="C964" s="45"/>
      <c r="D964" s="79"/>
      <c r="E964" s="80"/>
      <c r="F964" s="81"/>
      <c r="G964" s="80"/>
      <c r="H964" s="80"/>
      <c r="I964" s="84"/>
      <c r="J964" s="82"/>
      <c r="K964" s="83"/>
      <c r="L964" s="240" t="str">
        <f t="shared" si="14"/>
        <v/>
      </c>
    </row>
    <row r="965" spans="1:12" ht="70" customHeight="1" x14ac:dyDescent="0.35">
      <c r="A965" s="43"/>
      <c r="B965" s="44"/>
      <c r="C965" s="45"/>
      <c r="D965" s="79"/>
      <c r="E965" s="80"/>
      <c r="F965" s="81"/>
      <c r="G965" s="80"/>
      <c r="H965" s="80"/>
      <c r="I965" s="84"/>
      <c r="J965" s="82"/>
      <c r="K965" s="83"/>
      <c r="L965" s="240" t="str">
        <f t="shared" si="14"/>
        <v/>
      </c>
    </row>
    <row r="966" spans="1:12" ht="70" customHeight="1" x14ac:dyDescent="0.35">
      <c r="A966" s="43"/>
      <c r="B966" s="44"/>
      <c r="C966" s="45"/>
      <c r="D966" s="79"/>
      <c r="E966" s="80"/>
      <c r="F966" s="81"/>
      <c r="G966" s="80"/>
      <c r="H966" s="80"/>
      <c r="I966" s="84"/>
      <c r="J966" s="82"/>
      <c r="K966" s="83"/>
      <c r="L966" s="240" t="str">
        <f t="shared" si="14"/>
        <v/>
      </c>
    </row>
    <row r="967" spans="1:12" ht="70" customHeight="1" x14ac:dyDescent="0.35">
      <c r="A967" s="43"/>
      <c r="B967" s="44"/>
      <c r="C967" s="45"/>
      <c r="D967" s="79"/>
      <c r="E967" s="80"/>
      <c r="F967" s="81"/>
      <c r="G967" s="80"/>
      <c r="H967" s="80"/>
      <c r="I967" s="84"/>
      <c r="J967" s="82"/>
      <c r="K967" s="83"/>
      <c r="L967" s="240" t="str">
        <f t="shared" si="14"/>
        <v/>
      </c>
    </row>
    <row r="968" spans="1:12" ht="70" customHeight="1" x14ac:dyDescent="0.35">
      <c r="A968" s="43"/>
      <c r="B968" s="44"/>
      <c r="C968" s="45"/>
      <c r="D968" s="79"/>
      <c r="E968" s="80"/>
      <c r="F968" s="81"/>
      <c r="G968" s="80"/>
      <c r="H968" s="80"/>
      <c r="I968" s="84"/>
      <c r="J968" s="82"/>
      <c r="K968" s="83"/>
      <c r="L968" s="240" t="str">
        <f t="shared" si="14"/>
        <v/>
      </c>
    </row>
    <row r="969" spans="1:12" ht="70" customHeight="1" x14ac:dyDescent="0.35">
      <c r="A969" s="43"/>
      <c r="B969" s="44"/>
      <c r="C969" s="45"/>
      <c r="D969" s="79"/>
      <c r="E969" s="80"/>
      <c r="F969" s="81"/>
      <c r="G969" s="80"/>
      <c r="H969" s="80"/>
      <c r="I969" s="84"/>
      <c r="J969" s="82"/>
      <c r="K969" s="83"/>
      <c r="L969" s="240" t="str">
        <f t="shared" si="14"/>
        <v/>
      </c>
    </row>
    <row r="970" spans="1:12" ht="70" customHeight="1" x14ac:dyDescent="0.35">
      <c r="A970" s="43"/>
      <c r="B970" s="44"/>
      <c r="C970" s="45"/>
      <c r="D970" s="79"/>
      <c r="E970" s="80"/>
      <c r="F970" s="81"/>
      <c r="G970" s="80"/>
      <c r="H970" s="80"/>
      <c r="I970" s="84"/>
      <c r="J970" s="82"/>
      <c r="K970" s="83"/>
      <c r="L970" s="240" t="str">
        <f t="shared" si="14"/>
        <v/>
      </c>
    </row>
    <row r="971" spans="1:12" ht="70" customHeight="1" x14ac:dyDescent="0.35">
      <c r="A971" s="43"/>
      <c r="B971" s="44"/>
      <c r="C971" s="45"/>
      <c r="D971" s="79"/>
      <c r="E971" s="80"/>
      <c r="F971" s="81"/>
      <c r="G971" s="80"/>
      <c r="H971" s="80"/>
      <c r="I971" s="84"/>
      <c r="J971" s="82"/>
      <c r="K971" s="83"/>
      <c r="L971" s="240" t="str">
        <f t="shared" ref="L971:L1034" si="15">HYPERLINK(K971)</f>
        <v/>
      </c>
    </row>
    <row r="972" spans="1:12" ht="70" customHeight="1" x14ac:dyDescent="0.35">
      <c r="A972" s="43"/>
      <c r="B972" s="44"/>
      <c r="C972" s="45"/>
      <c r="D972" s="79"/>
      <c r="E972" s="80"/>
      <c r="F972" s="81"/>
      <c r="G972" s="80"/>
      <c r="H972" s="80"/>
      <c r="I972" s="84"/>
      <c r="J972" s="82"/>
      <c r="K972" s="83"/>
      <c r="L972" s="240" t="str">
        <f t="shared" si="15"/>
        <v/>
      </c>
    </row>
    <row r="973" spans="1:12" ht="70" customHeight="1" x14ac:dyDescent="0.35">
      <c r="A973" s="43"/>
      <c r="B973" s="44"/>
      <c r="C973" s="45"/>
      <c r="D973" s="79"/>
      <c r="E973" s="80"/>
      <c r="F973" s="81"/>
      <c r="G973" s="80"/>
      <c r="H973" s="80"/>
      <c r="I973" s="84"/>
      <c r="J973" s="82"/>
      <c r="K973" s="83"/>
      <c r="L973" s="240" t="str">
        <f t="shared" si="15"/>
        <v/>
      </c>
    </row>
    <row r="974" spans="1:12" ht="70" customHeight="1" x14ac:dyDescent="0.35">
      <c r="A974" s="43"/>
      <c r="B974" s="44"/>
      <c r="C974" s="45"/>
      <c r="D974" s="79"/>
      <c r="E974" s="80"/>
      <c r="F974" s="81"/>
      <c r="G974" s="80"/>
      <c r="H974" s="80"/>
      <c r="I974" s="84"/>
      <c r="J974" s="82"/>
      <c r="K974" s="83"/>
      <c r="L974" s="240" t="str">
        <f t="shared" si="15"/>
        <v/>
      </c>
    </row>
    <row r="975" spans="1:12" ht="70" customHeight="1" x14ac:dyDescent="0.35">
      <c r="A975" s="43"/>
      <c r="B975" s="44"/>
      <c r="C975" s="45"/>
      <c r="D975" s="79"/>
      <c r="E975" s="80"/>
      <c r="F975" s="81"/>
      <c r="G975" s="80"/>
      <c r="H975" s="80"/>
      <c r="I975" s="84"/>
      <c r="J975" s="82"/>
      <c r="K975" s="83"/>
      <c r="L975" s="240" t="str">
        <f t="shared" si="15"/>
        <v/>
      </c>
    </row>
    <row r="976" spans="1:12" ht="70" customHeight="1" x14ac:dyDescent="0.35">
      <c r="A976" s="43"/>
      <c r="B976" s="44"/>
      <c r="C976" s="45"/>
      <c r="D976" s="79"/>
      <c r="E976" s="80"/>
      <c r="F976" s="81"/>
      <c r="G976" s="80"/>
      <c r="H976" s="80"/>
      <c r="I976" s="84"/>
      <c r="J976" s="82"/>
      <c r="K976" s="83"/>
      <c r="L976" s="240" t="str">
        <f t="shared" si="15"/>
        <v/>
      </c>
    </row>
    <row r="977" spans="1:12" ht="70" customHeight="1" x14ac:dyDescent="0.35">
      <c r="A977" s="43"/>
      <c r="B977" s="44"/>
      <c r="C977" s="45"/>
      <c r="D977" s="79"/>
      <c r="E977" s="80"/>
      <c r="F977" s="81"/>
      <c r="G977" s="80"/>
      <c r="H977" s="80"/>
      <c r="I977" s="84"/>
      <c r="J977" s="82"/>
      <c r="K977" s="83"/>
      <c r="L977" s="240" t="str">
        <f t="shared" si="15"/>
        <v/>
      </c>
    </row>
    <row r="978" spans="1:12" ht="70" customHeight="1" x14ac:dyDescent="0.35">
      <c r="A978" s="43"/>
      <c r="B978" s="44"/>
      <c r="C978" s="45"/>
      <c r="D978" s="79"/>
      <c r="E978" s="80"/>
      <c r="F978" s="81"/>
      <c r="G978" s="80"/>
      <c r="H978" s="80"/>
      <c r="I978" s="84"/>
      <c r="J978" s="82"/>
      <c r="K978" s="83"/>
      <c r="L978" s="240" t="str">
        <f t="shared" si="15"/>
        <v/>
      </c>
    </row>
    <row r="979" spans="1:12" ht="70" customHeight="1" x14ac:dyDescent="0.35">
      <c r="A979" s="43"/>
      <c r="B979" s="44"/>
      <c r="C979" s="45"/>
      <c r="D979" s="79"/>
      <c r="E979" s="80"/>
      <c r="F979" s="81"/>
      <c r="G979" s="80"/>
      <c r="H979" s="80"/>
      <c r="I979" s="84"/>
      <c r="J979" s="82"/>
      <c r="K979" s="83"/>
      <c r="L979" s="240" t="str">
        <f t="shared" si="15"/>
        <v/>
      </c>
    </row>
    <row r="980" spans="1:12" ht="70" customHeight="1" x14ac:dyDescent="0.35">
      <c r="A980" s="43"/>
      <c r="B980" s="44"/>
      <c r="C980" s="45"/>
      <c r="D980" s="79"/>
      <c r="E980" s="80"/>
      <c r="F980" s="81"/>
      <c r="G980" s="80"/>
      <c r="H980" s="80"/>
      <c r="I980" s="84"/>
      <c r="J980" s="82"/>
      <c r="K980" s="83"/>
      <c r="L980" s="240" t="str">
        <f t="shared" si="15"/>
        <v/>
      </c>
    </row>
    <row r="981" spans="1:12" ht="70" customHeight="1" x14ac:dyDescent="0.35">
      <c r="A981" s="43"/>
      <c r="B981" s="44"/>
      <c r="C981" s="45"/>
      <c r="D981" s="79"/>
      <c r="E981" s="80"/>
      <c r="F981" s="81"/>
      <c r="G981" s="80"/>
      <c r="H981" s="80"/>
      <c r="I981" s="84"/>
      <c r="J981" s="82"/>
      <c r="K981" s="83"/>
      <c r="L981" s="240" t="str">
        <f t="shared" si="15"/>
        <v/>
      </c>
    </row>
    <row r="982" spans="1:12" ht="70" customHeight="1" x14ac:dyDescent="0.35">
      <c r="A982" s="43"/>
      <c r="B982" s="44"/>
      <c r="C982" s="45"/>
      <c r="D982" s="79"/>
      <c r="E982" s="80"/>
      <c r="F982" s="81"/>
      <c r="G982" s="80"/>
      <c r="H982" s="80"/>
      <c r="I982" s="84"/>
      <c r="J982" s="82"/>
      <c r="K982" s="83"/>
      <c r="L982" s="240" t="str">
        <f t="shared" si="15"/>
        <v/>
      </c>
    </row>
    <row r="983" spans="1:12" ht="70" customHeight="1" x14ac:dyDescent="0.35">
      <c r="A983" s="43"/>
      <c r="B983" s="44"/>
      <c r="C983" s="45"/>
      <c r="D983" s="79"/>
      <c r="E983" s="80"/>
      <c r="F983" s="81"/>
      <c r="G983" s="80"/>
      <c r="H983" s="80"/>
      <c r="I983" s="84"/>
      <c r="J983" s="82"/>
      <c r="K983" s="83"/>
      <c r="L983" s="240" t="str">
        <f t="shared" si="15"/>
        <v/>
      </c>
    </row>
    <row r="984" spans="1:12" ht="70" customHeight="1" x14ac:dyDescent="0.35">
      <c r="A984" s="43"/>
      <c r="B984" s="44"/>
      <c r="C984" s="45"/>
      <c r="D984" s="79"/>
      <c r="E984" s="80"/>
      <c r="F984" s="81"/>
      <c r="G984" s="80"/>
      <c r="H984" s="80"/>
      <c r="I984" s="84"/>
      <c r="J984" s="82"/>
      <c r="K984" s="83"/>
      <c r="L984" s="240" t="str">
        <f t="shared" si="15"/>
        <v/>
      </c>
    </row>
    <row r="985" spans="1:12" ht="70" customHeight="1" x14ac:dyDescent="0.35">
      <c r="A985" s="43"/>
      <c r="B985" s="44"/>
      <c r="C985" s="45"/>
      <c r="D985" s="79"/>
      <c r="E985" s="80"/>
      <c r="F985" s="81"/>
      <c r="G985" s="80"/>
      <c r="H985" s="80"/>
      <c r="I985" s="84"/>
      <c r="J985" s="82"/>
      <c r="K985" s="83"/>
      <c r="L985" s="240" t="str">
        <f t="shared" si="15"/>
        <v/>
      </c>
    </row>
    <row r="986" spans="1:12" ht="70" customHeight="1" x14ac:dyDescent="0.35">
      <c r="A986" s="43"/>
      <c r="B986" s="44"/>
      <c r="C986" s="45"/>
      <c r="D986" s="79"/>
      <c r="E986" s="80"/>
      <c r="F986" s="81"/>
      <c r="G986" s="80"/>
      <c r="H986" s="80"/>
      <c r="I986" s="84"/>
      <c r="J986" s="82"/>
      <c r="K986" s="83"/>
      <c r="L986" s="240" t="str">
        <f t="shared" si="15"/>
        <v/>
      </c>
    </row>
    <row r="987" spans="1:12" ht="70" customHeight="1" x14ac:dyDescent="0.35">
      <c r="A987" s="43"/>
      <c r="B987" s="44"/>
      <c r="C987" s="45"/>
      <c r="D987" s="79"/>
      <c r="E987" s="80"/>
      <c r="F987" s="81"/>
      <c r="G987" s="80"/>
      <c r="H987" s="80"/>
      <c r="I987" s="84"/>
      <c r="J987" s="82"/>
      <c r="K987" s="83"/>
      <c r="L987" s="240" t="str">
        <f t="shared" si="15"/>
        <v/>
      </c>
    </row>
    <row r="988" spans="1:12" ht="70" customHeight="1" x14ac:dyDescent="0.35">
      <c r="A988" s="43"/>
      <c r="B988" s="44"/>
      <c r="C988" s="45"/>
      <c r="D988" s="79"/>
      <c r="E988" s="80"/>
      <c r="F988" s="81"/>
      <c r="G988" s="80"/>
      <c r="H988" s="80"/>
      <c r="I988" s="84"/>
      <c r="J988" s="82"/>
      <c r="K988" s="83"/>
      <c r="L988" s="240" t="str">
        <f t="shared" si="15"/>
        <v/>
      </c>
    </row>
    <row r="989" spans="1:12" ht="70" customHeight="1" x14ac:dyDescent="0.35">
      <c r="A989" s="43"/>
      <c r="B989" s="44"/>
      <c r="C989" s="45"/>
      <c r="D989" s="79"/>
      <c r="E989" s="80"/>
      <c r="F989" s="81"/>
      <c r="G989" s="80"/>
      <c r="H989" s="80"/>
      <c r="I989" s="84"/>
      <c r="J989" s="82"/>
      <c r="K989" s="83"/>
      <c r="L989" s="240" t="str">
        <f t="shared" si="15"/>
        <v/>
      </c>
    </row>
    <row r="990" spans="1:12" ht="70" customHeight="1" x14ac:dyDescent="0.35">
      <c r="A990" s="43"/>
      <c r="B990" s="44"/>
      <c r="C990" s="45"/>
      <c r="D990" s="79"/>
      <c r="E990" s="80"/>
      <c r="F990" s="81"/>
      <c r="G990" s="80"/>
      <c r="H990" s="80"/>
      <c r="I990" s="84"/>
      <c r="J990" s="82"/>
      <c r="K990" s="83"/>
      <c r="L990" s="240" t="str">
        <f t="shared" si="15"/>
        <v/>
      </c>
    </row>
    <row r="991" spans="1:12" ht="70" customHeight="1" x14ac:dyDescent="0.35">
      <c r="A991" s="43"/>
      <c r="B991" s="44"/>
      <c r="C991" s="45"/>
      <c r="D991" s="79"/>
      <c r="E991" s="80"/>
      <c r="F991" s="81"/>
      <c r="G991" s="80"/>
      <c r="H991" s="80"/>
      <c r="I991" s="84"/>
      <c r="J991" s="82"/>
      <c r="K991" s="83"/>
      <c r="L991" s="240" t="str">
        <f t="shared" si="15"/>
        <v/>
      </c>
    </row>
    <row r="992" spans="1:12" ht="70" customHeight="1" x14ac:dyDescent="0.35">
      <c r="A992" s="43"/>
      <c r="B992" s="44"/>
      <c r="C992" s="45"/>
      <c r="D992" s="79"/>
      <c r="E992" s="80"/>
      <c r="F992" s="81"/>
      <c r="G992" s="80"/>
      <c r="H992" s="80"/>
      <c r="I992" s="84"/>
      <c r="J992" s="82"/>
      <c r="K992" s="83"/>
      <c r="L992" s="240" t="str">
        <f t="shared" si="15"/>
        <v/>
      </c>
    </row>
    <row r="993" spans="1:12" ht="70" customHeight="1" x14ac:dyDescent="0.35">
      <c r="A993" s="43"/>
      <c r="B993" s="44"/>
      <c r="C993" s="45"/>
      <c r="D993" s="79"/>
      <c r="E993" s="80"/>
      <c r="F993" s="81"/>
      <c r="G993" s="80"/>
      <c r="H993" s="80"/>
      <c r="I993" s="84"/>
      <c r="J993" s="82"/>
      <c r="K993" s="83"/>
      <c r="L993" s="240" t="str">
        <f t="shared" si="15"/>
        <v/>
      </c>
    </row>
    <row r="994" spans="1:12" ht="70" customHeight="1" x14ac:dyDescent="0.35">
      <c r="A994" s="43"/>
      <c r="B994" s="44"/>
      <c r="C994" s="45"/>
      <c r="D994" s="79"/>
      <c r="E994" s="80"/>
      <c r="F994" s="81"/>
      <c r="G994" s="80"/>
      <c r="H994" s="80"/>
      <c r="I994" s="84"/>
      <c r="J994" s="82"/>
      <c r="K994" s="83"/>
      <c r="L994" s="240" t="str">
        <f t="shared" si="15"/>
        <v/>
      </c>
    </row>
    <row r="995" spans="1:12" ht="70" customHeight="1" x14ac:dyDescent="0.35">
      <c r="A995" s="43"/>
      <c r="B995" s="44"/>
      <c r="C995" s="45"/>
      <c r="D995" s="79"/>
      <c r="E995" s="80"/>
      <c r="F995" s="81"/>
      <c r="G995" s="80"/>
      <c r="H995" s="80"/>
      <c r="I995" s="84"/>
      <c r="J995" s="82"/>
      <c r="K995" s="83"/>
      <c r="L995" s="240" t="str">
        <f t="shared" si="15"/>
        <v/>
      </c>
    </row>
    <row r="996" spans="1:12" ht="70" customHeight="1" x14ac:dyDescent="0.35">
      <c r="A996" s="43"/>
      <c r="B996" s="44"/>
      <c r="C996" s="45"/>
      <c r="D996" s="79"/>
      <c r="E996" s="80"/>
      <c r="F996" s="81"/>
      <c r="G996" s="80"/>
      <c r="H996" s="80"/>
      <c r="I996" s="84"/>
      <c r="J996" s="82"/>
      <c r="K996" s="83"/>
      <c r="L996" s="240" t="str">
        <f t="shared" si="15"/>
        <v/>
      </c>
    </row>
    <row r="997" spans="1:12" ht="70" customHeight="1" x14ac:dyDescent="0.35">
      <c r="A997" s="43"/>
      <c r="B997" s="44"/>
      <c r="C997" s="45"/>
      <c r="D997" s="79"/>
      <c r="E997" s="80"/>
      <c r="F997" s="81"/>
      <c r="G997" s="80"/>
      <c r="H997" s="80"/>
      <c r="I997" s="84"/>
      <c r="J997" s="82"/>
      <c r="K997" s="83"/>
      <c r="L997" s="240" t="str">
        <f t="shared" si="15"/>
        <v/>
      </c>
    </row>
    <row r="998" spans="1:12" ht="70" customHeight="1" x14ac:dyDescent="0.35">
      <c r="A998" s="43"/>
      <c r="B998" s="44"/>
      <c r="C998" s="45"/>
      <c r="D998" s="79"/>
      <c r="E998" s="80"/>
      <c r="F998" s="81"/>
      <c r="G998" s="80"/>
      <c r="H998" s="80"/>
      <c r="I998" s="84"/>
      <c r="J998" s="82"/>
      <c r="K998" s="83"/>
      <c r="L998" s="240" t="str">
        <f t="shared" si="15"/>
        <v/>
      </c>
    </row>
    <row r="999" spans="1:12" ht="70" customHeight="1" x14ac:dyDescent="0.35">
      <c r="A999" s="43"/>
      <c r="B999" s="44"/>
      <c r="C999" s="45"/>
      <c r="D999" s="79"/>
      <c r="E999" s="80"/>
      <c r="F999" s="81"/>
      <c r="G999" s="80"/>
      <c r="H999" s="80"/>
      <c r="I999" s="84"/>
      <c r="J999" s="82"/>
      <c r="K999" s="83"/>
      <c r="L999" s="240" t="str">
        <f t="shared" si="15"/>
        <v/>
      </c>
    </row>
    <row r="1000" spans="1:12" ht="70" customHeight="1" x14ac:dyDescent="0.35">
      <c r="A1000" s="43"/>
      <c r="B1000" s="44"/>
      <c r="C1000" s="45"/>
      <c r="D1000" s="79"/>
      <c r="E1000" s="80"/>
      <c r="F1000" s="81"/>
      <c r="G1000" s="80"/>
      <c r="H1000" s="80"/>
      <c r="I1000" s="84"/>
      <c r="J1000" s="82"/>
      <c r="K1000" s="83"/>
      <c r="L1000" s="240" t="str">
        <f t="shared" si="15"/>
        <v/>
      </c>
    </row>
    <row r="1001" spans="1:12" ht="70" customHeight="1" x14ac:dyDescent="0.35">
      <c r="A1001" s="43"/>
      <c r="B1001" s="44"/>
      <c r="C1001" s="45"/>
      <c r="D1001" s="79"/>
      <c r="E1001" s="80"/>
      <c r="F1001" s="81"/>
      <c r="G1001" s="80"/>
      <c r="H1001" s="80"/>
      <c r="I1001" s="84"/>
      <c r="J1001" s="82"/>
      <c r="K1001" s="83"/>
      <c r="L1001" s="240" t="str">
        <f t="shared" si="15"/>
        <v/>
      </c>
    </row>
    <row r="1002" spans="1:12" ht="70" customHeight="1" x14ac:dyDescent="0.35">
      <c r="A1002" s="43"/>
      <c r="B1002" s="44"/>
      <c r="C1002" s="45"/>
      <c r="D1002" s="79"/>
      <c r="E1002" s="80"/>
      <c r="F1002" s="81"/>
      <c r="G1002" s="80"/>
      <c r="H1002" s="80"/>
      <c r="I1002" s="84"/>
      <c r="J1002" s="82"/>
      <c r="K1002" s="83"/>
      <c r="L1002" s="240" t="str">
        <f t="shared" si="15"/>
        <v/>
      </c>
    </row>
    <row r="1003" spans="1:12" ht="70" customHeight="1" x14ac:dyDescent="0.35">
      <c r="A1003" s="43"/>
      <c r="B1003" s="44"/>
      <c r="C1003" s="45"/>
      <c r="D1003" s="79"/>
      <c r="E1003" s="80"/>
      <c r="F1003" s="81"/>
      <c r="G1003" s="80"/>
      <c r="H1003" s="80"/>
      <c r="I1003" s="84"/>
      <c r="J1003" s="82"/>
      <c r="K1003" s="83"/>
      <c r="L1003" s="240" t="str">
        <f t="shared" si="15"/>
        <v/>
      </c>
    </row>
    <row r="1004" spans="1:12" ht="70" customHeight="1" x14ac:dyDescent="0.35">
      <c r="A1004" s="43"/>
      <c r="B1004" s="44"/>
      <c r="C1004" s="45"/>
      <c r="D1004" s="79"/>
      <c r="E1004" s="80"/>
      <c r="F1004" s="81"/>
      <c r="G1004" s="80"/>
      <c r="H1004" s="80"/>
      <c r="I1004" s="84"/>
      <c r="J1004" s="82"/>
      <c r="K1004" s="83"/>
      <c r="L1004" s="240" t="str">
        <f t="shared" si="15"/>
        <v/>
      </c>
    </row>
    <row r="1005" spans="1:12" ht="70" customHeight="1" x14ac:dyDescent="0.35">
      <c r="A1005" s="43"/>
      <c r="B1005" s="44"/>
      <c r="C1005" s="45"/>
      <c r="D1005" s="79"/>
      <c r="E1005" s="80"/>
      <c r="F1005" s="81"/>
      <c r="G1005" s="80"/>
      <c r="H1005" s="80"/>
      <c r="I1005" s="84"/>
      <c r="J1005" s="82"/>
      <c r="K1005" s="83"/>
      <c r="L1005" s="240" t="str">
        <f t="shared" si="15"/>
        <v/>
      </c>
    </row>
    <row r="1006" spans="1:12" ht="70" customHeight="1" x14ac:dyDescent="0.35">
      <c r="A1006" s="43"/>
      <c r="B1006" s="44"/>
      <c r="C1006" s="45"/>
      <c r="D1006" s="79"/>
      <c r="E1006" s="80"/>
      <c r="F1006" s="81"/>
      <c r="G1006" s="80"/>
      <c r="H1006" s="80"/>
      <c r="I1006" s="84"/>
      <c r="J1006" s="82"/>
      <c r="K1006" s="83"/>
      <c r="L1006" s="240" t="str">
        <f t="shared" si="15"/>
        <v/>
      </c>
    </row>
    <row r="1007" spans="1:12" ht="70" customHeight="1" x14ac:dyDescent="0.35">
      <c r="A1007" s="43"/>
      <c r="B1007" s="44"/>
      <c r="C1007" s="45"/>
      <c r="D1007" s="79"/>
      <c r="E1007" s="80"/>
      <c r="F1007" s="81"/>
      <c r="G1007" s="80"/>
      <c r="H1007" s="80"/>
      <c r="I1007" s="84"/>
      <c r="J1007" s="82"/>
      <c r="K1007" s="83"/>
      <c r="L1007" s="240" t="str">
        <f t="shared" si="15"/>
        <v/>
      </c>
    </row>
    <row r="1008" spans="1:12" ht="70" customHeight="1" x14ac:dyDescent="0.35">
      <c r="A1008" s="43"/>
      <c r="B1008" s="44"/>
      <c r="C1008" s="45"/>
      <c r="D1008" s="79"/>
      <c r="E1008" s="80"/>
      <c r="F1008" s="81"/>
      <c r="G1008" s="80"/>
      <c r="H1008" s="80"/>
      <c r="I1008" s="84"/>
      <c r="J1008" s="82"/>
      <c r="K1008" s="83"/>
      <c r="L1008" s="240" t="str">
        <f t="shared" si="15"/>
        <v/>
      </c>
    </row>
    <row r="1009" spans="1:12" ht="70" customHeight="1" x14ac:dyDescent="0.35">
      <c r="A1009" s="43"/>
      <c r="B1009" s="44"/>
      <c r="C1009" s="45"/>
      <c r="D1009" s="79"/>
      <c r="E1009" s="80"/>
      <c r="F1009" s="81"/>
      <c r="G1009" s="80"/>
      <c r="H1009" s="80"/>
      <c r="I1009" s="84"/>
      <c r="J1009" s="82"/>
      <c r="K1009" s="83"/>
      <c r="L1009" s="240" t="str">
        <f t="shared" si="15"/>
        <v/>
      </c>
    </row>
    <row r="1010" spans="1:12" ht="70" customHeight="1" x14ac:dyDescent="0.35">
      <c r="A1010" s="43"/>
      <c r="B1010" s="44"/>
      <c r="C1010" s="45"/>
      <c r="D1010" s="79"/>
      <c r="E1010" s="80"/>
      <c r="F1010" s="81"/>
      <c r="G1010" s="80"/>
      <c r="H1010" s="80"/>
      <c r="I1010" s="84"/>
      <c r="J1010" s="82"/>
      <c r="K1010" s="83"/>
      <c r="L1010" s="240" t="str">
        <f t="shared" si="15"/>
        <v/>
      </c>
    </row>
    <row r="1011" spans="1:12" ht="70" customHeight="1" x14ac:dyDescent="0.35">
      <c r="A1011" s="43"/>
      <c r="B1011" s="44"/>
      <c r="C1011" s="45"/>
      <c r="D1011" s="79"/>
      <c r="E1011" s="80"/>
      <c r="F1011" s="81"/>
      <c r="G1011" s="80"/>
      <c r="H1011" s="80"/>
      <c r="I1011" s="84"/>
      <c r="J1011" s="82"/>
      <c r="K1011" s="83"/>
      <c r="L1011" s="240" t="str">
        <f t="shared" si="15"/>
        <v/>
      </c>
    </row>
    <row r="1012" spans="1:12" ht="70" customHeight="1" x14ac:dyDescent="0.35">
      <c r="A1012" s="43"/>
      <c r="B1012" s="44"/>
      <c r="C1012" s="45"/>
      <c r="D1012" s="79"/>
      <c r="E1012" s="80"/>
      <c r="F1012" s="81"/>
      <c r="G1012" s="80"/>
      <c r="H1012" s="80"/>
      <c r="I1012" s="84"/>
      <c r="J1012" s="82"/>
      <c r="K1012" s="83"/>
      <c r="L1012" s="240" t="str">
        <f t="shared" si="15"/>
        <v/>
      </c>
    </row>
    <row r="1013" spans="1:12" ht="70" customHeight="1" x14ac:dyDescent="0.35">
      <c r="A1013" s="43"/>
      <c r="B1013" s="44"/>
      <c r="C1013" s="45"/>
      <c r="D1013" s="79"/>
      <c r="E1013" s="80"/>
      <c r="F1013" s="81"/>
      <c r="G1013" s="80"/>
      <c r="H1013" s="80"/>
      <c r="I1013" s="84"/>
      <c r="J1013" s="82"/>
      <c r="K1013" s="83"/>
      <c r="L1013" s="240" t="str">
        <f t="shared" si="15"/>
        <v/>
      </c>
    </row>
    <row r="1014" spans="1:12" ht="70" customHeight="1" x14ac:dyDescent="0.35">
      <c r="A1014" s="43"/>
      <c r="B1014" s="44"/>
      <c r="C1014" s="45"/>
      <c r="D1014" s="79"/>
      <c r="E1014" s="80"/>
      <c r="F1014" s="81"/>
      <c r="G1014" s="80"/>
      <c r="H1014" s="80"/>
      <c r="I1014" s="84"/>
      <c r="J1014" s="82"/>
      <c r="K1014" s="83"/>
      <c r="L1014" s="240" t="str">
        <f t="shared" si="15"/>
        <v/>
      </c>
    </row>
    <row r="1015" spans="1:12" ht="70" customHeight="1" x14ac:dyDescent="0.35">
      <c r="A1015" s="43"/>
      <c r="B1015" s="44"/>
      <c r="C1015" s="45"/>
      <c r="D1015" s="79"/>
      <c r="E1015" s="80"/>
      <c r="F1015" s="81"/>
      <c r="G1015" s="80"/>
      <c r="H1015" s="80"/>
      <c r="I1015" s="84"/>
      <c r="J1015" s="82"/>
      <c r="K1015" s="83"/>
      <c r="L1015" s="240" t="str">
        <f t="shared" si="15"/>
        <v/>
      </c>
    </row>
    <row r="1016" spans="1:12" ht="70" customHeight="1" x14ac:dyDescent="0.35">
      <c r="A1016" s="43"/>
      <c r="B1016" s="44"/>
      <c r="C1016" s="45"/>
      <c r="D1016" s="79"/>
      <c r="E1016" s="80"/>
      <c r="F1016" s="81"/>
      <c r="G1016" s="80"/>
      <c r="H1016" s="80"/>
      <c r="I1016" s="84"/>
      <c r="J1016" s="82"/>
      <c r="K1016" s="83"/>
      <c r="L1016" s="240" t="str">
        <f t="shared" si="15"/>
        <v/>
      </c>
    </row>
    <row r="1017" spans="1:12" ht="70" customHeight="1" x14ac:dyDescent="0.35">
      <c r="A1017" s="43"/>
      <c r="B1017" s="44"/>
      <c r="C1017" s="45"/>
      <c r="D1017" s="79"/>
      <c r="E1017" s="80"/>
      <c r="F1017" s="81"/>
      <c r="G1017" s="80"/>
      <c r="H1017" s="80"/>
      <c r="I1017" s="84"/>
      <c r="J1017" s="82"/>
      <c r="K1017" s="83"/>
      <c r="L1017" s="240" t="str">
        <f t="shared" si="15"/>
        <v/>
      </c>
    </row>
    <row r="1018" spans="1:12" ht="70" customHeight="1" x14ac:dyDescent="0.35">
      <c r="A1018" s="43"/>
      <c r="B1018" s="44"/>
      <c r="C1018" s="45"/>
      <c r="D1018" s="79"/>
      <c r="E1018" s="80"/>
      <c r="F1018" s="81"/>
      <c r="G1018" s="80"/>
      <c r="H1018" s="80"/>
      <c r="I1018" s="84"/>
      <c r="J1018" s="82"/>
      <c r="K1018" s="83"/>
      <c r="L1018" s="240" t="str">
        <f t="shared" si="15"/>
        <v/>
      </c>
    </row>
    <row r="1019" spans="1:12" ht="70" customHeight="1" x14ac:dyDescent="0.35">
      <c r="A1019" s="43"/>
      <c r="B1019" s="44"/>
      <c r="C1019" s="45"/>
      <c r="D1019" s="79"/>
      <c r="E1019" s="80"/>
      <c r="F1019" s="81"/>
      <c r="G1019" s="80"/>
      <c r="H1019" s="80"/>
      <c r="I1019" s="84"/>
      <c r="J1019" s="82"/>
      <c r="K1019" s="83"/>
      <c r="L1019" s="240" t="str">
        <f t="shared" si="15"/>
        <v/>
      </c>
    </row>
    <row r="1020" spans="1:12" ht="70" customHeight="1" x14ac:dyDescent="0.35">
      <c r="A1020" s="43"/>
      <c r="B1020" s="44"/>
      <c r="C1020" s="45"/>
      <c r="D1020" s="79"/>
      <c r="E1020" s="80"/>
      <c r="F1020" s="81"/>
      <c r="G1020" s="80"/>
      <c r="H1020" s="80"/>
      <c r="I1020" s="84"/>
      <c r="J1020" s="82"/>
      <c r="K1020" s="83"/>
      <c r="L1020" s="240" t="str">
        <f t="shared" si="15"/>
        <v/>
      </c>
    </row>
    <row r="1021" spans="1:12" ht="70" customHeight="1" x14ac:dyDescent="0.35">
      <c r="A1021" s="43"/>
      <c r="B1021" s="44"/>
      <c r="C1021" s="45"/>
      <c r="D1021" s="79"/>
      <c r="E1021" s="80"/>
      <c r="F1021" s="81"/>
      <c r="G1021" s="80"/>
      <c r="H1021" s="80"/>
      <c r="I1021" s="84"/>
      <c r="J1021" s="82"/>
      <c r="K1021" s="83"/>
      <c r="L1021" s="240" t="str">
        <f t="shared" si="15"/>
        <v/>
      </c>
    </row>
    <row r="1022" spans="1:12" ht="70" customHeight="1" x14ac:dyDescent="0.35">
      <c r="A1022" s="43"/>
      <c r="B1022" s="44"/>
      <c r="C1022" s="45"/>
      <c r="D1022" s="79"/>
      <c r="E1022" s="80"/>
      <c r="F1022" s="81"/>
      <c r="G1022" s="80"/>
      <c r="H1022" s="80"/>
      <c r="I1022" s="84"/>
      <c r="J1022" s="82"/>
      <c r="K1022" s="83"/>
      <c r="L1022" s="240" t="str">
        <f t="shared" si="15"/>
        <v/>
      </c>
    </row>
    <row r="1023" spans="1:12" ht="70" customHeight="1" x14ac:dyDescent="0.35">
      <c r="A1023" s="43"/>
      <c r="B1023" s="44"/>
      <c r="C1023" s="45"/>
      <c r="D1023" s="79"/>
      <c r="E1023" s="80"/>
      <c r="F1023" s="81"/>
      <c r="G1023" s="80"/>
      <c r="H1023" s="80"/>
      <c r="I1023" s="84"/>
      <c r="J1023" s="82"/>
      <c r="K1023" s="83"/>
      <c r="L1023" s="240" t="str">
        <f t="shared" si="15"/>
        <v/>
      </c>
    </row>
    <row r="1024" spans="1:12" ht="70" customHeight="1" x14ac:dyDescent="0.35">
      <c r="A1024" s="43"/>
      <c r="B1024" s="44"/>
      <c r="C1024" s="45"/>
      <c r="D1024" s="79"/>
      <c r="E1024" s="80"/>
      <c r="F1024" s="81"/>
      <c r="G1024" s="80"/>
      <c r="H1024" s="80"/>
      <c r="I1024" s="84"/>
      <c r="J1024" s="82"/>
      <c r="K1024" s="83"/>
      <c r="L1024" s="240" t="str">
        <f t="shared" si="15"/>
        <v/>
      </c>
    </row>
    <row r="1025" spans="1:12" ht="70" customHeight="1" x14ac:dyDescent="0.35">
      <c r="A1025" s="43"/>
      <c r="B1025" s="44"/>
      <c r="C1025" s="45"/>
      <c r="D1025" s="79"/>
      <c r="E1025" s="80"/>
      <c r="F1025" s="81"/>
      <c r="G1025" s="80"/>
      <c r="H1025" s="80"/>
      <c r="I1025" s="84"/>
      <c r="J1025" s="82"/>
      <c r="K1025" s="83"/>
      <c r="L1025" s="240" t="str">
        <f t="shared" si="15"/>
        <v/>
      </c>
    </row>
    <row r="1026" spans="1:12" ht="70" customHeight="1" x14ac:dyDescent="0.35">
      <c r="A1026" s="43"/>
      <c r="B1026" s="44"/>
      <c r="C1026" s="45"/>
      <c r="D1026" s="79"/>
      <c r="E1026" s="80"/>
      <c r="F1026" s="81"/>
      <c r="G1026" s="80"/>
      <c r="H1026" s="80"/>
      <c r="I1026" s="84"/>
      <c r="J1026" s="82"/>
      <c r="K1026" s="83"/>
      <c r="L1026" s="240" t="str">
        <f t="shared" si="15"/>
        <v/>
      </c>
    </row>
    <row r="1027" spans="1:12" ht="70" customHeight="1" x14ac:dyDescent="0.35">
      <c r="A1027" s="43"/>
      <c r="B1027" s="44"/>
      <c r="C1027" s="45"/>
      <c r="D1027" s="79"/>
      <c r="E1027" s="80"/>
      <c r="F1027" s="81"/>
      <c r="G1027" s="80"/>
      <c r="H1027" s="80"/>
      <c r="I1027" s="84"/>
      <c r="J1027" s="82"/>
      <c r="K1027" s="83"/>
      <c r="L1027" s="240" t="str">
        <f t="shared" si="15"/>
        <v/>
      </c>
    </row>
    <row r="1028" spans="1:12" ht="70" customHeight="1" x14ac:dyDescent="0.35">
      <c r="A1028" s="43"/>
      <c r="B1028" s="44"/>
      <c r="C1028" s="45"/>
      <c r="D1028" s="79"/>
      <c r="E1028" s="80"/>
      <c r="F1028" s="81"/>
      <c r="G1028" s="80"/>
      <c r="H1028" s="80"/>
      <c r="I1028" s="84"/>
      <c r="J1028" s="82"/>
      <c r="K1028" s="83"/>
      <c r="L1028" s="240" t="str">
        <f t="shared" si="15"/>
        <v/>
      </c>
    </row>
    <row r="1029" spans="1:12" ht="70" customHeight="1" x14ac:dyDescent="0.35">
      <c r="A1029" s="43"/>
      <c r="B1029" s="44"/>
      <c r="C1029" s="45"/>
      <c r="D1029" s="79"/>
      <c r="E1029" s="80"/>
      <c r="F1029" s="81"/>
      <c r="G1029" s="80"/>
      <c r="H1029" s="80"/>
      <c r="I1029" s="84"/>
      <c r="J1029" s="82"/>
      <c r="K1029" s="83"/>
      <c r="L1029" s="240" t="str">
        <f t="shared" si="15"/>
        <v/>
      </c>
    </row>
    <row r="1030" spans="1:12" ht="70" customHeight="1" x14ac:dyDescent="0.35">
      <c r="A1030" s="43"/>
      <c r="B1030" s="44"/>
      <c r="C1030" s="45"/>
      <c r="D1030" s="79"/>
      <c r="E1030" s="80"/>
      <c r="F1030" s="81"/>
      <c r="G1030" s="80"/>
      <c r="H1030" s="80"/>
      <c r="I1030" s="84"/>
      <c r="J1030" s="82"/>
      <c r="K1030" s="83"/>
      <c r="L1030" s="240" t="str">
        <f t="shared" si="15"/>
        <v/>
      </c>
    </row>
    <row r="1031" spans="1:12" ht="70" customHeight="1" x14ac:dyDescent="0.35">
      <c r="A1031" s="43"/>
      <c r="B1031" s="44"/>
      <c r="C1031" s="45"/>
      <c r="D1031" s="79"/>
      <c r="E1031" s="80"/>
      <c r="F1031" s="81"/>
      <c r="G1031" s="80"/>
      <c r="H1031" s="80"/>
      <c r="I1031" s="84"/>
      <c r="J1031" s="82"/>
      <c r="K1031" s="83"/>
      <c r="L1031" s="240" t="str">
        <f t="shared" si="15"/>
        <v/>
      </c>
    </row>
    <row r="1032" spans="1:12" ht="70" customHeight="1" x14ac:dyDescent="0.35">
      <c r="A1032" s="43"/>
      <c r="B1032" s="44"/>
      <c r="C1032" s="45"/>
      <c r="D1032" s="79"/>
      <c r="E1032" s="80"/>
      <c r="F1032" s="81"/>
      <c r="G1032" s="80"/>
      <c r="H1032" s="80"/>
      <c r="I1032" s="84"/>
      <c r="J1032" s="82"/>
      <c r="K1032" s="83"/>
      <c r="L1032" s="240" t="str">
        <f t="shared" si="15"/>
        <v/>
      </c>
    </row>
    <row r="1033" spans="1:12" ht="70" customHeight="1" x14ac:dyDescent="0.35">
      <c r="A1033" s="43"/>
      <c r="B1033" s="44"/>
      <c r="C1033" s="45"/>
      <c r="D1033" s="79"/>
      <c r="E1033" s="80"/>
      <c r="F1033" s="81"/>
      <c r="G1033" s="80"/>
      <c r="H1033" s="80"/>
      <c r="I1033" s="84"/>
      <c r="J1033" s="82"/>
      <c r="K1033" s="83"/>
      <c r="L1033" s="240" t="str">
        <f t="shared" si="15"/>
        <v/>
      </c>
    </row>
    <row r="1034" spans="1:12" ht="70" customHeight="1" x14ac:dyDescent="0.35">
      <c r="A1034" s="43"/>
      <c r="B1034" s="44"/>
      <c r="C1034" s="45"/>
      <c r="D1034" s="79"/>
      <c r="E1034" s="80"/>
      <c r="F1034" s="81"/>
      <c r="G1034" s="80"/>
      <c r="H1034" s="80"/>
      <c r="I1034" s="84"/>
      <c r="J1034" s="82"/>
      <c r="K1034" s="83"/>
      <c r="L1034" s="240" t="str">
        <f t="shared" si="15"/>
        <v/>
      </c>
    </row>
    <row r="1035" spans="1:12" ht="70" customHeight="1" x14ac:dyDescent="0.35">
      <c r="A1035" s="43"/>
      <c r="B1035" s="44"/>
      <c r="C1035" s="45"/>
      <c r="D1035" s="79"/>
      <c r="E1035" s="80"/>
      <c r="F1035" s="81"/>
      <c r="G1035" s="80"/>
      <c r="H1035" s="80"/>
      <c r="I1035" s="84"/>
      <c r="J1035" s="82"/>
      <c r="K1035" s="83"/>
      <c r="L1035" s="240" t="str">
        <f t="shared" ref="L1035:L1098" si="16">HYPERLINK(K1035)</f>
        <v/>
      </c>
    </row>
    <row r="1036" spans="1:12" ht="70" customHeight="1" x14ac:dyDescent="0.35">
      <c r="A1036" s="43"/>
      <c r="B1036" s="44"/>
      <c r="C1036" s="45"/>
      <c r="D1036" s="79"/>
      <c r="E1036" s="80"/>
      <c r="F1036" s="81"/>
      <c r="G1036" s="80"/>
      <c r="H1036" s="80"/>
      <c r="I1036" s="84"/>
      <c r="J1036" s="82"/>
      <c r="K1036" s="83"/>
      <c r="L1036" s="240" t="str">
        <f t="shared" si="16"/>
        <v/>
      </c>
    </row>
    <row r="1037" spans="1:12" ht="70" customHeight="1" x14ac:dyDescent="0.35">
      <c r="A1037" s="43"/>
      <c r="B1037" s="44"/>
      <c r="C1037" s="45"/>
      <c r="D1037" s="79"/>
      <c r="E1037" s="80"/>
      <c r="F1037" s="81"/>
      <c r="G1037" s="80"/>
      <c r="H1037" s="80"/>
      <c r="I1037" s="84"/>
      <c r="J1037" s="82"/>
      <c r="K1037" s="83"/>
      <c r="L1037" s="240" t="str">
        <f t="shared" si="16"/>
        <v/>
      </c>
    </row>
    <row r="1038" spans="1:12" ht="70" customHeight="1" x14ac:dyDescent="0.35">
      <c r="A1038" s="43"/>
      <c r="B1038" s="44"/>
      <c r="C1038" s="45"/>
      <c r="D1038" s="79"/>
      <c r="E1038" s="80"/>
      <c r="F1038" s="81"/>
      <c r="G1038" s="80"/>
      <c r="H1038" s="80"/>
      <c r="I1038" s="84"/>
      <c r="J1038" s="82"/>
      <c r="K1038" s="83"/>
      <c r="L1038" s="240" t="str">
        <f t="shared" si="16"/>
        <v/>
      </c>
    </row>
    <row r="1039" spans="1:12" ht="70" customHeight="1" x14ac:dyDescent="0.35">
      <c r="A1039" s="43"/>
      <c r="B1039" s="44"/>
      <c r="C1039" s="45"/>
      <c r="D1039" s="79"/>
      <c r="E1039" s="80"/>
      <c r="F1039" s="81"/>
      <c r="G1039" s="80"/>
      <c r="H1039" s="80"/>
      <c r="I1039" s="84"/>
      <c r="J1039" s="82"/>
      <c r="K1039" s="83"/>
      <c r="L1039" s="240" t="str">
        <f t="shared" si="16"/>
        <v/>
      </c>
    </row>
    <row r="1040" spans="1:12" ht="70" customHeight="1" x14ac:dyDescent="0.35">
      <c r="A1040" s="43"/>
      <c r="B1040" s="44"/>
      <c r="C1040" s="45"/>
      <c r="D1040" s="79"/>
      <c r="E1040" s="80"/>
      <c r="F1040" s="81"/>
      <c r="G1040" s="80"/>
      <c r="H1040" s="80"/>
      <c r="I1040" s="84"/>
      <c r="J1040" s="82"/>
      <c r="K1040" s="83"/>
      <c r="L1040" s="240" t="str">
        <f t="shared" si="16"/>
        <v/>
      </c>
    </row>
    <row r="1041" spans="1:12" ht="70" customHeight="1" x14ac:dyDescent="0.35">
      <c r="A1041" s="43"/>
      <c r="B1041" s="44"/>
      <c r="C1041" s="45"/>
      <c r="D1041" s="79"/>
      <c r="E1041" s="80"/>
      <c r="F1041" s="81"/>
      <c r="G1041" s="80"/>
      <c r="H1041" s="80"/>
      <c r="I1041" s="84"/>
      <c r="J1041" s="82"/>
      <c r="K1041" s="83"/>
      <c r="L1041" s="240" t="str">
        <f t="shared" si="16"/>
        <v/>
      </c>
    </row>
    <row r="1042" spans="1:12" ht="70" customHeight="1" x14ac:dyDescent="0.35">
      <c r="A1042" s="43"/>
      <c r="B1042" s="44"/>
      <c r="C1042" s="45"/>
      <c r="D1042" s="79"/>
      <c r="E1042" s="80"/>
      <c r="F1042" s="81"/>
      <c r="G1042" s="80"/>
      <c r="H1042" s="80"/>
      <c r="I1042" s="84"/>
      <c r="J1042" s="82"/>
      <c r="K1042" s="83"/>
      <c r="L1042" s="240" t="str">
        <f t="shared" si="16"/>
        <v/>
      </c>
    </row>
    <row r="1043" spans="1:12" ht="70" customHeight="1" x14ac:dyDescent="0.35">
      <c r="A1043" s="43"/>
      <c r="B1043" s="44"/>
      <c r="C1043" s="45"/>
      <c r="D1043" s="79"/>
      <c r="E1043" s="80"/>
      <c r="F1043" s="81"/>
      <c r="G1043" s="80"/>
      <c r="H1043" s="80"/>
      <c r="I1043" s="84"/>
      <c r="J1043" s="82"/>
      <c r="K1043" s="83"/>
      <c r="L1043" s="240" t="str">
        <f t="shared" si="16"/>
        <v/>
      </c>
    </row>
    <row r="1044" spans="1:12" ht="70" customHeight="1" x14ac:dyDescent="0.35">
      <c r="A1044" s="43"/>
      <c r="B1044" s="44"/>
      <c r="C1044" s="45"/>
      <c r="D1044" s="79"/>
      <c r="E1044" s="80"/>
      <c r="F1044" s="81"/>
      <c r="G1044" s="80"/>
      <c r="H1044" s="80"/>
      <c r="I1044" s="84"/>
      <c r="J1044" s="82"/>
      <c r="K1044" s="83"/>
      <c r="L1044" s="240" t="str">
        <f t="shared" si="16"/>
        <v/>
      </c>
    </row>
    <row r="1045" spans="1:12" ht="70" customHeight="1" x14ac:dyDescent="0.35">
      <c r="A1045" s="43"/>
      <c r="B1045" s="44"/>
      <c r="C1045" s="45"/>
      <c r="D1045" s="79"/>
      <c r="E1045" s="80"/>
      <c r="F1045" s="81"/>
      <c r="G1045" s="80"/>
      <c r="H1045" s="80"/>
      <c r="I1045" s="84"/>
      <c r="J1045" s="82"/>
      <c r="K1045" s="83"/>
      <c r="L1045" s="240" t="str">
        <f t="shared" si="16"/>
        <v/>
      </c>
    </row>
    <row r="1046" spans="1:12" ht="70" customHeight="1" x14ac:dyDescent="0.35">
      <c r="A1046" s="43"/>
      <c r="B1046" s="44"/>
      <c r="C1046" s="45"/>
      <c r="D1046" s="79"/>
      <c r="E1046" s="80"/>
      <c r="F1046" s="81"/>
      <c r="G1046" s="80"/>
      <c r="H1046" s="80"/>
      <c r="I1046" s="84"/>
      <c r="J1046" s="82"/>
      <c r="K1046" s="83"/>
      <c r="L1046" s="240" t="str">
        <f t="shared" si="16"/>
        <v/>
      </c>
    </row>
    <row r="1047" spans="1:12" ht="70" customHeight="1" x14ac:dyDescent="0.35">
      <c r="A1047" s="43"/>
      <c r="B1047" s="44"/>
      <c r="C1047" s="45"/>
      <c r="D1047" s="79"/>
      <c r="E1047" s="80"/>
      <c r="F1047" s="81"/>
      <c r="G1047" s="80"/>
      <c r="H1047" s="80"/>
      <c r="I1047" s="84"/>
      <c r="J1047" s="82"/>
      <c r="K1047" s="83"/>
      <c r="L1047" s="240" t="str">
        <f t="shared" si="16"/>
        <v/>
      </c>
    </row>
    <row r="1048" spans="1:12" ht="70" customHeight="1" x14ac:dyDescent="0.35">
      <c r="A1048" s="43"/>
      <c r="B1048" s="44"/>
      <c r="C1048" s="45"/>
      <c r="D1048" s="79"/>
      <c r="E1048" s="80"/>
      <c r="F1048" s="81"/>
      <c r="G1048" s="80"/>
      <c r="H1048" s="80"/>
      <c r="I1048" s="84"/>
      <c r="J1048" s="82"/>
      <c r="K1048" s="83"/>
      <c r="L1048" s="240" t="str">
        <f t="shared" si="16"/>
        <v/>
      </c>
    </row>
    <row r="1049" spans="1:12" ht="70" customHeight="1" x14ac:dyDescent="0.35">
      <c r="A1049" s="43"/>
      <c r="B1049" s="44"/>
      <c r="C1049" s="45"/>
      <c r="D1049" s="79"/>
      <c r="E1049" s="80"/>
      <c r="F1049" s="81"/>
      <c r="G1049" s="80"/>
      <c r="H1049" s="80"/>
      <c r="I1049" s="84"/>
      <c r="J1049" s="82"/>
      <c r="K1049" s="83"/>
      <c r="L1049" s="240" t="str">
        <f t="shared" si="16"/>
        <v/>
      </c>
    </row>
    <row r="1050" spans="1:12" ht="70" customHeight="1" x14ac:dyDescent="0.35">
      <c r="A1050" s="43"/>
      <c r="B1050" s="44"/>
      <c r="C1050" s="45"/>
      <c r="D1050" s="79"/>
      <c r="E1050" s="80"/>
      <c r="F1050" s="81"/>
      <c r="G1050" s="80"/>
      <c r="H1050" s="80"/>
      <c r="I1050" s="84"/>
      <c r="J1050" s="82"/>
      <c r="K1050" s="83"/>
      <c r="L1050" s="240" t="str">
        <f t="shared" si="16"/>
        <v/>
      </c>
    </row>
    <row r="1051" spans="1:12" ht="70" customHeight="1" x14ac:dyDescent="0.35">
      <c r="A1051" s="43"/>
      <c r="B1051" s="44"/>
      <c r="C1051" s="45"/>
      <c r="D1051" s="79"/>
      <c r="E1051" s="80"/>
      <c r="F1051" s="81"/>
      <c r="G1051" s="80"/>
      <c r="H1051" s="80"/>
      <c r="I1051" s="84"/>
      <c r="J1051" s="82"/>
      <c r="K1051" s="83"/>
      <c r="L1051" s="240" t="str">
        <f t="shared" si="16"/>
        <v/>
      </c>
    </row>
    <row r="1052" spans="1:12" ht="70" customHeight="1" x14ac:dyDescent="0.35">
      <c r="A1052" s="43"/>
      <c r="B1052" s="44"/>
      <c r="C1052" s="45"/>
      <c r="D1052" s="79"/>
      <c r="E1052" s="80"/>
      <c r="F1052" s="81"/>
      <c r="G1052" s="80"/>
      <c r="H1052" s="80"/>
      <c r="I1052" s="84"/>
      <c r="J1052" s="82"/>
      <c r="K1052" s="83"/>
      <c r="L1052" s="240" t="str">
        <f t="shared" si="16"/>
        <v/>
      </c>
    </row>
    <row r="1053" spans="1:12" ht="70" customHeight="1" x14ac:dyDescent="0.35">
      <c r="A1053" s="43"/>
      <c r="B1053" s="44"/>
      <c r="C1053" s="45"/>
      <c r="D1053" s="79"/>
      <c r="E1053" s="80"/>
      <c r="F1053" s="81"/>
      <c r="G1053" s="80"/>
      <c r="H1053" s="80"/>
      <c r="I1053" s="84"/>
      <c r="J1053" s="82"/>
      <c r="K1053" s="83"/>
      <c r="L1053" s="240" t="str">
        <f t="shared" si="16"/>
        <v/>
      </c>
    </row>
    <row r="1054" spans="1:12" ht="70" customHeight="1" x14ac:dyDescent="0.35">
      <c r="A1054" s="43"/>
      <c r="B1054" s="44"/>
      <c r="C1054" s="45"/>
      <c r="D1054" s="79"/>
      <c r="E1054" s="80"/>
      <c r="F1054" s="81"/>
      <c r="G1054" s="80"/>
      <c r="H1054" s="80"/>
      <c r="I1054" s="84"/>
      <c r="J1054" s="82"/>
      <c r="K1054" s="83"/>
      <c r="L1054" s="240" t="str">
        <f t="shared" si="16"/>
        <v/>
      </c>
    </row>
    <row r="1055" spans="1:12" ht="70" customHeight="1" x14ac:dyDescent="0.35">
      <c r="A1055" s="43"/>
      <c r="B1055" s="44"/>
      <c r="C1055" s="45"/>
      <c r="D1055" s="79"/>
      <c r="E1055" s="80"/>
      <c r="F1055" s="81"/>
      <c r="G1055" s="80"/>
      <c r="H1055" s="80"/>
      <c r="I1055" s="84"/>
      <c r="J1055" s="82"/>
      <c r="K1055" s="83"/>
      <c r="L1055" s="240" t="str">
        <f t="shared" si="16"/>
        <v/>
      </c>
    </row>
    <row r="1056" spans="1:12" ht="70" customHeight="1" x14ac:dyDescent="0.35">
      <c r="A1056" s="43"/>
      <c r="B1056" s="44"/>
      <c r="C1056" s="45"/>
      <c r="D1056" s="79"/>
      <c r="E1056" s="80"/>
      <c r="F1056" s="81"/>
      <c r="G1056" s="80"/>
      <c r="H1056" s="80"/>
      <c r="I1056" s="84"/>
      <c r="J1056" s="82"/>
      <c r="K1056" s="83"/>
      <c r="L1056" s="240" t="str">
        <f t="shared" si="16"/>
        <v/>
      </c>
    </row>
    <row r="1057" spans="1:12" ht="70" customHeight="1" x14ac:dyDescent="0.35">
      <c r="A1057" s="43"/>
      <c r="B1057" s="44"/>
      <c r="C1057" s="45"/>
      <c r="D1057" s="79"/>
      <c r="E1057" s="80"/>
      <c r="F1057" s="81"/>
      <c r="G1057" s="80"/>
      <c r="H1057" s="80"/>
      <c r="I1057" s="84"/>
      <c r="J1057" s="82"/>
      <c r="K1057" s="83"/>
      <c r="L1057" s="240" t="str">
        <f t="shared" si="16"/>
        <v/>
      </c>
    </row>
    <row r="1058" spans="1:12" ht="70" customHeight="1" x14ac:dyDescent="0.35">
      <c r="A1058" s="43"/>
      <c r="B1058" s="44"/>
      <c r="C1058" s="45"/>
      <c r="D1058" s="79"/>
      <c r="E1058" s="80"/>
      <c r="F1058" s="81"/>
      <c r="G1058" s="80"/>
      <c r="H1058" s="80"/>
      <c r="I1058" s="84"/>
      <c r="J1058" s="82"/>
      <c r="K1058" s="83"/>
      <c r="L1058" s="240" t="str">
        <f t="shared" si="16"/>
        <v/>
      </c>
    </row>
    <row r="1059" spans="1:12" ht="70" customHeight="1" x14ac:dyDescent="0.35">
      <c r="A1059" s="43"/>
      <c r="B1059" s="44"/>
      <c r="C1059" s="45"/>
      <c r="D1059" s="79"/>
      <c r="E1059" s="80"/>
      <c r="F1059" s="81"/>
      <c r="G1059" s="80"/>
      <c r="H1059" s="80"/>
      <c r="I1059" s="84"/>
      <c r="J1059" s="82"/>
      <c r="K1059" s="83"/>
      <c r="L1059" s="240" t="str">
        <f t="shared" si="16"/>
        <v/>
      </c>
    </row>
    <row r="1060" spans="1:12" ht="70" customHeight="1" x14ac:dyDescent="0.35">
      <c r="A1060" s="43"/>
      <c r="B1060" s="44"/>
      <c r="C1060" s="45"/>
      <c r="D1060" s="79"/>
      <c r="E1060" s="80"/>
      <c r="F1060" s="81"/>
      <c r="G1060" s="80"/>
      <c r="H1060" s="80"/>
      <c r="I1060" s="84"/>
      <c r="J1060" s="82"/>
      <c r="K1060" s="83"/>
      <c r="L1060" s="240" t="str">
        <f t="shared" si="16"/>
        <v/>
      </c>
    </row>
    <row r="1061" spans="1:12" ht="70" customHeight="1" x14ac:dyDescent="0.35">
      <c r="A1061" s="43"/>
      <c r="B1061" s="44"/>
      <c r="C1061" s="45"/>
      <c r="D1061" s="79"/>
      <c r="E1061" s="80"/>
      <c r="F1061" s="81"/>
      <c r="G1061" s="80"/>
      <c r="H1061" s="80"/>
      <c r="I1061" s="84"/>
      <c r="J1061" s="82"/>
      <c r="K1061" s="83"/>
      <c r="L1061" s="240" t="str">
        <f t="shared" si="16"/>
        <v/>
      </c>
    </row>
    <row r="1062" spans="1:12" ht="70" customHeight="1" x14ac:dyDescent="0.35">
      <c r="A1062" s="43"/>
      <c r="B1062" s="44"/>
      <c r="C1062" s="45"/>
      <c r="D1062" s="79"/>
      <c r="E1062" s="80"/>
      <c r="F1062" s="81"/>
      <c r="G1062" s="80"/>
      <c r="H1062" s="80"/>
      <c r="I1062" s="84"/>
      <c r="J1062" s="82"/>
      <c r="K1062" s="83"/>
      <c r="L1062" s="240" t="str">
        <f t="shared" si="16"/>
        <v/>
      </c>
    </row>
    <row r="1063" spans="1:12" ht="70" customHeight="1" x14ac:dyDescent="0.35">
      <c r="A1063" s="43"/>
      <c r="B1063" s="44"/>
      <c r="C1063" s="45"/>
      <c r="D1063" s="79"/>
      <c r="E1063" s="80"/>
      <c r="F1063" s="81"/>
      <c r="G1063" s="80"/>
      <c r="H1063" s="80"/>
      <c r="I1063" s="84"/>
      <c r="J1063" s="82"/>
      <c r="K1063" s="83"/>
      <c r="L1063" s="240" t="str">
        <f t="shared" si="16"/>
        <v/>
      </c>
    </row>
    <row r="1064" spans="1:12" ht="70" customHeight="1" x14ac:dyDescent="0.35">
      <c r="A1064" s="43"/>
      <c r="B1064" s="44"/>
      <c r="C1064" s="45"/>
      <c r="D1064" s="79"/>
      <c r="E1064" s="80"/>
      <c r="F1064" s="81"/>
      <c r="G1064" s="80"/>
      <c r="H1064" s="80"/>
      <c r="I1064" s="84"/>
      <c r="J1064" s="82"/>
      <c r="K1064" s="83"/>
      <c r="L1064" s="240" t="str">
        <f t="shared" si="16"/>
        <v/>
      </c>
    </row>
    <row r="1065" spans="1:12" ht="70" customHeight="1" x14ac:dyDescent="0.35">
      <c r="A1065" s="43"/>
      <c r="B1065" s="44"/>
      <c r="C1065" s="45"/>
      <c r="D1065" s="79"/>
      <c r="E1065" s="80"/>
      <c r="F1065" s="81"/>
      <c r="G1065" s="80"/>
      <c r="H1065" s="80"/>
      <c r="I1065" s="84"/>
      <c r="J1065" s="82"/>
      <c r="K1065" s="83"/>
      <c r="L1065" s="240" t="str">
        <f t="shared" si="16"/>
        <v/>
      </c>
    </row>
    <row r="1066" spans="1:12" ht="70" customHeight="1" x14ac:dyDescent="0.35">
      <c r="A1066" s="43"/>
      <c r="B1066" s="44"/>
      <c r="C1066" s="45"/>
      <c r="D1066" s="79"/>
      <c r="E1066" s="80"/>
      <c r="F1066" s="81"/>
      <c r="G1066" s="80"/>
      <c r="H1066" s="80"/>
      <c r="I1066" s="84"/>
      <c r="J1066" s="82"/>
      <c r="K1066" s="83"/>
      <c r="L1066" s="240" t="str">
        <f t="shared" si="16"/>
        <v/>
      </c>
    </row>
    <row r="1067" spans="1:12" ht="70" customHeight="1" x14ac:dyDescent="0.35">
      <c r="A1067" s="43"/>
      <c r="B1067" s="44"/>
      <c r="C1067" s="45"/>
      <c r="D1067" s="79"/>
      <c r="E1067" s="80"/>
      <c r="F1067" s="81"/>
      <c r="G1067" s="80"/>
      <c r="H1067" s="80"/>
      <c r="I1067" s="84"/>
      <c r="J1067" s="82"/>
      <c r="K1067" s="83"/>
      <c r="L1067" s="240" t="str">
        <f t="shared" si="16"/>
        <v/>
      </c>
    </row>
    <row r="1068" spans="1:12" ht="70" customHeight="1" x14ac:dyDescent="0.35">
      <c r="A1068" s="43"/>
      <c r="B1068" s="44"/>
      <c r="C1068" s="45"/>
      <c r="D1068" s="79"/>
      <c r="E1068" s="80"/>
      <c r="F1068" s="81"/>
      <c r="G1068" s="80"/>
      <c r="H1068" s="80"/>
      <c r="I1068" s="84"/>
      <c r="J1068" s="82"/>
      <c r="K1068" s="83"/>
      <c r="L1068" s="240" t="str">
        <f t="shared" si="16"/>
        <v/>
      </c>
    </row>
    <row r="1069" spans="1:12" ht="70" customHeight="1" x14ac:dyDescent="0.35">
      <c r="A1069" s="43"/>
      <c r="B1069" s="44"/>
      <c r="C1069" s="45"/>
      <c r="D1069" s="79"/>
      <c r="E1069" s="80"/>
      <c r="F1069" s="81"/>
      <c r="G1069" s="80"/>
      <c r="H1069" s="80"/>
      <c r="I1069" s="84"/>
      <c r="J1069" s="82"/>
      <c r="K1069" s="83"/>
      <c r="L1069" s="240" t="str">
        <f t="shared" si="16"/>
        <v/>
      </c>
    </row>
    <row r="1070" spans="1:12" ht="70" customHeight="1" x14ac:dyDescent="0.35">
      <c r="A1070" s="43"/>
      <c r="B1070" s="44"/>
      <c r="C1070" s="45"/>
      <c r="D1070" s="79"/>
      <c r="E1070" s="80"/>
      <c r="F1070" s="81"/>
      <c r="G1070" s="80"/>
      <c r="H1070" s="80"/>
      <c r="I1070" s="84"/>
      <c r="J1070" s="82"/>
      <c r="K1070" s="83"/>
      <c r="L1070" s="240" t="str">
        <f t="shared" si="16"/>
        <v/>
      </c>
    </row>
    <row r="1071" spans="1:12" ht="70" customHeight="1" x14ac:dyDescent="0.35">
      <c r="A1071" s="43"/>
      <c r="B1071" s="44"/>
      <c r="C1071" s="45"/>
      <c r="D1071" s="79"/>
      <c r="E1071" s="80"/>
      <c r="F1071" s="81"/>
      <c r="G1071" s="80"/>
      <c r="H1071" s="80"/>
      <c r="I1071" s="84"/>
      <c r="J1071" s="82"/>
      <c r="K1071" s="83"/>
      <c r="L1071" s="240" t="str">
        <f t="shared" si="16"/>
        <v/>
      </c>
    </row>
    <row r="1072" spans="1:12" ht="70" customHeight="1" x14ac:dyDescent="0.35">
      <c r="A1072" s="43"/>
      <c r="B1072" s="44"/>
      <c r="C1072" s="45"/>
      <c r="D1072" s="79"/>
      <c r="E1072" s="80"/>
      <c r="F1072" s="81"/>
      <c r="G1072" s="80"/>
      <c r="H1072" s="80"/>
      <c r="I1072" s="84"/>
      <c r="J1072" s="82"/>
      <c r="K1072" s="83"/>
      <c r="L1072" s="240" t="str">
        <f t="shared" si="16"/>
        <v/>
      </c>
    </row>
    <row r="1073" spans="1:12" ht="70" customHeight="1" x14ac:dyDescent="0.35">
      <c r="A1073" s="43"/>
      <c r="B1073" s="44"/>
      <c r="C1073" s="45"/>
      <c r="D1073" s="79"/>
      <c r="E1073" s="80"/>
      <c r="F1073" s="81"/>
      <c r="G1073" s="80"/>
      <c r="H1073" s="80"/>
      <c r="I1073" s="84"/>
      <c r="J1073" s="82"/>
      <c r="K1073" s="83"/>
      <c r="L1073" s="240" t="str">
        <f t="shared" si="16"/>
        <v/>
      </c>
    </row>
    <row r="1074" spans="1:12" ht="70" customHeight="1" x14ac:dyDescent="0.35">
      <c r="A1074" s="43"/>
      <c r="B1074" s="44"/>
      <c r="C1074" s="45"/>
      <c r="D1074" s="79"/>
      <c r="E1074" s="80"/>
      <c r="F1074" s="81"/>
      <c r="G1074" s="80"/>
      <c r="H1074" s="80"/>
      <c r="I1074" s="84"/>
      <c r="J1074" s="82"/>
      <c r="K1074" s="83"/>
      <c r="L1074" s="240" t="str">
        <f t="shared" si="16"/>
        <v/>
      </c>
    </row>
    <row r="1075" spans="1:12" ht="70" customHeight="1" x14ac:dyDescent="0.35">
      <c r="A1075" s="43"/>
      <c r="B1075" s="44"/>
      <c r="C1075" s="45"/>
      <c r="D1075" s="79"/>
      <c r="E1075" s="80"/>
      <c r="F1075" s="81"/>
      <c r="G1075" s="80"/>
      <c r="H1075" s="80"/>
      <c r="I1075" s="84"/>
      <c r="J1075" s="82"/>
      <c r="K1075" s="83"/>
      <c r="L1075" s="240" t="str">
        <f t="shared" si="16"/>
        <v/>
      </c>
    </row>
    <row r="1076" spans="1:12" ht="70" customHeight="1" x14ac:dyDescent="0.35">
      <c r="A1076" s="43"/>
      <c r="B1076" s="44"/>
      <c r="C1076" s="45"/>
      <c r="D1076" s="79"/>
      <c r="E1076" s="80"/>
      <c r="F1076" s="81"/>
      <c r="G1076" s="80"/>
      <c r="H1076" s="80"/>
      <c r="I1076" s="84"/>
      <c r="J1076" s="82"/>
      <c r="K1076" s="83"/>
      <c r="L1076" s="240" t="str">
        <f t="shared" si="16"/>
        <v/>
      </c>
    </row>
    <row r="1077" spans="1:12" ht="70" customHeight="1" x14ac:dyDescent="0.35">
      <c r="A1077" s="43"/>
      <c r="B1077" s="44"/>
      <c r="C1077" s="45"/>
      <c r="D1077" s="79"/>
      <c r="E1077" s="80"/>
      <c r="F1077" s="81"/>
      <c r="G1077" s="80"/>
      <c r="H1077" s="80"/>
      <c r="I1077" s="84"/>
      <c r="J1077" s="82"/>
      <c r="K1077" s="83"/>
      <c r="L1077" s="240" t="str">
        <f t="shared" si="16"/>
        <v/>
      </c>
    </row>
    <row r="1078" spans="1:12" ht="70" customHeight="1" x14ac:dyDescent="0.35">
      <c r="A1078" s="43"/>
      <c r="B1078" s="44"/>
      <c r="C1078" s="45"/>
      <c r="D1078" s="79"/>
      <c r="E1078" s="80"/>
      <c r="F1078" s="81"/>
      <c r="G1078" s="80"/>
      <c r="H1078" s="80"/>
      <c r="I1078" s="84"/>
      <c r="J1078" s="82"/>
      <c r="K1078" s="83"/>
      <c r="L1078" s="240" t="str">
        <f t="shared" si="16"/>
        <v/>
      </c>
    </row>
    <row r="1079" spans="1:12" ht="70" customHeight="1" x14ac:dyDescent="0.35">
      <c r="A1079" s="43"/>
      <c r="B1079" s="44"/>
      <c r="C1079" s="45"/>
      <c r="D1079" s="79"/>
      <c r="E1079" s="80"/>
      <c r="F1079" s="81"/>
      <c r="G1079" s="80"/>
      <c r="H1079" s="80"/>
      <c r="I1079" s="84"/>
      <c r="J1079" s="82"/>
      <c r="K1079" s="83"/>
      <c r="L1079" s="240" t="str">
        <f t="shared" si="16"/>
        <v/>
      </c>
    </row>
    <row r="1080" spans="1:12" ht="70" customHeight="1" x14ac:dyDescent="0.35">
      <c r="A1080" s="43"/>
      <c r="B1080" s="44"/>
      <c r="C1080" s="45"/>
      <c r="D1080" s="79"/>
      <c r="E1080" s="80"/>
      <c r="F1080" s="81"/>
      <c r="G1080" s="80"/>
      <c r="H1080" s="80"/>
      <c r="I1080" s="84"/>
      <c r="J1080" s="82"/>
      <c r="K1080" s="83"/>
      <c r="L1080" s="240" t="str">
        <f t="shared" si="16"/>
        <v/>
      </c>
    </row>
    <row r="1081" spans="1:12" ht="70" customHeight="1" x14ac:dyDescent="0.35">
      <c r="A1081" s="43"/>
      <c r="B1081" s="44"/>
      <c r="C1081" s="45"/>
      <c r="D1081" s="79"/>
      <c r="E1081" s="80"/>
      <c r="F1081" s="81"/>
      <c r="G1081" s="80"/>
      <c r="H1081" s="80"/>
      <c r="I1081" s="84"/>
      <c r="J1081" s="82"/>
      <c r="K1081" s="83"/>
      <c r="L1081" s="240" t="str">
        <f t="shared" si="16"/>
        <v/>
      </c>
    </row>
    <row r="1082" spans="1:12" ht="70" customHeight="1" x14ac:dyDescent="0.35">
      <c r="A1082" s="43"/>
      <c r="B1082" s="44"/>
      <c r="C1082" s="45"/>
      <c r="D1082" s="79"/>
      <c r="E1082" s="80"/>
      <c r="F1082" s="81"/>
      <c r="G1082" s="80"/>
      <c r="H1082" s="80"/>
      <c r="I1082" s="84"/>
      <c r="J1082" s="82"/>
      <c r="K1082" s="83"/>
      <c r="L1082" s="240" t="str">
        <f t="shared" si="16"/>
        <v/>
      </c>
    </row>
    <row r="1083" spans="1:12" ht="70" customHeight="1" x14ac:dyDescent="0.35">
      <c r="A1083" s="43"/>
      <c r="B1083" s="44"/>
      <c r="C1083" s="45"/>
      <c r="D1083" s="79"/>
      <c r="E1083" s="80"/>
      <c r="F1083" s="81"/>
      <c r="G1083" s="80"/>
      <c r="H1083" s="80"/>
      <c r="I1083" s="84"/>
      <c r="J1083" s="82"/>
      <c r="K1083" s="83"/>
      <c r="L1083" s="240" t="str">
        <f t="shared" si="16"/>
        <v/>
      </c>
    </row>
    <row r="1084" spans="1:12" ht="70" customHeight="1" x14ac:dyDescent="0.35">
      <c r="A1084" s="43"/>
      <c r="B1084" s="44"/>
      <c r="C1084" s="45"/>
      <c r="D1084" s="79"/>
      <c r="E1084" s="80"/>
      <c r="F1084" s="81"/>
      <c r="G1084" s="80"/>
      <c r="H1084" s="80"/>
      <c r="I1084" s="84"/>
      <c r="J1084" s="82"/>
      <c r="K1084" s="83"/>
      <c r="L1084" s="240" t="str">
        <f t="shared" si="16"/>
        <v/>
      </c>
    </row>
    <row r="1085" spans="1:12" ht="70" customHeight="1" x14ac:dyDescent="0.35">
      <c r="A1085" s="43"/>
      <c r="B1085" s="44"/>
      <c r="C1085" s="45"/>
      <c r="D1085" s="79"/>
      <c r="E1085" s="80"/>
      <c r="F1085" s="81"/>
      <c r="G1085" s="80"/>
      <c r="H1085" s="80"/>
      <c r="I1085" s="84"/>
      <c r="J1085" s="82"/>
      <c r="K1085" s="83"/>
      <c r="L1085" s="240" t="str">
        <f t="shared" si="16"/>
        <v/>
      </c>
    </row>
    <row r="1086" spans="1:12" ht="70" customHeight="1" x14ac:dyDescent="0.35">
      <c r="A1086" s="43"/>
      <c r="B1086" s="44"/>
      <c r="C1086" s="45"/>
      <c r="D1086" s="79"/>
      <c r="E1086" s="80"/>
      <c r="F1086" s="81"/>
      <c r="G1086" s="80"/>
      <c r="H1086" s="80"/>
      <c r="I1086" s="84"/>
      <c r="J1086" s="82"/>
      <c r="K1086" s="83"/>
      <c r="L1086" s="240" t="str">
        <f t="shared" si="16"/>
        <v/>
      </c>
    </row>
    <row r="1087" spans="1:12" ht="70" customHeight="1" x14ac:dyDescent="0.35">
      <c r="A1087" s="43"/>
      <c r="B1087" s="44"/>
      <c r="C1087" s="45"/>
      <c r="D1087" s="79"/>
      <c r="E1087" s="80"/>
      <c r="F1087" s="81"/>
      <c r="G1087" s="80"/>
      <c r="H1087" s="80"/>
      <c r="I1087" s="84"/>
      <c r="J1087" s="82"/>
      <c r="K1087" s="83"/>
      <c r="L1087" s="240" t="str">
        <f t="shared" si="16"/>
        <v/>
      </c>
    </row>
    <row r="1088" spans="1:12" ht="70" customHeight="1" x14ac:dyDescent="0.35">
      <c r="A1088" s="43"/>
      <c r="B1088" s="44"/>
      <c r="C1088" s="45"/>
      <c r="D1088" s="79"/>
      <c r="E1088" s="80"/>
      <c r="F1088" s="81"/>
      <c r="G1088" s="80"/>
      <c r="H1088" s="80"/>
      <c r="I1088" s="84"/>
      <c r="J1088" s="82"/>
      <c r="K1088" s="83"/>
      <c r="L1088" s="240" t="str">
        <f t="shared" si="16"/>
        <v/>
      </c>
    </row>
    <row r="1089" spans="1:12" ht="70" customHeight="1" x14ac:dyDescent="0.35">
      <c r="A1089" s="43"/>
      <c r="B1089" s="44"/>
      <c r="C1089" s="45"/>
      <c r="D1089" s="79"/>
      <c r="E1089" s="80"/>
      <c r="F1089" s="81"/>
      <c r="G1089" s="80"/>
      <c r="H1089" s="80"/>
      <c r="I1089" s="84"/>
      <c r="J1089" s="82"/>
      <c r="K1089" s="83"/>
      <c r="L1089" s="240" t="str">
        <f t="shared" si="16"/>
        <v/>
      </c>
    </row>
    <row r="1090" spans="1:12" ht="70" customHeight="1" x14ac:dyDescent="0.35">
      <c r="A1090" s="43"/>
      <c r="B1090" s="44"/>
      <c r="C1090" s="45"/>
      <c r="D1090" s="79"/>
      <c r="E1090" s="80"/>
      <c r="F1090" s="81"/>
      <c r="G1090" s="80"/>
      <c r="H1090" s="80"/>
      <c r="I1090" s="84"/>
      <c r="J1090" s="82"/>
      <c r="K1090" s="83"/>
      <c r="L1090" s="240" t="str">
        <f t="shared" si="16"/>
        <v/>
      </c>
    </row>
    <row r="1091" spans="1:12" ht="70" customHeight="1" x14ac:dyDescent="0.35">
      <c r="A1091" s="43"/>
      <c r="B1091" s="44"/>
      <c r="C1091" s="45"/>
      <c r="D1091" s="79"/>
      <c r="E1091" s="80"/>
      <c r="F1091" s="81"/>
      <c r="G1091" s="80"/>
      <c r="H1091" s="80"/>
      <c r="I1091" s="84"/>
      <c r="J1091" s="82"/>
      <c r="K1091" s="83"/>
      <c r="L1091" s="240" t="str">
        <f t="shared" si="16"/>
        <v/>
      </c>
    </row>
    <row r="1092" spans="1:12" ht="70" customHeight="1" x14ac:dyDescent="0.35">
      <c r="A1092" s="43"/>
      <c r="B1092" s="44"/>
      <c r="C1092" s="45"/>
      <c r="D1092" s="79"/>
      <c r="E1092" s="80"/>
      <c r="F1092" s="81"/>
      <c r="G1092" s="80"/>
      <c r="H1092" s="80"/>
      <c r="I1092" s="84"/>
      <c r="J1092" s="82"/>
      <c r="K1092" s="83"/>
      <c r="L1092" s="240" t="str">
        <f t="shared" si="16"/>
        <v/>
      </c>
    </row>
    <row r="1093" spans="1:12" ht="70" customHeight="1" x14ac:dyDescent="0.35">
      <c r="A1093" s="43"/>
      <c r="B1093" s="44"/>
      <c r="C1093" s="45"/>
      <c r="D1093" s="79"/>
      <c r="E1093" s="80"/>
      <c r="F1093" s="81"/>
      <c r="G1093" s="80"/>
      <c r="H1093" s="80"/>
      <c r="I1093" s="84"/>
      <c r="J1093" s="82"/>
      <c r="K1093" s="83"/>
      <c r="L1093" s="240" t="str">
        <f t="shared" si="16"/>
        <v/>
      </c>
    </row>
    <row r="1094" spans="1:12" ht="70" customHeight="1" x14ac:dyDescent="0.35">
      <c r="A1094" s="43"/>
      <c r="B1094" s="44"/>
      <c r="C1094" s="45"/>
      <c r="D1094" s="79"/>
      <c r="E1094" s="80"/>
      <c r="F1094" s="81"/>
      <c r="G1094" s="80"/>
      <c r="H1094" s="80"/>
      <c r="I1094" s="84"/>
      <c r="J1094" s="82"/>
      <c r="K1094" s="83"/>
      <c r="L1094" s="240" t="str">
        <f t="shared" si="16"/>
        <v/>
      </c>
    </row>
    <row r="1095" spans="1:12" ht="70" customHeight="1" x14ac:dyDescent="0.35">
      <c r="A1095" s="43"/>
      <c r="B1095" s="44"/>
      <c r="C1095" s="45"/>
      <c r="D1095" s="79"/>
      <c r="E1095" s="80"/>
      <c r="F1095" s="81"/>
      <c r="G1095" s="80"/>
      <c r="H1095" s="80"/>
      <c r="I1095" s="84"/>
      <c r="J1095" s="82"/>
      <c r="K1095" s="83"/>
      <c r="L1095" s="240" t="str">
        <f t="shared" si="16"/>
        <v/>
      </c>
    </row>
    <row r="1096" spans="1:12" ht="70" customHeight="1" x14ac:dyDescent="0.35">
      <c r="A1096" s="43"/>
      <c r="B1096" s="44"/>
      <c r="C1096" s="45"/>
      <c r="D1096" s="79"/>
      <c r="E1096" s="80"/>
      <c r="F1096" s="81"/>
      <c r="G1096" s="80"/>
      <c r="H1096" s="80"/>
      <c r="I1096" s="84"/>
      <c r="J1096" s="82"/>
      <c r="K1096" s="83"/>
      <c r="L1096" s="240" t="str">
        <f t="shared" si="16"/>
        <v/>
      </c>
    </row>
    <row r="1097" spans="1:12" ht="70" customHeight="1" x14ac:dyDescent="0.35">
      <c r="A1097" s="43"/>
      <c r="B1097" s="44"/>
      <c r="C1097" s="45"/>
      <c r="D1097" s="79"/>
      <c r="E1097" s="80"/>
      <c r="F1097" s="81"/>
      <c r="G1097" s="80"/>
      <c r="H1097" s="80"/>
      <c r="I1097" s="84"/>
      <c r="J1097" s="82"/>
      <c r="K1097" s="83"/>
      <c r="L1097" s="240" t="str">
        <f t="shared" si="16"/>
        <v/>
      </c>
    </row>
    <row r="1098" spans="1:12" ht="70" customHeight="1" x14ac:dyDescent="0.35">
      <c r="A1098" s="43"/>
      <c r="B1098" s="44"/>
      <c r="C1098" s="45"/>
      <c r="D1098" s="79"/>
      <c r="E1098" s="80"/>
      <c r="F1098" s="81"/>
      <c r="G1098" s="80"/>
      <c r="H1098" s="80"/>
      <c r="I1098" s="84"/>
      <c r="J1098" s="82"/>
      <c r="K1098" s="83"/>
      <c r="L1098" s="240" t="str">
        <f t="shared" si="16"/>
        <v/>
      </c>
    </row>
    <row r="1099" spans="1:12" ht="70" customHeight="1" x14ac:dyDescent="0.35">
      <c r="A1099" s="43"/>
      <c r="B1099" s="44"/>
      <c r="C1099" s="45"/>
      <c r="D1099" s="79"/>
      <c r="E1099" s="80"/>
      <c r="F1099" s="81"/>
      <c r="G1099" s="80"/>
      <c r="H1099" s="80"/>
      <c r="I1099" s="84"/>
      <c r="J1099" s="82"/>
      <c r="K1099" s="83"/>
      <c r="L1099" s="240" t="str">
        <f t="shared" ref="L1099:L1162" si="17">HYPERLINK(K1099)</f>
        <v/>
      </c>
    </row>
    <row r="1100" spans="1:12" ht="70" customHeight="1" x14ac:dyDescent="0.35">
      <c r="A1100" s="43"/>
      <c r="B1100" s="44"/>
      <c r="C1100" s="45"/>
      <c r="D1100" s="79"/>
      <c r="E1100" s="80"/>
      <c r="F1100" s="81"/>
      <c r="G1100" s="80"/>
      <c r="H1100" s="80"/>
      <c r="I1100" s="84"/>
      <c r="J1100" s="82"/>
      <c r="K1100" s="83"/>
      <c r="L1100" s="240" t="str">
        <f t="shared" si="17"/>
        <v/>
      </c>
    </row>
    <row r="1101" spans="1:12" ht="70" customHeight="1" x14ac:dyDescent="0.35">
      <c r="A1101" s="43"/>
      <c r="B1101" s="44"/>
      <c r="C1101" s="45"/>
      <c r="D1101" s="79"/>
      <c r="E1101" s="80"/>
      <c r="F1101" s="81"/>
      <c r="G1101" s="80"/>
      <c r="H1101" s="80"/>
      <c r="I1101" s="84"/>
      <c r="J1101" s="82"/>
      <c r="K1101" s="83"/>
      <c r="L1101" s="240" t="str">
        <f t="shared" si="17"/>
        <v/>
      </c>
    </row>
    <row r="1102" spans="1:12" ht="70" customHeight="1" x14ac:dyDescent="0.35">
      <c r="A1102" s="43"/>
      <c r="B1102" s="44"/>
      <c r="C1102" s="45"/>
      <c r="D1102" s="79"/>
      <c r="E1102" s="80"/>
      <c r="F1102" s="81"/>
      <c r="G1102" s="80"/>
      <c r="H1102" s="80"/>
      <c r="I1102" s="84"/>
      <c r="J1102" s="82"/>
      <c r="K1102" s="83"/>
      <c r="L1102" s="240" t="str">
        <f t="shared" si="17"/>
        <v/>
      </c>
    </row>
    <row r="1103" spans="1:12" ht="70" customHeight="1" x14ac:dyDescent="0.35">
      <c r="A1103" s="43"/>
      <c r="B1103" s="44"/>
      <c r="C1103" s="45"/>
      <c r="D1103" s="79"/>
      <c r="E1103" s="80"/>
      <c r="F1103" s="81"/>
      <c r="G1103" s="80"/>
      <c r="H1103" s="80"/>
      <c r="I1103" s="84"/>
      <c r="J1103" s="82"/>
      <c r="K1103" s="83"/>
      <c r="L1103" s="240" t="str">
        <f t="shared" si="17"/>
        <v/>
      </c>
    </row>
    <row r="1104" spans="1:12" ht="70" customHeight="1" x14ac:dyDescent="0.35">
      <c r="A1104" s="43"/>
      <c r="B1104" s="44"/>
      <c r="C1104" s="45"/>
      <c r="D1104" s="79"/>
      <c r="E1104" s="80"/>
      <c r="F1104" s="81"/>
      <c r="G1104" s="80"/>
      <c r="H1104" s="80"/>
      <c r="I1104" s="84"/>
      <c r="J1104" s="82"/>
      <c r="K1104" s="83"/>
      <c r="L1104" s="240" t="str">
        <f t="shared" si="17"/>
        <v/>
      </c>
    </row>
    <row r="1105" spans="1:12" ht="70" customHeight="1" x14ac:dyDescent="0.35">
      <c r="A1105" s="43"/>
      <c r="B1105" s="44"/>
      <c r="C1105" s="45"/>
      <c r="D1105" s="79"/>
      <c r="E1105" s="80"/>
      <c r="F1105" s="81"/>
      <c r="G1105" s="80"/>
      <c r="H1105" s="80"/>
      <c r="I1105" s="84"/>
      <c r="J1105" s="82"/>
      <c r="K1105" s="83"/>
      <c r="L1105" s="240" t="str">
        <f t="shared" si="17"/>
        <v/>
      </c>
    </row>
    <row r="1106" spans="1:12" ht="70" customHeight="1" x14ac:dyDescent="0.35">
      <c r="A1106" s="43"/>
      <c r="B1106" s="44"/>
      <c r="C1106" s="45"/>
      <c r="D1106" s="79"/>
      <c r="E1106" s="80"/>
      <c r="F1106" s="81"/>
      <c r="G1106" s="80"/>
      <c r="H1106" s="80"/>
      <c r="I1106" s="84"/>
      <c r="J1106" s="82"/>
      <c r="K1106" s="83"/>
      <c r="L1106" s="240" t="str">
        <f t="shared" si="17"/>
        <v/>
      </c>
    </row>
    <row r="1107" spans="1:12" ht="70" customHeight="1" x14ac:dyDescent="0.35">
      <c r="A1107" s="43"/>
      <c r="B1107" s="44"/>
      <c r="C1107" s="45"/>
      <c r="D1107" s="79"/>
      <c r="E1107" s="80"/>
      <c r="F1107" s="81"/>
      <c r="G1107" s="80"/>
      <c r="H1107" s="80"/>
      <c r="I1107" s="84"/>
      <c r="J1107" s="82"/>
      <c r="K1107" s="83"/>
      <c r="L1107" s="240" t="str">
        <f t="shared" si="17"/>
        <v/>
      </c>
    </row>
    <row r="1108" spans="1:12" ht="70" customHeight="1" x14ac:dyDescent="0.35">
      <c r="A1108" s="43"/>
      <c r="B1108" s="44"/>
      <c r="C1108" s="45"/>
      <c r="D1108" s="79"/>
      <c r="E1108" s="80"/>
      <c r="F1108" s="81"/>
      <c r="G1108" s="80"/>
      <c r="H1108" s="80"/>
      <c r="I1108" s="84"/>
      <c r="J1108" s="82"/>
      <c r="K1108" s="83"/>
      <c r="L1108" s="240" t="str">
        <f t="shared" si="17"/>
        <v/>
      </c>
    </row>
    <row r="1109" spans="1:12" ht="70" customHeight="1" x14ac:dyDescent="0.35">
      <c r="A1109" s="43"/>
      <c r="B1109" s="44"/>
      <c r="C1109" s="45"/>
      <c r="D1109" s="79"/>
      <c r="E1109" s="80"/>
      <c r="F1109" s="81"/>
      <c r="G1109" s="80"/>
      <c r="H1109" s="80"/>
      <c r="I1109" s="84"/>
      <c r="J1109" s="82"/>
      <c r="K1109" s="83"/>
      <c r="L1109" s="240" t="str">
        <f t="shared" si="17"/>
        <v/>
      </c>
    </row>
    <row r="1110" spans="1:12" ht="70" customHeight="1" x14ac:dyDescent="0.35">
      <c r="A1110" s="43"/>
      <c r="B1110" s="44"/>
      <c r="C1110" s="45"/>
      <c r="D1110" s="79"/>
      <c r="E1110" s="80"/>
      <c r="F1110" s="81"/>
      <c r="G1110" s="80"/>
      <c r="H1110" s="80"/>
      <c r="I1110" s="84"/>
      <c r="J1110" s="82"/>
      <c r="K1110" s="83"/>
      <c r="L1110" s="240" t="str">
        <f t="shared" si="17"/>
        <v/>
      </c>
    </row>
    <row r="1111" spans="1:12" ht="70" customHeight="1" x14ac:dyDescent="0.35">
      <c r="A1111" s="43"/>
      <c r="B1111" s="44"/>
      <c r="C1111" s="45"/>
      <c r="D1111" s="79"/>
      <c r="E1111" s="80"/>
      <c r="F1111" s="81"/>
      <c r="G1111" s="80"/>
      <c r="H1111" s="80"/>
      <c r="I1111" s="84"/>
      <c r="J1111" s="82"/>
      <c r="K1111" s="83"/>
      <c r="L1111" s="240" t="str">
        <f t="shared" si="17"/>
        <v/>
      </c>
    </row>
    <row r="1112" spans="1:12" ht="70" customHeight="1" x14ac:dyDescent="0.35">
      <c r="A1112" s="43"/>
      <c r="B1112" s="44"/>
      <c r="C1112" s="45"/>
      <c r="D1112" s="79"/>
      <c r="E1112" s="80"/>
      <c r="F1112" s="81"/>
      <c r="G1112" s="80"/>
      <c r="H1112" s="80"/>
      <c r="I1112" s="84"/>
      <c r="J1112" s="82"/>
      <c r="K1112" s="83"/>
      <c r="L1112" s="240" t="str">
        <f t="shared" si="17"/>
        <v/>
      </c>
    </row>
    <row r="1113" spans="1:12" ht="70" customHeight="1" x14ac:dyDescent="0.35">
      <c r="A1113" s="43"/>
      <c r="B1113" s="44"/>
      <c r="C1113" s="45"/>
      <c r="D1113" s="79"/>
      <c r="E1113" s="80"/>
      <c r="F1113" s="81"/>
      <c r="G1113" s="80"/>
      <c r="H1113" s="80"/>
      <c r="I1113" s="84"/>
      <c r="J1113" s="82"/>
      <c r="K1113" s="83"/>
      <c r="L1113" s="240" t="str">
        <f t="shared" si="17"/>
        <v/>
      </c>
    </row>
    <row r="1114" spans="1:12" ht="70" customHeight="1" x14ac:dyDescent="0.35">
      <c r="A1114" s="43"/>
      <c r="B1114" s="44"/>
      <c r="C1114" s="45"/>
      <c r="D1114" s="79"/>
      <c r="E1114" s="80"/>
      <c r="F1114" s="81"/>
      <c r="G1114" s="80"/>
      <c r="H1114" s="80"/>
      <c r="I1114" s="84"/>
      <c r="J1114" s="82"/>
      <c r="K1114" s="83"/>
      <c r="L1114" s="240" t="str">
        <f t="shared" si="17"/>
        <v/>
      </c>
    </row>
    <row r="1115" spans="1:12" ht="70" customHeight="1" x14ac:dyDescent="0.35">
      <c r="A1115" s="43"/>
      <c r="B1115" s="44"/>
      <c r="C1115" s="45"/>
      <c r="D1115" s="79"/>
      <c r="E1115" s="80"/>
      <c r="F1115" s="81"/>
      <c r="G1115" s="80"/>
      <c r="H1115" s="80"/>
      <c r="I1115" s="84"/>
      <c r="J1115" s="82"/>
      <c r="K1115" s="83"/>
      <c r="L1115" s="240" t="str">
        <f t="shared" si="17"/>
        <v/>
      </c>
    </row>
    <row r="1116" spans="1:12" ht="70" customHeight="1" x14ac:dyDescent="0.35">
      <c r="A1116" s="43"/>
      <c r="B1116" s="44"/>
      <c r="C1116" s="45"/>
      <c r="D1116" s="79"/>
      <c r="E1116" s="80"/>
      <c r="F1116" s="81"/>
      <c r="G1116" s="80"/>
      <c r="H1116" s="80"/>
      <c r="I1116" s="84"/>
      <c r="J1116" s="82"/>
      <c r="K1116" s="83"/>
      <c r="L1116" s="240" t="str">
        <f t="shared" si="17"/>
        <v/>
      </c>
    </row>
    <row r="1117" spans="1:12" ht="70" customHeight="1" x14ac:dyDescent="0.35">
      <c r="A1117" s="43"/>
      <c r="B1117" s="44"/>
      <c r="C1117" s="45"/>
      <c r="D1117" s="79"/>
      <c r="E1117" s="80"/>
      <c r="F1117" s="81"/>
      <c r="G1117" s="80"/>
      <c r="H1117" s="80"/>
      <c r="I1117" s="84"/>
      <c r="J1117" s="82"/>
      <c r="K1117" s="83"/>
      <c r="L1117" s="240" t="str">
        <f t="shared" si="17"/>
        <v/>
      </c>
    </row>
    <row r="1118" spans="1:12" ht="70" customHeight="1" x14ac:dyDescent="0.35">
      <c r="A1118" s="43"/>
      <c r="B1118" s="44"/>
      <c r="C1118" s="45"/>
      <c r="D1118" s="79"/>
      <c r="E1118" s="80"/>
      <c r="F1118" s="81"/>
      <c r="G1118" s="80"/>
      <c r="H1118" s="80"/>
      <c r="I1118" s="84"/>
      <c r="J1118" s="82"/>
      <c r="K1118" s="83"/>
      <c r="L1118" s="240" t="str">
        <f t="shared" si="17"/>
        <v/>
      </c>
    </row>
    <row r="1119" spans="1:12" ht="70" customHeight="1" x14ac:dyDescent="0.35">
      <c r="A1119" s="43"/>
      <c r="B1119" s="44"/>
      <c r="C1119" s="45"/>
      <c r="D1119" s="79"/>
      <c r="E1119" s="80"/>
      <c r="F1119" s="81"/>
      <c r="G1119" s="80"/>
      <c r="H1119" s="80"/>
      <c r="I1119" s="84"/>
      <c r="J1119" s="82"/>
      <c r="K1119" s="83"/>
      <c r="L1119" s="240" t="str">
        <f t="shared" si="17"/>
        <v/>
      </c>
    </row>
    <row r="1120" spans="1:12" ht="70" customHeight="1" x14ac:dyDescent="0.35">
      <c r="A1120" s="43"/>
      <c r="B1120" s="44"/>
      <c r="C1120" s="45"/>
      <c r="D1120" s="79"/>
      <c r="E1120" s="80"/>
      <c r="F1120" s="81"/>
      <c r="G1120" s="80"/>
      <c r="H1120" s="80"/>
      <c r="I1120" s="84"/>
      <c r="J1120" s="82"/>
      <c r="K1120" s="83"/>
      <c r="L1120" s="240" t="str">
        <f t="shared" si="17"/>
        <v/>
      </c>
    </row>
    <row r="1121" spans="1:12" ht="70" customHeight="1" x14ac:dyDescent="0.35">
      <c r="A1121" s="43"/>
      <c r="B1121" s="44"/>
      <c r="C1121" s="45"/>
      <c r="D1121" s="79"/>
      <c r="E1121" s="80"/>
      <c r="F1121" s="81"/>
      <c r="G1121" s="80"/>
      <c r="H1121" s="80"/>
      <c r="I1121" s="84"/>
      <c r="J1121" s="82"/>
      <c r="K1121" s="83"/>
      <c r="L1121" s="240" t="str">
        <f t="shared" si="17"/>
        <v/>
      </c>
    </row>
    <row r="1122" spans="1:12" ht="70" customHeight="1" x14ac:dyDescent="0.35">
      <c r="A1122" s="43"/>
      <c r="B1122" s="44"/>
      <c r="C1122" s="45"/>
      <c r="D1122" s="79"/>
      <c r="E1122" s="80"/>
      <c r="F1122" s="81"/>
      <c r="G1122" s="80"/>
      <c r="H1122" s="80"/>
      <c r="I1122" s="84"/>
      <c r="J1122" s="82"/>
      <c r="K1122" s="83"/>
      <c r="L1122" s="240" t="str">
        <f t="shared" si="17"/>
        <v/>
      </c>
    </row>
    <row r="1123" spans="1:12" ht="70" customHeight="1" x14ac:dyDescent="0.35">
      <c r="A1123" s="43"/>
      <c r="B1123" s="44"/>
      <c r="C1123" s="45"/>
      <c r="D1123" s="79"/>
      <c r="E1123" s="80"/>
      <c r="F1123" s="81"/>
      <c r="G1123" s="80"/>
      <c r="H1123" s="80"/>
      <c r="I1123" s="84"/>
      <c r="J1123" s="82"/>
      <c r="K1123" s="83"/>
      <c r="L1123" s="240" t="str">
        <f t="shared" si="17"/>
        <v/>
      </c>
    </row>
    <row r="1124" spans="1:12" ht="70" customHeight="1" x14ac:dyDescent="0.35">
      <c r="A1124" s="43"/>
      <c r="B1124" s="44"/>
      <c r="C1124" s="45"/>
      <c r="D1124" s="79"/>
      <c r="E1124" s="80"/>
      <c r="F1124" s="81"/>
      <c r="G1124" s="80"/>
      <c r="H1124" s="80"/>
      <c r="I1124" s="84"/>
      <c r="J1124" s="82"/>
      <c r="K1124" s="83"/>
      <c r="L1124" s="240" t="str">
        <f t="shared" si="17"/>
        <v/>
      </c>
    </row>
    <row r="1125" spans="1:12" ht="70" customHeight="1" x14ac:dyDescent="0.35">
      <c r="A1125" s="43"/>
      <c r="B1125" s="44"/>
      <c r="C1125" s="45"/>
      <c r="D1125" s="79"/>
      <c r="E1125" s="80"/>
      <c r="F1125" s="81"/>
      <c r="G1125" s="80"/>
      <c r="H1125" s="80"/>
      <c r="I1125" s="84"/>
      <c r="J1125" s="82"/>
      <c r="K1125" s="83"/>
      <c r="L1125" s="240" t="str">
        <f t="shared" si="17"/>
        <v/>
      </c>
    </row>
    <row r="1126" spans="1:12" ht="70" customHeight="1" x14ac:dyDescent="0.35">
      <c r="A1126" s="43"/>
      <c r="B1126" s="44"/>
      <c r="C1126" s="45"/>
      <c r="D1126" s="79"/>
      <c r="E1126" s="80"/>
      <c r="F1126" s="81"/>
      <c r="G1126" s="80"/>
      <c r="H1126" s="80"/>
      <c r="I1126" s="84"/>
      <c r="J1126" s="82"/>
      <c r="K1126" s="83"/>
      <c r="L1126" s="240" t="str">
        <f t="shared" si="17"/>
        <v/>
      </c>
    </row>
    <row r="1127" spans="1:12" ht="70" customHeight="1" x14ac:dyDescent="0.35">
      <c r="A1127" s="43"/>
      <c r="B1127" s="44"/>
      <c r="C1127" s="45"/>
      <c r="D1127" s="79"/>
      <c r="E1127" s="80"/>
      <c r="F1127" s="81"/>
      <c r="G1127" s="80"/>
      <c r="H1127" s="80"/>
      <c r="I1127" s="84"/>
      <c r="J1127" s="82"/>
      <c r="K1127" s="83"/>
      <c r="L1127" s="240" t="str">
        <f t="shared" si="17"/>
        <v/>
      </c>
    </row>
    <row r="1128" spans="1:12" ht="70" customHeight="1" x14ac:dyDescent="0.35">
      <c r="A1128" s="43"/>
      <c r="B1128" s="44"/>
      <c r="C1128" s="45"/>
      <c r="D1128" s="79"/>
      <c r="E1128" s="80"/>
      <c r="F1128" s="81"/>
      <c r="G1128" s="80"/>
      <c r="H1128" s="80"/>
      <c r="I1128" s="84"/>
      <c r="J1128" s="82"/>
      <c r="K1128" s="83"/>
      <c r="L1128" s="240" t="str">
        <f t="shared" si="17"/>
        <v/>
      </c>
    </row>
    <row r="1129" spans="1:12" ht="70" customHeight="1" x14ac:dyDescent="0.35">
      <c r="A1129" s="43"/>
      <c r="B1129" s="44"/>
      <c r="C1129" s="45"/>
      <c r="D1129" s="79"/>
      <c r="E1129" s="80"/>
      <c r="F1129" s="81"/>
      <c r="G1129" s="80"/>
      <c r="H1129" s="80"/>
      <c r="I1129" s="84"/>
      <c r="J1129" s="82"/>
      <c r="K1129" s="83"/>
      <c r="L1129" s="240" t="str">
        <f t="shared" si="17"/>
        <v/>
      </c>
    </row>
    <row r="1130" spans="1:12" ht="70" customHeight="1" x14ac:dyDescent="0.35">
      <c r="A1130" s="43"/>
      <c r="B1130" s="44"/>
      <c r="C1130" s="45"/>
      <c r="D1130" s="79"/>
      <c r="E1130" s="80"/>
      <c r="F1130" s="81"/>
      <c r="G1130" s="80"/>
      <c r="H1130" s="80"/>
      <c r="I1130" s="84"/>
      <c r="J1130" s="82"/>
      <c r="K1130" s="83"/>
      <c r="L1130" s="240" t="str">
        <f t="shared" si="17"/>
        <v/>
      </c>
    </row>
    <row r="1131" spans="1:12" ht="70" customHeight="1" x14ac:dyDescent="0.35">
      <c r="A1131" s="43"/>
      <c r="B1131" s="44"/>
      <c r="C1131" s="45"/>
      <c r="D1131" s="79"/>
      <c r="E1131" s="80"/>
      <c r="F1131" s="81"/>
      <c r="G1131" s="80"/>
      <c r="H1131" s="80"/>
      <c r="I1131" s="84"/>
      <c r="J1131" s="82"/>
      <c r="K1131" s="83"/>
      <c r="L1131" s="240" t="str">
        <f t="shared" si="17"/>
        <v/>
      </c>
    </row>
    <row r="1132" spans="1:12" ht="70" customHeight="1" x14ac:dyDescent="0.35">
      <c r="A1132" s="43"/>
      <c r="B1132" s="44"/>
      <c r="C1132" s="45"/>
      <c r="D1132" s="79"/>
      <c r="E1132" s="80"/>
      <c r="F1132" s="81"/>
      <c r="G1132" s="80"/>
      <c r="H1132" s="80"/>
      <c r="I1132" s="84"/>
      <c r="J1132" s="82"/>
      <c r="K1132" s="83"/>
      <c r="L1132" s="240" t="str">
        <f t="shared" si="17"/>
        <v/>
      </c>
    </row>
    <row r="1133" spans="1:12" ht="70" customHeight="1" x14ac:dyDescent="0.35">
      <c r="A1133" s="43"/>
      <c r="B1133" s="44"/>
      <c r="C1133" s="45"/>
      <c r="D1133" s="79"/>
      <c r="E1133" s="80"/>
      <c r="F1133" s="81"/>
      <c r="G1133" s="80"/>
      <c r="H1133" s="80"/>
      <c r="I1133" s="84"/>
      <c r="J1133" s="82"/>
      <c r="K1133" s="83"/>
      <c r="L1133" s="240" t="str">
        <f t="shared" si="17"/>
        <v/>
      </c>
    </row>
    <row r="1134" spans="1:12" ht="70" customHeight="1" x14ac:dyDescent="0.35">
      <c r="A1134" s="43"/>
      <c r="B1134" s="44"/>
      <c r="C1134" s="45"/>
      <c r="D1134" s="79"/>
      <c r="E1134" s="80"/>
      <c r="F1134" s="81"/>
      <c r="G1134" s="80"/>
      <c r="H1134" s="80"/>
      <c r="I1134" s="84"/>
      <c r="J1134" s="82"/>
      <c r="K1134" s="83"/>
      <c r="L1134" s="240" t="str">
        <f t="shared" si="17"/>
        <v/>
      </c>
    </row>
    <row r="1135" spans="1:12" ht="70" customHeight="1" x14ac:dyDescent="0.35">
      <c r="A1135" s="43"/>
      <c r="B1135" s="44"/>
      <c r="C1135" s="45"/>
      <c r="D1135" s="79"/>
      <c r="E1135" s="80"/>
      <c r="F1135" s="81"/>
      <c r="G1135" s="80"/>
      <c r="H1135" s="80"/>
      <c r="I1135" s="84"/>
      <c r="J1135" s="82"/>
      <c r="K1135" s="83"/>
      <c r="L1135" s="240" t="str">
        <f t="shared" si="17"/>
        <v/>
      </c>
    </row>
    <row r="1136" spans="1:12" ht="70" customHeight="1" x14ac:dyDescent="0.35">
      <c r="A1136" s="43"/>
      <c r="B1136" s="44"/>
      <c r="C1136" s="45"/>
      <c r="D1136" s="79"/>
      <c r="E1136" s="80"/>
      <c r="F1136" s="81"/>
      <c r="G1136" s="80"/>
      <c r="H1136" s="80"/>
      <c r="I1136" s="84"/>
      <c r="J1136" s="82"/>
      <c r="K1136" s="83"/>
      <c r="L1136" s="240" t="str">
        <f t="shared" si="17"/>
        <v/>
      </c>
    </row>
    <row r="1137" spans="1:12" ht="70" customHeight="1" x14ac:dyDescent="0.35">
      <c r="A1137" s="43"/>
      <c r="B1137" s="44"/>
      <c r="C1137" s="45"/>
      <c r="D1137" s="79"/>
      <c r="E1137" s="80"/>
      <c r="F1137" s="81"/>
      <c r="G1137" s="80"/>
      <c r="H1137" s="80"/>
      <c r="I1137" s="84"/>
      <c r="J1137" s="82"/>
      <c r="K1137" s="83"/>
      <c r="L1137" s="240" t="str">
        <f t="shared" si="17"/>
        <v/>
      </c>
    </row>
    <row r="1138" spans="1:12" ht="70" customHeight="1" x14ac:dyDescent="0.35">
      <c r="A1138" s="43"/>
      <c r="B1138" s="44"/>
      <c r="C1138" s="45"/>
      <c r="D1138" s="79"/>
      <c r="E1138" s="80"/>
      <c r="F1138" s="81"/>
      <c r="G1138" s="80"/>
      <c r="H1138" s="80"/>
      <c r="I1138" s="84"/>
      <c r="J1138" s="82"/>
      <c r="K1138" s="83"/>
      <c r="L1138" s="240" t="str">
        <f t="shared" si="17"/>
        <v/>
      </c>
    </row>
    <row r="1139" spans="1:12" ht="70" customHeight="1" x14ac:dyDescent="0.35">
      <c r="A1139" s="43"/>
      <c r="B1139" s="44"/>
      <c r="C1139" s="45"/>
      <c r="D1139" s="79"/>
      <c r="E1139" s="80"/>
      <c r="F1139" s="81"/>
      <c r="G1139" s="80"/>
      <c r="H1139" s="80"/>
      <c r="I1139" s="84"/>
      <c r="J1139" s="82"/>
      <c r="K1139" s="83"/>
      <c r="L1139" s="240" t="str">
        <f t="shared" si="17"/>
        <v/>
      </c>
    </row>
    <row r="1140" spans="1:12" ht="70" customHeight="1" x14ac:dyDescent="0.35">
      <c r="A1140" s="43"/>
      <c r="B1140" s="44"/>
      <c r="C1140" s="45"/>
      <c r="D1140" s="79"/>
      <c r="E1140" s="80"/>
      <c r="F1140" s="81"/>
      <c r="G1140" s="80"/>
      <c r="H1140" s="80"/>
      <c r="I1140" s="84"/>
      <c r="J1140" s="82"/>
      <c r="K1140" s="83"/>
      <c r="L1140" s="240" t="str">
        <f t="shared" si="17"/>
        <v/>
      </c>
    </row>
    <row r="1141" spans="1:12" ht="70" customHeight="1" x14ac:dyDescent="0.35">
      <c r="A1141" s="43"/>
      <c r="B1141" s="44"/>
      <c r="C1141" s="45"/>
      <c r="D1141" s="79"/>
      <c r="E1141" s="80"/>
      <c r="F1141" s="81"/>
      <c r="G1141" s="80"/>
      <c r="H1141" s="80"/>
      <c r="I1141" s="84"/>
      <c r="J1141" s="82"/>
      <c r="K1141" s="83"/>
      <c r="L1141" s="240" t="str">
        <f t="shared" si="17"/>
        <v/>
      </c>
    </row>
    <row r="1142" spans="1:12" ht="70" customHeight="1" x14ac:dyDescent="0.35">
      <c r="A1142" s="43"/>
      <c r="B1142" s="44"/>
      <c r="C1142" s="45"/>
      <c r="D1142" s="79"/>
      <c r="E1142" s="80"/>
      <c r="F1142" s="81"/>
      <c r="G1142" s="80"/>
      <c r="H1142" s="80"/>
      <c r="I1142" s="84"/>
      <c r="J1142" s="82"/>
      <c r="K1142" s="83"/>
      <c r="L1142" s="240" t="str">
        <f t="shared" si="17"/>
        <v/>
      </c>
    </row>
    <row r="1143" spans="1:12" ht="70" customHeight="1" x14ac:dyDescent="0.35">
      <c r="A1143" s="43"/>
      <c r="B1143" s="44"/>
      <c r="C1143" s="45"/>
      <c r="D1143" s="79"/>
      <c r="E1143" s="80"/>
      <c r="F1143" s="81"/>
      <c r="G1143" s="80"/>
      <c r="H1143" s="80"/>
      <c r="I1143" s="84"/>
      <c r="J1143" s="82"/>
      <c r="K1143" s="83"/>
      <c r="L1143" s="240" t="str">
        <f t="shared" si="17"/>
        <v/>
      </c>
    </row>
    <row r="1144" spans="1:12" ht="70" customHeight="1" x14ac:dyDescent="0.35">
      <c r="A1144" s="43"/>
      <c r="B1144" s="44"/>
      <c r="C1144" s="45"/>
      <c r="D1144" s="79"/>
      <c r="E1144" s="80"/>
      <c r="F1144" s="81"/>
      <c r="G1144" s="80"/>
      <c r="H1144" s="80"/>
      <c r="I1144" s="84"/>
      <c r="J1144" s="82"/>
      <c r="K1144" s="83"/>
      <c r="L1144" s="240" t="str">
        <f t="shared" si="17"/>
        <v/>
      </c>
    </row>
    <row r="1145" spans="1:12" ht="70" customHeight="1" x14ac:dyDescent="0.35">
      <c r="A1145" s="43"/>
      <c r="B1145" s="44"/>
      <c r="C1145" s="45"/>
      <c r="D1145" s="79"/>
      <c r="E1145" s="80"/>
      <c r="F1145" s="81"/>
      <c r="G1145" s="80"/>
      <c r="H1145" s="80"/>
      <c r="I1145" s="84"/>
      <c r="J1145" s="82"/>
      <c r="K1145" s="83"/>
      <c r="L1145" s="240" t="str">
        <f t="shared" si="17"/>
        <v/>
      </c>
    </row>
    <row r="1146" spans="1:12" ht="70" customHeight="1" x14ac:dyDescent="0.35">
      <c r="A1146" s="43"/>
      <c r="B1146" s="44"/>
      <c r="C1146" s="45"/>
      <c r="D1146" s="79"/>
      <c r="E1146" s="80"/>
      <c r="F1146" s="81"/>
      <c r="G1146" s="80"/>
      <c r="H1146" s="80"/>
      <c r="I1146" s="84"/>
      <c r="J1146" s="82"/>
      <c r="K1146" s="83"/>
      <c r="L1146" s="240" t="str">
        <f t="shared" si="17"/>
        <v/>
      </c>
    </row>
    <row r="1147" spans="1:12" ht="70" customHeight="1" x14ac:dyDescent="0.35">
      <c r="A1147" s="43"/>
      <c r="B1147" s="44"/>
      <c r="C1147" s="45"/>
      <c r="D1147" s="79"/>
      <c r="E1147" s="80"/>
      <c r="F1147" s="81"/>
      <c r="G1147" s="80"/>
      <c r="H1147" s="80"/>
      <c r="I1147" s="84"/>
      <c r="J1147" s="82"/>
      <c r="K1147" s="83"/>
      <c r="L1147" s="240" t="str">
        <f t="shared" si="17"/>
        <v/>
      </c>
    </row>
    <row r="1148" spans="1:12" ht="70" customHeight="1" x14ac:dyDescent="0.35">
      <c r="A1148" s="43"/>
      <c r="B1148" s="44"/>
      <c r="C1148" s="45"/>
      <c r="D1148" s="79"/>
      <c r="E1148" s="80"/>
      <c r="F1148" s="81"/>
      <c r="G1148" s="80"/>
      <c r="H1148" s="80"/>
      <c r="I1148" s="84"/>
      <c r="J1148" s="82"/>
      <c r="K1148" s="83"/>
      <c r="L1148" s="240" t="str">
        <f t="shared" si="17"/>
        <v/>
      </c>
    </row>
    <row r="1149" spans="1:12" ht="70" customHeight="1" x14ac:dyDescent="0.35">
      <c r="A1149" s="43"/>
      <c r="B1149" s="44"/>
      <c r="C1149" s="45"/>
      <c r="D1149" s="79"/>
      <c r="E1149" s="80"/>
      <c r="F1149" s="81"/>
      <c r="G1149" s="80"/>
      <c r="H1149" s="80"/>
      <c r="I1149" s="84"/>
      <c r="J1149" s="82"/>
      <c r="K1149" s="83"/>
      <c r="L1149" s="240" t="str">
        <f t="shared" si="17"/>
        <v/>
      </c>
    </row>
    <row r="1150" spans="1:12" ht="70" customHeight="1" x14ac:dyDescent="0.35">
      <c r="A1150" s="43"/>
      <c r="B1150" s="44"/>
      <c r="C1150" s="45"/>
      <c r="D1150" s="79"/>
      <c r="E1150" s="80"/>
      <c r="F1150" s="81"/>
      <c r="G1150" s="80"/>
      <c r="H1150" s="80"/>
      <c r="I1150" s="84"/>
      <c r="J1150" s="82"/>
      <c r="K1150" s="83"/>
      <c r="L1150" s="240" t="str">
        <f t="shared" si="17"/>
        <v/>
      </c>
    </row>
    <row r="1151" spans="1:12" ht="70" customHeight="1" x14ac:dyDescent="0.35">
      <c r="A1151" s="43"/>
      <c r="B1151" s="44"/>
      <c r="C1151" s="45"/>
      <c r="D1151" s="79"/>
      <c r="E1151" s="80"/>
      <c r="F1151" s="81"/>
      <c r="G1151" s="80"/>
      <c r="H1151" s="80"/>
      <c r="I1151" s="84"/>
      <c r="J1151" s="82"/>
      <c r="K1151" s="83"/>
      <c r="L1151" s="240" t="str">
        <f t="shared" si="17"/>
        <v/>
      </c>
    </row>
    <row r="1152" spans="1:12" ht="70" customHeight="1" x14ac:dyDescent="0.35">
      <c r="A1152" s="43"/>
      <c r="B1152" s="44"/>
      <c r="C1152" s="45"/>
      <c r="D1152" s="79"/>
      <c r="E1152" s="80"/>
      <c r="F1152" s="81"/>
      <c r="G1152" s="80"/>
      <c r="H1152" s="80"/>
      <c r="I1152" s="84"/>
      <c r="J1152" s="82"/>
      <c r="K1152" s="83"/>
      <c r="L1152" s="240" t="str">
        <f t="shared" si="17"/>
        <v/>
      </c>
    </row>
    <row r="1153" spans="1:12" ht="70" customHeight="1" x14ac:dyDescent="0.35">
      <c r="A1153" s="43"/>
      <c r="B1153" s="44"/>
      <c r="C1153" s="45"/>
      <c r="D1153" s="79"/>
      <c r="E1153" s="80"/>
      <c r="F1153" s="81"/>
      <c r="G1153" s="80"/>
      <c r="H1153" s="80"/>
      <c r="I1153" s="84"/>
      <c r="J1153" s="82"/>
      <c r="K1153" s="83"/>
      <c r="L1153" s="240" t="str">
        <f t="shared" si="17"/>
        <v/>
      </c>
    </row>
    <row r="1154" spans="1:12" ht="70" customHeight="1" x14ac:dyDescent="0.35">
      <c r="A1154" s="43"/>
      <c r="B1154" s="44"/>
      <c r="C1154" s="45"/>
      <c r="D1154" s="79"/>
      <c r="E1154" s="80"/>
      <c r="F1154" s="81"/>
      <c r="G1154" s="80"/>
      <c r="H1154" s="80"/>
      <c r="I1154" s="84"/>
      <c r="J1154" s="82"/>
      <c r="K1154" s="83"/>
      <c r="L1154" s="240" t="str">
        <f t="shared" si="17"/>
        <v/>
      </c>
    </row>
    <row r="1155" spans="1:12" ht="70" customHeight="1" x14ac:dyDescent="0.35">
      <c r="A1155" s="43"/>
      <c r="B1155" s="44"/>
      <c r="C1155" s="45"/>
      <c r="D1155" s="79"/>
      <c r="E1155" s="80"/>
      <c r="F1155" s="81"/>
      <c r="G1155" s="80"/>
      <c r="H1155" s="80"/>
      <c r="I1155" s="84"/>
      <c r="J1155" s="82"/>
      <c r="K1155" s="83"/>
      <c r="L1155" s="240" t="str">
        <f t="shared" si="17"/>
        <v/>
      </c>
    </row>
    <row r="1156" spans="1:12" ht="70" customHeight="1" x14ac:dyDescent="0.35">
      <c r="A1156" s="43"/>
      <c r="B1156" s="44"/>
      <c r="C1156" s="45"/>
      <c r="D1156" s="79"/>
      <c r="E1156" s="80"/>
      <c r="F1156" s="81"/>
      <c r="G1156" s="80"/>
      <c r="H1156" s="80"/>
      <c r="I1156" s="84"/>
      <c r="J1156" s="82"/>
      <c r="K1156" s="83"/>
      <c r="L1156" s="240" t="str">
        <f t="shared" si="17"/>
        <v/>
      </c>
    </row>
    <row r="1157" spans="1:12" ht="70" customHeight="1" x14ac:dyDescent="0.35">
      <c r="A1157" s="43"/>
      <c r="B1157" s="44"/>
      <c r="C1157" s="45"/>
      <c r="D1157" s="79"/>
      <c r="E1157" s="80"/>
      <c r="F1157" s="81"/>
      <c r="G1157" s="80"/>
      <c r="H1157" s="80"/>
      <c r="I1157" s="84"/>
      <c r="J1157" s="82"/>
      <c r="K1157" s="83"/>
      <c r="L1157" s="240" t="str">
        <f t="shared" si="17"/>
        <v/>
      </c>
    </row>
    <row r="1158" spans="1:12" ht="70" customHeight="1" x14ac:dyDescent="0.35">
      <c r="A1158" s="43"/>
      <c r="B1158" s="44"/>
      <c r="C1158" s="45"/>
      <c r="D1158" s="79"/>
      <c r="E1158" s="80"/>
      <c r="F1158" s="81"/>
      <c r="G1158" s="80"/>
      <c r="H1158" s="80"/>
      <c r="I1158" s="84"/>
      <c r="J1158" s="82"/>
      <c r="K1158" s="83"/>
      <c r="L1158" s="240" t="str">
        <f t="shared" si="17"/>
        <v/>
      </c>
    </row>
    <row r="1159" spans="1:12" ht="70" customHeight="1" x14ac:dyDescent="0.35">
      <c r="A1159" s="43"/>
      <c r="B1159" s="44"/>
      <c r="C1159" s="45"/>
      <c r="D1159" s="79"/>
      <c r="E1159" s="80"/>
      <c r="F1159" s="81"/>
      <c r="G1159" s="80"/>
      <c r="H1159" s="80"/>
      <c r="I1159" s="84"/>
      <c r="J1159" s="82"/>
      <c r="K1159" s="83"/>
      <c r="L1159" s="240" t="str">
        <f t="shared" si="17"/>
        <v/>
      </c>
    </row>
    <row r="1160" spans="1:12" ht="70" customHeight="1" x14ac:dyDescent="0.35">
      <c r="A1160" s="43"/>
      <c r="B1160" s="44"/>
      <c r="C1160" s="45"/>
      <c r="D1160" s="79"/>
      <c r="E1160" s="80"/>
      <c r="F1160" s="81"/>
      <c r="G1160" s="80"/>
      <c r="H1160" s="80"/>
      <c r="I1160" s="84"/>
      <c r="J1160" s="82"/>
      <c r="K1160" s="83"/>
      <c r="L1160" s="240" t="str">
        <f t="shared" si="17"/>
        <v/>
      </c>
    </row>
    <row r="1161" spans="1:12" ht="70" customHeight="1" x14ac:dyDescent="0.35">
      <c r="A1161" s="43"/>
      <c r="B1161" s="44"/>
      <c r="C1161" s="45"/>
      <c r="D1161" s="79"/>
      <c r="E1161" s="80"/>
      <c r="F1161" s="81"/>
      <c r="G1161" s="80"/>
      <c r="H1161" s="80"/>
      <c r="I1161" s="84"/>
      <c r="J1161" s="82"/>
      <c r="K1161" s="83"/>
      <c r="L1161" s="240" t="str">
        <f t="shared" si="17"/>
        <v/>
      </c>
    </row>
    <row r="1162" spans="1:12" ht="70" customHeight="1" x14ac:dyDescent="0.35">
      <c r="A1162" s="43"/>
      <c r="B1162" s="44"/>
      <c r="C1162" s="45"/>
      <c r="D1162" s="79"/>
      <c r="E1162" s="80"/>
      <c r="F1162" s="81"/>
      <c r="G1162" s="80"/>
      <c r="H1162" s="80"/>
      <c r="I1162" s="84"/>
      <c r="J1162" s="82"/>
      <c r="K1162" s="83"/>
      <c r="L1162" s="240" t="str">
        <f t="shared" si="17"/>
        <v/>
      </c>
    </row>
    <row r="1163" spans="1:12" ht="70" customHeight="1" x14ac:dyDescent="0.35">
      <c r="A1163" s="43"/>
      <c r="B1163" s="44"/>
      <c r="C1163" s="45"/>
      <c r="D1163" s="79"/>
      <c r="E1163" s="80"/>
      <c r="F1163" s="81"/>
      <c r="G1163" s="80"/>
      <c r="H1163" s="80"/>
      <c r="I1163" s="84"/>
      <c r="J1163" s="82"/>
      <c r="K1163" s="83"/>
      <c r="L1163" s="240" t="str">
        <f t="shared" ref="L1163:L1226" si="18">HYPERLINK(K1163)</f>
        <v/>
      </c>
    </row>
    <row r="1164" spans="1:12" ht="70" customHeight="1" x14ac:dyDescent="0.35">
      <c r="A1164" s="43"/>
      <c r="B1164" s="44"/>
      <c r="C1164" s="45"/>
      <c r="D1164" s="79"/>
      <c r="E1164" s="80"/>
      <c r="F1164" s="81"/>
      <c r="G1164" s="80"/>
      <c r="H1164" s="80"/>
      <c r="I1164" s="84"/>
      <c r="J1164" s="82"/>
      <c r="K1164" s="83"/>
      <c r="L1164" s="240" t="str">
        <f t="shared" si="18"/>
        <v/>
      </c>
    </row>
    <row r="1165" spans="1:12" ht="70" customHeight="1" x14ac:dyDescent="0.35">
      <c r="A1165" s="43"/>
      <c r="B1165" s="44"/>
      <c r="C1165" s="45"/>
      <c r="D1165" s="79"/>
      <c r="E1165" s="80"/>
      <c r="F1165" s="81"/>
      <c r="G1165" s="80"/>
      <c r="H1165" s="80"/>
      <c r="I1165" s="84"/>
      <c r="J1165" s="82"/>
      <c r="K1165" s="83"/>
      <c r="L1165" s="240" t="str">
        <f t="shared" si="18"/>
        <v/>
      </c>
    </row>
    <row r="1166" spans="1:12" ht="70" customHeight="1" x14ac:dyDescent="0.35">
      <c r="A1166" s="43"/>
      <c r="B1166" s="44"/>
      <c r="C1166" s="45"/>
      <c r="D1166" s="79"/>
      <c r="E1166" s="80"/>
      <c r="F1166" s="81"/>
      <c r="G1166" s="80"/>
      <c r="H1166" s="80"/>
      <c r="I1166" s="84"/>
      <c r="J1166" s="82"/>
      <c r="K1166" s="83"/>
      <c r="L1166" s="240" t="str">
        <f t="shared" si="18"/>
        <v/>
      </c>
    </row>
    <row r="1167" spans="1:12" ht="70" customHeight="1" x14ac:dyDescent="0.35">
      <c r="A1167" s="43"/>
      <c r="B1167" s="44"/>
      <c r="C1167" s="45"/>
      <c r="D1167" s="79"/>
      <c r="E1167" s="80"/>
      <c r="F1167" s="81"/>
      <c r="G1167" s="80"/>
      <c r="H1167" s="80"/>
      <c r="I1167" s="84"/>
      <c r="J1167" s="82"/>
      <c r="K1167" s="83"/>
      <c r="L1167" s="240" t="str">
        <f t="shared" si="18"/>
        <v/>
      </c>
    </row>
    <row r="1168" spans="1:12" ht="70" customHeight="1" x14ac:dyDescent="0.35">
      <c r="A1168" s="43"/>
      <c r="B1168" s="44"/>
      <c r="C1168" s="45"/>
      <c r="D1168" s="79"/>
      <c r="E1168" s="80"/>
      <c r="F1168" s="81"/>
      <c r="G1168" s="80"/>
      <c r="H1168" s="80"/>
      <c r="I1168" s="84"/>
      <c r="J1168" s="82"/>
      <c r="K1168" s="83"/>
      <c r="L1168" s="240" t="str">
        <f t="shared" si="18"/>
        <v/>
      </c>
    </row>
    <row r="1169" spans="1:12" ht="70" customHeight="1" x14ac:dyDescent="0.35">
      <c r="A1169" s="43"/>
      <c r="B1169" s="44"/>
      <c r="C1169" s="45"/>
      <c r="D1169" s="79"/>
      <c r="E1169" s="80"/>
      <c r="F1169" s="81"/>
      <c r="G1169" s="80"/>
      <c r="H1169" s="80"/>
      <c r="I1169" s="84"/>
      <c r="J1169" s="82"/>
      <c r="K1169" s="83"/>
      <c r="L1169" s="240" t="str">
        <f t="shared" si="18"/>
        <v/>
      </c>
    </row>
    <row r="1170" spans="1:12" ht="70" customHeight="1" x14ac:dyDescent="0.35">
      <c r="A1170" s="43"/>
      <c r="B1170" s="44"/>
      <c r="C1170" s="45"/>
      <c r="D1170" s="79"/>
      <c r="E1170" s="80"/>
      <c r="F1170" s="81"/>
      <c r="G1170" s="80"/>
      <c r="H1170" s="80"/>
      <c r="I1170" s="84"/>
      <c r="J1170" s="82"/>
      <c r="K1170" s="83"/>
      <c r="L1170" s="240" t="str">
        <f t="shared" si="18"/>
        <v/>
      </c>
    </row>
    <row r="1171" spans="1:12" ht="70" customHeight="1" x14ac:dyDescent="0.35">
      <c r="A1171" s="43"/>
      <c r="B1171" s="44"/>
      <c r="C1171" s="45"/>
      <c r="D1171" s="79"/>
      <c r="E1171" s="80"/>
      <c r="F1171" s="81"/>
      <c r="G1171" s="80"/>
      <c r="H1171" s="80"/>
      <c r="I1171" s="84"/>
      <c r="J1171" s="82"/>
      <c r="K1171" s="83"/>
      <c r="L1171" s="240" t="str">
        <f t="shared" si="18"/>
        <v/>
      </c>
    </row>
    <row r="1172" spans="1:12" ht="70" customHeight="1" x14ac:dyDescent="0.35">
      <c r="A1172" s="43"/>
      <c r="B1172" s="44"/>
      <c r="C1172" s="45"/>
      <c r="D1172" s="79"/>
      <c r="E1172" s="80"/>
      <c r="F1172" s="81"/>
      <c r="G1172" s="80"/>
      <c r="H1172" s="80"/>
      <c r="I1172" s="84"/>
      <c r="J1172" s="82"/>
      <c r="K1172" s="83"/>
      <c r="L1172" s="240" t="str">
        <f t="shared" si="18"/>
        <v/>
      </c>
    </row>
    <row r="1173" spans="1:12" ht="70" customHeight="1" x14ac:dyDescent="0.35">
      <c r="A1173" s="43"/>
      <c r="B1173" s="44"/>
      <c r="C1173" s="45"/>
      <c r="D1173" s="79"/>
      <c r="E1173" s="80"/>
      <c r="F1173" s="81"/>
      <c r="G1173" s="80"/>
      <c r="H1173" s="80"/>
      <c r="I1173" s="84"/>
      <c r="J1173" s="82"/>
      <c r="K1173" s="83"/>
      <c r="L1173" s="240" t="str">
        <f t="shared" si="18"/>
        <v/>
      </c>
    </row>
    <row r="1174" spans="1:12" ht="70" customHeight="1" x14ac:dyDescent="0.35">
      <c r="A1174" s="43"/>
      <c r="B1174" s="44"/>
      <c r="C1174" s="45"/>
      <c r="D1174" s="79"/>
      <c r="E1174" s="80"/>
      <c r="F1174" s="81"/>
      <c r="G1174" s="80"/>
      <c r="H1174" s="80"/>
      <c r="I1174" s="84"/>
      <c r="J1174" s="82"/>
      <c r="K1174" s="83"/>
      <c r="L1174" s="240" t="str">
        <f t="shared" si="18"/>
        <v/>
      </c>
    </row>
    <row r="1175" spans="1:12" ht="70" customHeight="1" x14ac:dyDescent="0.35">
      <c r="A1175" s="43"/>
      <c r="B1175" s="44"/>
      <c r="C1175" s="45"/>
      <c r="D1175" s="79"/>
      <c r="E1175" s="80"/>
      <c r="F1175" s="81"/>
      <c r="G1175" s="80"/>
      <c r="H1175" s="80"/>
      <c r="I1175" s="84"/>
      <c r="J1175" s="82"/>
      <c r="K1175" s="83"/>
      <c r="L1175" s="240" t="str">
        <f t="shared" si="18"/>
        <v/>
      </c>
    </row>
    <row r="1176" spans="1:12" ht="70" customHeight="1" x14ac:dyDescent="0.35">
      <c r="A1176" s="43"/>
      <c r="B1176" s="44"/>
      <c r="C1176" s="45"/>
      <c r="D1176" s="79"/>
      <c r="E1176" s="80"/>
      <c r="F1176" s="81"/>
      <c r="G1176" s="80"/>
      <c r="H1176" s="80"/>
      <c r="I1176" s="84"/>
      <c r="J1176" s="82"/>
      <c r="K1176" s="83"/>
      <c r="L1176" s="240" t="str">
        <f t="shared" si="18"/>
        <v/>
      </c>
    </row>
    <row r="1177" spans="1:12" ht="70" customHeight="1" x14ac:dyDescent="0.35">
      <c r="A1177" s="43"/>
      <c r="B1177" s="44"/>
      <c r="C1177" s="45"/>
      <c r="D1177" s="79"/>
      <c r="E1177" s="80"/>
      <c r="F1177" s="81"/>
      <c r="G1177" s="80"/>
      <c r="H1177" s="80"/>
      <c r="I1177" s="84"/>
      <c r="J1177" s="82"/>
      <c r="K1177" s="83"/>
      <c r="L1177" s="240" t="str">
        <f t="shared" si="18"/>
        <v/>
      </c>
    </row>
    <row r="1178" spans="1:12" ht="70" customHeight="1" x14ac:dyDescent="0.35">
      <c r="A1178" s="43"/>
      <c r="B1178" s="44"/>
      <c r="C1178" s="45"/>
      <c r="D1178" s="79"/>
      <c r="E1178" s="80"/>
      <c r="F1178" s="81"/>
      <c r="G1178" s="80"/>
      <c r="H1178" s="80"/>
      <c r="I1178" s="84"/>
      <c r="J1178" s="82"/>
      <c r="K1178" s="83"/>
      <c r="L1178" s="240" t="str">
        <f t="shared" si="18"/>
        <v/>
      </c>
    </row>
    <row r="1179" spans="1:12" ht="70" customHeight="1" x14ac:dyDescent="0.35">
      <c r="A1179" s="43"/>
      <c r="B1179" s="44"/>
      <c r="C1179" s="45"/>
      <c r="D1179" s="79"/>
      <c r="E1179" s="80"/>
      <c r="F1179" s="81"/>
      <c r="G1179" s="80"/>
      <c r="H1179" s="80"/>
      <c r="I1179" s="84"/>
      <c r="J1179" s="82"/>
      <c r="K1179" s="83"/>
      <c r="L1179" s="240" t="str">
        <f t="shared" si="18"/>
        <v/>
      </c>
    </row>
    <row r="1180" spans="1:12" ht="70" customHeight="1" x14ac:dyDescent="0.35">
      <c r="A1180" s="43"/>
      <c r="B1180" s="44"/>
      <c r="C1180" s="45"/>
      <c r="D1180" s="79"/>
      <c r="E1180" s="80"/>
      <c r="F1180" s="81"/>
      <c r="G1180" s="80"/>
      <c r="H1180" s="80"/>
      <c r="I1180" s="84"/>
      <c r="J1180" s="82"/>
      <c r="K1180" s="83"/>
      <c r="L1180" s="240" t="str">
        <f t="shared" si="18"/>
        <v/>
      </c>
    </row>
    <row r="1181" spans="1:12" ht="70" customHeight="1" x14ac:dyDescent="0.35">
      <c r="A1181" s="43"/>
      <c r="B1181" s="44"/>
      <c r="C1181" s="45"/>
      <c r="D1181" s="79"/>
      <c r="E1181" s="80"/>
      <c r="F1181" s="81"/>
      <c r="G1181" s="80"/>
      <c r="H1181" s="80"/>
      <c r="I1181" s="84"/>
      <c r="J1181" s="82"/>
      <c r="K1181" s="83"/>
      <c r="L1181" s="240" t="str">
        <f t="shared" si="18"/>
        <v/>
      </c>
    </row>
    <row r="1182" spans="1:12" ht="70" customHeight="1" x14ac:dyDescent="0.35">
      <c r="A1182" s="43"/>
      <c r="B1182" s="44"/>
      <c r="C1182" s="45"/>
      <c r="D1182" s="79"/>
      <c r="E1182" s="80"/>
      <c r="F1182" s="81"/>
      <c r="G1182" s="80"/>
      <c r="H1182" s="80"/>
      <c r="I1182" s="84"/>
      <c r="J1182" s="82"/>
      <c r="K1182" s="83"/>
      <c r="L1182" s="240" t="str">
        <f t="shared" si="18"/>
        <v/>
      </c>
    </row>
    <row r="1183" spans="1:12" ht="70" customHeight="1" x14ac:dyDescent="0.35">
      <c r="A1183" s="43"/>
      <c r="B1183" s="44"/>
      <c r="C1183" s="45"/>
      <c r="D1183" s="79"/>
      <c r="E1183" s="80"/>
      <c r="F1183" s="81"/>
      <c r="G1183" s="80"/>
      <c r="H1183" s="80"/>
      <c r="I1183" s="84"/>
      <c r="J1183" s="82"/>
      <c r="K1183" s="83"/>
      <c r="L1183" s="240" t="str">
        <f t="shared" si="18"/>
        <v/>
      </c>
    </row>
    <row r="1184" spans="1:12" ht="70" customHeight="1" x14ac:dyDescent="0.35">
      <c r="A1184" s="43"/>
      <c r="B1184" s="44"/>
      <c r="C1184" s="45"/>
      <c r="D1184" s="79"/>
      <c r="E1184" s="80"/>
      <c r="F1184" s="81"/>
      <c r="G1184" s="80"/>
      <c r="H1184" s="80"/>
      <c r="I1184" s="84"/>
      <c r="J1184" s="82"/>
      <c r="K1184" s="83"/>
      <c r="L1184" s="240" t="str">
        <f t="shared" si="18"/>
        <v/>
      </c>
    </row>
    <row r="1185" spans="1:12" ht="70" customHeight="1" x14ac:dyDescent="0.35">
      <c r="A1185" s="43"/>
      <c r="B1185" s="44"/>
      <c r="C1185" s="45"/>
      <c r="D1185" s="79"/>
      <c r="E1185" s="80"/>
      <c r="F1185" s="81"/>
      <c r="G1185" s="80"/>
      <c r="H1185" s="80"/>
      <c r="I1185" s="84"/>
      <c r="J1185" s="82"/>
      <c r="K1185" s="83"/>
      <c r="L1185" s="240" t="str">
        <f t="shared" si="18"/>
        <v/>
      </c>
    </row>
    <row r="1186" spans="1:12" ht="70" customHeight="1" x14ac:dyDescent="0.35">
      <c r="A1186" s="43"/>
      <c r="B1186" s="44"/>
      <c r="C1186" s="45"/>
      <c r="D1186" s="79"/>
      <c r="E1186" s="80"/>
      <c r="F1186" s="81"/>
      <c r="G1186" s="80"/>
      <c r="H1186" s="80"/>
      <c r="I1186" s="84"/>
      <c r="J1186" s="82"/>
      <c r="K1186" s="83"/>
      <c r="L1186" s="240" t="str">
        <f t="shared" si="18"/>
        <v/>
      </c>
    </row>
    <row r="1187" spans="1:12" ht="70" customHeight="1" x14ac:dyDescent="0.35">
      <c r="A1187" s="43"/>
      <c r="B1187" s="44"/>
      <c r="C1187" s="45"/>
      <c r="D1187" s="79"/>
      <c r="E1187" s="80"/>
      <c r="F1187" s="81"/>
      <c r="G1187" s="80"/>
      <c r="H1187" s="80"/>
      <c r="I1187" s="84"/>
      <c r="J1187" s="82"/>
      <c r="K1187" s="83"/>
      <c r="L1187" s="240" t="str">
        <f t="shared" si="18"/>
        <v/>
      </c>
    </row>
    <row r="1188" spans="1:12" ht="70" customHeight="1" x14ac:dyDescent="0.35">
      <c r="A1188" s="43"/>
      <c r="B1188" s="44"/>
      <c r="C1188" s="45"/>
      <c r="D1188" s="79"/>
      <c r="E1188" s="80"/>
      <c r="F1188" s="81"/>
      <c r="G1188" s="80"/>
      <c r="H1188" s="80"/>
      <c r="I1188" s="84"/>
      <c r="J1188" s="82"/>
      <c r="K1188" s="83"/>
      <c r="L1188" s="240" t="str">
        <f t="shared" si="18"/>
        <v/>
      </c>
    </row>
    <row r="1189" spans="1:12" ht="70" customHeight="1" x14ac:dyDescent="0.35">
      <c r="A1189" s="43"/>
      <c r="B1189" s="44"/>
      <c r="C1189" s="45"/>
      <c r="D1189" s="79"/>
      <c r="E1189" s="80"/>
      <c r="F1189" s="81"/>
      <c r="G1189" s="80"/>
      <c r="H1189" s="80"/>
      <c r="I1189" s="84"/>
      <c r="J1189" s="82"/>
      <c r="K1189" s="83"/>
      <c r="L1189" s="240" t="str">
        <f t="shared" si="18"/>
        <v/>
      </c>
    </row>
    <row r="1190" spans="1:12" ht="70" customHeight="1" x14ac:dyDescent="0.35">
      <c r="A1190" s="43"/>
      <c r="B1190" s="44"/>
      <c r="C1190" s="45"/>
      <c r="D1190" s="79"/>
      <c r="E1190" s="80"/>
      <c r="F1190" s="81"/>
      <c r="G1190" s="80"/>
      <c r="H1190" s="80"/>
      <c r="I1190" s="84"/>
      <c r="J1190" s="82"/>
      <c r="K1190" s="83"/>
      <c r="L1190" s="240" t="str">
        <f t="shared" si="18"/>
        <v/>
      </c>
    </row>
    <row r="1191" spans="1:12" ht="70" customHeight="1" x14ac:dyDescent="0.35">
      <c r="A1191" s="43"/>
      <c r="B1191" s="44"/>
      <c r="C1191" s="45"/>
      <c r="D1191" s="79"/>
      <c r="E1191" s="80"/>
      <c r="F1191" s="81"/>
      <c r="G1191" s="80"/>
      <c r="H1191" s="80"/>
      <c r="I1191" s="84"/>
      <c r="J1191" s="82"/>
      <c r="K1191" s="83"/>
      <c r="L1191" s="240" t="str">
        <f t="shared" si="18"/>
        <v/>
      </c>
    </row>
    <row r="1192" spans="1:12" ht="70" customHeight="1" x14ac:dyDescent="0.35">
      <c r="A1192" s="43"/>
      <c r="B1192" s="44"/>
      <c r="C1192" s="45"/>
      <c r="D1192" s="79"/>
      <c r="E1192" s="80"/>
      <c r="F1192" s="81"/>
      <c r="G1192" s="80"/>
      <c r="H1192" s="80"/>
      <c r="I1192" s="84"/>
      <c r="J1192" s="82"/>
      <c r="K1192" s="83"/>
      <c r="L1192" s="240" t="str">
        <f t="shared" si="18"/>
        <v/>
      </c>
    </row>
    <row r="1193" spans="1:12" ht="70" customHeight="1" x14ac:dyDescent="0.35">
      <c r="A1193" s="43"/>
      <c r="B1193" s="44"/>
      <c r="C1193" s="45"/>
      <c r="D1193" s="79"/>
      <c r="E1193" s="80"/>
      <c r="F1193" s="81"/>
      <c r="G1193" s="80"/>
      <c r="H1193" s="80"/>
      <c r="I1193" s="84"/>
      <c r="J1193" s="82"/>
      <c r="K1193" s="83"/>
      <c r="L1193" s="240" t="str">
        <f t="shared" si="18"/>
        <v/>
      </c>
    </row>
    <row r="1194" spans="1:12" ht="70" customHeight="1" x14ac:dyDescent="0.35">
      <c r="A1194" s="43"/>
      <c r="B1194" s="44"/>
      <c r="C1194" s="45"/>
      <c r="D1194" s="79"/>
      <c r="E1194" s="80"/>
      <c r="F1194" s="81"/>
      <c r="G1194" s="80"/>
      <c r="H1194" s="80"/>
      <c r="I1194" s="84"/>
      <c r="J1194" s="82"/>
      <c r="K1194" s="83"/>
      <c r="L1194" s="240" t="str">
        <f t="shared" si="18"/>
        <v/>
      </c>
    </row>
    <row r="1195" spans="1:12" ht="70" customHeight="1" x14ac:dyDescent="0.35">
      <c r="A1195" s="43"/>
      <c r="B1195" s="44"/>
      <c r="C1195" s="45"/>
      <c r="D1195" s="79"/>
      <c r="E1195" s="80"/>
      <c r="F1195" s="81"/>
      <c r="G1195" s="80"/>
      <c r="H1195" s="80"/>
      <c r="I1195" s="84"/>
      <c r="J1195" s="82"/>
      <c r="K1195" s="83"/>
      <c r="L1195" s="240" t="str">
        <f t="shared" si="18"/>
        <v/>
      </c>
    </row>
    <row r="1196" spans="1:12" ht="70" customHeight="1" x14ac:dyDescent="0.35">
      <c r="A1196" s="43"/>
      <c r="B1196" s="44"/>
      <c r="C1196" s="45"/>
      <c r="D1196" s="79"/>
      <c r="E1196" s="80"/>
      <c r="F1196" s="81"/>
      <c r="G1196" s="80"/>
      <c r="H1196" s="80"/>
      <c r="I1196" s="84"/>
      <c r="J1196" s="82"/>
      <c r="K1196" s="83"/>
      <c r="L1196" s="240" t="str">
        <f t="shared" si="18"/>
        <v/>
      </c>
    </row>
    <row r="1197" spans="1:12" ht="70" customHeight="1" x14ac:dyDescent="0.35">
      <c r="A1197" s="43"/>
      <c r="B1197" s="44"/>
      <c r="C1197" s="45"/>
      <c r="D1197" s="79"/>
      <c r="E1197" s="80"/>
      <c r="F1197" s="81"/>
      <c r="G1197" s="80"/>
      <c r="H1197" s="80"/>
      <c r="I1197" s="84"/>
      <c r="J1197" s="82"/>
      <c r="K1197" s="83"/>
      <c r="L1197" s="240" t="str">
        <f t="shared" si="18"/>
        <v/>
      </c>
    </row>
    <row r="1198" spans="1:12" ht="70" customHeight="1" x14ac:dyDescent="0.35">
      <c r="A1198" s="43"/>
      <c r="B1198" s="44"/>
      <c r="C1198" s="45"/>
      <c r="D1198" s="79"/>
      <c r="E1198" s="80"/>
      <c r="F1198" s="81"/>
      <c r="G1198" s="80"/>
      <c r="H1198" s="80"/>
      <c r="I1198" s="84"/>
      <c r="J1198" s="82"/>
      <c r="K1198" s="83"/>
      <c r="L1198" s="240" t="str">
        <f t="shared" si="18"/>
        <v/>
      </c>
    </row>
    <row r="1199" spans="1:12" ht="70" customHeight="1" x14ac:dyDescent="0.35">
      <c r="A1199" s="43"/>
      <c r="B1199" s="44"/>
      <c r="C1199" s="45"/>
      <c r="D1199" s="79"/>
      <c r="E1199" s="80"/>
      <c r="F1199" s="81"/>
      <c r="G1199" s="80"/>
      <c r="H1199" s="80"/>
      <c r="I1199" s="84"/>
      <c r="J1199" s="82"/>
      <c r="K1199" s="83"/>
      <c r="L1199" s="240" t="str">
        <f t="shared" si="18"/>
        <v/>
      </c>
    </row>
    <row r="1200" spans="1:12" ht="70" customHeight="1" x14ac:dyDescent="0.35">
      <c r="A1200" s="43"/>
      <c r="B1200" s="44"/>
      <c r="C1200" s="45"/>
      <c r="D1200" s="79"/>
      <c r="E1200" s="80"/>
      <c r="F1200" s="81"/>
      <c r="G1200" s="80"/>
      <c r="H1200" s="80"/>
      <c r="I1200" s="84"/>
      <c r="J1200" s="82"/>
      <c r="K1200" s="83"/>
      <c r="L1200" s="240" t="str">
        <f t="shared" si="18"/>
        <v/>
      </c>
    </row>
    <row r="1201" spans="1:12" ht="70" customHeight="1" x14ac:dyDescent="0.35">
      <c r="A1201" s="43"/>
      <c r="B1201" s="44"/>
      <c r="C1201" s="45"/>
      <c r="D1201" s="79"/>
      <c r="E1201" s="80"/>
      <c r="F1201" s="81"/>
      <c r="G1201" s="80"/>
      <c r="H1201" s="80"/>
      <c r="I1201" s="84"/>
      <c r="J1201" s="82"/>
      <c r="K1201" s="83"/>
      <c r="L1201" s="240" t="str">
        <f t="shared" si="18"/>
        <v/>
      </c>
    </row>
    <row r="1202" spans="1:12" ht="70" customHeight="1" x14ac:dyDescent="0.35">
      <c r="A1202" s="43"/>
      <c r="B1202" s="44"/>
      <c r="C1202" s="45"/>
      <c r="D1202" s="79"/>
      <c r="E1202" s="80"/>
      <c r="F1202" s="81"/>
      <c r="G1202" s="80"/>
      <c r="H1202" s="80"/>
      <c r="I1202" s="84"/>
      <c r="J1202" s="82"/>
      <c r="K1202" s="83"/>
      <c r="L1202" s="240" t="str">
        <f t="shared" si="18"/>
        <v/>
      </c>
    </row>
    <row r="1203" spans="1:12" ht="70" customHeight="1" x14ac:dyDescent="0.35">
      <c r="A1203" s="43"/>
      <c r="B1203" s="44"/>
      <c r="C1203" s="45"/>
      <c r="D1203" s="79"/>
      <c r="E1203" s="80"/>
      <c r="F1203" s="81"/>
      <c r="G1203" s="80"/>
      <c r="H1203" s="80"/>
      <c r="I1203" s="84"/>
      <c r="J1203" s="82"/>
      <c r="K1203" s="83"/>
      <c r="L1203" s="240" t="str">
        <f t="shared" si="18"/>
        <v/>
      </c>
    </row>
    <row r="1204" spans="1:12" ht="70" customHeight="1" x14ac:dyDescent="0.35">
      <c r="A1204" s="43"/>
      <c r="B1204" s="44"/>
      <c r="C1204" s="45"/>
      <c r="D1204" s="79"/>
      <c r="E1204" s="80"/>
      <c r="F1204" s="81"/>
      <c r="G1204" s="80"/>
      <c r="H1204" s="80"/>
      <c r="I1204" s="84"/>
      <c r="J1204" s="82"/>
      <c r="K1204" s="83"/>
      <c r="L1204" s="240" t="str">
        <f t="shared" si="18"/>
        <v/>
      </c>
    </row>
    <row r="1205" spans="1:12" ht="70" customHeight="1" x14ac:dyDescent="0.35">
      <c r="A1205" s="43"/>
      <c r="B1205" s="44"/>
      <c r="C1205" s="45"/>
      <c r="D1205" s="79"/>
      <c r="E1205" s="80"/>
      <c r="F1205" s="81"/>
      <c r="G1205" s="80"/>
      <c r="H1205" s="80"/>
      <c r="I1205" s="84"/>
      <c r="J1205" s="82"/>
      <c r="K1205" s="83"/>
      <c r="L1205" s="240" t="str">
        <f t="shared" si="18"/>
        <v/>
      </c>
    </row>
    <row r="1206" spans="1:12" ht="70" customHeight="1" x14ac:dyDescent="0.35">
      <c r="A1206" s="43"/>
      <c r="B1206" s="44"/>
      <c r="C1206" s="45"/>
      <c r="D1206" s="79"/>
      <c r="E1206" s="80"/>
      <c r="F1206" s="81"/>
      <c r="G1206" s="80"/>
      <c r="H1206" s="80"/>
      <c r="I1206" s="84"/>
      <c r="J1206" s="82"/>
      <c r="K1206" s="83"/>
      <c r="L1206" s="240" t="str">
        <f t="shared" si="18"/>
        <v/>
      </c>
    </row>
    <row r="1207" spans="1:12" ht="70" customHeight="1" x14ac:dyDescent="0.35">
      <c r="A1207" s="43"/>
      <c r="B1207" s="44"/>
      <c r="C1207" s="45"/>
      <c r="D1207" s="79"/>
      <c r="E1207" s="80"/>
      <c r="F1207" s="81"/>
      <c r="G1207" s="80"/>
      <c r="H1207" s="80"/>
      <c r="I1207" s="84"/>
      <c r="J1207" s="82"/>
      <c r="K1207" s="83"/>
      <c r="L1207" s="240" t="str">
        <f t="shared" si="18"/>
        <v/>
      </c>
    </row>
    <row r="1208" spans="1:12" ht="70" customHeight="1" x14ac:dyDescent="0.35">
      <c r="A1208" s="43"/>
      <c r="B1208" s="44"/>
      <c r="C1208" s="45"/>
      <c r="D1208" s="79"/>
      <c r="E1208" s="80"/>
      <c r="F1208" s="81"/>
      <c r="G1208" s="80"/>
      <c r="H1208" s="80"/>
      <c r="I1208" s="84"/>
      <c r="J1208" s="82"/>
      <c r="K1208" s="83"/>
      <c r="L1208" s="240" t="str">
        <f t="shared" si="18"/>
        <v/>
      </c>
    </row>
    <row r="1209" spans="1:12" ht="70" customHeight="1" x14ac:dyDescent="0.35">
      <c r="A1209" s="43"/>
      <c r="B1209" s="44"/>
      <c r="C1209" s="45"/>
      <c r="D1209" s="79"/>
      <c r="E1209" s="80"/>
      <c r="F1209" s="81"/>
      <c r="G1209" s="80"/>
      <c r="H1209" s="80"/>
      <c r="I1209" s="84"/>
      <c r="J1209" s="82"/>
      <c r="K1209" s="83"/>
      <c r="L1209" s="240" t="str">
        <f t="shared" si="18"/>
        <v/>
      </c>
    </row>
    <row r="1210" spans="1:12" ht="70" customHeight="1" x14ac:dyDescent="0.35">
      <c r="A1210" s="43"/>
      <c r="B1210" s="44"/>
      <c r="C1210" s="45"/>
      <c r="D1210" s="79"/>
      <c r="E1210" s="80"/>
      <c r="F1210" s="81"/>
      <c r="G1210" s="80"/>
      <c r="H1210" s="80"/>
      <c r="I1210" s="84"/>
      <c r="J1210" s="82"/>
      <c r="K1210" s="83"/>
      <c r="L1210" s="240" t="str">
        <f t="shared" si="18"/>
        <v/>
      </c>
    </row>
    <row r="1211" spans="1:12" ht="70" customHeight="1" x14ac:dyDescent="0.35">
      <c r="A1211" s="43"/>
      <c r="B1211" s="44"/>
      <c r="C1211" s="45"/>
      <c r="D1211" s="79"/>
      <c r="E1211" s="80"/>
      <c r="F1211" s="81"/>
      <c r="G1211" s="80"/>
      <c r="H1211" s="80"/>
      <c r="I1211" s="84"/>
      <c r="J1211" s="82"/>
      <c r="K1211" s="83"/>
      <c r="L1211" s="240" t="str">
        <f t="shared" si="18"/>
        <v/>
      </c>
    </row>
    <row r="1212" spans="1:12" ht="70" customHeight="1" x14ac:dyDescent="0.35">
      <c r="A1212" s="43"/>
      <c r="B1212" s="44"/>
      <c r="C1212" s="45"/>
      <c r="D1212" s="79"/>
      <c r="E1212" s="80"/>
      <c r="F1212" s="81"/>
      <c r="G1212" s="80"/>
      <c r="H1212" s="80"/>
      <c r="I1212" s="84"/>
      <c r="J1212" s="82"/>
      <c r="K1212" s="83"/>
      <c r="L1212" s="240" t="str">
        <f t="shared" si="18"/>
        <v/>
      </c>
    </row>
    <row r="1213" spans="1:12" ht="70" customHeight="1" x14ac:dyDescent="0.35">
      <c r="A1213" s="43"/>
      <c r="B1213" s="44"/>
      <c r="C1213" s="45"/>
      <c r="D1213" s="79"/>
      <c r="E1213" s="80"/>
      <c r="F1213" s="81"/>
      <c r="G1213" s="80"/>
      <c r="H1213" s="80"/>
      <c r="I1213" s="84"/>
      <c r="J1213" s="82"/>
      <c r="K1213" s="83"/>
      <c r="L1213" s="240" t="str">
        <f t="shared" si="18"/>
        <v/>
      </c>
    </row>
    <row r="1214" spans="1:12" ht="70" customHeight="1" x14ac:dyDescent="0.35">
      <c r="A1214" s="43"/>
      <c r="B1214" s="44"/>
      <c r="C1214" s="45"/>
      <c r="D1214" s="79"/>
      <c r="E1214" s="80"/>
      <c r="F1214" s="81"/>
      <c r="G1214" s="80"/>
      <c r="H1214" s="80"/>
      <c r="I1214" s="84"/>
      <c r="J1214" s="82"/>
      <c r="K1214" s="83"/>
      <c r="L1214" s="240" t="str">
        <f t="shared" si="18"/>
        <v/>
      </c>
    </row>
    <row r="1215" spans="1:12" ht="70" customHeight="1" x14ac:dyDescent="0.35">
      <c r="A1215" s="43"/>
      <c r="B1215" s="44"/>
      <c r="C1215" s="45"/>
      <c r="D1215" s="79"/>
      <c r="E1215" s="80"/>
      <c r="F1215" s="81"/>
      <c r="G1215" s="80"/>
      <c r="H1215" s="80"/>
      <c r="I1215" s="84"/>
      <c r="J1215" s="82"/>
      <c r="K1215" s="83"/>
      <c r="L1215" s="240" t="str">
        <f t="shared" si="18"/>
        <v/>
      </c>
    </row>
    <row r="1216" spans="1:12" ht="70" customHeight="1" x14ac:dyDescent="0.35">
      <c r="A1216" s="43"/>
      <c r="B1216" s="44"/>
      <c r="C1216" s="45"/>
      <c r="D1216" s="79"/>
      <c r="E1216" s="80"/>
      <c r="F1216" s="81"/>
      <c r="G1216" s="80"/>
      <c r="H1216" s="80"/>
      <c r="I1216" s="84"/>
      <c r="J1216" s="82"/>
      <c r="K1216" s="83"/>
      <c r="L1216" s="240" t="str">
        <f t="shared" si="18"/>
        <v/>
      </c>
    </row>
    <row r="1217" spans="1:12" ht="70" customHeight="1" x14ac:dyDescent="0.35">
      <c r="A1217" s="43"/>
      <c r="B1217" s="44"/>
      <c r="C1217" s="45"/>
      <c r="D1217" s="79"/>
      <c r="E1217" s="80"/>
      <c r="F1217" s="81"/>
      <c r="G1217" s="80"/>
      <c r="H1217" s="80"/>
      <c r="I1217" s="84"/>
      <c r="J1217" s="82"/>
      <c r="K1217" s="83"/>
      <c r="L1217" s="240" t="str">
        <f t="shared" si="18"/>
        <v/>
      </c>
    </row>
    <row r="1218" spans="1:12" ht="70" customHeight="1" x14ac:dyDescent="0.35">
      <c r="A1218" s="43"/>
      <c r="B1218" s="44"/>
      <c r="C1218" s="45"/>
      <c r="D1218" s="79"/>
      <c r="E1218" s="80"/>
      <c r="F1218" s="81"/>
      <c r="G1218" s="80"/>
      <c r="H1218" s="80"/>
      <c r="I1218" s="84"/>
      <c r="J1218" s="82"/>
      <c r="K1218" s="83"/>
      <c r="L1218" s="240" t="str">
        <f t="shared" si="18"/>
        <v/>
      </c>
    </row>
    <row r="1219" spans="1:12" ht="70" customHeight="1" x14ac:dyDescent="0.35">
      <c r="A1219" s="43"/>
      <c r="B1219" s="44"/>
      <c r="C1219" s="45"/>
      <c r="D1219" s="79"/>
      <c r="E1219" s="80"/>
      <c r="F1219" s="81"/>
      <c r="G1219" s="80"/>
      <c r="H1219" s="80"/>
      <c r="I1219" s="84"/>
      <c r="J1219" s="82"/>
      <c r="K1219" s="83"/>
      <c r="L1219" s="240" t="str">
        <f t="shared" si="18"/>
        <v/>
      </c>
    </row>
    <row r="1220" spans="1:12" ht="70" customHeight="1" x14ac:dyDescent="0.35">
      <c r="A1220" s="43"/>
      <c r="B1220" s="44"/>
      <c r="C1220" s="45"/>
      <c r="D1220" s="79"/>
      <c r="E1220" s="80"/>
      <c r="F1220" s="81"/>
      <c r="G1220" s="80"/>
      <c r="H1220" s="80"/>
      <c r="I1220" s="84"/>
      <c r="J1220" s="82"/>
      <c r="K1220" s="83"/>
      <c r="L1220" s="240" t="str">
        <f t="shared" si="18"/>
        <v/>
      </c>
    </row>
    <row r="1221" spans="1:12" ht="70" customHeight="1" x14ac:dyDescent="0.35">
      <c r="A1221" s="43"/>
      <c r="B1221" s="44"/>
      <c r="C1221" s="45"/>
      <c r="D1221" s="79"/>
      <c r="E1221" s="80"/>
      <c r="F1221" s="81"/>
      <c r="G1221" s="80"/>
      <c r="H1221" s="80"/>
      <c r="I1221" s="84"/>
      <c r="J1221" s="82"/>
      <c r="K1221" s="83"/>
      <c r="L1221" s="240" t="str">
        <f t="shared" si="18"/>
        <v/>
      </c>
    </row>
    <row r="1222" spans="1:12" ht="70" customHeight="1" x14ac:dyDescent="0.35">
      <c r="A1222" s="43"/>
      <c r="B1222" s="44"/>
      <c r="C1222" s="45"/>
      <c r="D1222" s="79"/>
      <c r="E1222" s="80"/>
      <c r="F1222" s="81"/>
      <c r="G1222" s="80"/>
      <c r="H1222" s="80"/>
      <c r="I1222" s="84"/>
      <c r="J1222" s="82"/>
      <c r="K1222" s="83"/>
      <c r="L1222" s="240" t="str">
        <f t="shared" si="18"/>
        <v/>
      </c>
    </row>
    <row r="1223" spans="1:12" ht="70" customHeight="1" x14ac:dyDescent="0.35">
      <c r="A1223" s="43"/>
      <c r="B1223" s="44"/>
      <c r="C1223" s="45"/>
      <c r="D1223" s="79"/>
      <c r="E1223" s="80"/>
      <c r="F1223" s="81"/>
      <c r="G1223" s="80"/>
      <c r="H1223" s="80"/>
      <c r="I1223" s="84"/>
      <c r="J1223" s="82"/>
      <c r="K1223" s="83"/>
      <c r="L1223" s="240" t="str">
        <f t="shared" si="18"/>
        <v/>
      </c>
    </row>
    <row r="1224" spans="1:12" ht="70" customHeight="1" x14ac:dyDescent="0.35">
      <c r="A1224" s="43"/>
      <c r="B1224" s="44"/>
      <c r="C1224" s="45"/>
      <c r="D1224" s="79"/>
      <c r="E1224" s="80"/>
      <c r="F1224" s="81"/>
      <c r="G1224" s="80"/>
      <c r="H1224" s="80"/>
      <c r="I1224" s="84"/>
      <c r="J1224" s="82"/>
      <c r="K1224" s="83"/>
      <c r="L1224" s="240" t="str">
        <f t="shared" si="18"/>
        <v/>
      </c>
    </row>
    <row r="1225" spans="1:12" ht="70" customHeight="1" x14ac:dyDescent="0.35">
      <c r="A1225" s="43"/>
      <c r="B1225" s="44"/>
      <c r="C1225" s="45"/>
      <c r="D1225" s="79"/>
      <c r="E1225" s="80"/>
      <c r="F1225" s="81"/>
      <c r="G1225" s="80"/>
      <c r="H1225" s="80"/>
      <c r="I1225" s="84"/>
      <c r="J1225" s="82"/>
      <c r="K1225" s="83"/>
      <c r="L1225" s="240" t="str">
        <f t="shared" si="18"/>
        <v/>
      </c>
    </row>
    <row r="1226" spans="1:12" ht="70" customHeight="1" x14ac:dyDescent="0.35">
      <c r="A1226" s="43"/>
      <c r="B1226" s="44"/>
      <c r="C1226" s="45"/>
      <c r="D1226" s="79"/>
      <c r="E1226" s="80"/>
      <c r="F1226" s="81"/>
      <c r="G1226" s="80"/>
      <c r="H1226" s="80"/>
      <c r="I1226" s="84"/>
      <c r="J1226" s="82"/>
      <c r="K1226" s="83"/>
      <c r="L1226" s="240" t="str">
        <f t="shared" si="18"/>
        <v/>
      </c>
    </row>
    <row r="1227" spans="1:12" ht="70" customHeight="1" x14ac:dyDescent="0.35">
      <c r="A1227" s="43"/>
      <c r="B1227" s="44"/>
      <c r="C1227" s="45"/>
      <c r="D1227" s="79"/>
      <c r="E1227" s="80"/>
      <c r="F1227" s="81"/>
      <c r="G1227" s="80"/>
      <c r="H1227" s="80"/>
      <c r="I1227" s="84"/>
      <c r="J1227" s="82"/>
      <c r="K1227" s="83"/>
      <c r="L1227" s="240" t="str">
        <f t="shared" ref="L1227:L1290" si="19">HYPERLINK(K1227)</f>
        <v/>
      </c>
    </row>
    <row r="1228" spans="1:12" ht="70" customHeight="1" x14ac:dyDescent="0.35">
      <c r="A1228" s="43"/>
      <c r="B1228" s="44"/>
      <c r="C1228" s="45"/>
      <c r="D1228" s="79"/>
      <c r="E1228" s="80"/>
      <c r="F1228" s="81"/>
      <c r="G1228" s="80"/>
      <c r="H1228" s="80"/>
      <c r="I1228" s="84"/>
      <c r="J1228" s="82"/>
      <c r="K1228" s="83"/>
      <c r="L1228" s="240" t="str">
        <f t="shared" si="19"/>
        <v/>
      </c>
    </row>
    <row r="1229" spans="1:12" ht="70" customHeight="1" x14ac:dyDescent="0.35">
      <c r="A1229" s="43"/>
      <c r="B1229" s="44"/>
      <c r="C1229" s="45"/>
      <c r="D1229" s="79"/>
      <c r="E1229" s="80"/>
      <c r="F1229" s="81"/>
      <c r="G1229" s="80"/>
      <c r="H1229" s="80"/>
      <c r="I1229" s="84"/>
      <c r="J1229" s="82"/>
      <c r="K1229" s="83"/>
      <c r="L1229" s="240" t="str">
        <f t="shared" si="19"/>
        <v/>
      </c>
    </row>
    <row r="1230" spans="1:12" ht="70" customHeight="1" x14ac:dyDescent="0.35">
      <c r="A1230" s="43"/>
      <c r="B1230" s="44"/>
      <c r="C1230" s="45"/>
      <c r="D1230" s="79"/>
      <c r="E1230" s="80"/>
      <c r="F1230" s="81"/>
      <c r="G1230" s="80"/>
      <c r="H1230" s="80"/>
      <c r="I1230" s="84"/>
      <c r="J1230" s="82"/>
      <c r="K1230" s="83"/>
      <c r="L1230" s="240" t="str">
        <f t="shared" si="19"/>
        <v/>
      </c>
    </row>
    <row r="1231" spans="1:12" ht="70" customHeight="1" x14ac:dyDescent="0.35">
      <c r="A1231" s="43"/>
      <c r="B1231" s="44"/>
      <c r="C1231" s="45"/>
      <c r="D1231" s="79"/>
      <c r="E1231" s="80"/>
      <c r="F1231" s="81"/>
      <c r="G1231" s="80"/>
      <c r="H1231" s="80"/>
      <c r="I1231" s="84"/>
      <c r="J1231" s="82"/>
      <c r="K1231" s="83"/>
      <c r="L1231" s="240" t="str">
        <f t="shared" si="19"/>
        <v/>
      </c>
    </row>
    <row r="1232" spans="1:12" ht="70" customHeight="1" x14ac:dyDescent="0.35">
      <c r="A1232" s="43"/>
      <c r="B1232" s="44"/>
      <c r="C1232" s="45"/>
      <c r="D1232" s="79"/>
      <c r="E1232" s="80"/>
      <c r="F1232" s="81"/>
      <c r="G1232" s="80"/>
      <c r="H1232" s="80"/>
      <c r="I1232" s="84"/>
      <c r="J1232" s="82"/>
      <c r="K1232" s="83"/>
      <c r="L1232" s="240" t="str">
        <f t="shared" si="19"/>
        <v/>
      </c>
    </row>
    <row r="1233" spans="1:12" ht="70" customHeight="1" x14ac:dyDescent="0.35">
      <c r="A1233" s="43"/>
      <c r="B1233" s="44"/>
      <c r="C1233" s="45"/>
      <c r="D1233" s="79"/>
      <c r="E1233" s="80"/>
      <c r="F1233" s="81"/>
      <c r="G1233" s="80"/>
      <c r="H1233" s="80"/>
      <c r="I1233" s="84"/>
      <c r="J1233" s="82"/>
      <c r="K1233" s="83"/>
      <c r="L1233" s="240" t="str">
        <f t="shared" si="19"/>
        <v/>
      </c>
    </row>
    <row r="1234" spans="1:12" ht="70" customHeight="1" x14ac:dyDescent="0.35">
      <c r="A1234" s="43"/>
      <c r="B1234" s="44"/>
      <c r="C1234" s="45"/>
      <c r="D1234" s="79"/>
      <c r="E1234" s="80"/>
      <c r="F1234" s="81"/>
      <c r="G1234" s="80"/>
      <c r="H1234" s="80"/>
      <c r="I1234" s="84"/>
      <c r="J1234" s="82"/>
      <c r="K1234" s="83"/>
      <c r="L1234" s="240" t="str">
        <f t="shared" si="19"/>
        <v/>
      </c>
    </row>
    <row r="1235" spans="1:12" ht="70" customHeight="1" x14ac:dyDescent="0.35">
      <c r="A1235" s="43"/>
      <c r="B1235" s="44"/>
      <c r="C1235" s="45"/>
      <c r="D1235" s="79"/>
      <c r="E1235" s="80"/>
      <c r="F1235" s="81"/>
      <c r="G1235" s="80"/>
      <c r="H1235" s="80"/>
      <c r="I1235" s="84"/>
      <c r="J1235" s="82"/>
      <c r="K1235" s="83"/>
      <c r="L1235" s="240" t="str">
        <f t="shared" si="19"/>
        <v/>
      </c>
    </row>
    <row r="1236" spans="1:12" ht="70" customHeight="1" x14ac:dyDescent="0.35">
      <c r="A1236" s="43"/>
      <c r="B1236" s="44"/>
      <c r="C1236" s="45"/>
      <c r="D1236" s="79"/>
      <c r="E1236" s="80"/>
      <c r="F1236" s="81"/>
      <c r="G1236" s="80"/>
      <c r="H1236" s="80"/>
      <c r="I1236" s="84"/>
      <c r="J1236" s="82"/>
      <c r="K1236" s="83"/>
      <c r="L1236" s="240" t="str">
        <f t="shared" si="19"/>
        <v/>
      </c>
    </row>
    <row r="1237" spans="1:12" ht="70" customHeight="1" x14ac:dyDescent="0.35">
      <c r="A1237" s="43"/>
      <c r="B1237" s="44"/>
      <c r="C1237" s="45"/>
      <c r="D1237" s="79"/>
      <c r="E1237" s="80"/>
      <c r="F1237" s="81"/>
      <c r="G1237" s="80"/>
      <c r="H1237" s="80"/>
      <c r="I1237" s="84"/>
      <c r="J1237" s="82"/>
      <c r="K1237" s="83"/>
      <c r="L1237" s="240" t="str">
        <f t="shared" si="19"/>
        <v/>
      </c>
    </row>
    <row r="1238" spans="1:12" ht="70" customHeight="1" x14ac:dyDescent="0.35">
      <c r="A1238" s="43"/>
      <c r="B1238" s="44"/>
      <c r="C1238" s="45"/>
      <c r="D1238" s="79"/>
      <c r="E1238" s="80"/>
      <c r="F1238" s="81"/>
      <c r="G1238" s="80"/>
      <c r="H1238" s="80"/>
      <c r="I1238" s="84"/>
      <c r="J1238" s="82"/>
      <c r="K1238" s="83"/>
      <c r="L1238" s="240" t="str">
        <f t="shared" si="19"/>
        <v/>
      </c>
    </row>
    <row r="1239" spans="1:12" ht="70" customHeight="1" x14ac:dyDescent="0.35">
      <c r="A1239" s="43"/>
      <c r="B1239" s="44"/>
      <c r="C1239" s="45"/>
      <c r="D1239" s="79"/>
      <c r="E1239" s="80"/>
      <c r="F1239" s="81"/>
      <c r="G1239" s="80"/>
      <c r="H1239" s="80"/>
      <c r="I1239" s="84"/>
      <c r="J1239" s="82"/>
      <c r="K1239" s="83"/>
      <c r="L1239" s="240" t="str">
        <f t="shared" si="19"/>
        <v/>
      </c>
    </row>
    <row r="1240" spans="1:12" ht="70" customHeight="1" x14ac:dyDescent="0.35">
      <c r="A1240" s="43"/>
      <c r="B1240" s="44"/>
      <c r="C1240" s="45"/>
      <c r="D1240" s="79"/>
      <c r="E1240" s="80"/>
      <c r="F1240" s="81"/>
      <c r="G1240" s="80"/>
      <c r="H1240" s="80"/>
      <c r="I1240" s="84"/>
      <c r="J1240" s="82"/>
      <c r="K1240" s="83"/>
      <c r="L1240" s="240" t="str">
        <f t="shared" si="19"/>
        <v/>
      </c>
    </row>
    <row r="1241" spans="1:12" ht="70" customHeight="1" x14ac:dyDescent="0.35">
      <c r="A1241" s="43"/>
      <c r="B1241" s="44"/>
      <c r="C1241" s="45"/>
      <c r="D1241" s="79"/>
      <c r="E1241" s="80"/>
      <c r="F1241" s="81"/>
      <c r="G1241" s="80"/>
      <c r="H1241" s="80"/>
      <c r="I1241" s="84"/>
      <c r="J1241" s="82"/>
      <c r="K1241" s="83"/>
      <c r="L1241" s="240" t="str">
        <f t="shared" si="19"/>
        <v/>
      </c>
    </row>
    <row r="1242" spans="1:12" ht="70" customHeight="1" x14ac:dyDescent="0.35">
      <c r="A1242" s="43"/>
      <c r="B1242" s="44"/>
      <c r="C1242" s="45"/>
      <c r="D1242" s="79"/>
      <c r="E1242" s="80"/>
      <c r="F1242" s="81"/>
      <c r="G1242" s="80"/>
      <c r="H1242" s="80"/>
      <c r="I1242" s="84"/>
      <c r="J1242" s="82"/>
      <c r="K1242" s="83"/>
      <c r="L1242" s="240" t="str">
        <f t="shared" si="19"/>
        <v/>
      </c>
    </row>
    <row r="1243" spans="1:12" ht="70" customHeight="1" x14ac:dyDescent="0.35">
      <c r="A1243" s="43"/>
      <c r="B1243" s="44"/>
      <c r="C1243" s="45"/>
      <c r="D1243" s="79"/>
      <c r="E1243" s="80"/>
      <c r="F1243" s="81"/>
      <c r="G1243" s="80"/>
      <c r="H1243" s="80"/>
      <c r="I1243" s="84"/>
      <c r="J1243" s="82"/>
      <c r="K1243" s="83"/>
      <c r="L1243" s="240" t="str">
        <f t="shared" si="19"/>
        <v/>
      </c>
    </row>
    <row r="1244" spans="1:12" ht="70" customHeight="1" x14ac:dyDescent="0.35">
      <c r="A1244" s="43"/>
      <c r="B1244" s="44"/>
      <c r="C1244" s="45"/>
      <c r="D1244" s="79"/>
      <c r="E1244" s="80"/>
      <c r="F1244" s="81"/>
      <c r="G1244" s="80"/>
      <c r="H1244" s="80"/>
      <c r="I1244" s="84"/>
      <c r="J1244" s="82"/>
      <c r="K1244" s="83"/>
      <c r="L1244" s="240" t="str">
        <f t="shared" si="19"/>
        <v/>
      </c>
    </row>
    <row r="1245" spans="1:12" ht="70" customHeight="1" x14ac:dyDescent="0.35">
      <c r="A1245" s="43"/>
      <c r="B1245" s="44"/>
      <c r="C1245" s="45"/>
      <c r="D1245" s="79"/>
      <c r="E1245" s="80"/>
      <c r="F1245" s="81"/>
      <c r="G1245" s="80"/>
      <c r="H1245" s="80"/>
      <c r="I1245" s="84"/>
      <c r="J1245" s="82"/>
      <c r="K1245" s="83"/>
      <c r="L1245" s="240" t="str">
        <f t="shared" si="19"/>
        <v/>
      </c>
    </row>
    <row r="1246" spans="1:12" ht="70" customHeight="1" x14ac:dyDescent="0.35">
      <c r="A1246" s="43"/>
      <c r="B1246" s="44"/>
      <c r="C1246" s="45"/>
      <c r="D1246" s="79"/>
      <c r="E1246" s="80"/>
      <c r="F1246" s="81"/>
      <c r="G1246" s="80"/>
      <c r="H1246" s="80"/>
      <c r="I1246" s="84"/>
      <c r="J1246" s="82"/>
      <c r="K1246" s="83"/>
      <c r="L1246" s="240" t="str">
        <f t="shared" si="19"/>
        <v/>
      </c>
    </row>
    <row r="1247" spans="1:12" ht="70" customHeight="1" x14ac:dyDescent="0.35">
      <c r="A1247" s="43"/>
      <c r="B1247" s="44"/>
      <c r="C1247" s="45"/>
      <c r="D1247" s="79"/>
      <c r="E1247" s="80"/>
      <c r="F1247" s="81"/>
      <c r="G1247" s="80"/>
      <c r="H1247" s="80"/>
      <c r="I1247" s="84"/>
      <c r="J1247" s="82"/>
      <c r="K1247" s="83"/>
      <c r="L1247" s="240" t="str">
        <f t="shared" si="19"/>
        <v/>
      </c>
    </row>
    <row r="1248" spans="1:12" ht="70" customHeight="1" x14ac:dyDescent="0.35">
      <c r="A1248" s="43"/>
      <c r="B1248" s="44"/>
      <c r="C1248" s="45"/>
      <c r="D1248" s="79"/>
      <c r="E1248" s="80"/>
      <c r="F1248" s="81"/>
      <c r="G1248" s="80"/>
      <c r="H1248" s="80"/>
      <c r="I1248" s="84"/>
      <c r="J1248" s="82"/>
      <c r="K1248" s="83"/>
      <c r="L1248" s="240" t="str">
        <f t="shared" si="19"/>
        <v/>
      </c>
    </row>
    <row r="1249" spans="1:12" ht="70" customHeight="1" x14ac:dyDescent="0.35">
      <c r="A1249" s="43"/>
      <c r="B1249" s="44"/>
      <c r="C1249" s="45"/>
      <c r="D1249" s="79"/>
      <c r="E1249" s="80"/>
      <c r="F1249" s="81"/>
      <c r="G1249" s="80"/>
      <c r="H1249" s="80"/>
      <c r="I1249" s="84"/>
      <c r="J1249" s="82"/>
      <c r="K1249" s="83"/>
      <c r="L1249" s="240" t="str">
        <f t="shared" si="19"/>
        <v/>
      </c>
    </row>
    <row r="1250" spans="1:12" ht="70" customHeight="1" x14ac:dyDescent="0.35">
      <c r="A1250" s="43"/>
      <c r="B1250" s="44"/>
      <c r="C1250" s="45"/>
      <c r="D1250" s="79"/>
      <c r="E1250" s="80"/>
      <c r="F1250" s="81"/>
      <c r="G1250" s="80"/>
      <c r="H1250" s="80"/>
      <c r="I1250" s="84"/>
      <c r="J1250" s="82"/>
      <c r="K1250" s="83"/>
      <c r="L1250" s="240" t="str">
        <f t="shared" si="19"/>
        <v/>
      </c>
    </row>
    <row r="1251" spans="1:12" ht="70" customHeight="1" x14ac:dyDescent="0.35">
      <c r="A1251" s="43"/>
      <c r="B1251" s="44"/>
      <c r="C1251" s="45"/>
      <c r="D1251" s="79"/>
      <c r="E1251" s="80"/>
      <c r="F1251" s="81"/>
      <c r="G1251" s="80"/>
      <c r="H1251" s="80"/>
      <c r="I1251" s="84"/>
      <c r="J1251" s="82"/>
      <c r="K1251" s="83"/>
      <c r="L1251" s="240" t="str">
        <f t="shared" si="19"/>
        <v/>
      </c>
    </row>
    <row r="1252" spans="1:12" ht="70" customHeight="1" x14ac:dyDescent="0.35">
      <c r="A1252" s="43"/>
      <c r="B1252" s="44"/>
      <c r="C1252" s="45"/>
      <c r="D1252" s="79"/>
      <c r="E1252" s="80"/>
      <c r="F1252" s="81"/>
      <c r="G1252" s="80"/>
      <c r="H1252" s="80"/>
      <c r="I1252" s="84"/>
      <c r="J1252" s="82"/>
      <c r="K1252" s="83"/>
      <c r="L1252" s="240" t="str">
        <f t="shared" si="19"/>
        <v/>
      </c>
    </row>
    <row r="1253" spans="1:12" ht="70" customHeight="1" x14ac:dyDescent="0.35">
      <c r="A1253" s="43"/>
      <c r="B1253" s="44"/>
      <c r="C1253" s="45"/>
      <c r="D1253" s="79"/>
      <c r="E1253" s="80"/>
      <c r="F1253" s="81"/>
      <c r="G1253" s="80"/>
      <c r="H1253" s="80"/>
      <c r="I1253" s="84"/>
      <c r="J1253" s="82"/>
      <c r="K1253" s="83"/>
      <c r="L1253" s="240" t="str">
        <f t="shared" si="19"/>
        <v/>
      </c>
    </row>
    <row r="1254" spans="1:12" ht="70" customHeight="1" x14ac:dyDescent="0.35">
      <c r="A1254" s="43"/>
      <c r="B1254" s="44"/>
      <c r="C1254" s="45"/>
      <c r="D1254" s="79"/>
      <c r="E1254" s="80"/>
      <c r="F1254" s="81"/>
      <c r="G1254" s="80"/>
      <c r="H1254" s="80"/>
      <c r="I1254" s="84"/>
      <c r="J1254" s="82"/>
      <c r="K1254" s="83"/>
      <c r="L1254" s="240" t="str">
        <f t="shared" si="19"/>
        <v/>
      </c>
    </row>
    <row r="1255" spans="1:12" ht="70" customHeight="1" x14ac:dyDescent="0.35">
      <c r="A1255" s="43"/>
      <c r="B1255" s="44"/>
      <c r="C1255" s="45"/>
      <c r="D1255" s="79"/>
      <c r="E1255" s="80"/>
      <c r="F1255" s="81"/>
      <c r="G1255" s="80"/>
      <c r="H1255" s="80"/>
      <c r="I1255" s="84"/>
      <c r="J1255" s="82"/>
      <c r="K1255" s="83"/>
      <c r="L1255" s="240" t="str">
        <f t="shared" si="19"/>
        <v/>
      </c>
    </row>
    <row r="1256" spans="1:12" ht="70" customHeight="1" x14ac:dyDescent="0.35">
      <c r="A1256" s="43"/>
      <c r="B1256" s="44"/>
      <c r="C1256" s="45"/>
      <c r="D1256" s="79"/>
      <c r="E1256" s="80"/>
      <c r="F1256" s="81"/>
      <c r="G1256" s="80"/>
      <c r="H1256" s="80"/>
      <c r="I1256" s="84"/>
      <c r="J1256" s="82"/>
      <c r="K1256" s="83"/>
      <c r="L1256" s="240" t="str">
        <f t="shared" si="19"/>
        <v/>
      </c>
    </row>
    <row r="1257" spans="1:12" ht="70" customHeight="1" x14ac:dyDescent="0.35">
      <c r="A1257" s="43"/>
      <c r="B1257" s="44"/>
      <c r="C1257" s="45"/>
      <c r="D1257" s="79"/>
      <c r="E1257" s="80"/>
      <c r="F1257" s="81"/>
      <c r="G1257" s="80"/>
      <c r="H1257" s="80"/>
      <c r="I1257" s="84"/>
      <c r="J1257" s="82"/>
      <c r="K1257" s="83"/>
      <c r="L1257" s="240" t="str">
        <f t="shared" si="19"/>
        <v/>
      </c>
    </row>
    <row r="1258" spans="1:12" ht="70" customHeight="1" x14ac:dyDescent="0.35">
      <c r="A1258" s="43"/>
      <c r="B1258" s="44"/>
      <c r="C1258" s="45"/>
      <c r="D1258" s="79"/>
      <c r="E1258" s="80"/>
      <c r="F1258" s="81"/>
      <c r="G1258" s="80"/>
      <c r="H1258" s="80"/>
      <c r="I1258" s="84"/>
      <c r="J1258" s="82"/>
      <c r="K1258" s="83"/>
      <c r="L1258" s="240" t="str">
        <f t="shared" si="19"/>
        <v/>
      </c>
    </row>
    <row r="1259" spans="1:12" ht="70" customHeight="1" x14ac:dyDescent="0.35">
      <c r="A1259" s="43"/>
      <c r="B1259" s="44"/>
      <c r="C1259" s="45"/>
      <c r="D1259" s="79"/>
      <c r="E1259" s="80"/>
      <c r="F1259" s="81"/>
      <c r="G1259" s="80"/>
      <c r="H1259" s="80"/>
      <c r="I1259" s="84"/>
      <c r="J1259" s="82"/>
      <c r="K1259" s="83"/>
      <c r="L1259" s="240" t="str">
        <f t="shared" si="19"/>
        <v/>
      </c>
    </row>
    <row r="1260" spans="1:12" ht="70" customHeight="1" x14ac:dyDescent="0.35">
      <c r="A1260" s="43"/>
      <c r="B1260" s="44"/>
      <c r="C1260" s="45"/>
      <c r="D1260" s="79"/>
      <c r="E1260" s="80"/>
      <c r="F1260" s="81"/>
      <c r="G1260" s="80"/>
      <c r="H1260" s="80"/>
      <c r="I1260" s="84"/>
      <c r="J1260" s="82"/>
      <c r="K1260" s="83"/>
      <c r="L1260" s="240" t="str">
        <f t="shared" si="19"/>
        <v/>
      </c>
    </row>
    <row r="1261" spans="1:12" ht="70" customHeight="1" x14ac:dyDescent="0.35">
      <c r="A1261" s="43"/>
      <c r="B1261" s="44"/>
      <c r="C1261" s="45"/>
      <c r="D1261" s="79"/>
      <c r="E1261" s="80"/>
      <c r="F1261" s="81"/>
      <c r="G1261" s="80"/>
      <c r="H1261" s="80"/>
      <c r="I1261" s="84"/>
      <c r="J1261" s="82"/>
      <c r="K1261" s="83"/>
      <c r="L1261" s="240" t="str">
        <f t="shared" si="19"/>
        <v/>
      </c>
    </row>
    <row r="1262" spans="1:12" ht="70" customHeight="1" x14ac:dyDescent="0.35">
      <c r="A1262" s="43"/>
      <c r="B1262" s="44"/>
      <c r="C1262" s="45"/>
      <c r="D1262" s="79"/>
      <c r="E1262" s="80"/>
      <c r="F1262" s="81"/>
      <c r="G1262" s="80"/>
      <c r="H1262" s="80"/>
      <c r="I1262" s="84"/>
      <c r="J1262" s="82"/>
      <c r="K1262" s="83"/>
      <c r="L1262" s="240" t="str">
        <f t="shared" si="19"/>
        <v/>
      </c>
    </row>
    <row r="1263" spans="1:12" ht="70" customHeight="1" x14ac:dyDescent="0.35">
      <c r="A1263" s="43"/>
      <c r="B1263" s="44"/>
      <c r="C1263" s="45"/>
      <c r="D1263" s="79"/>
      <c r="E1263" s="80"/>
      <c r="F1263" s="81"/>
      <c r="G1263" s="80"/>
      <c r="H1263" s="80"/>
      <c r="I1263" s="84"/>
      <c r="J1263" s="82"/>
      <c r="K1263" s="83"/>
      <c r="L1263" s="240" t="str">
        <f t="shared" si="19"/>
        <v/>
      </c>
    </row>
    <row r="1264" spans="1:12" ht="70" customHeight="1" x14ac:dyDescent="0.35">
      <c r="A1264" s="43"/>
      <c r="B1264" s="44"/>
      <c r="C1264" s="45"/>
      <c r="D1264" s="79"/>
      <c r="E1264" s="80"/>
      <c r="F1264" s="81"/>
      <c r="G1264" s="80"/>
      <c r="H1264" s="80"/>
      <c r="I1264" s="84"/>
      <c r="J1264" s="82"/>
      <c r="K1264" s="83"/>
      <c r="L1264" s="240" t="str">
        <f t="shared" si="19"/>
        <v/>
      </c>
    </row>
    <row r="1265" spans="1:12" ht="70" customHeight="1" x14ac:dyDescent="0.35">
      <c r="A1265" s="43"/>
      <c r="B1265" s="44"/>
      <c r="C1265" s="45"/>
      <c r="D1265" s="79"/>
      <c r="E1265" s="80"/>
      <c r="F1265" s="81"/>
      <c r="G1265" s="80"/>
      <c r="H1265" s="80"/>
      <c r="I1265" s="84"/>
      <c r="J1265" s="82"/>
      <c r="K1265" s="83"/>
      <c r="L1265" s="240" t="str">
        <f t="shared" si="19"/>
        <v/>
      </c>
    </row>
    <row r="1266" spans="1:12" ht="70" customHeight="1" x14ac:dyDescent="0.35">
      <c r="A1266" s="43"/>
      <c r="B1266" s="44"/>
      <c r="C1266" s="45"/>
      <c r="D1266" s="79"/>
      <c r="E1266" s="80"/>
      <c r="F1266" s="81"/>
      <c r="G1266" s="80"/>
      <c r="H1266" s="80"/>
      <c r="I1266" s="84"/>
      <c r="J1266" s="82"/>
      <c r="K1266" s="83"/>
      <c r="L1266" s="240" t="str">
        <f t="shared" si="19"/>
        <v/>
      </c>
    </row>
    <row r="1267" spans="1:12" ht="70" customHeight="1" x14ac:dyDescent="0.35">
      <c r="A1267" s="43"/>
      <c r="B1267" s="44"/>
      <c r="C1267" s="45"/>
      <c r="D1267" s="79"/>
      <c r="E1267" s="80"/>
      <c r="F1267" s="81"/>
      <c r="G1267" s="80"/>
      <c r="H1267" s="80"/>
      <c r="I1267" s="84"/>
      <c r="J1267" s="82"/>
      <c r="K1267" s="83"/>
      <c r="L1267" s="240" t="str">
        <f t="shared" si="19"/>
        <v/>
      </c>
    </row>
    <row r="1268" spans="1:12" ht="70" customHeight="1" x14ac:dyDescent="0.35">
      <c r="A1268" s="43"/>
      <c r="B1268" s="44"/>
      <c r="C1268" s="45"/>
      <c r="D1268" s="79"/>
      <c r="E1268" s="80"/>
      <c r="F1268" s="81"/>
      <c r="G1268" s="80"/>
      <c r="H1268" s="80"/>
      <c r="I1268" s="84"/>
      <c r="J1268" s="82"/>
      <c r="K1268" s="83"/>
      <c r="L1268" s="240" t="str">
        <f t="shared" si="19"/>
        <v/>
      </c>
    </row>
    <row r="1269" spans="1:12" ht="70" customHeight="1" x14ac:dyDescent="0.35">
      <c r="A1269" s="43"/>
      <c r="B1269" s="44"/>
      <c r="C1269" s="45"/>
      <c r="D1269" s="79"/>
      <c r="E1269" s="80"/>
      <c r="F1269" s="81"/>
      <c r="G1269" s="80"/>
      <c r="H1269" s="80"/>
      <c r="I1269" s="84"/>
      <c r="J1269" s="82"/>
      <c r="K1269" s="83"/>
      <c r="L1269" s="240" t="str">
        <f t="shared" si="19"/>
        <v/>
      </c>
    </row>
    <row r="1270" spans="1:12" ht="70" customHeight="1" x14ac:dyDescent="0.35">
      <c r="A1270" s="43"/>
      <c r="B1270" s="44"/>
      <c r="C1270" s="45"/>
      <c r="D1270" s="79"/>
      <c r="E1270" s="80"/>
      <c r="F1270" s="81"/>
      <c r="G1270" s="80"/>
      <c r="H1270" s="80"/>
      <c r="I1270" s="84"/>
      <c r="J1270" s="82"/>
      <c r="K1270" s="83"/>
      <c r="L1270" s="240" t="str">
        <f t="shared" si="19"/>
        <v/>
      </c>
    </row>
    <row r="1271" spans="1:12" ht="70" customHeight="1" x14ac:dyDescent="0.35">
      <c r="A1271" s="43"/>
      <c r="B1271" s="44"/>
      <c r="C1271" s="45"/>
      <c r="D1271" s="79"/>
      <c r="E1271" s="80"/>
      <c r="F1271" s="81"/>
      <c r="G1271" s="80"/>
      <c r="H1271" s="80"/>
      <c r="I1271" s="84"/>
      <c r="J1271" s="82"/>
      <c r="K1271" s="83"/>
      <c r="L1271" s="240" t="str">
        <f t="shared" si="19"/>
        <v/>
      </c>
    </row>
    <row r="1272" spans="1:12" ht="70" customHeight="1" x14ac:dyDescent="0.35">
      <c r="A1272" s="43"/>
      <c r="B1272" s="44"/>
      <c r="C1272" s="45"/>
      <c r="D1272" s="79"/>
      <c r="E1272" s="80"/>
      <c r="F1272" s="81"/>
      <c r="G1272" s="80"/>
      <c r="H1272" s="80"/>
      <c r="I1272" s="84"/>
      <c r="J1272" s="82"/>
      <c r="K1272" s="83"/>
      <c r="L1272" s="240" t="str">
        <f t="shared" si="19"/>
        <v/>
      </c>
    </row>
    <row r="1273" spans="1:12" ht="70" customHeight="1" x14ac:dyDescent="0.35">
      <c r="A1273" s="43"/>
      <c r="B1273" s="44"/>
      <c r="C1273" s="45"/>
      <c r="D1273" s="79"/>
      <c r="E1273" s="80"/>
      <c r="F1273" s="81"/>
      <c r="G1273" s="80"/>
      <c r="H1273" s="80"/>
      <c r="I1273" s="84"/>
      <c r="J1273" s="82"/>
      <c r="K1273" s="83"/>
      <c r="L1273" s="240" t="str">
        <f t="shared" si="19"/>
        <v/>
      </c>
    </row>
    <row r="1274" spans="1:12" ht="70" customHeight="1" x14ac:dyDescent="0.35">
      <c r="A1274" s="43"/>
      <c r="B1274" s="44"/>
      <c r="C1274" s="45"/>
      <c r="D1274" s="79"/>
      <c r="E1274" s="80"/>
      <c r="F1274" s="81"/>
      <c r="G1274" s="80"/>
      <c r="H1274" s="80"/>
      <c r="I1274" s="84"/>
      <c r="J1274" s="82"/>
      <c r="K1274" s="83"/>
      <c r="L1274" s="240" t="str">
        <f t="shared" si="19"/>
        <v/>
      </c>
    </row>
    <row r="1275" spans="1:12" ht="70" customHeight="1" x14ac:dyDescent="0.35">
      <c r="A1275" s="43"/>
      <c r="B1275" s="44"/>
      <c r="C1275" s="45"/>
      <c r="D1275" s="79"/>
      <c r="E1275" s="80"/>
      <c r="F1275" s="81"/>
      <c r="G1275" s="80"/>
      <c r="H1275" s="80"/>
      <c r="I1275" s="84"/>
      <c r="J1275" s="82"/>
      <c r="K1275" s="83"/>
      <c r="L1275" s="240" t="str">
        <f t="shared" si="19"/>
        <v/>
      </c>
    </row>
    <row r="1276" spans="1:12" ht="70" customHeight="1" x14ac:dyDescent="0.35">
      <c r="A1276" s="43"/>
      <c r="B1276" s="44"/>
      <c r="C1276" s="45"/>
      <c r="D1276" s="79"/>
      <c r="E1276" s="80"/>
      <c r="F1276" s="81"/>
      <c r="G1276" s="80"/>
      <c r="H1276" s="80"/>
      <c r="I1276" s="84"/>
      <c r="J1276" s="82"/>
      <c r="K1276" s="83"/>
      <c r="L1276" s="240" t="str">
        <f t="shared" si="19"/>
        <v/>
      </c>
    </row>
    <row r="1277" spans="1:12" ht="70" customHeight="1" x14ac:dyDescent="0.35">
      <c r="A1277" s="43"/>
      <c r="B1277" s="44"/>
      <c r="C1277" s="45"/>
      <c r="D1277" s="79"/>
      <c r="E1277" s="80"/>
      <c r="F1277" s="81"/>
      <c r="G1277" s="80"/>
      <c r="H1277" s="80"/>
      <c r="I1277" s="84"/>
      <c r="J1277" s="82"/>
      <c r="K1277" s="83"/>
      <c r="L1277" s="240" t="str">
        <f t="shared" si="19"/>
        <v/>
      </c>
    </row>
    <row r="1278" spans="1:12" ht="70" customHeight="1" x14ac:dyDescent="0.35">
      <c r="A1278" s="43"/>
      <c r="B1278" s="44"/>
      <c r="C1278" s="45"/>
      <c r="D1278" s="79"/>
      <c r="E1278" s="80"/>
      <c r="F1278" s="81"/>
      <c r="G1278" s="80"/>
      <c r="H1278" s="80"/>
      <c r="I1278" s="84"/>
      <c r="J1278" s="82"/>
      <c r="K1278" s="83"/>
      <c r="L1278" s="240" t="str">
        <f t="shared" si="19"/>
        <v/>
      </c>
    </row>
    <row r="1279" spans="1:12" ht="70" customHeight="1" x14ac:dyDescent="0.35">
      <c r="A1279" s="43"/>
      <c r="B1279" s="44"/>
      <c r="C1279" s="45"/>
      <c r="D1279" s="79"/>
      <c r="E1279" s="80"/>
      <c r="F1279" s="81"/>
      <c r="G1279" s="80"/>
      <c r="H1279" s="80"/>
      <c r="I1279" s="84"/>
      <c r="J1279" s="82"/>
      <c r="K1279" s="83"/>
      <c r="L1279" s="240" t="str">
        <f t="shared" si="19"/>
        <v/>
      </c>
    </row>
    <row r="1280" spans="1:12" ht="70" customHeight="1" x14ac:dyDescent="0.35">
      <c r="A1280" s="43"/>
      <c r="B1280" s="44"/>
      <c r="C1280" s="45"/>
      <c r="D1280" s="79"/>
      <c r="E1280" s="80"/>
      <c r="F1280" s="81"/>
      <c r="G1280" s="80"/>
      <c r="H1280" s="80"/>
      <c r="I1280" s="84"/>
      <c r="J1280" s="82"/>
      <c r="K1280" s="83"/>
      <c r="L1280" s="240" t="str">
        <f t="shared" si="19"/>
        <v/>
      </c>
    </row>
    <row r="1281" spans="1:12" ht="70" customHeight="1" x14ac:dyDescent="0.35">
      <c r="A1281" s="43"/>
      <c r="B1281" s="44"/>
      <c r="C1281" s="45"/>
      <c r="D1281" s="79"/>
      <c r="E1281" s="80"/>
      <c r="F1281" s="81"/>
      <c r="G1281" s="80"/>
      <c r="H1281" s="80"/>
      <c r="I1281" s="84"/>
      <c r="J1281" s="82"/>
      <c r="K1281" s="83"/>
      <c r="L1281" s="240" t="str">
        <f t="shared" si="19"/>
        <v/>
      </c>
    </row>
    <row r="1282" spans="1:12" ht="70" customHeight="1" x14ac:dyDescent="0.35">
      <c r="A1282" s="43"/>
      <c r="B1282" s="44"/>
      <c r="C1282" s="45"/>
      <c r="D1282" s="79"/>
      <c r="E1282" s="80"/>
      <c r="F1282" s="81"/>
      <c r="G1282" s="80"/>
      <c r="H1282" s="80"/>
      <c r="I1282" s="84"/>
      <c r="J1282" s="82"/>
      <c r="K1282" s="83"/>
      <c r="L1282" s="240" t="str">
        <f t="shared" si="19"/>
        <v/>
      </c>
    </row>
    <row r="1283" spans="1:12" ht="70" customHeight="1" x14ac:dyDescent="0.35">
      <c r="A1283" s="43"/>
      <c r="B1283" s="44"/>
      <c r="C1283" s="45"/>
      <c r="D1283" s="79"/>
      <c r="E1283" s="80"/>
      <c r="F1283" s="81"/>
      <c r="G1283" s="80"/>
      <c r="H1283" s="80"/>
      <c r="I1283" s="84"/>
      <c r="J1283" s="82"/>
      <c r="K1283" s="83"/>
      <c r="L1283" s="240" t="str">
        <f t="shared" si="19"/>
        <v/>
      </c>
    </row>
    <row r="1284" spans="1:12" ht="70" customHeight="1" x14ac:dyDescent="0.35">
      <c r="A1284" s="43"/>
      <c r="B1284" s="44"/>
      <c r="C1284" s="45"/>
      <c r="D1284" s="79"/>
      <c r="E1284" s="80"/>
      <c r="F1284" s="81"/>
      <c r="G1284" s="80"/>
      <c r="H1284" s="80"/>
      <c r="I1284" s="84"/>
      <c r="J1284" s="82"/>
      <c r="K1284" s="83"/>
      <c r="L1284" s="240" t="str">
        <f t="shared" si="19"/>
        <v/>
      </c>
    </row>
    <row r="1285" spans="1:12" ht="70" customHeight="1" x14ac:dyDescent="0.35">
      <c r="A1285" s="43"/>
      <c r="B1285" s="44"/>
      <c r="C1285" s="45"/>
      <c r="D1285" s="79"/>
      <c r="E1285" s="80"/>
      <c r="F1285" s="81"/>
      <c r="G1285" s="80"/>
      <c r="H1285" s="80"/>
      <c r="I1285" s="84"/>
      <c r="J1285" s="82"/>
      <c r="K1285" s="83"/>
      <c r="L1285" s="240" t="str">
        <f t="shared" si="19"/>
        <v/>
      </c>
    </row>
    <row r="1286" spans="1:12" ht="70" customHeight="1" x14ac:dyDescent="0.35">
      <c r="A1286" s="43"/>
      <c r="B1286" s="44"/>
      <c r="C1286" s="45"/>
      <c r="D1286" s="79"/>
      <c r="E1286" s="80"/>
      <c r="F1286" s="81"/>
      <c r="G1286" s="80"/>
      <c r="H1286" s="80"/>
      <c r="I1286" s="84"/>
      <c r="J1286" s="82"/>
      <c r="K1286" s="83"/>
      <c r="L1286" s="240" t="str">
        <f t="shared" si="19"/>
        <v/>
      </c>
    </row>
    <row r="1287" spans="1:12" ht="70" customHeight="1" x14ac:dyDescent="0.35">
      <c r="A1287" s="43"/>
      <c r="B1287" s="44"/>
      <c r="C1287" s="45"/>
      <c r="D1287" s="79"/>
      <c r="E1287" s="80"/>
      <c r="F1287" s="81"/>
      <c r="G1287" s="80"/>
      <c r="H1287" s="80"/>
      <c r="I1287" s="84"/>
      <c r="J1287" s="82"/>
      <c r="K1287" s="83"/>
      <c r="L1287" s="240" t="str">
        <f t="shared" si="19"/>
        <v/>
      </c>
    </row>
    <row r="1288" spans="1:12" ht="70" customHeight="1" x14ac:dyDescent="0.35">
      <c r="A1288" s="43"/>
      <c r="B1288" s="44"/>
      <c r="C1288" s="45"/>
      <c r="D1288" s="79"/>
      <c r="E1288" s="80"/>
      <c r="F1288" s="81"/>
      <c r="G1288" s="80"/>
      <c r="H1288" s="80"/>
      <c r="I1288" s="84"/>
      <c r="J1288" s="82"/>
      <c r="K1288" s="83"/>
      <c r="L1288" s="240" t="str">
        <f t="shared" si="19"/>
        <v/>
      </c>
    </row>
    <row r="1289" spans="1:12" ht="70" customHeight="1" x14ac:dyDescent="0.35">
      <c r="A1289" s="43"/>
      <c r="B1289" s="44"/>
      <c r="C1289" s="45"/>
      <c r="D1289" s="79"/>
      <c r="E1289" s="80"/>
      <c r="F1289" s="81"/>
      <c r="G1289" s="80"/>
      <c r="H1289" s="80"/>
      <c r="I1289" s="84"/>
      <c r="J1289" s="82"/>
      <c r="K1289" s="83"/>
      <c r="L1289" s="240" t="str">
        <f t="shared" si="19"/>
        <v/>
      </c>
    </row>
    <row r="1290" spans="1:12" ht="70" customHeight="1" x14ac:dyDescent="0.35">
      <c r="A1290" s="43"/>
      <c r="B1290" s="44"/>
      <c r="C1290" s="45"/>
      <c r="D1290" s="79"/>
      <c r="E1290" s="80"/>
      <c r="F1290" s="81"/>
      <c r="G1290" s="80"/>
      <c r="H1290" s="80"/>
      <c r="I1290" s="84"/>
      <c r="J1290" s="82"/>
      <c r="K1290" s="83"/>
      <c r="L1290" s="240" t="str">
        <f t="shared" si="19"/>
        <v/>
      </c>
    </row>
    <row r="1291" spans="1:12" ht="70" customHeight="1" x14ac:dyDescent="0.35">
      <c r="A1291" s="43"/>
      <c r="B1291" s="44"/>
      <c r="C1291" s="45"/>
      <c r="D1291" s="79"/>
      <c r="E1291" s="80"/>
      <c r="F1291" s="81"/>
      <c r="G1291" s="80"/>
      <c r="H1291" s="80"/>
      <c r="I1291" s="84"/>
      <c r="J1291" s="82"/>
      <c r="K1291" s="83"/>
      <c r="L1291" s="240" t="str">
        <f t="shared" ref="L1291:L1354" si="20">HYPERLINK(K1291)</f>
        <v/>
      </c>
    </row>
    <row r="1292" spans="1:12" ht="70" customHeight="1" x14ac:dyDescent="0.35">
      <c r="A1292" s="43"/>
      <c r="B1292" s="44"/>
      <c r="C1292" s="45"/>
      <c r="D1292" s="79"/>
      <c r="E1292" s="80"/>
      <c r="F1292" s="81"/>
      <c r="G1292" s="80"/>
      <c r="H1292" s="80"/>
      <c r="I1292" s="84"/>
      <c r="J1292" s="82"/>
      <c r="K1292" s="83"/>
      <c r="L1292" s="240" t="str">
        <f t="shared" si="20"/>
        <v/>
      </c>
    </row>
    <row r="1293" spans="1:12" ht="70" customHeight="1" x14ac:dyDescent="0.35">
      <c r="A1293" s="43"/>
      <c r="B1293" s="44"/>
      <c r="C1293" s="45"/>
      <c r="D1293" s="79"/>
      <c r="E1293" s="80"/>
      <c r="F1293" s="81"/>
      <c r="G1293" s="80"/>
      <c r="H1293" s="80"/>
      <c r="I1293" s="84"/>
      <c r="J1293" s="82"/>
      <c r="K1293" s="83"/>
      <c r="L1293" s="240" t="str">
        <f t="shared" si="20"/>
        <v/>
      </c>
    </row>
    <row r="1294" spans="1:12" ht="70" customHeight="1" x14ac:dyDescent="0.35">
      <c r="A1294" s="43"/>
      <c r="B1294" s="44"/>
      <c r="C1294" s="45"/>
      <c r="D1294" s="79"/>
      <c r="E1294" s="80"/>
      <c r="F1294" s="81"/>
      <c r="G1294" s="80"/>
      <c r="H1294" s="80"/>
      <c r="I1294" s="84"/>
      <c r="J1294" s="82"/>
      <c r="K1294" s="83"/>
      <c r="L1294" s="240" t="str">
        <f t="shared" si="20"/>
        <v/>
      </c>
    </row>
    <row r="1295" spans="1:12" ht="70" customHeight="1" x14ac:dyDescent="0.35">
      <c r="A1295" s="43"/>
      <c r="B1295" s="44"/>
      <c r="C1295" s="45"/>
      <c r="D1295" s="79"/>
      <c r="E1295" s="80"/>
      <c r="F1295" s="81"/>
      <c r="G1295" s="80"/>
      <c r="H1295" s="80"/>
      <c r="I1295" s="84"/>
      <c r="J1295" s="82"/>
      <c r="K1295" s="83"/>
      <c r="L1295" s="240" t="str">
        <f t="shared" si="20"/>
        <v/>
      </c>
    </row>
    <row r="1296" spans="1:12" ht="70" customHeight="1" x14ac:dyDescent="0.35">
      <c r="A1296" s="43"/>
      <c r="B1296" s="44"/>
      <c r="C1296" s="45"/>
      <c r="D1296" s="79"/>
      <c r="E1296" s="80"/>
      <c r="F1296" s="81"/>
      <c r="G1296" s="80"/>
      <c r="H1296" s="80"/>
      <c r="I1296" s="84"/>
      <c r="J1296" s="82"/>
      <c r="K1296" s="83"/>
      <c r="L1296" s="240" t="str">
        <f t="shared" si="20"/>
        <v/>
      </c>
    </row>
    <row r="1297" spans="1:12" ht="70" customHeight="1" x14ac:dyDescent="0.35">
      <c r="A1297" s="43"/>
      <c r="B1297" s="44"/>
      <c r="C1297" s="45"/>
      <c r="D1297" s="79"/>
      <c r="E1297" s="80"/>
      <c r="F1297" s="81"/>
      <c r="G1297" s="80"/>
      <c r="H1297" s="80"/>
      <c r="I1297" s="84"/>
      <c r="J1297" s="82"/>
      <c r="K1297" s="83"/>
      <c r="L1297" s="240" t="str">
        <f t="shared" si="20"/>
        <v/>
      </c>
    </row>
    <row r="1298" spans="1:12" ht="70" customHeight="1" x14ac:dyDescent="0.35">
      <c r="A1298" s="43"/>
      <c r="B1298" s="44"/>
      <c r="C1298" s="45"/>
      <c r="D1298" s="79"/>
      <c r="E1298" s="80"/>
      <c r="F1298" s="81"/>
      <c r="G1298" s="80"/>
      <c r="H1298" s="80"/>
      <c r="I1298" s="84"/>
      <c r="J1298" s="82"/>
      <c r="K1298" s="83"/>
      <c r="L1298" s="240" t="str">
        <f t="shared" si="20"/>
        <v/>
      </c>
    </row>
    <row r="1299" spans="1:12" ht="70" customHeight="1" x14ac:dyDescent="0.35">
      <c r="A1299" s="43"/>
      <c r="B1299" s="44"/>
      <c r="C1299" s="45"/>
      <c r="D1299" s="79"/>
      <c r="E1299" s="80"/>
      <c r="F1299" s="81"/>
      <c r="G1299" s="80"/>
      <c r="H1299" s="80"/>
      <c r="I1299" s="84"/>
      <c r="J1299" s="82"/>
      <c r="K1299" s="83"/>
      <c r="L1299" s="240" t="str">
        <f t="shared" si="20"/>
        <v/>
      </c>
    </row>
    <row r="1300" spans="1:12" ht="70" customHeight="1" x14ac:dyDescent="0.35">
      <c r="A1300" s="43"/>
      <c r="B1300" s="44"/>
      <c r="C1300" s="45"/>
      <c r="D1300" s="79"/>
      <c r="E1300" s="80"/>
      <c r="F1300" s="81"/>
      <c r="G1300" s="80"/>
      <c r="H1300" s="80"/>
      <c r="I1300" s="84"/>
      <c r="J1300" s="82"/>
      <c r="K1300" s="83"/>
      <c r="L1300" s="240" t="str">
        <f t="shared" si="20"/>
        <v/>
      </c>
    </row>
    <row r="1301" spans="1:12" ht="70" customHeight="1" x14ac:dyDescent="0.35">
      <c r="A1301" s="43"/>
      <c r="B1301" s="44"/>
      <c r="C1301" s="45"/>
      <c r="D1301" s="79"/>
      <c r="E1301" s="80"/>
      <c r="F1301" s="81"/>
      <c r="G1301" s="80"/>
      <c r="H1301" s="80"/>
      <c r="I1301" s="84"/>
      <c r="J1301" s="82"/>
      <c r="K1301" s="83"/>
      <c r="L1301" s="240" t="str">
        <f t="shared" si="20"/>
        <v/>
      </c>
    </row>
    <row r="1302" spans="1:12" ht="70" customHeight="1" x14ac:dyDescent="0.35">
      <c r="A1302" s="43"/>
      <c r="B1302" s="44"/>
      <c r="C1302" s="45"/>
      <c r="D1302" s="79"/>
      <c r="E1302" s="80"/>
      <c r="F1302" s="81"/>
      <c r="G1302" s="80"/>
      <c r="H1302" s="80"/>
      <c r="I1302" s="84"/>
      <c r="J1302" s="82"/>
      <c r="K1302" s="83"/>
      <c r="L1302" s="240" t="str">
        <f t="shared" si="20"/>
        <v/>
      </c>
    </row>
    <row r="1303" spans="1:12" ht="70" customHeight="1" x14ac:dyDescent="0.35">
      <c r="A1303" s="43"/>
      <c r="B1303" s="44"/>
      <c r="C1303" s="45"/>
      <c r="D1303" s="79"/>
      <c r="E1303" s="80"/>
      <c r="F1303" s="81"/>
      <c r="G1303" s="80"/>
      <c r="H1303" s="80"/>
      <c r="I1303" s="84"/>
      <c r="J1303" s="82"/>
      <c r="K1303" s="83"/>
      <c r="L1303" s="240" t="str">
        <f t="shared" si="20"/>
        <v/>
      </c>
    </row>
    <row r="1304" spans="1:12" ht="70" customHeight="1" x14ac:dyDescent="0.35">
      <c r="A1304" s="43"/>
      <c r="B1304" s="44"/>
      <c r="C1304" s="45"/>
      <c r="D1304" s="79"/>
      <c r="E1304" s="80"/>
      <c r="F1304" s="81"/>
      <c r="G1304" s="80"/>
      <c r="H1304" s="80"/>
      <c r="I1304" s="84"/>
      <c r="J1304" s="82"/>
      <c r="K1304" s="83"/>
      <c r="L1304" s="240" t="str">
        <f t="shared" si="20"/>
        <v/>
      </c>
    </row>
    <row r="1305" spans="1:12" ht="70" customHeight="1" x14ac:dyDescent="0.35">
      <c r="A1305" s="43"/>
      <c r="B1305" s="44"/>
      <c r="C1305" s="45"/>
      <c r="D1305" s="79"/>
      <c r="E1305" s="80"/>
      <c r="F1305" s="81"/>
      <c r="G1305" s="80"/>
      <c r="H1305" s="80"/>
      <c r="I1305" s="84"/>
      <c r="J1305" s="82"/>
      <c r="K1305" s="83"/>
      <c r="L1305" s="240" t="str">
        <f t="shared" si="20"/>
        <v/>
      </c>
    </row>
    <row r="1306" spans="1:12" ht="70" customHeight="1" x14ac:dyDescent="0.35">
      <c r="A1306" s="43"/>
      <c r="B1306" s="44"/>
      <c r="C1306" s="45"/>
      <c r="D1306" s="79"/>
      <c r="E1306" s="80"/>
      <c r="F1306" s="81"/>
      <c r="G1306" s="80"/>
      <c r="H1306" s="80"/>
      <c r="I1306" s="84"/>
      <c r="J1306" s="82"/>
      <c r="K1306" s="83"/>
      <c r="L1306" s="240" t="str">
        <f t="shared" si="20"/>
        <v/>
      </c>
    </row>
    <row r="1307" spans="1:12" ht="70" customHeight="1" x14ac:dyDescent="0.35">
      <c r="A1307" s="43"/>
      <c r="B1307" s="44"/>
      <c r="C1307" s="45"/>
      <c r="D1307" s="79"/>
      <c r="E1307" s="80"/>
      <c r="F1307" s="81"/>
      <c r="G1307" s="80"/>
      <c r="H1307" s="80"/>
      <c r="I1307" s="84"/>
      <c r="J1307" s="82"/>
      <c r="K1307" s="83"/>
      <c r="L1307" s="240" t="str">
        <f t="shared" si="20"/>
        <v/>
      </c>
    </row>
    <row r="1308" spans="1:12" ht="70" customHeight="1" x14ac:dyDescent="0.35">
      <c r="A1308" s="43"/>
      <c r="B1308" s="44"/>
      <c r="C1308" s="45"/>
      <c r="D1308" s="79"/>
      <c r="E1308" s="80"/>
      <c r="F1308" s="81"/>
      <c r="G1308" s="80"/>
      <c r="H1308" s="80"/>
      <c r="I1308" s="84"/>
      <c r="J1308" s="82"/>
      <c r="K1308" s="83"/>
      <c r="L1308" s="240" t="str">
        <f t="shared" si="20"/>
        <v/>
      </c>
    </row>
    <row r="1309" spans="1:12" ht="70" customHeight="1" x14ac:dyDescent="0.35">
      <c r="A1309" s="43"/>
      <c r="B1309" s="44"/>
      <c r="C1309" s="45"/>
      <c r="D1309" s="79"/>
      <c r="E1309" s="80"/>
      <c r="F1309" s="81"/>
      <c r="G1309" s="80"/>
      <c r="H1309" s="80"/>
      <c r="I1309" s="84"/>
      <c r="J1309" s="82"/>
      <c r="K1309" s="83"/>
      <c r="L1309" s="240" t="str">
        <f t="shared" si="20"/>
        <v/>
      </c>
    </row>
    <row r="1310" spans="1:12" ht="70" customHeight="1" x14ac:dyDescent="0.35">
      <c r="A1310" s="43"/>
      <c r="B1310" s="44"/>
      <c r="C1310" s="45"/>
      <c r="D1310" s="79"/>
      <c r="E1310" s="80"/>
      <c r="F1310" s="81"/>
      <c r="G1310" s="80"/>
      <c r="H1310" s="80"/>
      <c r="I1310" s="84"/>
      <c r="J1310" s="82"/>
      <c r="K1310" s="83"/>
      <c r="L1310" s="240" t="str">
        <f t="shared" si="20"/>
        <v/>
      </c>
    </row>
    <row r="1311" spans="1:12" ht="70" customHeight="1" x14ac:dyDescent="0.35">
      <c r="A1311" s="43"/>
      <c r="B1311" s="44"/>
      <c r="C1311" s="45"/>
      <c r="D1311" s="79"/>
      <c r="E1311" s="80"/>
      <c r="F1311" s="81"/>
      <c r="G1311" s="80"/>
      <c r="H1311" s="80"/>
      <c r="I1311" s="84"/>
      <c r="J1311" s="82"/>
      <c r="K1311" s="83"/>
      <c r="L1311" s="240" t="str">
        <f t="shared" si="20"/>
        <v/>
      </c>
    </row>
    <row r="1312" spans="1:12" ht="70" customHeight="1" x14ac:dyDescent="0.35">
      <c r="A1312" s="43"/>
      <c r="B1312" s="44"/>
      <c r="C1312" s="45"/>
      <c r="D1312" s="79"/>
      <c r="E1312" s="80"/>
      <c r="F1312" s="81"/>
      <c r="G1312" s="80"/>
      <c r="H1312" s="80"/>
      <c r="I1312" s="84"/>
      <c r="J1312" s="82"/>
      <c r="K1312" s="83"/>
      <c r="L1312" s="240" t="str">
        <f t="shared" si="20"/>
        <v/>
      </c>
    </row>
    <row r="1313" spans="1:12" ht="70" customHeight="1" x14ac:dyDescent="0.35">
      <c r="A1313" s="43"/>
      <c r="B1313" s="44"/>
      <c r="C1313" s="45"/>
      <c r="D1313" s="79"/>
      <c r="E1313" s="80"/>
      <c r="F1313" s="81"/>
      <c r="G1313" s="80"/>
      <c r="H1313" s="80"/>
      <c r="I1313" s="84"/>
      <c r="J1313" s="82"/>
      <c r="K1313" s="83"/>
      <c r="L1313" s="240" t="str">
        <f t="shared" si="20"/>
        <v/>
      </c>
    </row>
    <row r="1314" spans="1:12" ht="70" customHeight="1" x14ac:dyDescent="0.35">
      <c r="A1314" s="43"/>
      <c r="B1314" s="44"/>
      <c r="C1314" s="45"/>
      <c r="D1314" s="79"/>
      <c r="E1314" s="80"/>
      <c r="F1314" s="81"/>
      <c r="G1314" s="80"/>
      <c r="H1314" s="80"/>
      <c r="I1314" s="84"/>
      <c r="J1314" s="82"/>
      <c r="K1314" s="83"/>
      <c r="L1314" s="240" t="str">
        <f t="shared" si="20"/>
        <v/>
      </c>
    </row>
    <row r="1315" spans="1:12" ht="70" customHeight="1" x14ac:dyDescent="0.35">
      <c r="A1315" s="43"/>
      <c r="B1315" s="44"/>
      <c r="C1315" s="45"/>
      <c r="D1315" s="79"/>
      <c r="E1315" s="80"/>
      <c r="F1315" s="81"/>
      <c r="G1315" s="80"/>
      <c r="H1315" s="80"/>
      <c r="I1315" s="84"/>
      <c r="J1315" s="82"/>
      <c r="K1315" s="83"/>
      <c r="L1315" s="240" t="str">
        <f t="shared" si="20"/>
        <v/>
      </c>
    </row>
    <row r="1316" spans="1:12" ht="70" customHeight="1" x14ac:dyDescent="0.35">
      <c r="A1316" s="43"/>
      <c r="B1316" s="44"/>
      <c r="C1316" s="45"/>
      <c r="D1316" s="79"/>
      <c r="E1316" s="80"/>
      <c r="F1316" s="81"/>
      <c r="G1316" s="80"/>
      <c r="H1316" s="80"/>
      <c r="I1316" s="84"/>
      <c r="J1316" s="82"/>
      <c r="K1316" s="83"/>
      <c r="L1316" s="240" t="str">
        <f t="shared" si="20"/>
        <v/>
      </c>
    </row>
    <row r="1317" spans="1:12" ht="70" customHeight="1" x14ac:dyDescent="0.35">
      <c r="A1317" s="43"/>
      <c r="B1317" s="44"/>
      <c r="C1317" s="45"/>
      <c r="D1317" s="79"/>
      <c r="E1317" s="80"/>
      <c r="F1317" s="81"/>
      <c r="G1317" s="80"/>
      <c r="H1317" s="80"/>
      <c r="I1317" s="84"/>
      <c r="J1317" s="82"/>
      <c r="K1317" s="83"/>
      <c r="L1317" s="240" t="str">
        <f t="shared" si="20"/>
        <v/>
      </c>
    </row>
    <row r="1318" spans="1:12" ht="70" customHeight="1" x14ac:dyDescent="0.35">
      <c r="A1318" s="43"/>
      <c r="B1318" s="44"/>
      <c r="C1318" s="45"/>
      <c r="D1318" s="79"/>
      <c r="E1318" s="80"/>
      <c r="F1318" s="81"/>
      <c r="G1318" s="80"/>
      <c r="H1318" s="80"/>
      <c r="I1318" s="84"/>
      <c r="J1318" s="82"/>
      <c r="K1318" s="83"/>
      <c r="L1318" s="240" t="str">
        <f t="shared" si="20"/>
        <v/>
      </c>
    </row>
    <row r="1319" spans="1:12" ht="70" customHeight="1" x14ac:dyDescent="0.35">
      <c r="A1319" s="43"/>
      <c r="B1319" s="44"/>
      <c r="C1319" s="45"/>
      <c r="D1319" s="79"/>
      <c r="E1319" s="80"/>
      <c r="F1319" s="81"/>
      <c r="G1319" s="80"/>
      <c r="H1319" s="80"/>
      <c r="I1319" s="84"/>
      <c r="J1319" s="82"/>
      <c r="K1319" s="83"/>
      <c r="L1319" s="240" t="str">
        <f t="shared" si="20"/>
        <v/>
      </c>
    </row>
    <row r="1320" spans="1:12" ht="70" customHeight="1" x14ac:dyDescent="0.35">
      <c r="A1320" s="43"/>
      <c r="B1320" s="44"/>
      <c r="C1320" s="45"/>
      <c r="D1320" s="79"/>
      <c r="E1320" s="80"/>
      <c r="F1320" s="81"/>
      <c r="G1320" s="80"/>
      <c r="H1320" s="80"/>
      <c r="I1320" s="84"/>
      <c r="J1320" s="82"/>
      <c r="K1320" s="83"/>
      <c r="L1320" s="240" t="str">
        <f t="shared" si="20"/>
        <v/>
      </c>
    </row>
    <row r="1321" spans="1:12" ht="70" customHeight="1" x14ac:dyDescent="0.35">
      <c r="A1321" s="43"/>
      <c r="B1321" s="44"/>
      <c r="C1321" s="45"/>
      <c r="D1321" s="79"/>
      <c r="E1321" s="80"/>
      <c r="F1321" s="81"/>
      <c r="G1321" s="80"/>
      <c r="H1321" s="80"/>
      <c r="I1321" s="84"/>
      <c r="J1321" s="82"/>
      <c r="K1321" s="83"/>
      <c r="L1321" s="240" t="str">
        <f t="shared" si="20"/>
        <v/>
      </c>
    </row>
    <row r="1322" spans="1:12" ht="70" customHeight="1" x14ac:dyDescent="0.35">
      <c r="A1322" s="43"/>
      <c r="B1322" s="44"/>
      <c r="C1322" s="45"/>
      <c r="D1322" s="79"/>
      <c r="E1322" s="80"/>
      <c r="F1322" s="81"/>
      <c r="G1322" s="80"/>
      <c r="H1322" s="80"/>
      <c r="I1322" s="84"/>
      <c r="J1322" s="82"/>
      <c r="K1322" s="83"/>
      <c r="L1322" s="240" t="str">
        <f t="shared" si="20"/>
        <v/>
      </c>
    </row>
    <row r="1323" spans="1:12" ht="70" customHeight="1" x14ac:dyDescent="0.35">
      <c r="A1323" s="43"/>
      <c r="B1323" s="44"/>
      <c r="C1323" s="45"/>
      <c r="D1323" s="79"/>
      <c r="E1323" s="80"/>
      <c r="F1323" s="81"/>
      <c r="G1323" s="80"/>
      <c r="H1323" s="80"/>
      <c r="I1323" s="84"/>
      <c r="J1323" s="82"/>
      <c r="K1323" s="83"/>
      <c r="L1323" s="240" t="str">
        <f t="shared" si="20"/>
        <v/>
      </c>
    </row>
    <row r="1324" spans="1:12" ht="70" customHeight="1" x14ac:dyDescent="0.35">
      <c r="A1324" s="43"/>
      <c r="B1324" s="44"/>
      <c r="C1324" s="45"/>
      <c r="D1324" s="79"/>
      <c r="E1324" s="80"/>
      <c r="F1324" s="81"/>
      <c r="G1324" s="80"/>
      <c r="H1324" s="80"/>
      <c r="I1324" s="84"/>
      <c r="J1324" s="82"/>
      <c r="K1324" s="83"/>
      <c r="L1324" s="240" t="str">
        <f t="shared" si="20"/>
        <v/>
      </c>
    </row>
    <row r="1325" spans="1:12" ht="70" customHeight="1" x14ac:dyDescent="0.35">
      <c r="A1325" s="43"/>
      <c r="B1325" s="44"/>
      <c r="C1325" s="45"/>
      <c r="D1325" s="79"/>
      <c r="E1325" s="80"/>
      <c r="F1325" s="81"/>
      <c r="G1325" s="80"/>
      <c r="H1325" s="80"/>
      <c r="I1325" s="84"/>
      <c r="J1325" s="82"/>
      <c r="K1325" s="83"/>
      <c r="L1325" s="240" t="str">
        <f t="shared" si="20"/>
        <v/>
      </c>
    </row>
    <row r="1326" spans="1:12" ht="70" customHeight="1" x14ac:dyDescent="0.35">
      <c r="A1326" s="43"/>
      <c r="B1326" s="44"/>
      <c r="C1326" s="45"/>
      <c r="D1326" s="79"/>
      <c r="E1326" s="80"/>
      <c r="F1326" s="81"/>
      <c r="G1326" s="80"/>
      <c r="H1326" s="80"/>
      <c r="I1326" s="84"/>
      <c r="J1326" s="82"/>
      <c r="K1326" s="83"/>
      <c r="L1326" s="240" t="str">
        <f t="shared" si="20"/>
        <v/>
      </c>
    </row>
    <row r="1327" spans="1:12" ht="70" customHeight="1" x14ac:dyDescent="0.35">
      <c r="A1327" s="43"/>
      <c r="B1327" s="44"/>
      <c r="C1327" s="45"/>
      <c r="D1327" s="79"/>
      <c r="E1327" s="80"/>
      <c r="F1327" s="81"/>
      <c r="G1327" s="80"/>
      <c r="H1327" s="80"/>
      <c r="I1327" s="84"/>
      <c r="J1327" s="82"/>
      <c r="K1327" s="83"/>
      <c r="L1327" s="240" t="str">
        <f t="shared" si="20"/>
        <v/>
      </c>
    </row>
    <row r="1328" spans="1:12" ht="70" customHeight="1" x14ac:dyDescent="0.35">
      <c r="A1328" s="43"/>
      <c r="B1328" s="44"/>
      <c r="C1328" s="45"/>
      <c r="D1328" s="79"/>
      <c r="E1328" s="80"/>
      <c r="F1328" s="81"/>
      <c r="G1328" s="80"/>
      <c r="H1328" s="80"/>
      <c r="I1328" s="84"/>
      <c r="J1328" s="82"/>
      <c r="K1328" s="83"/>
      <c r="L1328" s="240" t="str">
        <f t="shared" si="20"/>
        <v/>
      </c>
    </row>
    <row r="1329" spans="1:12" ht="70" customHeight="1" x14ac:dyDescent="0.35">
      <c r="A1329" s="43"/>
      <c r="B1329" s="44"/>
      <c r="C1329" s="45"/>
      <c r="D1329" s="79"/>
      <c r="E1329" s="80"/>
      <c r="F1329" s="81"/>
      <c r="G1329" s="80"/>
      <c r="H1329" s="80"/>
      <c r="I1329" s="84"/>
      <c r="J1329" s="82"/>
      <c r="K1329" s="83"/>
      <c r="L1329" s="240" t="str">
        <f t="shared" si="20"/>
        <v/>
      </c>
    </row>
    <row r="1330" spans="1:12" ht="70" customHeight="1" x14ac:dyDescent="0.35">
      <c r="A1330" s="43"/>
      <c r="B1330" s="44"/>
      <c r="C1330" s="45"/>
      <c r="D1330" s="79"/>
      <c r="E1330" s="80"/>
      <c r="F1330" s="81"/>
      <c r="G1330" s="80"/>
      <c r="H1330" s="80"/>
      <c r="I1330" s="84"/>
      <c r="J1330" s="82"/>
      <c r="K1330" s="83"/>
      <c r="L1330" s="240" t="str">
        <f t="shared" si="20"/>
        <v/>
      </c>
    </row>
    <row r="1331" spans="1:12" ht="70" customHeight="1" x14ac:dyDescent="0.35">
      <c r="A1331" s="43"/>
      <c r="B1331" s="44"/>
      <c r="C1331" s="45"/>
      <c r="D1331" s="79"/>
      <c r="E1331" s="80"/>
      <c r="F1331" s="81"/>
      <c r="G1331" s="80"/>
      <c r="H1331" s="80"/>
      <c r="I1331" s="84"/>
      <c r="J1331" s="82"/>
      <c r="K1331" s="83"/>
      <c r="L1331" s="240" t="str">
        <f t="shared" si="20"/>
        <v/>
      </c>
    </row>
    <row r="1332" spans="1:12" ht="70" customHeight="1" x14ac:dyDescent="0.35">
      <c r="A1332" s="43"/>
      <c r="B1332" s="44"/>
      <c r="C1332" s="45"/>
      <c r="D1332" s="79"/>
      <c r="E1332" s="80"/>
      <c r="F1332" s="81"/>
      <c r="G1332" s="80"/>
      <c r="H1332" s="80"/>
      <c r="I1332" s="84"/>
      <c r="J1332" s="82"/>
      <c r="K1332" s="83"/>
      <c r="L1332" s="240" t="str">
        <f t="shared" si="20"/>
        <v/>
      </c>
    </row>
    <row r="1333" spans="1:12" ht="70" customHeight="1" x14ac:dyDescent="0.35">
      <c r="A1333" s="43"/>
      <c r="B1333" s="44"/>
      <c r="C1333" s="45"/>
      <c r="D1333" s="79"/>
      <c r="E1333" s="80"/>
      <c r="F1333" s="81"/>
      <c r="G1333" s="80"/>
      <c r="H1333" s="80"/>
      <c r="I1333" s="84"/>
      <c r="J1333" s="82"/>
      <c r="K1333" s="83"/>
      <c r="L1333" s="240" t="str">
        <f t="shared" si="20"/>
        <v/>
      </c>
    </row>
    <row r="1334" spans="1:12" ht="70" customHeight="1" x14ac:dyDescent="0.35">
      <c r="A1334" s="43"/>
      <c r="B1334" s="44"/>
      <c r="C1334" s="45"/>
      <c r="D1334" s="79"/>
      <c r="E1334" s="80"/>
      <c r="F1334" s="81"/>
      <c r="G1334" s="80"/>
      <c r="H1334" s="80"/>
      <c r="I1334" s="84"/>
      <c r="J1334" s="82"/>
      <c r="K1334" s="83"/>
      <c r="L1334" s="240" t="str">
        <f t="shared" si="20"/>
        <v/>
      </c>
    </row>
    <row r="1335" spans="1:12" ht="70" customHeight="1" x14ac:dyDescent="0.35">
      <c r="A1335" s="43"/>
      <c r="B1335" s="44"/>
      <c r="C1335" s="45"/>
      <c r="D1335" s="79"/>
      <c r="E1335" s="80"/>
      <c r="F1335" s="81"/>
      <c r="G1335" s="80"/>
      <c r="H1335" s="80"/>
      <c r="I1335" s="84"/>
      <c r="J1335" s="82"/>
      <c r="K1335" s="83"/>
      <c r="L1335" s="240" t="str">
        <f t="shared" si="20"/>
        <v/>
      </c>
    </row>
    <row r="1336" spans="1:12" ht="70" customHeight="1" x14ac:dyDescent="0.35">
      <c r="A1336" s="43"/>
      <c r="B1336" s="44"/>
      <c r="C1336" s="45"/>
      <c r="D1336" s="79"/>
      <c r="E1336" s="80"/>
      <c r="F1336" s="81"/>
      <c r="G1336" s="80"/>
      <c r="H1336" s="80"/>
      <c r="I1336" s="84"/>
      <c r="J1336" s="82"/>
      <c r="K1336" s="83"/>
      <c r="L1336" s="240" t="str">
        <f t="shared" si="20"/>
        <v/>
      </c>
    </row>
    <row r="1337" spans="1:12" ht="70" customHeight="1" x14ac:dyDescent="0.35">
      <c r="A1337" s="43"/>
      <c r="B1337" s="44"/>
      <c r="C1337" s="45"/>
      <c r="D1337" s="79"/>
      <c r="E1337" s="80"/>
      <c r="F1337" s="81"/>
      <c r="G1337" s="80"/>
      <c r="H1337" s="80"/>
      <c r="I1337" s="84"/>
      <c r="J1337" s="82"/>
      <c r="K1337" s="83"/>
      <c r="L1337" s="240" t="str">
        <f t="shared" si="20"/>
        <v/>
      </c>
    </row>
    <row r="1338" spans="1:12" ht="70" customHeight="1" x14ac:dyDescent="0.35">
      <c r="A1338" s="43"/>
      <c r="B1338" s="44"/>
      <c r="C1338" s="45"/>
      <c r="D1338" s="79"/>
      <c r="E1338" s="80"/>
      <c r="F1338" s="81"/>
      <c r="G1338" s="80"/>
      <c r="H1338" s="80"/>
      <c r="I1338" s="84"/>
      <c r="J1338" s="82"/>
      <c r="K1338" s="83"/>
      <c r="L1338" s="240" t="str">
        <f t="shared" si="20"/>
        <v/>
      </c>
    </row>
    <row r="1339" spans="1:12" ht="70" customHeight="1" x14ac:dyDescent="0.35">
      <c r="A1339" s="43"/>
      <c r="B1339" s="44"/>
      <c r="C1339" s="45"/>
      <c r="D1339" s="79"/>
      <c r="E1339" s="80"/>
      <c r="F1339" s="81"/>
      <c r="G1339" s="80"/>
      <c r="H1339" s="80"/>
      <c r="I1339" s="84"/>
      <c r="J1339" s="82"/>
      <c r="K1339" s="83"/>
      <c r="L1339" s="240" t="str">
        <f t="shared" si="20"/>
        <v/>
      </c>
    </row>
    <row r="1340" spans="1:12" ht="70" customHeight="1" x14ac:dyDescent="0.35">
      <c r="A1340" s="43"/>
      <c r="B1340" s="44"/>
      <c r="C1340" s="45"/>
      <c r="D1340" s="79"/>
      <c r="E1340" s="80"/>
      <c r="F1340" s="81"/>
      <c r="G1340" s="80"/>
      <c r="H1340" s="80"/>
      <c r="I1340" s="84"/>
      <c r="J1340" s="82"/>
      <c r="K1340" s="83"/>
      <c r="L1340" s="240" t="str">
        <f t="shared" si="20"/>
        <v/>
      </c>
    </row>
    <row r="1341" spans="1:12" ht="70" customHeight="1" x14ac:dyDescent="0.35">
      <c r="A1341" s="43"/>
      <c r="B1341" s="44"/>
      <c r="C1341" s="45"/>
      <c r="D1341" s="79"/>
      <c r="E1341" s="80"/>
      <c r="F1341" s="81"/>
      <c r="G1341" s="80"/>
      <c r="H1341" s="80"/>
      <c r="I1341" s="84"/>
      <c r="J1341" s="82"/>
      <c r="K1341" s="83"/>
      <c r="L1341" s="240" t="str">
        <f t="shared" si="20"/>
        <v/>
      </c>
    </row>
    <row r="1342" spans="1:12" ht="70" customHeight="1" x14ac:dyDescent="0.35">
      <c r="A1342" s="43"/>
      <c r="B1342" s="44"/>
      <c r="C1342" s="45"/>
      <c r="D1342" s="79"/>
      <c r="E1342" s="80"/>
      <c r="F1342" s="81"/>
      <c r="G1342" s="80"/>
      <c r="H1342" s="80"/>
      <c r="I1342" s="84"/>
      <c r="J1342" s="82"/>
      <c r="K1342" s="83"/>
      <c r="L1342" s="240" t="str">
        <f t="shared" si="20"/>
        <v/>
      </c>
    </row>
    <row r="1343" spans="1:12" ht="70" customHeight="1" x14ac:dyDescent="0.35">
      <c r="A1343" s="43"/>
      <c r="B1343" s="44"/>
      <c r="C1343" s="45"/>
      <c r="D1343" s="79"/>
      <c r="E1343" s="80"/>
      <c r="F1343" s="81"/>
      <c r="G1343" s="80"/>
      <c r="H1343" s="80"/>
      <c r="I1343" s="84"/>
      <c r="J1343" s="82"/>
      <c r="K1343" s="83"/>
      <c r="L1343" s="240" t="str">
        <f t="shared" si="20"/>
        <v/>
      </c>
    </row>
    <row r="1344" spans="1:12" ht="70" customHeight="1" x14ac:dyDescent="0.35">
      <c r="A1344" s="43"/>
      <c r="B1344" s="44"/>
      <c r="C1344" s="45"/>
      <c r="D1344" s="79"/>
      <c r="E1344" s="80"/>
      <c r="F1344" s="81"/>
      <c r="G1344" s="80"/>
      <c r="H1344" s="80"/>
      <c r="I1344" s="84"/>
      <c r="J1344" s="82"/>
      <c r="K1344" s="83"/>
      <c r="L1344" s="240" t="str">
        <f t="shared" si="20"/>
        <v/>
      </c>
    </row>
    <row r="1345" spans="1:12" ht="70" customHeight="1" x14ac:dyDescent="0.35">
      <c r="A1345" s="43"/>
      <c r="B1345" s="44"/>
      <c r="C1345" s="45"/>
      <c r="D1345" s="79"/>
      <c r="E1345" s="80"/>
      <c r="F1345" s="81"/>
      <c r="G1345" s="80"/>
      <c r="H1345" s="80"/>
      <c r="I1345" s="84"/>
      <c r="J1345" s="82"/>
      <c r="K1345" s="83"/>
      <c r="L1345" s="240" t="str">
        <f t="shared" si="20"/>
        <v/>
      </c>
    </row>
    <row r="1346" spans="1:12" ht="70" customHeight="1" x14ac:dyDescent="0.35">
      <c r="A1346" s="43"/>
      <c r="B1346" s="44"/>
      <c r="C1346" s="45"/>
      <c r="D1346" s="79"/>
      <c r="E1346" s="80"/>
      <c r="F1346" s="81"/>
      <c r="G1346" s="80"/>
      <c r="H1346" s="80"/>
      <c r="I1346" s="84"/>
      <c r="J1346" s="82"/>
      <c r="K1346" s="83"/>
      <c r="L1346" s="240" t="str">
        <f t="shared" si="20"/>
        <v/>
      </c>
    </row>
    <row r="1347" spans="1:12" ht="70" customHeight="1" x14ac:dyDescent="0.35">
      <c r="A1347" s="43"/>
      <c r="B1347" s="44"/>
      <c r="C1347" s="45"/>
      <c r="D1347" s="79"/>
      <c r="E1347" s="80"/>
      <c r="F1347" s="81"/>
      <c r="G1347" s="80"/>
      <c r="H1347" s="80"/>
      <c r="I1347" s="84"/>
      <c r="J1347" s="82"/>
      <c r="K1347" s="83"/>
      <c r="L1347" s="240" t="str">
        <f t="shared" si="20"/>
        <v/>
      </c>
    </row>
    <row r="1348" spans="1:12" ht="70" customHeight="1" x14ac:dyDescent="0.35">
      <c r="A1348" s="43"/>
      <c r="B1348" s="44"/>
      <c r="C1348" s="45"/>
      <c r="D1348" s="79"/>
      <c r="E1348" s="80"/>
      <c r="F1348" s="81"/>
      <c r="G1348" s="80"/>
      <c r="H1348" s="80"/>
      <c r="I1348" s="84"/>
      <c r="J1348" s="82"/>
      <c r="K1348" s="83"/>
      <c r="L1348" s="240" t="str">
        <f t="shared" si="20"/>
        <v/>
      </c>
    </row>
    <row r="1349" spans="1:12" ht="70" customHeight="1" x14ac:dyDescent="0.35">
      <c r="A1349" s="43"/>
      <c r="B1349" s="44"/>
      <c r="C1349" s="45"/>
      <c r="D1349" s="79"/>
      <c r="E1349" s="80"/>
      <c r="F1349" s="81"/>
      <c r="G1349" s="80"/>
      <c r="H1349" s="80"/>
      <c r="I1349" s="84"/>
      <c r="J1349" s="82"/>
      <c r="K1349" s="83"/>
      <c r="L1349" s="240" t="str">
        <f t="shared" si="20"/>
        <v/>
      </c>
    </row>
    <row r="1350" spans="1:12" ht="70" customHeight="1" x14ac:dyDescent="0.35">
      <c r="A1350" s="43"/>
      <c r="B1350" s="44"/>
      <c r="C1350" s="45"/>
      <c r="D1350" s="79"/>
      <c r="E1350" s="80"/>
      <c r="F1350" s="81"/>
      <c r="G1350" s="80"/>
      <c r="H1350" s="80"/>
      <c r="I1350" s="84"/>
      <c r="J1350" s="82"/>
      <c r="K1350" s="83"/>
      <c r="L1350" s="240" t="str">
        <f t="shared" si="20"/>
        <v/>
      </c>
    </row>
    <row r="1351" spans="1:12" ht="70" customHeight="1" x14ac:dyDescent="0.35">
      <c r="A1351" s="43"/>
      <c r="B1351" s="44"/>
      <c r="C1351" s="45"/>
      <c r="D1351" s="79"/>
      <c r="E1351" s="80"/>
      <c r="F1351" s="81"/>
      <c r="G1351" s="80"/>
      <c r="H1351" s="80"/>
      <c r="I1351" s="84"/>
      <c r="J1351" s="82"/>
      <c r="K1351" s="83"/>
      <c r="L1351" s="240" t="str">
        <f t="shared" si="20"/>
        <v/>
      </c>
    </row>
    <row r="1352" spans="1:12" ht="70" customHeight="1" x14ac:dyDescent="0.35">
      <c r="A1352" s="43"/>
      <c r="B1352" s="44"/>
      <c r="C1352" s="45"/>
      <c r="D1352" s="79"/>
      <c r="E1352" s="80"/>
      <c r="F1352" s="81"/>
      <c r="G1352" s="80"/>
      <c r="H1352" s="80"/>
      <c r="I1352" s="84"/>
      <c r="J1352" s="82"/>
      <c r="K1352" s="83"/>
      <c r="L1352" s="240" t="str">
        <f t="shared" si="20"/>
        <v/>
      </c>
    </row>
    <row r="1353" spans="1:12" ht="70" customHeight="1" x14ac:dyDescent="0.35">
      <c r="A1353" s="43"/>
      <c r="B1353" s="44"/>
      <c r="C1353" s="45"/>
      <c r="D1353" s="79"/>
      <c r="E1353" s="80"/>
      <c r="F1353" s="81"/>
      <c r="G1353" s="80"/>
      <c r="H1353" s="80"/>
      <c r="I1353" s="84"/>
      <c r="J1353" s="82"/>
      <c r="K1353" s="83"/>
      <c r="L1353" s="240" t="str">
        <f t="shared" si="20"/>
        <v/>
      </c>
    </row>
    <row r="1354" spans="1:12" ht="70" customHeight="1" x14ac:dyDescent="0.35">
      <c r="A1354" s="43"/>
      <c r="B1354" s="44"/>
      <c r="C1354" s="45"/>
      <c r="D1354" s="79"/>
      <c r="E1354" s="80"/>
      <c r="F1354" s="81"/>
      <c r="G1354" s="80"/>
      <c r="H1354" s="80"/>
      <c r="I1354" s="84"/>
      <c r="J1354" s="82"/>
      <c r="K1354" s="83"/>
      <c r="L1354" s="240" t="str">
        <f t="shared" si="20"/>
        <v/>
      </c>
    </row>
    <row r="1355" spans="1:12" ht="70" customHeight="1" x14ac:dyDescent="0.35">
      <c r="A1355" s="43"/>
      <c r="B1355" s="44"/>
      <c r="C1355" s="45"/>
      <c r="D1355" s="79"/>
      <c r="E1355" s="80"/>
      <c r="F1355" s="81"/>
      <c r="G1355" s="80"/>
      <c r="H1355" s="80"/>
      <c r="I1355" s="84"/>
      <c r="J1355" s="82"/>
      <c r="K1355" s="83"/>
      <c r="L1355" s="240" t="str">
        <f t="shared" ref="L1355:L1418" si="21">HYPERLINK(K1355)</f>
        <v/>
      </c>
    </row>
    <row r="1356" spans="1:12" ht="70" customHeight="1" x14ac:dyDescent="0.35">
      <c r="A1356" s="43"/>
      <c r="B1356" s="44"/>
      <c r="C1356" s="45"/>
      <c r="D1356" s="79"/>
      <c r="E1356" s="80"/>
      <c r="F1356" s="81"/>
      <c r="G1356" s="80"/>
      <c r="H1356" s="80"/>
      <c r="I1356" s="84"/>
      <c r="J1356" s="82"/>
      <c r="K1356" s="83"/>
      <c r="L1356" s="240" t="str">
        <f t="shared" si="21"/>
        <v/>
      </c>
    </row>
    <row r="1357" spans="1:12" ht="70" customHeight="1" x14ac:dyDescent="0.35">
      <c r="A1357" s="43"/>
      <c r="B1357" s="44"/>
      <c r="C1357" s="45"/>
      <c r="D1357" s="79"/>
      <c r="E1357" s="80"/>
      <c r="F1357" s="81"/>
      <c r="G1357" s="80"/>
      <c r="H1357" s="80"/>
      <c r="I1357" s="84"/>
      <c r="J1357" s="82"/>
      <c r="K1357" s="83"/>
      <c r="L1357" s="240" t="str">
        <f t="shared" si="21"/>
        <v/>
      </c>
    </row>
    <row r="1358" spans="1:12" ht="70" customHeight="1" x14ac:dyDescent="0.35">
      <c r="A1358" s="43"/>
      <c r="B1358" s="44"/>
      <c r="C1358" s="45"/>
      <c r="D1358" s="79"/>
      <c r="E1358" s="80"/>
      <c r="F1358" s="81"/>
      <c r="G1358" s="80"/>
      <c r="H1358" s="80"/>
      <c r="I1358" s="84"/>
      <c r="J1358" s="82"/>
      <c r="K1358" s="83"/>
      <c r="L1358" s="240" t="str">
        <f t="shared" si="21"/>
        <v/>
      </c>
    </row>
    <row r="1359" spans="1:12" ht="70" customHeight="1" x14ac:dyDescent="0.35">
      <c r="A1359" s="43"/>
      <c r="B1359" s="44"/>
      <c r="C1359" s="45"/>
      <c r="D1359" s="79"/>
      <c r="E1359" s="80"/>
      <c r="F1359" s="81"/>
      <c r="G1359" s="80"/>
      <c r="H1359" s="80"/>
      <c r="I1359" s="84"/>
      <c r="J1359" s="82"/>
      <c r="K1359" s="83"/>
      <c r="L1359" s="240" t="str">
        <f t="shared" si="21"/>
        <v/>
      </c>
    </row>
    <row r="1360" spans="1:12" ht="70" customHeight="1" x14ac:dyDescent="0.35">
      <c r="A1360" s="43"/>
      <c r="B1360" s="44"/>
      <c r="C1360" s="45"/>
      <c r="D1360" s="79"/>
      <c r="E1360" s="80"/>
      <c r="F1360" s="81"/>
      <c r="G1360" s="80"/>
      <c r="H1360" s="80"/>
      <c r="I1360" s="84"/>
      <c r="J1360" s="82"/>
      <c r="K1360" s="83"/>
      <c r="L1360" s="240" t="str">
        <f t="shared" si="21"/>
        <v/>
      </c>
    </row>
    <row r="1361" spans="1:12" ht="70" customHeight="1" x14ac:dyDescent="0.35">
      <c r="A1361" s="43"/>
      <c r="B1361" s="44"/>
      <c r="C1361" s="45"/>
      <c r="D1361" s="79"/>
      <c r="E1361" s="80"/>
      <c r="F1361" s="81"/>
      <c r="G1361" s="80"/>
      <c r="H1361" s="80"/>
      <c r="I1361" s="84"/>
      <c r="J1361" s="82"/>
      <c r="K1361" s="83"/>
      <c r="L1361" s="240" t="str">
        <f t="shared" si="21"/>
        <v/>
      </c>
    </row>
    <row r="1362" spans="1:12" ht="70" customHeight="1" x14ac:dyDescent="0.35">
      <c r="A1362" s="43"/>
      <c r="B1362" s="44"/>
      <c r="C1362" s="45"/>
      <c r="D1362" s="79"/>
      <c r="E1362" s="80"/>
      <c r="F1362" s="81"/>
      <c r="G1362" s="80"/>
      <c r="H1362" s="80"/>
      <c r="I1362" s="84"/>
      <c r="J1362" s="82"/>
      <c r="K1362" s="83"/>
      <c r="L1362" s="240" t="str">
        <f t="shared" si="21"/>
        <v/>
      </c>
    </row>
    <row r="1363" spans="1:12" ht="70" customHeight="1" x14ac:dyDescent="0.35">
      <c r="A1363" s="43"/>
      <c r="B1363" s="44"/>
      <c r="C1363" s="45"/>
      <c r="D1363" s="79"/>
      <c r="E1363" s="80"/>
      <c r="F1363" s="81"/>
      <c r="G1363" s="80"/>
      <c r="H1363" s="80"/>
      <c r="I1363" s="84"/>
      <c r="J1363" s="82"/>
      <c r="K1363" s="83"/>
      <c r="L1363" s="240" t="str">
        <f t="shared" si="21"/>
        <v/>
      </c>
    </row>
    <row r="1364" spans="1:12" ht="70" customHeight="1" x14ac:dyDescent="0.35">
      <c r="A1364" s="43"/>
      <c r="B1364" s="44"/>
      <c r="C1364" s="45"/>
      <c r="D1364" s="79"/>
      <c r="E1364" s="80"/>
      <c r="F1364" s="81"/>
      <c r="G1364" s="80"/>
      <c r="H1364" s="80"/>
      <c r="I1364" s="84"/>
      <c r="J1364" s="82"/>
      <c r="K1364" s="83"/>
      <c r="L1364" s="240" t="str">
        <f t="shared" si="21"/>
        <v/>
      </c>
    </row>
    <row r="1365" spans="1:12" ht="70" customHeight="1" x14ac:dyDescent="0.35">
      <c r="A1365" s="43"/>
      <c r="B1365" s="44"/>
      <c r="C1365" s="45"/>
      <c r="D1365" s="79"/>
      <c r="E1365" s="80"/>
      <c r="F1365" s="81"/>
      <c r="G1365" s="80"/>
      <c r="H1365" s="80"/>
      <c r="I1365" s="84"/>
      <c r="J1365" s="82"/>
      <c r="K1365" s="83"/>
      <c r="L1365" s="240" t="str">
        <f t="shared" si="21"/>
        <v/>
      </c>
    </row>
    <row r="1366" spans="1:12" ht="70" customHeight="1" x14ac:dyDescent="0.35">
      <c r="A1366" s="43"/>
      <c r="B1366" s="44"/>
      <c r="C1366" s="45"/>
      <c r="D1366" s="79"/>
      <c r="E1366" s="80"/>
      <c r="F1366" s="81"/>
      <c r="G1366" s="80"/>
      <c r="H1366" s="80"/>
      <c r="I1366" s="84"/>
      <c r="J1366" s="82"/>
      <c r="K1366" s="83"/>
      <c r="L1366" s="240" t="str">
        <f t="shared" si="21"/>
        <v/>
      </c>
    </row>
    <row r="1367" spans="1:12" ht="70" customHeight="1" x14ac:dyDescent="0.35">
      <c r="A1367" s="43"/>
      <c r="B1367" s="44"/>
      <c r="C1367" s="45"/>
      <c r="D1367" s="79"/>
      <c r="E1367" s="80"/>
      <c r="F1367" s="81"/>
      <c r="G1367" s="80"/>
      <c r="H1367" s="80"/>
      <c r="I1367" s="84"/>
      <c r="J1367" s="82"/>
      <c r="K1367" s="83"/>
      <c r="L1367" s="240" t="str">
        <f t="shared" si="21"/>
        <v/>
      </c>
    </row>
    <row r="1368" spans="1:12" ht="70" customHeight="1" x14ac:dyDescent="0.35">
      <c r="A1368" s="43"/>
      <c r="B1368" s="44"/>
      <c r="C1368" s="45"/>
      <c r="D1368" s="79"/>
      <c r="E1368" s="80"/>
      <c r="F1368" s="81"/>
      <c r="G1368" s="80"/>
      <c r="H1368" s="80"/>
      <c r="I1368" s="84"/>
      <c r="J1368" s="82"/>
      <c r="K1368" s="83"/>
      <c r="L1368" s="240" t="str">
        <f t="shared" si="21"/>
        <v/>
      </c>
    </row>
    <row r="1369" spans="1:12" ht="70" customHeight="1" x14ac:dyDescent="0.35">
      <c r="A1369" s="43"/>
      <c r="B1369" s="44"/>
      <c r="C1369" s="45"/>
      <c r="D1369" s="79"/>
      <c r="E1369" s="80"/>
      <c r="F1369" s="81"/>
      <c r="G1369" s="80"/>
      <c r="H1369" s="80"/>
      <c r="I1369" s="84"/>
      <c r="J1369" s="82"/>
      <c r="K1369" s="83"/>
      <c r="L1369" s="240" t="str">
        <f t="shared" si="21"/>
        <v/>
      </c>
    </row>
    <row r="1370" spans="1:12" ht="70" customHeight="1" x14ac:dyDescent="0.35">
      <c r="A1370" s="43"/>
      <c r="B1370" s="44"/>
      <c r="C1370" s="45"/>
      <c r="D1370" s="79"/>
      <c r="E1370" s="80"/>
      <c r="F1370" s="81"/>
      <c r="G1370" s="80"/>
      <c r="H1370" s="80"/>
      <c r="I1370" s="84"/>
      <c r="J1370" s="82"/>
      <c r="K1370" s="83"/>
      <c r="L1370" s="240" t="str">
        <f t="shared" si="21"/>
        <v/>
      </c>
    </row>
    <row r="1371" spans="1:12" ht="70" customHeight="1" x14ac:dyDescent="0.35">
      <c r="A1371" s="43"/>
      <c r="B1371" s="44"/>
      <c r="C1371" s="45"/>
      <c r="D1371" s="79"/>
      <c r="E1371" s="80"/>
      <c r="F1371" s="81"/>
      <c r="G1371" s="80"/>
      <c r="H1371" s="80"/>
      <c r="I1371" s="84"/>
      <c r="J1371" s="82"/>
      <c r="K1371" s="83"/>
      <c r="L1371" s="240" t="str">
        <f t="shared" si="21"/>
        <v/>
      </c>
    </row>
    <row r="1372" spans="1:12" ht="70" customHeight="1" x14ac:dyDescent="0.35">
      <c r="A1372" s="43"/>
      <c r="B1372" s="44"/>
      <c r="C1372" s="45"/>
      <c r="D1372" s="79"/>
      <c r="E1372" s="80"/>
      <c r="F1372" s="81"/>
      <c r="G1372" s="80"/>
      <c r="H1372" s="80"/>
      <c r="I1372" s="84"/>
      <c r="J1372" s="82"/>
      <c r="K1372" s="83"/>
      <c r="L1372" s="240" t="str">
        <f t="shared" si="21"/>
        <v/>
      </c>
    </row>
    <row r="1373" spans="1:12" ht="70" customHeight="1" x14ac:dyDescent="0.35">
      <c r="A1373" s="43"/>
      <c r="B1373" s="44"/>
      <c r="C1373" s="45"/>
      <c r="D1373" s="79"/>
      <c r="E1373" s="80"/>
      <c r="F1373" s="81"/>
      <c r="G1373" s="80"/>
      <c r="H1373" s="80"/>
      <c r="I1373" s="84"/>
      <c r="J1373" s="82"/>
      <c r="K1373" s="83"/>
      <c r="L1373" s="240" t="str">
        <f t="shared" si="21"/>
        <v/>
      </c>
    </row>
    <row r="1374" spans="1:12" ht="70" customHeight="1" x14ac:dyDescent="0.35">
      <c r="A1374" s="43"/>
      <c r="B1374" s="44"/>
      <c r="C1374" s="45"/>
      <c r="D1374" s="79"/>
      <c r="E1374" s="80"/>
      <c r="F1374" s="81"/>
      <c r="G1374" s="80"/>
      <c r="H1374" s="80"/>
      <c r="I1374" s="84"/>
      <c r="J1374" s="82"/>
      <c r="K1374" s="83"/>
      <c r="L1374" s="240" t="str">
        <f t="shared" si="21"/>
        <v/>
      </c>
    </row>
    <row r="1375" spans="1:12" ht="70" customHeight="1" x14ac:dyDescent="0.35">
      <c r="A1375" s="43"/>
      <c r="B1375" s="44"/>
      <c r="C1375" s="45"/>
      <c r="D1375" s="79"/>
      <c r="E1375" s="80"/>
      <c r="F1375" s="81"/>
      <c r="G1375" s="80"/>
      <c r="H1375" s="80"/>
      <c r="I1375" s="84"/>
      <c r="J1375" s="82"/>
      <c r="K1375" s="83"/>
      <c r="L1375" s="240" t="str">
        <f t="shared" si="21"/>
        <v/>
      </c>
    </row>
    <row r="1376" spans="1:12" ht="70" customHeight="1" x14ac:dyDescent="0.35">
      <c r="A1376" s="43"/>
      <c r="B1376" s="44"/>
      <c r="C1376" s="45"/>
      <c r="D1376" s="79"/>
      <c r="E1376" s="80"/>
      <c r="F1376" s="81"/>
      <c r="G1376" s="80"/>
      <c r="H1376" s="80"/>
      <c r="I1376" s="84"/>
      <c r="J1376" s="82"/>
      <c r="K1376" s="83"/>
      <c r="L1376" s="240" t="str">
        <f t="shared" si="21"/>
        <v/>
      </c>
    </row>
    <row r="1377" spans="1:12" ht="70" customHeight="1" x14ac:dyDescent="0.35">
      <c r="A1377" s="43"/>
      <c r="B1377" s="44"/>
      <c r="C1377" s="45"/>
      <c r="D1377" s="79"/>
      <c r="E1377" s="80"/>
      <c r="F1377" s="81"/>
      <c r="G1377" s="80"/>
      <c r="H1377" s="80"/>
      <c r="I1377" s="84"/>
      <c r="J1377" s="82"/>
      <c r="K1377" s="83"/>
      <c r="L1377" s="240" t="str">
        <f t="shared" si="21"/>
        <v/>
      </c>
    </row>
    <row r="1378" spans="1:12" ht="70" customHeight="1" x14ac:dyDescent="0.35">
      <c r="A1378" s="43"/>
      <c r="B1378" s="44"/>
      <c r="C1378" s="45"/>
      <c r="D1378" s="79"/>
      <c r="E1378" s="80"/>
      <c r="F1378" s="81"/>
      <c r="G1378" s="80"/>
      <c r="H1378" s="80"/>
      <c r="I1378" s="84"/>
      <c r="J1378" s="82"/>
      <c r="K1378" s="83"/>
      <c r="L1378" s="240" t="str">
        <f t="shared" si="21"/>
        <v/>
      </c>
    </row>
    <row r="1379" spans="1:12" ht="70" customHeight="1" x14ac:dyDescent="0.35">
      <c r="A1379" s="43"/>
      <c r="B1379" s="44"/>
      <c r="C1379" s="45"/>
      <c r="D1379" s="79"/>
      <c r="E1379" s="80"/>
      <c r="F1379" s="81"/>
      <c r="G1379" s="80"/>
      <c r="H1379" s="80"/>
      <c r="I1379" s="84"/>
      <c r="J1379" s="82"/>
      <c r="K1379" s="83"/>
      <c r="L1379" s="240" t="str">
        <f t="shared" si="21"/>
        <v/>
      </c>
    </row>
    <row r="1380" spans="1:12" ht="70" customHeight="1" x14ac:dyDescent="0.35">
      <c r="A1380" s="43"/>
      <c r="B1380" s="44"/>
      <c r="C1380" s="45"/>
      <c r="D1380" s="79"/>
      <c r="E1380" s="80"/>
      <c r="F1380" s="81"/>
      <c r="G1380" s="80"/>
      <c r="H1380" s="80"/>
      <c r="I1380" s="84"/>
      <c r="J1380" s="82"/>
      <c r="K1380" s="83"/>
      <c r="L1380" s="240" t="str">
        <f t="shared" si="21"/>
        <v/>
      </c>
    </row>
    <row r="1381" spans="1:12" ht="70" customHeight="1" x14ac:dyDescent="0.35">
      <c r="A1381" s="43"/>
      <c r="B1381" s="44"/>
      <c r="C1381" s="45"/>
      <c r="D1381" s="79"/>
      <c r="E1381" s="80"/>
      <c r="F1381" s="81"/>
      <c r="G1381" s="80"/>
      <c r="H1381" s="80"/>
      <c r="I1381" s="84"/>
      <c r="J1381" s="82"/>
      <c r="K1381" s="83"/>
      <c r="L1381" s="240" t="str">
        <f t="shared" si="21"/>
        <v/>
      </c>
    </row>
    <row r="1382" spans="1:12" ht="70" customHeight="1" x14ac:dyDescent="0.35">
      <c r="A1382" s="43"/>
      <c r="B1382" s="44"/>
      <c r="C1382" s="45"/>
      <c r="D1382" s="79"/>
      <c r="E1382" s="80"/>
      <c r="F1382" s="81"/>
      <c r="G1382" s="80"/>
      <c r="H1382" s="80"/>
      <c r="I1382" s="84"/>
      <c r="J1382" s="82"/>
      <c r="K1382" s="83"/>
      <c r="L1382" s="240" t="str">
        <f t="shared" si="21"/>
        <v/>
      </c>
    </row>
    <row r="1383" spans="1:12" ht="70" customHeight="1" x14ac:dyDescent="0.35">
      <c r="A1383" s="43"/>
      <c r="B1383" s="44"/>
      <c r="C1383" s="45"/>
      <c r="D1383" s="79"/>
      <c r="E1383" s="80"/>
      <c r="F1383" s="81"/>
      <c r="G1383" s="80"/>
      <c r="H1383" s="80"/>
      <c r="I1383" s="84"/>
      <c r="J1383" s="82"/>
      <c r="K1383" s="83"/>
      <c r="L1383" s="240" t="str">
        <f t="shared" si="21"/>
        <v/>
      </c>
    </row>
    <row r="1384" spans="1:12" ht="70" customHeight="1" x14ac:dyDescent="0.35">
      <c r="A1384" s="43"/>
      <c r="B1384" s="44"/>
      <c r="C1384" s="45"/>
      <c r="D1384" s="79"/>
      <c r="E1384" s="80"/>
      <c r="F1384" s="81"/>
      <c r="G1384" s="80"/>
      <c r="H1384" s="80"/>
      <c r="I1384" s="84"/>
      <c r="J1384" s="82"/>
      <c r="K1384" s="83"/>
      <c r="L1384" s="240" t="str">
        <f t="shared" si="21"/>
        <v/>
      </c>
    </row>
    <row r="1385" spans="1:12" ht="70" customHeight="1" x14ac:dyDescent="0.35">
      <c r="A1385" s="43"/>
      <c r="B1385" s="44"/>
      <c r="C1385" s="45"/>
      <c r="D1385" s="79"/>
      <c r="E1385" s="80"/>
      <c r="F1385" s="81"/>
      <c r="G1385" s="80"/>
      <c r="H1385" s="80"/>
      <c r="I1385" s="84"/>
      <c r="J1385" s="82"/>
      <c r="K1385" s="83"/>
      <c r="L1385" s="240" t="str">
        <f t="shared" si="21"/>
        <v/>
      </c>
    </row>
    <row r="1386" spans="1:12" ht="70" customHeight="1" x14ac:dyDescent="0.35">
      <c r="A1386" s="43"/>
      <c r="B1386" s="44"/>
      <c r="C1386" s="45"/>
      <c r="D1386" s="79"/>
      <c r="E1386" s="80"/>
      <c r="F1386" s="81"/>
      <c r="G1386" s="80"/>
      <c r="H1386" s="80"/>
      <c r="I1386" s="84"/>
      <c r="J1386" s="82"/>
      <c r="K1386" s="83"/>
      <c r="L1386" s="240" t="str">
        <f t="shared" si="21"/>
        <v/>
      </c>
    </row>
    <row r="1387" spans="1:12" ht="70" customHeight="1" x14ac:dyDescent="0.35">
      <c r="A1387" s="43"/>
      <c r="B1387" s="44"/>
      <c r="C1387" s="45"/>
      <c r="D1387" s="79"/>
      <c r="E1387" s="80"/>
      <c r="F1387" s="81"/>
      <c r="G1387" s="80"/>
      <c r="H1387" s="80"/>
      <c r="I1387" s="84"/>
      <c r="J1387" s="82"/>
      <c r="K1387" s="83"/>
      <c r="L1387" s="240" t="str">
        <f t="shared" si="21"/>
        <v/>
      </c>
    </row>
    <row r="1388" spans="1:12" ht="70" customHeight="1" x14ac:dyDescent="0.35">
      <c r="A1388" s="43"/>
      <c r="B1388" s="44"/>
      <c r="C1388" s="45"/>
      <c r="D1388" s="79"/>
      <c r="E1388" s="80"/>
      <c r="F1388" s="81"/>
      <c r="G1388" s="80"/>
      <c r="H1388" s="80"/>
      <c r="I1388" s="84"/>
      <c r="J1388" s="82"/>
      <c r="K1388" s="83"/>
      <c r="L1388" s="240" t="str">
        <f t="shared" si="21"/>
        <v/>
      </c>
    </row>
    <row r="1389" spans="1:12" ht="70" customHeight="1" x14ac:dyDescent="0.35">
      <c r="A1389" s="43"/>
      <c r="B1389" s="44"/>
      <c r="C1389" s="45"/>
      <c r="D1389" s="79"/>
      <c r="E1389" s="80"/>
      <c r="F1389" s="81"/>
      <c r="G1389" s="80"/>
      <c r="H1389" s="80"/>
      <c r="I1389" s="84"/>
      <c r="J1389" s="82"/>
      <c r="K1389" s="83"/>
      <c r="L1389" s="240" t="str">
        <f t="shared" si="21"/>
        <v/>
      </c>
    </row>
    <row r="1390" spans="1:12" ht="70" customHeight="1" x14ac:dyDescent="0.35">
      <c r="A1390" s="43"/>
      <c r="B1390" s="44"/>
      <c r="C1390" s="45"/>
      <c r="D1390" s="79"/>
      <c r="E1390" s="80"/>
      <c r="F1390" s="81"/>
      <c r="G1390" s="80"/>
      <c r="H1390" s="80"/>
      <c r="I1390" s="84"/>
      <c r="J1390" s="82"/>
      <c r="K1390" s="83"/>
      <c r="L1390" s="240" t="str">
        <f t="shared" si="21"/>
        <v/>
      </c>
    </row>
    <row r="1391" spans="1:12" ht="70" customHeight="1" x14ac:dyDescent="0.35">
      <c r="A1391" s="43"/>
      <c r="B1391" s="44"/>
      <c r="C1391" s="45"/>
      <c r="D1391" s="79"/>
      <c r="E1391" s="80"/>
      <c r="F1391" s="81"/>
      <c r="G1391" s="80"/>
      <c r="H1391" s="80"/>
      <c r="I1391" s="84"/>
      <c r="J1391" s="82"/>
      <c r="K1391" s="83"/>
      <c r="L1391" s="240" t="str">
        <f t="shared" si="21"/>
        <v/>
      </c>
    </row>
    <row r="1392" spans="1:12" ht="70" customHeight="1" x14ac:dyDescent="0.35">
      <c r="A1392" s="43"/>
      <c r="B1392" s="44"/>
      <c r="C1392" s="45"/>
      <c r="D1392" s="79"/>
      <c r="E1392" s="80"/>
      <c r="F1392" s="81"/>
      <c r="G1392" s="80"/>
      <c r="H1392" s="80"/>
      <c r="I1392" s="84"/>
      <c r="J1392" s="82"/>
      <c r="K1392" s="83"/>
      <c r="L1392" s="240" t="str">
        <f t="shared" si="21"/>
        <v/>
      </c>
    </row>
    <row r="1393" spans="1:12" ht="70" customHeight="1" x14ac:dyDescent="0.35">
      <c r="A1393" s="43"/>
      <c r="B1393" s="44"/>
      <c r="C1393" s="45"/>
      <c r="D1393" s="79"/>
      <c r="E1393" s="80"/>
      <c r="F1393" s="81"/>
      <c r="G1393" s="80"/>
      <c r="H1393" s="80"/>
      <c r="I1393" s="84"/>
      <c r="J1393" s="82"/>
      <c r="K1393" s="83"/>
      <c r="L1393" s="240" t="str">
        <f t="shared" si="21"/>
        <v/>
      </c>
    </row>
    <row r="1394" spans="1:12" ht="70" customHeight="1" x14ac:dyDescent="0.35">
      <c r="A1394" s="43"/>
      <c r="B1394" s="44"/>
      <c r="C1394" s="45"/>
      <c r="D1394" s="79"/>
      <c r="E1394" s="80"/>
      <c r="F1394" s="81"/>
      <c r="G1394" s="80"/>
      <c r="H1394" s="80"/>
      <c r="I1394" s="84"/>
      <c r="J1394" s="82"/>
      <c r="K1394" s="83"/>
      <c r="L1394" s="240" t="str">
        <f t="shared" si="21"/>
        <v/>
      </c>
    </row>
    <row r="1395" spans="1:12" ht="70" customHeight="1" x14ac:dyDescent="0.35">
      <c r="A1395" s="43"/>
      <c r="B1395" s="44"/>
      <c r="C1395" s="45"/>
      <c r="D1395" s="79"/>
      <c r="E1395" s="80"/>
      <c r="F1395" s="81"/>
      <c r="G1395" s="80"/>
      <c r="H1395" s="80"/>
      <c r="I1395" s="84"/>
      <c r="J1395" s="82"/>
      <c r="K1395" s="83"/>
      <c r="L1395" s="240" t="str">
        <f t="shared" si="21"/>
        <v/>
      </c>
    </row>
    <row r="1396" spans="1:12" ht="70" customHeight="1" x14ac:dyDescent="0.35">
      <c r="A1396" s="43"/>
      <c r="B1396" s="44"/>
      <c r="C1396" s="45"/>
      <c r="D1396" s="79"/>
      <c r="E1396" s="80"/>
      <c r="F1396" s="81"/>
      <c r="G1396" s="80"/>
      <c r="H1396" s="80"/>
      <c r="I1396" s="84"/>
      <c r="J1396" s="82"/>
      <c r="K1396" s="83"/>
      <c r="L1396" s="240" t="str">
        <f t="shared" si="21"/>
        <v/>
      </c>
    </row>
    <row r="1397" spans="1:12" ht="70" customHeight="1" x14ac:dyDescent="0.35">
      <c r="A1397" s="43"/>
      <c r="B1397" s="44"/>
      <c r="C1397" s="45"/>
      <c r="D1397" s="79"/>
      <c r="E1397" s="80"/>
      <c r="F1397" s="81"/>
      <c r="G1397" s="80"/>
      <c r="H1397" s="80"/>
      <c r="I1397" s="84"/>
      <c r="J1397" s="82"/>
      <c r="K1397" s="83"/>
      <c r="L1397" s="240" t="str">
        <f t="shared" si="21"/>
        <v/>
      </c>
    </row>
    <row r="1398" spans="1:12" ht="70" customHeight="1" x14ac:dyDescent="0.35">
      <c r="A1398" s="43"/>
      <c r="B1398" s="44"/>
      <c r="C1398" s="45"/>
      <c r="D1398" s="79"/>
      <c r="E1398" s="80"/>
      <c r="F1398" s="81"/>
      <c r="G1398" s="80"/>
      <c r="H1398" s="80"/>
      <c r="I1398" s="84"/>
      <c r="J1398" s="82"/>
      <c r="K1398" s="83"/>
      <c r="L1398" s="240" t="str">
        <f t="shared" si="21"/>
        <v/>
      </c>
    </row>
    <row r="1399" spans="1:12" ht="70" customHeight="1" x14ac:dyDescent="0.35">
      <c r="A1399" s="43"/>
      <c r="B1399" s="44"/>
      <c r="C1399" s="45"/>
      <c r="D1399" s="79"/>
      <c r="E1399" s="80"/>
      <c r="F1399" s="81"/>
      <c r="G1399" s="80"/>
      <c r="H1399" s="80"/>
      <c r="I1399" s="84"/>
      <c r="J1399" s="82"/>
      <c r="K1399" s="83"/>
      <c r="L1399" s="240" t="str">
        <f t="shared" si="21"/>
        <v/>
      </c>
    </row>
    <row r="1400" spans="1:12" ht="70" customHeight="1" x14ac:dyDescent="0.35">
      <c r="A1400" s="43"/>
      <c r="B1400" s="44"/>
      <c r="C1400" s="45"/>
      <c r="D1400" s="79"/>
      <c r="E1400" s="80"/>
      <c r="F1400" s="81"/>
      <c r="G1400" s="80"/>
      <c r="H1400" s="80"/>
      <c r="I1400" s="84"/>
      <c r="J1400" s="82"/>
      <c r="K1400" s="83"/>
      <c r="L1400" s="240" t="str">
        <f t="shared" si="21"/>
        <v/>
      </c>
    </row>
    <row r="1401" spans="1:12" ht="70" customHeight="1" x14ac:dyDescent="0.35">
      <c r="A1401" s="43"/>
      <c r="B1401" s="44"/>
      <c r="C1401" s="45"/>
      <c r="D1401" s="79"/>
      <c r="E1401" s="80"/>
      <c r="F1401" s="81"/>
      <c r="G1401" s="80"/>
      <c r="H1401" s="80"/>
      <c r="I1401" s="84"/>
      <c r="J1401" s="82"/>
      <c r="K1401" s="83"/>
      <c r="L1401" s="240" t="str">
        <f t="shared" si="21"/>
        <v/>
      </c>
    </row>
    <row r="1402" spans="1:12" ht="70" customHeight="1" x14ac:dyDescent="0.35">
      <c r="A1402" s="43"/>
      <c r="B1402" s="44"/>
      <c r="C1402" s="45"/>
      <c r="D1402" s="79"/>
      <c r="E1402" s="80"/>
      <c r="F1402" s="81"/>
      <c r="G1402" s="80"/>
      <c r="H1402" s="80"/>
      <c r="I1402" s="84"/>
      <c r="J1402" s="82"/>
      <c r="K1402" s="83"/>
      <c r="L1402" s="240" t="str">
        <f t="shared" si="21"/>
        <v/>
      </c>
    </row>
    <row r="1403" spans="1:12" ht="70" customHeight="1" x14ac:dyDescent="0.35">
      <c r="A1403" s="43"/>
      <c r="B1403" s="44"/>
      <c r="C1403" s="45"/>
      <c r="D1403" s="79"/>
      <c r="E1403" s="80"/>
      <c r="F1403" s="81"/>
      <c r="G1403" s="80"/>
      <c r="H1403" s="80"/>
      <c r="I1403" s="84"/>
      <c r="J1403" s="82"/>
      <c r="K1403" s="83"/>
      <c r="L1403" s="240" t="str">
        <f t="shared" si="21"/>
        <v/>
      </c>
    </row>
    <row r="1404" spans="1:12" ht="70" customHeight="1" x14ac:dyDescent="0.35">
      <c r="A1404" s="43"/>
      <c r="B1404" s="44"/>
      <c r="C1404" s="45"/>
      <c r="D1404" s="79"/>
      <c r="E1404" s="80"/>
      <c r="F1404" s="81"/>
      <c r="G1404" s="80"/>
      <c r="H1404" s="80"/>
      <c r="I1404" s="84"/>
      <c r="J1404" s="82"/>
      <c r="K1404" s="83"/>
      <c r="L1404" s="240" t="str">
        <f t="shared" si="21"/>
        <v/>
      </c>
    </row>
    <row r="1405" spans="1:12" ht="70" customHeight="1" x14ac:dyDescent="0.35">
      <c r="A1405" s="43"/>
      <c r="B1405" s="44"/>
      <c r="C1405" s="45"/>
      <c r="D1405" s="79"/>
      <c r="E1405" s="80"/>
      <c r="F1405" s="81"/>
      <c r="G1405" s="80"/>
      <c r="H1405" s="80"/>
      <c r="I1405" s="84"/>
      <c r="J1405" s="82"/>
      <c r="K1405" s="83"/>
      <c r="L1405" s="240" t="str">
        <f t="shared" si="21"/>
        <v/>
      </c>
    </row>
    <row r="1406" spans="1:12" ht="70" customHeight="1" x14ac:dyDescent="0.35">
      <c r="A1406" s="43"/>
      <c r="B1406" s="44"/>
      <c r="C1406" s="45"/>
      <c r="D1406" s="79"/>
      <c r="E1406" s="80"/>
      <c r="F1406" s="81"/>
      <c r="G1406" s="80"/>
      <c r="H1406" s="80"/>
      <c r="I1406" s="84"/>
      <c r="J1406" s="82"/>
      <c r="K1406" s="83"/>
      <c r="L1406" s="240" t="str">
        <f t="shared" si="21"/>
        <v/>
      </c>
    </row>
    <row r="1407" spans="1:12" ht="70" customHeight="1" x14ac:dyDescent="0.35">
      <c r="A1407" s="43"/>
      <c r="B1407" s="44"/>
      <c r="C1407" s="45"/>
      <c r="D1407" s="79"/>
      <c r="E1407" s="80"/>
      <c r="F1407" s="81"/>
      <c r="G1407" s="80"/>
      <c r="H1407" s="80"/>
      <c r="I1407" s="84"/>
      <c r="J1407" s="82"/>
      <c r="K1407" s="83"/>
      <c r="L1407" s="240" t="str">
        <f t="shared" si="21"/>
        <v/>
      </c>
    </row>
    <row r="1408" spans="1:12" ht="70" customHeight="1" x14ac:dyDescent="0.35">
      <c r="A1408" s="43"/>
      <c r="B1408" s="44"/>
      <c r="C1408" s="45"/>
      <c r="D1408" s="79"/>
      <c r="E1408" s="80"/>
      <c r="F1408" s="81"/>
      <c r="G1408" s="80"/>
      <c r="H1408" s="80"/>
      <c r="I1408" s="84"/>
      <c r="J1408" s="82"/>
      <c r="K1408" s="83"/>
      <c r="L1408" s="240" t="str">
        <f t="shared" si="21"/>
        <v/>
      </c>
    </row>
    <row r="1409" spans="1:12" ht="70" customHeight="1" x14ac:dyDescent="0.35">
      <c r="A1409" s="43"/>
      <c r="B1409" s="44"/>
      <c r="C1409" s="45"/>
      <c r="D1409" s="79"/>
      <c r="E1409" s="80"/>
      <c r="F1409" s="81"/>
      <c r="G1409" s="80"/>
      <c r="H1409" s="80"/>
      <c r="I1409" s="84"/>
      <c r="J1409" s="82"/>
      <c r="K1409" s="83"/>
      <c r="L1409" s="240" t="str">
        <f t="shared" si="21"/>
        <v/>
      </c>
    </row>
    <row r="1410" spans="1:12" ht="70" customHeight="1" x14ac:dyDescent="0.35">
      <c r="A1410" s="43"/>
      <c r="B1410" s="44"/>
      <c r="C1410" s="45"/>
      <c r="D1410" s="79"/>
      <c r="E1410" s="80"/>
      <c r="F1410" s="81"/>
      <c r="G1410" s="80"/>
      <c r="H1410" s="80"/>
      <c r="I1410" s="84"/>
      <c r="J1410" s="82"/>
      <c r="K1410" s="83"/>
      <c r="L1410" s="240" t="str">
        <f t="shared" si="21"/>
        <v/>
      </c>
    </row>
    <row r="1411" spans="1:12" ht="70" customHeight="1" x14ac:dyDescent="0.35">
      <c r="A1411" s="43"/>
      <c r="B1411" s="44"/>
      <c r="C1411" s="45"/>
      <c r="D1411" s="79"/>
      <c r="E1411" s="80"/>
      <c r="F1411" s="81"/>
      <c r="G1411" s="80"/>
      <c r="H1411" s="80"/>
      <c r="I1411" s="84"/>
      <c r="J1411" s="82"/>
      <c r="K1411" s="83"/>
      <c r="L1411" s="240" t="str">
        <f t="shared" si="21"/>
        <v/>
      </c>
    </row>
    <row r="1412" spans="1:12" ht="70" customHeight="1" x14ac:dyDescent="0.35">
      <c r="A1412" s="43"/>
      <c r="B1412" s="44"/>
      <c r="C1412" s="45"/>
      <c r="D1412" s="79"/>
      <c r="E1412" s="80"/>
      <c r="F1412" s="81"/>
      <c r="G1412" s="80"/>
      <c r="H1412" s="80"/>
      <c r="I1412" s="84"/>
      <c r="J1412" s="82"/>
      <c r="K1412" s="83"/>
      <c r="L1412" s="240" t="str">
        <f t="shared" si="21"/>
        <v/>
      </c>
    </row>
    <row r="1413" spans="1:12" ht="70" customHeight="1" x14ac:dyDescent="0.35">
      <c r="A1413" s="43"/>
      <c r="B1413" s="44"/>
      <c r="C1413" s="45"/>
      <c r="D1413" s="79"/>
      <c r="E1413" s="80"/>
      <c r="F1413" s="81"/>
      <c r="G1413" s="80"/>
      <c r="H1413" s="80"/>
      <c r="I1413" s="84"/>
      <c r="J1413" s="82"/>
      <c r="K1413" s="83"/>
      <c r="L1413" s="240" t="str">
        <f t="shared" si="21"/>
        <v/>
      </c>
    </row>
    <row r="1414" spans="1:12" ht="70" customHeight="1" x14ac:dyDescent="0.35">
      <c r="A1414" s="43"/>
      <c r="B1414" s="44"/>
      <c r="C1414" s="45"/>
      <c r="D1414" s="79"/>
      <c r="E1414" s="80"/>
      <c r="F1414" s="81"/>
      <c r="G1414" s="80"/>
      <c r="H1414" s="80"/>
      <c r="I1414" s="84"/>
      <c r="J1414" s="82"/>
      <c r="K1414" s="83"/>
      <c r="L1414" s="240" t="str">
        <f t="shared" si="21"/>
        <v/>
      </c>
    </row>
    <row r="1415" spans="1:12" ht="70" customHeight="1" x14ac:dyDescent="0.35">
      <c r="A1415" s="43"/>
      <c r="B1415" s="44"/>
      <c r="C1415" s="45"/>
      <c r="D1415" s="79"/>
      <c r="E1415" s="80"/>
      <c r="F1415" s="81"/>
      <c r="G1415" s="80"/>
      <c r="H1415" s="80"/>
      <c r="I1415" s="84"/>
      <c r="J1415" s="82"/>
      <c r="K1415" s="83"/>
      <c r="L1415" s="240" t="str">
        <f t="shared" si="21"/>
        <v/>
      </c>
    </row>
    <row r="1416" spans="1:12" ht="70" customHeight="1" x14ac:dyDescent="0.35">
      <c r="A1416" s="43"/>
      <c r="B1416" s="44"/>
      <c r="C1416" s="45"/>
      <c r="D1416" s="79"/>
      <c r="E1416" s="80"/>
      <c r="F1416" s="81"/>
      <c r="G1416" s="80"/>
      <c r="H1416" s="80"/>
      <c r="I1416" s="84"/>
      <c r="J1416" s="82"/>
      <c r="K1416" s="83"/>
      <c r="L1416" s="240" t="str">
        <f t="shared" si="21"/>
        <v/>
      </c>
    </row>
    <row r="1417" spans="1:12" ht="70" customHeight="1" x14ac:dyDescent="0.35">
      <c r="A1417" s="43"/>
      <c r="B1417" s="44"/>
      <c r="C1417" s="45"/>
      <c r="D1417" s="79"/>
      <c r="E1417" s="80"/>
      <c r="F1417" s="81"/>
      <c r="G1417" s="80"/>
      <c r="H1417" s="80"/>
      <c r="I1417" s="84"/>
      <c r="J1417" s="82"/>
      <c r="K1417" s="83"/>
      <c r="L1417" s="240" t="str">
        <f t="shared" si="21"/>
        <v/>
      </c>
    </row>
    <row r="1418" spans="1:12" ht="70" customHeight="1" x14ac:dyDescent="0.35">
      <c r="A1418" s="43"/>
      <c r="B1418" s="44"/>
      <c r="C1418" s="45"/>
      <c r="D1418" s="79"/>
      <c r="E1418" s="80"/>
      <c r="F1418" s="81"/>
      <c r="G1418" s="80"/>
      <c r="H1418" s="80"/>
      <c r="I1418" s="84"/>
      <c r="J1418" s="82"/>
      <c r="K1418" s="83"/>
      <c r="L1418" s="240" t="str">
        <f t="shared" si="21"/>
        <v/>
      </c>
    </row>
    <row r="1419" spans="1:12" ht="70" customHeight="1" x14ac:dyDescent="0.35">
      <c r="A1419" s="43"/>
      <c r="B1419" s="44"/>
      <c r="C1419" s="45"/>
      <c r="D1419" s="79"/>
      <c r="E1419" s="80"/>
      <c r="F1419" s="81"/>
      <c r="G1419" s="80"/>
      <c r="H1419" s="80"/>
      <c r="I1419" s="84"/>
      <c r="J1419" s="82"/>
      <c r="K1419" s="83"/>
      <c r="L1419" s="240" t="str">
        <f t="shared" ref="L1419:L1482" si="22">HYPERLINK(K1419)</f>
        <v/>
      </c>
    </row>
    <row r="1420" spans="1:12" ht="70" customHeight="1" x14ac:dyDescent="0.35">
      <c r="A1420" s="43"/>
      <c r="B1420" s="44"/>
      <c r="C1420" s="45"/>
      <c r="D1420" s="79"/>
      <c r="E1420" s="80"/>
      <c r="F1420" s="81"/>
      <c r="G1420" s="80"/>
      <c r="H1420" s="80"/>
      <c r="I1420" s="84"/>
      <c r="J1420" s="82"/>
      <c r="K1420" s="83"/>
      <c r="L1420" s="240" t="str">
        <f t="shared" si="22"/>
        <v/>
      </c>
    </row>
    <row r="1421" spans="1:12" ht="70" customHeight="1" x14ac:dyDescent="0.35">
      <c r="A1421" s="43"/>
      <c r="B1421" s="44"/>
      <c r="C1421" s="45"/>
      <c r="D1421" s="79"/>
      <c r="E1421" s="80"/>
      <c r="F1421" s="81"/>
      <c r="G1421" s="80"/>
      <c r="H1421" s="80"/>
      <c r="I1421" s="84"/>
      <c r="J1421" s="82"/>
      <c r="K1421" s="83"/>
      <c r="L1421" s="240" t="str">
        <f t="shared" si="22"/>
        <v/>
      </c>
    </row>
    <row r="1422" spans="1:12" ht="70" customHeight="1" x14ac:dyDescent="0.35">
      <c r="A1422" s="43"/>
      <c r="B1422" s="44"/>
      <c r="C1422" s="45"/>
      <c r="D1422" s="79"/>
      <c r="E1422" s="80"/>
      <c r="F1422" s="81"/>
      <c r="G1422" s="80"/>
      <c r="H1422" s="80"/>
      <c r="I1422" s="84"/>
      <c r="J1422" s="82"/>
      <c r="K1422" s="83"/>
      <c r="L1422" s="240" t="str">
        <f t="shared" si="22"/>
        <v/>
      </c>
    </row>
    <row r="1423" spans="1:12" ht="70" customHeight="1" x14ac:dyDescent="0.35">
      <c r="A1423" s="43"/>
      <c r="B1423" s="44"/>
      <c r="C1423" s="45"/>
      <c r="D1423" s="79"/>
      <c r="E1423" s="80"/>
      <c r="F1423" s="81"/>
      <c r="G1423" s="80"/>
      <c r="H1423" s="80"/>
      <c r="I1423" s="84"/>
      <c r="J1423" s="82"/>
      <c r="K1423" s="83"/>
      <c r="L1423" s="240" t="str">
        <f t="shared" si="22"/>
        <v/>
      </c>
    </row>
    <row r="1424" spans="1:12" ht="70" customHeight="1" x14ac:dyDescent="0.35">
      <c r="A1424" s="43"/>
      <c r="B1424" s="44"/>
      <c r="C1424" s="45"/>
      <c r="D1424" s="79"/>
      <c r="E1424" s="80"/>
      <c r="F1424" s="81"/>
      <c r="G1424" s="80"/>
      <c r="H1424" s="80"/>
      <c r="I1424" s="84"/>
      <c r="J1424" s="82"/>
      <c r="K1424" s="83"/>
      <c r="L1424" s="240" t="str">
        <f t="shared" si="22"/>
        <v/>
      </c>
    </row>
    <row r="1425" spans="1:12" ht="70" customHeight="1" x14ac:dyDescent="0.35">
      <c r="A1425" s="43"/>
      <c r="B1425" s="44"/>
      <c r="C1425" s="45"/>
      <c r="D1425" s="79"/>
      <c r="E1425" s="80"/>
      <c r="F1425" s="81"/>
      <c r="G1425" s="80"/>
      <c r="H1425" s="80"/>
      <c r="I1425" s="84"/>
      <c r="J1425" s="82"/>
      <c r="K1425" s="83"/>
      <c r="L1425" s="240" t="str">
        <f t="shared" si="22"/>
        <v/>
      </c>
    </row>
    <row r="1426" spans="1:12" ht="70" customHeight="1" x14ac:dyDescent="0.35">
      <c r="A1426" s="43"/>
      <c r="B1426" s="44"/>
      <c r="C1426" s="45"/>
      <c r="D1426" s="79"/>
      <c r="E1426" s="80"/>
      <c r="F1426" s="81"/>
      <c r="G1426" s="80"/>
      <c r="H1426" s="80"/>
      <c r="I1426" s="84"/>
      <c r="J1426" s="82"/>
      <c r="K1426" s="83"/>
      <c r="L1426" s="240" t="str">
        <f t="shared" si="22"/>
        <v/>
      </c>
    </row>
    <row r="1427" spans="1:12" ht="70" customHeight="1" x14ac:dyDescent="0.35">
      <c r="A1427" s="43"/>
      <c r="B1427" s="44"/>
      <c r="C1427" s="45"/>
      <c r="D1427" s="79"/>
      <c r="E1427" s="80"/>
      <c r="F1427" s="81"/>
      <c r="G1427" s="80"/>
      <c r="H1427" s="80"/>
      <c r="I1427" s="84"/>
      <c r="J1427" s="82"/>
      <c r="K1427" s="83"/>
      <c r="L1427" s="240" t="str">
        <f t="shared" si="22"/>
        <v/>
      </c>
    </row>
    <row r="1428" spans="1:12" ht="70" customHeight="1" x14ac:dyDescent="0.35">
      <c r="A1428" s="43"/>
      <c r="B1428" s="44"/>
      <c r="C1428" s="45"/>
      <c r="D1428" s="79"/>
      <c r="E1428" s="80"/>
      <c r="F1428" s="81"/>
      <c r="G1428" s="80"/>
      <c r="H1428" s="80"/>
      <c r="I1428" s="84"/>
      <c r="J1428" s="82"/>
      <c r="K1428" s="83"/>
      <c r="L1428" s="240" t="str">
        <f t="shared" si="22"/>
        <v/>
      </c>
    </row>
    <row r="1429" spans="1:12" ht="70" customHeight="1" x14ac:dyDescent="0.35">
      <c r="A1429" s="43"/>
      <c r="B1429" s="44"/>
      <c r="C1429" s="45"/>
      <c r="D1429" s="79"/>
      <c r="E1429" s="80"/>
      <c r="F1429" s="81"/>
      <c r="G1429" s="80"/>
      <c r="H1429" s="80"/>
      <c r="I1429" s="84"/>
      <c r="J1429" s="82"/>
      <c r="K1429" s="83"/>
      <c r="L1429" s="240" t="str">
        <f t="shared" si="22"/>
        <v/>
      </c>
    </row>
    <row r="1430" spans="1:12" ht="70" customHeight="1" x14ac:dyDescent="0.35">
      <c r="A1430" s="43"/>
      <c r="B1430" s="44"/>
      <c r="C1430" s="45"/>
      <c r="D1430" s="79"/>
      <c r="E1430" s="80"/>
      <c r="F1430" s="81"/>
      <c r="G1430" s="80"/>
      <c r="H1430" s="80"/>
      <c r="I1430" s="84"/>
      <c r="J1430" s="82"/>
      <c r="K1430" s="83"/>
      <c r="L1430" s="240" t="str">
        <f t="shared" si="22"/>
        <v/>
      </c>
    </row>
    <row r="1431" spans="1:12" ht="70" customHeight="1" x14ac:dyDescent="0.35">
      <c r="A1431" s="43"/>
      <c r="B1431" s="44"/>
      <c r="C1431" s="45"/>
      <c r="D1431" s="79"/>
      <c r="E1431" s="80"/>
      <c r="F1431" s="81"/>
      <c r="G1431" s="80"/>
      <c r="H1431" s="80"/>
      <c r="I1431" s="84"/>
      <c r="J1431" s="82"/>
      <c r="K1431" s="83"/>
      <c r="L1431" s="240" t="str">
        <f t="shared" si="22"/>
        <v/>
      </c>
    </row>
    <row r="1432" spans="1:12" ht="70" customHeight="1" x14ac:dyDescent="0.35">
      <c r="A1432" s="43"/>
      <c r="B1432" s="44"/>
      <c r="C1432" s="45"/>
      <c r="D1432" s="79"/>
      <c r="E1432" s="80"/>
      <c r="F1432" s="81"/>
      <c r="G1432" s="80"/>
      <c r="H1432" s="80"/>
      <c r="I1432" s="84"/>
      <c r="J1432" s="82"/>
      <c r="K1432" s="83"/>
      <c r="L1432" s="240" t="str">
        <f t="shared" si="22"/>
        <v/>
      </c>
    </row>
    <row r="1433" spans="1:12" ht="70" customHeight="1" x14ac:dyDescent="0.35">
      <c r="A1433" s="43"/>
      <c r="B1433" s="44"/>
      <c r="C1433" s="45"/>
      <c r="D1433" s="79"/>
      <c r="E1433" s="80"/>
      <c r="F1433" s="81"/>
      <c r="G1433" s="80"/>
      <c r="H1433" s="80"/>
      <c r="I1433" s="84"/>
      <c r="J1433" s="82"/>
      <c r="K1433" s="83"/>
      <c r="L1433" s="240" t="str">
        <f t="shared" si="22"/>
        <v/>
      </c>
    </row>
    <row r="1434" spans="1:12" ht="70" customHeight="1" x14ac:dyDescent="0.35">
      <c r="A1434" s="43"/>
      <c r="B1434" s="44"/>
      <c r="C1434" s="45"/>
      <c r="D1434" s="79"/>
      <c r="E1434" s="80"/>
      <c r="F1434" s="81"/>
      <c r="G1434" s="80"/>
      <c r="H1434" s="80"/>
      <c r="I1434" s="84"/>
      <c r="J1434" s="82"/>
      <c r="K1434" s="83"/>
      <c r="L1434" s="240" t="str">
        <f t="shared" si="22"/>
        <v/>
      </c>
    </row>
    <row r="1435" spans="1:12" ht="70" customHeight="1" x14ac:dyDescent="0.35">
      <c r="A1435" s="43"/>
      <c r="B1435" s="44"/>
      <c r="C1435" s="45"/>
      <c r="D1435" s="79"/>
      <c r="E1435" s="80"/>
      <c r="F1435" s="81"/>
      <c r="G1435" s="80"/>
      <c r="H1435" s="80"/>
      <c r="I1435" s="84"/>
      <c r="J1435" s="82"/>
      <c r="K1435" s="83"/>
      <c r="L1435" s="240" t="str">
        <f t="shared" si="22"/>
        <v/>
      </c>
    </row>
    <row r="1436" spans="1:12" ht="70" customHeight="1" x14ac:dyDescent="0.35">
      <c r="A1436" s="43"/>
      <c r="B1436" s="44"/>
      <c r="C1436" s="45"/>
      <c r="D1436" s="79"/>
      <c r="E1436" s="80"/>
      <c r="F1436" s="81"/>
      <c r="G1436" s="80"/>
      <c r="H1436" s="80"/>
      <c r="I1436" s="84"/>
      <c r="J1436" s="82"/>
      <c r="K1436" s="83"/>
      <c r="L1436" s="240" t="str">
        <f t="shared" si="22"/>
        <v/>
      </c>
    </row>
    <row r="1437" spans="1:12" ht="70" customHeight="1" x14ac:dyDescent="0.35">
      <c r="A1437" s="43"/>
      <c r="B1437" s="44"/>
      <c r="C1437" s="45"/>
      <c r="D1437" s="79"/>
      <c r="E1437" s="80"/>
      <c r="F1437" s="81"/>
      <c r="G1437" s="80"/>
      <c r="H1437" s="80"/>
      <c r="I1437" s="84"/>
      <c r="J1437" s="82"/>
      <c r="K1437" s="83"/>
      <c r="L1437" s="240" t="str">
        <f t="shared" si="22"/>
        <v/>
      </c>
    </row>
    <row r="1438" spans="1:12" ht="70" customHeight="1" x14ac:dyDescent="0.35">
      <c r="A1438" s="43"/>
      <c r="B1438" s="44"/>
      <c r="C1438" s="45"/>
      <c r="D1438" s="79"/>
      <c r="E1438" s="80"/>
      <c r="F1438" s="81"/>
      <c r="G1438" s="80"/>
      <c r="H1438" s="80"/>
      <c r="I1438" s="84"/>
      <c r="J1438" s="82"/>
      <c r="K1438" s="83"/>
      <c r="L1438" s="240" t="str">
        <f t="shared" si="22"/>
        <v/>
      </c>
    </row>
    <row r="1439" spans="1:12" ht="70" customHeight="1" x14ac:dyDescent="0.35">
      <c r="A1439" s="43"/>
      <c r="B1439" s="44"/>
      <c r="C1439" s="45"/>
      <c r="D1439" s="79"/>
      <c r="E1439" s="80"/>
      <c r="F1439" s="81"/>
      <c r="G1439" s="80"/>
      <c r="H1439" s="80"/>
      <c r="I1439" s="84"/>
      <c r="J1439" s="82"/>
      <c r="K1439" s="83"/>
      <c r="L1439" s="240" t="str">
        <f t="shared" si="22"/>
        <v/>
      </c>
    </row>
    <row r="1440" spans="1:12" ht="70" customHeight="1" x14ac:dyDescent="0.35">
      <c r="A1440" s="43"/>
      <c r="B1440" s="44"/>
      <c r="C1440" s="45"/>
      <c r="D1440" s="79"/>
      <c r="E1440" s="80"/>
      <c r="F1440" s="81"/>
      <c r="G1440" s="80"/>
      <c r="H1440" s="80"/>
      <c r="I1440" s="84"/>
      <c r="J1440" s="82"/>
      <c r="K1440" s="83"/>
      <c r="L1440" s="240" t="str">
        <f t="shared" si="22"/>
        <v/>
      </c>
    </row>
    <row r="1441" spans="1:12" ht="70" customHeight="1" x14ac:dyDescent="0.35">
      <c r="A1441" s="43"/>
      <c r="B1441" s="44"/>
      <c r="C1441" s="45"/>
      <c r="D1441" s="79"/>
      <c r="E1441" s="80"/>
      <c r="F1441" s="81"/>
      <c r="G1441" s="80"/>
      <c r="H1441" s="80"/>
      <c r="I1441" s="84"/>
      <c r="J1441" s="82"/>
      <c r="K1441" s="83"/>
      <c r="L1441" s="240" t="str">
        <f t="shared" si="22"/>
        <v/>
      </c>
    </row>
    <row r="1442" spans="1:12" ht="70" customHeight="1" x14ac:dyDescent="0.35">
      <c r="A1442" s="43"/>
      <c r="B1442" s="44"/>
      <c r="C1442" s="45"/>
      <c r="D1442" s="79"/>
      <c r="E1442" s="80"/>
      <c r="F1442" s="81"/>
      <c r="G1442" s="80"/>
      <c r="H1442" s="80"/>
      <c r="I1442" s="84"/>
      <c r="J1442" s="82"/>
      <c r="K1442" s="83"/>
      <c r="L1442" s="240" t="str">
        <f t="shared" si="22"/>
        <v/>
      </c>
    </row>
    <row r="1443" spans="1:12" ht="70" customHeight="1" x14ac:dyDescent="0.35">
      <c r="A1443" s="43"/>
      <c r="B1443" s="44"/>
      <c r="C1443" s="45"/>
      <c r="D1443" s="79"/>
      <c r="E1443" s="80"/>
      <c r="F1443" s="81"/>
      <c r="G1443" s="80"/>
      <c r="H1443" s="80"/>
      <c r="I1443" s="84"/>
      <c r="J1443" s="82"/>
      <c r="K1443" s="83"/>
      <c r="L1443" s="240" t="str">
        <f t="shared" si="22"/>
        <v/>
      </c>
    </row>
    <row r="1444" spans="1:12" ht="70" customHeight="1" x14ac:dyDescent="0.35">
      <c r="A1444" s="43"/>
      <c r="B1444" s="44"/>
      <c r="C1444" s="45"/>
      <c r="D1444" s="79"/>
      <c r="E1444" s="80"/>
      <c r="F1444" s="81"/>
      <c r="G1444" s="80"/>
      <c r="H1444" s="80"/>
      <c r="I1444" s="84"/>
      <c r="J1444" s="82"/>
      <c r="K1444" s="83"/>
      <c r="L1444" s="240" t="str">
        <f t="shared" si="22"/>
        <v/>
      </c>
    </row>
    <row r="1445" spans="1:12" ht="70" customHeight="1" x14ac:dyDescent="0.35">
      <c r="A1445" s="43"/>
      <c r="B1445" s="44"/>
      <c r="C1445" s="45"/>
      <c r="D1445" s="79"/>
      <c r="E1445" s="80"/>
      <c r="F1445" s="81"/>
      <c r="G1445" s="80"/>
      <c r="H1445" s="80"/>
      <c r="I1445" s="84"/>
      <c r="J1445" s="82"/>
      <c r="K1445" s="83"/>
      <c r="L1445" s="240" t="str">
        <f t="shared" si="22"/>
        <v/>
      </c>
    </row>
    <row r="1446" spans="1:12" ht="70" customHeight="1" x14ac:dyDescent="0.35">
      <c r="A1446" s="43"/>
      <c r="B1446" s="44"/>
      <c r="C1446" s="45"/>
      <c r="D1446" s="79"/>
      <c r="E1446" s="80"/>
      <c r="F1446" s="81"/>
      <c r="G1446" s="80"/>
      <c r="H1446" s="80"/>
      <c r="I1446" s="84"/>
      <c r="J1446" s="82"/>
      <c r="K1446" s="83"/>
      <c r="L1446" s="240" t="str">
        <f t="shared" si="22"/>
        <v/>
      </c>
    </row>
    <row r="1447" spans="1:12" ht="70" customHeight="1" x14ac:dyDescent="0.35">
      <c r="A1447" s="43"/>
      <c r="B1447" s="44"/>
      <c r="C1447" s="45"/>
      <c r="D1447" s="79"/>
      <c r="E1447" s="80"/>
      <c r="F1447" s="81"/>
      <c r="G1447" s="80"/>
      <c r="H1447" s="80"/>
      <c r="I1447" s="84"/>
      <c r="J1447" s="82"/>
      <c r="K1447" s="83"/>
      <c r="L1447" s="240" t="str">
        <f t="shared" si="22"/>
        <v/>
      </c>
    </row>
    <row r="1448" spans="1:12" ht="70" customHeight="1" x14ac:dyDescent="0.35">
      <c r="A1448" s="43"/>
      <c r="B1448" s="44"/>
      <c r="C1448" s="45"/>
      <c r="D1448" s="79"/>
      <c r="E1448" s="80"/>
      <c r="F1448" s="81"/>
      <c r="G1448" s="80"/>
      <c r="H1448" s="80"/>
      <c r="I1448" s="84"/>
      <c r="J1448" s="82"/>
      <c r="K1448" s="83"/>
      <c r="L1448" s="240" t="str">
        <f t="shared" si="22"/>
        <v/>
      </c>
    </row>
    <row r="1449" spans="1:12" ht="70" customHeight="1" x14ac:dyDescent="0.35">
      <c r="A1449" s="43"/>
      <c r="B1449" s="44"/>
      <c r="C1449" s="45"/>
      <c r="D1449" s="79"/>
      <c r="E1449" s="80"/>
      <c r="F1449" s="81"/>
      <c r="G1449" s="80"/>
      <c r="H1449" s="80"/>
      <c r="I1449" s="84"/>
      <c r="J1449" s="82"/>
      <c r="K1449" s="83"/>
      <c r="L1449" s="240" t="str">
        <f t="shared" si="22"/>
        <v/>
      </c>
    </row>
    <row r="1450" spans="1:12" ht="70" customHeight="1" x14ac:dyDescent="0.35">
      <c r="A1450" s="43"/>
      <c r="B1450" s="44"/>
      <c r="C1450" s="45"/>
      <c r="D1450" s="79"/>
      <c r="E1450" s="80"/>
      <c r="F1450" s="81"/>
      <c r="G1450" s="80"/>
      <c r="H1450" s="80"/>
      <c r="I1450" s="84"/>
      <c r="J1450" s="82"/>
      <c r="K1450" s="83"/>
      <c r="L1450" s="240" t="str">
        <f t="shared" si="22"/>
        <v/>
      </c>
    </row>
    <row r="1451" spans="1:12" ht="70" customHeight="1" x14ac:dyDescent="0.35">
      <c r="A1451" s="43"/>
      <c r="B1451" s="44"/>
      <c r="C1451" s="45"/>
      <c r="D1451" s="79"/>
      <c r="E1451" s="80"/>
      <c r="F1451" s="81"/>
      <c r="G1451" s="80"/>
      <c r="H1451" s="80"/>
      <c r="I1451" s="84"/>
      <c r="J1451" s="82"/>
      <c r="K1451" s="83"/>
      <c r="L1451" s="240" t="str">
        <f t="shared" si="22"/>
        <v/>
      </c>
    </row>
    <row r="1452" spans="1:12" ht="70" customHeight="1" x14ac:dyDescent="0.35">
      <c r="A1452" s="43"/>
      <c r="B1452" s="44"/>
      <c r="C1452" s="45"/>
      <c r="D1452" s="79"/>
      <c r="E1452" s="80"/>
      <c r="F1452" s="81"/>
      <c r="G1452" s="80"/>
      <c r="H1452" s="80"/>
      <c r="I1452" s="84"/>
      <c r="J1452" s="82"/>
      <c r="K1452" s="83"/>
      <c r="L1452" s="240" t="str">
        <f t="shared" si="22"/>
        <v/>
      </c>
    </row>
    <row r="1453" spans="1:12" ht="70" customHeight="1" x14ac:dyDescent="0.35">
      <c r="A1453" s="43"/>
      <c r="B1453" s="44"/>
      <c r="C1453" s="45"/>
      <c r="D1453" s="79"/>
      <c r="E1453" s="80"/>
      <c r="F1453" s="81"/>
      <c r="G1453" s="80"/>
      <c r="H1453" s="80"/>
      <c r="I1453" s="84"/>
      <c r="J1453" s="82"/>
      <c r="K1453" s="83"/>
      <c r="L1453" s="240" t="str">
        <f t="shared" si="22"/>
        <v/>
      </c>
    </row>
    <row r="1454" spans="1:12" ht="70" customHeight="1" x14ac:dyDescent="0.35">
      <c r="A1454" s="43"/>
      <c r="B1454" s="44"/>
      <c r="C1454" s="45"/>
      <c r="D1454" s="79"/>
      <c r="E1454" s="80"/>
      <c r="F1454" s="81"/>
      <c r="G1454" s="80"/>
      <c r="H1454" s="80"/>
      <c r="I1454" s="84"/>
      <c r="J1454" s="82"/>
      <c r="K1454" s="83"/>
      <c r="L1454" s="240" t="str">
        <f t="shared" si="22"/>
        <v/>
      </c>
    </row>
    <row r="1455" spans="1:12" ht="70" customHeight="1" x14ac:dyDescent="0.35">
      <c r="A1455" s="43"/>
      <c r="B1455" s="44"/>
      <c r="C1455" s="45"/>
      <c r="D1455" s="79"/>
      <c r="E1455" s="80"/>
      <c r="F1455" s="81"/>
      <c r="G1455" s="80"/>
      <c r="H1455" s="80"/>
      <c r="I1455" s="84"/>
      <c r="J1455" s="82"/>
      <c r="K1455" s="83"/>
      <c r="L1455" s="240" t="str">
        <f t="shared" si="22"/>
        <v/>
      </c>
    </row>
    <row r="1456" spans="1:12" ht="70" customHeight="1" x14ac:dyDescent="0.35">
      <c r="A1456" s="43"/>
      <c r="B1456" s="44"/>
      <c r="C1456" s="45"/>
      <c r="D1456" s="79"/>
      <c r="E1456" s="80"/>
      <c r="F1456" s="81"/>
      <c r="G1456" s="80"/>
      <c r="H1456" s="80"/>
      <c r="I1456" s="84"/>
      <c r="J1456" s="82"/>
      <c r="K1456" s="83"/>
      <c r="L1456" s="240" t="str">
        <f t="shared" si="22"/>
        <v/>
      </c>
    </row>
    <row r="1457" spans="1:12" ht="70" customHeight="1" x14ac:dyDescent="0.35">
      <c r="A1457" s="43"/>
      <c r="B1457" s="44"/>
      <c r="C1457" s="45"/>
      <c r="D1457" s="79"/>
      <c r="E1457" s="80"/>
      <c r="F1457" s="81"/>
      <c r="G1457" s="80"/>
      <c r="H1457" s="80"/>
      <c r="I1457" s="84"/>
      <c r="J1457" s="82"/>
      <c r="K1457" s="83"/>
      <c r="L1457" s="240" t="str">
        <f t="shared" si="22"/>
        <v/>
      </c>
    </row>
    <row r="1458" spans="1:12" ht="70" customHeight="1" x14ac:dyDescent="0.35">
      <c r="A1458" s="43"/>
      <c r="B1458" s="44"/>
      <c r="C1458" s="45"/>
      <c r="D1458" s="79"/>
      <c r="E1458" s="80"/>
      <c r="F1458" s="81"/>
      <c r="G1458" s="80"/>
      <c r="H1458" s="80"/>
      <c r="I1458" s="84"/>
      <c r="J1458" s="82"/>
      <c r="K1458" s="83"/>
      <c r="L1458" s="240" t="str">
        <f t="shared" si="22"/>
        <v/>
      </c>
    </row>
    <row r="1459" spans="1:12" ht="70" customHeight="1" x14ac:dyDescent="0.35">
      <c r="A1459" s="43"/>
      <c r="B1459" s="44"/>
      <c r="C1459" s="45"/>
      <c r="D1459" s="79"/>
      <c r="E1459" s="80"/>
      <c r="F1459" s="81"/>
      <c r="G1459" s="80"/>
      <c r="H1459" s="80"/>
      <c r="I1459" s="84"/>
      <c r="J1459" s="82"/>
      <c r="K1459" s="83"/>
      <c r="L1459" s="240" t="str">
        <f t="shared" si="22"/>
        <v/>
      </c>
    </row>
    <row r="1460" spans="1:12" ht="70" customHeight="1" x14ac:dyDescent="0.35">
      <c r="A1460" s="43"/>
      <c r="B1460" s="44"/>
      <c r="C1460" s="45"/>
      <c r="D1460" s="79"/>
      <c r="E1460" s="80"/>
      <c r="F1460" s="81"/>
      <c r="G1460" s="80"/>
      <c r="H1460" s="80"/>
      <c r="I1460" s="84"/>
      <c r="J1460" s="82"/>
      <c r="K1460" s="83"/>
      <c r="L1460" s="240" t="str">
        <f t="shared" si="22"/>
        <v/>
      </c>
    </row>
    <row r="1461" spans="1:12" ht="70" customHeight="1" x14ac:dyDescent="0.35">
      <c r="A1461" s="43"/>
      <c r="B1461" s="44"/>
      <c r="C1461" s="45"/>
      <c r="D1461" s="79"/>
      <c r="E1461" s="80"/>
      <c r="F1461" s="81"/>
      <c r="G1461" s="80"/>
      <c r="H1461" s="80"/>
      <c r="I1461" s="84"/>
      <c r="J1461" s="82"/>
      <c r="K1461" s="83"/>
      <c r="L1461" s="240" t="str">
        <f t="shared" si="22"/>
        <v/>
      </c>
    </row>
    <row r="1462" spans="1:12" ht="70" customHeight="1" x14ac:dyDescent="0.35">
      <c r="A1462" s="43"/>
      <c r="B1462" s="44"/>
      <c r="C1462" s="45"/>
      <c r="D1462" s="79"/>
      <c r="E1462" s="80"/>
      <c r="F1462" s="81"/>
      <c r="G1462" s="80"/>
      <c r="H1462" s="80"/>
      <c r="I1462" s="84"/>
      <c r="J1462" s="82"/>
      <c r="K1462" s="83"/>
      <c r="L1462" s="240" t="str">
        <f t="shared" si="22"/>
        <v/>
      </c>
    </row>
    <row r="1463" spans="1:12" ht="70" customHeight="1" x14ac:dyDescent="0.35">
      <c r="A1463" s="43"/>
      <c r="B1463" s="44"/>
      <c r="C1463" s="45"/>
      <c r="D1463" s="79"/>
      <c r="E1463" s="80"/>
      <c r="F1463" s="81"/>
      <c r="G1463" s="80"/>
      <c r="H1463" s="80"/>
      <c r="I1463" s="84"/>
      <c r="J1463" s="82"/>
      <c r="K1463" s="83"/>
      <c r="L1463" s="240" t="str">
        <f t="shared" si="22"/>
        <v/>
      </c>
    </row>
    <row r="1464" spans="1:12" ht="70" customHeight="1" x14ac:dyDescent="0.35">
      <c r="A1464" s="43"/>
      <c r="B1464" s="44"/>
      <c r="C1464" s="45"/>
      <c r="D1464" s="79"/>
      <c r="E1464" s="80"/>
      <c r="F1464" s="81"/>
      <c r="G1464" s="80"/>
      <c r="H1464" s="80"/>
      <c r="I1464" s="84"/>
      <c r="J1464" s="82"/>
      <c r="K1464" s="83"/>
      <c r="L1464" s="240" t="str">
        <f t="shared" si="22"/>
        <v/>
      </c>
    </row>
    <row r="1465" spans="1:12" ht="70" customHeight="1" x14ac:dyDescent="0.35">
      <c r="A1465" s="43"/>
      <c r="B1465" s="44"/>
      <c r="C1465" s="45"/>
      <c r="D1465" s="79"/>
      <c r="E1465" s="80"/>
      <c r="F1465" s="81"/>
      <c r="G1465" s="80"/>
      <c r="H1465" s="80"/>
      <c r="I1465" s="84"/>
      <c r="J1465" s="82"/>
      <c r="K1465" s="83"/>
      <c r="L1465" s="240" t="str">
        <f t="shared" si="22"/>
        <v/>
      </c>
    </row>
    <row r="1466" spans="1:12" ht="70" customHeight="1" x14ac:dyDescent="0.35">
      <c r="A1466" s="43"/>
      <c r="B1466" s="44"/>
      <c r="C1466" s="45"/>
      <c r="D1466" s="79"/>
      <c r="E1466" s="80"/>
      <c r="F1466" s="81"/>
      <c r="G1466" s="80"/>
      <c r="H1466" s="80"/>
      <c r="I1466" s="84"/>
      <c r="J1466" s="82"/>
      <c r="K1466" s="83"/>
      <c r="L1466" s="240" t="str">
        <f t="shared" si="22"/>
        <v/>
      </c>
    </row>
    <row r="1467" spans="1:12" ht="70" customHeight="1" x14ac:dyDescent="0.35">
      <c r="A1467" s="43"/>
      <c r="B1467" s="44"/>
      <c r="C1467" s="45"/>
      <c r="D1467" s="79"/>
      <c r="E1467" s="80"/>
      <c r="F1467" s="81"/>
      <c r="G1467" s="80"/>
      <c r="H1467" s="80"/>
      <c r="I1467" s="84"/>
      <c r="J1467" s="82"/>
      <c r="K1467" s="83"/>
      <c r="L1467" s="240" t="str">
        <f t="shared" si="22"/>
        <v/>
      </c>
    </row>
    <row r="1468" spans="1:12" ht="70" customHeight="1" x14ac:dyDescent="0.35">
      <c r="A1468" s="43"/>
      <c r="B1468" s="44"/>
      <c r="C1468" s="45"/>
      <c r="D1468" s="79"/>
      <c r="E1468" s="80"/>
      <c r="F1468" s="81"/>
      <c r="G1468" s="80"/>
      <c r="H1468" s="80"/>
      <c r="I1468" s="84"/>
      <c r="J1468" s="82"/>
      <c r="K1468" s="83"/>
      <c r="L1468" s="240" t="str">
        <f t="shared" si="22"/>
        <v/>
      </c>
    </row>
    <row r="1469" spans="1:12" ht="70" customHeight="1" x14ac:dyDescent="0.35">
      <c r="A1469" s="43"/>
      <c r="B1469" s="44"/>
      <c r="C1469" s="45"/>
      <c r="D1469" s="79"/>
      <c r="E1469" s="80"/>
      <c r="F1469" s="81"/>
      <c r="G1469" s="80"/>
      <c r="H1469" s="80"/>
      <c r="I1469" s="84"/>
      <c r="J1469" s="82"/>
      <c r="K1469" s="83"/>
      <c r="L1469" s="240" t="str">
        <f t="shared" si="22"/>
        <v/>
      </c>
    </row>
    <row r="1470" spans="1:12" ht="70" customHeight="1" x14ac:dyDescent="0.35">
      <c r="A1470" s="43"/>
      <c r="B1470" s="44"/>
      <c r="C1470" s="45"/>
      <c r="D1470" s="79"/>
      <c r="E1470" s="80"/>
      <c r="F1470" s="81"/>
      <c r="G1470" s="80"/>
      <c r="H1470" s="80"/>
      <c r="I1470" s="84"/>
      <c r="J1470" s="82"/>
      <c r="K1470" s="83"/>
      <c r="L1470" s="240" t="str">
        <f t="shared" si="22"/>
        <v/>
      </c>
    </row>
    <row r="1471" spans="1:12" ht="70" customHeight="1" x14ac:dyDescent="0.35">
      <c r="A1471" s="43"/>
      <c r="B1471" s="44"/>
      <c r="C1471" s="45"/>
      <c r="D1471" s="79"/>
      <c r="E1471" s="80"/>
      <c r="F1471" s="81"/>
      <c r="G1471" s="80"/>
      <c r="H1471" s="80"/>
      <c r="I1471" s="84"/>
      <c r="J1471" s="82"/>
      <c r="K1471" s="83"/>
      <c r="L1471" s="240" t="str">
        <f t="shared" si="22"/>
        <v/>
      </c>
    </row>
    <row r="1472" spans="1:12" ht="70" customHeight="1" x14ac:dyDescent="0.35">
      <c r="A1472" s="43"/>
      <c r="B1472" s="44"/>
      <c r="C1472" s="45"/>
      <c r="D1472" s="79"/>
      <c r="E1472" s="80"/>
      <c r="F1472" s="81"/>
      <c r="G1472" s="80"/>
      <c r="H1472" s="80"/>
      <c r="I1472" s="84"/>
      <c r="J1472" s="82"/>
      <c r="K1472" s="83"/>
      <c r="L1472" s="240" t="str">
        <f t="shared" si="22"/>
        <v/>
      </c>
    </row>
    <row r="1473" spans="1:12" ht="70" customHeight="1" x14ac:dyDescent="0.35">
      <c r="A1473" s="43"/>
      <c r="B1473" s="44"/>
      <c r="C1473" s="45"/>
      <c r="D1473" s="79"/>
      <c r="E1473" s="80"/>
      <c r="F1473" s="81"/>
      <c r="G1473" s="80"/>
      <c r="H1473" s="80"/>
      <c r="I1473" s="84"/>
      <c r="J1473" s="82"/>
      <c r="K1473" s="83"/>
      <c r="L1473" s="240" t="str">
        <f t="shared" si="22"/>
        <v/>
      </c>
    </row>
    <row r="1474" spans="1:12" ht="70" customHeight="1" x14ac:dyDescent="0.35">
      <c r="A1474" s="43"/>
      <c r="B1474" s="44"/>
      <c r="C1474" s="45"/>
      <c r="D1474" s="79"/>
      <c r="E1474" s="80"/>
      <c r="F1474" s="81"/>
      <c r="G1474" s="80"/>
      <c r="H1474" s="80"/>
      <c r="I1474" s="84"/>
      <c r="J1474" s="82"/>
      <c r="K1474" s="83"/>
      <c r="L1474" s="240" t="str">
        <f t="shared" si="22"/>
        <v/>
      </c>
    </row>
    <row r="1475" spans="1:12" ht="70" customHeight="1" x14ac:dyDescent="0.35">
      <c r="A1475" s="43"/>
      <c r="B1475" s="44"/>
      <c r="C1475" s="45"/>
      <c r="D1475" s="79"/>
      <c r="E1475" s="80"/>
      <c r="F1475" s="81"/>
      <c r="G1475" s="80"/>
      <c r="H1475" s="80"/>
      <c r="I1475" s="84"/>
      <c r="J1475" s="82"/>
      <c r="K1475" s="83"/>
      <c r="L1475" s="240" t="str">
        <f t="shared" si="22"/>
        <v/>
      </c>
    </row>
    <row r="1476" spans="1:12" ht="70" customHeight="1" x14ac:dyDescent="0.35">
      <c r="A1476" s="43"/>
      <c r="B1476" s="44"/>
      <c r="C1476" s="45"/>
      <c r="D1476" s="79"/>
      <c r="E1476" s="80"/>
      <c r="F1476" s="81"/>
      <c r="G1476" s="80"/>
      <c r="H1476" s="80"/>
      <c r="I1476" s="84"/>
      <c r="J1476" s="82"/>
      <c r="K1476" s="83"/>
      <c r="L1476" s="240" t="str">
        <f t="shared" si="22"/>
        <v/>
      </c>
    </row>
    <row r="1477" spans="1:12" ht="70" customHeight="1" x14ac:dyDescent="0.35">
      <c r="A1477" s="43"/>
      <c r="B1477" s="44"/>
      <c r="C1477" s="45"/>
      <c r="D1477" s="79"/>
      <c r="E1477" s="80"/>
      <c r="F1477" s="81"/>
      <c r="G1477" s="80"/>
      <c r="H1477" s="80"/>
      <c r="I1477" s="84"/>
      <c r="J1477" s="82"/>
      <c r="K1477" s="83"/>
      <c r="L1477" s="240" t="str">
        <f t="shared" si="22"/>
        <v/>
      </c>
    </row>
    <row r="1478" spans="1:12" ht="70" customHeight="1" x14ac:dyDescent="0.35">
      <c r="A1478" s="43"/>
      <c r="B1478" s="44"/>
      <c r="C1478" s="45"/>
      <c r="D1478" s="79"/>
      <c r="E1478" s="80"/>
      <c r="F1478" s="81"/>
      <c r="G1478" s="80"/>
      <c r="H1478" s="80"/>
      <c r="I1478" s="84"/>
      <c r="J1478" s="82"/>
      <c r="K1478" s="83"/>
      <c r="L1478" s="240" t="str">
        <f t="shared" si="22"/>
        <v/>
      </c>
    </row>
    <row r="1479" spans="1:12" ht="70" customHeight="1" x14ac:dyDescent="0.35">
      <c r="A1479" s="43"/>
      <c r="B1479" s="44"/>
      <c r="C1479" s="45"/>
      <c r="D1479" s="79"/>
      <c r="E1479" s="80"/>
      <c r="F1479" s="81"/>
      <c r="G1479" s="80"/>
      <c r="H1479" s="80"/>
      <c r="I1479" s="84"/>
      <c r="J1479" s="82"/>
      <c r="K1479" s="83"/>
      <c r="L1479" s="240" t="str">
        <f t="shared" si="22"/>
        <v/>
      </c>
    </row>
    <row r="1480" spans="1:12" ht="70" customHeight="1" x14ac:dyDescent="0.35">
      <c r="A1480" s="43"/>
      <c r="B1480" s="44"/>
      <c r="C1480" s="45"/>
      <c r="D1480" s="79"/>
      <c r="E1480" s="80"/>
      <c r="F1480" s="81"/>
      <c r="G1480" s="80"/>
      <c r="H1480" s="80"/>
      <c r="I1480" s="84"/>
      <c r="J1480" s="82"/>
      <c r="K1480" s="83"/>
      <c r="L1480" s="240" t="str">
        <f t="shared" si="22"/>
        <v/>
      </c>
    </row>
    <row r="1481" spans="1:12" ht="70" customHeight="1" x14ac:dyDescent="0.35">
      <c r="A1481" s="43"/>
      <c r="B1481" s="44"/>
      <c r="C1481" s="45"/>
      <c r="D1481" s="79"/>
      <c r="E1481" s="80"/>
      <c r="F1481" s="81"/>
      <c r="G1481" s="80"/>
      <c r="H1481" s="80"/>
      <c r="I1481" s="84"/>
      <c r="J1481" s="82"/>
      <c r="K1481" s="83"/>
      <c r="L1481" s="240" t="str">
        <f t="shared" si="22"/>
        <v/>
      </c>
    </row>
    <row r="1482" spans="1:12" ht="70" customHeight="1" x14ac:dyDescent="0.35">
      <c r="A1482" s="43"/>
      <c r="B1482" s="44"/>
      <c r="C1482" s="45"/>
      <c r="D1482" s="79"/>
      <c r="E1482" s="80"/>
      <c r="F1482" s="81"/>
      <c r="G1482" s="80"/>
      <c r="H1482" s="80"/>
      <c r="I1482" s="84"/>
      <c r="J1482" s="82"/>
      <c r="K1482" s="83"/>
      <c r="L1482" s="240" t="str">
        <f t="shared" si="22"/>
        <v/>
      </c>
    </row>
    <row r="1483" spans="1:12" ht="70" customHeight="1" x14ac:dyDescent="0.35">
      <c r="A1483" s="43"/>
      <c r="B1483" s="44"/>
      <c r="C1483" s="45"/>
      <c r="D1483" s="79"/>
      <c r="E1483" s="80"/>
      <c r="F1483" s="81"/>
      <c r="G1483" s="80"/>
      <c r="H1483" s="80"/>
      <c r="I1483" s="84"/>
      <c r="J1483" s="82"/>
      <c r="K1483" s="83"/>
      <c r="L1483" s="240" t="str">
        <f t="shared" ref="L1483:L1546" si="23">HYPERLINK(K1483)</f>
        <v/>
      </c>
    </row>
    <row r="1484" spans="1:12" ht="70" customHeight="1" x14ac:dyDescent="0.35">
      <c r="A1484" s="43"/>
      <c r="B1484" s="44"/>
      <c r="C1484" s="45"/>
      <c r="D1484" s="79"/>
      <c r="E1484" s="80"/>
      <c r="F1484" s="81"/>
      <c r="G1484" s="80"/>
      <c r="H1484" s="80"/>
      <c r="I1484" s="84"/>
      <c r="J1484" s="82"/>
      <c r="K1484" s="83"/>
      <c r="L1484" s="240" t="str">
        <f t="shared" si="23"/>
        <v/>
      </c>
    </row>
    <row r="1485" spans="1:12" ht="70" customHeight="1" x14ac:dyDescent="0.35">
      <c r="A1485" s="43"/>
      <c r="B1485" s="44"/>
      <c r="C1485" s="45"/>
      <c r="D1485" s="79"/>
      <c r="E1485" s="80"/>
      <c r="F1485" s="81"/>
      <c r="G1485" s="80"/>
      <c r="H1485" s="80"/>
      <c r="I1485" s="84"/>
      <c r="J1485" s="82"/>
      <c r="K1485" s="83"/>
      <c r="L1485" s="240" t="str">
        <f t="shared" si="23"/>
        <v/>
      </c>
    </row>
    <row r="1486" spans="1:12" ht="70" customHeight="1" x14ac:dyDescent="0.35">
      <c r="A1486" s="43"/>
      <c r="B1486" s="44"/>
      <c r="C1486" s="45"/>
      <c r="D1486" s="79"/>
      <c r="E1486" s="80"/>
      <c r="F1486" s="81"/>
      <c r="G1486" s="80"/>
      <c r="H1486" s="80"/>
      <c r="I1486" s="84"/>
      <c r="J1486" s="82"/>
      <c r="K1486" s="83"/>
      <c r="L1486" s="240" t="str">
        <f t="shared" si="23"/>
        <v/>
      </c>
    </row>
    <row r="1487" spans="1:12" ht="70" customHeight="1" x14ac:dyDescent="0.35">
      <c r="A1487" s="43"/>
      <c r="B1487" s="44"/>
      <c r="C1487" s="45"/>
      <c r="D1487" s="79"/>
      <c r="E1487" s="80"/>
      <c r="F1487" s="81"/>
      <c r="G1487" s="80"/>
      <c r="H1487" s="80"/>
      <c r="I1487" s="84"/>
      <c r="J1487" s="82"/>
      <c r="K1487" s="83"/>
      <c r="L1487" s="240" t="str">
        <f t="shared" si="23"/>
        <v/>
      </c>
    </row>
    <row r="1488" spans="1:12" ht="70" customHeight="1" x14ac:dyDescent="0.35">
      <c r="A1488" s="43"/>
      <c r="B1488" s="44"/>
      <c r="C1488" s="45"/>
      <c r="D1488" s="79"/>
      <c r="E1488" s="80"/>
      <c r="F1488" s="81"/>
      <c r="G1488" s="80"/>
      <c r="H1488" s="80"/>
      <c r="I1488" s="84"/>
      <c r="J1488" s="82"/>
      <c r="K1488" s="83"/>
      <c r="L1488" s="240" t="str">
        <f t="shared" si="23"/>
        <v/>
      </c>
    </row>
    <row r="1489" spans="1:12" ht="70" customHeight="1" x14ac:dyDescent="0.35">
      <c r="A1489" s="43"/>
      <c r="B1489" s="44"/>
      <c r="C1489" s="45"/>
      <c r="D1489" s="79"/>
      <c r="E1489" s="80"/>
      <c r="F1489" s="81"/>
      <c r="G1489" s="80"/>
      <c r="H1489" s="80"/>
      <c r="I1489" s="84"/>
      <c r="J1489" s="82"/>
      <c r="K1489" s="83"/>
      <c r="L1489" s="240" t="str">
        <f t="shared" si="23"/>
        <v/>
      </c>
    </row>
    <row r="1490" spans="1:12" ht="70" customHeight="1" x14ac:dyDescent="0.35">
      <c r="A1490" s="43"/>
      <c r="B1490" s="44"/>
      <c r="C1490" s="45"/>
      <c r="D1490" s="79"/>
      <c r="E1490" s="80"/>
      <c r="F1490" s="81"/>
      <c r="G1490" s="80"/>
      <c r="H1490" s="80"/>
      <c r="I1490" s="84"/>
      <c r="J1490" s="82"/>
      <c r="K1490" s="83"/>
      <c r="L1490" s="240" t="str">
        <f t="shared" si="23"/>
        <v/>
      </c>
    </row>
    <row r="1491" spans="1:12" ht="70" customHeight="1" x14ac:dyDescent="0.35">
      <c r="A1491" s="43"/>
      <c r="B1491" s="44"/>
      <c r="C1491" s="45"/>
      <c r="D1491" s="79"/>
      <c r="E1491" s="80"/>
      <c r="F1491" s="81"/>
      <c r="G1491" s="80"/>
      <c r="H1491" s="80"/>
      <c r="I1491" s="84"/>
      <c r="J1491" s="82"/>
      <c r="K1491" s="83"/>
      <c r="L1491" s="240" t="str">
        <f t="shared" si="23"/>
        <v/>
      </c>
    </row>
    <row r="1492" spans="1:12" ht="70" customHeight="1" x14ac:dyDescent="0.35">
      <c r="A1492" s="43"/>
      <c r="B1492" s="44"/>
      <c r="C1492" s="45"/>
      <c r="D1492" s="79"/>
      <c r="E1492" s="80"/>
      <c r="F1492" s="81"/>
      <c r="G1492" s="80"/>
      <c r="H1492" s="80"/>
      <c r="I1492" s="84"/>
      <c r="J1492" s="82"/>
      <c r="K1492" s="83"/>
      <c r="L1492" s="240" t="str">
        <f t="shared" si="23"/>
        <v/>
      </c>
    </row>
    <row r="1493" spans="1:12" ht="70" customHeight="1" x14ac:dyDescent="0.35">
      <c r="A1493" s="43"/>
      <c r="B1493" s="44"/>
      <c r="C1493" s="45"/>
      <c r="D1493" s="79"/>
      <c r="E1493" s="80"/>
      <c r="F1493" s="81"/>
      <c r="G1493" s="80"/>
      <c r="H1493" s="80"/>
      <c r="I1493" s="84"/>
      <c r="J1493" s="82"/>
      <c r="K1493" s="83"/>
      <c r="L1493" s="240" t="str">
        <f t="shared" si="23"/>
        <v/>
      </c>
    </row>
    <row r="1494" spans="1:12" ht="70" customHeight="1" x14ac:dyDescent="0.35">
      <c r="A1494" s="43"/>
      <c r="B1494" s="44"/>
      <c r="C1494" s="45"/>
      <c r="D1494" s="79"/>
      <c r="E1494" s="80"/>
      <c r="F1494" s="81"/>
      <c r="G1494" s="80"/>
      <c r="H1494" s="80"/>
      <c r="I1494" s="84"/>
      <c r="J1494" s="82"/>
      <c r="K1494" s="83"/>
      <c r="L1494" s="240" t="str">
        <f t="shared" si="23"/>
        <v/>
      </c>
    </row>
    <row r="1495" spans="1:12" ht="70" customHeight="1" x14ac:dyDescent="0.35">
      <c r="A1495" s="43"/>
      <c r="B1495" s="44"/>
      <c r="C1495" s="45"/>
      <c r="D1495" s="79"/>
      <c r="E1495" s="80"/>
      <c r="F1495" s="81"/>
      <c r="G1495" s="80"/>
      <c r="H1495" s="80"/>
      <c r="I1495" s="84"/>
      <c r="J1495" s="82"/>
      <c r="K1495" s="83"/>
      <c r="L1495" s="240" t="str">
        <f t="shared" si="23"/>
        <v/>
      </c>
    </row>
    <row r="1496" spans="1:12" ht="70" customHeight="1" x14ac:dyDescent="0.35">
      <c r="A1496" s="43"/>
      <c r="B1496" s="44"/>
      <c r="C1496" s="45"/>
      <c r="D1496" s="79"/>
      <c r="E1496" s="80"/>
      <c r="F1496" s="81"/>
      <c r="G1496" s="80"/>
      <c r="H1496" s="80"/>
      <c r="I1496" s="84"/>
      <c r="J1496" s="82"/>
      <c r="K1496" s="83"/>
      <c r="L1496" s="240" t="str">
        <f t="shared" si="23"/>
        <v/>
      </c>
    </row>
    <row r="1497" spans="1:12" ht="70" customHeight="1" x14ac:dyDescent="0.35">
      <c r="A1497" s="43"/>
      <c r="B1497" s="44"/>
      <c r="C1497" s="45"/>
      <c r="D1497" s="79"/>
      <c r="E1497" s="80"/>
      <c r="F1497" s="81"/>
      <c r="G1497" s="80"/>
      <c r="H1497" s="80"/>
      <c r="I1497" s="84"/>
      <c r="J1497" s="82"/>
      <c r="K1497" s="83"/>
      <c r="L1497" s="240" t="str">
        <f t="shared" si="23"/>
        <v/>
      </c>
    </row>
    <row r="1498" spans="1:12" ht="70" customHeight="1" x14ac:dyDescent="0.35">
      <c r="A1498" s="43"/>
      <c r="B1498" s="44"/>
      <c r="C1498" s="45"/>
      <c r="D1498" s="79"/>
      <c r="E1498" s="80"/>
      <c r="F1498" s="81"/>
      <c r="G1498" s="80"/>
      <c r="H1498" s="80"/>
      <c r="I1498" s="84"/>
      <c r="J1498" s="82"/>
      <c r="K1498" s="83"/>
      <c r="L1498" s="240" t="str">
        <f t="shared" si="23"/>
        <v/>
      </c>
    </row>
    <row r="1499" spans="1:12" ht="70" customHeight="1" x14ac:dyDescent="0.35">
      <c r="A1499" s="43"/>
      <c r="B1499" s="44"/>
      <c r="C1499" s="45"/>
      <c r="D1499" s="79"/>
      <c r="E1499" s="80"/>
      <c r="F1499" s="81"/>
      <c r="G1499" s="80"/>
      <c r="H1499" s="80"/>
      <c r="I1499" s="84"/>
      <c r="J1499" s="82"/>
      <c r="K1499" s="83"/>
      <c r="L1499" s="240" t="str">
        <f t="shared" si="23"/>
        <v/>
      </c>
    </row>
    <row r="1500" spans="1:12" ht="70" customHeight="1" x14ac:dyDescent="0.35">
      <c r="A1500" s="43"/>
      <c r="B1500" s="44"/>
      <c r="C1500" s="45"/>
      <c r="D1500" s="79"/>
      <c r="E1500" s="80"/>
      <c r="F1500" s="81"/>
      <c r="G1500" s="80"/>
      <c r="H1500" s="80"/>
      <c r="I1500" s="84"/>
      <c r="J1500" s="82"/>
      <c r="K1500" s="83"/>
      <c r="L1500" s="240" t="str">
        <f t="shared" si="23"/>
        <v/>
      </c>
    </row>
    <row r="1501" spans="1:12" ht="70" customHeight="1" x14ac:dyDescent="0.35">
      <c r="A1501" s="43"/>
      <c r="B1501" s="44"/>
      <c r="C1501" s="45"/>
      <c r="D1501" s="79"/>
      <c r="E1501" s="80"/>
      <c r="F1501" s="81"/>
      <c r="G1501" s="80"/>
      <c r="H1501" s="80"/>
      <c r="I1501" s="84"/>
      <c r="J1501" s="82"/>
      <c r="K1501" s="83"/>
      <c r="L1501" s="240" t="str">
        <f t="shared" si="23"/>
        <v/>
      </c>
    </row>
    <row r="1502" spans="1:12" ht="70" customHeight="1" x14ac:dyDescent="0.35">
      <c r="A1502" s="43"/>
      <c r="B1502" s="44"/>
      <c r="C1502" s="45"/>
      <c r="D1502" s="79"/>
      <c r="E1502" s="80"/>
      <c r="F1502" s="81"/>
      <c r="G1502" s="80"/>
      <c r="H1502" s="80"/>
      <c r="I1502" s="84"/>
      <c r="J1502" s="82"/>
      <c r="K1502" s="83"/>
      <c r="L1502" s="240" t="str">
        <f t="shared" si="23"/>
        <v/>
      </c>
    </row>
    <row r="1503" spans="1:12" ht="70" customHeight="1" x14ac:dyDescent="0.35">
      <c r="A1503" s="43"/>
      <c r="B1503" s="44"/>
      <c r="C1503" s="45"/>
      <c r="D1503" s="79"/>
      <c r="E1503" s="80"/>
      <c r="F1503" s="81"/>
      <c r="G1503" s="80"/>
      <c r="H1503" s="80"/>
      <c r="I1503" s="84"/>
      <c r="J1503" s="82"/>
      <c r="K1503" s="83"/>
      <c r="L1503" s="240" t="str">
        <f t="shared" si="23"/>
        <v/>
      </c>
    </row>
    <row r="1504" spans="1:12" ht="70" customHeight="1" x14ac:dyDescent="0.35">
      <c r="A1504" s="43"/>
      <c r="B1504" s="44"/>
      <c r="C1504" s="45"/>
      <c r="D1504" s="79"/>
      <c r="E1504" s="80"/>
      <c r="F1504" s="81"/>
      <c r="G1504" s="80"/>
      <c r="H1504" s="80"/>
      <c r="I1504" s="84"/>
      <c r="J1504" s="82"/>
      <c r="K1504" s="83"/>
      <c r="L1504" s="240" t="str">
        <f t="shared" si="23"/>
        <v/>
      </c>
    </row>
    <row r="1505" spans="1:12" ht="70" customHeight="1" x14ac:dyDescent="0.35">
      <c r="A1505" s="43"/>
      <c r="B1505" s="44"/>
      <c r="C1505" s="45"/>
      <c r="D1505" s="79"/>
      <c r="E1505" s="80"/>
      <c r="F1505" s="81"/>
      <c r="G1505" s="80"/>
      <c r="H1505" s="80"/>
      <c r="I1505" s="84"/>
      <c r="J1505" s="82"/>
      <c r="K1505" s="83"/>
      <c r="L1505" s="240" t="str">
        <f t="shared" si="23"/>
        <v/>
      </c>
    </row>
    <row r="1506" spans="1:12" ht="70" customHeight="1" x14ac:dyDescent="0.35">
      <c r="A1506" s="43"/>
      <c r="B1506" s="44"/>
      <c r="C1506" s="45"/>
      <c r="D1506" s="79"/>
      <c r="E1506" s="80"/>
      <c r="F1506" s="81"/>
      <c r="G1506" s="80"/>
      <c r="H1506" s="80"/>
      <c r="I1506" s="84"/>
      <c r="J1506" s="82"/>
      <c r="K1506" s="83"/>
      <c r="L1506" s="240" t="str">
        <f t="shared" si="23"/>
        <v/>
      </c>
    </row>
    <row r="1507" spans="1:12" ht="70" customHeight="1" x14ac:dyDescent="0.35">
      <c r="A1507" s="43"/>
      <c r="B1507" s="44"/>
      <c r="C1507" s="45"/>
      <c r="D1507" s="79"/>
      <c r="E1507" s="80"/>
      <c r="F1507" s="81"/>
      <c r="G1507" s="80"/>
      <c r="H1507" s="80"/>
      <c r="I1507" s="84"/>
      <c r="J1507" s="82"/>
      <c r="K1507" s="83"/>
      <c r="L1507" s="240" t="str">
        <f t="shared" si="23"/>
        <v/>
      </c>
    </row>
    <row r="1508" spans="1:12" ht="70" customHeight="1" x14ac:dyDescent="0.35">
      <c r="A1508" s="43"/>
      <c r="B1508" s="44"/>
      <c r="C1508" s="45"/>
      <c r="D1508" s="79"/>
      <c r="E1508" s="80"/>
      <c r="F1508" s="81"/>
      <c r="G1508" s="80"/>
      <c r="H1508" s="80"/>
      <c r="I1508" s="84"/>
      <c r="J1508" s="82"/>
      <c r="K1508" s="83"/>
      <c r="L1508" s="240" t="str">
        <f t="shared" si="23"/>
        <v/>
      </c>
    </row>
    <row r="1509" spans="1:12" ht="70" customHeight="1" x14ac:dyDescent="0.35">
      <c r="A1509" s="43"/>
      <c r="B1509" s="44"/>
      <c r="C1509" s="45"/>
      <c r="D1509" s="79"/>
      <c r="E1509" s="80"/>
      <c r="F1509" s="81"/>
      <c r="G1509" s="80"/>
      <c r="H1509" s="80"/>
      <c r="I1509" s="84"/>
      <c r="J1509" s="82"/>
      <c r="K1509" s="83"/>
      <c r="L1509" s="240" t="str">
        <f t="shared" si="23"/>
        <v/>
      </c>
    </row>
    <row r="1510" spans="1:12" ht="70" customHeight="1" x14ac:dyDescent="0.35">
      <c r="A1510" s="43"/>
      <c r="B1510" s="44"/>
      <c r="C1510" s="45"/>
      <c r="D1510" s="79"/>
      <c r="E1510" s="80"/>
      <c r="F1510" s="81"/>
      <c r="G1510" s="80"/>
      <c r="H1510" s="80"/>
      <c r="I1510" s="84"/>
      <c r="J1510" s="82"/>
      <c r="K1510" s="83"/>
      <c r="L1510" s="240" t="str">
        <f t="shared" si="23"/>
        <v/>
      </c>
    </row>
    <row r="1511" spans="1:12" ht="70" customHeight="1" x14ac:dyDescent="0.35">
      <c r="A1511" s="43"/>
      <c r="B1511" s="44"/>
      <c r="C1511" s="45"/>
      <c r="D1511" s="79"/>
      <c r="E1511" s="80"/>
      <c r="F1511" s="81"/>
      <c r="G1511" s="80"/>
      <c r="H1511" s="80"/>
      <c r="I1511" s="84"/>
      <c r="J1511" s="82"/>
      <c r="K1511" s="83"/>
      <c r="L1511" s="240" t="str">
        <f t="shared" si="23"/>
        <v/>
      </c>
    </row>
    <row r="1512" spans="1:12" ht="70" customHeight="1" x14ac:dyDescent="0.35">
      <c r="A1512" s="43"/>
      <c r="B1512" s="44"/>
      <c r="C1512" s="45"/>
      <c r="D1512" s="79"/>
      <c r="E1512" s="80"/>
      <c r="F1512" s="81"/>
      <c r="G1512" s="80"/>
      <c r="H1512" s="80"/>
      <c r="I1512" s="84"/>
      <c r="J1512" s="82"/>
      <c r="K1512" s="83"/>
      <c r="L1512" s="240" t="str">
        <f t="shared" si="23"/>
        <v/>
      </c>
    </row>
    <row r="1513" spans="1:12" ht="70" customHeight="1" x14ac:dyDescent="0.35">
      <c r="A1513" s="43"/>
      <c r="B1513" s="44"/>
      <c r="C1513" s="45"/>
      <c r="D1513" s="79"/>
      <c r="E1513" s="80"/>
      <c r="F1513" s="81"/>
      <c r="G1513" s="80"/>
      <c r="H1513" s="80"/>
      <c r="I1513" s="84"/>
      <c r="J1513" s="82"/>
      <c r="K1513" s="83"/>
      <c r="L1513" s="240" t="str">
        <f t="shared" si="23"/>
        <v/>
      </c>
    </row>
    <row r="1514" spans="1:12" ht="70" customHeight="1" x14ac:dyDescent="0.35">
      <c r="A1514" s="43"/>
      <c r="B1514" s="44"/>
      <c r="C1514" s="45"/>
      <c r="D1514" s="79"/>
      <c r="E1514" s="80"/>
      <c r="F1514" s="81"/>
      <c r="G1514" s="80"/>
      <c r="H1514" s="80"/>
      <c r="I1514" s="84"/>
      <c r="J1514" s="82"/>
      <c r="K1514" s="83"/>
      <c r="L1514" s="240" t="str">
        <f t="shared" si="23"/>
        <v/>
      </c>
    </row>
    <row r="1515" spans="1:12" ht="70" customHeight="1" x14ac:dyDescent="0.35">
      <c r="A1515" s="43"/>
      <c r="B1515" s="44"/>
      <c r="C1515" s="45"/>
      <c r="D1515" s="79"/>
      <c r="E1515" s="80"/>
      <c r="F1515" s="81"/>
      <c r="G1515" s="80"/>
      <c r="H1515" s="80"/>
      <c r="I1515" s="84"/>
      <c r="J1515" s="82"/>
      <c r="K1515" s="83"/>
      <c r="L1515" s="240" t="str">
        <f t="shared" si="23"/>
        <v/>
      </c>
    </row>
    <row r="1516" spans="1:12" ht="70" customHeight="1" x14ac:dyDescent="0.35">
      <c r="A1516" s="43"/>
      <c r="B1516" s="44"/>
      <c r="C1516" s="45"/>
      <c r="D1516" s="79"/>
      <c r="E1516" s="80"/>
      <c r="F1516" s="81"/>
      <c r="G1516" s="80"/>
      <c r="H1516" s="80"/>
      <c r="I1516" s="84"/>
      <c r="J1516" s="82"/>
      <c r="K1516" s="83"/>
      <c r="L1516" s="240" t="str">
        <f t="shared" si="23"/>
        <v/>
      </c>
    </row>
    <row r="1517" spans="1:12" ht="70" customHeight="1" x14ac:dyDescent="0.35">
      <c r="A1517" s="43"/>
      <c r="B1517" s="44"/>
      <c r="C1517" s="45"/>
      <c r="D1517" s="79"/>
      <c r="E1517" s="80"/>
      <c r="F1517" s="81"/>
      <c r="G1517" s="80"/>
      <c r="H1517" s="80"/>
      <c r="I1517" s="84"/>
      <c r="J1517" s="82"/>
      <c r="K1517" s="83"/>
      <c r="L1517" s="240" t="str">
        <f t="shared" si="23"/>
        <v/>
      </c>
    </row>
    <row r="1518" spans="1:12" ht="70" customHeight="1" x14ac:dyDescent="0.35">
      <c r="A1518" s="43"/>
      <c r="B1518" s="44"/>
      <c r="C1518" s="45"/>
      <c r="D1518" s="79"/>
      <c r="E1518" s="80"/>
      <c r="F1518" s="81"/>
      <c r="G1518" s="80"/>
      <c r="H1518" s="80"/>
      <c r="I1518" s="84"/>
      <c r="J1518" s="82"/>
      <c r="K1518" s="83"/>
      <c r="L1518" s="240" t="str">
        <f t="shared" si="23"/>
        <v/>
      </c>
    </row>
    <row r="1519" spans="1:12" ht="70" customHeight="1" x14ac:dyDescent="0.35">
      <c r="A1519" s="43"/>
      <c r="B1519" s="44"/>
      <c r="C1519" s="45"/>
      <c r="D1519" s="79"/>
      <c r="E1519" s="80"/>
      <c r="F1519" s="81"/>
      <c r="G1519" s="80"/>
      <c r="H1519" s="80"/>
      <c r="I1519" s="84"/>
      <c r="J1519" s="82"/>
      <c r="K1519" s="83"/>
      <c r="L1519" s="240" t="str">
        <f t="shared" si="23"/>
        <v/>
      </c>
    </row>
    <row r="1520" spans="1:12" ht="70" customHeight="1" x14ac:dyDescent="0.35">
      <c r="A1520" s="43"/>
      <c r="B1520" s="44"/>
      <c r="C1520" s="45"/>
      <c r="D1520" s="79"/>
      <c r="E1520" s="80"/>
      <c r="F1520" s="81"/>
      <c r="G1520" s="80"/>
      <c r="H1520" s="80"/>
      <c r="I1520" s="84"/>
      <c r="J1520" s="82"/>
      <c r="K1520" s="83"/>
      <c r="L1520" s="240" t="str">
        <f t="shared" si="23"/>
        <v/>
      </c>
    </row>
    <row r="1521" spans="1:12" ht="70" customHeight="1" x14ac:dyDescent="0.35">
      <c r="A1521" s="43"/>
      <c r="B1521" s="44"/>
      <c r="C1521" s="45"/>
      <c r="D1521" s="79"/>
      <c r="E1521" s="80"/>
      <c r="F1521" s="81"/>
      <c r="G1521" s="80"/>
      <c r="H1521" s="80"/>
      <c r="I1521" s="84"/>
      <c r="J1521" s="82"/>
      <c r="K1521" s="83"/>
      <c r="L1521" s="240" t="str">
        <f t="shared" si="23"/>
        <v/>
      </c>
    </row>
    <row r="1522" spans="1:12" ht="70" customHeight="1" x14ac:dyDescent="0.35">
      <c r="A1522" s="43"/>
      <c r="B1522" s="44"/>
      <c r="C1522" s="45"/>
      <c r="D1522" s="79"/>
      <c r="E1522" s="80"/>
      <c r="F1522" s="81"/>
      <c r="G1522" s="80"/>
      <c r="H1522" s="80"/>
      <c r="I1522" s="84"/>
      <c r="J1522" s="82"/>
      <c r="K1522" s="83"/>
      <c r="L1522" s="240" t="str">
        <f t="shared" si="23"/>
        <v/>
      </c>
    </row>
    <row r="1523" spans="1:12" ht="70" customHeight="1" x14ac:dyDescent="0.35">
      <c r="A1523" s="43"/>
      <c r="B1523" s="44"/>
      <c r="C1523" s="45"/>
      <c r="D1523" s="79"/>
      <c r="E1523" s="80"/>
      <c r="F1523" s="81"/>
      <c r="G1523" s="80"/>
      <c r="H1523" s="80"/>
      <c r="I1523" s="84"/>
      <c r="J1523" s="82"/>
      <c r="K1523" s="83"/>
      <c r="L1523" s="240" t="str">
        <f t="shared" si="23"/>
        <v/>
      </c>
    </row>
    <row r="1524" spans="1:12" ht="70" customHeight="1" x14ac:dyDescent="0.35">
      <c r="A1524" s="43"/>
      <c r="B1524" s="44"/>
      <c r="C1524" s="45"/>
      <c r="D1524" s="79"/>
      <c r="E1524" s="80"/>
      <c r="F1524" s="81"/>
      <c r="G1524" s="80"/>
      <c r="H1524" s="80"/>
      <c r="I1524" s="84"/>
      <c r="J1524" s="82"/>
      <c r="K1524" s="83"/>
      <c r="L1524" s="240" t="str">
        <f t="shared" si="23"/>
        <v/>
      </c>
    </row>
    <row r="1525" spans="1:12" ht="70" customHeight="1" x14ac:dyDescent="0.35">
      <c r="A1525" s="43"/>
      <c r="B1525" s="44"/>
      <c r="C1525" s="45"/>
      <c r="D1525" s="79"/>
      <c r="E1525" s="80"/>
      <c r="F1525" s="81"/>
      <c r="G1525" s="80"/>
      <c r="H1525" s="80"/>
      <c r="I1525" s="84"/>
      <c r="J1525" s="82"/>
      <c r="K1525" s="83"/>
      <c r="L1525" s="240" t="str">
        <f t="shared" si="23"/>
        <v/>
      </c>
    </row>
    <row r="1526" spans="1:12" ht="70" customHeight="1" x14ac:dyDescent="0.35">
      <c r="A1526" s="43"/>
      <c r="B1526" s="44"/>
      <c r="C1526" s="45"/>
      <c r="D1526" s="79"/>
      <c r="E1526" s="80"/>
      <c r="F1526" s="81"/>
      <c r="G1526" s="80"/>
      <c r="H1526" s="80"/>
      <c r="I1526" s="84"/>
      <c r="J1526" s="82"/>
      <c r="K1526" s="83"/>
      <c r="L1526" s="240" t="str">
        <f t="shared" si="23"/>
        <v/>
      </c>
    </row>
    <row r="1527" spans="1:12" ht="70" customHeight="1" x14ac:dyDescent="0.35">
      <c r="A1527" s="43"/>
      <c r="B1527" s="44"/>
      <c r="C1527" s="45"/>
      <c r="D1527" s="79"/>
      <c r="E1527" s="80"/>
      <c r="F1527" s="81"/>
      <c r="G1527" s="80"/>
      <c r="H1527" s="80"/>
      <c r="I1527" s="84"/>
      <c r="J1527" s="82"/>
      <c r="K1527" s="83"/>
      <c r="L1527" s="240" t="str">
        <f t="shared" si="23"/>
        <v/>
      </c>
    </row>
    <row r="1528" spans="1:12" ht="70" customHeight="1" x14ac:dyDescent="0.35">
      <c r="A1528" s="43"/>
      <c r="B1528" s="44"/>
      <c r="C1528" s="45"/>
      <c r="D1528" s="79"/>
      <c r="E1528" s="80"/>
      <c r="F1528" s="81"/>
      <c r="G1528" s="80"/>
      <c r="H1528" s="80"/>
      <c r="I1528" s="84"/>
      <c r="J1528" s="82"/>
      <c r="K1528" s="83"/>
      <c r="L1528" s="240" t="str">
        <f t="shared" si="23"/>
        <v/>
      </c>
    </row>
    <row r="1529" spans="1:12" ht="70" customHeight="1" x14ac:dyDescent="0.35">
      <c r="A1529" s="43"/>
      <c r="B1529" s="44"/>
      <c r="C1529" s="45"/>
      <c r="D1529" s="79"/>
      <c r="E1529" s="80"/>
      <c r="F1529" s="81"/>
      <c r="G1529" s="80"/>
      <c r="H1529" s="80"/>
      <c r="I1529" s="84"/>
      <c r="J1529" s="82"/>
      <c r="K1529" s="83"/>
      <c r="L1529" s="240" t="str">
        <f t="shared" si="23"/>
        <v/>
      </c>
    </row>
    <row r="1530" spans="1:12" ht="70" customHeight="1" x14ac:dyDescent="0.35">
      <c r="A1530" s="43"/>
      <c r="B1530" s="44"/>
      <c r="C1530" s="45"/>
      <c r="D1530" s="79"/>
      <c r="E1530" s="80"/>
      <c r="F1530" s="81"/>
      <c r="G1530" s="80"/>
      <c r="H1530" s="80"/>
      <c r="I1530" s="84"/>
      <c r="J1530" s="82"/>
      <c r="K1530" s="83"/>
      <c r="L1530" s="240" t="str">
        <f t="shared" si="23"/>
        <v/>
      </c>
    </row>
    <row r="1531" spans="1:12" ht="70" customHeight="1" x14ac:dyDescent="0.35">
      <c r="A1531" s="43"/>
      <c r="B1531" s="44"/>
      <c r="C1531" s="45"/>
      <c r="D1531" s="79"/>
      <c r="E1531" s="80"/>
      <c r="F1531" s="81"/>
      <c r="G1531" s="80"/>
      <c r="H1531" s="80"/>
      <c r="I1531" s="84"/>
      <c r="J1531" s="82"/>
      <c r="K1531" s="83"/>
      <c r="L1531" s="240" t="str">
        <f t="shared" si="23"/>
        <v/>
      </c>
    </row>
    <row r="1532" spans="1:12" ht="70" customHeight="1" x14ac:dyDescent="0.35">
      <c r="A1532" s="43"/>
      <c r="B1532" s="44"/>
      <c r="C1532" s="45"/>
      <c r="D1532" s="79"/>
      <c r="E1532" s="80"/>
      <c r="F1532" s="81"/>
      <c r="G1532" s="80"/>
      <c r="H1532" s="80"/>
      <c r="I1532" s="84"/>
      <c r="J1532" s="82"/>
      <c r="K1532" s="83"/>
      <c r="L1532" s="240" t="str">
        <f t="shared" si="23"/>
        <v/>
      </c>
    </row>
    <row r="1533" spans="1:12" ht="70" customHeight="1" x14ac:dyDescent="0.35">
      <c r="A1533" s="43"/>
      <c r="B1533" s="44"/>
      <c r="C1533" s="45"/>
      <c r="D1533" s="79"/>
      <c r="E1533" s="80"/>
      <c r="F1533" s="81"/>
      <c r="G1533" s="80"/>
      <c r="H1533" s="80"/>
      <c r="I1533" s="84"/>
      <c r="J1533" s="82"/>
      <c r="K1533" s="83"/>
      <c r="L1533" s="240" t="str">
        <f t="shared" si="23"/>
        <v/>
      </c>
    </row>
    <row r="1534" spans="1:12" ht="70" customHeight="1" x14ac:dyDescent="0.35">
      <c r="A1534" s="43"/>
      <c r="B1534" s="44"/>
      <c r="C1534" s="45"/>
      <c r="D1534" s="79"/>
      <c r="E1534" s="80"/>
      <c r="F1534" s="81"/>
      <c r="G1534" s="80"/>
      <c r="H1534" s="80"/>
      <c r="I1534" s="84"/>
      <c r="J1534" s="82"/>
      <c r="K1534" s="83"/>
      <c r="L1534" s="240" t="str">
        <f t="shared" si="23"/>
        <v/>
      </c>
    </row>
    <row r="1535" spans="1:12" ht="70" customHeight="1" x14ac:dyDescent="0.35">
      <c r="A1535" s="43"/>
      <c r="B1535" s="44"/>
      <c r="C1535" s="45"/>
      <c r="D1535" s="79"/>
      <c r="E1535" s="80"/>
      <c r="F1535" s="81"/>
      <c r="G1535" s="80"/>
      <c r="H1535" s="80"/>
      <c r="I1535" s="84"/>
      <c r="J1535" s="82"/>
      <c r="K1535" s="83"/>
      <c r="L1535" s="240" t="str">
        <f t="shared" si="23"/>
        <v/>
      </c>
    </row>
    <row r="1536" spans="1:12" ht="70" customHeight="1" x14ac:dyDescent="0.35">
      <c r="A1536" s="43"/>
      <c r="B1536" s="44"/>
      <c r="C1536" s="45"/>
      <c r="D1536" s="79"/>
      <c r="E1536" s="80"/>
      <c r="F1536" s="81"/>
      <c r="G1536" s="80"/>
      <c r="H1536" s="80"/>
      <c r="I1536" s="84"/>
      <c r="J1536" s="82"/>
      <c r="K1536" s="83"/>
      <c r="L1536" s="240" t="str">
        <f t="shared" si="23"/>
        <v/>
      </c>
    </row>
    <row r="1537" spans="1:12" ht="70" customHeight="1" x14ac:dyDescent="0.35">
      <c r="A1537" s="43"/>
      <c r="B1537" s="44"/>
      <c r="C1537" s="45"/>
      <c r="D1537" s="79"/>
      <c r="E1537" s="80"/>
      <c r="F1537" s="81"/>
      <c r="G1537" s="80"/>
      <c r="H1537" s="80"/>
      <c r="I1537" s="84"/>
      <c r="J1537" s="82"/>
      <c r="K1537" s="83"/>
      <c r="L1537" s="240" t="str">
        <f t="shared" si="23"/>
        <v/>
      </c>
    </row>
    <row r="1538" spans="1:12" ht="70" customHeight="1" x14ac:dyDescent="0.35">
      <c r="A1538" s="43"/>
      <c r="B1538" s="44"/>
      <c r="C1538" s="45"/>
      <c r="D1538" s="79"/>
      <c r="E1538" s="80"/>
      <c r="F1538" s="81"/>
      <c r="G1538" s="80"/>
      <c r="H1538" s="80"/>
      <c r="I1538" s="84"/>
      <c r="J1538" s="82"/>
      <c r="K1538" s="83"/>
      <c r="L1538" s="240" t="str">
        <f t="shared" si="23"/>
        <v/>
      </c>
    </row>
    <row r="1539" spans="1:12" ht="70" customHeight="1" x14ac:dyDescent="0.35">
      <c r="A1539" s="43"/>
      <c r="B1539" s="44"/>
      <c r="C1539" s="45"/>
      <c r="D1539" s="79"/>
      <c r="E1539" s="80"/>
      <c r="F1539" s="81"/>
      <c r="G1539" s="80"/>
      <c r="H1539" s="80"/>
      <c r="I1539" s="84"/>
      <c r="J1539" s="82"/>
      <c r="K1539" s="83"/>
      <c r="L1539" s="240" t="str">
        <f t="shared" si="23"/>
        <v/>
      </c>
    </row>
    <row r="1540" spans="1:12" ht="70" customHeight="1" x14ac:dyDescent="0.35">
      <c r="A1540" s="43"/>
      <c r="B1540" s="44"/>
      <c r="C1540" s="45"/>
      <c r="D1540" s="79"/>
      <c r="E1540" s="80"/>
      <c r="F1540" s="81"/>
      <c r="G1540" s="80"/>
      <c r="H1540" s="80"/>
      <c r="I1540" s="84"/>
      <c r="J1540" s="82"/>
      <c r="K1540" s="83"/>
      <c r="L1540" s="240" t="str">
        <f t="shared" si="23"/>
        <v/>
      </c>
    </row>
    <row r="1541" spans="1:12" ht="70" customHeight="1" x14ac:dyDescent="0.35">
      <c r="A1541" s="43"/>
      <c r="B1541" s="44"/>
      <c r="C1541" s="45"/>
      <c r="D1541" s="79"/>
      <c r="E1541" s="80"/>
      <c r="F1541" s="81"/>
      <c r="G1541" s="80"/>
      <c r="H1541" s="80"/>
      <c r="I1541" s="84"/>
      <c r="J1541" s="82"/>
      <c r="K1541" s="83"/>
      <c r="L1541" s="240" t="str">
        <f t="shared" si="23"/>
        <v/>
      </c>
    </row>
    <row r="1542" spans="1:12" ht="70" customHeight="1" x14ac:dyDescent="0.35">
      <c r="A1542" s="43"/>
      <c r="B1542" s="44"/>
      <c r="C1542" s="45"/>
      <c r="D1542" s="79"/>
      <c r="E1542" s="80"/>
      <c r="F1542" s="81"/>
      <c r="G1542" s="80"/>
      <c r="H1542" s="80"/>
      <c r="I1542" s="84"/>
      <c r="J1542" s="82"/>
      <c r="K1542" s="83"/>
      <c r="L1542" s="240" t="str">
        <f t="shared" si="23"/>
        <v/>
      </c>
    </row>
    <row r="1543" spans="1:12" ht="70" customHeight="1" x14ac:dyDescent="0.35">
      <c r="A1543" s="43"/>
      <c r="B1543" s="44"/>
      <c r="C1543" s="45"/>
      <c r="D1543" s="79"/>
      <c r="E1543" s="80"/>
      <c r="F1543" s="81"/>
      <c r="G1543" s="80"/>
      <c r="H1543" s="80"/>
      <c r="I1543" s="84"/>
      <c r="J1543" s="82"/>
      <c r="K1543" s="83"/>
      <c r="L1543" s="240" t="str">
        <f t="shared" si="23"/>
        <v/>
      </c>
    </row>
    <row r="1544" spans="1:12" ht="70" customHeight="1" x14ac:dyDescent="0.35">
      <c r="A1544" s="43"/>
      <c r="B1544" s="44"/>
      <c r="C1544" s="45"/>
      <c r="D1544" s="79"/>
      <c r="E1544" s="80"/>
      <c r="F1544" s="81"/>
      <c r="G1544" s="80"/>
      <c r="H1544" s="80"/>
      <c r="I1544" s="84"/>
      <c r="J1544" s="82"/>
      <c r="K1544" s="83"/>
      <c r="L1544" s="240" t="str">
        <f t="shared" si="23"/>
        <v/>
      </c>
    </row>
    <row r="1545" spans="1:12" ht="70" customHeight="1" x14ac:dyDescent="0.35">
      <c r="A1545" s="43"/>
      <c r="B1545" s="44"/>
      <c r="C1545" s="45"/>
      <c r="D1545" s="79"/>
      <c r="E1545" s="80"/>
      <c r="F1545" s="81"/>
      <c r="G1545" s="80"/>
      <c r="H1545" s="80"/>
      <c r="I1545" s="84"/>
      <c r="J1545" s="82"/>
      <c r="K1545" s="83"/>
      <c r="L1545" s="240" t="str">
        <f t="shared" si="23"/>
        <v/>
      </c>
    </row>
    <row r="1546" spans="1:12" ht="70" customHeight="1" x14ac:dyDescent="0.35">
      <c r="A1546" s="43"/>
      <c r="B1546" s="44"/>
      <c r="C1546" s="45"/>
      <c r="D1546" s="79"/>
      <c r="E1546" s="80"/>
      <c r="F1546" s="81"/>
      <c r="G1546" s="80"/>
      <c r="H1546" s="80"/>
      <c r="I1546" s="84"/>
      <c r="J1546" s="82"/>
      <c r="K1546" s="83"/>
      <c r="L1546" s="240" t="str">
        <f t="shared" si="23"/>
        <v/>
      </c>
    </row>
    <row r="1547" spans="1:12" ht="70" customHeight="1" x14ac:dyDescent="0.35">
      <c r="A1547" s="43"/>
      <c r="B1547" s="44"/>
      <c r="C1547" s="45"/>
      <c r="D1547" s="79"/>
      <c r="E1547" s="80"/>
      <c r="F1547" s="81"/>
      <c r="G1547" s="80"/>
      <c r="H1547" s="80"/>
      <c r="I1547" s="84"/>
      <c r="J1547" s="82"/>
      <c r="K1547" s="83"/>
      <c r="L1547" s="240" t="str">
        <f t="shared" ref="L1547:L1610" si="24">HYPERLINK(K1547)</f>
        <v/>
      </c>
    </row>
    <row r="1548" spans="1:12" ht="70" customHeight="1" x14ac:dyDescent="0.35">
      <c r="A1548" s="43"/>
      <c r="B1548" s="44"/>
      <c r="C1548" s="45"/>
      <c r="D1548" s="79"/>
      <c r="E1548" s="80"/>
      <c r="F1548" s="81"/>
      <c r="G1548" s="80"/>
      <c r="H1548" s="80"/>
      <c r="I1548" s="84"/>
      <c r="J1548" s="82"/>
      <c r="K1548" s="83"/>
      <c r="L1548" s="240" t="str">
        <f t="shared" si="24"/>
        <v/>
      </c>
    </row>
    <row r="1549" spans="1:12" ht="70" customHeight="1" x14ac:dyDescent="0.35">
      <c r="A1549" s="43"/>
      <c r="B1549" s="44"/>
      <c r="C1549" s="45"/>
      <c r="D1549" s="79"/>
      <c r="E1549" s="80"/>
      <c r="F1549" s="81"/>
      <c r="G1549" s="80"/>
      <c r="H1549" s="80"/>
      <c r="I1549" s="84"/>
      <c r="J1549" s="82"/>
      <c r="K1549" s="83"/>
      <c r="L1549" s="240" t="str">
        <f t="shared" si="24"/>
        <v/>
      </c>
    </row>
    <row r="1550" spans="1:12" ht="70" customHeight="1" x14ac:dyDescent="0.35">
      <c r="A1550" s="43"/>
      <c r="B1550" s="44"/>
      <c r="C1550" s="45"/>
      <c r="D1550" s="79"/>
      <c r="E1550" s="80"/>
      <c r="F1550" s="81"/>
      <c r="G1550" s="80"/>
      <c r="H1550" s="80"/>
      <c r="I1550" s="84"/>
      <c r="J1550" s="82"/>
      <c r="K1550" s="83"/>
      <c r="L1550" s="240" t="str">
        <f t="shared" si="24"/>
        <v/>
      </c>
    </row>
    <row r="1551" spans="1:12" ht="70" customHeight="1" x14ac:dyDescent="0.35">
      <c r="A1551" s="43"/>
      <c r="B1551" s="44"/>
      <c r="C1551" s="45"/>
      <c r="D1551" s="79"/>
      <c r="E1551" s="80"/>
      <c r="F1551" s="81"/>
      <c r="G1551" s="80"/>
      <c r="H1551" s="80"/>
      <c r="I1551" s="84"/>
      <c r="J1551" s="82"/>
      <c r="K1551" s="83"/>
      <c r="L1551" s="240" t="str">
        <f t="shared" si="24"/>
        <v/>
      </c>
    </row>
    <row r="1552" spans="1:12" ht="70" customHeight="1" x14ac:dyDescent="0.35">
      <c r="A1552" s="43"/>
      <c r="B1552" s="44"/>
      <c r="C1552" s="45"/>
      <c r="D1552" s="79"/>
      <c r="E1552" s="80"/>
      <c r="F1552" s="81"/>
      <c r="G1552" s="80"/>
      <c r="H1552" s="80"/>
      <c r="I1552" s="84"/>
      <c r="J1552" s="82"/>
      <c r="K1552" s="83"/>
      <c r="L1552" s="240" t="str">
        <f t="shared" si="24"/>
        <v/>
      </c>
    </row>
    <row r="1553" spans="1:12" ht="70" customHeight="1" x14ac:dyDescent="0.35">
      <c r="A1553" s="43"/>
      <c r="B1553" s="44"/>
      <c r="C1553" s="45"/>
      <c r="D1553" s="79"/>
      <c r="E1553" s="80"/>
      <c r="F1553" s="81"/>
      <c r="G1553" s="80"/>
      <c r="H1553" s="80"/>
      <c r="I1553" s="84"/>
      <c r="J1553" s="82"/>
      <c r="K1553" s="83"/>
      <c r="L1553" s="240" t="str">
        <f t="shared" si="24"/>
        <v/>
      </c>
    </row>
    <row r="1554" spans="1:12" ht="70" customHeight="1" x14ac:dyDescent="0.35">
      <c r="A1554" s="43"/>
      <c r="B1554" s="44"/>
      <c r="C1554" s="45"/>
      <c r="D1554" s="79"/>
      <c r="E1554" s="80"/>
      <c r="F1554" s="81"/>
      <c r="G1554" s="80"/>
      <c r="H1554" s="80"/>
      <c r="I1554" s="84"/>
      <c r="J1554" s="82"/>
      <c r="K1554" s="83"/>
      <c r="L1554" s="240" t="str">
        <f t="shared" si="24"/>
        <v/>
      </c>
    </row>
    <row r="1555" spans="1:12" ht="70" customHeight="1" x14ac:dyDescent="0.35">
      <c r="A1555" s="43"/>
      <c r="B1555" s="44"/>
      <c r="C1555" s="45"/>
      <c r="D1555" s="79"/>
      <c r="E1555" s="80"/>
      <c r="F1555" s="81"/>
      <c r="G1555" s="80"/>
      <c r="H1555" s="80"/>
      <c r="I1555" s="84"/>
      <c r="J1555" s="82"/>
      <c r="K1555" s="83"/>
      <c r="L1555" s="240" t="str">
        <f t="shared" si="24"/>
        <v/>
      </c>
    </row>
    <row r="1556" spans="1:12" ht="70" customHeight="1" x14ac:dyDescent="0.35">
      <c r="A1556" s="43"/>
      <c r="B1556" s="44"/>
      <c r="C1556" s="45"/>
      <c r="D1556" s="79"/>
      <c r="E1556" s="80"/>
      <c r="F1556" s="81"/>
      <c r="G1556" s="80"/>
      <c r="H1556" s="80"/>
      <c r="I1556" s="84"/>
      <c r="J1556" s="82"/>
      <c r="K1556" s="83"/>
      <c r="L1556" s="240" t="str">
        <f t="shared" si="24"/>
        <v/>
      </c>
    </row>
    <row r="1557" spans="1:12" ht="70" customHeight="1" x14ac:dyDescent="0.35">
      <c r="A1557" s="43"/>
      <c r="B1557" s="44"/>
      <c r="C1557" s="45"/>
      <c r="D1557" s="79"/>
      <c r="E1557" s="80"/>
      <c r="F1557" s="81"/>
      <c r="G1557" s="80"/>
      <c r="H1557" s="80"/>
      <c r="I1557" s="84"/>
      <c r="J1557" s="82"/>
      <c r="K1557" s="83"/>
      <c r="L1557" s="240" t="str">
        <f t="shared" si="24"/>
        <v/>
      </c>
    </row>
    <row r="1558" spans="1:12" ht="70" customHeight="1" x14ac:dyDescent="0.35">
      <c r="A1558" s="43"/>
      <c r="B1558" s="44"/>
      <c r="C1558" s="45"/>
      <c r="D1558" s="79"/>
      <c r="E1558" s="80"/>
      <c r="F1558" s="81"/>
      <c r="G1558" s="80"/>
      <c r="H1558" s="80"/>
      <c r="I1558" s="84"/>
      <c r="J1558" s="82"/>
      <c r="K1558" s="83"/>
      <c r="L1558" s="240" t="str">
        <f t="shared" si="24"/>
        <v/>
      </c>
    </row>
    <row r="1559" spans="1:12" ht="70" customHeight="1" x14ac:dyDescent="0.35">
      <c r="A1559" s="43"/>
      <c r="B1559" s="44"/>
      <c r="C1559" s="45"/>
      <c r="D1559" s="79"/>
      <c r="E1559" s="80"/>
      <c r="F1559" s="81"/>
      <c r="G1559" s="80"/>
      <c r="H1559" s="80"/>
      <c r="I1559" s="84"/>
      <c r="J1559" s="82"/>
      <c r="K1559" s="83"/>
      <c r="L1559" s="240" t="str">
        <f t="shared" si="24"/>
        <v/>
      </c>
    </row>
    <row r="1560" spans="1:12" ht="70" customHeight="1" x14ac:dyDescent="0.35">
      <c r="A1560" s="43"/>
      <c r="B1560" s="44"/>
      <c r="C1560" s="45"/>
      <c r="D1560" s="79"/>
      <c r="E1560" s="80"/>
      <c r="F1560" s="81"/>
      <c r="G1560" s="80"/>
      <c r="H1560" s="80"/>
      <c r="I1560" s="84"/>
      <c r="J1560" s="82"/>
      <c r="K1560" s="83"/>
      <c r="L1560" s="240" t="str">
        <f t="shared" si="24"/>
        <v/>
      </c>
    </row>
    <row r="1561" spans="1:12" ht="70" customHeight="1" x14ac:dyDescent="0.35">
      <c r="A1561" s="43"/>
      <c r="B1561" s="44"/>
      <c r="C1561" s="45"/>
      <c r="D1561" s="79"/>
      <c r="E1561" s="80"/>
      <c r="F1561" s="81"/>
      <c r="G1561" s="80"/>
      <c r="H1561" s="80"/>
      <c r="I1561" s="84"/>
      <c r="J1561" s="82"/>
      <c r="K1561" s="83"/>
      <c r="L1561" s="240" t="str">
        <f t="shared" si="24"/>
        <v/>
      </c>
    </row>
    <row r="1562" spans="1:12" ht="70" customHeight="1" x14ac:dyDescent="0.35">
      <c r="A1562" s="43"/>
      <c r="B1562" s="44"/>
      <c r="C1562" s="45"/>
      <c r="D1562" s="79"/>
      <c r="E1562" s="80"/>
      <c r="F1562" s="81"/>
      <c r="G1562" s="80"/>
      <c r="H1562" s="80"/>
      <c r="I1562" s="84"/>
      <c r="J1562" s="82"/>
      <c r="K1562" s="83"/>
      <c r="L1562" s="240" t="str">
        <f t="shared" si="24"/>
        <v/>
      </c>
    </row>
    <row r="1563" spans="1:12" ht="70" customHeight="1" x14ac:dyDescent="0.35">
      <c r="A1563" s="43"/>
      <c r="B1563" s="44"/>
      <c r="C1563" s="45"/>
      <c r="D1563" s="79"/>
      <c r="E1563" s="80"/>
      <c r="F1563" s="81"/>
      <c r="G1563" s="80"/>
      <c r="H1563" s="80"/>
      <c r="I1563" s="84"/>
      <c r="J1563" s="82"/>
      <c r="K1563" s="83"/>
      <c r="L1563" s="240" t="str">
        <f t="shared" si="24"/>
        <v/>
      </c>
    </row>
    <row r="1564" spans="1:12" ht="70" customHeight="1" x14ac:dyDescent="0.35">
      <c r="A1564" s="43"/>
      <c r="B1564" s="44"/>
      <c r="C1564" s="45"/>
      <c r="D1564" s="79"/>
      <c r="E1564" s="80"/>
      <c r="F1564" s="81"/>
      <c r="G1564" s="80"/>
      <c r="H1564" s="80"/>
      <c r="I1564" s="84"/>
      <c r="J1564" s="82"/>
      <c r="K1564" s="83"/>
      <c r="L1564" s="240" t="str">
        <f t="shared" si="24"/>
        <v/>
      </c>
    </row>
    <row r="1565" spans="1:12" ht="70" customHeight="1" x14ac:dyDescent="0.35">
      <c r="A1565" s="43"/>
      <c r="B1565" s="44"/>
      <c r="C1565" s="45"/>
      <c r="D1565" s="79"/>
      <c r="E1565" s="80"/>
      <c r="F1565" s="81"/>
      <c r="G1565" s="80"/>
      <c r="H1565" s="80"/>
      <c r="I1565" s="84"/>
      <c r="J1565" s="82"/>
      <c r="K1565" s="83"/>
      <c r="L1565" s="240" t="str">
        <f t="shared" si="24"/>
        <v/>
      </c>
    </row>
    <row r="1566" spans="1:12" ht="70" customHeight="1" x14ac:dyDescent="0.35">
      <c r="A1566" s="43"/>
      <c r="B1566" s="44"/>
      <c r="C1566" s="45"/>
      <c r="D1566" s="79"/>
      <c r="E1566" s="80"/>
      <c r="F1566" s="81"/>
      <c r="G1566" s="80"/>
      <c r="H1566" s="80"/>
      <c r="I1566" s="84"/>
      <c r="J1566" s="82"/>
      <c r="K1566" s="83"/>
      <c r="L1566" s="240" t="str">
        <f t="shared" si="24"/>
        <v/>
      </c>
    </row>
    <row r="1567" spans="1:12" ht="70" customHeight="1" x14ac:dyDescent="0.35">
      <c r="A1567" s="43"/>
      <c r="B1567" s="44"/>
      <c r="C1567" s="45"/>
      <c r="D1567" s="79"/>
      <c r="E1567" s="80"/>
      <c r="F1567" s="81"/>
      <c r="G1567" s="80"/>
      <c r="H1567" s="80"/>
      <c r="I1567" s="84"/>
      <c r="J1567" s="82"/>
      <c r="K1567" s="83"/>
      <c r="L1567" s="240" t="str">
        <f t="shared" si="24"/>
        <v/>
      </c>
    </row>
    <row r="1568" spans="1:12" ht="70" customHeight="1" x14ac:dyDescent="0.35">
      <c r="A1568" s="43"/>
      <c r="B1568" s="44"/>
      <c r="C1568" s="45"/>
      <c r="D1568" s="79"/>
      <c r="E1568" s="80"/>
      <c r="F1568" s="81"/>
      <c r="G1568" s="80"/>
      <c r="H1568" s="80"/>
      <c r="I1568" s="84"/>
      <c r="J1568" s="82"/>
      <c r="K1568" s="83"/>
      <c r="L1568" s="240" t="str">
        <f t="shared" si="24"/>
        <v/>
      </c>
    </row>
    <row r="1569" spans="1:12" ht="70" customHeight="1" x14ac:dyDescent="0.35">
      <c r="A1569" s="43"/>
      <c r="B1569" s="44"/>
      <c r="C1569" s="45"/>
      <c r="D1569" s="79"/>
      <c r="E1569" s="80"/>
      <c r="F1569" s="81"/>
      <c r="G1569" s="80"/>
      <c r="H1569" s="80"/>
      <c r="I1569" s="84"/>
      <c r="J1569" s="82"/>
      <c r="K1569" s="83"/>
      <c r="L1569" s="240" t="str">
        <f t="shared" si="24"/>
        <v/>
      </c>
    </row>
    <row r="1570" spans="1:12" ht="70" customHeight="1" x14ac:dyDescent="0.35">
      <c r="A1570" s="43"/>
      <c r="B1570" s="44"/>
      <c r="C1570" s="45"/>
      <c r="D1570" s="79"/>
      <c r="E1570" s="80"/>
      <c r="F1570" s="81"/>
      <c r="G1570" s="80"/>
      <c r="H1570" s="80"/>
      <c r="I1570" s="84"/>
      <c r="J1570" s="82"/>
      <c r="K1570" s="83"/>
      <c r="L1570" s="240" t="str">
        <f t="shared" si="24"/>
        <v/>
      </c>
    </row>
    <row r="1571" spans="1:12" ht="70" customHeight="1" x14ac:dyDescent="0.35">
      <c r="A1571" s="43"/>
      <c r="B1571" s="44"/>
      <c r="C1571" s="45"/>
      <c r="D1571" s="79"/>
      <c r="E1571" s="80"/>
      <c r="F1571" s="81"/>
      <c r="G1571" s="80"/>
      <c r="H1571" s="80"/>
      <c r="I1571" s="84"/>
      <c r="J1571" s="82"/>
      <c r="K1571" s="83"/>
      <c r="L1571" s="240" t="str">
        <f t="shared" si="24"/>
        <v/>
      </c>
    </row>
    <row r="1572" spans="1:12" ht="70" customHeight="1" x14ac:dyDescent="0.35">
      <c r="A1572" s="43"/>
      <c r="B1572" s="44"/>
      <c r="C1572" s="45"/>
      <c r="D1572" s="79"/>
      <c r="E1572" s="80"/>
      <c r="F1572" s="81"/>
      <c r="G1572" s="80"/>
      <c r="H1572" s="80"/>
      <c r="I1572" s="84"/>
      <c r="J1572" s="82"/>
      <c r="K1572" s="83"/>
      <c r="L1572" s="240" t="str">
        <f t="shared" si="24"/>
        <v/>
      </c>
    </row>
    <row r="1573" spans="1:12" ht="70" customHeight="1" x14ac:dyDescent="0.35">
      <c r="A1573" s="43"/>
      <c r="B1573" s="44"/>
      <c r="C1573" s="45"/>
      <c r="D1573" s="79"/>
      <c r="E1573" s="80"/>
      <c r="F1573" s="81"/>
      <c r="G1573" s="80"/>
      <c r="H1573" s="80"/>
      <c r="I1573" s="84"/>
      <c r="J1573" s="82"/>
      <c r="K1573" s="83"/>
      <c r="L1573" s="240" t="str">
        <f t="shared" si="24"/>
        <v/>
      </c>
    </row>
    <row r="1574" spans="1:12" ht="70" customHeight="1" x14ac:dyDescent="0.35">
      <c r="A1574" s="43"/>
      <c r="B1574" s="44"/>
      <c r="C1574" s="45"/>
      <c r="D1574" s="79"/>
      <c r="E1574" s="80"/>
      <c r="F1574" s="81"/>
      <c r="G1574" s="80"/>
      <c r="H1574" s="80"/>
      <c r="I1574" s="84"/>
      <c r="J1574" s="82"/>
      <c r="K1574" s="83"/>
      <c r="L1574" s="240" t="str">
        <f t="shared" si="24"/>
        <v/>
      </c>
    </row>
    <row r="1575" spans="1:12" ht="70" customHeight="1" x14ac:dyDescent="0.35">
      <c r="A1575" s="43"/>
      <c r="B1575" s="44"/>
      <c r="C1575" s="45"/>
      <c r="D1575" s="79"/>
      <c r="E1575" s="80"/>
      <c r="F1575" s="81"/>
      <c r="G1575" s="80"/>
      <c r="H1575" s="80"/>
      <c r="I1575" s="84"/>
      <c r="J1575" s="82"/>
      <c r="K1575" s="83"/>
      <c r="L1575" s="240" t="str">
        <f t="shared" si="24"/>
        <v/>
      </c>
    </row>
    <row r="1576" spans="1:12" ht="70" customHeight="1" x14ac:dyDescent="0.35">
      <c r="A1576" s="43"/>
      <c r="B1576" s="44"/>
      <c r="C1576" s="45"/>
      <c r="D1576" s="79"/>
      <c r="E1576" s="80"/>
      <c r="F1576" s="81"/>
      <c r="G1576" s="80"/>
      <c r="H1576" s="80"/>
      <c r="I1576" s="84"/>
      <c r="J1576" s="82"/>
      <c r="K1576" s="83"/>
      <c r="L1576" s="240" t="str">
        <f t="shared" si="24"/>
        <v/>
      </c>
    </row>
    <row r="1577" spans="1:12" ht="70" customHeight="1" x14ac:dyDescent="0.35">
      <c r="A1577" s="43"/>
      <c r="B1577" s="44"/>
      <c r="C1577" s="45"/>
      <c r="D1577" s="79"/>
      <c r="E1577" s="80"/>
      <c r="F1577" s="81"/>
      <c r="G1577" s="80"/>
      <c r="H1577" s="80"/>
      <c r="I1577" s="84"/>
      <c r="J1577" s="82"/>
      <c r="K1577" s="83"/>
      <c r="L1577" s="240" t="str">
        <f t="shared" si="24"/>
        <v/>
      </c>
    </row>
    <row r="1578" spans="1:12" ht="70" customHeight="1" x14ac:dyDescent="0.35">
      <c r="A1578" s="43"/>
      <c r="B1578" s="44"/>
      <c r="C1578" s="45"/>
      <c r="D1578" s="79"/>
      <c r="E1578" s="80"/>
      <c r="F1578" s="81"/>
      <c r="G1578" s="80"/>
      <c r="H1578" s="80"/>
      <c r="I1578" s="84"/>
      <c r="J1578" s="82"/>
      <c r="K1578" s="83"/>
      <c r="L1578" s="240" t="str">
        <f t="shared" si="24"/>
        <v/>
      </c>
    </row>
    <row r="1579" spans="1:12" ht="70" customHeight="1" x14ac:dyDescent="0.35">
      <c r="A1579" s="43"/>
      <c r="B1579" s="44"/>
      <c r="C1579" s="45"/>
      <c r="D1579" s="79"/>
      <c r="E1579" s="80"/>
      <c r="F1579" s="81"/>
      <c r="G1579" s="80"/>
      <c r="H1579" s="80"/>
      <c r="I1579" s="84"/>
      <c r="J1579" s="82"/>
      <c r="K1579" s="83"/>
      <c r="L1579" s="240" t="str">
        <f t="shared" si="24"/>
        <v/>
      </c>
    </row>
    <row r="1580" spans="1:12" ht="70" customHeight="1" x14ac:dyDescent="0.35">
      <c r="A1580" s="43"/>
      <c r="B1580" s="44"/>
      <c r="C1580" s="45"/>
      <c r="D1580" s="79"/>
      <c r="E1580" s="80"/>
      <c r="F1580" s="81"/>
      <c r="G1580" s="80"/>
      <c r="H1580" s="80"/>
      <c r="I1580" s="84"/>
      <c r="J1580" s="82"/>
      <c r="K1580" s="83"/>
      <c r="L1580" s="240" t="str">
        <f t="shared" si="24"/>
        <v/>
      </c>
    </row>
    <row r="1581" spans="1:12" ht="70" customHeight="1" x14ac:dyDescent="0.35">
      <c r="A1581" s="43"/>
      <c r="B1581" s="44"/>
      <c r="C1581" s="45"/>
      <c r="D1581" s="79"/>
      <c r="E1581" s="80"/>
      <c r="F1581" s="81"/>
      <c r="G1581" s="80"/>
      <c r="H1581" s="80"/>
      <c r="I1581" s="84"/>
      <c r="J1581" s="82"/>
      <c r="K1581" s="83"/>
      <c r="L1581" s="240" t="str">
        <f t="shared" si="24"/>
        <v/>
      </c>
    </row>
    <row r="1582" spans="1:12" ht="70" customHeight="1" x14ac:dyDescent="0.35">
      <c r="A1582" s="43"/>
      <c r="B1582" s="44"/>
      <c r="C1582" s="45"/>
      <c r="D1582" s="79"/>
      <c r="E1582" s="80"/>
      <c r="F1582" s="81"/>
      <c r="G1582" s="80"/>
      <c r="H1582" s="80"/>
      <c r="I1582" s="84"/>
      <c r="J1582" s="82"/>
      <c r="K1582" s="83"/>
      <c r="L1582" s="240" t="str">
        <f t="shared" si="24"/>
        <v/>
      </c>
    </row>
    <row r="1583" spans="1:12" ht="70" customHeight="1" x14ac:dyDescent="0.35">
      <c r="A1583" s="43"/>
      <c r="B1583" s="44"/>
      <c r="C1583" s="45"/>
      <c r="D1583" s="79"/>
      <c r="E1583" s="80"/>
      <c r="F1583" s="81"/>
      <c r="G1583" s="80"/>
      <c r="H1583" s="80"/>
      <c r="I1583" s="84"/>
      <c r="J1583" s="82"/>
      <c r="K1583" s="83"/>
      <c r="L1583" s="240" t="str">
        <f t="shared" si="24"/>
        <v/>
      </c>
    </row>
    <row r="1584" spans="1:12" ht="70" customHeight="1" x14ac:dyDescent="0.35">
      <c r="A1584" s="43"/>
      <c r="B1584" s="44"/>
      <c r="C1584" s="45"/>
      <c r="D1584" s="79"/>
      <c r="E1584" s="80"/>
      <c r="F1584" s="81"/>
      <c r="G1584" s="80"/>
      <c r="H1584" s="80"/>
      <c r="I1584" s="84"/>
      <c r="J1584" s="82"/>
      <c r="K1584" s="83"/>
      <c r="L1584" s="240" t="str">
        <f t="shared" si="24"/>
        <v/>
      </c>
    </row>
    <row r="1585" spans="1:12" ht="70" customHeight="1" x14ac:dyDescent="0.35">
      <c r="A1585" s="43"/>
      <c r="B1585" s="44"/>
      <c r="C1585" s="45"/>
      <c r="D1585" s="79"/>
      <c r="E1585" s="80"/>
      <c r="F1585" s="81"/>
      <c r="G1585" s="80"/>
      <c r="H1585" s="80"/>
      <c r="I1585" s="84"/>
      <c r="J1585" s="82"/>
      <c r="K1585" s="83"/>
      <c r="L1585" s="240" t="str">
        <f t="shared" si="24"/>
        <v/>
      </c>
    </row>
    <row r="1586" spans="1:12" ht="70" customHeight="1" x14ac:dyDescent="0.35">
      <c r="A1586" s="43"/>
      <c r="B1586" s="44"/>
      <c r="C1586" s="45"/>
      <c r="D1586" s="79"/>
      <c r="E1586" s="80"/>
      <c r="F1586" s="81"/>
      <c r="G1586" s="80"/>
      <c r="H1586" s="80"/>
      <c r="I1586" s="84"/>
      <c r="J1586" s="82"/>
      <c r="K1586" s="83"/>
      <c r="L1586" s="240" t="str">
        <f t="shared" si="24"/>
        <v/>
      </c>
    </row>
    <row r="1587" spans="1:12" ht="70" customHeight="1" x14ac:dyDescent="0.35">
      <c r="A1587" s="43"/>
      <c r="B1587" s="44"/>
      <c r="C1587" s="45"/>
      <c r="D1587" s="79"/>
      <c r="E1587" s="80"/>
      <c r="F1587" s="81"/>
      <c r="G1587" s="80"/>
      <c r="H1587" s="80"/>
      <c r="I1587" s="84"/>
      <c r="J1587" s="82"/>
      <c r="K1587" s="83"/>
      <c r="L1587" s="240" t="str">
        <f t="shared" si="24"/>
        <v/>
      </c>
    </row>
    <row r="1588" spans="1:12" ht="70" customHeight="1" x14ac:dyDescent="0.35">
      <c r="A1588" s="43"/>
      <c r="B1588" s="44"/>
      <c r="C1588" s="45"/>
      <c r="D1588" s="79"/>
      <c r="E1588" s="80"/>
      <c r="F1588" s="81"/>
      <c r="G1588" s="80"/>
      <c r="H1588" s="80"/>
      <c r="I1588" s="84"/>
      <c r="J1588" s="82"/>
      <c r="K1588" s="83"/>
      <c r="L1588" s="240" t="str">
        <f t="shared" si="24"/>
        <v/>
      </c>
    </row>
    <row r="1589" spans="1:12" ht="70" customHeight="1" x14ac:dyDescent="0.35">
      <c r="A1589" s="43"/>
      <c r="B1589" s="44"/>
      <c r="C1589" s="45"/>
      <c r="D1589" s="79"/>
      <c r="E1589" s="80"/>
      <c r="F1589" s="81"/>
      <c r="G1589" s="80"/>
      <c r="H1589" s="80"/>
      <c r="I1589" s="84"/>
      <c r="J1589" s="82"/>
      <c r="K1589" s="83"/>
      <c r="L1589" s="240" t="str">
        <f t="shared" si="24"/>
        <v/>
      </c>
    </row>
    <row r="1590" spans="1:12" ht="70" customHeight="1" x14ac:dyDescent="0.35">
      <c r="A1590" s="43"/>
      <c r="B1590" s="44"/>
      <c r="C1590" s="45"/>
      <c r="D1590" s="79"/>
      <c r="E1590" s="80"/>
      <c r="F1590" s="81"/>
      <c r="G1590" s="80"/>
      <c r="H1590" s="80"/>
      <c r="I1590" s="84"/>
      <c r="J1590" s="82"/>
      <c r="K1590" s="83"/>
      <c r="L1590" s="240" t="str">
        <f t="shared" si="24"/>
        <v/>
      </c>
    </row>
    <row r="1591" spans="1:12" ht="70" customHeight="1" x14ac:dyDescent="0.35">
      <c r="A1591" s="43"/>
      <c r="B1591" s="44"/>
      <c r="C1591" s="45"/>
      <c r="D1591" s="79"/>
      <c r="E1591" s="80"/>
      <c r="F1591" s="81"/>
      <c r="G1591" s="80"/>
      <c r="H1591" s="80"/>
      <c r="I1591" s="84"/>
      <c r="J1591" s="82"/>
      <c r="K1591" s="83"/>
      <c r="L1591" s="240" t="str">
        <f t="shared" si="24"/>
        <v/>
      </c>
    </row>
    <row r="1592" spans="1:12" ht="70" customHeight="1" x14ac:dyDescent="0.35">
      <c r="A1592" s="43"/>
      <c r="B1592" s="44"/>
      <c r="C1592" s="45"/>
      <c r="D1592" s="79"/>
      <c r="E1592" s="80"/>
      <c r="F1592" s="81"/>
      <c r="G1592" s="80"/>
      <c r="H1592" s="80"/>
      <c r="I1592" s="84"/>
      <c r="J1592" s="82"/>
      <c r="K1592" s="83"/>
      <c r="L1592" s="240" t="str">
        <f t="shared" si="24"/>
        <v/>
      </c>
    </row>
    <row r="1593" spans="1:12" ht="70" customHeight="1" x14ac:dyDescent="0.35">
      <c r="A1593" s="43"/>
      <c r="B1593" s="44"/>
      <c r="C1593" s="45"/>
      <c r="D1593" s="79"/>
      <c r="E1593" s="80"/>
      <c r="F1593" s="81"/>
      <c r="G1593" s="80"/>
      <c r="H1593" s="80"/>
      <c r="I1593" s="84"/>
      <c r="J1593" s="82"/>
      <c r="K1593" s="83"/>
      <c r="L1593" s="240" t="str">
        <f t="shared" si="24"/>
        <v/>
      </c>
    </row>
    <row r="1594" spans="1:12" ht="70" customHeight="1" x14ac:dyDescent="0.35">
      <c r="A1594" s="43"/>
      <c r="B1594" s="44"/>
      <c r="C1594" s="45"/>
      <c r="D1594" s="79"/>
      <c r="E1594" s="80"/>
      <c r="F1594" s="81"/>
      <c r="G1594" s="80"/>
      <c r="H1594" s="80"/>
      <c r="I1594" s="84"/>
      <c r="J1594" s="82"/>
      <c r="K1594" s="83"/>
      <c r="L1594" s="240" t="str">
        <f t="shared" si="24"/>
        <v/>
      </c>
    </row>
    <row r="1595" spans="1:12" ht="70" customHeight="1" x14ac:dyDescent="0.35">
      <c r="A1595" s="43"/>
      <c r="B1595" s="44"/>
      <c r="C1595" s="45"/>
      <c r="D1595" s="79"/>
      <c r="E1595" s="80"/>
      <c r="F1595" s="81"/>
      <c r="G1595" s="80"/>
      <c r="H1595" s="80"/>
      <c r="I1595" s="84"/>
      <c r="J1595" s="82"/>
      <c r="K1595" s="83"/>
      <c r="L1595" s="240" t="str">
        <f t="shared" si="24"/>
        <v/>
      </c>
    </row>
    <row r="1596" spans="1:12" ht="70" customHeight="1" x14ac:dyDescent="0.35">
      <c r="A1596" s="43"/>
      <c r="B1596" s="44"/>
      <c r="C1596" s="45"/>
      <c r="D1596" s="79"/>
      <c r="E1596" s="80"/>
      <c r="F1596" s="81"/>
      <c r="G1596" s="80"/>
      <c r="H1596" s="80"/>
      <c r="I1596" s="84"/>
      <c r="J1596" s="82"/>
      <c r="K1596" s="83"/>
      <c r="L1596" s="240" t="str">
        <f t="shared" si="24"/>
        <v/>
      </c>
    </row>
    <row r="1597" spans="1:12" ht="70" customHeight="1" x14ac:dyDescent="0.35">
      <c r="A1597" s="43"/>
      <c r="B1597" s="44"/>
      <c r="C1597" s="45"/>
      <c r="D1597" s="79"/>
      <c r="E1597" s="80"/>
      <c r="F1597" s="81"/>
      <c r="G1597" s="80"/>
      <c r="H1597" s="80"/>
      <c r="I1597" s="84"/>
      <c r="J1597" s="82"/>
      <c r="K1597" s="83"/>
      <c r="L1597" s="240" t="str">
        <f t="shared" si="24"/>
        <v/>
      </c>
    </row>
    <row r="1598" spans="1:12" ht="70" customHeight="1" x14ac:dyDescent="0.35">
      <c r="A1598" s="43"/>
      <c r="B1598" s="44"/>
      <c r="C1598" s="45"/>
      <c r="D1598" s="79"/>
      <c r="E1598" s="80"/>
      <c r="F1598" s="81"/>
      <c r="G1598" s="80"/>
      <c r="H1598" s="80"/>
      <c r="I1598" s="84"/>
      <c r="J1598" s="82"/>
      <c r="K1598" s="83"/>
      <c r="L1598" s="240" t="str">
        <f t="shared" si="24"/>
        <v/>
      </c>
    </row>
    <row r="1599" spans="1:12" ht="70" customHeight="1" x14ac:dyDescent="0.35">
      <c r="A1599" s="43"/>
      <c r="B1599" s="44"/>
      <c r="C1599" s="45"/>
      <c r="D1599" s="79"/>
      <c r="E1599" s="80"/>
      <c r="F1599" s="81"/>
      <c r="G1599" s="80"/>
      <c r="H1599" s="80"/>
      <c r="I1599" s="84"/>
      <c r="J1599" s="82"/>
      <c r="K1599" s="83"/>
      <c r="L1599" s="240" t="str">
        <f t="shared" si="24"/>
        <v/>
      </c>
    </row>
    <row r="1600" spans="1:12" ht="70" customHeight="1" x14ac:dyDescent="0.35">
      <c r="A1600" s="43"/>
      <c r="B1600" s="44"/>
      <c r="C1600" s="45"/>
      <c r="D1600" s="79"/>
      <c r="E1600" s="80"/>
      <c r="F1600" s="81"/>
      <c r="G1600" s="80"/>
      <c r="H1600" s="80"/>
      <c r="I1600" s="84"/>
      <c r="J1600" s="82"/>
      <c r="K1600" s="83"/>
      <c r="L1600" s="240" t="str">
        <f t="shared" si="24"/>
        <v/>
      </c>
    </row>
    <row r="1601" spans="1:12" ht="70" customHeight="1" x14ac:dyDescent="0.35">
      <c r="A1601" s="43"/>
      <c r="B1601" s="44"/>
      <c r="C1601" s="45"/>
      <c r="D1601" s="79"/>
      <c r="E1601" s="80"/>
      <c r="F1601" s="81"/>
      <c r="G1601" s="80"/>
      <c r="H1601" s="80"/>
      <c r="I1601" s="84"/>
      <c r="J1601" s="82"/>
      <c r="K1601" s="83"/>
      <c r="L1601" s="240" t="str">
        <f t="shared" si="24"/>
        <v/>
      </c>
    </row>
    <row r="1602" spans="1:12" ht="70" customHeight="1" x14ac:dyDescent="0.35">
      <c r="A1602" s="43"/>
      <c r="B1602" s="44"/>
      <c r="C1602" s="45"/>
      <c r="D1602" s="79"/>
      <c r="E1602" s="80"/>
      <c r="F1602" s="81"/>
      <c r="G1602" s="80"/>
      <c r="H1602" s="80"/>
      <c r="I1602" s="84"/>
      <c r="J1602" s="82"/>
      <c r="K1602" s="83"/>
      <c r="L1602" s="240" t="str">
        <f t="shared" si="24"/>
        <v/>
      </c>
    </row>
    <row r="1603" spans="1:12" ht="70" customHeight="1" x14ac:dyDescent="0.35">
      <c r="A1603" s="43"/>
      <c r="B1603" s="44"/>
      <c r="C1603" s="45"/>
      <c r="D1603" s="79"/>
      <c r="E1603" s="80"/>
      <c r="F1603" s="81"/>
      <c r="G1603" s="80"/>
      <c r="H1603" s="80"/>
      <c r="I1603" s="84"/>
      <c r="J1603" s="82"/>
      <c r="K1603" s="83"/>
      <c r="L1603" s="240" t="str">
        <f t="shared" si="24"/>
        <v/>
      </c>
    </row>
    <row r="1604" spans="1:12" ht="70" customHeight="1" x14ac:dyDescent="0.35">
      <c r="A1604" s="43"/>
      <c r="B1604" s="44"/>
      <c r="C1604" s="45"/>
      <c r="D1604" s="79"/>
      <c r="E1604" s="80"/>
      <c r="F1604" s="81"/>
      <c r="G1604" s="80"/>
      <c r="H1604" s="80"/>
      <c r="I1604" s="84"/>
      <c r="J1604" s="82"/>
      <c r="K1604" s="83"/>
      <c r="L1604" s="240" t="str">
        <f t="shared" si="24"/>
        <v/>
      </c>
    </row>
    <row r="1605" spans="1:12" ht="70" customHeight="1" x14ac:dyDescent="0.35">
      <c r="A1605" s="43"/>
      <c r="B1605" s="44"/>
      <c r="C1605" s="45"/>
      <c r="D1605" s="79"/>
      <c r="E1605" s="80"/>
      <c r="F1605" s="81"/>
      <c r="G1605" s="80"/>
      <c r="H1605" s="80"/>
      <c r="I1605" s="84"/>
      <c r="J1605" s="82"/>
      <c r="K1605" s="83"/>
      <c r="L1605" s="240" t="str">
        <f t="shared" si="24"/>
        <v/>
      </c>
    </row>
    <row r="1606" spans="1:12" ht="70" customHeight="1" x14ac:dyDescent="0.35">
      <c r="A1606" s="43"/>
      <c r="B1606" s="44"/>
      <c r="C1606" s="45"/>
      <c r="D1606" s="79"/>
      <c r="E1606" s="80"/>
      <c r="F1606" s="81"/>
      <c r="G1606" s="80"/>
      <c r="H1606" s="80"/>
      <c r="I1606" s="84"/>
      <c r="J1606" s="82"/>
      <c r="K1606" s="83"/>
      <c r="L1606" s="240" t="str">
        <f t="shared" si="24"/>
        <v/>
      </c>
    </row>
    <row r="1607" spans="1:12" ht="70" customHeight="1" x14ac:dyDescent="0.35">
      <c r="A1607" s="43"/>
      <c r="B1607" s="44"/>
      <c r="C1607" s="45"/>
      <c r="D1607" s="79"/>
      <c r="E1607" s="80"/>
      <c r="F1607" s="81"/>
      <c r="G1607" s="80"/>
      <c r="H1607" s="80"/>
      <c r="I1607" s="84"/>
      <c r="J1607" s="82"/>
      <c r="K1607" s="83"/>
      <c r="L1607" s="240" t="str">
        <f t="shared" si="24"/>
        <v/>
      </c>
    </row>
    <row r="1608" spans="1:12" ht="70" customHeight="1" x14ac:dyDescent="0.35">
      <c r="A1608" s="43"/>
      <c r="B1608" s="44"/>
      <c r="C1608" s="45"/>
      <c r="D1608" s="79"/>
      <c r="E1608" s="80"/>
      <c r="F1608" s="81"/>
      <c r="G1608" s="80"/>
      <c r="H1608" s="80"/>
      <c r="I1608" s="84"/>
      <c r="J1608" s="82"/>
      <c r="K1608" s="83"/>
      <c r="L1608" s="240" t="str">
        <f t="shared" si="24"/>
        <v/>
      </c>
    </row>
    <row r="1609" spans="1:12" ht="70" customHeight="1" x14ac:dyDescent="0.35">
      <c r="A1609" s="43"/>
      <c r="B1609" s="44"/>
      <c r="C1609" s="45"/>
      <c r="D1609" s="79"/>
      <c r="E1609" s="80"/>
      <c r="F1609" s="81"/>
      <c r="G1609" s="80"/>
      <c r="H1609" s="80"/>
      <c r="I1609" s="84"/>
      <c r="J1609" s="82"/>
      <c r="K1609" s="83"/>
      <c r="L1609" s="240" t="str">
        <f t="shared" si="24"/>
        <v/>
      </c>
    </row>
    <row r="1610" spans="1:12" ht="70" customHeight="1" x14ac:dyDescent="0.35">
      <c r="A1610" s="43"/>
      <c r="B1610" s="44"/>
      <c r="C1610" s="45"/>
      <c r="D1610" s="79"/>
      <c r="E1610" s="80"/>
      <c r="F1610" s="81"/>
      <c r="G1610" s="80"/>
      <c r="H1610" s="80"/>
      <c r="I1610" s="84"/>
      <c r="J1610" s="82"/>
      <c r="K1610" s="83"/>
      <c r="L1610" s="240" t="str">
        <f t="shared" si="24"/>
        <v/>
      </c>
    </row>
    <row r="1611" spans="1:12" ht="70" customHeight="1" x14ac:dyDescent="0.35">
      <c r="A1611" s="43"/>
      <c r="B1611" s="44"/>
      <c r="C1611" s="45"/>
      <c r="D1611" s="79"/>
      <c r="E1611" s="80"/>
      <c r="F1611" s="81"/>
      <c r="G1611" s="80"/>
      <c r="H1611" s="80"/>
      <c r="I1611" s="84"/>
      <c r="J1611" s="82"/>
      <c r="K1611" s="83"/>
      <c r="L1611" s="240" t="str">
        <f t="shared" ref="L1611:L1674" si="25">HYPERLINK(K1611)</f>
        <v/>
      </c>
    </row>
    <row r="1612" spans="1:12" ht="70" customHeight="1" x14ac:dyDescent="0.35">
      <c r="A1612" s="43"/>
      <c r="B1612" s="44"/>
      <c r="C1612" s="45"/>
      <c r="D1612" s="79"/>
      <c r="E1612" s="80"/>
      <c r="F1612" s="81"/>
      <c r="G1612" s="80"/>
      <c r="H1612" s="80"/>
      <c r="I1612" s="84"/>
      <c r="J1612" s="82"/>
      <c r="K1612" s="83"/>
      <c r="L1612" s="240" t="str">
        <f t="shared" si="25"/>
        <v/>
      </c>
    </row>
    <row r="1613" spans="1:12" ht="70" customHeight="1" x14ac:dyDescent="0.35">
      <c r="A1613" s="43"/>
      <c r="B1613" s="44"/>
      <c r="C1613" s="45"/>
      <c r="D1613" s="79"/>
      <c r="E1613" s="80"/>
      <c r="F1613" s="81"/>
      <c r="G1613" s="80"/>
      <c r="H1613" s="80"/>
      <c r="I1613" s="84"/>
      <c r="J1613" s="82"/>
      <c r="K1613" s="83"/>
      <c r="L1613" s="240" t="str">
        <f t="shared" si="25"/>
        <v/>
      </c>
    </row>
    <row r="1614" spans="1:12" ht="70" customHeight="1" x14ac:dyDescent="0.35">
      <c r="A1614" s="43"/>
      <c r="B1614" s="44"/>
      <c r="C1614" s="45"/>
      <c r="D1614" s="79"/>
      <c r="E1614" s="80"/>
      <c r="F1614" s="81"/>
      <c r="G1614" s="80"/>
      <c r="H1614" s="80"/>
      <c r="I1614" s="84"/>
      <c r="J1614" s="82"/>
      <c r="K1614" s="83"/>
      <c r="L1614" s="240" t="str">
        <f t="shared" si="25"/>
        <v/>
      </c>
    </row>
    <row r="1615" spans="1:12" ht="70" customHeight="1" x14ac:dyDescent="0.35">
      <c r="A1615" s="43"/>
      <c r="B1615" s="44"/>
      <c r="C1615" s="45"/>
      <c r="D1615" s="79"/>
      <c r="E1615" s="80"/>
      <c r="F1615" s="81"/>
      <c r="G1615" s="80"/>
      <c r="H1615" s="80"/>
      <c r="I1615" s="84"/>
      <c r="J1615" s="82"/>
      <c r="K1615" s="83"/>
      <c r="L1615" s="240" t="str">
        <f t="shared" si="25"/>
        <v/>
      </c>
    </row>
    <row r="1616" spans="1:12" ht="70" customHeight="1" x14ac:dyDescent="0.35">
      <c r="A1616" s="43"/>
      <c r="B1616" s="44"/>
      <c r="C1616" s="45"/>
      <c r="D1616" s="79"/>
      <c r="E1616" s="80"/>
      <c r="F1616" s="81"/>
      <c r="G1616" s="80"/>
      <c r="H1616" s="80"/>
      <c r="I1616" s="84"/>
      <c r="J1616" s="82"/>
      <c r="K1616" s="83"/>
      <c r="L1616" s="240" t="str">
        <f t="shared" si="25"/>
        <v/>
      </c>
    </row>
    <row r="1617" spans="1:12" ht="70" customHeight="1" x14ac:dyDescent="0.35">
      <c r="A1617" s="43"/>
      <c r="B1617" s="44"/>
      <c r="C1617" s="45"/>
      <c r="D1617" s="79"/>
      <c r="E1617" s="80"/>
      <c r="F1617" s="81"/>
      <c r="G1617" s="80"/>
      <c r="H1617" s="80"/>
      <c r="I1617" s="84"/>
      <c r="J1617" s="82"/>
      <c r="K1617" s="83"/>
      <c r="L1617" s="240" t="str">
        <f t="shared" si="25"/>
        <v/>
      </c>
    </row>
    <row r="1618" spans="1:12" ht="70" customHeight="1" x14ac:dyDescent="0.35">
      <c r="A1618" s="43"/>
      <c r="B1618" s="44"/>
      <c r="C1618" s="45"/>
      <c r="D1618" s="79"/>
      <c r="E1618" s="80"/>
      <c r="F1618" s="81"/>
      <c r="G1618" s="80"/>
      <c r="H1618" s="80"/>
      <c r="I1618" s="84"/>
      <c r="J1618" s="82"/>
      <c r="K1618" s="83"/>
      <c r="L1618" s="240" t="str">
        <f t="shared" si="25"/>
        <v/>
      </c>
    </row>
    <row r="1619" spans="1:12" ht="70" customHeight="1" x14ac:dyDescent="0.35">
      <c r="A1619" s="43"/>
      <c r="B1619" s="44"/>
      <c r="C1619" s="45"/>
      <c r="D1619" s="79"/>
      <c r="E1619" s="80"/>
      <c r="F1619" s="81"/>
      <c r="G1619" s="80"/>
      <c r="H1619" s="80"/>
      <c r="I1619" s="84"/>
      <c r="J1619" s="82"/>
      <c r="K1619" s="83"/>
      <c r="L1619" s="240" t="str">
        <f t="shared" si="25"/>
        <v/>
      </c>
    </row>
    <row r="1620" spans="1:12" ht="70" customHeight="1" x14ac:dyDescent="0.35">
      <c r="A1620" s="43"/>
      <c r="B1620" s="44"/>
      <c r="C1620" s="45"/>
      <c r="D1620" s="79"/>
      <c r="E1620" s="80"/>
      <c r="F1620" s="81"/>
      <c r="G1620" s="80"/>
      <c r="H1620" s="80"/>
      <c r="I1620" s="84"/>
      <c r="J1620" s="82"/>
      <c r="K1620" s="83"/>
      <c r="L1620" s="240" t="str">
        <f t="shared" si="25"/>
        <v/>
      </c>
    </row>
    <row r="1621" spans="1:12" ht="70" customHeight="1" x14ac:dyDescent="0.35">
      <c r="A1621" s="43"/>
      <c r="B1621" s="44"/>
      <c r="C1621" s="45"/>
      <c r="D1621" s="79"/>
      <c r="E1621" s="80"/>
      <c r="F1621" s="81"/>
      <c r="G1621" s="80"/>
      <c r="H1621" s="80"/>
      <c r="I1621" s="84"/>
      <c r="J1621" s="82"/>
      <c r="K1621" s="83"/>
      <c r="L1621" s="240" t="str">
        <f t="shared" si="25"/>
        <v/>
      </c>
    </row>
    <row r="1622" spans="1:12" ht="70" customHeight="1" x14ac:dyDescent="0.35">
      <c r="A1622" s="43"/>
      <c r="B1622" s="44"/>
      <c r="C1622" s="45"/>
      <c r="D1622" s="79"/>
      <c r="E1622" s="80"/>
      <c r="F1622" s="81"/>
      <c r="G1622" s="80"/>
      <c r="H1622" s="80"/>
      <c r="I1622" s="84"/>
      <c r="J1622" s="82"/>
      <c r="K1622" s="83"/>
      <c r="L1622" s="240" t="str">
        <f t="shared" si="25"/>
        <v/>
      </c>
    </row>
    <row r="1623" spans="1:12" ht="70" customHeight="1" x14ac:dyDescent="0.35">
      <c r="A1623" s="43"/>
      <c r="B1623" s="44"/>
      <c r="C1623" s="45"/>
      <c r="D1623" s="79"/>
      <c r="E1623" s="80"/>
      <c r="F1623" s="81"/>
      <c r="G1623" s="80"/>
      <c r="H1623" s="80"/>
      <c r="I1623" s="84"/>
      <c r="J1623" s="82"/>
      <c r="K1623" s="83"/>
      <c r="L1623" s="240" t="str">
        <f t="shared" si="25"/>
        <v/>
      </c>
    </row>
    <row r="1624" spans="1:12" ht="70" customHeight="1" x14ac:dyDescent="0.35">
      <c r="A1624" s="43"/>
      <c r="B1624" s="44"/>
      <c r="C1624" s="45"/>
      <c r="D1624" s="79"/>
      <c r="E1624" s="80"/>
      <c r="F1624" s="81"/>
      <c r="G1624" s="80"/>
      <c r="H1624" s="80"/>
      <c r="I1624" s="84"/>
      <c r="J1624" s="82"/>
      <c r="K1624" s="83"/>
      <c r="L1624" s="240" t="str">
        <f t="shared" si="25"/>
        <v/>
      </c>
    </row>
    <row r="1625" spans="1:12" ht="70" customHeight="1" x14ac:dyDescent="0.35">
      <c r="A1625" s="43"/>
      <c r="B1625" s="44"/>
      <c r="C1625" s="45"/>
      <c r="D1625" s="79"/>
      <c r="E1625" s="80"/>
      <c r="F1625" s="81"/>
      <c r="G1625" s="80"/>
      <c r="H1625" s="80"/>
      <c r="I1625" s="84"/>
      <c r="J1625" s="82"/>
      <c r="K1625" s="83"/>
      <c r="L1625" s="240" t="str">
        <f t="shared" si="25"/>
        <v/>
      </c>
    </row>
    <row r="1626" spans="1:12" ht="70" customHeight="1" x14ac:dyDescent="0.35">
      <c r="A1626" s="43"/>
      <c r="B1626" s="44"/>
      <c r="C1626" s="45"/>
      <c r="D1626" s="79"/>
      <c r="E1626" s="80"/>
      <c r="F1626" s="81"/>
      <c r="G1626" s="80"/>
      <c r="H1626" s="80"/>
      <c r="I1626" s="84"/>
      <c r="J1626" s="82"/>
      <c r="K1626" s="83"/>
      <c r="L1626" s="240" t="str">
        <f t="shared" si="25"/>
        <v/>
      </c>
    </row>
    <row r="1627" spans="1:12" ht="70" customHeight="1" x14ac:dyDescent="0.35">
      <c r="A1627" s="43"/>
      <c r="B1627" s="44"/>
      <c r="C1627" s="45"/>
      <c r="D1627" s="79"/>
      <c r="E1627" s="80"/>
      <c r="F1627" s="81"/>
      <c r="G1627" s="80"/>
      <c r="H1627" s="80"/>
      <c r="I1627" s="84"/>
      <c r="J1627" s="82"/>
      <c r="K1627" s="83"/>
      <c r="L1627" s="240" t="str">
        <f t="shared" si="25"/>
        <v/>
      </c>
    </row>
    <row r="1628" spans="1:12" ht="70" customHeight="1" x14ac:dyDescent="0.35">
      <c r="A1628" s="43"/>
      <c r="B1628" s="44"/>
      <c r="C1628" s="45"/>
      <c r="D1628" s="79"/>
      <c r="E1628" s="80"/>
      <c r="F1628" s="81"/>
      <c r="G1628" s="80"/>
      <c r="H1628" s="80"/>
      <c r="I1628" s="84"/>
      <c r="J1628" s="82"/>
      <c r="K1628" s="83"/>
      <c r="L1628" s="240" t="str">
        <f t="shared" si="25"/>
        <v/>
      </c>
    </row>
    <row r="1629" spans="1:12" ht="70" customHeight="1" x14ac:dyDescent="0.35">
      <c r="A1629" s="43"/>
      <c r="B1629" s="44"/>
      <c r="C1629" s="45"/>
      <c r="D1629" s="79"/>
      <c r="E1629" s="80"/>
      <c r="F1629" s="81"/>
      <c r="G1629" s="80"/>
      <c r="H1629" s="80"/>
      <c r="I1629" s="84"/>
      <c r="J1629" s="82"/>
      <c r="K1629" s="83"/>
      <c r="L1629" s="240" t="str">
        <f t="shared" si="25"/>
        <v/>
      </c>
    </row>
    <row r="1630" spans="1:12" ht="70" customHeight="1" x14ac:dyDescent="0.35">
      <c r="A1630" s="43"/>
      <c r="B1630" s="44"/>
      <c r="C1630" s="45"/>
      <c r="D1630" s="79"/>
      <c r="E1630" s="80"/>
      <c r="F1630" s="81"/>
      <c r="G1630" s="80"/>
      <c r="H1630" s="80"/>
      <c r="I1630" s="84"/>
      <c r="J1630" s="82"/>
      <c r="K1630" s="83"/>
      <c r="L1630" s="240" t="str">
        <f t="shared" si="25"/>
        <v/>
      </c>
    </row>
    <row r="1631" spans="1:12" ht="70" customHeight="1" x14ac:dyDescent="0.35">
      <c r="A1631" s="43"/>
      <c r="B1631" s="44"/>
      <c r="C1631" s="45"/>
      <c r="D1631" s="79"/>
      <c r="E1631" s="80"/>
      <c r="F1631" s="81"/>
      <c r="G1631" s="80"/>
      <c r="H1631" s="80"/>
      <c r="I1631" s="84"/>
      <c r="J1631" s="82"/>
      <c r="K1631" s="83"/>
      <c r="L1631" s="240" t="str">
        <f t="shared" si="25"/>
        <v/>
      </c>
    </row>
    <row r="1632" spans="1:12" ht="70" customHeight="1" x14ac:dyDescent="0.35">
      <c r="A1632" s="43"/>
      <c r="B1632" s="44"/>
      <c r="C1632" s="45"/>
      <c r="D1632" s="79"/>
      <c r="E1632" s="80"/>
      <c r="F1632" s="81"/>
      <c r="G1632" s="80"/>
      <c r="H1632" s="80"/>
      <c r="I1632" s="84"/>
      <c r="J1632" s="82"/>
      <c r="K1632" s="83"/>
      <c r="L1632" s="240" t="str">
        <f t="shared" si="25"/>
        <v/>
      </c>
    </row>
    <row r="1633" spans="1:12" ht="70" customHeight="1" x14ac:dyDescent="0.35">
      <c r="A1633" s="43"/>
      <c r="B1633" s="44"/>
      <c r="C1633" s="45"/>
      <c r="D1633" s="79"/>
      <c r="E1633" s="80"/>
      <c r="F1633" s="81"/>
      <c r="G1633" s="80"/>
      <c r="H1633" s="80"/>
      <c r="I1633" s="84"/>
      <c r="J1633" s="82"/>
      <c r="K1633" s="83"/>
      <c r="L1633" s="240" t="str">
        <f t="shared" si="25"/>
        <v/>
      </c>
    </row>
    <row r="1634" spans="1:12" ht="70" customHeight="1" x14ac:dyDescent="0.35">
      <c r="A1634" s="43"/>
      <c r="B1634" s="44"/>
      <c r="C1634" s="45"/>
      <c r="D1634" s="79"/>
      <c r="E1634" s="80"/>
      <c r="F1634" s="81"/>
      <c r="G1634" s="80"/>
      <c r="H1634" s="80"/>
      <c r="I1634" s="84"/>
      <c r="J1634" s="82"/>
      <c r="K1634" s="83"/>
      <c r="L1634" s="240" t="str">
        <f t="shared" si="25"/>
        <v/>
      </c>
    </row>
    <row r="1635" spans="1:12" ht="70" customHeight="1" x14ac:dyDescent="0.35">
      <c r="A1635" s="43"/>
      <c r="B1635" s="44"/>
      <c r="C1635" s="45"/>
      <c r="D1635" s="79"/>
      <c r="E1635" s="80"/>
      <c r="F1635" s="81"/>
      <c r="G1635" s="80"/>
      <c r="H1635" s="80"/>
      <c r="I1635" s="84"/>
      <c r="J1635" s="82"/>
      <c r="K1635" s="83"/>
      <c r="L1635" s="240" t="str">
        <f t="shared" si="25"/>
        <v/>
      </c>
    </row>
    <row r="1636" spans="1:12" ht="70" customHeight="1" x14ac:dyDescent="0.35">
      <c r="A1636" s="43"/>
      <c r="B1636" s="44"/>
      <c r="C1636" s="45"/>
      <c r="D1636" s="79"/>
      <c r="E1636" s="80"/>
      <c r="F1636" s="81"/>
      <c r="G1636" s="80"/>
      <c r="H1636" s="80"/>
      <c r="I1636" s="84"/>
      <c r="J1636" s="82"/>
      <c r="K1636" s="83"/>
      <c r="L1636" s="240" t="str">
        <f t="shared" si="25"/>
        <v/>
      </c>
    </row>
    <row r="1637" spans="1:12" ht="70" customHeight="1" x14ac:dyDescent="0.35">
      <c r="A1637" s="43"/>
      <c r="B1637" s="44"/>
      <c r="C1637" s="45"/>
      <c r="D1637" s="79"/>
      <c r="E1637" s="80"/>
      <c r="F1637" s="81"/>
      <c r="G1637" s="80"/>
      <c r="H1637" s="80"/>
      <c r="I1637" s="84"/>
      <c r="J1637" s="82"/>
      <c r="K1637" s="83"/>
      <c r="L1637" s="240" t="str">
        <f t="shared" si="25"/>
        <v/>
      </c>
    </row>
    <row r="1638" spans="1:12" ht="70" customHeight="1" x14ac:dyDescent="0.35">
      <c r="A1638" s="43"/>
      <c r="B1638" s="44"/>
      <c r="C1638" s="45"/>
      <c r="D1638" s="79"/>
      <c r="E1638" s="80"/>
      <c r="F1638" s="81"/>
      <c r="G1638" s="80"/>
      <c r="H1638" s="80"/>
      <c r="I1638" s="84"/>
      <c r="J1638" s="82"/>
      <c r="K1638" s="83"/>
      <c r="L1638" s="240" t="str">
        <f t="shared" si="25"/>
        <v/>
      </c>
    </row>
    <row r="1639" spans="1:12" ht="70" customHeight="1" x14ac:dyDescent="0.35">
      <c r="A1639" s="43"/>
      <c r="B1639" s="44"/>
      <c r="C1639" s="45"/>
      <c r="D1639" s="79"/>
      <c r="E1639" s="80"/>
      <c r="F1639" s="81"/>
      <c r="G1639" s="80"/>
      <c r="H1639" s="80"/>
      <c r="I1639" s="84"/>
      <c r="J1639" s="82"/>
      <c r="K1639" s="83"/>
      <c r="L1639" s="240" t="str">
        <f t="shared" si="25"/>
        <v/>
      </c>
    </row>
    <row r="1640" spans="1:12" ht="70" customHeight="1" x14ac:dyDescent="0.35">
      <c r="A1640" s="43"/>
      <c r="B1640" s="44"/>
      <c r="C1640" s="45"/>
      <c r="D1640" s="79"/>
      <c r="E1640" s="80"/>
      <c r="F1640" s="81"/>
      <c r="G1640" s="80"/>
      <c r="H1640" s="80"/>
      <c r="I1640" s="84"/>
      <c r="J1640" s="82"/>
      <c r="K1640" s="83"/>
      <c r="L1640" s="240" t="str">
        <f t="shared" si="25"/>
        <v/>
      </c>
    </row>
    <row r="1641" spans="1:12" ht="70" customHeight="1" x14ac:dyDescent="0.35">
      <c r="A1641" s="43"/>
      <c r="B1641" s="44"/>
      <c r="C1641" s="45"/>
      <c r="D1641" s="79"/>
      <c r="E1641" s="80"/>
      <c r="F1641" s="81"/>
      <c r="G1641" s="80"/>
      <c r="H1641" s="80"/>
      <c r="I1641" s="84"/>
      <c r="J1641" s="82"/>
      <c r="K1641" s="83"/>
      <c r="L1641" s="240" t="str">
        <f t="shared" si="25"/>
        <v/>
      </c>
    </row>
    <row r="1642" spans="1:12" ht="70" customHeight="1" x14ac:dyDescent="0.35">
      <c r="A1642" s="43"/>
      <c r="B1642" s="44"/>
      <c r="C1642" s="45"/>
      <c r="D1642" s="79"/>
      <c r="E1642" s="80"/>
      <c r="F1642" s="81"/>
      <c r="G1642" s="80"/>
      <c r="H1642" s="80"/>
      <c r="I1642" s="84"/>
      <c r="J1642" s="82"/>
      <c r="K1642" s="83"/>
      <c r="L1642" s="240" t="str">
        <f t="shared" si="25"/>
        <v/>
      </c>
    </row>
    <row r="1643" spans="1:12" ht="70" customHeight="1" x14ac:dyDescent="0.35">
      <c r="A1643" s="43"/>
      <c r="B1643" s="44"/>
      <c r="C1643" s="45"/>
      <c r="D1643" s="79"/>
      <c r="E1643" s="80"/>
      <c r="F1643" s="81"/>
      <c r="G1643" s="80"/>
      <c r="H1643" s="80"/>
      <c r="I1643" s="84"/>
      <c r="J1643" s="82"/>
      <c r="K1643" s="83"/>
      <c r="L1643" s="240" t="str">
        <f t="shared" si="25"/>
        <v/>
      </c>
    </row>
    <row r="1644" spans="1:12" ht="70" customHeight="1" x14ac:dyDescent="0.35">
      <c r="A1644" s="43"/>
      <c r="B1644" s="44"/>
      <c r="C1644" s="45"/>
      <c r="D1644" s="79"/>
      <c r="E1644" s="80"/>
      <c r="F1644" s="81"/>
      <c r="G1644" s="80"/>
      <c r="H1644" s="80"/>
      <c r="I1644" s="84"/>
      <c r="J1644" s="82"/>
      <c r="K1644" s="83"/>
      <c r="L1644" s="240" t="str">
        <f t="shared" si="25"/>
        <v/>
      </c>
    </row>
    <row r="1645" spans="1:12" ht="70" customHeight="1" x14ac:dyDescent="0.35">
      <c r="A1645" s="43"/>
      <c r="B1645" s="44"/>
      <c r="C1645" s="45"/>
      <c r="D1645" s="79"/>
      <c r="E1645" s="80"/>
      <c r="F1645" s="81"/>
      <c r="G1645" s="80"/>
      <c r="H1645" s="80"/>
      <c r="I1645" s="84"/>
      <c r="J1645" s="82"/>
      <c r="K1645" s="83"/>
      <c r="L1645" s="240" t="str">
        <f t="shared" si="25"/>
        <v/>
      </c>
    </row>
    <row r="1646" spans="1:12" ht="70" customHeight="1" x14ac:dyDescent="0.35">
      <c r="A1646" s="43"/>
      <c r="B1646" s="44"/>
      <c r="C1646" s="45"/>
      <c r="D1646" s="79"/>
      <c r="E1646" s="80"/>
      <c r="F1646" s="81"/>
      <c r="G1646" s="80"/>
      <c r="H1646" s="80"/>
      <c r="I1646" s="84"/>
      <c r="J1646" s="82"/>
      <c r="K1646" s="83"/>
      <c r="L1646" s="240" t="str">
        <f t="shared" si="25"/>
        <v/>
      </c>
    </row>
    <row r="1647" spans="1:12" ht="70" customHeight="1" x14ac:dyDescent="0.35">
      <c r="A1647" s="43"/>
      <c r="B1647" s="44"/>
      <c r="C1647" s="45"/>
      <c r="D1647" s="79"/>
      <c r="E1647" s="80"/>
      <c r="F1647" s="81"/>
      <c r="G1647" s="80"/>
      <c r="H1647" s="80"/>
      <c r="I1647" s="84"/>
      <c r="J1647" s="82"/>
      <c r="K1647" s="83"/>
      <c r="L1647" s="240" t="str">
        <f t="shared" si="25"/>
        <v/>
      </c>
    </row>
    <row r="1648" spans="1:12" ht="70" customHeight="1" x14ac:dyDescent="0.35">
      <c r="A1648" s="43"/>
      <c r="B1648" s="44"/>
      <c r="C1648" s="45"/>
      <c r="D1648" s="79"/>
      <c r="E1648" s="80"/>
      <c r="F1648" s="81"/>
      <c r="G1648" s="80"/>
      <c r="H1648" s="80"/>
      <c r="I1648" s="84"/>
      <c r="J1648" s="82"/>
      <c r="K1648" s="83"/>
      <c r="L1648" s="240" t="str">
        <f t="shared" si="25"/>
        <v/>
      </c>
    </row>
    <row r="1649" spans="1:12" ht="70" customHeight="1" x14ac:dyDescent="0.35">
      <c r="A1649" s="43"/>
      <c r="B1649" s="44"/>
      <c r="C1649" s="45"/>
      <c r="D1649" s="79"/>
      <c r="E1649" s="80"/>
      <c r="F1649" s="81"/>
      <c r="G1649" s="80"/>
      <c r="H1649" s="80"/>
      <c r="I1649" s="84"/>
      <c r="J1649" s="82"/>
      <c r="K1649" s="83"/>
      <c r="L1649" s="240" t="str">
        <f t="shared" si="25"/>
        <v/>
      </c>
    </row>
    <row r="1650" spans="1:12" ht="70" customHeight="1" x14ac:dyDescent="0.35">
      <c r="A1650" s="43"/>
      <c r="B1650" s="44"/>
      <c r="C1650" s="45"/>
      <c r="D1650" s="79"/>
      <c r="E1650" s="80"/>
      <c r="F1650" s="81"/>
      <c r="G1650" s="80"/>
      <c r="H1650" s="80"/>
      <c r="I1650" s="84"/>
      <c r="J1650" s="82"/>
      <c r="K1650" s="83"/>
      <c r="L1650" s="240" t="str">
        <f t="shared" si="25"/>
        <v/>
      </c>
    </row>
    <row r="1651" spans="1:12" ht="70" customHeight="1" x14ac:dyDescent="0.35">
      <c r="A1651" s="43"/>
      <c r="B1651" s="44"/>
      <c r="C1651" s="45"/>
      <c r="D1651" s="79"/>
      <c r="E1651" s="80"/>
      <c r="F1651" s="81"/>
      <c r="G1651" s="80"/>
      <c r="H1651" s="80"/>
      <c r="I1651" s="84"/>
      <c r="J1651" s="82"/>
      <c r="K1651" s="83"/>
      <c r="L1651" s="240" t="str">
        <f t="shared" si="25"/>
        <v/>
      </c>
    </row>
    <row r="1652" spans="1:12" ht="70" customHeight="1" x14ac:dyDescent="0.35">
      <c r="A1652" s="43"/>
      <c r="B1652" s="44"/>
      <c r="C1652" s="45"/>
      <c r="D1652" s="79"/>
      <c r="E1652" s="80"/>
      <c r="F1652" s="81"/>
      <c r="G1652" s="80"/>
      <c r="H1652" s="80"/>
      <c r="I1652" s="84"/>
      <c r="J1652" s="82"/>
      <c r="K1652" s="83"/>
      <c r="L1652" s="240" t="str">
        <f t="shared" si="25"/>
        <v/>
      </c>
    </row>
    <row r="1653" spans="1:12" ht="70" customHeight="1" x14ac:dyDescent="0.35">
      <c r="A1653" s="43"/>
      <c r="B1653" s="44"/>
      <c r="C1653" s="45"/>
      <c r="D1653" s="79"/>
      <c r="E1653" s="80"/>
      <c r="F1653" s="81"/>
      <c r="G1653" s="80"/>
      <c r="H1653" s="80"/>
      <c r="I1653" s="84"/>
      <c r="J1653" s="82"/>
      <c r="K1653" s="83"/>
      <c r="L1653" s="240" t="str">
        <f t="shared" si="25"/>
        <v/>
      </c>
    </row>
    <row r="1654" spans="1:12" ht="70" customHeight="1" x14ac:dyDescent="0.35">
      <c r="A1654" s="43"/>
      <c r="B1654" s="44"/>
      <c r="C1654" s="45"/>
      <c r="D1654" s="79"/>
      <c r="E1654" s="80"/>
      <c r="F1654" s="81"/>
      <c r="G1654" s="80"/>
      <c r="H1654" s="80"/>
      <c r="I1654" s="84"/>
      <c r="J1654" s="82"/>
      <c r="K1654" s="83"/>
      <c r="L1654" s="240" t="str">
        <f t="shared" si="25"/>
        <v/>
      </c>
    </row>
    <row r="1655" spans="1:12" ht="70" customHeight="1" x14ac:dyDescent="0.35">
      <c r="A1655" s="43"/>
      <c r="B1655" s="44"/>
      <c r="C1655" s="45"/>
      <c r="D1655" s="79"/>
      <c r="E1655" s="80"/>
      <c r="F1655" s="81"/>
      <c r="G1655" s="80"/>
      <c r="H1655" s="80"/>
      <c r="I1655" s="84"/>
      <c r="J1655" s="82"/>
      <c r="K1655" s="83"/>
      <c r="L1655" s="240" t="str">
        <f t="shared" si="25"/>
        <v/>
      </c>
    </row>
    <row r="1656" spans="1:12" ht="70" customHeight="1" x14ac:dyDescent="0.35">
      <c r="A1656" s="43"/>
      <c r="B1656" s="44"/>
      <c r="C1656" s="45"/>
      <c r="D1656" s="79"/>
      <c r="E1656" s="80"/>
      <c r="F1656" s="81"/>
      <c r="G1656" s="80"/>
      <c r="H1656" s="80"/>
      <c r="I1656" s="84"/>
      <c r="J1656" s="82"/>
      <c r="K1656" s="83"/>
      <c r="L1656" s="240" t="str">
        <f t="shared" si="25"/>
        <v/>
      </c>
    </row>
    <row r="1657" spans="1:12" ht="70" customHeight="1" x14ac:dyDescent="0.35">
      <c r="A1657" s="43"/>
      <c r="B1657" s="44"/>
      <c r="C1657" s="45"/>
      <c r="D1657" s="79"/>
      <c r="E1657" s="80"/>
      <c r="F1657" s="81"/>
      <c r="G1657" s="80"/>
      <c r="H1657" s="80"/>
      <c r="I1657" s="84"/>
      <c r="J1657" s="82"/>
      <c r="K1657" s="83"/>
      <c r="L1657" s="240" t="str">
        <f t="shared" si="25"/>
        <v/>
      </c>
    </row>
    <row r="1658" spans="1:12" ht="70" customHeight="1" x14ac:dyDescent="0.35">
      <c r="A1658" s="43"/>
      <c r="B1658" s="44"/>
      <c r="C1658" s="45"/>
      <c r="D1658" s="79"/>
      <c r="E1658" s="80"/>
      <c r="F1658" s="81"/>
      <c r="G1658" s="80"/>
      <c r="H1658" s="80"/>
      <c r="I1658" s="84"/>
      <c r="J1658" s="82"/>
      <c r="K1658" s="83"/>
      <c r="L1658" s="240" t="str">
        <f t="shared" si="25"/>
        <v/>
      </c>
    </row>
    <row r="1659" spans="1:12" ht="70" customHeight="1" x14ac:dyDescent="0.35">
      <c r="A1659" s="43"/>
      <c r="B1659" s="44"/>
      <c r="C1659" s="45"/>
      <c r="D1659" s="79"/>
      <c r="E1659" s="80"/>
      <c r="F1659" s="81"/>
      <c r="G1659" s="80"/>
      <c r="H1659" s="80"/>
      <c r="I1659" s="84"/>
      <c r="J1659" s="82"/>
      <c r="K1659" s="83"/>
      <c r="L1659" s="240" t="str">
        <f t="shared" si="25"/>
        <v/>
      </c>
    </row>
    <row r="1660" spans="1:12" ht="70" customHeight="1" x14ac:dyDescent="0.35">
      <c r="A1660" s="43"/>
      <c r="B1660" s="44"/>
      <c r="C1660" s="45"/>
      <c r="D1660" s="79"/>
      <c r="E1660" s="80"/>
      <c r="F1660" s="81"/>
      <c r="G1660" s="80"/>
      <c r="H1660" s="80"/>
      <c r="I1660" s="84"/>
      <c r="J1660" s="82"/>
      <c r="K1660" s="83"/>
      <c r="L1660" s="240" t="str">
        <f t="shared" si="25"/>
        <v/>
      </c>
    </row>
    <row r="1661" spans="1:12" ht="70" customHeight="1" x14ac:dyDescent="0.35">
      <c r="A1661" s="43"/>
      <c r="B1661" s="44"/>
      <c r="C1661" s="45"/>
      <c r="D1661" s="79"/>
      <c r="E1661" s="80"/>
      <c r="F1661" s="81"/>
      <c r="G1661" s="80"/>
      <c r="H1661" s="80"/>
      <c r="I1661" s="84"/>
      <c r="J1661" s="82"/>
      <c r="K1661" s="83"/>
      <c r="L1661" s="240" t="str">
        <f t="shared" si="25"/>
        <v/>
      </c>
    </row>
    <row r="1662" spans="1:12" ht="70" customHeight="1" x14ac:dyDescent="0.35">
      <c r="A1662" s="43"/>
      <c r="B1662" s="44"/>
      <c r="C1662" s="45"/>
      <c r="D1662" s="79"/>
      <c r="E1662" s="80"/>
      <c r="F1662" s="81"/>
      <c r="G1662" s="80"/>
      <c r="H1662" s="80"/>
      <c r="I1662" s="84"/>
      <c r="J1662" s="82"/>
      <c r="K1662" s="83"/>
      <c r="L1662" s="240" t="str">
        <f t="shared" si="25"/>
        <v/>
      </c>
    </row>
    <row r="1663" spans="1:12" ht="70" customHeight="1" x14ac:dyDescent="0.35">
      <c r="A1663" s="43"/>
      <c r="B1663" s="44"/>
      <c r="C1663" s="45"/>
      <c r="D1663" s="79"/>
      <c r="E1663" s="80"/>
      <c r="F1663" s="81"/>
      <c r="G1663" s="80"/>
      <c r="H1663" s="80"/>
      <c r="I1663" s="84"/>
      <c r="J1663" s="82"/>
      <c r="K1663" s="83"/>
      <c r="L1663" s="240" t="str">
        <f t="shared" si="25"/>
        <v/>
      </c>
    </row>
    <row r="1664" spans="1:12" ht="70" customHeight="1" x14ac:dyDescent="0.35">
      <c r="A1664" s="43"/>
      <c r="B1664" s="44"/>
      <c r="C1664" s="45"/>
      <c r="D1664" s="79"/>
      <c r="E1664" s="80"/>
      <c r="F1664" s="81"/>
      <c r="G1664" s="80"/>
      <c r="H1664" s="80"/>
      <c r="I1664" s="84"/>
      <c r="J1664" s="82"/>
      <c r="K1664" s="83"/>
      <c r="L1664" s="240" t="str">
        <f t="shared" si="25"/>
        <v/>
      </c>
    </row>
    <row r="1665" spans="1:12" ht="70" customHeight="1" x14ac:dyDescent="0.35">
      <c r="A1665" s="43"/>
      <c r="B1665" s="44"/>
      <c r="C1665" s="45"/>
      <c r="D1665" s="79"/>
      <c r="E1665" s="80"/>
      <c r="F1665" s="81"/>
      <c r="G1665" s="80"/>
      <c r="H1665" s="80"/>
      <c r="I1665" s="84"/>
      <c r="J1665" s="82"/>
      <c r="K1665" s="83"/>
      <c r="L1665" s="240" t="str">
        <f t="shared" si="25"/>
        <v/>
      </c>
    </row>
    <row r="1666" spans="1:12" ht="70" customHeight="1" x14ac:dyDescent="0.35">
      <c r="A1666" s="43"/>
      <c r="B1666" s="44"/>
      <c r="C1666" s="45"/>
      <c r="D1666" s="79"/>
      <c r="E1666" s="80"/>
      <c r="F1666" s="81"/>
      <c r="G1666" s="80"/>
      <c r="H1666" s="80"/>
      <c r="I1666" s="84"/>
      <c r="J1666" s="82"/>
      <c r="K1666" s="83"/>
      <c r="L1666" s="240" t="str">
        <f t="shared" si="25"/>
        <v/>
      </c>
    </row>
    <row r="1667" spans="1:12" ht="70" customHeight="1" x14ac:dyDescent="0.35">
      <c r="A1667" s="43"/>
      <c r="B1667" s="44"/>
      <c r="C1667" s="45"/>
      <c r="D1667" s="79"/>
      <c r="E1667" s="80"/>
      <c r="F1667" s="81"/>
      <c r="G1667" s="80"/>
      <c r="H1667" s="80"/>
      <c r="I1667" s="84"/>
      <c r="J1667" s="82"/>
      <c r="K1667" s="83"/>
      <c r="L1667" s="240" t="str">
        <f t="shared" si="25"/>
        <v/>
      </c>
    </row>
    <row r="1668" spans="1:12" ht="70" customHeight="1" x14ac:dyDescent="0.35">
      <c r="A1668" s="43"/>
      <c r="B1668" s="44"/>
      <c r="C1668" s="45"/>
      <c r="D1668" s="79"/>
      <c r="E1668" s="80"/>
      <c r="F1668" s="81"/>
      <c r="G1668" s="80"/>
      <c r="H1668" s="80"/>
      <c r="I1668" s="84"/>
      <c r="J1668" s="82"/>
      <c r="K1668" s="83"/>
      <c r="L1668" s="240" t="str">
        <f t="shared" si="25"/>
        <v/>
      </c>
    </row>
    <row r="1669" spans="1:12" ht="70" customHeight="1" x14ac:dyDescent="0.35">
      <c r="A1669" s="43"/>
      <c r="B1669" s="44"/>
      <c r="C1669" s="45"/>
      <c r="D1669" s="79"/>
      <c r="E1669" s="80"/>
      <c r="F1669" s="81"/>
      <c r="G1669" s="80"/>
      <c r="H1669" s="80"/>
      <c r="I1669" s="84"/>
      <c r="J1669" s="82"/>
      <c r="K1669" s="83"/>
      <c r="L1669" s="240" t="str">
        <f t="shared" si="25"/>
        <v/>
      </c>
    </row>
    <row r="1670" spans="1:12" ht="70" customHeight="1" x14ac:dyDescent="0.35">
      <c r="A1670" s="43"/>
      <c r="B1670" s="44"/>
      <c r="C1670" s="45"/>
      <c r="D1670" s="79"/>
      <c r="E1670" s="80"/>
      <c r="F1670" s="81"/>
      <c r="G1670" s="80"/>
      <c r="H1670" s="80"/>
      <c r="I1670" s="84"/>
      <c r="J1670" s="82"/>
      <c r="K1670" s="83"/>
      <c r="L1670" s="240" t="str">
        <f t="shared" si="25"/>
        <v/>
      </c>
    </row>
    <row r="1671" spans="1:12" ht="70" customHeight="1" x14ac:dyDescent="0.35">
      <c r="A1671" s="43"/>
      <c r="B1671" s="44"/>
      <c r="C1671" s="45"/>
      <c r="D1671" s="79"/>
      <c r="E1671" s="80"/>
      <c r="F1671" s="81"/>
      <c r="G1671" s="80"/>
      <c r="H1671" s="80"/>
      <c r="I1671" s="84"/>
      <c r="J1671" s="82"/>
      <c r="K1671" s="83"/>
      <c r="L1671" s="240" t="str">
        <f t="shared" si="25"/>
        <v/>
      </c>
    </row>
    <row r="1672" spans="1:12" ht="70" customHeight="1" x14ac:dyDescent="0.35">
      <c r="A1672" s="43"/>
      <c r="B1672" s="44"/>
      <c r="C1672" s="45"/>
      <c r="D1672" s="79"/>
      <c r="E1672" s="80"/>
      <c r="F1672" s="81"/>
      <c r="G1672" s="80"/>
      <c r="H1672" s="80"/>
      <c r="I1672" s="84"/>
      <c r="J1672" s="82"/>
      <c r="K1672" s="83"/>
      <c r="L1672" s="240" t="str">
        <f t="shared" si="25"/>
        <v/>
      </c>
    </row>
    <row r="1673" spans="1:12" ht="70" customHeight="1" x14ac:dyDescent="0.35">
      <c r="A1673" s="43"/>
      <c r="B1673" s="44"/>
      <c r="C1673" s="45"/>
      <c r="D1673" s="79"/>
      <c r="E1673" s="80"/>
      <c r="F1673" s="81"/>
      <c r="G1673" s="80"/>
      <c r="H1673" s="80"/>
      <c r="I1673" s="84"/>
      <c r="J1673" s="82"/>
      <c r="K1673" s="83"/>
      <c r="L1673" s="240" t="str">
        <f t="shared" si="25"/>
        <v/>
      </c>
    </row>
    <row r="1674" spans="1:12" ht="70" customHeight="1" x14ac:dyDescent="0.35">
      <c r="A1674" s="43"/>
      <c r="B1674" s="44"/>
      <c r="C1674" s="45"/>
      <c r="D1674" s="79"/>
      <c r="E1674" s="80"/>
      <c r="F1674" s="81"/>
      <c r="G1674" s="80"/>
      <c r="H1674" s="80"/>
      <c r="I1674" s="84"/>
      <c r="J1674" s="82"/>
      <c r="K1674" s="83"/>
      <c r="L1674" s="240" t="str">
        <f t="shared" si="25"/>
        <v/>
      </c>
    </row>
    <row r="1675" spans="1:12" ht="70" customHeight="1" x14ac:dyDescent="0.35">
      <c r="A1675" s="43"/>
      <c r="B1675" s="44"/>
      <c r="C1675" s="45"/>
      <c r="D1675" s="79"/>
      <c r="E1675" s="80"/>
      <c r="F1675" s="81"/>
      <c r="G1675" s="80"/>
      <c r="H1675" s="80"/>
      <c r="I1675" s="84"/>
      <c r="J1675" s="82"/>
      <c r="K1675" s="83"/>
      <c r="L1675" s="240" t="str">
        <f t="shared" ref="L1675:L1738" si="26">HYPERLINK(K1675)</f>
        <v/>
      </c>
    </row>
    <row r="1676" spans="1:12" ht="70" customHeight="1" x14ac:dyDescent="0.35">
      <c r="A1676" s="43"/>
      <c r="B1676" s="44"/>
      <c r="C1676" s="45"/>
      <c r="D1676" s="79"/>
      <c r="E1676" s="80"/>
      <c r="F1676" s="81"/>
      <c r="G1676" s="80"/>
      <c r="H1676" s="80"/>
      <c r="I1676" s="84"/>
      <c r="J1676" s="82"/>
      <c r="K1676" s="83"/>
      <c r="L1676" s="240" t="str">
        <f t="shared" si="26"/>
        <v/>
      </c>
    </row>
    <row r="1677" spans="1:12" ht="70" customHeight="1" x14ac:dyDescent="0.35">
      <c r="A1677" s="43"/>
      <c r="B1677" s="44"/>
      <c r="C1677" s="45"/>
      <c r="D1677" s="79"/>
      <c r="E1677" s="80"/>
      <c r="F1677" s="81"/>
      <c r="G1677" s="80"/>
      <c r="H1677" s="80"/>
      <c r="I1677" s="84"/>
      <c r="J1677" s="82"/>
      <c r="K1677" s="83"/>
      <c r="L1677" s="240" t="str">
        <f t="shared" si="26"/>
        <v/>
      </c>
    </row>
    <row r="1678" spans="1:12" ht="70" customHeight="1" x14ac:dyDescent="0.35">
      <c r="A1678" s="43"/>
      <c r="B1678" s="44"/>
      <c r="C1678" s="45"/>
      <c r="D1678" s="79"/>
      <c r="E1678" s="80"/>
      <c r="F1678" s="81"/>
      <c r="G1678" s="80"/>
      <c r="H1678" s="80"/>
      <c r="I1678" s="84"/>
      <c r="J1678" s="82"/>
      <c r="K1678" s="83"/>
      <c r="L1678" s="240" t="str">
        <f t="shared" si="26"/>
        <v/>
      </c>
    </row>
    <row r="1679" spans="1:12" ht="70" customHeight="1" x14ac:dyDescent="0.35">
      <c r="A1679" s="43"/>
      <c r="B1679" s="44"/>
      <c r="C1679" s="45"/>
      <c r="D1679" s="79"/>
      <c r="E1679" s="80"/>
      <c r="F1679" s="81"/>
      <c r="G1679" s="80"/>
      <c r="H1679" s="80"/>
      <c r="I1679" s="84"/>
      <c r="J1679" s="82"/>
      <c r="K1679" s="83"/>
      <c r="L1679" s="240" t="str">
        <f t="shared" si="26"/>
        <v/>
      </c>
    </row>
    <row r="1680" spans="1:12" ht="70" customHeight="1" x14ac:dyDescent="0.35">
      <c r="A1680" s="43"/>
      <c r="B1680" s="44"/>
      <c r="C1680" s="45"/>
      <c r="D1680" s="79"/>
      <c r="E1680" s="80"/>
      <c r="F1680" s="81"/>
      <c r="G1680" s="80"/>
      <c r="H1680" s="80"/>
      <c r="I1680" s="84"/>
      <c r="J1680" s="82"/>
      <c r="K1680" s="83"/>
      <c r="L1680" s="240" t="str">
        <f t="shared" si="26"/>
        <v/>
      </c>
    </row>
    <row r="1681" spans="1:12" ht="70" customHeight="1" x14ac:dyDescent="0.35">
      <c r="A1681" s="43"/>
      <c r="B1681" s="44"/>
      <c r="C1681" s="45"/>
      <c r="D1681" s="79"/>
      <c r="E1681" s="80"/>
      <c r="F1681" s="81"/>
      <c r="G1681" s="80"/>
      <c r="H1681" s="80"/>
      <c r="I1681" s="84"/>
      <c r="J1681" s="82"/>
      <c r="K1681" s="83"/>
      <c r="L1681" s="240" t="str">
        <f t="shared" si="26"/>
        <v/>
      </c>
    </row>
    <row r="1682" spans="1:12" ht="70" customHeight="1" x14ac:dyDescent="0.35">
      <c r="A1682" s="43"/>
      <c r="B1682" s="44"/>
      <c r="C1682" s="45"/>
      <c r="D1682" s="79"/>
      <c r="E1682" s="80"/>
      <c r="F1682" s="81"/>
      <c r="G1682" s="80"/>
      <c r="H1682" s="80"/>
      <c r="I1682" s="84"/>
      <c r="J1682" s="82"/>
      <c r="K1682" s="83"/>
      <c r="L1682" s="240" t="str">
        <f t="shared" si="26"/>
        <v/>
      </c>
    </row>
    <row r="1683" spans="1:12" ht="70" customHeight="1" x14ac:dyDescent="0.35">
      <c r="A1683" s="43"/>
      <c r="B1683" s="44"/>
      <c r="C1683" s="45"/>
      <c r="D1683" s="79"/>
      <c r="E1683" s="80"/>
      <c r="F1683" s="81"/>
      <c r="G1683" s="80"/>
      <c r="H1683" s="80"/>
      <c r="I1683" s="84"/>
      <c r="J1683" s="82"/>
      <c r="K1683" s="83"/>
      <c r="L1683" s="240" t="str">
        <f t="shared" si="26"/>
        <v/>
      </c>
    </row>
    <row r="1684" spans="1:12" ht="70" customHeight="1" x14ac:dyDescent="0.35">
      <c r="A1684" s="43"/>
      <c r="B1684" s="44"/>
      <c r="C1684" s="45"/>
      <c r="D1684" s="79"/>
      <c r="E1684" s="80"/>
      <c r="F1684" s="81"/>
      <c r="G1684" s="80"/>
      <c r="H1684" s="80"/>
      <c r="I1684" s="84"/>
      <c r="J1684" s="82"/>
      <c r="K1684" s="83"/>
      <c r="L1684" s="240" t="str">
        <f t="shared" si="26"/>
        <v/>
      </c>
    </row>
    <row r="1685" spans="1:12" ht="70" customHeight="1" x14ac:dyDescent="0.35">
      <c r="A1685" s="43"/>
      <c r="B1685" s="44"/>
      <c r="C1685" s="45"/>
      <c r="D1685" s="79"/>
      <c r="E1685" s="80"/>
      <c r="F1685" s="81"/>
      <c r="G1685" s="80"/>
      <c r="H1685" s="80"/>
      <c r="I1685" s="84"/>
      <c r="J1685" s="82"/>
      <c r="K1685" s="83"/>
      <c r="L1685" s="240" t="str">
        <f t="shared" si="26"/>
        <v/>
      </c>
    </row>
    <row r="1686" spans="1:12" ht="70" customHeight="1" x14ac:dyDescent="0.35">
      <c r="A1686" s="43"/>
      <c r="B1686" s="44"/>
      <c r="C1686" s="45"/>
      <c r="D1686" s="79"/>
      <c r="E1686" s="80"/>
      <c r="F1686" s="81"/>
      <c r="G1686" s="80"/>
      <c r="H1686" s="80"/>
      <c r="I1686" s="84"/>
      <c r="J1686" s="82"/>
      <c r="K1686" s="83"/>
      <c r="L1686" s="240" t="str">
        <f t="shared" si="26"/>
        <v/>
      </c>
    </row>
    <row r="1687" spans="1:12" ht="70" customHeight="1" x14ac:dyDescent="0.35">
      <c r="A1687" s="43"/>
      <c r="B1687" s="44"/>
      <c r="C1687" s="45"/>
      <c r="D1687" s="79"/>
      <c r="E1687" s="80"/>
      <c r="F1687" s="81"/>
      <c r="G1687" s="80"/>
      <c r="H1687" s="80"/>
      <c r="I1687" s="84"/>
      <c r="J1687" s="82"/>
      <c r="K1687" s="83"/>
      <c r="L1687" s="240" t="str">
        <f t="shared" si="26"/>
        <v/>
      </c>
    </row>
    <row r="1688" spans="1:12" ht="70" customHeight="1" x14ac:dyDescent="0.35">
      <c r="A1688" s="43"/>
      <c r="B1688" s="44"/>
      <c r="C1688" s="45"/>
      <c r="D1688" s="79"/>
      <c r="E1688" s="80"/>
      <c r="F1688" s="81"/>
      <c r="G1688" s="80"/>
      <c r="H1688" s="80"/>
      <c r="I1688" s="84"/>
      <c r="J1688" s="82"/>
      <c r="K1688" s="83"/>
      <c r="L1688" s="240" t="str">
        <f t="shared" si="26"/>
        <v/>
      </c>
    </row>
    <row r="1689" spans="1:12" ht="70" customHeight="1" x14ac:dyDescent="0.35">
      <c r="A1689" s="43"/>
      <c r="B1689" s="44"/>
      <c r="C1689" s="45"/>
      <c r="D1689" s="79"/>
      <c r="E1689" s="80"/>
      <c r="F1689" s="81"/>
      <c r="G1689" s="80"/>
      <c r="H1689" s="80"/>
      <c r="I1689" s="84"/>
      <c r="J1689" s="82"/>
      <c r="K1689" s="83"/>
      <c r="L1689" s="240" t="str">
        <f t="shared" si="26"/>
        <v/>
      </c>
    </row>
    <row r="1690" spans="1:12" ht="70" customHeight="1" x14ac:dyDescent="0.35">
      <c r="A1690" s="43"/>
      <c r="B1690" s="44"/>
      <c r="C1690" s="45"/>
      <c r="D1690" s="79"/>
      <c r="E1690" s="80"/>
      <c r="F1690" s="81"/>
      <c r="G1690" s="80"/>
      <c r="H1690" s="80"/>
      <c r="I1690" s="84"/>
      <c r="J1690" s="82"/>
      <c r="K1690" s="83"/>
      <c r="L1690" s="240" t="str">
        <f t="shared" si="26"/>
        <v/>
      </c>
    </row>
    <row r="1691" spans="1:12" ht="70" customHeight="1" x14ac:dyDescent="0.35">
      <c r="A1691" s="43"/>
      <c r="B1691" s="44"/>
      <c r="C1691" s="45"/>
      <c r="D1691" s="79"/>
      <c r="E1691" s="80"/>
      <c r="F1691" s="81"/>
      <c r="G1691" s="80"/>
      <c r="H1691" s="80"/>
      <c r="I1691" s="84"/>
      <c r="J1691" s="82"/>
      <c r="K1691" s="83"/>
      <c r="L1691" s="240" t="str">
        <f t="shared" si="26"/>
        <v/>
      </c>
    </row>
    <row r="1692" spans="1:12" ht="70" customHeight="1" x14ac:dyDescent="0.35">
      <c r="A1692" s="43"/>
      <c r="B1692" s="44"/>
      <c r="C1692" s="45"/>
      <c r="D1692" s="79"/>
      <c r="E1692" s="80"/>
      <c r="F1692" s="81"/>
      <c r="G1692" s="80"/>
      <c r="H1692" s="80"/>
      <c r="I1692" s="84"/>
      <c r="J1692" s="82"/>
      <c r="K1692" s="83"/>
      <c r="L1692" s="240" t="str">
        <f t="shared" si="26"/>
        <v/>
      </c>
    </row>
    <row r="1693" spans="1:12" ht="70" customHeight="1" x14ac:dyDescent="0.35">
      <c r="A1693" s="43"/>
      <c r="B1693" s="44"/>
      <c r="C1693" s="45"/>
      <c r="D1693" s="79"/>
      <c r="E1693" s="80"/>
      <c r="F1693" s="81"/>
      <c r="G1693" s="80"/>
      <c r="H1693" s="80"/>
      <c r="I1693" s="84"/>
      <c r="J1693" s="82"/>
      <c r="K1693" s="83"/>
      <c r="L1693" s="240" t="str">
        <f t="shared" si="26"/>
        <v/>
      </c>
    </row>
    <row r="1694" spans="1:12" ht="70" customHeight="1" x14ac:dyDescent="0.35">
      <c r="A1694" s="43"/>
      <c r="B1694" s="44"/>
      <c r="C1694" s="45"/>
      <c r="D1694" s="79"/>
      <c r="E1694" s="80"/>
      <c r="F1694" s="81"/>
      <c r="G1694" s="80"/>
      <c r="H1694" s="80"/>
      <c r="I1694" s="84"/>
      <c r="J1694" s="82"/>
      <c r="K1694" s="83"/>
      <c r="L1694" s="240" t="str">
        <f t="shared" si="26"/>
        <v/>
      </c>
    </row>
    <row r="1695" spans="1:12" ht="70" customHeight="1" x14ac:dyDescent="0.35">
      <c r="A1695" s="43"/>
      <c r="B1695" s="44"/>
      <c r="C1695" s="45"/>
      <c r="D1695" s="79"/>
      <c r="E1695" s="80"/>
      <c r="F1695" s="81"/>
      <c r="G1695" s="80"/>
      <c r="H1695" s="80"/>
      <c r="I1695" s="84"/>
      <c r="J1695" s="82"/>
      <c r="K1695" s="83"/>
      <c r="L1695" s="240" t="str">
        <f t="shared" si="26"/>
        <v/>
      </c>
    </row>
    <row r="1696" spans="1:12" ht="70" customHeight="1" x14ac:dyDescent="0.35">
      <c r="A1696" s="43"/>
      <c r="B1696" s="44"/>
      <c r="C1696" s="45"/>
      <c r="D1696" s="79"/>
      <c r="E1696" s="80"/>
      <c r="F1696" s="81"/>
      <c r="G1696" s="80"/>
      <c r="H1696" s="80"/>
      <c r="I1696" s="84"/>
      <c r="J1696" s="82"/>
      <c r="K1696" s="83"/>
      <c r="L1696" s="240" t="str">
        <f t="shared" si="26"/>
        <v/>
      </c>
    </row>
    <row r="1697" spans="1:12" ht="70" customHeight="1" x14ac:dyDescent="0.35">
      <c r="A1697" s="43"/>
      <c r="B1697" s="44"/>
      <c r="C1697" s="45"/>
      <c r="D1697" s="79"/>
      <c r="E1697" s="80"/>
      <c r="F1697" s="81"/>
      <c r="G1697" s="80"/>
      <c r="H1697" s="80"/>
      <c r="I1697" s="84"/>
      <c r="J1697" s="82"/>
      <c r="K1697" s="83"/>
      <c r="L1697" s="240" t="str">
        <f t="shared" si="26"/>
        <v/>
      </c>
    </row>
    <row r="1698" spans="1:12" ht="70" customHeight="1" x14ac:dyDescent="0.35">
      <c r="A1698" s="43"/>
      <c r="B1698" s="44"/>
      <c r="C1698" s="45"/>
      <c r="D1698" s="79"/>
      <c r="E1698" s="80"/>
      <c r="F1698" s="81"/>
      <c r="G1698" s="80"/>
      <c r="H1698" s="80"/>
      <c r="I1698" s="84"/>
      <c r="J1698" s="82"/>
      <c r="K1698" s="83"/>
      <c r="L1698" s="240" t="str">
        <f t="shared" si="26"/>
        <v/>
      </c>
    </row>
    <row r="1699" spans="1:12" ht="70" customHeight="1" x14ac:dyDescent="0.35">
      <c r="A1699" s="43"/>
      <c r="B1699" s="44"/>
      <c r="C1699" s="45"/>
      <c r="D1699" s="79"/>
      <c r="E1699" s="80"/>
      <c r="F1699" s="81"/>
      <c r="G1699" s="80"/>
      <c r="H1699" s="80"/>
      <c r="I1699" s="84"/>
      <c r="J1699" s="82"/>
      <c r="K1699" s="83"/>
      <c r="L1699" s="240" t="str">
        <f t="shared" si="26"/>
        <v/>
      </c>
    </row>
    <row r="1700" spans="1:12" ht="70" customHeight="1" x14ac:dyDescent="0.35">
      <c r="A1700" s="43"/>
      <c r="B1700" s="44"/>
      <c r="C1700" s="45"/>
      <c r="D1700" s="79"/>
      <c r="E1700" s="80"/>
      <c r="F1700" s="81"/>
      <c r="G1700" s="80"/>
      <c r="H1700" s="80"/>
      <c r="I1700" s="84"/>
      <c r="J1700" s="82"/>
      <c r="K1700" s="83"/>
      <c r="L1700" s="240" t="str">
        <f t="shared" si="26"/>
        <v/>
      </c>
    </row>
    <row r="1701" spans="1:12" ht="70" customHeight="1" x14ac:dyDescent="0.35">
      <c r="A1701" s="43"/>
      <c r="B1701" s="44"/>
      <c r="C1701" s="45"/>
      <c r="D1701" s="79"/>
      <c r="E1701" s="80"/>
      <c r="F1701" s="81"/>
      <c r="G1701" s="80"/>
      <c r="H1701" s="80"/>
      <c r="I1701" s="84"/>
      <c r="J1701" s="82"/>
      <c r="K1701" s="83"/>
      <c r="L1701" s="240" t="str">
        <f t="shared" si="26"/>
        <v/>
      </c>
    </row>
    <row r="1702" spans="1:12" ht="70" customHeight="1" x14ac:dyDescent="0.35">
      <c r="A1702" s="43"/>
      <c r="B1702" s="44"/>
      <c r="C1702" s="45"/>
      <c r="D1702" s="79"/>
      <c r="E1702" s="80"/>
      <c r="F1702" s="81"/>
      <c r="G1702" s="80"/>
      <c r="H1702" s="80"/>
      <c r="I1702" s="84"/>
      <c r="J1702" s="82"/>
      <c r="K1702" s="83"/>
      <c r="L1702" s="240" t="str">
        <f t="shared" si="26"/>
        <v/>
      </c>
    </row>
    <row r="1703" spans="1:12" ht="70" customHeight="1" x14ac:dyDescent="0.35">
      <c r="A1703" s="43"/>
      <c r="B1703" s="44"/>
      <c r="C1703" s="45"/>
      <c r="D1703" s="79"/>
      <c r="E1703" s="80"/>
      <c r="F1703" s="81"/>
      <c r="G1703" s="80"/>
      <c r="H1703" s="80"/>
      <c r="I1703" s="84"/>
      <c r="J1703" s="82"/>
      <c r="K1703" s="83"/>
      <c r="L1703" s="240" t="str">
        <f t="shared" si="26"/>
        <v/>
      </c>
    </row>
    <row r="1704" spans="1:12" ht="70" customHeight="1" x14ac:dyDescent="0.35">
      <c r="A1704" s="43"/>
      <c r="B1704" s="44"/>
      <c r="C1704" s="45"/>
      <c r="D1704" s="79"/>
      <c r="E1704" s="80"/>
      <c r="F1704" s="81"/>
      <c r="G1704" s="80"/>
      <c r="H1704" s="80"/>
      <c r="I1704" s="84"/>
      <c r="J1704" s="82"/>
      <c r="K1704" s="83"/>
      <c r="L1704" s="240" t="str">
        <f t="shared" si="26"/>
        <v/>
      </c>
    </row>
    <row r="1705" spans="1:12" ht="70" customHeight="1" x14ac:dyDescent="0.35">
      <c r="A1705" s="43"/>
      <c r="B1705" s="44"/>
      <c r="C1705" s="45"/>
      <c r="D1705" s="79"/>
      <c r="E1705" s="80"/>
      <c r="F1705" s="81"/>
      <c r="G1705" s="80"/>
      <c r="H1705" s="80"/>
      <c r="I1705" s="84"/>
      <c r="J1705" s="82"/>
      <c r="K1705" s="83"/>
      <c r="L1705" s="240" t="str">
        <f t="shared" si="26"/>
        <v/>
      </c>
    </row>
    <row r="1706" spans="1:12" ht="70" customHeight="1" x14ac:dyDescent="0.35">
      <c r="A1706" s="43"/>
      <c r="B1706" s="44"/>
      <c r="C1706" s="45"/>
      <c r="D1706" s="79"/>
      <c r="E1706" s="80"/>
      <c r="F1706" s="81"/>
      <c r="G1706" s="80"/>
      <c r="H1706" s="80"/>
      <c r="I1706" s="84"/>
      <c r="J1706" s="82"/>
      <c r="K1706" s="83"/>
      <c r="L1706" s="240" t="str">
        <f t="shared" si="26"/>
        <v/>
      </c>
    </row>
    <row r="1707" spans="1:12" ht="70" customHeight="1" x14ac:dyDescent="0.35">
      <c r="A1707" s="43"/>
      <c r="B1707" s="44"/>
      <c r="C1707" s="45"/>
      <c r="D1707" s="79"/>
      <c r="E1707" s="80"/>
      <c r="F1707" s="81"/>
      <c r="G1707" s="80"/>
      <c r="H1707" s="80"/>
      <c r="I1707" s="84"/>
      <c r="J1707" s="82"/>
      <c r="K1707" s="83"/>
      <c r="L1707" s="240" t="str">
        <f t="shared" si="26"/>
        <v/>
      </c>
    </row>
    <row r="1708" spans="1:12" ht="70" customHeight="1" x14ac:dyDescent="0.35">
      <c r="A1708" s="43"/>
      <c r="B1708" s="44"/>
      <c r="C1708" s="45"/>
      <c r="D1708" s="79"/>
      <c r="E1708" s="80"/>
      <c r="F1708" s="81"/>
      <c r="G1708" s="80"/>
      <c r="H1708" s="80"/>
      <c r="I1708" s="84"/>
      <c r="J1708" s="82"/>
      <c r="K1708" s="83"/>
      <c r="L1708" s="240" t="str">
        <f t="shared" si="26"/>
        <v/>
      </c>
    </row>
    <row r="1709" spans="1:12" ht="70" customHeight="1" x14ac:dyDescent="0.35">
      <c r="A1709" s="43"/>
      <c r="B1709" s="44"/>
      <c r="C1709" s="45"/>
      <c r="D1709" s="79"/>
      <c r="E1709" s="80"/>
      <c r="F1709" s="81"/>
      <c r="G1709" s="80"/>
      <c r="H1709" s="80"/>
      <c r="I1709" s="84"/>
      <c r="J1709" s="82"/>
      <c r="K1709" s="83"/>
      <c r="L1709" s="240" t="str">
        <f t="shared" si="26"/>
        <v/>
      </c>
    </row>
    <row r="1710" spans="1:12" ht="70" customHeight="1" x14ac:dyDescent="0.35">
      <c r="A1710" s="43"/>
      <c r="B1710" s="44"/>
      <c r="C1710" s="45"/>
      <c r="D1710" s="79"/>
      <c r="E1710" s="80"/>
      <c r="F1710" s="81"/>
      <c r="G1710" s="80"/>
      <c r="H1710" s="80"/>
      <c r="I1710" s="84"/>
      <c r="J1710" s="82"/>
      <c r="K1710" s="83"/>
      <c r="L1710" s="240" t="str">
        <f t="shared" si="26"/>
        <v/>
      </c>
    </row>
    <row r="1711" spans="1:12" ht="70" customHeight="1" x14ac:dyDescent="0.35">
      <c r="A1711" s="43"/>
      <c r="B1711" s="44"/>
      <c r="C1711" s="45"/>
      <c r="D1711" s="79"/>
      <c r="E1711" s="80"/>
      <c r="F1711" s="81"/>
      <c r="G1711" s="80"/>
      <c r="H1711" s="80"/>
      <c r="I1711" s="84"/>
      <c r="J1711" s="82"/>
      <c r="K1711" s="83"/>
      <c r="L1711" s="240" t="str">
        <f t="shared" si="26"/>
        <v/>
      </c>
    </row>
    <row r="1712" spans="1:12" ht="70" customHeight="1" x14ac:dyDescent="0.35">
      <c r="A1712" s="43"/>
      <c r="B1712" s="44"/>
      <c r="C1712" s="45"/>
      <c r="D1712" s="79"/>
      <c r="E1712" s="80"/>
      <c r="F1712" s="81"/>
      <c r="G1712" s="80"/>
      <c r="H1712" s="80"/>
      <c r="I1712" s="84"/>
      <c r="J1712" s="82"/>
      <c r="K1712" s="83"/>
      <c r="L1712" s="240" t="str">
        <f t="shared" si="26"/>
        <v/>
      </c>
    </row>
    <row r="1713" spans="1:12" ht="70" customHeight="1" x14ac:dyDescent="0.35">
      <c r="A1713" s="43"/>
      <c r="B1713" s="44"/>
      <c r="C1713" s="45"/>
      <c r="D1713" s="79"/>
      <c r="E1713" s="80"/>
      <c r="F1713" s="81"/>
      <c r="G1713" s="80"/>
      <c r="H1713" s="80"/>
      <c r="I1713" s="84"/>
      <c r="J1713" s="82"/>
      <c r="K1713" s="83"/>
      <c r="L1713" s="240" t="str">
        <f t="shared" si="26"/>
        <v/>
      </c>
    </row>
    <row r="1714" spans="1:12" ht="70" customHeight="1" x14ac:dyDescent="0.35">
      <c r="A1714" s="43"/>
      <c r="B1714" s="44"/>
      <c r="C1714" s="45"/>
      <c r="D1714" s="79"/>
      <c r="E1714" s="80"/>
      <c r="F1714" s="81"/>
      <c r="G1714" s="80"/>
      <c r="H1714" s="80"/>
      <c r="I1714" s="84"/>
      <c r="J1714" s="82"/>
      <c r="K1714" s="83"/>
      <c r="L1714" s="240" t="str">
        <f t="shared" si="26"/>
        <v/>
      </c>
    </row>
    <row r="1715" spans="1:12" ht="70" customHeight="1" x14ac:dyDescent="0.35">
      <c r="A1715" s="43"/>
      <c r="B1715" s="44"/>
      <c r="C1715" s="45"/>
      <c r="D1715" s="79"/>
      <c r="E1715" s="80"/>
      <c r="F1715" s="81"/>
      <c r="G1715" s="80"/>
      <c r="H1715" s="80"/>
      <c r="I1715" s="84"/>
      <c r="J1715" s="82"/>
      <c r="K1715" s="83"/>
      <c r="L1715" s="240" t="str">
        <f t="shared" si="26"/>
        <v/>
      </c>
    </row>
    <row r="1716" spans="1:12" ht="70" customHeight="1" x14ac:dyDescent="0.35">
      <c r="A1716" s="43"/>
      <c r="B1716" s="44"/>
      <c r="C1716" s="45"/>
      <c r="D1716" s="79"/>
      <c r="E1716" s="80"/>
      <c r="F1716" s="81"/>
      <c r="G1716" s="80"/>
      <c r="H1716" s="80"/>
      <c r="I1716" s="84"/>
      <c r="J1716" s="82"/>
      <c r="K1716" s="83"/>
      <c r="L1716" s="240" t="str">
        <f t="shared" si="26"/>
        <v/>
      </c>
    </row>
    <row r="1717" spans="1:12" ht="70" customHeight="1" x14ac:dyDescent="0.35">
      <c r="A1717" s="43"/>
      <c r="B1717" s="44"/>
      <c r="C1717" s="45"/>
      <c r="D1717" s="79"/>
      <c r="E1717" s="80"/>
      <c r="F1717" s="81"/>
      <c r="G1717" s="80"/>
      <c r="H1717" s="80"/>
      <c r="I1717" s="84"/>
      <c r="J1717" s="82"/>
      <c r="K1717" s="83"/>
      <c r="L1717" s="240" t="str">
        <f t="shared" si="26"/>
        <v/>
      </c>
    </row>
    <row r="1718" spans="1:12" ht="70" customHeight="1" x14ac:dyDescent="0.35">
      <c r="A1718" s="43"/>
      <c r="B1718" s="44"/>
      <c r="C1718" s="45"/>
      <c r="D1718" s="79"/>
      <c r="E1718" s="80"/>
      <c r="F1718" s="81"/>
      <c r="G1718" s="80"/>
      <c r="H1718" s="80"/>
      <c r="I1718" s="84"/>
      <c r="J1718" s="82"/>
      <c r="K1718" s="83"/>
      <c r="L1718" s="240" t="str">
        <f t="shared" si="26"/>
        <v/>
      </c>
    </row>
    <row r="1719" spans="1:12" ht="70" customHeight="1" x14ac:dyDescent="0.35">
      <c r="A1719" s="43"/>
      <c r="B1719" s="44"/>
      <c r="C1719" s="45"/>
      <c r="D1719" s="79"/>
      <c r="E1719" s="80"/>
      <c r="F1719" s="81"/>
      <c r="G1719" s="80"/>
      <c r="H1719" s="80"/>
      <c r="I1719" s="84"/>
      <c r="J1719" s="82"/>
      <c r="K1719" s="83"/>
      <c r="L1719" s="240" t="str">
        <f t="shared" si="26"/>
        <v/>
      </c>
    </row>
    <row r="1720" spans="1:12" ht="70" customHeight="1" x14ac:dyDescent="0.35">
      <c r="A1720" s="43"/>
      <c r="B1720" s="44"/>
      <c r="C1720" s="45"/>
      <c r="D1720" s="79"/>
      <c r="E1720" s="80"/>
      <c r="F1720" s="81"/>
      <c r="G1720" s="80"/>
      <c r="H1720" s="80"/>
      <c r="I1720" s="84"/>
      <c r="J1720" s="82"/>
      <c r="K1720" s="83"/>
      <c r="L1720" s="240" t="str">
        <f t="shared" si="26"/>
        <v/>
      </c>
    </row>
    <row r="1721" spans="1:12" ht="70" customHeight="1" x14ac:dyDescent="0.35">
      <c r="A1721" s="43"/>
      <c r="B1721" s="44"/>
      <c r="C1721" s="45"/>
      <c r="D1721" s="79"/>
      <c r="E1721" s="80"/>
      <c r="F1721" s="81"/>
      <c r="G1721" s="80"/>
      <c r="H1721" s="80"/>
      <c r="I1721" s="84"/>
      <c r="J1721" s="82"/>
      <c r="K1721" s="83"/>
      <c r="L1721" s="240" t="str">
        <f t="shared" si="26"/>
        <v/>
      </c>
    </row>
    <row r="1722" spans="1:12" ht="70" customHeight="1" x14ac:dyDescent="0.35">
      <c r="A1722" s="43"/>
      <c r="B1722" s="44"/>
      <c r="C1722" s="45"/>
      <c r="D1722" s="79"/>
      <c r="E1722" s="80"/>
      <c r="F1722" s="81"/>
      <c r="G1722" s="80"/>
      <c r="H1722" s="80"/>
      <c r="I1722" s="84"/>
      <c r="J1722" s="82"/>
      <c r="K1722" s="83"/>
      <c r="L1722" s="240" t="str">
        <f t="shared" si="26"/>
        <v/>
      </c>
    </row>
    <row r="1723" spans="1:12" ht="70" customHeight="1" x14ac:dyDescent="0.35">
      <c r="A1723" s="43"/>
      <c r="B1723" s="44"/>
      <c r="C1723" s="45"/>
      <c r="D1723" s="79"/>
      <c r="E1723" s="80"/>
      <c r="F1723" s="81"/>
      <c r="G1723" s="80"/>
      <c r="H1723" s="80"/>
      <c r="I1723" s="84"/>
      <c r="J1723" s="82"/>
      <c r="K1723" s="83"/>
      <c r="L1723" s="240" t="str">
        <f t="shared" si="26"/>
        <v/>
      </c>
    </row>
    <row r="1724" spans="1:12" ht="70" customHeight="1" x14ac:dyDescent="0.35">
      <c r="A1724" s="43"/>
      <c r="B1724" s="44"/>
      <c r="C1724" s="45"/>
      <c r="D1724" s="79"/>
      <c r="E1724" s="80"/>
      <c r="F1724" s="81"/>
      <c r="G1724" s="80"/>
      <c r="H1724" s="80"/>
      <c r="I1724" s="84"/>
      <c r="J1724" s="82"/>
      <c r="K1724" s="83"/>
      <c r="L1724" s="240" t="str">
        <f t="shared" si="26"/>
        <v/>
      </c>
    </row>
    <row r="1725" spans="1:12" ht="70" customHeight="1" x14ac:dyDescent="0.35">
      <c r="A1725" s="43"/>
      <c r="B1725" s="44"/>
      <c r="C1725" s="45"/>
      <c r="D1725" s="79"/>
      <c r="E1725" s="80"/>
      <c r="F1725" s="81"/>
      <c r="G1725" s="80"/>
      <c r="H1725" s="80"/>
      <c r="I1725" s="84"/>
      <c r="J1725" s="82"/>
      <c r="K1725" s="83"/>
      <c r="L1725" s="240" t="str">
        <f t="shared" si="26"/>
        <v/>
      </c>
    </row>
    <row r="1726" spans="1:12" ht="70" customHeight="1" x14ac:dyDescent="0.35">
      <c r="A1726" s="43"/>
      <c r="B1726" s="44"/>
      <c r="C1726" s="45"/>
      <c r="D1726" s="79"/>
      <c r="E1726" s="80"/>
      <c r="F1726" s="81"/>
      <c r="G1726" s="80"/>
      <c r="H1726" s="80"/>
      <c r="I1726" s="84"/>
      <c r="J1726" s="82"/>
      <c r="K1726" s="83"/>
      <c r="L1726" s="240" t="str">
        <f t="shared" si="26"/>
        <v/>
      </c>
    </row>
    <row r="1727" spans="1:12" ht="70" customHeight="1" x14ac:dyDescent="0.35">
      <c r="A1727" s="43"/>
      <c r="B1727" s="44"/>
      <c r="C1727" s="45"/>
      <c r="D1727" s="79"/>
      <c r="E1727" s="80"/>
      <c r="F1727" s="81"/>
      <c r="G1727" s="80"/>
      <c r="H1727" s="80"/>
      <c r="I1727" s="84"/>
      <c r="J1727" s="82"/>
      <c r="K1727" s="83"/>
      <c r="L1727" s="240" t="str">
        <f t="shared" si="26"/>
        <v/>
      </c>
    </row>
    <row r="1728" spans="1:12" ht="70" customHeight="1" x14ac:dyDescent="0.35">
      <c r="A1728" s="43"/>
      <c r="B1728" s="44"/>
      <c r="C1728" s="45"/>
      <c r="D1728" s="79"/>
      <c r="E1728" s="80"/>
      <c r="F1728" s="81"/>
      <c r="G1728" s="80"/>
      <c r="H1728" s="80"/>
      <c r="I1728" s="84"/>
      <c r="J1728" s="82"/>
      <c r="K1728" s="83"/>
      <c r="L1728" s="240" t="str">
        <f t="shared" si="26"/>
        <v/>
      </c>
    </row>
    <row r="1729" spans="1:12" ht="70" customHeight="1" x14ac:dyDescent="0.35">
      <c r="A1729" s="43"/>
      <c r="B1729" s="44"/>
      <c r="C1729" s="45"/>
      <c r="D1729" s="79"/>
      <c r="E1729" s="80"/>
      <c r="F1729" s="81"/>
      <c r="G1729" s="80"/>
      <c r="H1729" s="80"/>
      <c r="I1729" s="84"/>
      <c r="J1729" s="82"/>
      <c r="K1729" s="83"/>
      <c r="L1729" s="240" t="str">
        <f t="shared" si="26"/>
        <v/>
      </c>
    </row>
    <row r="1730" spans="1:12" ht="70" customHeight="1" x14ac:dyDescent="0.35">
      <c r="A1730" s="43"/>
      <c r="B1730" s="44"/>
      <c r="C1730" s="45"/>
      <c r="D1730" s="79"/>
      <c r="E1730" s="80"/>
      <c r="F1730" s="81"/>
      <c r="G1730" s="80"/>
      <c r="H1730" s="80"/>
      <c r="I1730" s="84"/>
      <c r="J1730" s="82"/>
      <c r="K1730" s="83"/>
      <c r="L1730" s="240" t="str">
        <f t="shared" si="26"/>
        <v/>
      </c>
    </row>
    <row r="1731" spans="1:12" ht="70" customHeight="1" x14ac:dyDescent="0.35">
      <c r="A1731" s="43"/>
      <c r="B1731" s="44"/>
      <c r="C1731" s="45"/>
      <c r="D1731" s="79"/>
      <c r="E1731" s="80"/>
      <c r="F1731" s="81"/>
      <c r="G1731" s="80"/>
      <c r="H1731" s="80"/>
      <c r="I1731" s="84"/>
      <c r="J1731" s="82"/>
      <c r="K1731" s="83"/>
      <c r="L1731" s="240" t="str">
        <f t="shared" si="26"/>
        <v/>
      </c>
    </row>
    <row r="1732" spans="1:12" ht="70" customHeight="1" x14ac:dyDescent="0.35">
      <c r="A1732" s="43"/>
      <c r="B1732" s="44"/>
      <c r="C1732" s="45"/>
      <c r="D1732" s="79"/>
      <c r="E1732" s="80"/>
      <c r="F1732" s="81"/>
      <c r="G1732" s="80"/>
      <c r="H1732" s="80"/>
      <c r="I1732" s="84"/>
      <c r="J1732" s="82"/>
      <c r="K1732" s="83"/>
      <c r="L1732" s="240" t="str">
        <f t="shared" si="26"/>
        <v/>
      </c>
    </row>
    <row r="1733" spans="1:12" ht="70" customHeight="1" x14ac:dyDescent="0.35">
      <c r="A1733" s="43"/>
      <c r="B1733" s="44"/>
      <c r="C1733" s="45"/>
      <c r="D1733" s="79"/>
      <c r="E1733" s="80"/>
      <c r="F1733" s="81"/>
      <c r="G1733" s="80"/>
      <c r="H1733" s="80"/>
      <c r="I1733" s="84"/>
      <c r="J1733" s="82"/>
      <c r="K1733" s="83"/>
      <c r="L1733" s="240" t="str">
        <f t="shared" si="26"/>
        <v/>
      </c>
    </row>
    <row r="1734" spans="1:12" ht="70" customHeight="1" x14ac:dyDescent="0.35">
      <c r="A1734" s="43"/>
      <c r="B1734" s="44"/>
      <c r="C1734" s="45"/>
      <c r="D1734" s="79"/>
      <c r="E1734" s="80"/>
      <c r="F1734" s="81"/>
      <c r="G1734" s="80"/>
      <c r="H1734" s="80"/>
      <c r="I1734" s="84"/>
      <c r="J1734" s="82"/>
      <c r="K1734" s="83"/>
      <c r="L1734" s="240" t="str">
        <f t="shared" si="26"/>
        <v/>
      </c>
    </row>
    <row r="1735" spans="1:12" ht="70" customHeight="1" x14ac:dyDescent="0.35">
      <c r="A1735" s="43"/>
      <c r="B1735" s="44"/>
      <c r="C1735" s="45"/>
      <c r="D1735" s="79"/>
      <c r="E1735" s="80"/>
      <c r="F1735" s="81"/>
      <c r="G1735" s="80"/>
      <c r="H1735" s="80"/>
      <c r="I1735" s="84"/>
      <c r="J1735" s="82"/>
      <c r="K1735" s="83"/>
      <c r="L1735" s="240" t="str">
        <f t="shared" si="26"/>
        <v/>
      </c>
    </row>
    <row r="1736" spans="1:12" ht="70" customHeight="1" x14ac:dyDescent="0.35">
      <c r="A1736" s="43"/>
      <c r="B1736" s="44"/>
      <c r="C1736" s="45"/>
      <c r="D1736" s="79"/>
      <c r="E1736" s="80"/>
      <c r="F1736" s="81"/>
      <c r="G1736" s="80"/>
      <c r="H1736" s="80"/>
      <c r="I1736" s="84"/>
      <c r="J1736" s="82"/>
      <c r="K1736" s="83"/>
      <c r="L1736" s="240" t="str">
        <f t="shared" si="26"/>
        <v/>
      </c>
    </row>
    <row r="1737" spans="1:12" ht="70" customHeight="1" x14ac:dyDescent="0.35">
      <c r="A1737" s="43"/>
      <c r="B1737" s="44"/>
      <c r="C1737" s="45"/>
      <c r="D1737" s="79"/>
      <c r="E1737" s="80"/>
      <c r="F1737" s="81"/>
      <c r="G1737" s="80"/>
      <c r="H1737" s="80"/>
      <c r="I1737" s="84"/>
      <c r="J1737" s="82"/>
      <c r="K1737" s="83"/>
      <c r="L1737" s="240" t="str">
        <f t="shared" si="26"/>
        <v/>
      </c>
    </row>
    <row r="1738" spans="1:12" ht="70" customHeight="1" x14ac:dyDescent="0.35">
      <c r="A1738" s="43"/>
      <c r="B1738" s="44"/>
      <c r="C1738" s="45"/>
      <c r="D1738" s="79"/>
      <c r="E1738" s="80"/>
      <c r="F1738" s="81"/>
      <c r="G1738" s="80"/>
      <c r="H1738" s="80"/>
      <c r="I1738" s="84"/>
      <c r="J1738" s="82"/>
      <c r="K1738" s="83"/>
      <c r="L1738" s="240" t="str">
        <f t="shared" si="26"/>
        <v/>
      </c>
    </row>
    <row r="1739" spans="1:12" ht="70" customHeight="1" x14ac:dyDescent="0.35">
      <c r="A1739" s="43"/>
      <c r="B1739" s="44"/>
      <c r="C1739" s="45"/>
      <c r="D1739" s="79"/>
      <c r="E1739" s="80"/>
      <c r="F1739" s="81"/>
      <c r="G1739" s="80"/>
      <c r="H1739" s="80"/>
      <c r="I1739" s="84"/>
      <c r="J1739" s="82"/>
      <c r="K1739" s="83"/>
      <c r="L1739" s="240" t="str">
        <f t="shared" ref="L1739:L1802" si="27">HYPERLINK(K1739)</f>
        <v/>
      </c>
    </row>
    <row r="1740" spans="1:12" ht="70" customHeight="1" x14ac:dyDescent="0.35">
      <c r="A1740" s="43"/>
      <c r="B1740" s="44"/>
      <c r="C1740" s="45"/>
      <c r="D1740" s="79"/>
      <c r="E1740" s="80"/>
      <c r="F1740" s="81"/>
      <c r="G1740" s="80"/>
      <c r="H1740" s="80"/>
      <c r="I1740" s="84"/>
      <c r="J1740" s="82"/>
      <c r="K1740" s="83"/>
      <c r="L1740" s="240" t="str">
        <f t="shared" si="27"/>
        <v/>
      </c>
    </row>
    <row r="1741" spans="1:12" ht="70" customHeight="1" x14ac:dyDescent="0.35">
      <c r="A1741" s="43"/>
      <c r="B1741" s="44"/>
      <c r="C1741" s="45"/>
      <c r="D1741" s="79"/>
      <c r="E1741" s="80"/>
      <c r="F1741" s="81"/>
      <c r="G1741" s="80"/>
      <c r="H1741" s="80"/>
      <c r="I1741" s="84"/>
      <c r="J1741" s="82"/>
      <c r="K1741" s="83"/>
      <c r="L1741" s="240" t="str">
        <f t="shared" si="27"/>
        <v/>
      </c>
    </row>
    <row r="1742" spans="1:12" ht="70" customHeight="1" x14ac:dyDescent="0.35">
      <c r="A1742" s="43"/>
      <c r="B1742" s="44"/>
      <c r="C1742" s="45"/>
      <c r="D1742" s="79"/>
      <c r="E1742" s="80"/>
      <c r="F1742" s="81"/>
      <c r="G1742" s="80"/>
      <c r="H1742" s="80"/>
      <c r="I1742" s="84"/>
      <c r="J1742" s="82"/>
      <c r="K1742" s="83"/>
      <c r="L1742" s="240" t="str">
        <f t="shared" si="27"/>
        <v/>
      </c>
    </row>
    <row r="1743" spans="1:12" ht="70" customHeight="1" x14ac:dyDescent="0.35">
      <c r="A1743" s="43"/>
      <c r="B1743" s="44"/>
      <c r="C1743" s="45"/>
      <c r="D1743" s="79"/>
      <c r="E1743" s="80"/>
      <c r="F1743" s="81"/>
      <c r="G1743" s="80"/>
      <c r="H1743" s="80"/>
      <c r="I1743" s="84"/>
      <c r="J1743" s="82"/>
      <c r="K1743" s="83"/>
      <c r="L1743" s="240" t="str">
        <f t="shared" si="27"/>
        <v/>
      </c>
    </row>
    <row r="1744" spans="1:12" ht="70" customHeight="1" x14ac:dyDescent="0.35">
      <c r="A1744" s="43"/>
      <c r="B1744" s="44"/>
      <c r="C1744" s="45"/>
      <c r="D1744" s="79"/>
      <c r="E1744" s="80"/>
      <c r="F1744" s="81"/>
      <c r="G1744" s="80"/>
      <c r="H1744" s="80"/>
      <c r="I1744" s="84"/>
      <c r="J1744" s="82"/>
      <c r="K1744" s="83"/>
      <c r="L1744" s="240" t="str">
        <f t="shared" si="27"/>
        <v/>
      </c>
    </row>
    <row r="1745" spans="1:12" ht="70" customHeight="1" x14ac:dyDescent="0.35">
      <c r="A1745" s="43"/>
      <c r="B1745" s="44"/>
      <c r="C1745" s="45"/>
      <c r="D1745" s="79"/>
      <c r="E1745" s="80"/>
      <c r="F1745" s="81"/>
      <c r="G1745" s="80"/>
      <c r="H1745" s="80"/>
      <c r="I1745" s="84"/>
      <c r="J1745" s="82"/>
      <c r="K1745" s="83"/>
      <c r="L1745" s="240" t="str">
        <f t="shared" si="27"/>
        <v/>
      </c>
    </row>
    <row r="1746" spans="1:12" ht="70" customHeight="1" x14ac:dyDescent="0.35">
      <c r="A1746" s="43"/>
      <c r="B1746" s="44"/>
      <c r="C1746" s="45"/>
      <c r="D1746" s="79"/>
      <c r="E1746" s="80"/>
      <c r="F1746" s="81"/>
      <c r="G1746" s="80"/>
      <c r="H1746" s="80"/>
      <c r="I1746" s="84"/>
      <c r="J1746" s="82"/>
      <c r="K1746" s="83"/>
      <c r="L1746" s="240" t="str">
        <f t="shared" si="27"/>
        <v/>
      </c>
    </row>
    <row r="1747" spans="1:12" ht="70" customHeight="1" x14ac:dyDescent="0.35">
      <c r="A1747" s="43"/>
      <c r="B1747" s="44"/>
      <c r="C1747" s="45"/>
      <c r="D1747" s="79"/>
      <c r="E1747" s="80"/>
      <c r="F1747" s="81"/>
      <c r="G1747" s="80"/>
      <c r="H1747" s="80"/>
      <c r="I1747" s="84"/>
      <c r="J1747" s="82"/>
      <c r="K1747" s="83"/>
      <c r="L1747" s="240" t="str">
        <f t="shared" si="27"/>
        <v/>
      </c>
    </row>
    <row r="1748" spans="1:12" ht="70" customHeight="1" x14ac:dyDescent="0.35">
      <c r="A1748" s="43"/>
      <c r="B1748" s="44"/>
      <c r="C1748" s="45"/>
      <c r="D1748" s="79"/>
      <c r="E1748" s="80"/>
      <c r="F1748" s="81"/>
      <c r="G1748" s="80"/>
      <c r="H1748" s="80"/>
      <c r="I1748" s="84"/>
      <c r="J1748" s="82"/>
      <c r="K1748" s="83"/>
      <c r="L1748" s="240" t="str">
        <f t="shared" si="27"/>
        <v/>
      </c>
    </row>
    <row r="1749" spans="1:12" ht="70" customHeight="1" x14ac:dyDescent="0.35">
      <c r="A1749" s="43"/>
      <c r="B1749" s="44"/>
      <c r="C1749" s="45"/>
      <c r="D1749" s="79"/>
      <c r="E1749" s="80"/>
      <c r="F1749" s="81"/>
      <c r="G1749" s="80"/>
      <c r="H1749" s="80"/>
      <c r="I1749" s="84"/>
      <c r="J1749" s="82"/>
      <c r="K1749" s="83"/>
      <c r="L1749" s="240" t="str">
        <f t="shared" si="27"/>
        <v/>
      </c>
    </row>
    <row r="1750" spans="1:12" ht="70" customHeight="1" x14ac:dyDescent="0.35">
      <c r="A1750" s="43"/>
      <c r="B1750" s="44"/>
      <c r="C1750" s="45"/>
      <c r="D1750" s="79"/>
      <c r="E1750" s="80"/>
      <c r="F1750" s="81"/>
      <c r="G1750" s="80"/>
      <c r="H1750" s="80"/>
      <c r="I1750" s="84"/>
      <c r="J1750" s="82"/>
      <c r="K1750" s="83"/>
      <c r="L1750" s="240" t="str">
        <f t="shared" si="27"/>
        <v/>
      </c>
    </row>
    <row r="1751" spans="1:12" ht="70" customHeight="1" x14ac:dyDescent="0.35">
      <c r="A1751" s="43"/>
      <c r="B1751" s="44"/>
      <c r="C1751" s="45"/>
      <c r="D1751" s="79"/>
      <c r="E1751" s="80"/>
      <c r="F1751" s="81"/>
      <c r="G1751" s="80"/>
      <c r="H1751" s="80"/>
      <c r="I1751" s="84"/>
      <c r="J1751" s="82"/>
      <c r="K1751" s="83"/>
      <c r="L1751" s="240" t="str">
        <f t="shared" si="27"/>
        <v/>
      </c>
    </row>
    <row r="1752" spans="1:12" ht="70" customHeight="1" x14ac:dyDescent="0.35">
      <c r="A1752" s="43"/>
      <c r="B1752" s="44"/>
      <c r="C1752" s="45"/>
      <c r="D1752" s="79"/>
      <c r="E1752" s="80"/>
      <c r="F1752" s="81"/>
      <c r="G1752" s="80"/>
      <c r="H1752" s="80"/>
      <c r="I1752" s="84"/>
      <c r="J1752" s="82"/>
      <c r="K1752" s="83"/>
      <c r="L1752" s="240" t="str">
        <f t="shared" si="27"/>
        <v/>
      </c>
    </row>
    <row r="1753" spans="1:12" ht="70" customHeight="1" x14ac:dyDescent="0.35">
      <c r="A1753" s="43"/>
      <c r="B1753" s="44"/>
      <c r="C1753" s="45"/>
      <c r="D1753" s="79"/>
      <c r="E1753" s="80"/>
      <c r="F1753" s="81"/>
      <c r="G1753" s="80"/>
      <c r="H1753" s="80"/>
      <c r="I1753" s="84"/>
      <c r="J1753" s="82"/>
      <c r="K1753" s="83"/>
      <c r="L1753" s="240" t="str">
        <f t="shared" si="27"/>
        <v/>
      </c>
    </row>
    <row r="1754" spans="1:12" ht="70" customHeight="1" x14ac:dyDescent="0.35">
      <c r="A1754" s="43"/>
      <c r="B1754" s="44"/>
      <c r="C1754" s="45"/>
      <c r="D1754" s="79"/>
      <c r="E1754" s="80"/>
      <c r="F1754" s="81"/>
      <c r="G1754" s="80"/>
      <c r="H1754" s="80"/>
      <c r="I1754" s="84"/>
      <c r="J1754" s="82"/>
      <c r="K1754" s="83"/>
      <c r="L1754" s="240" t="str">
        <f t="shared" si="27"/>
        <v/>
      </c>
    </row>
    <row r="1755" spans="1:12" ht="70" customHeight="1" x14ac:dyDescent="0.35">
      <c r="A1755" s="43"/>
      <c r="B1755" s="44"/>
      <c r="C1755" s="45"/>
      <c r="D1755" s="79"/>
      <c r="E1755" s="80"/>
      <c r="F1755" s="81"/>
      <c r="G1755" s="80"/>
      <c r="H1755" s="80"/>
      <c r="I1755" s="84"/>
      <c r="J1755" s="82"/>
      <c r="K1755" s="83"/>
      <c r="L1755" s="240" t="str">
        <f t="shared" si="27"/>
        <v/>
      </c>
    </row>
    <row r="1756" spans="1:12" ht="70" customHeight="1" x14ac:dyDescent="0.35">
      <c r="A1756" s="43"/>
      <c r="B1756" s="44"/>
      <c r="C1756" s="45"/>
      <c r="D1756" s="79"/>
      <c r="E1756" s="80"/>
      <c r="F1756" s="81"/>
      <c r="G1756" s="80"/>
      <c r="H1756" s="80"/>
      <c r="I1756" s="84"/>
      <c r="J1756" s="82"/>
      <c r="K1756" s="83"/>
      <c r="L1756" s="240" t="str">
        <f t="shared" si="27"/>
        <v/>
      </c>
    </row>
    <row r="1757" spans="1:12" ht="70" customHeight="1" x14ac:dyDescent="0.35">
      <c r="A1757" s="43"/>
      <c r="B1757" s="44"/>
      <c r="C1757" s="45"/>
      <c r="D1757" s="79"/>
      <c r="E1757" s="80"/>
      <c r="F1757" s="81"/>
      <c r="G1757" s="80"/>
      <c r="H1757" s="80"/>
      <c r="I1757" s="84"/>
      <c r="J1757" s="82"/>
      <c r="K1757" s="83"/>
      <c r="L1757" s="240" t="str">
        <f t="shared" si="27"/>
        <v/>
      </c>
    </row>
    <row r="1758" spans="1:12" ht="70" customHeight="1" x14ac:dyDescent="0.35">
      <c r="A1758" s="43"/>
      <c r="B1758" s="44"/>
      <c r="C1758" s="45"/>
      <c r="D1758" s="79"/>
      <c r="E1758" s="80"/>
      <c r="F1758" s="81"/>
      <c r="G1758" s="80"/>
      <c r="H1758" s="80"/>
      <c r="I1758" s="84"/>
      <c r="J1758" s="82"/>
      <c r="K1758" s="83"/>
      <c r="L1758" s="240" t="str">
        <f t="shared" si="27"/>
        <v/>
      </c>
    </row>
    <row r="1759" spans="1:12" ht="70" customHeight="1" x14ac:dyDescent="0.35">
      <c r="A1759" s="43"/>
      <c r="B1759" s="44"/>
      <c r="C1759" s="45"/>
      <c r="D1759" s="79"/>
      <c r="E1759" s="80"/>
      <c r="F1759" s="81"/>
      <c r="G1759" s="80"/>
      <c r="H1759" s="80"/>
      <c r="I1759" s="84"/>
      <c r="J1759" s="82"/>
      <c r="K1759" s="83"/>
      <c r="L1759" s="240" t="str">
        <f t="shared" si="27"/>
        <v/>
      </c>
    </row>
    <row r="1760" spans="1:12" ht="70" customHeight="1" x14ac:dyDescent="0.35">
      <c r="A1760" s="43"/>
      <c r="B1760" s="44"/>
      <c r="C1760" s="45"/>
      <c r="D1760" s="79"/>
      <c r="E1760" s="80"/>
      <c r="F1760" s="81"/>
      <c r="G1760" s="80"/>
      <c r="H1760" s="80"/>
      <c r="I1760" s="84"/>
      <c r="J1760" s="82"/>
      <c r="K1760" s="83"/>
      <c r="L1760" s="240" t="str">
        <f t="shared" si="27"/>
        <v/>
      </c>
    </row>
    <row r="1761" spans="1:12" ht="70" customHeight="1" x14ac:dyDescent="0.35">
      <c r="A1761" s="43"/>
      <c r="B1761" s="44"/>
      <c r="C1761" s="45"/>
      <c r="D1761" s="79"/>
      <c r="E1761" s="80"/>
      <c r="F1761" s="81"/>
      <c r="G1761" s="80"/>
      <c r="H1761" s="80"/>
      <c r="I1761" s="84"/>
      <c r="J1761" s="82"/>
      <c r="K1761" s="83"/>
      <c r="L1761" s="240" t="str">
        <f t="shared" si="27"/>
        <v/>
      </c>
    </row>
    <row r="1762" spans="1:12" ht="70" customHeight="1" x14ac:dyDescent="0.35">
      <c r="A1762" s="43"/>
      <c r="B1762" s="44"/>
      <c r="C1762" s="45"/>
      <c r="D1762" s="79"/>
      <c r="E1762" s="80"/>
      <c r="F1762" s="81"/>
      <c r="G1762" s="80"/>
      <c r="H1762" s="80"/>
      <c r="I1762" s="84"/>
      <c r="J1762" s="82"/>
      <c r="K1762" s="83"/>
      <c r="L1762" s="240" t="str">
        <f t="shared" si="27"/>
        <v/>
      </c>
    </row>
    <row r="1763" spans="1:12" ht="70" customHeight="1" x14ac:dyDescent="0.35">
      <c r="A1763" s="43"/>
      <c r="B1763" s="44"/>
      <c r="C1763" s="45"/>
      <c r="D1763" s="79"/>
      <c r="E1763" s="80"/>
      <c r="F1763" s="81"/>
      <c r="G1763" s="80"/>
      <c r="H1763" s="80"/>
      <c r="I1763" s="84"/>
      <c r="J1763" s="82"/>
      <c r="K1763" s="83"/>
      <c r="L1763" s="240" t="str">
        <f t="shared" si="27"/>
        <v/>
      </c>
    </row>
    <row r="1764" spans="1:12" ht="70" customHeight="1" x14ac:dyDescent="0.35">
      <c r="A1764" s="43"/>
      <c r="B1764" s="44"/>
      <c r="C1764" s="45"/>
      <c r="D1764" s="79"/>
      <c r="E1764" s="80"/>
      <c r="F1764" s="81"/>
      <c r="G1764" s="80"/>
      <c r="H1764" s="80"/>
      <c r="I1764" s="84"/>
      <c r="J1764" s="82"/>
      <c r="K1764" s="83"/>
      <c r="L1764" s="240" t="str">
        <f t="shared" si="27"/>
        <v/>
      </c>
    </row>
    <row r="1765" spans="1:12" ht="70" customHeight="1" x14ac:dyDescent="0.35">
      <c r="A1765" s="43"/>
      <c r="B1765" s="44"/>
      <c r="C1765" s="45"/>
      <c r="D1765" s="79"/>
      <c r="E1765" s="80"/>
      <c r="F1765" s="81"/>
      <c r="G1765" s="80"/>
      <c r="H1765" s="80"/>
      <c r="I1765" s="84"/>
      <c r="J1765" s="82"/>
      <c r="K1765" s="83"/>
      <c r="L1765" s="240" t="str">
        <f t="shared" si="27"/>
        <v/>
      </c>
    </row>
    <row r="1766" spans="1:12" ht="70" customHeight="1" x14ac:dyDescent="0.35">
      <c r="A1766" s="43"/>
      <c r="B1766" s="44"/>
      <c r="C1766" s="45"/>
      <c r="D1766" s="79"/>
      <c r="E1766" s="80"/>
      <c r="F1766" s="81"/>
      <c r="G1766" s="80"/>
      <c r="H1766" s="80"/>
      <c r="I1766" s="84"/>
      <c r="J1766" s="82"/>
      <c r="K1766" s="83"/>
      <c r="L1766" s="240" t="str">
        <f t="shared" si="27"/>
        <v/>
      </c>
    </row>
    <row r="1767" spans="1:12" ht="70" customHeight="1" x14ac:dyDescent="0.35">
      <c r="A1767" s="43"/>
      <c r="B1767" s="44"/>
      <c r="C1767" s="45"/>
      <c r="D1767" s="79"/>
      <c r="E1767" s="80"/>
      <c r="F1767" s="81"/>
      <c r="G1767" s="80"/>
      <c r="H1767" s="80"/>
      <c r="I1767" s="84"/>
      <c r="J1767" s="82"/>
      <c r="K1767" s="83"/>
      <c r="L1767" s="240" t="str">
        <f t="shared" si="27"/>
        <v/>
      </c>
    </row>
    <row r="1768" spans="1:12" ht="70" customHeight="1" x14ac:dyDescent="0.35">
      <c r="A1768" s="43"/>
      <c r="B1768" s="44"/>
      <c r="C1768" s="45"/>
      <c r="D1768" s="79"/>
      <c r="E1768" s="80"/>
      <c r="F1768" s="81"/>
      <c r="G1768" s="80"/>
      <c r="H1768" s="80"/>
      <c r="I1768" s="84"/>
      <c r="J1768" s="82"/>
      <c r="K1768" s="83"/>
      <c r="L1768" s="240" t="str">
        <f t="shared" si="27"/>
        <v/>
      </c>
    </row>
    <row r="1769" spans="1:12" ht="70" customHeight="1" x14ac:dyDescent="0.35">
      <c r="A1769" s="43"/>
      <c r="B1769" s="44"/>
      <c r="C1769" s="45"/>
      <c r="D1769" s="79"/>
      <c r="E1769" s="80"/>
      <c r="F1769" s="81"/>
      <c r="G1769" s="80"/>
      <c r="H1769" s="80"/>
      <c r="I1769" s="84"/>
      <c r="J1769" s="82"/>
      <c r="K1769" s="83"/>
      <c r="L1769" s="240" t="str">
        <f t="shared" si="27"/>
        <v/>
      </c>
    </row>
    <row r="1770" spans="1:12" ht="70" customHeight="1" x14ac:dyDescent="0.35">
      <c r="A1770" s="43"/>
      <c r="B1770" s="44"/>
      <c r="C1770" s="45"/>
      <c r="D1770" s="79"/>
      <c r="E1770" s="80"/>
      <c r="F1770" s="81"/>
      <c r="G1770" s="80"/>
      <c r="H1770" s="80"/>
      <c r="I1770" s="84"/>
      <c r="J1770" s="82"/>
      <c r="K1770" s="83"/>
      <c r="L1770" s="240" t="str">
        <f t="shared" si="27"/>
        <v/>
      </c>
    </row>
    <row r="1771" spans="1:12" ht="70" customHeight="1" x14ac:dyDescent="0.35">
      <c r="A1771" s="43"/>
      <c r="B1771" s="44"/>
      <c r="C1771" s="45"/>
      <c r="D1771" s="79"/>
      <c r="E1771" s="80"/>
      <c r="F1771" s="81"/>
      <c r="G1771" s="80"/>
      <c r="H1771" s="80"/>
      <c r="I1771" s="84"/>
      <c r="J1771" s="82"/>
      <c r="K1771" s="83"/>
      <c r="L1771" s="240" t="str">
        <f t="shared" si="27"/>
        <v/>
      </c>
    </row>
    <row r="1772" spans="1:12" ht="70" customHeight="1" x14ac:dyDescent="0.35">
      <c r="A1772" s="43"/>
      <c r="B1772" s="44"/>
      <c r="C1772" s="45"/>
      <c r="D1772" s="79"/>
      <c r="E1772" s="80"/>
      <c r="F1772" s="81"/>
      <c r="G1772" s="80"/>
      <c r="H1772" s="80"/>
      <c r="I1772" s="84"/>
      <c r="J1772" s="82"/>
      <c r="K1772" s="83"/>
      <c r="L1772" s="240" t="str">
        <f t="shared" si="27"/>
        <v/>
      </c>
    </row>
    <row r="1773" spans="1:12" ht="70" customHeight="1" x14ac:dyDescent="0.35">
      <c r="A1773" s="43"/>
      <c r="B1773" s="44"/>
      <c r="C1773" s="45"/>
      <c r="D1773" s="79"/>
      <c r="E1773" s="80"/>
      <c r="F1773" s="81"/>
      <c r="G1773" s="80"/>
      <c r="H1773" s="80"/>
      <c r="I1773" s="84"/>
      <c r="J1773" s="82"/>
      <c r="K1773" s="83"/>
      <c r="L1773" s="240" t="str">
        <f t="shared" si="27"/>
        <v/>
      </c>
    </row>
    <row r="1774" spans="1:12" ht="70" customHeight="1" x14ac:dyDescent="0.35">
      <c r="A1774" s="43"/>
      <c r="B1774" s="44"/>
      <c r="C1774" s="45"/>
      <c r="D1774" s="79"/>
      <c r="E1774" s="80"/>
      <c r="F1774" s="81"/>
      <c r="G1774" s="80"/>
      <c r="H1774" s="80"/>
      <c r="I1774" s="84"/>
      <c r="J1774" s="82"/>
      <c r="K1774" s="83"/>
      <c r="L1774" s="240" t="str">
        <f t="shared" si="27"/>
        <v/>
      </c>
    </row>
    <row r="1775" spans="1:12" ht="70" customHeight="1" x14ac:dyDescent="0.35">
      <c r="A1775" s="43"/>
      <c r="B1775" s="44"/>
      <c r="C1775" s="45"/>
      <c r="D1775" s="79"/>
      <c r="E1775" s="80"/>
      <c r="F1775" s="81"/>
      <c r="G1775" s="80"/>
      <c r="H1775" s="80"/>
      <c r="I1775" s="84"/>
      <c r="J1775" s="82"/>
      <c r="K1775" s="83"/>
      <c r="L1775" s="240" t="str">
        <f t="shared" si="27"/>
        <v/>
      </c>
    </row>
    <row r="1776" spans="1:12" ht="70" customHeight="1" x14ac:dyDescent="0.35">
      <c r="A1776" s="43"/>
      <c r="B1776" s="44"/>
      <c r="C1776" s="45"/>
      <c r="D1776" s="79"/>
      <c r="E1776" s="80"/>
      <c r="F1776" s="81"/>
      <c r="G1776" s="80"/>
      <c r="H1776" s="80"/>
      <c r="I1776" s="84"/>
      <c r="J1776" s="82"/>
      <c r="K1776" s="83"/>
      <c r="L1776" s="240" t="str">
        <f t="shared" si="27"/>
        <v/>
      </c>
    </row>
    <row r="1777" spans="1:12" ht="70" customHeight="1" x14ac:dyDescent="0.35">
      <c r="A1777" s="43"/>
      <c r="B1777" s="44"/>
      <c r="C1777" s="45"/>
      <c r="D1777" s="79"/>
      <c r="E1777" s="80"/>
      <c r="F1777" s="81"/>
      <c r="G1777" s="80"/>
      <c r="H1777" s="80"/>
      <c r="I1777" s="84"/>
      <c r="J1777" s="82"/>
      <c r="K1777" s="83"/>
      <c r="L1777" s="240" t="str">
        <f t="shared" si="27"/>
        <v/>
      </c>
    </row>
    <row r="1778" spans="1:12" ht="70" customHeight="1" x14ac:dyDescent="0.35">
      <c r="A1778" s="43"/>
      <c r="B1778" s="44"/>
      <c r="C1778" s="45"/>
      <c r="D1778" s="79"/>
      <c r="E1778" s="80"/>
      <c r="F1778" s="81"/>
      <c r="G1778" s="80"/>
      <c r="H1778" s="80"/>
      <c r="I1778" s="84"/>
      <c r="J1778" s="82"/>
      <c r="K1778" s="83"/>
      <c r="L1778" s="240" t="str">
        <f t="shared" si="27"/>
        <v/>
      </c>
    </row>
    <row r="1779" spans="1:12" ht="70" customHeight="1" x14ac:dyDescent="0.35">
      <c r="A1779" s="43"/>
      <c r="B1779" s="44"/>
      <c r="C1779" s="45"/>
      <c r="D1779" s="79"/>
      <c r="E1779" s="80"/>
      <c r="F1779" s="81"/>
      <c r="G1779" s="80"/>
      <c r="H1779" s="80"/>
      <c r="I1779" s="84"/>
      <c r="J1779" s="82"/>
      <c r="K1779" s="83"/>
      <c r="L1779" s="240" t="str">
        <f t="shared" si="27"/>
        <v/>
      </c>
    </row>
    <row r="1780" spans="1:12" ht="70" customHeight="1" x14ac:dyDescent="0.35">
      <c r="A1780" s="43"/>
      <c r="B1780" s="44"/>
      <c r="C1780" s="45"/>
      <c r="D1780" s="79"/>
      <c r="E1780" s="80"/>
      <c r="F1780" s="81"/>
      <c r="G1780" s="80"/>
      <c r="H1780" s="80"/>
      <c r="I1780" s="84"/>
      <c r="J1780" s="82"/>
      <c r="K1780" s="83"/>
      <c r="L1780" s="240" t="str">
        <f t="shared" si="27"/>
        <v/>
      </c>
    </row>
    <row r="1781" spans="1:12" ht="70" customHeight="1" x14ac:dyDescent="0.35">
      <c r="A1781" s="43"/>
      <c r="B1781" s="44"/>
      <c r="C1781" s="45"/>
      <c r="D1781" s="79"/>
      <c r="E1781" s="80"/>
      <c r="F1781" s="81"/>
      <c r="G1781" s="80"/>
      <c r="H1781" s="80"/>
      <c r="I1781" s="84"/>
      <c r="J1781" s="82"/>
      <c r="K1781" s="83"/>
      <c r="L1781" s="240" t="str">
        <f t="shared" si="27"/>
        <v/>
      </c>
    </row>
    <row r="1782" spans="1:12" ht="70" customHeight="1" x14ac:dyDescent="0.35">
      <c r="A1782" s="43"/>
      <c r="B1782" s="44"/>
      <c r="C1782" s="45"/>
      <c r="D1782" s="79"/>
      <c r="E1782" s="80"/>
      <c r="F1782" s="81"/>
      <c r="G1782" s="80"/>
      <c r="H1782" s="80"/>
      <c r="I1782" s="84"/>
      <c r="J1782" s="82"/>
      <c r="K1782" s="83"/>
      <c r="L1782" s="240" t="str">
        <f t="shared" si="27"/>
        <v/>
      </c>
    </row>
    <row r="1783" spans="1:12" ht="70" customHeight="1" x14ac:dyDescent="0.35">
      <c r="A1783" s="43"/>
      <c r="B1783" s="44"/>
      <c r="C1783" s="45"/>
      <c r="D1783" s="79"/>
      <c r="E1783" s="80"/>
      <c r="F1783" s="81"/>
      <c r="G1783" s="80"/>
      <c r="H1783" s="80"/>
      <c r="I1783" s="84"/>
      <c r="J1783" s="82"/>
      <c r="K1783" s="83"/>
      <c r="L1783" s="240" t="str">
        <f t="shared" si="27"/>
        <v/>
      </c>
    </row>
    <row r="1784" spans="1:12" ht="70" customHeight="1" x14ac:dyDescent="0.35">
      <c r="A1784" s="43"/>
      <c r="B1784" s="44"/>
      <c r="C1784" s="45"/>
      <c r="D1784" s="79"/>
      <c r="E1784" s="80"/>
      <c r="F1784" s="81"/>
      <c r="G1784" s="80"/>
      <c r="H1784" s="80"/>
      <c r="I1784" s="84"/>
      <c r="J1784" s="82"/>
      <c r="K1784" s="83"/>
      <c r="L1784" s="240" t="str">
        <f t="shared" si="27"/>
        <v/>
      </c>
    </row>
    <row r="1785" spans="1:12" ht="70" customHeight="1" x14ac:dyDescent="0.35">
      <c r="A1785" s="43"/>
      <c r="B1785" s="44"/>
      <c r="C1785" s="45"/>
      <c r="D1785" s="79"/>
      <c r="E1785" s="80"/>
      <c r="F1785" s="81"/>
      <c r="G1785" s="80"/>
      <c r="H1785" s="80"/>
      <c r="I1785" s="84"/>
      <c r="J1785" s="82"/>
      <c r="K1785" s="83"/>
      <c r="L1785" s="240" t="str">
        <f t="shared" si="27"/>
        <v/>
      </c>
    </row>
    <row r="1786" spans="1:12" ht="70" customHeight="1" x14ac:dyDescent="0.35">
      <c r="A1786" s="43"/>
      <c r="B1786" s="44"/>
      <c r="C1786" s="45"/>
      <c r="D1786" s="79"/>
      <c r="E1786" s="80"/>
      <c r="F1786" s="81"/>
      <c r="G1786" s="80"/>
      <c r="H1786" s="80"/>
      <c r="I1786" s="84"/>
      <c r="J1786" s="82"/>
      <c r="K1786" s="83"/>
      <c r="L1786" s="240" t="str">
        <f t="shared" si="27"/>
        <v/>
      </c>
    </row>
    <row r="1787" spans="1:12" ht="70" customHeight="1" x14ac:dyDescent="0.35">
      <c r="A1787" s="43"/>
      <c r="B1787" s="44"/>
      <c r="C1787" s="45"/>
      <c r="D1787" s="79"/>
      <c r="E1787" s="80"/>
      <c r="F1787" s="81"/>
      <c r="G1787" s="80"/>
      <c r="H1787" s="80"/>
      <c r="I1787" s="84"/>
      <c r="J1787" s="82"/>
      <c r="K1787" s="83"/>
      <c r="L1787" s="240" t="str">
        <f t="shared" si="27"/>
        <v/>
      </c>
    </row>
    <row r="1788" spans="1:12" ht="70" customHeight="1" x14ac:dyDescent="0.35">
      <c r="A1788" s="43"/>
      <c r="B1788" s="44"/>
      <c r="C1788" s="45"/>
      <c r="D1788" s="79"/>
      <c r="E1788" s="80"/>
      <c r="F1788" s="81"/>
      <c r="G1788" s="80"/>
      <c r="H1788" s="80"/>
      <c r="I1788" s="84"/>
      <c r="J1788" s="82"/>
      <c r="K1788" s="83"/>
      <c r="L1788" s="240" t="str">
        <f t="shared" si="27"/>
        <v/>
      </c>
    </row>
    <row r="1789" spans="1:12" ht="70" customHeight="1" x14ac:dyDescent="0.35">
      <c r="A1789" s="43"/>
      <c r="B1789" s="44"/>
      <c r="C1789" s="45"/>
      <c r="D1789" s="79"/>
      <c r="E1789" s="80"/>
      <c r="F1789" s="81"/>
      <c r="G1789" s="80"/>
      <c r="H1789" s="80"/>
      <c r="I1789" s="84"/>
      <c r="J1789" s="82"/>
      <c r="K1789" s="83"/>
      <c r="L1789" s="240" t="str">
        <f t="shared" si="27"/>
        <v/>
      </c>
    </row>
    <row r="1790" spans="1:12" ht="70" customHeight="1" x14ac:dyDescent="0.35">
      <c r="A1790" s="43"/>
      <c r="B1790" s="44"/>
      <c r="C1790" s="45"/>
      <c r="D1790" s="79"/>
      <c r="E1790" s="80"/>
      <c r="F1790" s="81"/>
      <c r="G1790" s="80"/>
      <c r="H1790" s="80"/>
      <c r="I1790" s="84"/>
      <c r="J1790" s="82"/>
      <c r="K1790" s="83"/>
      <c r="L1790" s="240" t="str">
        <f t="shared" si="27"/>
        <v/>
      </c>
    </row>
    <row r="1791" spans="1:12" ht="70" customHeight="1" x14ac:dyDescent="0.35">
      <c r="A1791" s="43"/>
      <c r="B1791" s="44"/>
      <c r="C1791" s="45"/>
      <c r="D1791" s="79"/>
      <c r="E1791" s="80"/>
      <c r="F1791" s="81"/>
      <c r="G1791" s="80"/>
      <c r="H1791" s="80"/>
      <c r="I1791" s="84"/>
      <c r="J1791" s="82"/>
      <c r="K1791" s="83"/>
      <c r="L1791" s="240" t="str">
        <f t="shared" si="27"/>
        <v/>
      </c>
    </row>
    <row r="1792" spans="1:12" ht="70" customHeight="1" x14ac:dyDescent="0.35">
      <c r="A1792" s="43"/>
      <c r="B1792" s="44"/>
      <c r="C1792" s="45"/>
      <c r="D1792" s="79"/>
      <c r="E1792" s="80"/>
      <c r="F1792" s="81"/>
      <c r="G1792" s="80"/>
      <c r="H1792" s="80"/>
      <c r="I1792" s="84"/>
      <c r="J1792" s="82"/>
      <c r="K1792" s="83"/>
      <c r="L1792" s="240" t="str">
        <f t="shared" si="27"/>
        <v/>
      </c>
    </row>
    <row r="1793" spans="1:12" ht="70" customHeight="1" x14ac:dyDescent="0.35">
      <c r="A1793" s="43"/>
      <c r="B1793" s="44"/>
      <c r="C1793" s="45"/>
      <c r="D1793" s="79"/>
      <c r="E1793" s="80"/>
      <c r="F1793" s="81"/>
      <c r="G1793" s="80"/>
      <c r="H1793" s="80"/>
      <c r="I1793" s="84"/>
      <c r="J1793" s="82"/>
      <c r="K1793" s="83"/>
      <c r="L1793" s="240" t="str">
        <f t="shared" si="27"/>
        <v/>
      </c>
    </row>
    <row r="1794" spans="1:12" ht="70" customHeight="1" x14ac:dyDescent="0.35">
      <c r="A1794" s="43"/>
      <c r="B1794" s="44"/>
      <c r="C1794" s="45"/>
      <c r="D1794" s="79"/>
      <c r="E1794" s="80"/>
      <c r="F1794" s="81"/>
      <c r="G1794" s="80"/>
      <c r="H1794" s="80"/>
      <c r="I1794" s="84"/>
      <c r="J1794" s="82"/>
      <c r="K1794" s="83"/>
      <c r="L1794" s="240" t="str">
        <f t="shared" si="27"/>
        <v/>
      </c>
    </row>
    <row r="1795" spans="1:12" ht="70" customHeight="1" x14ac:dyDescent="0.35">
      <c r="A1795" s="43"/>
      <c r="B1795" s="44"/>
      <c r="C1795" s="45"/>
      <c r="D1795" s="79"/>
      <c r="E1795" s="80"/>
      <c r="F1795" s="81"/>
      <c r="G1795" s="80"/>
      <c r="H1795" s="80"/>
      <c r="I1795" s="84"/>
      <c r="J1795" s="82"/>
      <c r="K1795" s="83"/>
      <c r="L1795" s="240" t="str">
        <f t="shared" si="27"/>
        <v/>
      </c>
    </row>
    <row r="1796" spans="1:12" ht="70" customHeight="1" x14ac:dyDescent="0.35">
      <c r="A1796" s="43"/>
      <c r="B1796" s="44"/>
      <c r="C1796" s="45"/>
      <c r="D1796" s="79"/>
      <c r="E1796" s="80"/>
      <c r="F1796" s="81"/>
      <c r="G1796" s="80"/>
      <c r="H1796" s="80"/>
      <c r="I1796" s="84"/>
      <c r="J1796" s="82"/>
      <c r="K1796" s="83"/>
      <c r="L1796" s="240" t="str">
        <f t="shared" si="27"/>
        <v/>
      </c>
    </row>
    <row r="1797" spans="1:12" ht="70" customHeight="1" x14ac:dyDescent="0.35">
      <c r="A1797" s="43"/>
      <c r="B1797" s="44"/>
      <c r="C1797" s="45"/>
      <c r="D1797" s="79"/>
      <c r="E1797" s="80"/>
      <c r="F1797" s="81"/>
      <c r="G1797" s="80"/>
      <c r="H1797" s="80"/>
      <c r="I1797" s="84"/>
      <c r="J1797" s="82"/>
      <c r="K1797" s="83"/>
      <c r="L1797" s="240" t="str">
        <f t="shared" si="27"/>
        <v/>
      </c>
    </row>
    <row r="1798" spans="1:12" ht="70" customHeight="1" x14ac:dyDescent="0.35">
      <c r="A1798" s="43"/>
      <c r="B1798" s="44"/>
      <c r="C1798" s="45"/>
      <c r="D1798" s="79"/>
      <c r="E1798" s="80"/>
      <c r="F1798" s="81"/>
      <c r="G1798" s="80"/>
      <c r="H1798" s="80"/>
      <c r="I1798" s="84"/>
      <c r="J1798" s="82"/>
      <c r="K1798" s="83"/>
      <c r="L1798" s="240" t="str">
        <f t="shared" si="27"/>
        <v/>
      </c>
    </row>
    <row r="1799" spans="1:12" ht="70" customHeight="1" x14ac:dyDescent="0.35">
      <c r="A1799" s="43"/>
      <c r="B1799" s="44"/>
      <c r="C1799" s="45"/>
      <c r="D1799" s="79"/>
      <c r="E1799" s="80"/>
      <c r="F1799" s="81"/>
      <c r="G1799" s="80"/>
      <c r="H1799" s="80"/>
      <c r="I1799" s="84"/>
      <c r="J1799" s="82"/>
      <c r="K1799" s="83"/>
      <c r="L1799" s="240" t="str">
        <f t="shared" si="27"/>
        <v/>
      </c>
    </row>
    <row r="1800" spans="1:12" ht="70" customHeight="1" x14ac:dyDescent="0.35">
      <c r="A1800" s="43"/>
      <c r="B1800" s="44"/>
      <c r="C1800" s="45"/>
      <c r="D1800" s="79"/>
      <c r="E1800" s="80"/>
      <c r="F1800" s="81"/>
      <c r="G1800" s="80"/>
      <c r="H1800" s="80"/>
      <c r="I1800" s="84"/>
      <c r="J1800" s="82"/>
      <c r="K1800" s="83"/>
      <c r="L1800" s="240" t="str">
        <f t="shared" si="27"/>
        <v/>
      </c>
    </row>
    <row r="1801" spans="1:12" ht="70" customHeight="1" x14ac:dyDescent="0.35">
      <c r="A1801" s="43"/>
      <c r="B1801" s="44"/>
      <c r="C1801" s="45"/>
      <c r="D1801" s="79"/>
      <c r="E1801" s="80"/>
      <c r="F1801" s="81"/>
      <c r="G1801" s="80"/>
      <c r="H1801" s="80"/>
      <c r="I1801" s="84"/>
      <c r="J1801" s="82"/>
      <c r="K1801" s="83"/>
      <c r="L1801" s="240" t="str">
        <f t="shared" si="27"/>
        <v/>
      </c>
    </row>
    <row r="1802" spans="1:12" ht="70" customHeight="1" x14ac:dyDescent="0.35">
      <c r="A1802" s="43"/>
      <c r="B1802" s="44"/>
      <c r="C1802" s="45"/>
      <c r="D1802" s="79"/>
      <c r="E1802" s="80"/>
      <c r="F1802" s="81"/>
      <c r="G1802" s="80"/>
      <c r="H1802" s="80"/>
      <c r="I1802" s="84"/>
      <c r="J1802" s="82"/>
      <c r="K1802" s="83"/>
      <c r="L1802" s="240" t="str">
        <f t="shared" si="27"/>
        <v/>
      </c>
    </row>
    <row r="1803" spans="1:12" ht="70" customHeight="1" x14ac:dyDescent="0.35">
      <c r="A1803" s="43"/>
      <c r="B1803" s="44"/>
      <c r="C1803" s="45"/>
      <c r="D1803" s="79"/>
      <c r="E1803" s="80"/>
      <c r="F1803" s="81"/>
      <c r="G1803" s="80"/>
      <c r="H1803" s="80"/>
      <c r="I1803" s="84"/>
      <c r="J1803" s="82"/>
      <c r="K1803" s="83"/>
      <c r="L1803" s="240" t="str">
        <f t="shared" ref="L1803:L1866" si="28">HYPERLINK(K1803)</f>
        <v/>
      </c>
    </row>
    <row r="1804" spans="1:12" ht="70" customHeight="1" x14ac:dyDescent="0.35">
      <c r="A1804" s="43"/>
      <c r="B1804" s="44"/>
      <c r="C1804" s="45"/>
      <c r="D1804" s="79"/>
      <c r="E1804" s="80"/>
      <c r="F1804" s="81"/>
      <c r="G1804" s="80"/>
      <c r="H1804" s="80"/>
      <c r="I1804" s="84"/>
      <c r="J1804" s="82"/>
      <c r="K1804" s="83"/>
      <c r="L1804" s="240" t="str">
        <f t="shared" si="28"/>
        <v/>
      </c>
    </row>
    <row r="1805" spans="1:12" ht="70" customHeight="1" x14ac:dyDescent="0.35">
      <c r="A1805" s="43"/>
      <c r="B1805" s="44"/>
      <c r="C1805" s="45"/>
      <c r="D1805" s="79"/>
      <c r="E1805" s="80"/>
      <c r="F1805" s="81"/>
      <c r="G1805" s="80"/>
      <c r="H1805" s="80"/>
      <c r="I1805" s="84"/>
      <c r="J1805" s="82"/>
      <c r="K1805" s="83"/>
      <c r="L1805" s="240" t="str">
        <f t="shared" si="28"/>
        <v/>
      </c>
    </row>
    <row r="1806" spans="1:12" ht="70" customHeight="1" x14ac:dyDescent="0.35">
      <c r="A1806" s="43"/>
      <c r="B1806" s="44"/>
      <c r="C1806" s="45"/>
      <c r="D1806" s="79"/>
      <c r="E1806" s="80"/>
      <c r="F1806" s="81"/>
      <c r="G1806" s="80"/>
      <c r="H1806" s="80"/>
      <c r="I1806" s="84"/>
      <c r="J1806" s="82"/>
      <c r="K1806" s="83"/>
      <c r="L1806" s="240" t="str">
        <f t="shared" si="28"/>
        <v/>
      </c>
    </row>
    <row r="1807" spans="1:12" ht="70" customHeight="1" x14ac:dyDescent="0.35">
      <c r="A1807" s="43"/>
      <c r="B1807" s="44"/>
      <c r="C1807" s="45"/>
      <c r="D1807" s="79"/>
      <c r="E1807" s="80"/>
      <c r="F1807" s="81"/>
      <c r="G1807" s="80"/>
      <c r="H1807" s="80"/>
      <c r="I1807" s="84"/>
      <c r="J1807" s="82"/>
      <c r="K1807" s="83"/>
      <c r="L1807" s="240" t="str">
        <f t="shared" si="28"/>
        <v/>
      </c>
    </row>
    <row r="1808" spans="1:12" ht="70" customHeight="1" x14ac:dyDescent="0.35">
      <c r="A1808" s="43"/>
      <c r="B1808" s="44"/>
      <c r="C1808" s="45"/>
      <c r="D1808" s="79"/>
      <c r="E1808" s="80"/>
      <c r="F1808" s="81"/>
      <c r="G1808" s="80"/>
      <c r="H1808" s="80"/>
      <c r="I1808" s="84"/>
      <c r="J1808" s="82"/>
      <c r="K1808" s="83"/>
      <c r="L1808" s="240" t="str">
        <f t="shared" si="28"/>
        <v/>
      </c>
    </row>
    <row r="1809" spans="1:12" ht="70" customHeight="1" x14ac:dyDescent="0.35">
      <c r="A1809" s="43"/>
      <c r="B1809" s="44"/>
      <c r="C1809" s="45"/>
      <c r="D1809" s="79"/>
      <c r="E1809" s="80"/>
      <c r="F1809" s="81"/>
      <c r="G1809" s="80"/>
      <c r="H1809" s="80"/>
      <c r="I1809" s="84"/>
      <c r="J1809" s="82"/>
      <c r="K1809" s="83"/>
      <c r="L1809" s="240" t="str">
        <f t="shared" si="28"/>
        <v/>
      </c>
    </row>
    <row r="1810" spans="1:12" ht="70" customHeight="1" x14ac:dyDescent="0.35">
      <c r="A1810" s="43"/>
      <c r="B1810" s="44"/>
      <c r="C1810" s="45"/>
      <c r="D1810" s="79"/>
      <c r="E1810" s="80"/>
      <c r="F1810" s="81"/>
      <c r="G1810" s="80"/>
      <c r="H1810" s="80"/>
      <c r="I1810" s="84"/>
      <c r="J1810" s="82"/>
      <c r="K1810" s="83"/>
      <c r="L1810" s="240" t="str">
        <f t="shared" si="28"/>
        <v/>
      </c>
    </row>
    <row r="1811" spans="1:12" ht="70" customHeight="1" x14ac:dyDescent="0.35">
      <c r="A1811" s="43"/>
      <c r="B1811" s="44"/>
      <c r="C1811" s="45"/>
      <c r="D1811" s="79"/>
      <c r="E1811" s="80"/>
      <c r="F1811" s="81"/>
      <c r="G1811" s="80"/>
      <c r="H1811" s="80"/>
      <c r="I1811" s="84"/>
      <c r="J1811" s="82"/>
      <c r="K1811" s="83"/>
      <c r="L1811" s="240" t="str">
        <f t="shared" si="28"/>
        <v/>
      </c>
    </row>
    <row r="1812" spans="1:12" ht="70" customHeight="1" x14ac:dyDescent="0.35">
      <c r="A1812" s="43"/>
      <c r="B1812" s="44"/>
      <c r="C1812" s="45"/>
      <c r="D1812" s="79"/>
      <c r="E1812" s="80"/>
      <c r="F1812" s="81"/>
      <c r="G1812" s="80"/>
      <c r="H1812" s="80"/>
      <c r="I1812" s="84"/>
      <c r="J1812" s="82"/>
      <c r="K1812" s="83"/>
      <c r="L1812" s="240" t="str">
        <f t="shared" si="28"/>
        <v/>
      </c>
    </row>
    <row r="1813" spans="1:12" ht="70" customHeight="1" x14ac:dyDescent="0.35">
      <c r="A1813" s="43"/>
      <c r="B1813" s="44"/>
      <c r="C1813" s="45"/>
      <c r="D1813" s="79"/>
      <c r="E1813" s="80"/>
      <c r="F1813" s="81"/>
      <c r="G1813" s="80"/>
      <c r="H1813" s="80"/>
      <c r="I1813" s="84"/>
      <c r="J1813" s="82"/>
      <c r="K1813" s="83"/>
      <c r="L1813" s="240" t="str">
        <f t="shared" si="28"/>
        <v/>
      </c>
    </row>
    <row r="1814" spans="1:12" ht="70" customHeight="1" x14ac:dyDescent="0.35">
      <c r="A1814" s="43"/>
      <c r="B1814" s="44"/>
      <c r="C1814" s="45"/>
      <c r="D1814" s="79"/>
      <c r="E1814" s="80"/>
      <c r="F1814" s="81"/>
      <c r="G1814" s="80"/>
      <c r="H1814" s="80"/>
      <c r="I1814" s="84"/>
      <c r="J1814" s="82"/>
      <c r="K1814" s="83"/>
      <c r="L1814" s="240" t="str">
        <f t="shared" si="28"/>
        <v/>
      </c>
    </row>
    <row r="1815" spans="1:12" ht="70" customHeight="1" x14ac:dyDescent="0.35">
      <c r="A1815" s="43"/>
      <c r="B1815" s="44"/>
      <c r="C1815" s="45"/>
      <c r="D1815" s="79"/>
      <c r="E1815" s="80"/>
      <c r="F1815" s="81"/>
      <c r="G1815" s="80"/>
      <c r="H1815" s="80"/>
      <c r="I1815" s="84"/>
      <c r="J1815" s="82"/>
      <c r="K1815" s="83"/>
      <c r="L1815" s="240" t="str">
        <f t="shared" si="28"/>
        <v/>
      </c>
    </row>
    <row r="1816" spans="1:12" ht="70" customHeight="1" x14ac:dyDescent="0.35">
      <c r="A1816" s="43"/>
      <c r="B1816" s="44"/>
      <c r="C1816" s="45"/>
      <c r="D1816" s="79"/>
      <c r="E1816" s="80"/>
      <c r="F1816" s="81"/>
      <c r="G1816" s="80"/>
      <c r="H1816" s="80"/>
      <c r="I1816" s="84"/>
      <c r="J1816" s="82"/>
      <c r="K1816" s="83"/>
      <c r="L1816" s="240" t="str">
        <f t="shared" si="28"/>
        <v/>
      </c>
    </row>
    <row r="1817" spans="1:12" ht="70" customHeight="1" x14ac:dyDescent="0.35">
      <c r="A1817" s="43"/>
      <c r="B1817" s="44"/>
      <c r="C1817" s="45"/>
      <c r="D1817" s="79"/>
      <c r="E1817" s="80"/>
      <c r="F1817" s="81"/>
      <c r="G1817" s="80"/>
      <c r="H1817" s="80"/>
      <c r="I1817" s="84"/>
      <c r="J1817" s="82"/>
      <c r="K1817" s="83"/>
      <c r="L1817" s="240" t="str">
        <f t="shared" si="28"/>
        <v/>
      </c>
    </row>
    <row r="1818" spans="1:12" ht="70" customHeight="1" x14ac:dyDescent="0.35">
      <c r="A1818" s="43"/>
      <c r="B1818" s="44"/>
      <c r="C1818" s="45"/>
      <c r="D1818" s="79"/>
      <c r="E1818" s="80"/>
      <c r="F1818" s="81"/>
      <c r="G1818" s="80"/>
      <c r="H1818" s="80"/>
      <c r="I1818" s="84"/>
      <c r="J1818" s="82"/>
      <c r="K1818" s="83"/>
      <c r="L1818" s="240" t="str">
        <f t="shared" si="28"/>
        <v/>
      </c>
    </row>
    <row r="1819" spans="1:12" ht="70" customHeight="1" x14ac:dyDescent="0.35">
      <c r="A1819" s="43"/>
      <c r="B1819" s="44"/>
      <c r="C1819" s="45"/>
      <c r="D1819" s="79"/>
      <c r="E1819" s="80"/>
      <c r="F1819" s="81"/>
      <c r="G1819" s="80"/>
      <c r="H1819" s="80"/>
      <c r="I1819" s="84"/>
      <c r="J1819" s="82"/>
      <c r="K1819" s="83"/>
      <c r="L1819" s="240" t="str">
        <f t="shared" si="28"/>
        <v/>
      </c>
    </row>
    <row r="1820" spans="1:12" ht="70" customHeight="1" x14ac:dyDescent="0.35">
      <c r="A1820" s="43"/>
      <c r="B1820" s="44"/>
      <c r="C1820" s="45"/>
      <c r="D1820" s="79"/>
      <c r="E1820" s="80"/>
      <c r="F1820" s="81"/>
      <c r="G1820" s="80"/>
      <c r="H1820" s="80"/>
      <c r="I1820" s="84"/>
      <c r="J1820" s="82"/>
      <c r="K1820" s="83"/>
      <c r="L1820" s="240" t="str">
        <f t="shared" si="28"/>
        <v/>
      </c>
    </row>
    <row r="1821" spans="1:12" ht="70" customHeight="1" x14ac:dyDescent="0.35">
      <c r="A1821" s="43"/>
      <c r="B1821" s="44"/>
      <c r="C1821" s="45"/>
      <c r="D1821" s="79"/>
      <c r="E1821" s="80"/>
      <c r="F1821" s="81"/>
      <c r="G1821" s="80"/>
      <c r="H1821" s="80"/>
      <c r="I1821" s="84"/>
      <c r="J1821" s="82"/>
      <c r="K1821" s="83"/>
      <c r="L1821" s="240" t="str">
        <f t="shared" si="28"/>
        <v/>
      </c>
    </row>
    <row r="1822" spans="1:12" ht="70" customHeight="1" x14ac:dyDescent="0.35">
      <c r="A1822" s="43"/>
      <c r="B1822" s="44"/>
      <c r="C1822" s="45"/>
      <c r="D1822" s="79"/>
      <c r="E1822" s="80"/>
      <c r="F1822" s="81"/>
      <c r="G1822" s="80"/>
      <c r="H1822" s="80"/>
      <c r="I1822" s="84"/>
      <c r="J1822" s="82"/>
      <c r="K1822" s="83"/>
      <c r="L1822" s="240" t="str">
        <f t="shared" si="28"/>
        <v/>
      </c>
    </row>
    <row r="1823" spans="1:12" ht="70" customHeight="1" x14ac:dyDescent="0.35">
      <c r="A1823" s="43"/>
      <c r="B1823" s="44"/>
      <c r="C1823" s="45"/>
      <c r="D1823" s="79"/>
      <c r="E1823" s="80"/>
      <c r="F1823" s="81"/>
      <c r="G1823" s="80"/>
      <c r="H1823" s="80"/>
      <c r="I1823" s="84"/>
      <c r="J1823" s="82"/>
      <c r="K1823" s="83"/>
      <c r="L1823" s="240" t="str">
        <f t="shared" si="28"/>
        <v/>
      </c>
    </row>
    <row r="1824" spans="1:12" ht="70" customHeight="1" x14ac:dyDescent="0.35">
      <c r="A1824" s="43"/>
      <c r="B1824" s="44"/>
      <c r="C1824" s="45"/>
      <c r="D1824" s="79"/>
      <c r="E1824" s="80"/>
      <c r="F1824" s="81"/>
      <c r="G1824" s="80"/>
      <c r="H1824" s="80"/>
      <c r="I1824" s="84"/>
      <c r="J1824" s="82"/>
      <c r="K1824" s="83"/>
      <c r="L1824" s="240" t="str">
        <f t="shared" si="28"/>
        <v/>
      </c>
    </row>
    <row r="1825" spans="1:12" ht="70" customHeight="1" x14ac:dyDescent="0.35">
      <c r="A1825" s="43"/>
      <c r="B1825" s="44"/>
      <c r="C1825" s="45"/>
      <c r="D1825" s="79"/>
      <c r="E1825" s="80"/>
      <c r="F1825" s="81"/>
      <c r="G1825" s="80"/>
      <c r="H1825" s="80"/>
      <c r="I1825" s="84"/>
      <c r="J1825" s="82"/>
      <c r="K1825" s="83"/>
      <c r="L1825" s="240" t="str">
        <f t="shared" si="28"/>
        <v/>
      </c>
    </row>
    <row r="1826" spans="1:12" ht="70" customHeight="1" x14ac:dyDescent="0.35">
      <c r="A1826" s="43"/>
      <c r="B1826" s="44"/>
      <c r="C1826" s="45"/>
      <c r="D1826" s="79"/>
      <c r="E1826" s="80"/>
      <c r="F1826" s="81"/>
      <c r="G1826" s="80"/>
      <c r="H1826" s="80"/>
      <c r="I1826" s="84"/>
      <c r="J1826" s="82"/>
      <c r="K1826" s="83"/>
      <c r="L1826" s="240" t="str">
        <f t="shared" si="28"/>
        <v/>
      </c>
    </row>
    <row r="1827" spans="1:12" ht="70" customHeight="1" x14ac:dyDescent="0.35">
      <c r="A1827" s="43"/>
      <c r="B1827" s="44"/>
      <c r="C1827" s="45"/>
      <c r="D1827" s="79"/>
      <c r="E1827" s="80"/>
      <c r="F1827" s="81"/>
      <c r="G1827" s="80"/>
      <c r="H1827" s="80"/>
      <c r="I1827" s="84"/>
      <c r="J1827" s="82"/>
      <c r="K1827" s="83"/>
      <c r="L1827" s="240" t="str">
        <f t="shared" si="28"/>
        <v/>
      </c>
    </row>
    <row r="1828" spans="1:12" ht="70" customHeight="1" x14ac:dyDescent="0.35">
      <c r="A1828" s="43"/>
      <c r="B1828" s="44"/>
      <c r="C1828" s="45"/>
      <c r="D1828" s="79"/>
      <c r="E1828" s="80"/>
      <c r="F1828" s="81"/>
      <c r="G1828" s="80"/>
      <c r="H1828" s="80"/>
      <c r="I1828" s="84"/>
      <c r="J1828" s="82"/>
      <c r="K1828" s="83"/>
      <c r="L1828" s="240" t="str">
        <f t="shared" si="28"/>
        <v/>
      </c>
    </row>
    <row r="1829" spans="1:12" ht="70" customHeight="1" x14ac:dyDescent="0.35">
      <c r="A1829" s="43"/>
      <c r="B1829" s="44"/>
      <c r="C1829" s="45"/>
      <c r="D1829" s="79"/>
      <c r="E1829" s="80"/>
      <c r="F1829" s="81"/>
      <c r="G1829" s="80"/>
      <c r="H1829" s="80"/>
      <c r="I1829" s="84"/>
      <c r="J1829" s="82"/>
      <c r="K1829" s="83"/>
      <c r="L1829" s="240" t="str">
        <f t="shared" si="28"/>
        <v/>
      </c>
    </row>
    <row r="1830" spans="1:12" ht="70" customHeight="1" x14ac:dyDescent="0.35">
      <c r="A1830" s="43"/>
      <c r="B1830" s="44"/>
      <c r="C1830" s="45"/>
      <c r="D1830" s="79"/>
      <c r="E1830" s="80"/>
      <c r="F1830" s="81"/>
      <c r="G1830" s="80"/>
      <c r="H1830" s="80"/>
      <c r="I1830" s="84"/>
      <c r="J1830" s="82"/>
      <c r="K1830" s="83"/>
      <c r="L1830" s="240" t="str">
        <f t="shared" si="28"/>
        <v/>
      </c>
    </row>
    <row r="1831" spans="1:12" ht="70" customHeight="1" x14ac:dyDescent="0.35">
      <c r="A1831" s="43"/>
      <c r="B1831" s="44"/>
      <c r="C1831" s="45"/>
      <c r="D1831" s="79"/>
      <c r="E1831" s="80"/>
      <c r="F1831" s="81"/>
      <c r="G1831" s="80"/>
      <c r="H1831" s="80"/>
      <c r="I1831" s="84"/>
      <c r="J1831" s="82"/>
      <c r="K1831" s="83"/>
      <c r="L1831" s="240" t="str">
        <f t="shared" si="28"/>
        <v/>
      </c>
    </row>
    <row r="1832" spans="1:12" ht="70" customHeight="1" x14ac:dyDescent="0.35">
      <c r="A1832" s="43"/>
      <c r="B1832" s="44"/>
      <c r="C1832" s="45"/>
      <c r="D1832" s="79"/>
      <c r="E1832" s="80"/>
      <c r="F1832" s="81"/>
      <c r="G1832" s="80"/>
      <c r="H1832" s="80"/>
      <c r="I1832" s="84"/>
      <c r="J1832" s="82"/>
      <c r="K1832" s="83"/>
      <c r="L1832" s="240" t="str">
        <f t="shared" si="28"/>
        <v/>
      </c>
    </row>
    <row r="1833" spans="1:12" ht="70" customHeight="1" x14ac:dyDescent="0.35">
      <c r="A1833" s="43"/>
      <c r="B1833" s="44"/>
      <c r="C1833" s="45"/>
      <c r="D1833" s="79"/>
      <c r="E1833" s="80"/>
      <c r="F1833" s="81"/>
      <c r="G1833" s="80"/>
      <c r="H1833" s="80"/>
      <c r="I1833" s="84"/>
      <c r="J1833" s="82"/>
      <c r="K1833" s="83"/>
      <c r="L1833" s="240" t="str">
        <f t="shared" si="28"/>
        <v/>
      </c>
    </row>
    <row r="1834" spans="1:12" ht="70" customHeight="1" x14ac:dyDescent="0.35">
      <c r="A1834" s="43"/>
      <c r="B1834" s="44"/>
      <c r="C1834" s="45"/>
      <c r="D1834" s="79"/>
      <c r="E1834" s="80"/>
      <c r="F1834" s="81"/>
      <c r="G1834" s="80"/>
      <c r="H1834" s="80"/>
      <c r="I1834" s="84"/>
      <c r="J1834" s="82"/>
      <c r="K1834" s="83"/>
      <c r="L1834" s="240" t="str">
        <f t="shared" si="28"/>
        <v/>
      </c>
    </row>
    <row r="1835" spans="1:12" ht="70" customHeight="1" x14ac:dyDescent="0.35">
      <c r="A1835" s="43"/>
      <c r="B1835" s="44"/>
      <c r="C1835" s="45"/>
      <c r="D1835" s="79"/>
      <c r="E1835" s="80"/>
      <c r="F1835" s="81"/>
      <c r="G1835" s="80"/>
      <c r="H1835" s="80"/>
      <c r="I1835" s="84"/>
      <c r="J1835" s="82"/>
      <c r="K1835" s="83"/>
      <c r="L1835" s="240" t="str">
        <f t="shared" si="28"/>
        <v/>
      </c>
    </row>
    <row r="1836" spans="1:12" ht="70" customHeight="1" x14ac:dyDescent="0.35">
      <c r="A1836" s="43"/>
      <c r="B1836" s="44"/>
      <c r="C1836" s="45"/>
      <c r="D1836" s="79"/>
      <c r="E1836" s="80"/>
      <c r="F1836" s="81"/>
      <c r="G1836" s="80"/>
      <c r="H1836" s="80"/>
      <c r="I1836" s="84"/>
      <c r="J1836" s="82"/>
      <c r="K1836" s="83"/>
      <c r="L1836" s="240" t="str">
        <f t="shared" si="28"/>
        <v/>
      </c>
    </row>
    <row r="1837" spans="1:12" ht="70" customHeight="1" x14ac:dyDescent="0.35">
      <c r="A1837" s="43"/>
      <c r="B1837" s="44"/>
      <c r="C1837" s="45"/>
      <c r="D1837" s="79"/>
      <c r="E1837" s="80"/>
      <c r="F1837" s="81"/>
      <c r="G1837" s="80"/>
      <c r="H1837" s="80"/>
      <c r="I1837" s="84"/>
      <c r="J1837" s="82"/>
      <c r="K1837" s="83"/>
      <c r="L1837" s="240" t="str">
        <f t="shared" si="28"/>
        <v/>
      </c>
    </row>
    <row r="1838" spans="1:12" ht="70" customHeight="1" x14ac:dyDescent="0.35">
      <c r="A1838" s="43"/>
      <c r="B1838" s="44"/>
      <c r="C1838" s="45"/>
      <c r="D1838" s="79"/>
      <c r="E1838" s="80"/>
      <c r="F1838" s="81"/>
      <c r="G1838" s="80"/>
      <c r="H1838" s="80"/>
      <c r="I1838" s="84"/>
      <c r="J1838" s="82"/>
      <c r="K1838" s="83"/>
      <c r="L1838" s="240" t="str">
        <f t="shared" si="28"/>
        <v/>
      </c>
    </row>
    <row r="1839" spans="1:12" ht="70" customHeight="1" x14ac:dyDescent="0.35">
      <c r="A1839" s="43"/>
      <c r="B1839" s="44"/>
      <c r="C1839" s="45"/>
      <c r="D1839" s="79"/>
      <c r="E1839" s="80"/>
      <c r="F1839" s="81"/>
      <c r="G1839" s="80"/>
      <c r="H1839" s="80"/>
      <c r="I1839" s="84"/>
      <c r="J1839" s="82"/>
      <c r="K1839" s="83"/>
      <c r="L1839" s="240" t="str">
        <f t="shared" si="28"/>
        <v/>
      </c>
    </row>
    <row r="1840" spans="1:12" ht="70" customHeight="1" x14ac:dyDescent="0.35">
      <c r="A1840" s="43"/>
      <c r="B1840" s="44"/>
      <c r="C1840" s="45"/>
      <c r="D1840" s="79"/>
      <c r="E1840" s="80"/>
      <c r="F1840" s="81"/>
      <c r="G1840" s="80"/>
      <c r="H1840" s="80"/>
      <c r="I1840" s="84"/>
      <c r="J1840" s="82"/>
      <c r="K1840" s="83"/>
      <c r="L1840" s="240" t="str">
        <f t="shared" si="28"/>
        <v/>
      </c>
    </row>
    <row r="1841" spans="1:12" ht="70" customHeight="1" x14ac:dyDescent="0.35">
      <c r="A1841" s="43"/>
      <c r="B1841" s="44"/>
      <c r="C1841" s="45"/>
      <c r="D1841" s="79"/>
      <c r="E1841" s="80"/>
      <c r="F1841" s="81"/>
      <c r="G1841" s="80"/>
      <c r="H1841" s="80"/>
      <c r="I1841" s="84"/>
      <c r="J1841" s="82"/>
      <c r="K1841" s="83"/>
      <c r="L1841" s="240" t="str">
        <f t="shared" si="28"/>
        <v/>
      </c>
    </row>
    <row r="1842" spans="1:12" ht="70" customHeight="1" x14ac:dyDescent="0.35">
      <c r="A1842" s="43"/>
      <c r="B1842" s="44"/>
      <c r="C1842" s="45"/>
      <c r="D1842" s="79"/>
      <c r="E1842" s="80"/>
      <c r="F1842" s="81"/>
      <c r="G1842" s="80"/>
      <c r="H1842" s="80"/>
      <c r="I1842" s="84"/>
      <c r="J1842" s="82"/>
      <c r="K1842" s="83"/>
      <c r="L1842" s="240" t="str">
        <f t="shared" si="28"/>
        <v/>
      </c>
    </row>
    <row r="1843" spans="1:12" ht="70" customHeight="1" x14ac:dyDescent="0.35">
      <c r="A1843" s="43"/>
      <c r="B1843" s="44"/>
      <c r="C1843" s="45"/>
      <c r="D1843" s="79"/>
      <c r="E1843" s="80"/>
      <c r="F1843" s="81"/>
      <c r="G1843" s="80"/>
      <c r="H1843" s="80"/>
      <c r="I1843" s="84"/>
      <c r="J1843" s="82"/>
      <c r="K1843" s="83"/>
      <c r="L1843" s="240" t="str">
        <f t="shared" si="28"/>
        <v/>
      </c>
    </row>
    <row r="1844" spans="1:12" ht="70" customHeight="1" x14ac:dyDescent="0.35">
      <c r="A1844" s="43"/>
      <c r="B1844" s="44"/>
      <c r="C1844" s="45"/>
      <c r="D1844" s="79"/>
      <c r="E1844" s="80"/>
      <c r="F1844" s="81"/>
      <c r="G1844" s="80"/>
      <c r="H1844" s="80"/>
      <c r="I1844" s="84"/>
      <c r="J1844" s="82"/>
      <c r="K1844" s="83"/>
      <c r="L1844" s="240" t="str">
        <f t="shared" si="28"/>
        <v/>
      </c>
    </row>
    <row r="1845" spans="1:12" ht="70" customHeight="1" x14ac:dyDescent="0.35">
      <c r="A1845" s="43"/>
      <c r="B1845" s="44"/>
      <c r="C1845" s="45"/>
      <c r="D1845" s="79"/>
      <c r="E1845" s="80"/>
      <c r="F1845" s="81"/>
      <c r="G1845" s="80"/>
      <c r="H1845" s="80"/>
      <c r="I1845" s="84"/>
      <c r="J1845" s="82"/>
      <c r="K1845" s="83"/>
      <c r="L1845" s="240" t="str">
        <f t="shared" si="28"/>
        <v/>
      </c>
    </row>
    <row r="1846" spans="1:12" ht="70" customHeight="1" x14ac:dyDescent="0.35">
      <c r="A1846" s="43"/>
      <c r="B1846" s="44"/>
      <c r="C1846" s="45"/>
      <c r="D1846" s="79"/>
      <c r="E1846" s="80"/>
      <c r="F1846" s="81"/>
      <c r="G1846" s="80"/>
      <c r="H1846" s="80"/>
      <c r="I1846" s="84"/>
      <c r="J1846" s="82"/>
      <c r="K1846" s="83"/>
      <c r="L1846" s="240" t="str">
        <f t="shared" si="28"/>
        <v/>
      </c>
    </row>
    <row r="1847" spans="1:12" ht="70" customHeight="1" x14ac:dyDescent="0.35">
      <c r="A1847" s="43"/>
      <c r="B1847" s="44"/>
      <c r="C1847" s="45"/>
      <c r="D1847" s="79"/>
      <c r="E1847" s="80"/>
      <c r="F1847" s="81"/>
      <c r="G1847" s="80"/>
      <c r="H1847" s="80"/>
      <c r="I1847" s="84"/>
      <c r="J1847" s="82"/>
      <c r="K1847" s="83"/>
      <c r="L1847" s="240" t="str">
        <f t="shared" si="28"/>
        <v/>
      </c>
    </row>
    <row r="1848" spans="1:12" ht="70" customHeight="1" x14ac:dyDescent="0.35">
      <c r="A1848" s="43"/>
      <c r="B1848" s="44"/>
      <c r="C1848" s="45"/>
      <c r="D1848" s="79"/>
      <c r="E1848" s="80"/>
      <c r="F1848" s="81"/>
      <c r="G1848" s="80"/>
      <c r="H1848" s="80"/>
      <c r="I1848" s="84"/>
      <c r="J1848" s="82"/>
      <c r="K1848" s="83"/>
      <c r="L1848" s="240" t="str">
        <f t="shared" si="28"/>
        <v/>
      </c>
    </row>
    <row r="1849" spans="1:12" ht="70" customHeight="1" x14ac:dyDescent="0.35">
      <c r="A1849" s="43"/>
      <c r="B1849" s="44"/>
      <c r="C1849" s="45"/>
      <c r="D1849" s="79"/>
      <c r="E1849" s="80"/>
      <c r="F1849" s="81"/>
      <c r="G1849" s="80"/>
      <c r="H1849" s="80"/>
      <c r="I1849" s="84"/>
      <c r="J1849" s="82"/>
      <c r="K1849" s="83"/>
      <c r="L1849" s="240" t="str">
        <f t="shared" si="28"/>
        <v/>
      </c>
    </row>
    <row r="1850" spans="1:12" ht="70" customHeight="1" x14ac:dyDescent="0.35">
      <c r="A1850" s="43"/>
      <c r="B1850" s="44"/>
      <c r="C1850" s="45"/>
      <c r="D1850" s="79"/>
      <c r="E1850" s="80"/>
      <c r="F1850" s="81"/>
      <c r="G1850" s="80"/>
      <c r="H1850" s="80"/>
      <c r="I1850" s="84"/>
      <c r="J1850" s="82"/>
      <c r="K1850" s="83"/>
      <c r="L1850" s="240" t="str">
        <f t="shared" si="28"/>
        <v/>
      </c>
    </row>
    <row r="1851" spans="1:12" ht="70" customHeight="1" x14ac:dyDescent="0.35">
      <c r="A1851" s="43"/>
      <c r="B1851" s="44"/>
      <c r="C1851" s="45"/>
      <c r="D1851" s="79"/>
      <c r="E1851" s="80"/>
      <c r="F1851" s="81"/>
      <c r="G1851" s="80"/>
      <c r="H1851" s="80"/>
      <c r="I1851" s="84"/>
      <c r="J1851" s="82"/>
      <c r="K1851" s="83"/>
      <c r="L1851" s="240" t="str">
        <f t="shared" si="28"/>
        <v/>
      </c>
    </row>
    <row r="1852" spans="1:12" ht="70" customHeight="1" x14ac:dyDescent="0.35">
      <c r="A1852" s="43"/>
      <c r="B1852" s="44"/>
      <c r="C1852" s="45"/>
      <c r="D1852" s="79"/>
      <c r="E1852" s="80"/>
      <c r="F1852" s="81"/>
      <c r="G1852" s="80"/>
      <c r="H1852" s="80"/>
      <c r="I1852" s="84"/>
      <c r="J1852" s="82"/>
      <c r="K1852" s="83"/>
      <c r="L1852" s="240" t="str">
        <f t="shared" si="28"/>
        <v/>
      </c>
    </row>
    <row r="1853" spans="1:12" ht="70" customHeight="1" x14ac:dyDescent="0.35">
      <c r="A1853" s="43"/>
      <c r="B1853" s="44"/>
      <c r="C1853" s="45"/>
      <c r="D1853" s="79"/>
      <c r="E1853" s="80"/>
      <c r="F1853" s="81"/>
      <c r="G1853" s="80"/>
      <c r="H1853" s="80"/>
      <c r="I1853" s="84"/>
      <c r="J1853" s="82"/>
      <c r="K1853" s="83"/>
      <c r="L1853" s="240" t="str">
        <f t="shared" si="28"/>
        <v/>
      </c>
    </row>
    <row r="1854" spans="1:12" ht="70" customHeight="1" x14ac:dyDescent="0.35">
      <c r="A1854" s="43"/>
      <c r="B1854" s="44"/>
      <c r="C1854" s="45"/>
      <c r="D1854" s="79"/>
      <c r="E1854" s="80"/>
      <c r="F1854" s="81"/>
      <c r="G1854" s="80"/>
      <c r="H1854" s="80"/>
      <c r="I1854" s="84"/>
      <c r="J1854" s="82"/>
      <c r="K1854" s="83"/>
      <c r="L1854" s="240" t="str">
        <f t="shared" si="28"/>
        <v/>
      </c>
    </row>
    <row r="1855" spans="1:12" ht="70" customHeight="1" x14ac:dyDescent="0.35">
      <c r="A1855" s="43"/>
      <c r="B1855" s="44"/>
      <c r="C1855" s="45"/>
      <c r="D1855" s="79"/>
      <c r="E1855" s="80"/>
      <c r="F1855" s="81"/>
      <c r="G1855" s="80"/>
      <c r="H1855" s="80"/>
      <c r="I1855" s="84"/>
      <c r="J1855" s="82"/>
      <c r="K1855" s="83"/>
      <c r="L1855" s="240" t="str">
        <f t="shared" si="28"/>
        <v/>
      </c>
    </row>
    <row r="1856" spans="1:12" ht="70" customHeight="1" x14ac:dyDescent="0.35">
      <c r="A1856" s="43"/>
      <c r="B1856" s="44"/>
      <c r="C1856" s="45"/>
      <c r="D1856" s="79"/>
      <c r="E1856" s="80"/>
      <c r="F1856" s="81"/>
      <c r="G1856" s="80"/>
      <c r="H1856" s="80"/>
      <c r="I1856" s="84"/>
      <c r="J1856" s="82"/>
      <c r="K1856" s="83"/>
      <c r="L1856" s="240" t="str">
        <f t="shared" si="28"/>
        <v/>
      </c>
    </row>
    <row r="1857" spans="1:12" ht="70" customHeight="1" x14ac:dyDescent="0.35">
      <c r="A1857" s="43"/>
      <c r="B1857" s="44"/>
      <c r="C1857" s="45"/>
      <c r="D1857" s="79"/>
      <c r="E1857" s="80"/>
      <c r="F1857" s="81"/>
      <c r="G1857" s="80"/>
      <c r="H1857" s="80"/>
      <c r="I1857" s="84"/>
      <c r="J1857" s="82"/>
      <c r="K1857" s="83"/>
      <c r="L1857" s="240" t="str">
        <f t="shared" si="28"/>
        <v/>
      </c>
    </row>
    <row r="1858" spans="1:12" ht="70" customHeight="1" x14ac:dyDescent="0.35">
      <c r="A1858" s="43"/>
      <c r="B1858" s="44"/>
      <c r="C1858" s="45"/>
      <c r="D1858" s="79"/>
      <c r="E1858" s="80"/>
      <c r="F1858" s="81"/>
      <c r="G1858" s="80"/>
      <c r="H1858" s="80"/>
      <c r="I1858" s="84"/>
      <c r="J1858" s="82"/>
      <c r="K1858" s="83"/>
      <c r="L1858" s="240" t="str">
        <f t="shared" si="28"/>
        <v/>
      </c>
    </row>
    <row r="1859" spans="1:12" ht="70" customHeight="1" x14ac:dyDescent="0.35">
      <c r="A1859" s="43"/>
      <c r="B1859" s="44"/>
      <c r="C1859" s="45"/>
      <c r="D1859" s="79"/>
      <c r="E1859" s="80"/>
      <c r="F1859" s="81"/>
      <c r="G1859" s="80"/>
      <c r="H1859" s="80"/>
      <c r="I1859" s="84"/>
      <c r="J1859" s="82"/>
      <c r="K1859" s="83"/>
      <c r="L1859" s="240" t="str">
        <f t="shared" si="28"/>
        <v/>
      </c>
    </row>
    <row r="1860" spans="1:12" ht="70" customHeight="1" x14ac:dyDescent="0.35">
      <c r="A1860" s="43"/>
      <c r="B1860" s="44"/>
      <c r="C1860" s="45"/>
      <c r="D1860" s="79"/>
      <c r="E1860" s="80"/>
      <c r="F1860" s="81"/>
      <c r="G1860" s="80"/>
      <c r="H1860" s="80"/>
      <c r="I1860" s="84"/>
      <c r="J1860" s="82"/>
      <c r="K1860" s="83"/>
      <c r="L1860" s="240" t="str">
        <f t="shared" si="28"/>
        <v/>
      </c>
    </row>
    <row r="1861" spans="1:12" ht="70" customHeight="1" x14ac:dyDescent="0.35">
      <c r="A1861" s="43"/>
      <c r="B1861" s="44"/>
      <c r="C1861" s="45"/>
      <c r="D1861" s="79"/>
      <c r="E1861" s="80"/>
      <c r="F1861" s="81"/>
      <c r="G1861" s="80"/>
      <c r="H1861" s="80"/>
      <c r="I1861" s="84"/>
      <c r="J1861" s="82"/>
      <c r="K1861" s="83"/>
      <c r="L1861" s="240" t="str">
        <f t="shared" si="28"/>
        <v/>
      </c>
    </row>
    <row r="1862" spans="1:12" ht="70" customHeight="1" x14ac:dyDescent="0.35">
      <c r="A1862" s="43"/>
      <c r="B1862" s="44"/>
      <c r="C1862" s="45"/>
      <c r="D1862" s="79"/>
      <c r="E1862" s="80"/>
      <c r="F1862" s="81"/>
      <c r="G1862" s="80"/>
      <c r="H1862" s="80"/>
      <c r="I1862" s="84"/>
      <c r="J1862" s="82"/>
      <c r="K1862" s="83"/>
      <c r="L1862" s="240" t="str">
        <f t="shared" si="28"/>
        <v/>
      </c>
    </row>
    <row r="1863" spans="1:12" ht="70" customHeight="1" x14ac:dyDescent="0.35">
      <c r="A1863" s="43"/>
      <c r="B1863" s="44"/>
      <c r="C1863" s="45"/>
      <c r="D1863" s="79"/>
      <c r="E1863" s="80"/>
      <c r="F1863" s="81"/>
      <c r="G1863" s="80"/>
      <c r="H1863" s="80"/>
      <c r="I1863" s="84"/>
      <c r="J1863" s="82"/>
      <c r="K1863" s="83"/>
      <c r="L1863" s="240" t="str">
        <f t="shared" si="28"/>
        <v/>
      </c>
    </row>
    <row r="1864" spans="1:12" ht="70" customHeight="1" x14ac:dyDescent="0.35">
      <c r="A1864" s="43"/>
      <c r="B1864" s="44"/>
      <c r="C1864" s="45"/>
      <c r="D1864" s="79"/>
      <c r="E1864" s="80"/>
      <c r="F1864" s="81"/>
      <c r="G1864" s="80"/>
      <c r="H1864" s="80"/>
      <c r="I1864" s="84"/>
      <c r="J1864" s="82"/>
      <c r="K1864" s="83"/>
      <c r="L1864" s="240" t="str">
        <f t="shared" si="28"/>
        <v/>
      </c>
    </row>
    <row r="1865" spans="1:12" ht="70" customHeight="1" x14ac:dyDescent="0.35">
      <c r="A1865" s="43"/>
      <c r="B1865" s="44"/>
      <c r="C1865" s="45"/>
      <c r="D1865" s="79"/>
      <c r="E1865" s="80"/>
      <c r="F1865" s="81"/>
      <c r="G1865" s="80"/>
      <c r="H1865" s="80"/>
      <c r="I1865" s="84"/>
      <c r="J1865" s="82"/>
      <c r="K1865" s="83"/>
      <c r="L1865" s="240" t="str">
        <f t="shared" si="28"/>
        <v/>
      </c>
    </row>
    <row r="1866" spans="1:12" ht="70" customHeight="1" x14ac:dyDescent="0.35">
      <c r="A1866" s="43"/>
      <c r="B1866" s="44"/>
      <c r="C1866" s="45"/>
      <c r="D1866" s="79"/>
      <c r="E1866" s="80"/>
      <c r="F1866" s="81"/>
      <c r="G1866" s="80"/>
      <c r="H1866" s="80"/>
      <c r="I1866" s="84"/>
      <c r="J1866" s="82"/>
      <c r="K1866" s="83"/>
      <c r="L1866" s="240" t="str">
        <f t="shared" si="28"/>
        <v/>
      </c>
    </row>
    <row r="1867" spans="1:12" ht="70" customHeight="1" x14ac:dyDescent="0.35">
      <c r="A1867" s="43"/>
      <c r="B1867" s="44"/>
      <c r="C1867" s="45"/>
      <c r="D1867" s="79"/>
      <c r="E1867" s="80"/>
      <c r="F1867" s="81"/>
      <c r="G1867" s="80"/>
      <c r="H1867" s="80"/>
      <c r="I1867" s="84"/>
      <c r="J1867" s="82"/>
      <c r="K1867" s="83"/>
      <c r="L1867" s="240" t="str">
        <f t="shared" ref="L1867:L1930" si="29">HYPERLINK(K1867)</f>
        <v/>
      </c>
    </row>
    <row r="1868" spans="1:12" ht="70" customHeight="1" x14ac:dyDescent="0.35">
      <c r="A1868" s="43"/>
      <c r="B1868" s="44"/>
      <c r="C1868" s="45"/>
      <c r="D1868" s="79"/>
      <c r="E1868" s="80"/>
      <c r="F1868" s="81"/>
      <c r="G1868" s="80"/>
      <c r="H1868" s="80"/>
      <c r="I1868" s="84"/>
      <c r="J1868" s="82"/>
      <c r="K1868" s="83"/>
      <c r="L1868" s="240" t="str">
        <f t="shared" si="29"/>
        <v/>
      </c>
    </row>
    <row r="1869" spans="1:12" ht="70" customHeight="1" x14ac:dyDescent="0.35">
      <c r="A1869" s="43"/>
      <c r="B1869" s="44"/>
      <c r="C1869" s="45"/>
      <c r="D1869" s="79"/>
      <c r="E1869" s="80"/>
      <c r="F1869" s="81"/>
      <c r="G1869" s="80"/>
      <c r="H1869" s="80"/>
      <c r="I1869" s="84"/>
      <c r="J1869" s="82"/>
      <c r="K1869" s="83"/>
      <c r="L1869" s="240" t="str">
        <f t="shared" si="29"/>
        <v/>
      </c>
    </row>
    <row r="1870" spans="1:12" ht="70" customHeight="1" x14ac:dyDescent="0.35">
      <c r="A1870" s="43"/>
      <c r="B1870" s="44"/>
      <c r="C1870" s="45"/>
      <c r="D1870" s="79"/>
      <c r="E1870" s="80"/>
      <c r="F1870" s="81"/>
      <c r="G1870" s="80"/>
      <c r="H1870" s="80"/>
      <c r="I1870" s="84"/>
      <c r="J1870" s="82"/>
      <c r="K1870" s="83"/>
      <c r="L1870" s="240" t="str">
        <f t="shared" si="29"/>
        <v/>
      </c>
    </row>
    <row r="1871" spans="1:12" ht="70" customHeight="1" x14ac:dyDescent="0.35">
      <c r="A1871" s="43"/>
      <c r="B1871" s="44"/>
      <c r="C1871" s="45"/>
      <c r="D1871" s="79"/>
      <c r="E1871" s="80"/>
      <c r="F1871" s="81"/>
      <c r="G1871" s="80"/>
      <c r="H1871" s="80"/>
      <c r="I1871" s="84"/>
      <c r="J1871" s="82"/>
      <c r="K1871" s="83"/>
      <c r="L1871" s="240" t="str">
        <f t="shared" si="29"/>
        <v/>
      </c>
    </row>
    <row r="1872" spans="1:12" ht="70" customHeight="1" x14ac:dyDescent="0.35">
      <c r="A1872" s="43"/>
      <c r="B1872" s="44"/>
      <c r="C1872" s="45"/>
      <c r="D1872" s="79"/>
      <c r="E1872" s="80"/>
      <c r="F1872" s="81"/>
      <c r="G1872" s="80"/>
      <c r="H1872" s="80"/>
      <c r="I1872" s="84"/>
      <c r="J1872" s="82"/>
      <c r="K1872" s="83"/>
      <c r="L1872" s="240" t="str">
        <f t="shared" si="29"/>
        <v/>
      </c>
    </row>
    <row r="1873" spans="1:12" ht="70" customHeight="1" x14ac:dyDescent="0.35">
      <c r="A1873" s="43"/>
      <c r="B1873" s="44"/>
      <c r="C1873" s="45"/>
      <c r="D1873" s="79"/>
      <c r="E1873" s="80"/>
      <c r="F1873" s="81"/>
      <c r="G1873" s="80"/>
      <c r="H1873" s="80"/>
      <c r="I1873" s="84"/>
      <c r="J1873" s="82"/>
      <c r="K1873" s="83"/>
      <c r="L1873" s="240" t="str">
        <f t="shared" si="29"/>
        <v/>
      </c>
    </row>
    <row r="1874" spans="1:12" ht="70" customHeight="1" x14ac:dyDescent="0.35">
      <c r="A1874" s="43"/>
      <c r="B1874" s="44"/>
      <c r="C1874" s="45"/>
      <c r="D1874" s="79"/>
      <c r="E1874" s="80"/>
      <c r="F1874" s="81"/>
      <c r="G1874" s="80"/>
      <c r="H1874" s="80"/>
      <c r="I1874" s="84"/>
      <c r="J1874" s="82"/>
      <c r="K1874" s="83"/>
      <c r="L1874" s="240" t="str">
        <f t="shared" si="29"/>
        <v/>
      </c>
    </row>
    <row r="1875" spans="1:12" ht="70" customHeight="1" x14ac:dyDescent="0.35">
      <c r="A1875" s="43"/>
      <c r="B1875" s="44"/>
      <c r="C1875" s="45"/>
      <c r="D1875" s="79"/>
      <c r="E1875" s="80"/>
      <c r="F1875" s="81"/>
      <c r="G1875" s="80"/>
      <c r="H1875" s="80"/>
      <c r="I1875" s="84"/>
      <c r="J1875" s="82"/>
      <c r="K1875" s="83"/>
      <c r="L1875" s="240" t="str">
        <f t="shared" si="29"/>
        <v/>
      </c>
    </row>
    <row r="1876" spans="1:12" ht="70" customHeight="1" x14ac:dyDescent="0.35">
      <c r="A1876" s="43"/>
      <c r="B1876" s="44"/>
      <c r="C1876" s="45"/>
      <c r="D1876" s="79"/>
      <c r="E1876" s="80"/>
      <c r="F1876" s="81"/>
      <c r="G1876" s="80"/>
      <c r="H1876" s="80"/>
      <c r="I1876" s="84"/>
      <c r="J1876" s="82"/>
      <c r="K1876" s="83"/>
      <c r="L1876" s="240" t="str">
        <f t="shared" si="29"/>
        <v/>
      </c>
    </row>
    <row r="1877" spans="1:12" ht="70" customHeight="1" x14ac:dyDescent="0.35">
      <c r="A1877" s="43"/>
      <c r="B1877" s="44"/>
      <c r="C1877" s="45"/>
      <c r="D1877" s="79"/>
      <c r="E1877" s="80"/>
      <c r="F1877" s="81"/>
      <c r="G1877" s="80"/>
      <c r="H1877" s="80"/>
      <c r="I1877" s="84"/>
      <c r="J1877" s="82"/>
      <c r="K1877" s="83"/>
      <c r="L1877" s="240" t="str">
        <f t="shared" si="29"/>
        <v/>
      </c>
    </row>
    <row r="1878" spans="1:12" ht="70" customHeight="1" x14ac:dyDescent="0.35">
      <c r="A1878" s="43"/>
      <c r="B1878" s="44"/>
      <c r="C1878" s="45"/>
      <c r="D1878" s="79"/>
      <c r="E1878" s="80"/>
      <c r="F1878" s="81"/>
      <c r="G1878" s="80"/>
      <c r="H1878" s="80"/>
      <c r="I1878" s="84"/>
      <c r="J1878" s="82"/>
      <c r="K1878" s="83"/>
      <c r="L1878" s="240" t="str">
        <f t="shared" si="29"/>
        <v/>
      </c>
    </row>
    <row r="1879" spans="1:12" ht="70" customHeight="1" x14ac:dyDescent="0.35">
      <c r="A1879" s="43"/>
      <c r="B1879" s="44"/>
      <c r="C1879" s="45"/>
      <c r="D1879" s="79"/>
      <c r="E1879" s="80"/>
      <c r="F1879" s="81"/>
      <c r="G1879" s="80"/>
      <c r="H1879" s="80"/>
      <c r="I1879" s="84"/>
      <c r="J1879" s="82"/>
      <c r="K1879" s="83"/>
      <c r="L1879" s="240" t="str">
        <f t="shared" si="29"/>
        <v/>
      </c>
    </row>
    <row r="1880" spans="1:12" ht="70" customHeight="1" x14ac:dyDescent="0.35">
      <c r="A1880" s="43"/>
      <c r="B1880" s="44"/>
      <c r="C1880" s="45"/>
      <c r="D1880" s="79"/>
      <c r="E1880" s="80"/>
      <c r="F1880" s="81"/>
      <c r="G1880" s="80"/>
      <c r="H1880" s="80"/>
      <c r="I1880" s="84"/>
      <c r="J1880" s="82"/>
      <c r="K1880" s="83"/>
      <c r="L1880" s="240" t="str">
        <f t="shared" si="29"/>
        <v/>
      </c>
    </row>
    <row r="1881" spans="1:12" ht="70" customHeight="1" x14ac:dyDescent="0.35">
      <c r="A1881" s="43"/>
      <c r="B1881" s="44"/>
      <c r="C1881" s="45"/>
      <c r="D1881" s="79"/>
      <c r="E1881" s="80"/>
      <c r="F1881" s="81"/>
      <c r="G1881" s="80"/>
      <c r="H1881" s="80"/>
      <c r="I1881" s="84"/>
      <c r="J1881" s="82"/>
      <c r="K1881" s="83"/>
      <c r="L1881" s="240" t="str">
        <f t="shared" si="29"/>
        <v/>
      </c>
    </row>
    <row r="1882" spans="1:12" ht="70" customHeight="1" x14ac:dyDescent="0.35">
      <c r="A1882" s="43"/>
      <c r="B1882" s="44"/>
      <c r="C1882" s="45"/>
      <c r="D1882" s="79"/>
      <c r="E1882" s="80"/>
      <c r="F1882" s="81"/>
      <c r="G1882" s="80"/>
      <c r="H1882" s="80"/>
      <c r="I1882" s="84"/>
      <c r="J1882" s="82"/>
      <c r="K1882" s="83"/>
      <c r="L1882" s="240" t="str">
        <f t="shared" si="29"/>
        <v/>
      </c>
    </row>
    <row r="1883" spans="1:12" ht="70" customHeight="1" x14ac:dyDescent="0.35">
      <c r="A1883" s="43"/>
      <c r="B1883" s="44"/>
      <c r="C1883" s="45"/>
      <c r="D1883" s="79"/>
      <c r="E1883" s="80"/>
      <c r="F1883" s="81"/>
      <c r="G1883" s="80"/>
      <c r="H1883" s="80"/>
      <c r="I1883" s="84"/>
      <c r="J1883" s="82"/>
      <c r="K1883" s="83"/>
      <c r="L1883" s="240" t="str">
        <f t="shared" si="29"/>
        <v/>
      </c>
    </row>
    <row r="1884" spans="1:12" ht="70" customHeight="1" x14ac:dyDescent="0.35">
      <c r="A1884" s="43"/>
      <c r="B1884" s="44"/>
      <c r="C1884" s="45"/>
      <c r="D1884" s="79"/>
      <c r="E1884" s="80"/>
      <c r="F1884" s="81"/>
      <c r="G1884" s="80"/>
      <c r="H1884" s="80"/>
      <c r="I1884" s="84"/>
      <c r="J1884" s="82"/>
      <c r="K1884" s="83"/>
      <c r="L1884" s="240" t="str">
        <f t="shared" si="29"/>
        <v/>
      </c>
    </row>
    <row r="1885" spans="1:12" ht="70" customHeight="1" x14ac:dyDescent="0.35">
      <c r="A1885" s="43"/>
      <c r="B1885" s="44"/>
      <c r="C1885" s="45"/>
      <c r="D1885" s="79"/>
      <c r="E1885" s="80"/>
      <c r="F1885" s="81"/>
      <c r="G1885" s="80"/>
      <c r="H1885" s="80"/>
      <c r="I1885" s="84"/>
      <c r="J1885" s="82"/>
      <c r="K1885" s="83"/>
      <c r="L1885" s="240" t="str">
        <f t="shared" si="29"/>
        <v/>
      </c>
    </row>
    <row r="1886" spans="1:12" ht="70" customHeight="1" x14ac:dyDescent="0.35">
      <c r="A1886" s="43"/>
      <c r="B1886" s="44"/>
      <c r="C1886" s="45"/>
      <c r="D1886" s="79"/>
      <c r="E1886" s="80"/>
      <c r="F1886" s="81"/>
      <c r="G1886" s="80"/>
      <c r="H1886" s="80"/>
      <c r="I1886" s="84"/>
      <c r="J1886" s="82"/>
      <c r="K1886" s="83"/>
      <c r="L1886" s="240" t="str">
        <f t="shared" si="29"/>
        <v/>
      </c>
    </row>
    <row r="1887" spans="1:12" ht="70" customHeight="1" x14ac:dyDescent="0.35">
      <c r="A1887" s="43"/>
      <c r="B1887" s="44"/>
      <c r="C1887" s="45"/>
      <c r="D1887" s="79"/>
      <c r="E1887" s="80"/>
      <c r="F1887" s="81"/>
      <c r="G1887" s="80"/>
      <c r="H1887" s="80"/>
      <c r="I1887" s="84"/>
      <c r="J1887" s="82"/>
      <c r="K1887" s="83"/>
      <c r="L1887" s="240" t="str">
        <f t="shared" si="29"/>
        <v/>
      </c>
    </row>
    <row r="1888" spans="1:12" ht="70" customHeight="1" x14ac:dyDescent="0.35">
      <c r="A1888" s="43"/>
      <c r="B1888" s="44"/>
      <c r="C1888" s="45"/>
      <c r="D1888" s="79"/>
      <c r="E1888" s="80"/>
      <c r="F1888" s="81"/>
      <c r="G1888" s="80"/>
      <c r="H1888" s="80"/>
      <c r="I1888" s="84"/>
      <c r="J1888" s="82"/>
      <c r="K1888" s="83"/>
      <c r="L1888" s="240" t="str">
        <f t="shared" si="29"/>
        <v/>
      </c>
    </row>
    <row r="1889" spans="1:12" ht="70" customHeight="1" x14ac:dyDescent="0.35">
      <c r="A1889" s="43"/>
      <c r="B1889" s="44"/>
      <c r="C1889" s="45"/>
      <c r="D1889" s="79"/>
      <c r="E1889" s="80"/>
      <c r="F1889" s="81"/>
      <c r="G1889" s="80"/>
      <c r="H1889" s="80"/>
      <c r="I1889" s="84"/>
      <c r="J1889" s="82"/>
      <c r="K1889" s="83"/>
      <c r="L1889" s="240" t="str">
        <f t="shared" si="29"/>
        <v/>
      </c>
    </row>
    <row r="1890" spans="1:12" ht="70" customHeight="1" x14ac:dyDescent="0.35">
      <c r="A1890" s="43"/>
      <c r="B1890" s="44"/>
      <c r="C1890" s="45"/>
      <c r="D1890" s="79"/>
      <c r="E1890" s="80"/>
      <c r="F1890" s="81"/>
      <c r="G1890" s="80"/>
      <c r="H1890" s="80"/>
      <c r="I1890" s="84"/>
      <c r="J1890" s="82"/>
      <c r="K1890" s="83"/>
      <c r="L1890" s="240" t="str">
        <f t="shared" si="29"/>
        <v/>
      </c>
    </row>
    <row r="1891" spans="1:12" ht="70" customHeight="1" x14ac:dyDescent="0.35">
      <c r="A1891" s="43"/>
      <c r="B1891" s="44"/>
      <c r="C1891" s="45"/>
      <c r="D1891" s="79"/>
      <c r="E1891" s="80"/>
      <c r="F1891" s="81"/>
      <c r="G1891" s="80"/>
      <c r="H1891" s="80"/>
      <c r="I1891" s="84"/>
      <c r="J1891" s="82"/>
      <c r="K1891" s="83"/>
      <c r="L1891" s="240" t="str">
        <f t="shared" si="29"/>
        <v/>
      </c>
    </row>
    <row r="1892" spans="1:12" ht="70" customHeight="1" x14ac:dyDescent="0.35">
      <c r="A1892" s="43"/>
      <c r="B1892" s="44"/>
      <c r="C1892" s="45"/>
      <c r="D1892" s="79"/>
      <c r="E1892" s="80"/>
      <c r="F1892" s="81"/>
      <c r="G1892" s="80"/>
      <c r="H1892" s="80"/>
      <c r="I1892" s="84"/>
      <c r="J1892" s="82"/>
      <c r="K1892" s="83"/>
      <c r="L1892" s="240" t="str">
        <f t="shared" si="29"/>
        <v/>
      </c>
    </row>
    <row r="1893" spans="1:12" ht="70" customHeight="1" x14ac:dyDescent="0.35">
      <c r="A1893" s="43"/>
      <c r="B1893" s="44"/>
      <c r="C1893" s="45"/>
      <c r="D1893" s="79"/>
      <c r="E1893" s="80"/>
      <c r="F1893" s="81"/>
      <c r="G1893" s="80"/>
      <c r="H1893" s="80"/>
      <c r="I1893" s="84"/>
      <c r="J1893" s="82"/>
      <c r="K1893" s="83"/>
      <c r="L1893" s="240" t="str">
        <f t="shared" si="29"/>
        <v/>
      </c>
    </row>
    <row r="1894" spans="1:12" ht="70" customHeight="1" x14ac:dyDescent="0.35">
      <c r="A1894" s="43"/>
      <c r="B1894" s="44"/>
      <c r="C1894" s="45"/>
      <c r="D1894" s="79"/>
      <c r="E1894" s="80"/>
      <c r="F1894" s="81"/>
      <c r="G1894" s="80"/>
      <c r="H1894" s="80"/>
      <c r="I1894" s="84"/>
      <c r="J1894" s="82"/>
      <c r="K1894" s="83"/>
      <c r="L1894" s="240" t="str">
        <f t="shared" si="29"/>
        <v/>
      </c>
    </row>
    <row r="1895" spans="1:12" ht="70" customHeight="1" x14ac:dyDescent="0.35">
      <c r="A1895" s="43"/>
      <c r="B1895" s="44"/>
      <c r="C1895" s="45"/>
      <c r="D1895" s="79"/>
      <c r="E1895" s="80"/>
      <c r="F1895" s="81"/>
      <c r="G1895" s="80"/>
      <c r="H1895" s="80"/>
      <c r="I1895" s="84"/>
      <c r="J1895" s="82"/>
      <c r="K1895" s="83"/>
      <c r="L1895" s="240" t="str">
        <f t="shared" si="29"/>
        <v/>
      </c>
    </row>
    <row r="1896" spans="1:12" ht="70" customHeight="1" x14ac:dyDescent="0.35">
      <c r="A1896" s="43"/>
      <c r="B1896" s="44"/>
      <c r="C1896" s="45"/>
      <c r="D1896" s="79"/>
      <c r="E1896" s="80"/>
      <c r="F1896" s="81"/>
      <c r="G1896" s="80"/>
      <c r="H1896" s="80"/>
      <c r="I1896" s="84"/>
      <c r="J1896" s="82"/>
      <c r="K1896" s="83"/>
      <c r="L1896" s="240" t="str">
        <f t="shared" si="29"/>
        <v/>
      </c>
    </row>
    <row r="1897" spans="1:12" ht="70" customHeight="1" x14ac:dyDescent="0.35">
      <c r="A1897" s="43"/>
      <c r="B1897" s="44"/>
      <c r="C1897" s="45"/>
      <c r="D1897" s="79"/>
      <c r="E1897" s="80"/>
      <c r="F1897" s="81"/>
      <c r="G1897" s="80"/>
      <c r="H1897" s="80"/>
      <c r="I1897" s="84"/>
      <c r="J1897" s="82"/>
      <c r="K1897" s="83"/>
      <c r="L1897" s="240" t="str">
        <f t="shared" si="29"/>
        <v/>
      </c>
    </row>
    <row r="1898" spans="1:12" ht="70" customHeight="1" x14ac:dyDescent="0.35">
      <c r="A1898" s="43"/>
      <c r="B1898" s="44"/>
      <c r="C1898" s="45"/>
      <c r="D1898" s="79"/>
      <c r="E1898" s="80"/>
      <c r="F1898" s="81"/>
      <c r="G1898" s="80"/>
      <c r="H1898" s="80"/>
      <c r="I1898" s="84"/>
      <c r="J1898" s="82"/>
      <c r="K1898" s="83"/>
      <c r="L1898" s="240" t="str">
        <f t="shared" si="29"/>
        <v/>
      </c>
    </row>
    <row r="1899" spans="1:12" ht="70" customHeight="1" x14ac:dyDescent="0.35">
      <c r="A1899" s="43"/>
      <c r="B1899" s="44"/>
      <c r="C1899" s="45"/>
      <c r="D1899" s="79"/>
      <c r="E1899" s="80"/>
      <c r="F1899" s="81"/>
      <c r="G1899" s="80"/>
      <c r="H1899" s="80"/>
      <c r="I1899" s="84"/>
      <c r="J1899" s="82"/>
      <c r="K1899" s="83"/>
      <c r="L1899" s="240" t="str">
        <f t="shared" si="29"/>
        <v/>
      </c>
    </row>
    <row r="1900" spans="1:12" ht="70" customHeight="1" x14ac:dyDescent="0.35">
      <c r="A1900" s="43"/>
      <c r="B1900" s="44"/>
      <c r="C1900" s="45"/>
      <c r="D1900" s="79"/>
      <c r="E1900" s="80"/>
      <c r="F1900" s="81"/>
      <c r="G1900" s="80"/>
      <c r="H1900" s="80"/>
      <c r="I1900" s="84"/>
      <c r="J1900" s="82"/>
      <c r="K1900" s="83"/>
      <c r="L1900" s="240" t="str">
        <f t="shared" si="29"/>
        <v/>
      </c>
    </row>
    <row r="1901" spans="1:12" ht="70" customHeight="1" x14ac:dyDescent="0.35">
      <c r="A1901" s="43"/>
      <c r="B1901" s="44"/>
      <c r="C1901" s="45"/>
      <c r="D1901" s="79"/>
      <c r="E1901" s="80"/>
      <c r="F1901" s="81"/>
      <c r="G1901" s="80"/>
      <c r="H1901" s="80"/>
      <c r="I1901" s="84"/>
      <c r="J1901" s="82"/>
      <c r="K1901" s="83"/>
      <c r="L1901" s="240" t="str">
        <f t="shared" si="29"/>
        <v/>
      </c>
    </row>
    <row r="1902" spans="1:12" ht="70" customHeight="1" x14ac:dyDescent="0.35">
      <c r="A1902" s="43"/>
      <c r="B1902" s="44"/>
      <c r="C1902" s="45"/>
      <c r="D1902" s="79"/>
      <c r="E1902" s="80"/>
      <c r="F1902" s="81"/>
      <c r="G1902" s="80"/>
      <c r="H1902" s="80"/>
      <c r="I1902" s="84"/>
      <c r="J1902" s="82"/>
      <c r="K1902" s="83"/>
      <c r="L1902" s="240" t="str">
        <f t="shared" si="29"/>
        <v/>
      </c>
    </row>
    <row r="1903" spans="1:12" ht="70" customHeight="1" x14ac:dyDescent="0.35">
      <c r="A1903" s="43"/>
      <c r="B1903" s="44"/>
      <c r="C1903" s="45"/>
      <c r="D1903" s="79"/>
      <c r="E1903" s="80"/>
      <c r="F1903" s="81"/>
      <c r="G1903" s="80"/>
      <c r="H1903" s="80"/>
      <c r="I1903" s="84"/>
      <c r="J1903" s="82"/>
      <c r="K1903" s="83"/>
      <c r="L1903" s="240" t="str">
        <f t="shared" si="29"/>
        <v/>
      </c>
    </row>
    <row r="1904" spans="1:12" ht="70" customHeight="1" x14ac:dyDescent="0.35">
      <c r="A1904" s="43"/>
      <c r="B1904" s="44"/>
      <c r="C1904" s="45"/>
      <c r="D1904" s="79"/>
      <c r="E1904" s="80"/>
      <c r="F1904" s="81"/>
      <c r="G1904" s="80"/>
      <c r="H1904" s="80"/>
      <c r="I1904" s="84"/>
      <c r="J1904" s="82"/>
      <c r="K1904" s="83"/>
      <c r="L1904" s="240" t="str">
        <f t="shared" si="29"/>
        <v/>
      </c>
    </row>
    <row r="1905" spans="1:12" ht="70" customHeight="1" x14ac:dyDescent="0.35">
      <c r="A1905" s="43"/>
      <c r="B1905" s="44"/>
      <c r="C1905" s="45"/>
      <c r="D1905" s="79"/>
      <c r="E1905" s="80"/>
      <c r="F1905" s="81"/>
      <c r="G1905" s="80"/>
      <c r="H1905" s="80"/>
      <c r="I1905" s="84"/>
      <c r="J1905" s="82"/>
      <c r="K1905" s="83"/>
      <c r="L1905" s="240" t="str">
        <f t="shared" si="29"/>
        <v/>
      </c>
    </row>
    <row r="1906" spans="1:12" ht="70" customHeight="1" x14ac:dyDescent="0.35">
      <c r="A1906" s="43"/>
      <c r="B1906" s="44"/>
      <c r="C1906" s="45"/>
      <c r="D1906" s="79"/>
      <c r="E1906" s="80"/>
      <c r="F1906" s="81"/>
      <c r="G1906" s="80"/>
      <c r="H1906" s="80"/>
      <c r="I1906" s="84"/>
      <c r="J1906" s="82"/>
      <c r="K1906" s="83"/>
      <c r="L1906" s="240" t="str">
        <f t="shared" si="29"/>
        <v/>
      </c>
    </row>
    <row r="1907" spans="1:12" ht="70" customHeight="1" x14ac:dyDescent="0.35">
      <c r="A1907" s="43"/>
      <c r="B1907" s="44"/>
      <c r="C1907" s="45"/>
      <c r="D1907" s="79"/>
      <c r="E1907" s="80"/>
      <c r="F1907" s="81"/>
      <c r="G1907" s="80"/>
      <c r="H1907" s="80"/>
      <c r="I1907" s="84"/>
      <c r="J1907" s="82"/>
      <c r="K1907" s="83"/>
      <c r="L1907" s="240" t="str">
        <f t="shared" si="29"/>
        <v/>
      </c>
    </row>
    <row r="1908" spans="1:12" ht="70" customHeight="1" x14ac:dyDescent="0.35">
      <c r="A1908" s="43"/>
      <c r="B1908" s="44"/>
      <c r="C1908" s="45"/>
      <c r="D1908" s="79"/>
      <c r="E1908" s="80"/>
      <c r="F1908" s="81"/>
      <c r="G1908" s="80"/>
      <c r="H1908" s="80"/>
      <c r="I1908" s="84"/>
      <c r="J1908" s="82"/>
      <c r="K1908" s="83"/>
      <c r="L1908" s="240" t="str">
        <f t="shared" si="29"/>
        <v/>
      </c>
    </row>
    <row r="1909" spans="1:12" ht="70" customHeight="1" x14ac:dyDescent="0.35">
      <c r="A1909" s="43"/>
      <c r="B1909" s="44"/>
      <c r="C1909" s="45"/>
      <c r="D1909" s="79"/>
      <c r="E1909" s="80"/>
      <c r="F1909" s="81"/>
      <c r="G1909" s="80"/>
      <c r="H1909" s="80"/>
      <c r="I1909" s="84"/>
      <c r="J1909" s="82"/>
      <c r="K1909" s="83"/>
      <c r="L1909" s="240" t="str">
        <f t="shared" si="29"/>
        <v/>
      </c>
    </row>
    <row r="1910" spans="1:12" ht="70" customHeight="1" x14ac:dyDescent="0.35">
      <c r="A1910" s="43"/>
      <c r="B1910" s="44"/>
      <c r="C1910" s="45"/>
      <c r="D1910" s="79"/>
      <c r="E1910" s="80"/>
      <c r="F1910" s="81"/>
      <c r="G1910" s="80"/>
      <c r="H1910" s="80"/>
      <c r="I1910" s="84"/>
      <c r="J1910" s="82"/>
      <c r="K1910" s="83"/>
      <c r="L1910" s="240" t="str">
        <f t="shared" si="29"/>
        <v/>
      </c>
    </row>
    <row r="1911" spans="1:12" ht="70" customHeight="1" x14ac:dyDescent="0.35">
      <c r="A1911" s="43"/>
      <c r="B1911" s="44"/>
      <c r="C1911" s="45"/>
      <c r="D1911" s="79"/>
      <c r="E1911" s="80"/>
      <c r="F1911" s="81"/>
      <c r="G1911" s="80"/>
      <c r="H1911" s="80"/>
      <c r="I1911" s="84"/>
      <c r="J1911" s="82"/>
      <c r="K1911" s="83"/>
      <c r="L1911" s="240" t="str">
        <f t="shared" si="29"/>
        <v/>
      </c>
    </row>
    <row r="1912" spans="1:12" ht="70" customHeight="1" x14ac:dyDescent="0.35">
      <c r="A1912" s="43"/>
      <c r="B1912" s="44"/>
      <c r="C1912" s="45"/>
      <c r="D1912" s="79"/>
      <c r="E1912" s="80"/>
      <c r="F1912" s="81"/>
      <c r="G1912" s="80"/>
      <c r="H1912" s="80"/>
      <c r="I1912" s="84"/>
      <c r="J1912" s="82"/>
      <c r="K1912" s="83"/>
      <c r="L1912" s="240" t="str">
        <f t="shared" si="29"/>
        <v/>
      </c>
    </row>
    <row r="1913" spans="1:12" ht="70" customHeight="1" x14ac:dyDescent="0.35">
      <c r="A1913" s="43"/>
      <c r="B1913" s="44"/>
      <c r="C1913" s="45"/>
      <c r="D1913" s="79"/>
      <c r="E1913" s="80"/>
      <c r="F1913" s="81"/>
      <c r="G1913" s="80"/>
      <c r="H1913" s="80"/>
      <c r="I1913" s="84"/>
      <c r="J1913" s="82"/>
      <c r="K1913" s="83"/>
      <c r="L1913" s="240" t="str">
        <f t="shared" si="29"/>
        <v/>
      </c>
    </row>
    <row r="1914" spans="1:12" ht="70" customHeight="1" x14ac:dyDescent="0.35">
      <c r="A1914" s="43"/>
      <c r="B1914" s="44"/>
      <c r="C1914" s="45"/>
      <c r="D1914" s="79"/>
      <c r="E1914" s="80"/>
      <c r="F1914" s="81"/>
      <c r="G1914" s="80"/>
      <c r="H1914" s="80"/>
      <c r="I1914" s="84"/>
      <c r="J1914" s="82"/>
      <c r="K1914" s="83"/>
      <c r="L1914" s="240" t="str">
        <f t="shared" si="29"/>
        <v/>
      </c>
    </row>
    <row r="1915" spans="1:12" ht="70" customHeight="1" x14ac:dyDescent="0.35">
      <c r="A1915" s="43"/>
      <c r="B1915" s="44"/>
      <c r="C1915" s="45"/>
      <c r="D1915" s="79"/>
      <c r="E1915" s="80"/>
      <c r="F1915" s="81"/>
      <c r="G1915" s="80"/>
      <c r="H1915" s="80"/>
      <c r="I1915" s="84"/>
      <c r="J1915" s="82"/>
      <c r="K1915" s="83"/>
      <c r="L1915" s="240" t="str">
        <f t="shared" si="29"/>
        <v/>
      </c>
    </row>
    <row r="1916" spans="1:12" ht="70" customHeight="1" x14ac:dyDescent="0.35">
      <c r="A1916" s="43"/>
      <c r="B1916" s="44"/>
      <c r="C1916" s="45"/>
      <c r="D1916" s="79"/>
      <c r="E1916" s="80"/>
      <c r="F1916" s="81"/>
      <c r="G1916" s="80"/>
      <c r="H1916" s="80"/>
      <c r="I1916" s="84"/>
      <c r="J1916" s="82"/>
      <c r="K1916" s="83"/>
      <c r="L1916" s="240" t="str">
        <f t="shared" si="29"/>
        <v/>
      </c>
    </row>
    <row r="1917" spans="1:12" ht="70" customHeight="1" x14ac:dyDescent="0.35">
      <c r="A1917" s="43"/>
      <c r="B1917" s="44"/>
      <c r="C1917" s="45"/>
      <c r="D1917" s="79"/>
      <c r="E1917" s="80"/>
      <c r="F1917" s="81"/>
      <c r="G1917" s="80"/>
      <c r="H1917" s="80"/>
      <c r="I1917" s="84"/>
      <c r="J1917" s="82"/>
      <c r="K1917" s="83"/>
      <c r="L1917" s="240" t="str">
        <f t="shared" si="29"/>
        <v/>
      </c>
    </row>
    <row r="1918" spans="1:12" ht="70" customHeight="1" x14ac:dyDescent="0.35">
      <c r="A1918" s="43"/>
      <c r="B1918" s="44"/>
      <c r="C1918" s="45"/>
      <c r="D1918" s="79"/>
      <c r="E1918" s="80"/>
      <c r="F1918" s="81"/>
      <c r="G1918" s="80"/>
      <c r="H1918" s="80"/>
      <c r="I1918" s="84"/>
      <c r="J1918" s="82"/>
      <c r="K1918" s="83"/>
      <c r="L1918" s="240" t="str">
        <f t="shared" si="29"/>
        <v/>
      </c>
    </row>
    <row r="1919" spans="1:12" ht="70" customHeight="1" x14ac:dyDescent="0.35">
      <c r="A1919" s="43"/>
      <c r="B1919" s="44"/>
      <c r="C1919" s="45"/>
      <c r="D1919" s="79"/>
      <c r="E1919" s="80"/>
      <c r="F1919" s="81"/>
      <c r="G1919" s="80"/>
      <c r="H1919" s="80"/>
      <c r="I1919" s="84"/>
      <c r="J1919" s="82"/>
      <c r="K1919" s="83"/>
      <c r="L1919" s="240" t="str">
        <f t="shared" si="29"/>
        <v/>
      </c>
    </row>
    <row r="1920" spans="1:12" ht="70" customHeight="1" x14ac:dyDescent="0.35">
      <c r="A1920" s="43"/>
      <c r="B1920" s="44"/>
      <c r="C1920" s="45"/>
      <c r="D1920" s="79"/>
      <c r="E1920" s="80"/>
      <c r="F1920" s="81"/>
      <c r="G1920" s="80"/>
      <c r="H1920" s="80"/>
      <c r="I1920" s="84"/>
      <c r="J1920" s="82"/>
      <c r="K1920" s="83"/>
      <c r="L1920" s="240" t="str">
        <f t="shared" si="29"/>
        <v/>
      </c>
    </row>
    <row r="1921" spans="1:12" ht="70" customHeight="1" x14ac:dyDescent="0.35">
      <c r="A1921" s="43"/>
      <c r="B1921" s="44"/>
      <c r="C1921" s="45"/>
      <c r="D1921" s="79"/>
      <c r="E1921" s="80"/>
      <c r="F1921" s="81"/>
      <c r="G1921" s="80"/>
      <c r="H1921" s="80"/>
      <c r="I1921" s="84"/>
      <c r="J1921" s="82"/>
      <c r="K1921" s="83"/>
      <c r="L1921" s="240" t="str">
        <f t="shared" si="29"/>
        <v/>
      </c>
    </row>
    <row r="1922" spans="1:12" ht="70" customHeight="1" x14ac:dyDescent="0.35">
      <c r="A1922" s="43"/>
      <c r="B1922" s="44"/>
      <c r="C1922" s="45"/>
      <c r="D1922" s="79"/>
      <c r="E1922" s="80"/>
      <c r="F1922" s="81"/>
      <c r="G1922" s="80"/>
      <c r="H1922" s="80"/>
      <c r="I1922" s="84"/>
      <c r="J1922" s="82"/>
      <c r="K1922" s="83"/>
      <c r="L1922" s="240" t="str">
        <f t="shared" si="29"/>
        <v/>
      </c>
    </row>
    <row r="1923" spans="1:12" ht="70" customHeight="1" x14ac:dyDescent="0.35">
      <c r="A1923" s="43"/>
      <c r="B1923" s="44"/>
      <c r="C1923" s="45"/>
      <c r="D1923" s="79"/>
      <c r="E1923" s="80"/>
      <c r="F1923" s="81"/>
      <c r="G1923" s="80"/>
      <c r="H1923" s="80"/>
      <c r="I1923" s="84"/>
      <c r="J1923" s="82"/>
      <c r="K1923" s="83"/>
      <c r="L1923" s="240" t="str">
        <f t="shared" si="29"/>
        <v/>
      </c>
    </row>
    <row r="1924" spans="1:12" ht="70" customHeight="1" x14ac:dyDescent="0.35">
      <c r="A1924" s="43"/>
      <c r="B1924" s="44"/>
      <c r="C1924" s="45"/>
      <c r="D1924" s="79"/>
      <c r="E1924" s="80"/>
      <c r="F1924" s="81"/>
      <c r="G1924" s="80"/>
      <c r="H1924" s="80"/>
      <c r="I1924" s="84"/>
      <c r="J1924" s="82"/>
      <c r="K1924" s="83"/>
      <c r="L1924" s="240" t="str">
        <f t="shared" si="29"/>
        <v/>
      </c>
    </row>
    <row r="1925" spans="1:12" ht="70" customHeight="1" x14ac:dyDescent="0.35">
      <c r="A1925" s="43"/>
      <c r="B1925" s="44"/>
      <c r="C1925" s="45"/>
      <c r="D1925" s="79"/>
      <c r="E1925" s="80"/>
      <c r="F1925" s="81"/>
      <c r="G1925" s="80"/>
      <c r="H1925" s="80"/>
      <c r="I1925" s="84"/>
      <c r="J1925" s="82"/>
      <c r="K1925" s="83"/>
      <c r="L1925" s="240" t="str">
        <f t="shared" si="29"/>
        <v/>
      </c>
    </row>
    <row r="1926" spans="1:12" ht="70" customHeight="1" x14ac:dyDescent="0.35">
      <c r="A1926" s="43"/>
      <c r="B1926" s="44"/>
      <c r="C1926" s="45"/>
      <c r="D1926" s="79"/>
      <c r="E1926" s="80"/>
      <c r="F1926" s="81"/>
      <c r="G1926" s="80"/>
      <c r="H1926" s="80"/>
      <c r="I1926" s="84"/>
      <c r="J1926" s="82"/>
      <c r="K1926" s="83"/>
      <c r="L1926" s="240" t="str">
        <f t="shared" si="29"/>
        <v/>
      </c>
    </row>
    <row r="1927" spans="1:12" ht="70" customHeight="1" x14ac:dyDescent="0.35">
      <c r="A1927" s="43"/>
      <c r="B1927" s="44"/>
      <c r="C1927" s="45"/>
      <c r="D1927" s="79"/>
      <c r="E1927" s="80"/>
      <c r="F1927" s="81"/>
      <c r="G1927" s="80"/>
      <c r="H1927" s="80"/>
      <c r="I1927" s="84"/>
      <c r="J1927" s="82"/>
      <c r="K1927" s="83"/>
      <c r="L1927" s="240" t="str">
        <f t="shared" si="29"/>
        <v/>
      </c>
    </row>
    <row r="1928" spans="1:12" ht="70" customHeight="1" x14ac:dyDescent="0.35">
      <c r="A1928" s="43"/>
      <c r="B1928" s="44"/>
      <c r="C1928" s="45"/>
      <c r="D1928" s="79"/>
      <c r="E1928" s="80"/>
      <c r="F1928" s="81"/>
      <c r="G1928" s="80"/>
      <c r="H1928" s="80"/>
      <c r="I1928" s="84"/>
      <c r="J1928" s="82"/>
      <c r="K1928" s="83"/>
      <c r="L1928" s="240" t="str">
        <f t="shared" si="29"/>
        <v/>
      </c>
    </row>
    <row r="1929" spans="1:12" ht="70" customHeight="1" x14ac:dyDescent="0.35">
      <c r="A1929" s="43"/>
      <c r="B1929" s="44"/>
      <c r="C1929" s="45"/>
      <c r="D1929" s="79"/>
      <c r="E1929" s="80"/>
      <c r="F1929" s="81"/>
      <c r="G1929" s="80"/>
      <c r="H1929" s="80"/>
      <c r="I1929" s="84"/>
      <c r="J1929" s="82"/>
      <c r="K1929" s="83"/>
      <c r="L1929" s="240" t="str">
        <f t="shared" si="29"/>
        <v/>
      </c>
    </row>
    <row r="1930" spans="1:12" ht="70" customHeight="1" x14ac:dyDescent="0.35">
      <c r="A1930" s="43"/>
      <c r="B1930" s="44"/>
      <c r="C1930" s="45"/>
      <c r="D1930" s="79"/>
      <c r="E1930" s="80"/>
      <c r="F1930" s="81"/>
      <c r="G1930" s="80"/>
      <c r="H1930" s="80"/>
      <c r="I1930" s="84"/>
      <c r="J1930" s="82"/>
      <c r="K1930" s="83"/>
      <c r="L1930" s="240" t="str">
        <f t="shared" si="29"/>
        <v/>
      </c>
    </row>
    <row r="1931" spans="1:12" ht="70" customHeight="1" x14ac:dyDescent="0.35">
      <c r="A1931" s="43"/>
      <c r="B1931" s="44"/>
      <c r="C1931" s="45"/>
      <c r="D1931" s="79"/>
      <c r="E1931" s="80"/>
      <c r="F1931" s="81"/>
      <c r="G1931" s="80"/>
      <c r="H1931" s="80"/>
      <c r="I1931" s="84"/>
      <c r="J1931" s="82"/>
      <c r="K1931" s="83"/>
      <c r="L1931" s="240" t="str">
        <f t="shared" ref="L1931:L1994" si="30">HYPERLINK(K1931)</f>
        <v/>
      </c>
    </row>
    <row r="1932" spans="1:12" ht="70" customHeight="1" x14ac:dyDescent="0.35">
      <c r="A1932" s="43"/>
      <c r="B1932" s="44"/>
      <c r="C1932" s="45"/>
      <c r="D1932" s="79"/>
      <c r="E1932" s="80"/>
      <c r="F1932" s="81"/>
      <c r="G1932" s="80"/>
      <c r="H1932" s="80"/>
      <c r="I1932" s="84"/>
      <c r="J1932" s="82"/>
      <c r="K1932" s="83"/>
      <c r="L1932" s="240" t="str">
        <f t="shared" si="30"/>
        <v/>
      </c>
    </row>
    <row r="1933" spans="1:12" ht="70" customHeight="1" x14ac:dyDescent="0.35">
      <c r="A1933" s="43"/>
      <c r="B1933" s="44"/>
      <c r="C1933" s="45"/>
      <c r="D1933" s="79"/>
      <c r="E1933" s="80"/>
      <c r="F1933" s="81"/>
      <c r="G1933" s="80"/>
      <c r="H1933" s="80"/>
      <c r="I1933" s="84"/>
      <c r="J1933" s="82"/>
      <c r="K1933" s="83"/>
      <c r="L1933" s="240" t="str">
        <f t="shared" si="30"/>
        <v/>
      </c>
    </row>
    <row r="1934" spans="1:12" ht="70" customHeight="1" x14ac:dyDescent="0.35">
      <c r="A1934" s="43"/>
      <c r="B1934" s="44"/>
      <c r="C1934" s="45"/>
      <c r="D1934" s="79"/>
      <c r="E1934" s="80"/>
      <c r="F1934" s="81"/>
      <c r="G1934" s="80"/>
      <c r="H1934" s="80"/>
      <c r="I1934" s="84"/>
      <c r="J1934" s="82"/>
      <c r="K1934" s="83"/>
      <c r="L1934" s="240" t="str">
        <f t="shared" si="30"/>
        <v/>
      </c>
    </row>
    <row r="1935" spans="1:12" ht="70" customHeight="1" x14ac:dyDescent="0.35">
      <c r="A1935" s="43"/>
      <c r="B1935" s="44"/>
      <c r="C1935" s="45"/>
      <c r="D1935" s="79"/>
      <c r="E1935" s="80"/>
      <c r="F1935" s="81"/>
      <c r="G1935" s="80"/>
      <c r="H1935" s="80"/>
      <c r="I1935" s="84"/>
      <c r="J1935" s="82"/>
      <c r="K1935" s="83"/>
      <c r="L1935" s="240" t="str">
        <f t="shared" si="30"/>
        <v/>
      </c>
    </row>
    <row r="1936" spans="1:12" ht="70" customHeight="1" x14ac:dyDescent="0.35">
      <c r="A1936" s="43"/>
      <c r="B1936" s="44"/>
      <c r="C1936" s="45"/>
      <c r="D1936" s="79"/>
      <c r="E1936" s="80"/>
      <c r="F1936" s="81"/>
      <c r="G1936" s="80"/>
      <c r="H1936" s="80"/>
      <c r="I1936" s="84"/>
      <c r="J1936" s="82"/>
      <c r="K1936" s="83"/>
      <c r="L1936" s="240" t="str">
        <f t="shared" si="30"/>
        <v/>
      </c>
    </row>
    <row r="1937" spans="1:12" ht="70" customHeight="1" x14ac:dyDescent="0.35">
      <c r="A1937" s="43"/>
      <c r="B1937" s="44"/>
      <c r="C1937" s="45"/>
      <c r="D1937" s="79"/>
      <c r="E1937" s="80"/>
      <c r="F1937" s="81"/>
      <c r="G1937" s="80"/>
      <c r="H1937" s="80"/>
      <c r="I1937" s="84"/>
      <c r="J1937" s="82"/>
      <c r="K1937" s="83"/>
      <c r="L1937" s="240" t="str">
        <f t="shared" si="30"/>
        <v/>
      </c>
    </row>
    <row r="1938" spans="1:12" ht="70" customHeight="1" x14ac:dyDescent="0.35">
      <c r="A1938" s="43"/>
      <c r="B1938" s="44"/>
      <c r="C1938" s="45"/>
      <c r="D1938" s="79"/>
      <c r="E1938" s="80"/>
      <c r="F1938" s="81"/>
      <c r="G1938" s="80"/>
      <c r="H1938" s="80"/>
      <c r="I1938" s="84"/>
      <c r="J1938" s="82"/>
      <c r="K1938" s="83"/>
      <c r="L1938" s="240" t="str">
        <f t="shared" si="30"/>
        <v/>
      </c>
    </row>
    <row r="1939" spans="1:12" ht="70" customHeight="1" x14ac:dyDescent="0.35">
      <c r="A1939" s="43"/>
      <c r="B1939" s="44"/>
      <c r="C1939" s="45"/>
      <c r="D1939" s="79"/>
      <c r="E1939" s="80"/>
      <c r="F1939" s="81"/>
      <c r="G1939" s="80"/>
      <c r="H1939" s="80"/>
      <c r="I1939" s="84"/>
      <c r="J1939" s="82"/>
      <c r="K1939" s="83"/>
      <c r="L1939" s="240" t="str">
        <f t="shared" si="30"/>
        <v/>
      </c>
    </row>
    <row r="1940" spans="1:12" ht="70" customHeight="1" x14ac:dyDescent="0.35">
      <c r="A1940" s="43"/>
      <c r="B1940" s="44"/>
      <c r="C1940" s="45"/>
      <c r="D1940" s="79"/>
      <c r="E1940" s="80"/>
      <c r="F1940" s="81"/>
      <c r="G1940" s="80"/>
      <c r="H1940" s="80"/>
      <c r="I1940" s="84"/>
      <c r="J1940" s="82"/>
      <c r="K1940" s="83"/>
      <c r="L1940" s="240" t="str">
        <f t="shared" si="30"/>
        <v/>
      </c>
    </row>
    <row r="1941" spans="1:12" ht="70" customHeight="1" x14ac:dyDescent="0.35">
      <c r="A1941" s="43"/>
      <c r="B1941" s="44"/>
      <c r="C1941" s="45"/>
      <c r="D1941" s="79"/>
      <c r="E1941" s="80"/>
      <c r="F1941" s="81"/>
      <c r="G1941" s="80"/>
      <c r="H1941" s="80"/>
      <c r="I1941" s="84"/>
      <c r="J1941" s="82"/>
      <c r="K1941" s="83"/>
      <c r="L1941" s="240" t="str">
        <f t="shared" si="30"/>
        <v/>
      </c>
    </row>
    <row r="1942" spans="1:12" ht="70" customHeight="1" x14ac:dyDescent="0.35">
      <c r="A1942" s="43"/>
      <c r="B1942" s="44"/>
      <c r="C1942" s="45"/>
      <c r="D1942" s="79"/>
      <c r="E1942" s="80"/>
      <c r="F1942" s="81"/>
      <c r="G1942" s="80"/>
      <c r="H1942" s="80"/>
      <c r="I1942" s="84"/>
      <c r="J1942" s="82"/>
      <c r="K1942" s="83"/>
      <c r="L1942" s="240" t="str">
        <f t="shared" si="30"/>
        <v/>
      </c>
    </row>
    <row r="1943" spans="1:12" ht="70" customHeight="1" x14ac:dyDescent="0.35">
      <c r="A1943" s="43"/>
      <c r="B1943" s="44"/>
      <c r="C1943" s="45"/>
      <c r="D1943" s="79"/>
      <c r="E1943" s="80"/>
      <c r="F1943" s="81"/>
      <c r="G1943" s="80"/>
      <c r="H1943" s="80"/>
      <c r="I1943" s="84"/>
      <c r="J1943" s="82"/>
      <c r="K1943" s="83"/>
      <c r="L1943" s="240" t="str">
        <f t="shared" si="30"/>
        <v/>
      </c>
    </row>
    <row r="1944" spans="1:12" ht="70" customHeight="1" x14ac:dyDescent="0.35">
      <c r="A1944" s="43"/>
      <c r="B1944" s="44"/>
      <c r="C1944" s="45"/>
      <c r="D1944" s="79"/>
      <c r="E1944" s="80"/>
      <c r="F1944" s="81"/>
      <c r="G1944" s="80"/>
      <c r="H1944" s="80"/>
      <c r="I1944" s="84"/>
      <c r="J1944" s="82"/>
      <c r="K1944" s="83"/>
      <c r="L1944" s="240" t="str">
        <f t="shared" si="30"/>
        <v/>
      </c>
    </row>
    <row r="1945" spans="1:12" ht="70" customHeight="1" x14ac:dyDescent="0.35">
      <c r="A1945" s="43"/>
      <c r="B1945" s="44"/>
      <c r="C1945" s="45"/>
      <c r="D1945" s="79"/>
      <c r="E1945" s="80"/>
      <c r="F1945" s="81"/>
      <c r="G1945" s="80"/>
      <c r="H1945" s="80"/>
      <c r="I1945" s="84"/>
      <c r="J1945" s="82"/>
      <c r="K1945" s="83"/>
      <c r="L1945" s="240" t="str">
        <f t="shared" si="30"/>
        <v/>
      </c>
    </row>
    <row r="1946" spans="1:12" ht="70" customHeight="1" x14ac:dyDescent="0.35">
      <c r="A1946" s="43"/>
      <c r="B1946" s="44"/>
      <c r="C1946" s="45"/>
      <c r="D1946" s="79"/>
      <c r="E1946" s="80"/>
      <c r="F1946" s="81"/>
      <c r="G1946" s="80"/>
      <c r="H1946" s="80"/>
      <c r="I1946" s="84"/>
      <c r="J1946" s="82"/>
      <c r="K1946" s="83"/>
      <c r="L1946" s="240" t="str">
        <f t="shared" si="30"/>
        <v/>
      </c>
    </row>
    <row r="1947" spans="1:12" ht="70" customHeight="1" x14ac:dyDescent="0.35">
      <c r="A1947" s="43"/>
      <c r="B1947" s="44"/>
      <c r="C1947" s="45"/>
      <c r="D1947" s="79"/>
      <c r="E1947" s="80"/>
      <c r="F1947" s="81"/>
      <c r="G1947" s="80"/>
      <c r="H1947" s="80"/>
      <c r="I1947" s="84"/>
      <c r="J1947" s="82"/>
      <c r="K1947" s="83"/>
      <c r="L1947" s="240" t="str">
        <f t="shared" si="30"/>
        <v/>
      </c>
    </row>
    <row r="1948" spans="1:12" ht="70" customHeight="1" x14ac:dyDescent="0.35">
      <c r="A1948" s="43"/>
      <c r="B1948" s="44"/>
      <c r="C1948" s="45"/>
      <c r="D1948" s="79"/>
      <c r="E1948" s="80"/>
      <c r="F1948" s="81"/>
      <c r="G1948" s="80"/>
      <c r="H1948" s="80"/>
      <c r="I1948" s="84"/>
      <c r="J1948" s="82"/>
      <c r="K1948" s="83"/>
      <c r="L1948" s="240" t="str">
        <f t="shared" si="30"/>
        <v/>
      </c>
    </row>
    <row r="1949" spans="1:12" ht="70" customHeight="1" x14ac:dyDescent="0.35">
      <c r="A1949" s="43"/>
      <c r="B1949" s="44"/>
      <c r="C1949" s="45"/>
      <c r="D1949" s="79"/>
      <c r="E1949" s="80"/>
      <c r="F1949" s="81"/>
      <c r="G1949" s="80"/>
      <c r="H1949" s="80"/>
      <c r="I1949" s="84"/>
      <c r="J1949" s="82"/>
      <c r="K1949" s="83"/>
      <c r="L1949" s="240" t="str">
        <f t="shared" si="30"/>
        <v/>
      </c>
    </row>
    <row r="1950" spans="1:12" ht="70" customHeight="1" x14ac:dyDescent="0.35">
      <c r="A1950" s="43"/>
      <c r="B1950" s="44"/>
      <c r="C1950" s="45"/>
      <c r="D1950" s="79"/>
      <c r="E1950" s="80"/>
      <c r="F1950" s="81"/>
      <c r="G1950" s="80"/>
      <c r="H1950" s="80"/>
      <c r="I1950" s="84"/>
      <c r="J1950" s="82"/>
      <c r="K1950" s="83"/>
      <c r="L1950" s="240" t="str">
        <f t="shared" si="30"/>
        <v/>
      </c>
    </row>
    <row r="1951" spans="1:12" ht="70" customHeight="1" x14ac:dyDescent="0.35">
      <c r="A1951" s="43"/>
      <c r="B1951" s="44"/>
      <c r="C1951" s="45"/>
      <c r="D1951" s="79"/>
      <c r="E1951" s="80"/>
      <c r="F1951" s="81"/>
      <c r="G1951" s="80"/>
      <c r="H1951" s="80"/>
      <c r="I1951" s="84"/>
      <c r="J1951" s="82"/>
      <c r="K1951" s="83"/>
      <c r="L1951" s="240" t="str">
        <f t="shared" si="30"/>
        <v/>
      </c>
    </row>
    <row r="1952" spans="1:12" ht="70" customHeight="1" x14ac:dyDescent="0.35">
      <c r="A1952" s="43"/>
      <c r="B1952" s="44"/>
      <c r="C1952" s="45"/>
      <c r="D1952" s="79"/>
      <c r="E1952" s="80"/>
      <c r="F1952" s="81"/>
      <c r="G1952" s="80"/>
      <c r="H1952" s="80"/>
      <c r="I1952" s="84"/>
      <c r="J1952" s="82"/>
      <c r="K1952" s="83"/>
      <c r="L1952" s="240" t="str">
        <f t="shared" si="30"/>
        <v/>
      </c>
    </row>
    <row r="1953" spans="1:12" ht="70" customHeight="1" x14ac:dyDescent="0.35">
      <c r="A1953" s="43"/>
      <c r="B1953" s="44"/>
      <c r="C1953" s="45"/>
      <c r="D1953" s="79"/>
      <c r="E1953" s="80"/>
      <c r="F1953" s="81"/>
      <c r="G1953" s="80"/>
      <c r="H1953" s="80"/>
      <c r="I1953" s="84"/>
      <c r="J1953" s="82"/>
      <c r="K1953" s="83"/>
      <c r="L1953" s="240" t="str">
        <f t="shared" si="30"/>
        <v/>
      </c>
    </row>
    <row r="1954" spans="1:12" ht="70" customHeight="1" x14ac:dyDescent="0.35">
      <c r="A1954" s="43"/>
      <c r="B1954" s="44"/>
      <c r="C1954" s="45"/>
      <c r="D1954" s="79"/>
      <c r="E1954" s="80"/>
      <c r="F1954" s="81"/>
      <c r="G1954" s="80"/>
      <c r="H1954" s="80"/>
      <c r="I1954" s="84"/>
      <c r="J1954" s="82"/>
      <c r="K1954" s="83"/>
      <c r="L1954" s="240" t="str">
        <f t="shared" si="30"/>
        <v/>
      </c>
    </row>
    <row r="1955" spans="1:12" ht="70" customHeight="1" x14ac:dyDescent="0.35">
      <c r="A1955" s="43"/>
      <c r="B1955" s="44"/>
      <c r="C1955" s="45"/>
      <c r="D1955" s="79"/>
      <c r="E1955" s="80"/>
      <c r="F1955" s="81"/>
      <c r="G1955" s="80"/>
      <c r="H1955" s="80"/>
      <c r="I1955" s="84"/>
      <c r="J1955" s="82"/>
      <c r="K1955" s="83"/>
      <c r="L1955" s="240" t="str">
        <f t="shared" si="30"/>
        <v/>
      </c>
    </row>
    <row r="1956" spans="1:12" ht="70" customHeight="1" x14ac:dyDescent="0.35">
      <c r="A1956" s="43"/>
      <c r="B1956" s="44"/>
      <c r="C1956" s="45"/>
      <c r="D1956" s="79"/>
      <c r="E1956" s="80"/>
      <c r="F1956" s="81"/>
      <c r="G1956" s="80"/>
      <c r="H1956" s="80"/>
      <c r="I1956" s="84"/>
      <c r="J1956" s="82"/>
      <c r="K1956" s="83"/>
      <c r="L1956" s="240" t="str">
        <f t="shared" si="30"/>
        <v/>
      </c>
    </row>
    <row r="1957" spans="1:12" ht="70" customHeight="1" x14ac:dyDescent="0.35">
      <c r="A1957" s="43"/>
      <c r="B1957" s="44"/>
      <c r="C1957" s="45"/>
      <c r="D1957" s="79"/>
      <c r="E1957" s="80"/>
      <c r="F1957" s="81"/>
      <c r="G1957" s="80"/>
      <c r="H1957" s="80"/>
      <c r="I1957" s="84"/>
      <c r="J1957" s="82"/>
      <c r="K1957" s="83"/>
      <c r="L1957" s="240" t="str">
        <f t="shared" si="30"/>
        <v/>
      </c>
    </row>
    <row r="1958" spans="1:12" ht="70" customHeight="1" x14ac:dyDescent="0.35">
      <c r="A1958" s="43"/>
      <c r="B1958" s="44"/>
      <c r="C1958" s="45"/>
      <c r="D1958" s="79"/>
      <c r="E1958" s="80"/>
      <c r="F1958" s="81"/>
      <c r="G1958" s="80"/>
      <c r="H1958" s="80"/>
      <c r="I1958" s="84"/>
      <c r="J1958" s="82"/>
      <c r="K1958" s="83"/>
      <c r="L1958" s="240" t="str">
        <f t="shared" si="30"/>
        <v/>
      </c>
    </row>
    <row r="1959" spans="1:12" ht="70" customHeight="1" x14ac:dyDescent="0.35">
      <c r="A1959" s="43"/>
      <c r="B1959" s="44"/>
      <c r="C1959" s="45"/>
      <c r="D1959" s="79"/>
      <c r="E1959" s="80"/>
      <c r="F1959" s="81"/>
      <c r="G1959" s="80"/>
      <c r="H1959" s="80"/>
      <c r="I1959" s="84"/>
      <c r="J1959" s="82"/>
      <c r="K1959" s="83"/>
      <c r="L1959" s="240" t="str">
        <f t="shared" si="30"/>
        <v/>
      </c>
    </row>
    <row r="1960" spans="1:12" ht="70" customHeight="1" x14ac:dyDescent="0.35">
      <c r="A1960" s="43"/>
      <c r="B1960" s="44"/>
      <c r="C1960" s="45"/>
      <c r="D1960" s="79"/>
      <c r="E1960" s="80"/>
      <c r="F1960" s="81"/>
      <c r="G1960" s="80"/>
      <c r="H1960" s="80"/>
      <c r="I1960" s="84"/>
      <c r="J1960" s="82"/>
      <c r="K1960" s="83"/>
      <c r="L1960" s="240" t="str">
        <f t="shared" si="30"/>
        <v/>
      </c>
    </row>
    <row r="1961" spans="1:12" ht="70" customHeight="1" x14ac:dyDescent="0.35">
      <c r="A1961" s="43"/>
      <c r="B1961" s="44"/>
      <c r="C1961" s="45"/>
      <c r="D1961" s="79"/>
      <c r="E1961" s="80"/>
      <c r="F1961" s="81"/>
      <c r="G1961" s="80"/>
      <c r="H1961" s="80"/>
      <c r="I1961" s="84"/>
      <c r="J1961" s="82"/>
      <c r="K1961" s="83"/>
      <c r="L1961" s="240" t="str">
        <f t="shared" si="30"/>
        <v/>
      </c>
    </row>
    <row r="1962" spans="1:12" ht="70" customHeight="1" x14ac:dyDescent="0.35">
      <c r="A1962" s="43"/>
      <c r="B1962" s="44"/>
      <c r="C1962" s="45"/>
      <c r="D1962" s="79"/>
      <c r="E1962" s="80"/>
      <c r="F1962" s="81"/>
      <c r="G1962" s="80"/>
      <c r="H1962" s="80"/>
      <c r="I1962" s="84"/>
      <c r="J1962" s="82"/>
      <c r="K1962" s="83"/>
      <c r="L1962" s="240" t="str">
        <f t="shared" si="30"/>
        <v/>
      </c>
    </row>
    <row r="1963" spans="1:12" ht="70" customHeight="1" x14ac:dyDescent="0.35">
      <c r="A1963" s="43"/>
      <c r="B1963" s="44"/>
      <c r="C1963" s="45"/>
      <c r="D1963" s="79"/>
      <c r="E1963" s="80"/>
      <c r="F1963" s="81"/>
      <c r="G1963" s="80"/>
      <c r="H1963" s="80"/>
      <c r="I1963" s="84"/>
      <c r="J1963" s="82"/>
      <c r="K1963" s="83"/>
      <c r="L1963" s="240" t="str">
        <f t="shared" si="30"/>
        <v/>
      </c>
    </row>
    <row r="1964" spans="1:12" ht="70" customHeight="1" x14ac:dyDescent="0.35">
      <c r="A1964" s="43"/>
      <c r="B1964" s="44"/>
      <c r="C1964" s="45"/>
      <c r="D1964" s="79"/>
      <c r="E1964" s="80"/>
      <c r="F1964" s="81"/>
      <c r="G1964" s="80"/>
      <c r="H1964" s="80"/>
      <c r="I1964" s="84"/>
      <c r="J1964" s="82"/>
      <c r="K1964" s="83"/>
      <c r="L1964" s="240" t="str">
        <f t="shared" si="30"/>
        <v/>
      </c>
    </row>
    <row r="1965" spans="1:12" ht="70" customHeight="1" x14ac:dyDescent="0.35">
      <c r="A1965" s="43"/>
      <c r="B1965" s="44"/>
      <c r="C1965" s="45"/>
      <c r="D1965" s="79"/>
      <c r="E1965" s="80"/>
      <c r="F1965" s="81"/>
      <c r="G1965" s="80"/>
      <c r="H1965" s="80"/>
      <c r="I1965" s="84"/>
      <c r="J1965" s="82"/>
      <c r="K1965" s="83"/>
      <c r="L1965" s="240" t="str">
        <f t="shared" si="30"/>
        <v/>
      </c>
    </row>
    <row r="1966" spans="1:12" ht="70" customHeight="1" x14ac:dyDescent="0.35">
      <c r="A1966" s="43"/>
      <c r="B1966" s="44"/>
      <c r="C1966" s="45"/>
      <c r="D1966" s="79"/>
      <c r="E1966" s="80"/>
      <c r="F1966" s="81"/>
      <c r="G1966" s="80"/>
      <c r="H1966" s="80"/>
      <c r="I1966" s="84"/>
      <c r="J1966" s="82"/>
      <c r="K1966" s="83"/>
      <c r="L1966" s="240" t="str">
        <f t="shared" si="30"/>
        <v/>
      </c>
    </row>
    <row r="1967" spans="1:12" ht="70" customHeight="1" x14ac:dyDescent="0.35">
      <c r="A1967" s="43"/>
      <c r="B1967" s="44"/>
      <c r="C1967" s="45"/>
      <c r="D1967" s="79"/>
      <c r="E1967" s="80"/>
      <c r="F1967" s="81"/>
      <c r="G1967" s="80"/>
      <c r="H1967" s="80"/>
      <c r="I1967" s="84"/>
      <c r="J1967" s="82"/>
      <c r="K1967" s="83"/>
      <c r="L1967" s="240" t="str">
        <f t="shared" si="30"/>
        <v/>
      </c>
    </row>
    <row r="1968" spans="1:12" ht="70" customHeight="1" x14ac:dyDescent="0.35">
      <c r="A1968" s="43"/>
      <c r="B1968" s="44"/>
      <c r="C1968" s="45"/>
      <c r="D1968" s="79"/>
      <c r="E1968" s="80"/>
      <c r="F1968" s="81"/>
      <c r="G1968" s="80"/>
      <c r="H1968" s="80"/>
      <c r="I1968" s="84"/>
      <c r="J1968" s="82"/>
      <c r="K1968" s="83"/>
      <c r="L1968" s="240" t="str">
        <f t="shared" si="30"/>
        <v/>
      </c>
    </row>
    <row r="1969" spans="1:12" ht="70" customHeight="1" x14ac:dyDescent="0.35">
      <c r="A1969" s="43"/>
      <c r="B1969" s="44"/>
      <c r="C1969" s="45"/>
      <c r="D1969" s="79"/>
      <c r="E1969" s="80"/>
      <c r="F1969" s="81"/>
      <c r="G1969" s="80"/>
      <c r="H1969" s="80"/>
      <c r="I1969" s="84"/>
      <c r="J1969" s="82"/>
      <c r="K1969" s="83"/>
      <c r="L1969" s="240" t="str">
        <f t="shared" si="30"/>
        <v/>
      </c>
    </row>
    <row r="1970" spans="1:12" ht="70" customHeight="1" x14ac:dyDescent="0.35">
      <c r="A1970" s="43"/>
      <c r="B1970" s="44"/>
      <c r="C1970" s="45"/>
      <c r="D1970" s="79"/>
      <c r="E1970" s="80"/>
      <c r="F1970" s="81"/>
      <c r="G1970" s="80"/>
      <c r="H1970" s="80"/>
      <c r="I1970" s="84"/>
      <c r="J1970" s="82"/>
      <c r="K1970" s="83"/>
      <c r="L1970" s="240" t="str">
        <f t="shared" si="30"/>
        <v/>
      </c>
    </row>
    <row r="1971" spans="1:12" ht="70" customHeight="1" x14ac:dyDescent="0.35">
      <c r="A1971" s="43"/>
      <c r="B1971" s="44"/>
      <c r="C1971" s="45"/>
      <c r="D1971" s="79"/>
      <c r="E1971" s="80"/>
      <c r="F1971" s="81"/>
      <c r="G1971" s="80"/>
      <c r="H1971" s="80"/>
      <c r="I1971" s="84"/>
      <c r="J1971" s="82"/>
      <c r="K1971" s="83"/>
      <c r="L1971" s="240" t="str">
        <f t="shared" si="30"/>
        <v/>
      </c>
    </row>
    <row r="1972" spans="1:12" ht="70" customHeight="1" x14ac:dyDescent="0.35">
      <c r="A1972" s="43"/>
      <c r="B1972" s="44"/>
      <c r="C1972" s="45"/>
      <c r="D1972" s="79"/>
      <c r="E1972" s="80"/>
      <c r="F1972" s="81"/>
      <c r="G1972" s="80"/>
      <c r="H1972" s="80"/>
      <c r="I1972" s="84"/>
      <c r="J1972" s="82"/>
      <c r="K1972" s="83"/>
      <c r="L1972" s="240" t="str">
        <f t="shared" si="30"/>
        <v/>
      </c>
    </row>
    <row r="1973" spans="1:12" ht="70" customHeight="1" x14ac:dyDescent="0.35">
      <c r="A1973" s="43"/>
      <c r="B1973" s="44"/>
      <c r="C1973" s="45"/>
      <c r="D1973" s="79"/>
      <c r="E1973" s="80"/>
      <c r="F1973" s="81"/>
      <c r="G1973" s="80"/>
      <c r="H1973" s="80"/>
      <c r="I1973" s="84"/>
      <c r="J1973" s="82"/>
      <c r="K1973" s="83"/>
      <c r="L1973" s="240" t="str">
        <f t="shared" si="30"/>
        <v/>
      </c>
    </row>
    <row r="1974" spans="1:12" ht="70" customHeight="1" x14ac:dyDescent="0.35">
      <c r="A1974" s="43"/>
      <c r="B1974" s="44"/>
      <c r="C1974" s="45"/>
      <c r="D1974" s="79"/>
      <c r="E1974" s="80"/>
      <c r="F1974" s="81"/>
      <c r="G1974" s="80"/>
      <c r="H1974" s="80"/>
      <c r="I1974" s="84"/>
      <c r="J1974" s="82"/>
      <c r="K1974" s="83"/>
      <c r="L1974" s="240" t="str">
        <f t="shared" si="30"/>
        <v/>
      </c>
    </row>
    <row r="1975" spans="1:12" ht="70" customHeight="1" x14ac:dyDescent="0.35">
      <c r="A1975" s="43"/>
      <c r="B1975" s="44"/>
      <c r="C1975" s="45"/>
      <c r="D1975" s="79"/>
      <c r="E1975" s="80"/>
      <c r="F1975" s="81"/>
      <c r="G1975" s="80"/>
      <c r="H1975" s="80"/>
      <c r="I1975" s="84"/>
      <c r="J1975" s="82"/>
      <c r="K1975" s="83"/>
      <c r="L1975" s="240" t="str">
        <f t="shared" si="30"/>
        <v/>
      </c>
    </row>
    <row r="1976" spans="1:12" ht="70" customHeight="1" x14ac:dyDescent="0.35">
      <c r="A1976" s="43"/>
      <c r="B1976" s="44"/>
      <c r="C1976" s="45"/>
      <c r="D1976" s="79"/>
      <c r="E1976" s="80"/>
      <c r="F1976" s="81"/>
      <c r="G1976" s="80"/>
      <c r="H1976" s="80"/>
      <c r="I1976" s="84"/>
      <c r="J1976" s="82"/>
      <c r="K1976" s="83"/>
      <c r="L1976" s="240" t="str">
        <f t="shared" si="30"/>
        <v/>
      </c>
    </row>
    <row r="1977" spans="1:12" ht="70" customHeight="1" x14ac:dyDescent="0.35">
      <c r="A1977" s="43"/>
      <c r="B1977" s="44"/>
      <c r="C1977" s="45"/>
      <c r="D1977" s="79"/>
      <c r="E1977" s="80"/>
      <c r="F1977" s="81"/>
      <c r="G1977" s="80"/>
      <c r="H1977" s="80"/>
      <c r="I1977" s="84"/>
      <c r="J1977" s="82"/>
      <c r="K1977" s="83"/>
      <c r="L1977" s="240" t="str">
        <f t="shared" si="30"/>
        <v/>
      </c>
    </row>
    <row r="1978" spans="1:12" ht="70" customHeight="1" x14ac:dyDescent="0.35">
      <c r="A1978" s="43"/>
      <c r="B1978" s="44"/>
      <c r="C1978" s="45"/>
      <c r="D1978" s="79"/>
      <c r="E1978" s="80"/>
      <c r="F1978" s="81"/>
      <c r="G1978" s="80"/>
      <c r="H1978" s="80"/>
      <c r="I1978" s="84"/>
      <c r="J1978" s="82"/>
      <c r="K1978" s="83"/>
      <c r="L1978" s="240" t="str">
        <f t="shared" si="30"/>
        <v/>
      </c>
    </row>
    <row r="1979" spans="1:12" ht="70" customHeight="1" x14ac:dyDescent="0.35">
      <c r="A1979" s="43"/>
      <c r="B1979" s="44"/>
      <c r="C1979" s="45"/>
      <c r="D1979" s="79"/>
      <c r="E1979" s="80"/>
      <c r="F1979" s="81"/>
      <c r="G1979" s="80"/>
      <c r="H1979" s="80"/>
      <c r="I1979" s="84"/>
      <c r="J1979" s="82"/>
      <c r="K1979" s="83"/>
      <c r="L1979" s="240" t="str">
        <f t="shared" si="30"/>
        <v/>
      </c>
    </row>
    <row r="1980" spans="1:12" ht="70" customHeight="1" x14ac:dyDescent="0.35">
      <c r="A1980" s="43"/>
      <c r="B1980" s="44"/>
      <c r="C1980" s="45"/>
      <c r="D1980" s="79"/>
      <c r="E1980" s="80"/>
      <c r="F1980" s="81"/>
      <c r="G1980" s="80"/>
      <c r="H1980" s="80"/>
      <c r="I1980" s="84"/>
      <c r="J1980" s="82"/>
      <c r="K1980" s="83"/>
      <c r="L1980" s="240" t="str">
        <f t="shared" si="30"/>
        <v/>
      </c>
    </row>
    <row r="1981" spans="1:12" ht="70" customHeight="1" x14ac:dyDescent="0.35">
      <c r="A1981" s="43"/>
      <c r="B1981" s="44"/>
      <c r="C1981" s="45"/>
      <c r="D1981" s="79"/>
      <c r="E1981" s="80"/>
      <c r="F1981" s="81"/>
      <c r="G1981" s="80"/>
      <c r="H1981" s="80"/>
      <c r="I1981" s="84"/>
      <c r="J1981" s="82"/>
      <c r="K1981" s="83"/>
      <c r="L1981" s="240" t="str">
        <f t="shared" si="30"/>
        <v/>
      </c>
    </row>
    <row r="1982" spans="1:12" ht="70" customHeight="1" x14ac:dyDescent="0.35">
      <c r="A1982" s="43"/>
      <c r="B1982" s="44"/>
      <c r="C1982" s="45"/>
      <c r="D1982" s="79"/>
      <c r="E1982" s="80"/>
      <c r="F1982" s="81"/>
      <c r="G1982" s="80"/>
      <c r="H1982" s="80"/>
      <c r="I1982" s="84"/>
      <c r="J1982" s="82"/>
      <c r="K1982" s="83"/>
      <c r="L1982" s="240" t="str">
        <f t="shared" si="30"/>
        <v/>
      </c>
    </row>
    <row r="1983" spans="1:12" ht="70" customHeight="1" x14ac:dyDescent="0.35">
      <c r="A1983" s="43"/>
      <c r="B1983" s="44"/>
      <c r="C1983" s="45"/>
      <c r="D1983" s="79"/>
      <c r="E1983" s="80"/>
      <c r="F1983" s="81"/>
      <c r="G1983" s="80"/>
      <c r="H1983" s="80"/>
      <c r="I1983" s="84"/>
      <c r="J1983" s="82"/>
      <c r="K1983" s="83"/>
      <c r="L1983" s="240" t="str">
        <f t="shared" si="30"/>
        <v/>
      </c>
    </row>
    <row r="1984" spans="1:12" ht="70" customHeight="1" x14ac:dyDescent="0.35">
      <c r="A1984" s="43"/>
      <c r="B1984" s="44"/>
      <c r="C1984" s="45"/>
      <c r="D1984" s="79"/>
      <c r="E1984" s="80"/>
      <c r="F1984" s="81"/>
      <c r="G1984" s="80"/>
      <c r="H1984" s="80"/>
      <c r="I1984" s="84"/>
      <c r="J1984" s="82"/>
      <c r="K1984" s="83"/>
      <c r="L1984" s="240" t="str">
        <f t="shared" si="30"/>
        <v/>
      </c>
    </row>
    <row r="1985" spans="1:12" ht="70" customHeight="1" x14ac:dyDescent="0.35">
      <c r="A1985" s="43"/>
      <c r="B1985" s="44"/>
      <c r="C1985" s="45"/>
      <c r="D1985" s="79"/>
      <c r="E1985" s="80"/>
      <c r="F1985" s="81"/>
      <c r="G1985" s="80"/>
      <c r="H1985" s="80"/>
      <c r="I1985" s="84"/>
      <c r="J1985" s="82"/>
      <c r="K1985" s="83"/>
      <c r="L1985" s="240" t="str">
        <f t="shared" si="30"/>
        <v/>
      </c>
    </row>
    <row r="1986" spans="1:12" ht="70" customHeight="1" x14ac:dyDescent="0.35">
      <c r="A1986" s="43"/>
      <c r="B1986" s="44"/>
      <c r="C1986" s="45"/>
      <c r="D1986" s="79"/>
      <c r="E1986" s="80"/>
      <c r="F1986" s="81"/>
      <c r="G1986" s="80"/>
      <c r="H1986" s="80"/>
      <c r="I1986" s="84"/>
      <c r="J1986" s="82"/>
      <c r="K1986" s="83"/>
      <c r="L1986" s="240" t="str">
        <f t="shared" si="30"/>
        <v/>
      </c>
    </row>
    <row r="1987" spans="1:12" ht="70" customHeight="1" x14ac:dyDescent="0.35">
      <c r="A1987" s="43"/>
      <c r="B1987" s="44"/>
      <c r="C1987" s="45"/>
      <c r="D1987" s="79"/>
      <c r="E1987" s="80"/>
      <c r="F1987" s="81"/>
      <c r="G1987" s="80"/>
      <c r="H1987" s="80"/>
      <c r="I1987" s="84"/>
      <c r="J1987" s="82"/>
      <c r="K1987" s="83"/>
      <c r="L1987" s="240" t="str">
        <f t="shared" si="30"/>
        <v/>
      </c>
    </row>
    <row r="1988" spans="1:12" ht="70" customHeight="1" x14ac:dyDescent="0.35">
      <c r="A1988" s="43"/>
      <c r="B1988" s="44"/>
      <c r="C1988" s="45"/>
      <c r="D1988" s="79"/>
      <c r="E1988" s="80"/>
      <c r="F1988" s="81"/>
      <c r="G1988" s="80"/>
      <c r="H1988" s="80"/>
      <c r="I1988" s="84"/>
      <c r="J1988" s="82"/>
      <c r="K1988" s="83"/>
      <c r="L1988" s="240" t="str">
        <f t="shared" si="30"/>
        <v/>
      </c>
    </row>
    <row r="1989" spans="1:12" ht="70" customHeight="1" x14ac:dyDescent="0.35">
      <c r="A1989" s="43"/>
      <c r="B1989" s="44"/>
      <c r="C1989" s="45"/>
      <c r="D1989" s="79"/>
      <c r="E1989" s="80"/>
      <c r="F1989" s="81"/>
      <c r="G1989" s="80"/>
      <c r="H1989" s="80"/>
      <c r="I1989" s="84"/>
      <c r="J1989" s="82"/>
      <c r="K1989" s="83"/>
      <c r="L1989" s="240" t="str">
        <f t="shared" si="30"/>
        <v/>
      </c>
    </row>
    <row r="1990" spans="1:12" ht="70" customHeight="1" x14ac:dyDescent="0.35">
      <c r="A1990" s="43"/>
      <c r="B1990" s="44"/>
      <c r="C1990" s="45"/>
      <c r="D1990" s="79"/>
      <c r="E1990" s="80"/>
      <c r="F1990" s="81"/>
      <c r="G1990" s="80"/>
      <c r="H1990" s="80"/>
      <c r="I1990" s="84"/>
      <c r="J1990" s="82"/>
      <c r="K1990" s="83"/>
      <c r="L1990" s="240" t="str">
        <f t="shared" si="30"/>
        <v/>
      </c>
    </row>
    <row r="1991" spans="1:12" ht="70" customHeight="1" x14ac:dyDescent="0.35">
      <c r="A1991" s="43"/>
      <c r="B1991" s="44"/>
      <c r="C1991" s="45"/>
      <c r="D1991" s="79"/>
      <c r="E1991" s="80"/>
      <c r="F1991" s="81"/>
      <c r="G1991" s="80"/>
      <c r="H1991" s="80"/>
      <c r="I1991" s="84"/>
      <c r="J1991" s="82"/>
      <c r="K1991" s="83"/>
      <c r="L1991" s="240" t="str">
        <f t="shared" si="30"/>
        <v/>
      </c>
    </row>
    <row r="1992" spans="1:12" ht="70" customHeight="1" x14ac:dyDescent="0.35">
      <c r="A1992" s="43"/>
      <c r="B1992" s="44"/>
      <c r="C1992" s="45"/>
      <c r="D1992" s="79"/>
      <c r="E1992" s="80"/>
      <c r="F1992" s="81"/>
      <c r="G1992" s="80"/>
      <c r="H1992" s="80"/>
      <c r="I1992" s="84"/>
      <c r="J1992" s="82"/>
      <c r="K1992" s="83"/>
      <c r="L1992" s="240" t="str">
        <f t="shared" si="30"/>
        <v/>
      </c>
    </row>
    <row r="1993" spans="1:12" ht="70" customHeight="1" x14ac:dyDescent="0.35">
      <c r="A1993" s="43"/>
      <c r="B1993" s="44"/>
      <c r="C1993" s="45"/>
      <c r="D1993" s="79"/>
      <c r="E1993" s="80"/>
      <c r="F1993" s="81"/>
      <c r="G1993" s="80"/>
      <c r="H1993" s="80"/>
      <c r="I1993" s="84"/>
      <c r="J1993" s="82"/>
      <c r="K1993" s="83"/>
      <c r="L1993" s="240" t="str">
        <f t="shared" si="30"/>
        <v/>
      </c>
    </row>
    <row r="1994" spans="1:12" ht="70" customHeight="1" x14ac:dyDescent="0.35">
      <c r="A1994" s="43"/>
      <c r="B1994" s="44"/>
      <c r="C1994" s="45"/>
      <c r="D1994" s="79"/>
      <c r="E1994" s="80"/>
      <c r="F1994" s="81"/>
      <c r="G1994" s="80"/>
      <c r="H1994" s="80"/>
      <c r="I1994" s="84"/>
      <c r="J1994" s="82"/>
      <c r="K1994" s="83"/>
      <c r="L1994" s="240" t="str">
        <f t="shared" si="30"/>
        <v/>
      </c>
    </row>
    <row r="1995" spans="1:12" ht="70" customHeight="1" x14ac:dyDescent="0.35">
      <c r="A1995" s="43"/>
      <c r="B1995" s="44"/>
      <c r="C1995" s="45"/>
      <c r="D1995" s="79"/>
      <c r="E1995" s="80"/>
      <c r="F1995" s="81"/>
      <c r="G1995" s="80"/>
      <c r="H1995" s="80"/>
      <c r="I1995" s="84"/>
      <c r="J1995" s="82"/>
      <c r="K1995" s="83"/>
      <c r="L1995" s="240" t="str">
        <f t="shared" ref="L1995:L2058" si="31">HYPERLINK(K1995)</f>
        <v/>
      </c>
    </row>
    <row r="1996" spans="1:12" ht="70" customHeight="1" x14ac:dyDescent="0.35">
      <c r="A1996" s="43"/>
      <c r="B1996" s="44"/>
      <c r="C1996" s="45"/>
      <c r="D1996" s="79"/>
      <c r="E1996" s="80"/>
      <c r="F1996" s="81"/>
      <c r="G1996" s="80"/>
      <c r="H1996" s="80"/>
      <c r="I1996" s="84"/>
      <c r="J1996" s="82"/>
      <c r="K1996" s="83"/>
      <c r="L1996" s="240" t="str">
        <f t="shared" si="31"/>
        <v/>
      </c>
    </row>
    <row r="1997" spans="1:12" ht="70" customHeight="1" x14ac:dyDescent="0.35">
      <c r="A1997" s="43"/>
      <c r="B1997" s="44"/>
      <c r="C1997" s="45"/>
      <c r="D1997" s="79"/>
      <c r="E1997" s="80"/>
      <c r="F1997" s="81"/>
      <c r="G1997" s="80"/>
      <c r="H1997" s="80"/>
      <c r="I1997" s="84"/>
      <c r="J1997" s="82"/>
      <c r="K1997" s="83"/>
      <c r="L1997" s="240" t="str">
        <f t="shared" si="31"/>
        <v/>
      </c>
    </row>
    <row r="1998" spans="1:12" ht="70" customHeight="1" x14ac:dyDescent="0.35">
      <c r="A1998" s="43"/>
      <c r="B1998" s="44"/>
      <c r="C1998" s="45"/>
      <c r="D1998" s="79"/>
      <c r="E1998" s="80"/>
      <c r="F1998" s="81"/>
      <c r="G1998" s="80"/>
      <c r="H1998" s="80"/>
      <c r="I1998" s="84"/>
      <c r="J1998" s="82"/>
      <c r="K1998" s="83"/>
      <c r="L1998" s="240" t="str">
        <f t="shared" si="31"/>
        <v/>
      </c>
    </row>
    <row r="1999" spans="1:12" ht="70" customHeight="1" x14ac:dyDescent="0.35">
      <c r="A1999" s="43"/>
      <c r="B1999" s="44"/>
      <c r="C1999" s="45"/>
      <c r="D1999" s="79"/>
      <c r="E1999" s="80"/>
      <c r="F1999" s="81"/>
      <c r="G1999" s="80"/>
      <c r="H1999" s="80"/>
      <c r="I1999" s="84"/>
      <c r="J1999" s="82"/>
      <c r="K1999" s="83"/>
      <c r="L1999" s="240" t="str">
        <f t="shared" si="31"/>
        <v/>
      </c>
    </row>
    <row r="2000" spans="1:12" ht="70" customHeight="1" x14ac:dyDescent="0.35">
      <c r="A2000" s="43"/>
      <c r="B2000" s="44"/>
      <c r="C2000" s="45"/>
      <c r="D2000" s="79"/>
      <c r="E2000" s="80"/>
      <c r="F2000" s="81"/>
      <c r="G2000" s="80"/>
      <c r="H2000" s="80"/>
      <c r="I2000" s="84"/>
      <c r="J2000" s="82"/>
      <c r="K2000" s="83"/>
      <c r="L2000" s="240" t="str">
        <f t="shared" si="31"/>
        <v/>
      </c>
    </row>
    <row r="2001" spans="1:12" ht="70" customHeight="1" x14ac:dyDescent="0.35">
      <c r="A2001" s="43"/>
      <c r="B2001" s="44"/>
      <c r="C2001" s="45"/>
      <c r="D2001" s="79"/>
      <c r="E2001" s="80"/>
      <c r="F2001" s="81"/>
      <c r="G2001" s="80"/>
      <c r="H2001" s="80"/>
      <c r="I2001" s="84"/>
      <c r="J2001" s="82"/>
      <c r="K2001" s="83"/>
      <c r="L2001" s="240" t="str">
        <f t="shared" si="31"/>
        <v/>
      </c>
    </row>
    <row r="2002" spans="1:12" ht="70" customHeight="1" x14ac:dyDescent="0.35">
      <c r="A2002" s="43"/>
      <c r="B2002" s="44"/>
      <c r="C2002" s="45"/>
      <c r="D2002" s="79"/>
      <c r="E2002" s="80"/>
      <c r="F2002" s="81"/>
      <c r="G2002" s="80"/>
      <c r="H2002" s="80"/>
      <c r="I2002" s="84"/>
      <c r="J2002" s="82"/>
      <c r="K2002" s="83"/>
      <c r="L2002" s="240" t="str">
        <f t="shared" si="31"/>
        <v/>
      </c>
    </row>
    <row r="2003" spans="1:12" ht="70" customHeight="1" x14ac:dyDescent="0.35">
      <c r="A2003" s="43"/>
      <c r="B2003" s="44"/>
      <c r="C2003" s="45"/>
      <c r="D2003" s="79"/>
      <c r="E2003" s="80"/>
      <c r="F2003" s="81"/>
      <c r="G2003" s="80"/>
      <c r="H2003" s="80"/>
      <c r="I2003" s="84"/>
      <c r="J2003" s="82"/>
      <c r="K2003" s="83"/>
      <c r="L2003" s="240" t="str">
        <f t="shared" si="31"/>
        <v/>
      </c>
    </row>
    <row r="2004" spans="1:12" ht="70" customHeight="1" x14ac:dyDescent="0.35">
      <c r="A2004" s="43"/>
      <c r="B2004" s="44"/>
      <c r="C2004" s="45"/>
      <c r="D2004" s="79"/>
      <c r="E2004" s="80"/>
      <c r="F2004" s="81"/>
      <c r="G2004" s="80"/>
      <c r="H2004" s="80"/>
      <c r="I2004" s="84"/>
      <c r="J2004" s="82"/>
      <c r="K2004" s="83"/>
      <c r="L2004" s="240" t="str">
        <f t="shared" si="31"/>
        <v/>
      </c>
    </row>
    <row r="2005" spans="1:12" ht="70" customHeight="1" x14ac:dyDescent="0.35">
      <c r="A2005" s="43"/>
      <c r="B2005" s="44"/>
      <c r="C2005" s="45"/>
      <c r="D2005" s="79"/>
      <c r="E2005" s="80"/>
      <c r="F2005" s="81"/>
      <c r="G2005" s="80"/>
      <c r="H2005" s="80"/>
      <c r="I2005" s="84"/>
      <c r="J2005" s="82"/>
      <c r="K2005" s="83"/>
      <c r="L2005" s="240" t="str">
        <f t="shared" si="31"/>
        <v/>
      </c>
    </row>
    <row r="2006" spans="1:12" ht="70" customHeight="1" x14ac:dyDescent="0.35">
      <c r="A2006" s="43"/>
      <c r="B2006" s="44"/>
      <c r="C2006" s="45"/>
      <c r="D2006" s="79"/>
      <c r="E2006" s="80"/>
      <c r="F2006" s="81"/>
      <c r="G2006" s="80"/>
      <c r="H2006" s="80"/>
      <c r="I2006" s="84"/>
      <c r="J2006" s="82"/>
      <c r="K2006" s="83"/>
      <c r="L2006" s="240" t="str">
        <f t="shared" si="31"/>
        <v/>
      </c>
    </row>
    <row r="2007" spans="1:12" ht="70" customHeight="1" x14ac:dyDescent="0.35">
      <c r="A2007" s="43"/>
      <c r="B2007" s="44"/>
      <c r="C2007" s="45"/>
      <c r="D2007" s="79"/>
      <c r="E2007" s="80"/>
      <c r="F2007" s="81"/>
      <c r="G2007" s="80"/>
      <c r="H2007" s="80"/>
      <c r="I2007" s="84"/>
      <c r="J2007" s="82"/>
      <c r="K2007" s="83"/>
      <c r="L2007" s="240" t="str">
        <f t="shared" si="31"/>
        <v/>
      </c>
    </row>
    <row r="2008" spans="1:12" ht="70" customHeight="1" x14ac:dyDescent="0.35">
      <c r="A2008" s="43"/>
      <c r="B2008" s="44"/>
      <c r="C2008" s="45"/>
      <c r="D2008" s="79"/>
      <c r="E2008" s="80"/>
      <c r="F2008" s="81"/>
      <c r="G2008" s="80"/>
      <c r="H2008" s="80"/>
      <c r="I2008" s="84"/>
      <c r="J2008" s="82"/>
      <c r="K2008" s="83"/>
      <c r="L2008" s="240" t="str">
        <f t="shared" si="31"/>
        <v/>
      </c>
    </row>
    <row r="2009" spans="1:12" ht="70" customHeight="1" x14ac:dyDescent="0.35">
      <c r="A2009" s="43"/>
      <c r="B2009" s="44"/>
      <c r="C2009" s="45"/>
      <c r="D2009" s="79"/>
      <c r="E2009" s="80"/>
      <c r="F2009" s="81"/>
      <c r="G2009" s="80"/>
      <c r="H2009" s="80"/>
      <c r="I2009" s="84"/>
      <c r="J2009" s="82"/>
      <c r="K2009" s="83"/>
      <c r="L2009" s="240" t="str">
        <f t="shared" si="31"/>
        <v/>
      </c>
    </row>
    <row r="2010" spans="1:12" ht="70" customHeight="1" x14ac:dyDescent="0.35">
      <c r="A2010" s="43"/>
      <c r="B2010" s="44"/>
      <c r="C2010" s="45"/>
      <c r="D2010" s="79"/>
      <c r="E2010" s="80"/>
      <c r="F2010" s="81"/>
      <c r="G2010" s="80"/>
      <c r="H2010" s="80"/>
      <c r="I2010" s="84"/>
      <c r="J2010" s="82"/>
      <c r="K2010" s="83"/>
      <c r="L2010" s="240" t="str">
        <f t="shared" si="31"/>
        <v/>
      </c>
    </row>
    <row r="2011" spans="1:12" ht="70" customHeight="1" x14ac:dyDescent="0.35">
      <c r="A2011" s="43"/>
      <c r="B2011" s="44"/>
      <c r="C2011" s="45"/>
      <c r="D2011" s="79"/>
      <c r="E2011" s="80"/>
      <c r="F2011" s="81"/>
      <c r="G2011" s="80"/>
      <c r="H2011" s="80"/>
      <c r="I2011" s="84"/>
      <c r="J2011" s="82"/>
      <c r="K2011" s="83"/>
      <c r="L2011" s="240" t="str">
        <f t="shared" si="31"/>
        <v/>
      </c>
    </row>
    <row r="2012" spans="1:12" ht="70" customHeight="1" x14ac:dyDescent="0.35">
      <c r="A2012" s="43"/>
      <c r="B2012" s="44"/>
      <c r="C2012" s="45"/>
      <c r="D2012" s="79"/>
      <c r="E2012" s="80"/>
      <c r="F2012" s="81"/>
      <c r="G2012" s="80"/>
      <c r="H2012" s="80"/>
      <c r="I2012" s="84"/>
      <c r="J2012" s="82"/>
      <c r="K2012" s="83"/>
      <c r="L2012" s="240" t="str">
        <f t="shared" si="31"/>
        <v/>
      </c>
    </row>
    <row r="2013" spans="1:12" ht="70" customHeight="1" x14ac:dyDescent="0.35">
      <c r="A2013" s="43"/>
      <c r="B2013" s="44"/>
      <c r="C2013" s="45"/>
      <c r="D2013" s="79"/>
      <c r="E2013" s="80"/>
      <c r="F2013" s="81"/>
      <c r="G2013" s="80"/>
      <c r="H2013" s="80"/>
      <c r="I2013" s="84"/>
      <c r="J2013" s="82"/>
      <c r="K2013" s="83"/>
      <c r="L2013" s="240" t="str">
        <f t="shared" si="31"/>
        <v/>
      </c>
    </row>
    <row r="2014" spans="1:12" ht="70" customHeight="1" x14ac:dyDescent="0.35">
      <c r="A2014" s="43"/>
      <c r="B2014" s="44"/>
      <c r="C2014" s="45"/>
      <c r="D2014" s="79"/>
      <c r="E2014" s="80"/>
      <c r="F2014" s="81"/>
      <c r="G2014" s="80"/>
      <c r="H2014" s="80"/>
      <c r="I2014" s="84"/>
      <c r="J2014" s="82"/>
      <c r="K2014" s="83"/>
      <c r="L2014" s="240" t="str">
        <f t="shared" si="31"/>
        <v/>
      </c>
    </row>
    <row r="2015" spans="1:12" ht="70" customHeight="1" x14ac:dyDescent="0.35">
      <c r="A2015" s="43"/>
      <c r="B2015" s="44"/>
      <c r="C2015" s="45"/>
      <c r="D2015" s="79"/>
      <c r="E2015" s="80"/>
      <c r="F2015" s="81"/>
      <c r="G2015" s="80"/>
      <c r="H2015" s="80"/>
      <c r="I2015" s="84"/>
      <c r="J2015" s="82"/>
      <c r="K2015" s="83"/>
      <c r="L2015" s="240" t="str">
        <f t="shared" si="31"/>
        <v/>
      </c>
    </row>
    <row r="2016" spans="1:12" ht="70" customHeight="1" x14ac:dyDescent="0.35">
      <c r="A2016" s="43"/>
      <c r="B2016" s="44"/>
      <c r="C2016" s="45"/>
      <c r="D2016" s="79"/>
      <c r="E2016" s="80"/>
      <c r="F2016" s="81"/>
      <c r="G2016" s="80"/>
      <c r="H2016" s="80"/>
      <c r="I2016" s="84"/>
      <c r="J2016" s="82"/>
      <c r="K2016" s="83"/>
      <c r="L2016" s="240" t="str">
        <f t="shared" si="31"/>
        <v/>
      </c>
    </row>
    <row r="2017" spans="1:12" ht="70" customHeight="1" x14ac:dyDescent="0.35">
      <c r="A2017" s="43"/>
      <c r="B2017" s="44"/>
      <c r="C2017" s="45"/>
      <c r="D2017" s="79"/>
      <c r="E2017" s="80"/>
      <c r="F2017" s="81"/>
      <c r="G2017" s="80"/>
      <c r="H2017" s="80"/>
      <c r="I2017" s="84"/>
      <c r="J2017" s="82"/>
      <c r="K2017" s="83"/>
      <c r="L2017" s="240" t="str">
        <f t="shared" si="31"/>
        <v/>
      </c>
    </row>
    <row r="2018" spans="1:12" ht="70" customHeight="1" x14ac:dyDescent="0.35">
      <c r="A2018" s="43"/>
      <c r="B2018" s="44"/>
      <c r="C2018" s="45"/>
      <c r="D2018" s="79"/>
      <c r="E2018" s="80"/>
      <c r="F2018" s="81"/>
      <c r="G2018" s="80"/>
      <c r="H2018" s="80"/>
      <c r="I2018" s="84"/>
      <c r="J2018" s="82"/>
      <c r="K2018" s="83"/>
      <c r="L2018" s="240" t="str">
        <f t="shared" si="31"/>
        <v/>
      </c>
    </row>
    <row r="2019" spans="1:12" ht="70" customHeight="1" x14ac:dyDescent="0.35">
      <c r="A2019" s="43"/>
      <c r="B2019" s="44"/>
      <c r="C2019" s="45"/>
      <c r="D2019" s="79"/>
      <c r="E2019" s="80"/>
      <c r="F2019" s="81"/>
      <c r="G2019" s="80"/>
      <c r="H2019" s="80"/>
      <c r="I2019" s="84"/>
      <c r="J2019" s="82"/>
      <c r="K2019" s="83"/>
      <c r="L2019" s="240" t="str">
        <f t="shared" si="31"/>
        <v/>
      </c>
    </row>
    <row r="2020" spans="1:12" ht="70" customHeight="1" x14ac:dyDescent="0.35">
      <c r="A2020" s="43"/>
      <c r="B2020" s="44"/>
      <c r="C2020" s="45"/>
      <c r="D2020" s="79"/>
      <c r="E2020" s="80"/>
      <c r="F2020" s="81"/>
      <c r="G2020" s="80"/>
      <c r="H2020" s="80"/>
      <c r="I2020" s="84"/>
      <c r="J2020" s="82"/>
      <c r="K2020" s="83"/>
      <c r="L2020" s="240" t="str">
        <f t="shared" si="31"/>
        <v/>
      </c>
    </row>
    <row r="2021" spans="1:12" ht="70" customHeight="1" x14ac:dyDescent="0.35">
      <c r="A2021" s="43"/>
      <c r="B2021" s="44"/>
      <c r="C2021" s="45"/>
      <c r="D2021" s="79"/>
      <c r="E2021" s="80"/>
      <c r="F2021" s="81"/>
      <c r="G2021" s="80"/>
      <c r="H2021" s="80"/>
      <c r="I2021" s="84"/>
      <c r="J2021" s="82"/>
      <c r="K2021" s="83"/>
      <c r="L2021" s="240" t="str">
        <f t="shared" si="31"/>
        <v/>
      </c>
    </row>
    <row r="2022" spans="1:12" ht="70" customHeight="1" x14ac:dyDescent="0.35">
      <c r="A2022" s="43"/>
      <c r="B2022" s="44"/>
      <c r="C2022" s="45"/>
      <c r="D2022" s="79"/>
      <c r="E2022" s="80"/>
      <c r="F2022" s="81"/>
      <c r="G2022" s="80"/>
      <c r="H2022" s="80"/>
      <c r="I2022" s="84"/>
      <c r="J2022" s="82"/>
      <c r="K2022" s="83"/>
      <c r="L2022" s="240" t="str">
        <f t="shared" si="31"/>
        <v/>
      </c>
    </row>
    <row r="2023" spans="1:12" ht="70" customHeight="1" x14ac:dyDescent="0.35">
      <c r="A2023" s="43"/>
      <c r="B2023" s="44"/>
      <c r="C2023" s="45"/>
      <c r="D2023" s="79"/>
      <c r="E2023" s="80"/>
      <c r="F2023" s="81"/>
      <c r="G2023" s="80"/>
      <c r="H2023" s="80"/>
      <c r="I2023" s="84"/>
      <c r="J2023" s="82"/>
      <c r="K2023" s="83"/>
      <c r="L2023" s="240" t="str">
        <f t="shared" si="31"/>
        <v/>
      </c>
    </row>
    <row r="2024" spans="1:12" ht="70" customHeight="1" x14ac:dyDescent="0.35">
      <c r="A2024" s="43"/>
      <c r="B2024" s="44"/>
      <c r="C2024" s="45"/>
      <c r="D2024" s="79"/>
      <c r="E2024" s="80"/>
      <c r="F2024" s="81"/>
      <c r="G2024" s="80"/>
      <c r="H2024" s="80"/>
      <c r="I2024" s="84"/>
      <c r="J2024" s="82"/>
      <c r="K2024" s="83"/>
      <c r="L2024" s="240" t="str">
        <f t="shared" si="31"/>
        <v/>
      </c>
    </row>
    <row r="2025" spans="1:12" ht="70" customHeight="1" x14ac:dyDescent="0.35">
      <c r="A2025" s="43"/>
      <c r="B2025" s="44"/>
      <c r="C2025" s="45"/>
      <c r="D2025" s="79"/>
      <c r="E2025" s="80"/>
      <c r="F2025" s="81"/>
      <c r="G2025" s="80"/>
      <c r="H2025" s="80"/>
      <c r="I2025" s="84"/>
      <c r="J2025" s="82"/>
      <c r="K2025" s="83"/>
      <c r="L2025" s="240" t="str">
        <f t="shared" si="31"/>
        <v/>
      </c>
    </row>
    <row r="2026" spans="1:12" ht="70" customHeight="1" x14ac:dyDescent="0.35">
      <c r="A2026" s="43"/>
      <c r="B2026" s="44"/>
      <c r="C2026" s="45"/>
      <c r="D2026" s="79"/>
      <c r="E2026" s="80"/>
      <c r="F2026" s="81"/>
      <c r="G2026" s="80"/>
      <c r="H2026" s="80"/>
      <c r="I2026" s="84"/>
      <c r="J2026" s="82"/>
      <c r="K2026" s="83"/>
      <c r="L2026" s="240" t="str">
        <f t="shared" si="31"/>
        <v/>
      </c>
    </row>
    <row r="2027" spans="1:12" ht="70" customHeight="1" x14ac:dyDescent="0.35">
      <c r="A2027" s="43"/>
      <c r="B2027" s="44"/>
      <c r="C2027" s="45"/>
      <c r="D2027" s="79"/>
      <c r="E2027" s="80"/>
      <c r="F2027" s="81"/>
      <c r="G2027" s="80"/>
      <c r="H2027" s="80"/>
      <c r="I2027" s="84"/>
      <c r="J2027" s="82"/>
      <c r="K2027" s="83"/>
      <c r="L2027" s="240" t="str">
        <f t="shared" si="31"/>
        <v/>
      </c>
    </row>
    <row r="2028" spans="1:12" ht="70" customHeight="1" x14ac:dyDescent="0.35">
      <c r="A2028" s="43"/>
      <c r="B2028" s="44"/>
      <c r="C2028" s="45"/>
      <c r="D2028" s="79"/>
      <c r="E2028" s="80"/>
      <c r="F2028" s="81"/>
      <c r="G2028" s="80"/>
      <c r="H2028" s="80"/>
      <c r="I2028" s="84"/>
      <c r="J2028" s="82"/>
      <c r="K2028" s="83"/>
      <c r="L2028" s="240" t="str">
        <f t="shared" si="31"/>
        <v/>
      </c>
    </row>
    <row r="2029" spans="1:12" ht="70" customHeight="1" x14ac:dyDescent="0.35">
      <c r="A2029" s="43"/>
      <c r="B2029" s="44"/>
      <c r="C2029" s="45"/>
      <c r="D2029" s="79"/>
      <c r="E2029" s="80"/>
      <c r="F2029" s="81"/>
      <c r="G2029" s="80"/>
      <c r="H2029" s="80"/>
      <c r="I2029" s="84"/>
      <c r="J2029" s="82"/>
      <c r="K2029" s="83"/>
      <c r="L2029" s="240" t="str">
        <f t="shared" si="31"/>
        <v/>
      </c>
    </row>
    <row r="2030" spans="1:12" ht="70" customHeight="1" x14ac:dyDescent="0.35">
      <c r="A2030" s="43"/>
      <c r="B2030" s="44"/>
      <c r="C2030" s="45"/>
      <c r="D2030" s="79"/>
      <c r="E2030" s="80"/>
      <c r="F2030" s="81"/>
      <c r="G2030" s="80"/>
      <c r="H2030" s="80"/>
      <c r="I2030" s="84"/>
      <c r="J2030" s="82"/>
      <c r="K2030" s="83"/>
      <c r="L2030" s="240" t="str">
        <f t="shared" si="31"/>
        <v/>
      </c>
    </row>
    <row r="2031" spans="1:12" ht="70" customHeight="1" x14ac:dyDescent="0.35">
      <c r="A2031" s="43"/>
      <c r="B2031" s="44"/>
      <c r="C2031" s="45"/>
      <c r="D2031" s="79"/>
      <c r="E2031" s="80"/>
      <c r="F2031" s="81"/>
      <c r="G2031" s="80"/>
      <c r="H2031" s="80"/>
      <c r="I2031" s="84"/>
      <c r="J2031" s="82"/>
      <c r="K2031" s="83"/>
      <c r="L2031" s="240" t="str">
        <f t="shared" si="31"/>
        <v/>
      </c>
    </row>
    <row r="2032" spans="1:12" ht="70" customHeight="1" x14ac:dyDescent="0.35">
      <c r="A2032" s="43"/>
      <c r="B2032" s="44"/>
      <c r="C2032" s="45"/>
      <c r="D2032" s="79"/>
      <c r="E2032" s="80"/>
      <c r="F2032" s="81"/>
      <c r="G2032" s="80"/>
      <c r="H2032" s="80"/>
      <c r="I2032" s="84"/>
      <c r="J2032" s="82"/>
      <c r="K2032" s="83"/>
      <c r="L2032" s="240" t="str">
        <f t="shared" si="31"/>
        <v/>
      </c>
    </row>
    <row r="2033" spans="1:12" ht="70" customHeight="1" x14ac:dyDescent="0.35">
      <c r="A2033" s="43"/>
      <c r="B2033" s="44"/>
      <c r="C2033" s="45"/>
      <c r="D2033" s="79"/>
      <c r="E2033" s="80"/>
      <c r="F2033" s="81"/>
      <c r="G2033" s="80"/>
      <c r="H2033" s="80"/>
      <c r="I2033" s="84"/>
      <c r="J2033" s="82"/>
      <c r="K2033" s="83"/>
      <c r="L2033" s="240" t="str">
        <f t="shared" si="31"/>
        <v/>
      </c>
    </row>
    <row r="2034" spans="1:12" ht="70" customHeight="1" x14ac:dyDescent="0.35">
      <c r="A2034" s="43"/>
      <c r="B2034" s="44"/>
      <c r="C2034" s="45"/>
      <c r="D2034" s="79"/>
      <c r="E2034" s="80"/>
      <c r="F2034" s="81"/>
      <c r="G2034" s="80"/>
      <c r="H2034" s="80"/>
      <c r="I2034" s="84"/>
      <c r="J2034" s="82"/>
      <c r="K2034" s="83"/>
      <c r="L2034" s="240" t="str">
        <f t="shared" si="31"/>
        <v/>
      </c>
    </row>
    <row r="2035" spans="1:12" ht="70" customHeight="1" x14ac:dyDescent="0.35">
      <c r="A2035" s="43"/>
      <c r="B2035" s="44"/>
      <c r="C2035" s="45"/>
      <c r="D2035" s="79"/>
      <c r="E2035" s="80"/>
      <c r="F2035" s="81"/>
      <c r="G2035" s="80"/>
      <c r="H2035" s="80"/>
      <c r="I2035" s="84"/>
      <c r="J2035" s="82"/>
      <c r="K2035" s="83"/>
      <c r="L2035" s="240" t="str">
        <f t="shared" si="31"/>
        <v/>
      </c>
    </row>
    <row r="2036" spans="1:12" ht="70" customHeight="1" x14ac:dyDescent="0.35">
      <c r="A2036" s="43"/>
      <c r="B2036" s="44"/>
      <c r="C2036" s="45"/>
      <c r="D2036" s="79"/>
      <c r="E2036" s="80"/>
      <c r="F2036" s="81"/>
      <c r="G2036" s="80"/>
      <c r="H2036" s="80"/>
      <c r="I2036" s="84"/>
      <c r="J2036" s="82"/>
      <c r="K2036" s="83"/>
      <c r="L2036" s="240" t="str">
        <f t="shared" si="31"/>
        <v/>
      </c>
    </row>
    <row r="2037" spans="1:12" ht="70" customHeight="1" x14ac:dyDescent="0.35">
      <c r="A2037" s="43"/>
      <c r="B2037" s="44"/>
      <c r="C2037" s="45"/>
      <c r="D2037" s="79"/>
      <c r="E2037" s="80"/>
      <c r="F2037" s="81"/>
      <c r="G2037" s="80"/>
      <c r="H2037" s="80"/>
      <c r="I2037" s="84"/>
      <c r="J2037" s="82"/>
      <c r="K2037" s="83"/>
      <c r="L2037" s="240" t="str">
        <f t="shared" si="31"/>
        <v/>
      </c>
    </row>
    <row r="2038" spans="1:12" ht="70" customHeight="1" x14ac:dyDescent="0.35">
      <c r="A2038" s="43"/>
      <c r="B2038" s="44"/>
      <c r="C2038" s="45"/>
      <c r="D2038" s="79"/>
      <c r="E2038" s="80"/>
      <c r="F2038" s="81"/>
      <c r="G2038" s="80"/>
      <c r="H2038" s="80"/>
      <c r="I2038" s="84"/>
      <c r="J2038" s="82"/>
      <c r="K2038" s="83"/>
      <c r="L2038" s="240" t="str">
        <f t="shared" si="31"/>
        <v/>
      </c>
    </row>
    <row r="2039" spans="1:12" ht="70" customHeight="1" x14ac:dyDescent="0.35">
      <c r="A2039" s="43"/>
      <c r="B2039" s="44"/>
      <c r="C2039" s="45"/>
      <c r="D2039" s="79"/>
      <c r="E2039" s="80"/>
      <c r="F2039" s="81"/>
      <c r="G2039" s="80"/>
      <c r="H2039" s="80"/>
      <c r="I2039" s="84"/>
      <c r="J2039" s="82"/>
      <c r="K2039" s="83"/>
      <c r="L2039" s="240" t="str">
        <f t="shared" si="31"/>
        <v/>
      </c>
    </row>
    <row r="2040" spans="1:12" ht="70" customHeight="1" x14ac:dyDescent="0.35">
      <c r="A2040" s="43"/>
      <c r="B2040" s="44"/>
      <c r="C2040" s="45"/>
      <c r="D2040" s="79"/>
      <c r="E2040" s="80"/>
      <c r="F2040" s="81"/>
      <c r="G2040" s="80"/>
      <c r="H2040" s="80"/>
      <c r="I2040" s="84"/>
      <c r="J2040" s="82"/>
      <c r="K2040" s="83"/>
      <c r="L2040" s="240" t="str">
        <f t="shared" si="31"/>
        <v/>
      </c>
    </row>
    <row r="2041" spans="1:12" ht="70" customHeight="1" x14ac:dyDescent="0.35">
      <c r="A2041" s="43"/>
      <c r="B2041" s="44"/>
      <c r="C2041" s="45"/>
      <c r="D2041" s="79"/>
      <c r="E2041" s="80"/>
      <c r="F2041" s="81"/>
      <c r="G2041" s="80"/>
      <c r="H2041" s="80"/>
      <c r="I2041" s="84"/>
      <c r="J2041" s="82"/>
      <c r="K2041" s="83"/>
      <c r="L2041" s="240" t="str">
        <f t="shared" si="31"/>
        <v/>
      </c>
    </row>
    <row r="2042" spans="1:12" ht="70" customHeight="1" x14ac:dyDescent="0.35">
      <c r="A2042" s="43"/>
      <c r="B2042" s="44"/>
      <c r="C2042" s="45"/>
      <c r="D2042" s="79"/>
      <c r="E2042" s="80"/>
      <c r="F2042" s="81"/>
      <c r="G2042" s="80"/>
      <c r="H2042" s="80"/>
      <c r="I2042" s="84"/>
      <c r="J2042" s="82"/>
      <c r="K2042" s="83"/>
      <c r="L2042" s="240" t="str">
        <f t="shared" si="31"/>
        <v/>
      </c>
    </row>
    <row r="2043" spans="1:12" ht="70" customHeight="1" x14ac:dyDescent="0.35">
      <c r="A2043" s="43"/>
      <c r="B2043" s="44"/>
      <c r="C2043" s="45"/>
      <c r="D2043" s="79"/>
      <c r="E2043" s="80"/>
      <c r="F2043" s="81"/>
      <c r="G2043" s="80"/>
      <c r="H2043" s="80"/>
      <c r="I2043" s="84"/>
      <c r="J2043" s="82"/>
      <c r="K2043" s="83"/>
      <c r="L2043" s="240" t="str">
        <f t="shared" si="31"/>
        <v/>
      </c>
    </row>
    <row r="2044" spans="1:12" ht="70" customHeight="1" x14ac:dyDescent="0.35">
      <c r="A2044" s="43"/>
      <c r="B2044" s="44"/>
      <c r="C2044" s="45"/>
      <c r="D2044" s="79"/>
      <c r="E2044" s="80"/>
      <c r="F2044" s="81"/>
      <c r="G2044" s="80"/>
      <c r="H2044" s="80"/>
      <c r="I2044" s="84"/>
      <c r="J2044" s="82"/>
      <c r="K2044" s="83"/>
      <c r="L2044" s="240" t="str">
        <f t="shared" si="31"/>
        <v/>
      </c>
    </row>
    <row r="2045" spans="1:12" ht="70" customHeight="1" x14ac:dyDescent="0.35">
      <c r="A2045" s="43"/>
      <c r="B2045" s="44"/>
      <c r="C2045" s="45"/>
      <c r="D2045" s="79"/>
      <c r="E2045" s="80"/>
      <c r="F2045" s="81"/>
      <c r="G2045" s="80"/>
      <c r="H2045" s="80"/>
      <c r="I2045" s="84"/>
      <c r="J2045" s="82"/>
      <c r="K2045" s="83"/>
      <c r="L2045" s="240" t="str">
        <f t="shared" si="31"/>
        <v/>
      </c>
    </row>
    <row r="2046" spans="1:12" ht="70" customHeight="1" x14ac:dyDescent="0.35">
      <c r="A2046" s="43"/>
      <c r="B2046" s="44"/>
      <c r="C2046" s="45"/>
      <c r="D2046" s="79"/>
      <c r="E2046" s="80"/>
      <c r="F2046" s="81"/>
      <c r="G2046" s="80"/>
      <c r="H2046" s="80"/>
      <c r="I2046" s="84"/>
      <c r="J2046" s="82"/>
      <c r="K2046" s="83"/>
      <c r="L2046" s="240" t="str">
        <f t="shared" si="31"/>
        <v/>
      </c>
    </row>
    <row r="2047" spans="1:12" ht="70" customHeight="1" x14ac:dyDescent="0.35">
      <c r="A2047" s="43"/>
      <c r="B2047" s="44"/>
      <c r="C2047" s="45"/>
      <c r="D2047" s="79"/>
      <c r="E2047" s="80"/>
      <c r="F2047" s="81"/>
      <c r="G2047" s="80"/>
      <c r="H2047" s="80"/>
      <c r="I2047" s="84"/>
      <c r="J2047" s="82"/>
      <c r="K2047" s="83"/>
      <c r="L2047" s="240" t="str">
        <f t="shared" si="31"/>
        <v/>
      </c>
    </row>
    <row r="2048" spans="1:12" ht="70" customHeight="1" x14ac:dyDescent="0.35">
      <c r="A2048" s="43"/>
      <c r="B2048" s="44"/>
      <c r="C2048" s="45"/>
      <c r="D2048" s="79"/>
      <c r="E2048" s="80"/>
      <c r="F2048" s="81"/>
      <c r="G2048" s="80"/>
      <c r="H2048" s="80"/>
      <c r="I2048" s="84"/>
      <c r="J2048" s="82"/>
      <c r="K2048" s="83"/>
      <c r="L2048" s="240" t="str">
        <f t="shared" si="31"/>
        <v/>
      </c>
    </row>
    <row r="2049" spans="1:12" ht="70" customHeight="1" x14ac:dyDescent="0.35">
      <c r="A2049" s="43"/>
      <c r="B2049" s="44"/>
      <c r="C2049" s="45"/>
      <c r="D2049" s="79"/>
      <c r="E2049" s="80"/>
      <c r="F2049" s="81"/>
      <c r="G2049" s="80"/>
      <c r="H2049" s="80"/>
      <c r="I2049" s="84"/>
      <c r="J2049" s="82"/>
      <c r="K2049" s="83"/>
      <c r="L2049" s="240" t="str">
        <f t="shared" si="31"/>
        <v/>
      </c>
    </row>
    <row r="2050" spans="1:12" ht="70" customHeight="1" x14ac:dyDescent="0.35">
      <c r="A2050" s="43"/>
      <c r="B2050" s="44"/>
      <c r="C2050" s="45"/>
      <c r="D2050" s="79"/>
      <c r="E2050" s="80"/>
      <c r="F2050" s="81"/>
      <c r="G2050" s="80"/>
      <c r="H2050" s="80"/>
      <c r="I2050" s="84"/>
      <c r="J2050" s="82"/>
      <c r="K2050" s="83"/>
      <c r="L2050" s="240" t="str">
        <f t="shared" si="31"/>
        <v/>
      </c>
    </row>
    <row r="2051" spans="1:12" ht="70" customHeight="1" x14ac:dyDescent="0.35">
      <c r="A2051" s="43"/>
      <c r="B2051" s="44"/>
      <c r="C2051" s="45"/>
      <c r="D2051" s="79"/>
      <c r="E2051" s="80"/>
      <c r="F2051" s="81"/>
      <c r="G2051" s="80"/>
      <c r="H2051" s="80"/>
      <c r="I2051" s="84"/>
      <c r="J2051" s="82"/>
      <c r="K2051" s="83"/>
      <c r="L2051" s="240" t="str">
        <f t="shared" si="31"/>
        <v/>
      </c>
    </row>
    <row r="2052" spans="1:12" ht="70" customHeight="1" x14ac:dyDescent="0.35">
      <c r="A2052" s="43"/>
      <c r="B2052" s="44"/>
      <c r="C2052" s="45"/>
      <c r="D2052" s="79"/>
      <c r="E2052" s="80"/>
      <c r="F2052" s="81"/>
      <c r="G2052" s="80"/>
      <c r="H2052" s="80"/>
      <c r="I2052" s="84"/>
      <c r="J2052" s="82"/>
      <c r="K2052" s="83"/>
      <c r="L2052" s="240" t="str">
        <f t="shared" si="31"/>
        <v/>
      </c>
    </row>
    <row r="2053" spans="1:12" ht="70" customHeight="1" x14ac:dyDescent="0.35">
      <c r="A2053" s="43"/>
      <c r="B2053" s="44"/>
      <c r="C2053" s="45"/>
      <c r="D2053" s="79"/>
      <c r="E2053" s="80"/>
      <c r="F2053" s="81"/>
      <c r="G2053" s="80"/>
      <c r="H2053" s="80"/>
      <c r="I2053" s="84"/>
      <c r="J2053" s="82"/>
      <c r="K2053" s="83"/>
      <c r="L2053" s="240" t="str">
        <f t="shared" si="31"/>
        <v/>
      </c>
    </row>
    <row r="2054" spans="1:12" ht="70" customHeight="1" x14ac:dyDescent="0.35">
      <c r="A2054" s="43"/>
      <c r="B2054" s="44"/>
      <c r="C2054" s="45"/>
      <c r="D2054" s="79"/>
      <c r="E2054" s="80"/>
      <c r="F2054" s="81"/>
      <c r="G2054" s="80"/>
      <c r="H2054" s="80"/>
      <c r="I2054" s="84"/>
      <c r="J2054" s="82"/>
      <c r="K2054" s="83"/>
      <c r="L2054" s="240" t="str">
        <f t="shared" si="31"/>
        <v/>
      </c>
    </row>
    <row r="2055" spans="1:12" ht="70" customHeight="1" x14ac:dyDescent="0.35">
      <c r="A2055" s="43"/>
      <c r="B2055" s="44"/>
      <c r="C2055" s="45"/>
      <c r="D2055" s="79"/>
      <c r="E2055" s="80"/>
      <c r="F2055" s="81"/>
      <c r="G2055" s="80"/>
      <c r="H2055" s="80"/>
      <c r="I2055" s="84"/>
      <c r="J2055" s="82"/>
      <c r="K2055" s="83"/>
      <c r="L2055" s="240" t="str">
        <f t="shared" si="31"/>
        <v/>
      </c>
    </row>
    <row r="2056" spans="1:12" ht="70" customHeight="1" x14ac:dyDescent="0.35">
      <c r="A2056" s="43"/>
      <c r="B2056" s="44"/>
      <c r="C2056" s="45"/>
      <c r="D2056" s="79"/>
      <c r="E2056" s="80"/>
      <c r="F2056" s="81"/>
      <c r="G2056" s="80"/>
      <c r="H2056" s="80"/>
      <c r="I2056" s="84"/>
      <c r="J2056" s="82"/>
      <c r="K2056" s="83"/>
      <c r="L2056" s="240" t="str">
        <f t="shared" si="31"/>
        <v/>
      </c>
    </row>
    <row r="2057" spans="1:12" ht="70" customHeight="1" x14ac:dyDescent="0.35">
      <c r="A2057" s="43"/>
      <c r="B2057" s="44"/>
      <c r="C2057" s="45"/>
      <c r="D2057" s="79"/>
      <c r="E2057" s="80"/>
      <c r="F2057" s="81"/>
      <c r="G2057" s="80"/>
      <c r="H2057" s="80"/>
      <c r="I2057" s="84"/>
      <c r="J2057" s="82"/>
      <c r="K2057" s="83"/>
      <c r="L2057" s="240" t="str">
        <f t="shared" si="31"/>
        <v/>
      </c>
    </row>
    <row r="2058" spans="1:12" ht="70" customHeight="1" x14ac:dyDescent="0.35">
      <c r="A2058" s="43"/>
      <c r="B2058" s="44"/>
      <c r="C2058" s="45"/>
      <c r="D2058" s="79"/>
      <c r="E2058" s="80"/>
      <c r="F2058" s="81"/>
      <c r="G2058" s="80"/>
      <c r="H2058" s="80"/>
      <c r="I2058" s="84"/>
      <c r="J2058" s="82"/>
      <c r="K2058" s="83"/>
      <c r="L2058" s="240" t="str">
        <f t="shared" si="31"/>
        <v/>
      </c>
    </row>
    <row r="2059" spans="1:12" ht="70" customHeight="1" x14ac:dyDescent="0.35">
      <c r="A2059" s="43"/>
      <c r="B2059" s="44"/>
      <c r="C2059" s="45"/>
      <c r="D2059" s="79"/>
      <c r="E2059" s="80"/>
      <c r="F2059" s="81"/>
      <c r="G2059" s="80"/>
      <c r="H2059" s="80"/>
      <c r="I2059" s="84"/>
      <c r="J2059" s="82"/>
      <c r="K2059" s="83"/>
      <c r="L2059" s="240" t="str">
        <f t="shared" ref="L2059:L2122" si="32">HYPERLINK(K2059)</f>
        <v/>
      </c>
    </row>
    <row r="2060" spans="1:12" ht="70" customHeight="1" x14ac:dyDescent="0.35">
      <c r="A2060" s="43"/>
      <c r="B2060" s="44"/>
      <c r="C2060" s="45"/>
      <c r="D2060" s="79"/>
      <c r="E2060" s="80"/>
      <c r="F2060" s="81"/>
      <c r="G2060" s="80"/>
      <c r="H2060" s="80"/>
      <c r="I2060" s="84"/>
      <c r="J2060" s="82"/>
      <c r="K2060" s="83"/>
      <c r="L2060" s="240" t="str">
        <f t="shared" si="32"/>
        <v/>
      </c>
    </row>
    <row r="2061" spans="1:12" ht="70" customHeight="1" x14ac:dyDescent="0.35">
      <c r="A2061" s="43"/>
      <c r="B2061" s="44"/>
      <c r="C2061" s="45"/>
      <c r="D2061" s="79"/>
      <c r="E2061" s="80"/>
      <c r="F2061" s="81"/>
      <c r="G2061" s="80"/>
      <c r="H2061" s="80"/>
      <c r="I2061" s="84"/>
      <c r="J2061" s="82"/>
      <c r="K2061" s="83"/>
      <c r="L2061" s="240" t="str">
        <f t="shared" si="32"/>
        <v/>
      </c>
    </row>
    <row r="2062" spans="1:12" ht="70" customHeight="1" x14ac:dyDescent="0.35">
      <c r="A2062" s="43"/>
      <c r="B2062" s="44"/>
      <c r="C2062" s="45"/>
      <c r="D2062" s="79"/>
      <c r="E2062" s="80"/>
      <c r="F2062" s="81"/>
      <c r="G2062" s="80"/>
      <c r="H2062" s="80"/>
      <c r="I2062" s="84"/>
      <c r="J2062" s="82"/>
      <c r="K2062" s="83"/>
      <c r="L2062" s="240" t="str">
        <f t="shared" si="32"/>
        <v/>
      </c>
    </row>
    <row r="2063" spans="1:12" ht="70" customHeight="1" x14ac:dyDescent="0.35">
      <c r="A2063" s="43"/>
      <c r="B2063" s="44"/>
      <c r="C2063" s="45"/>
      <c r="D2063" s="79"/>
      <c r="E2063" s="80"/>
      <c r="F2063" s="81"/>
      <c r="G2063" s="80"/>
      <c r="H2063" s="80"/>
      <c r="I2063" s="84"/>
      <c r="J2063" s="82"/>
      <c r="K2063" s="83"/>
      <c r="L2063" s="240" t="str">
        <f t="shared" si="32"/>
        <v/>
      </c>
    </row>
    <row r="2064" spans="1:12" ht="70" customHeight="1" x14ac:dyDescent="0.35">
      <c r="A2064" s="43"/>
      <c r="B2064" s="44"/>
      <c r="C2064" s="45"/>
      <c r="D2064" s="79"/>
      <c r="E2064" s="80"/>
      <c r="F2064" s="81"/>
      <c r="G2064" s="80"/>
      <c r="H2064" s="80"/>
      <c r="I2064" s="84"/>
      <c r="J2064" s="82"/>
      <c r="K2064" s="83"/>
      <c r="L2064" s="240" t="str">
        <f t="shared" si="32"/>
        <v/>
      </c>
    </row>
    <row r="2065" spans="1:12" ht="70" customHeight="1" x14ac:dyDescent="0.35">
      <c r="A2065" s="43"/>
      <c r="B2065" s="44"/>
      <c r="C2065" s="45"/>
      <c r="D2065" s="79"/>
      <c r="E2065" s="80"/>
      <c r="F2065" s="81"/>
      <c r="G2065" s="80"/>
      <c r="H2065" s="80"/>
      <c r="I2065" s="84"/>
      <c r="J2065" s="82"/>
      <c r="K2065" s="83"/>
      <c r="L2065" s="240" t="str">
        <f t="shared" si="32"/>
        <v/>
      </c>
    </row>
    <row r="2066" spans="1:12" ht="70" customHeight="1" x14ac:dyDescent="0.35">
      <c r="A2066" s="43"/>
      <c r="B2066" s="44"/>
      <c r="C2066" s="45"/>
      <c r="D2066" s="79"/>
      <c r="E2066" s="80"/>
      <c r="F2066" s="81"/>
      <c r="G2066" s="80"/>
      <c r="H2066" s="80"/>
      <c r="I2066" s="84"/>
      <c r="J2066" s="82"/>
      <c r="K2066" s="83"/>
      <c r="L2066" s="240" t="str">
        <f t="shared" si="32"/>
        <v/>
      </c>
    </row>
    <row r="2067" spans="1:12" ht="70" customHeight="1" x14ac:dyDescent="0.35">
      <c r="A2067" s="43"/>
      <c r="B2067" s="44"/>
      <c r="C2067" s="45"/>
      <c r="D2067" s="79"/>
      <c r="E2067" s="80"/>
      <c r="F2067" s="81"/>
      <c r="G2067" s="80"/>
      <c r="H2067" s="80"/>
      <c r="I2067" s="84"/>
      <c r="J2067" s="82"/>
      <c r="K2067" s="83"/>
      <c r="L2067" s="240" t="str">
        <f t="shared" si="32"/>
        <v/>
      </c>
    </row>
    <row r="2068" spans="1:12" ht="70" customHeight="1" x14ac:dyDescent="0.35">
      <c r="A2068" s="43"/>
      <c r="B2068" s="44"/>
      <c r="C2068" s="45"/>
      <c r="D2068" s="79"/>
      <c r="E2068" s="80"/>
      <c r="F2068" s="81"/>
      <c r="G2068" s="80"/>
      <c r="H2068" s="80"/>
      <c r="I2068" s="84"/>
      <c r="J2068" s="82"/>
      <c r="K2068" s="83"/>
      <c r="L2068" s="240" t="str">
        <f t="shared" si="32"/>
        <v/>
      </c>
    </row>
    <row r="2069" spans="1:12" ht="70" customHeight="1" x14ac:dyDescent="0.35">
      <c r="A2069" s="43"/>
      <c r="B2069" s="44"/>
      <c r="C2069" s="45"/>
      <c r="D2069" s="79"/>
      <c r="E2069" s="80"/>
      <c r="F2069" s="81"/>
      <c r="G2069" s="80"/>
      <c r="H2069" s="80"/>
      <c r="I2069" s="84"/>
      <c r="J2069" s="82"/>
      <c r="K2069" s="83"/>
      <c r="L2069" s="240" t="str">
        <f t="shared" si="32"/>
        <v/>
      </c>
    </row>
    <row r="2070" spans="1:12" ht="70" customHeight="1" x14ac:dyDescent="0.35">
      <c r="A2070" s="43"/>
      <c r="B2070" s="44"/>
      <c r="C2070" s="45"/>
      <c r="D2070" s="79"/>
      <c r="E2070" s="80"/>
      <c r="F2070" s="81"/>
      <c r="G2070" s="80"/>
      <c r="H2070" s="80"/>
      <c r="I2070" s="84"/>
      <c r="J2070" s="82"/>
      <c r="K2070" s="83"/>
      <c r="L2070" s="240" t="str">
        <f t="shared" si="32"/>
        <v/>
      </c>
    </row>
    <row r="2071" spans="1:12" ht="70" customHeight="1" x14ac:dyDescent="0.35">
      <c r="A2071" s="43"/>
      <c r="B2071" s="44"/>
      <c r="C2071" s="45"/>
      <c r="D2071" s="79"/>
      <c r="E2071" s="80"/>
      <c r="F2071" s="81"/>
      <c r="G2071" s="80"/>
      <c r="H2071" s="80"/>
      <c r="I2071" s="84"/>
      <c r="J2071" s="82"/>
      <c r="K2071" s="83"/>
      <c r="L2071" s="240" t="str">
        <f t="shared" si="32"/>
        <v/>
      </c>
    </row>
    <row r="2072" spans="1:12" ht="70" customHeight="1" x14ac:dyDescent="0.35">
      <c r="A2072" s="43"/>
      <c r="B2072" s="44"/>
      <c r="C2072" s="45"/>
      <c r="D2072" s="79"/>
      <c r="E2072" s="80"/>
      <c r="F2072" s="81"/>
      <c r="G2072" s="80"/>
      <c r="H2072" s="80"/>
      <c r="I2072" s="84"/>
      <c r="J2072" s="82"/>
      <c r="K2072" s="83"/>
      <c r="L2072" s="240" t="str">
        <f t="shared" si="32"/>
        <v/>
      </c>
    </row>
    <row r="2073" spans="1:12" ht="70" customHeight="1" x14ac:dyDescent="0.35">
      <c r="A2073" s="43"/>
      <c r="B2073" s="44"/>
      <c r="C2073" s="45"/>
      <c r="D2073" s="79"/>
      <c r="E2073" s="80"/>
      <c r="F2073" s="81"/>
      <c r="G2073" s="80"/>
      <c r="H2073" s="80"/>
      <c r="I2073" s="84"/>
      <c r="J2073" s="82"/>
      <c r="K2073" s="83"/>
      <c r="L2073" s="240" t="str">
        <f t="shared" si="32"/>
        <v/>
      </c>
    </row>
    <row r="2074" spans="1:12" ht="70" customHeight="1" x14ac:dyDescent="0.35">
      <c r="A2074" s="43"/>
      <c r="B2074" s="44"/>
      <c r="C2074" s="45"/>
      <c r="D2074" s="79"/>
      <c r="E2074" s="80"/>
      <c r="F2074" s="81"/>
      <c r="G2074" s="80"/>
      <c r="H2074" s="80"/>
      <c r="I2074" s="84"/>
      <c r="J2074" s="82"/>
      <c r="K2074" s="83"/>
      <c r="L2074" s="240" t="str">
        <f t="shared" si="32"/>
        <v/>
      </c>
    </row>
    <row r="2075" spans="1:12" ht="70" customHeight="1" x14ac:dyDescent="0.35">
      <c r="A2075" s="43"/>
      <c r="B2075" s="44"/>
      <c r="C2075" s="45"/>
      <c r="D2075" s="79"/>
      <c r="E2075" s="80"/>
      <c r="F2075" s="81"/>
      <c r="G2075" s="80"/>
      <c r="H2075" s="80"/>
      <c r="I2075" s="84"/>
      <c r="J2075" s="82"/>
      <c r="K2075" s="83"/>
      <c r="L2075" s="240" t="str">
        <f t="shared" si="32"/>
        <v/>
      </c>
    </row>
    <row r="2076" spans="1:12" ht="70" customHeight="1" x14ac:dyDescent="0.35">
      <c r="A2076" s="43"/>
      <c r="B2076" s="44"/>
      <c r="C2076" s="45"/>
      <c r="D2076" s="79"/>
      <c r="E2076" s="80"/>
      <c r="F2076" s="81"/>
      <c r="G2076" s="80"/>
      <c r="H2076" s="80"/>
      <c r="I2076" s="84"/>
      <c r="J2076" s="82"/>
      <c r="K2076" s="83"/>
      <c r="L2076" s="240" t="str">
        <f t="shared" si="32"/>
        <v/>
      </c>
    </row>
    <row r="2077" spans="1:12" ht="70" customHeight="1" x14ac:dyDescent="0.35">
      <c r="A2077" s="43"/>
      <c r="B2077" s="44"/>
      <c r="C2077" s="45"/>
      <c r="D2077" s="79"/>
      <c r="E2077" s="80"/>
      <c r="F2077" s="81"/>
      <c r="G2077" s="80"/>
      <c r="H2077" s="80"/>
      <c r="I2077" s="84"/>
      <c r="J2077" s="82"/>
      <c r="K2077" s="83"/>
      <c r="L2077" s="240" t="str">
        <f t="shared" si="32"/>
        <v/>
      </c>
    </row>
    <row r="2078" spans="1:12" ht="70" customHeight="1" x14ac:dyDescent="0.35">
      <c r="A2078" s="43"/>
      <c r="B2078" s="44"/>
      <c r="C2078" s="45"/>
      <c r="D2078" s="79"/>
      <c r="E2078" s="80"/>
      <c r="F2078" s="81"/>
      <c r="G2078" s="80"/>
      <c r="H2078" s="80"/>
      <c r="I2078" s="84"/>
      <c r="J2078" s="82"/>
      <c r="K2078" s="83"/>
      <c r="L2078" s="240" t="str">
        <f t="shared" si="32"/>
        <v/>
      </c>
    </row>
    <row r="2079" spans="1:12" ht="70" customHeight="1" x14ac:dyDescent="0.35">
      <c r="A2079" s="43"/>
      <c r="B2079" s="44"/>
      <c r="C2079" s="45"/>
      <c r="D2079" s="79"/>
      <c r="E2079" s="80"/>
      <c r="F2079" s="81"/>
      <c r="G2079" s="80"/>
      <c r="H2079" s="80"/>
      <c r="I2079" s="84"/>
      <c r="J2079" s="82"/>
      <c r="K2079" s="83"/>
      <c r="L2079" s="240" t="str">
        <f t="shared" si="32"/>
        <v/>
      </c>
    </row>
    <row r="2080" spans="1:12" ht="70" customHeight="1" x14ac:dyDescent="0.35">
      <c r="A2080" s="43"/>
      <c r="B2080" s="44"/>
      <c r="C2080" s="45"/>
      <c r="D2080" s="79"/>
      <c r="E2080" s="80"/>
      <c r="F2080" s="81"/>
      <c r="G2080" s="80"/>
      <c r="H2080" s="80"/>
      <c r="I2080" s="84"/>
      <c r="J2080" s="82"/>
      <c r="K2080" s="83"/>
      <c r="L2080" s="240" t="str">
        <f t="shared" si="32"/>
        <v/>
      </c>
    </row>
    <row r="2081" spans="1:12" ht="70" customHeight="1" x14ac:dyDescent="0.35">
      <c r="A2081" s="43"/>
      <c r="B2081" s="44"/>
      <c r="C2081" s="45"/>
      <c r="D2081" s="79"/>
      <c r="E2081" s="80"/>
      <c r="F2081" s="81"/>
      <c r="G2081" s="80"/>
      <c r="H2081" s="80"/>
      <c r="I2081" s="84"/>
      <c r="J2081" s="82"/>
      <c r="K2081" s="83"/>
      <c r="L2081" s="240" t="str">
        <f t="shared" si="32"/>
        <v/>
      </c>
    </row>
    <row r="2082" spans="1:12" ht="70" customHeight="1" x14ac:dyDescent="0.35">
      <c r="A2082" s="43"/>
      <c r="B2082" s="44"/>
      <c r="C2082" s="45"/>
      <c r="D2082" s="79"/>
      <c r="E2082" s="80"/>
      <c r="F2082" s="81"/>
      <c r="G2082" s="80"/>
      <c r="H2082" s="80"/>
      <c r="I2082" s="84"/>
      <c r="J2082" s="82"/>
      <c r="K2082" s="83"/>
      <c r="L2082" s="240" t="str">
        <f t="shared" si="32"/>
        <v/>
      </c>
    </row>
    <row r="2083" spans="1:12" ht="70" customHeight="1" x14ac:dyDescent="0.35">
      <c r="A2083" s="43"/>
      <c r="B2083" s="44"/>
      <c r="C2083" s="45"/>
      <c r="D2083" s="79"/>
      <c r="E2083" s="80"/>
      <c r="F2083" s="81"/>
      <c r="G2083" s="80"/>
      <c r="H2083" s="80"/>
      <c r="I2083" s="84"/>
      <c r="J2083" s="82"/>
      <c r="K2083" s="83"/>
      <c r="L2083" s="240" t="str">
        <f t="shared" si="32"/>
        <v/>
      </c>
    </row>
    <row r="2084" spans="1:12" ht="70" customHeight="1" x14ac:dyDescent="0.35">
      <c r="A2084" s="43"/>
      <c r="B2084" s="44"/>
      <c r="C2084" s="45"/>
      <c r="D2084" s="79"/>
      <c r="E2084" s="80"/>
      <c r="F2084" s="81"/>
      <c r="G2084" s="80"/>
      <c r="H2084" s="80"/>
      <c r="I2084" s="84"/>
      <c r="J2084" s="82"/>
      <c r="K2084" s="83"/>
      <c r="L2084" s="240" t="str">
        <f t="shared" si="32"/>
        <v/>
      </c>
    </row>
    <row r="2085" spans="1:12" ht="70" customHeight="1" x14ac:dyDescent="0.35">
      <c r="A2085" s="43"/>
      <c r="B2085" s="44"/>
      <c r="C2085" s="45"/>
      <c r="D2085" s="79"/>
      <c r="E2085" s="80"/>
      <c r="F2085" s="81"/>
      <c r="G2085" s="80"/>
      <c r="H2085" s="80"/>
      <c r="I2085" s="84"/>
      <c r="J2085" s="82"/>
      <c r="K2085" s="83"/>
      <c r="L2085" s="240" t="str">
        <f t="shared" si="32"/>
        <v/>
      </c>
    </row>
    <row r="2086" spans="1:12" ht="70" customHeight="1" x14ac:dyDescent="0.35">
      <c r="A2086" s="43"/>
      <c r="B2086" s="44"/>
      <c r="C2086" s="45"/>
      <c r="D2086" s="79"/>
      <c r="E2086" s="80"/>
      <c r="F2086" s="81"/>
      <c r="G2086" s="80"/>
      <c r="H2086" s="80"/>
      <c r="I2086" s="84"/>
      <c r="J2086" s="82"/>
      <c r="K2086" s="83"/>
      <c r="L2086" s="240" t="str">
        <f t="shared" si="32"/>
        <v/>
      </c>
    </row>
    <row r="2087" spans="1:12" ht="70" customHeight="1" x14ac:dyDescent="0.35">
      <c r="A2087" s="43"/>
      <c r="B2087" s="44"/>
      <c r="C2087" s="45"/>
      <c r="D2087" s="79"/>
      <c r="E2087" s="80"/>
      <c r="F2087" s="81"/>
      <c r="G2087" s="80"/>
      <c r="H2087" s="80"/>
      <c r="I2087" s="84"/>
      <c r="J2087" s="82"/>
      <c r="K2087" s="83"/>
      <c r="L2087" s="240" t="str">
        <f t="shared" si="32"/>
        <v/>
      </c>
    </row>
    <row r="2088" spans="1:12" ht="70" customHeight="1" x14ac:dyDescent="0.35">
      <c r="A2088" s="43"/>
      <c r="B2088" s="44"/>
      <c r="C2088" s="45"/>
      <c r="D2088" s="79"/>
      <c r="E2088" s="80"/>
      <c r="F2088" s="81"/>
      <c r="G2088" s="80"/>
      <c r="H2088" s="80"/>
      <c r="I2088" s="84"/>
      <c r="J2088" s="82"/>
      <c r="K2088" s="83"/>
      <c r="L2088" s="240" t="str">
        <f t="shared" si="32"/>
        <v/>
      </c>
    </row>
    <row r="2089" spans="1:12" ht="70" customHeight="1" x14ac:dyDescent="0.35">
      <c r="A2089" s="43"/>
      <c r="B2089" s="44"/>
      <c r="C2089" s="45"/>
      <c r="D2089" s="79"/>
      <c r="E2089" s="80"/>
      <c r="F2089" s="81"/>
      <c r="G2089" s="80"/>
      <c r="H2089" s="80"/>
      <c r="I2089" s="84"/>
      <c r="J2089" s="82"/>
      <c r="K2089" s="83"/>
      <c r="L2089" s="240" t="str">
        <f t="shared" si="32"/>
        <v/>
      </c>
    </row>
    <row r="2090" spans="1:12" ht="70" customHeight="1" x14ac:dyDescent="0.35">
      <c r="A2090" s="43"/>
      <c r="B2090" s="44"/>
      <c r="C2090" s="45"/>
      <c r="D2090" s="79"/>
      <c r="E2090" s="80"/>
      <c r="F2090" s="81"/>
      <c r="G2090" s="80"/>
      <c r="H2090" s="80"/>
      <c r="I2090" s="84"/>
      <c r="J2090" s="82"/>
      <c r="K2090" s="83"/>
      <c r="L2090" s="240" t="str">
        <f t="shared" si="32"/>
        <v/>
      </c>
    </row>
    <row r="2091" spans="1:12" ht="70" customHeight="1" x14ac:dyDescent="0.35">
      <c r="A2091" s="43"/>
      <c r="B2091" s="44"/>
      <c r="C2091" s="45"/>
      <c r="D2091" s="79"/>
      <c r="E2091" s="80"/>
      <c r="F2091" s="81"/>
      <c r="G2091" s="80"/>
      <c r="H2091" s="80"/>
      <c r="I2091" s="84"/>
      <c r="J2091" s="82"/>
      <c r="K2091" s="83"/>
      <c r="L2091" s="240" t="str">
        <f t="shared" si="32"/>
        <v/>
      </c>
    </row>
    <row r="2092" spans="1:12" ht="70" customHeight="1" x14ac:dyDescent="0.35">
      <c r="A2092" s="43"/>
      <c r="B2092" s="44"/>
      <c r="C2092" s="45"/>
      <c r="D2092" s="79"/>
      <c r="E2092" s="80"/>
      <c r="F2092" s="81"/>
      <c r="G2092" s="80"/>
      <c r="H2092" s="80"/>
      <c r="I2092" s="84"/>
      <c r="J2092" s="82"/>
      <c r="K2092" s="83"/>
      <c r="L2092" s="240" t="str">
        <f t="shared" si="32"/>
        <v/>
      </c>
    </row>
    <row r="2093" spans="1:12" ht="70" customHeight="1" x14ac:dyDescent="0.35">
      <c r="A2093" s="43"/>
      <c r="B2093" s="44"/>
      <c r="C2093" s="45"/>
      <c r="D2093" s="79"/>
      <c r="E2093" s="80"/>
      <c r="F2093" s="81"/>
      <c r="G2093" s="80"/>
      <c r="H2093" s="80"/>
      <c r="I2093" s="84"/>
      <c r="J2093" s="82"/>
      <c r="K2093" s="83"/>
      <c r="L2093" s="240" t="str">
        <f t="shared" si="32"/>
        <v/>
      </c>
    </row>
    <row r="2094" spans="1:12" ht="70" customHeight="1" x14ac:dyDescent="0.35">
      <c r="A2094" s="43"/>
      <c r="B2094" s="44"/>
      <c r="C2094" s="45"/>
      <c r="D2094" s="79"/>
      <c r="E2094" s="80"/>
      <c r="F2094" s="81"/>
      <c r="G2094" s="80"/>
      <c r="H2094" s="80"/>
      <c r="I2094" s="84"/>
      <c r="J2094" s="82"/>
      <c r="K2094" s="83"/>
      <c r="L2094" s="240" t="str">
        <f t="shared" si="32"/>
        <v/>
      </c>
    </row>
    <row r="2095" spans="1:12" ht="70" customHeight="1" x14ac:dyDescent="0.35">
      <c r="A2095" s="43"/>
      <c r="B2095" s="44"/>
      <c r="C2095" s="45"/>
      <c r="D2095" s="79"/>
      <c r="E2095" s="80"/>
      <c r="F2095" s="81"/>
      <c r="G2095" s="80"/>
      <c r="H2095" s="80"/>
      <c r="I2095" s="84"/>
      <c r="J2095" s="82"/>
      <c r="K2095" s="83"/>
      <c r="L2095" s="240" t="str">
        <f t="shared" si="32"/>
        <v/>
      </c>
    </row>
    <row r="2096" spans="1:12" ht="70" customHeight="1" x14ac:dyDescent="0.35">
      <c r="A2096" s="43"/>
      <c r="B2096" s="44"/>
      <c r="C2096" s="45"/>
      <c r="D2096" s="79"/>
      <c r="E2096" s="80"/>
      <c r="F2096" s="81"/>
      <c r="G2096" s="80"/>
      <c r="H2096" s="80"/>
      <c r="I2096" s="84"/>
      <c r="J2096" s="82"/>
      <c r="K2096" s="83"/>
      <c r="L2096" s="240" t="str">
        <f t="shared" si="32"/>
        <v/>
      </c>
    </row>
    <row r="2097" spans="1:12" ht="70" customHeight="1" x14ac:dyDescent="0.35">
      <c r="A2097" s="43"/>
      <c r="B2097" s="44"/>
      <c r="C2097" s="45"/>
      <c r="D2097" s="79"/>
      <c r="E2097" s="80"/>
      <c r="F2097" s="81"/>
      <c r="G2097" s="80"/>
      <c r="H2097" s="80"/>
      <c r="I2097" s="84"/>
      <c r="J2097" s="82"/>
      <c r="K2097" s="83"/>
      <c r="L2097" s="240" t="str">
        <f t="shared" si="32"/>
        <v/>
      </c>
    </row>
    <row r="2098" spans="1:12" ht="70" customHeight="1" x14ac:dyDescent="0.35">
      <c r="A2098" s="43"/>
      <c r="B2098" s="44"/>
      <c r="C2098" s="45"/>
      <c r="D2098" s="79"/>
      <c r="E2098" s="80"/>
      <c r="F2098" s="81"/>
      <c r="G2098" s="80"/>
      <c r="H2098" s="80"/>
      <c r="I2098" s="84"/>
      <c r="J2098" s="82"/>
      <c r="K2098" s="83"/>
      <c r="L2098" s="240" t="str">
        <f t="shared" si="32"/>
        <v/>
      </c>
    </row>
    <row r="2099" spans="1:12" ht="70" customHeight="1" x14ac:dyDescent="0.35">
      <c r="A2099" s="43"/>
      <c r="B2099" s="44"/>
      <c r="C2099" s="45"/>
      <c r="D2099" s="79"/>
      <c r="E2099" s="80"/>
      <c r="F2099" s="81"/>
      <c r="G2099" s="80"/>
      <c r="H2099" s="80"/>
      <c r="I2099" s="84"/>
      <c r="J2099" s="82"/>
      <c r="K2099" s="83"/>
      <c r="L2099" s="240" t="str">
        <f t="shared" si="32"/>
        <v/>
      </c>
    </row>
    <row r="2100" spans="1:12" ht="70" customHeight="1" x14ac:dyDescent="0.35">
      <c r="A2100" s="43"/>
      <c r="B2100" s="44"/>
      <c r="C2100" s="45"/>
      <c r="D2100" s="79"/>
      <c r="E2100" s="80"/>
      <c r="F2100" s="81"/>
      <c r="G2100" s="80"/>
      <c r="H2100" s="80"/>
      <c r="I2100" s="84"/>
      <c r="J2100" s="82"/>
      <c r="K2100" s="83"/>
      <c r="L2100" s="240" t="str">
        <f t="shared" si="32"/>
        <v/>
      </c>
    </row>
    <row r="2101" spans="1:12" ht="70" customHeight="1" x14ac:dyDescent="0.35">
      <c r="A2101" s="43"/>
      <c r="B2101" s="44"/>
      <c r="C2101" s="45"/>
      <c r="D2101" s="79"/>
      <c r="E2101" s="80"/>
      <c r="F2101" s="81"/>
      <c r="G2101" s="80"/>
      <c r="H2101" s="80"/>
      <c r="I2101" s="84"/>
      <c r="J2101" s="82"/>
      <c r="K2101" s="83"/>
      <c r="L2101" s="240" t="str">
        <f t="shared" si="32"/>
        <v/>
      </c>
    </row>
    <row r="2102" spans="1:12" ht="70" customHeight="1" x14ac:dyDescent="0.35">
      <c r="A2102" s="43"/>
      <c r="B2102" s="44"/>
      <c r="C2102" s="45"/>
      <c r="D2102" s="79"/>
      <c r="E2102" s="80"/>
      <c r="F2102" s="81"/>
      <c r="G2102" s="80"/>
      <c r="H2102" s="80"/>
      <c r="I2102" s="84"/>
      <c r="J2102" s="82"/>
      <c r="K2102" s="83"/>
      <c r="L2102" s="240" t="str">
        <f t="shared" si="32"/>
        <v/>
      </c>
    </row>
    <row r="2103" spans="1:12" ht="70" customHeight="1" x14ac:dyDescent="0.35">
      <c r="A2103" s="43"/>
      <c r="B2103" s="44"/>
      <c r="C2103" s="45"/>
      <c r="D2103" s="79"/>
      <c r="E2103" s="80"/>
      <c r="F2103" s="81"/>
      <c r="G2103" s="80"/>
      <c r="H2103" s="80"/>
      <c r="I2103" s="84"/>
      <c r="J2103" s="82"/>
      <c r="K2103" s="83"/>
      <c r="L2103" s="240" t="str">
        <f t="shared" si="32"/>
        <v/>
      </c>
    </row>
    <row r="2104" spans="1:12" ht="70" customHeight="1" x14ac:dyDescent="0.35">
      <c r="A2104" s="43"/>
      <c r="B2104" s="44"/>
      <c r="C2104" s="45"/>
      <c r="D2104" s="79"/>
      <c r="E2104" s="80"/>
      <c r="F2104" s="81"/>
      <c r="G2104" s="80"/>
      <c r="H2104" s="80"/>
      <c r="I2104" s="84"/>
      <c r="J2104" s="82"/>
      <c r="K2104" s="83"/>
      <c r="L2104" s="240" t="str">
        <f t="shared" si="32"/>
        <v/>
      </c>
    </row>
    <row r="2105" spans="1:12" ht="70" customHeight="1" x14ac:dyDescent="0.35">
      <c r="A2105" s="43"/>
      <c r="B2105" s="44"/>
      <c r="C2105" s="45"/>
      <c r="D2105" s="79"/>
      <c r="E2105" s="80"/>
      <c r="F2105" s="81"/>
      <c r="G2105" s="80"/>
      <c r="H2105" s="80"/>
      <c r="I2105" s="84"/>
      <c r="J2105" s="82"/>
      <c r="K2105" s="83"/>
      <c r="L2105" s="240" t="str">
        <f t="shared" si="32"/>
        <v/>
      </c>
    </row>
    <row r="2106" spans="1:12" ht="70" customHeight="1" x14ac:dyDescent="0.35">
      <c r="A2106" s="43"/>
      <c r="B2106" s="44"/>
      <c r="C2106" s="45"/>
      <c r="D2106" s="79"/>
      <c r="E2106" s="80"/>
      <c r="F2106" s="81"/>
      <c r="G2106" s="80"/>
      <c r="H2106" s="80"/>
      <c r="I2106" s="84"/>
      <c r="J2106" s="82"/>
      <c r="K2106" s="83"/>
      <c r="L2106" s="240" t="str">
        <f t="shared" si="32"/>
        <v/>
      </c>
    </row>
    <row r="2107" spans="1:12" ht="70" customHeight="1" x14ac:dyDescent="0.35">
      <c r="A2107" s="43"/>
      <c r="B2107" s="44"/>
      <c r="C2107" s="45"/>
      <c r="D2107" s="79"/>
      <c r="E2107" s="80"/>
      <c r="F2107" s="81"/>
      <c r="G2107" s="80"/>
      <c r="H2107" s="80"/>
      <c r="I2107" s="84"/>
      <c r="J2107" s="82"/>
      <c r="K2107" s="83"/>
      <c r="L2107" s="240" t="str">
        <f t="shared" si="32"/>
        <v/>
      </c>
    </row>
    <row r="2108" spans="1:12" ht="70" customHeight="1" x14ac:dyDescent="0.35">
      <c r="A2108" s="43"/>
      <c r="B2108" s="44"/>
      <c r="C2108" s="45"/>
      <c r="D2108" s="79"/>
      <c r="E2108" s="80"/>
      <c r="F2108" s="81"/>
      <c r="G2108" s="80"/>
      <c r="H2108" s="80"/>
      <c r="I2108" s="84"/>
      <c r="J2108" s="82"/>
      <c r="K2108" s="83"/>
      <c r="L2108" s="240" t="str">
        <f t="shared" si="32"/>
        <v/>
      </c>
    </row>
    <row r="2109" spans="1:12" ht="70" customHeight="1" x14ac:dyDescent="0.35">
      <c r="A2109" s="43"/>
      <c r="B2109" s="44"/>
      <c r="C2109" s="45"/>
      <c r="D2109" s="79"/>
      <c r="E2109" s="80"/>
      <c r="F2109" s="81"/>
      <c r="G2109" s="80"/>
      <c r="H2109" s="80"/>
      <c r="I2109" s="84"/>
      <c r="J2109" s="82"/>
      <c r="K2109" s="83"/>
      <c r="L2109" s="240" t="str">
        <f t="shared" si="32"/>
        <v/>
      </c>
    </row>
    <row r="2110" spans="1:12" ht="70" customHeight="1" x14ac:dyDescent="0.35">
      <c r="A2110" s="43"/>
      <c r="B2110" s="44"/>
      <c r="C2110" s="45"/>
      <c r="D2110" s="79"/>
      <c r="E2110" s="80"/>
      <c r="F2110" s="81"/>
      <c r="G2110" s="80"/>
      <c r="H2110" s="80"/>
      <c r="I2110" s="84"/>
      <c r="J2110" s="82"/>
      <c r="K2110" s="83"/>
      <c r="L2110" s="240" t="str">
        <f t="shared" si="32"/>
        <v/>
      </c>
    </row>
    <row r="2111" spans="1:12" ht="70" customHeight="1" x14ac:dyDescent="0.35">
      <c r="A2111" s="43"/>
      <c r="B2111" s="44"/>
      <c r="C2111" s="45"/>
      <c r="D2111" s="79"/>
      <c r="E2111" s="80"/>
      <c r="F2111" s="81"/>
      <c r="G2111" s="80"/>
      <c r="H2111" s="80"/>
      <c r="I2111" s="84"/>
      <c r="J2111" s="82"/>
      <c r="K2111" s="83"/>
      <c r="L2111" s="240" t="str">
        <f t="shared" si="32"/>
        <v/>
      </c>
    </row>
    <row r="2112" spans="1:12" ht="70" customHeight="1" x14ac:dyDescent="0.35">
      <c r="A2112" s="43"/>
      <c r="B2112" s="44"/>
      <c r="C2112" s="45"/>
      <c r="D2112" s="79"/>
      <c r="E2112" s="80"/>
      <c r="F2112" s="81"/>
      <c r="G2112" s="80"/>
      <c r="H2112" s="80"/>
      <c r="I2112" s="84"/>
      <c r="J2112" s="82"/>
      <c r="K2112" s="83"/>
      <c r="L2112" s="240" t="str">
        <f t="shared" si="32"/>
        <v/>
      </c>
    </row>
    <row r="2113" spans="1:12" ht="70" customHeight="1" x14ac:dyDescent="0.35">
      <c r="A2113" s="43"/>
      <c r="B2113" s="44"/>
      <c r="C2113" s="45"/>
      <c r="D2113" s="79"/>
      <c r="E2113" s="80"/>
      <c r="F2113" s="81"/>
      <c r="G2113" s="80"/>
      <c r="H2113" s="80"/>
      <c r="I2113" s="84"/>
      <c r="J2113" s="82"/>
      <c r="K2113" s="83"/>
      <c r="L2113" s="240" t="str">
        <f t="shared" si="32"/>
        <v/>
      </c>
    </row>
    <row r="2114" spans="1:12" ht="70" customHeight="1" x14ac:dyDescent="0.35">
      <c r="A2114" s="43"/>
      <c r="B2114" s="44"/>
      <c r="C2114" s="45"/>
      <c r="D2114" s="79"/>
      <c r="E2114" s="80"/>
      <c r="F2114" s="81"/>
      <c r="G2114" s="80"/>
      <c r="H2114" s="80"/>
      <c r="I2114" s="84"/>
      <c r="J2114" s="82"/>
      <c r="K2114" s="83"/>
      <c r="L2114" s="240" t="str">
        <f t="shared" si="32"/>
        <v/>
      </c>
    </row>
    <row r="2115" spans="1:12" ht="70" customHeight="1" x14ac:dyDescent="0.35">
      <c r="A2115" s="43"/>
      <c r="B2115" s="44"/>
      <c r="C2115" s="45"/>
      <c r="D2115" s="79"/>
      <c r="E2115" s="80"/>
      <c r="F2115" s="81"/>
      <c r="G2115" s="80"/>
      <c r="H2115" s="80"/>
      <c r="I2115" s="84"/>
      <c r="J2115" s="82"/>
      <c r="K2115" s="83"/>
      <c r="L2115" s="240" t="str">
        <f t="shared" si="32"/>
        <v/>
      </c>
    </row>
    <row r="2116" spans="1:12" ht="70" customHeight="1" x14ac:dyDescent="0.35">
      <c r="A2116" s="43"/>
      <c r="B2116" s="44"/>
      <c r="C2116" s="45"/>
      <c r="D2116" s="79"/>
      <c r="E2116" s="80"/>
      <c r="F2116" s="81"/>
      <c r="G2116" s="80"/>
      <c r="H2116" s="80"/>
      <c r="I2116" s="84"/>
      <c r="J2116" s="82"/>
      <c r="K2116" s="83"/>
      <c r="L2116" s="240" t="str">
        <f t="shared" si="32"/>
        <v/>
      </c>
    </row>
    <row r="2117" spans="1:12" ht="70" customHeight="1" x14ac:dyDescent="0.35">
      <c r="A2117" s="43"/>
      <c r="B2117" s="44"/>
      <c r="C2117" s="45"/>
      <c r="D2117" s="79"/>
      <c r="E2117" s="80"/>
      <c r="F2117" s="81"/>
      <c r="G2117" s="80"/>
      <c r="H2117" s="80"/>
      <c r="I2117" s="84"/>
      <c r="J2117" s="82"/>
      <c r="K2117" s="83"/>
      <c r="L2117" s="240" t="str">
        <f t="shared" si="32"/>
        <v/>
      </c>
    </row>
    <row r="2118" spans="1:12" ht="70" customHeight="1" x14ac:dyDescent="0.35">
      <c r="A2118" s="43"/>
      <c r="B2118" s="44"/>
      <c r="C2118" s="45"/>
      <c r="D2118" s="79"/>
      <c r="E2118" s="80"/>
      <c r="F2118" s="81"/>
      <c r="G2118" s="80"/>
      <c r="H2118" s="80"/>
      <c r="I2118" s="84"/>
      <c r="J2118" s="82"/>
      <c r="K2118" s="83"/>
      <c r="L2118" s="240" t="str">
        <f t="shared" si="32"/>
        <v/>
      </c>
    </row>
    <row r="2119" spans="1:12" ht="70" customHeight="1" x14ac:dyDescent="0.35">
      <c r="A2119" s="43"/>
      <c r="B2119" s="44"/>
      <c r="C2119" s="45"/>
      <c r="D2119" s="79"/>
      <c r="E2119" s="80"/>
      <c r="F2119" s="81"/>
      <c r="G2119" s="80"/>
      <c r="H2119" s="80"/>
      <c r="I2119" s="84"/>
      <c r="J2119" s="82"/>
      <c r="K2119" s="83"/>
      <c r="L2119" s="240" t="str">
        <f t="shared" si="32"/>
        <v/>
      </c>
    </row>
    <row r="2120" spans="1:12" ht="70" customHeight="1" x14ac:dyDescent="0.35">
      <c r="A2120" s="43"/>
      <c r="B2120" s="44"/>
      <c r="C2120" s="45"/>
      <c r="D2120" s="79"/>
      <c r="E2120" s="80"/>
      <c r="F2120" s="81"/>
      <c r="G2120" s="80"/>
      <c r="H2120" s="80"/>
      <c r="I2120" s="84"/>
      <c r="J2120" s="82"/>
      <c r="K2120" s="83"/>
      <c r="L2120" s="240" t="str">
        <f t="shared" si="32"/>
        <v/>
      </c>
    </row>
    <row r="2121" spans="1:12" ht="70" customHeight="1" x14ac:dyDescent="0.35">
      <c r="A2121" s="43"/>
      <c r="B2121" s="44"/>
      <c r="C2121" s="45"/>
      <c r="D2121" s="79"/>
      <c r="E2121" s="80"/>
      <c r="F2121" s="81"/>
      <c r="G2121" s="80"/>
      <c r="H2121" s="80"/>
      <c r="I2121" s="84"/>
      <c r="J2121" s="82"/>
      <c r="K2121" s="83"/>
      <c r="L2121" s="240" t="str">
        <f t="shared" si="32"/>
        <v/>
      </c>
    </row>
    <row r="2122" spans="1:12" ht="70" customHeight="1" x14ac:dyDescent="0.35">
      <c r="A2122" s="43"/>
      <c r="B2122" s="44"/>
      <c r="C2122" s="45"/>
      <c r="D2122" s="79"/>
      <c r="E2122" s="80"/>
      <c r="F2122" s="81"/>
      <c r="G2122" s="80"/>
      <c r="H2122" s="80"/>
      <c r="I2122" s="84"/>
      <c r="J2122" s="82"/>
      <c r="K2122" s="83"/>
      <c r="L2122" s="240" t="str">
        <f t="shared" si="32"/>
        <v/>
      </c>
    </row>
    <row r="2123" spans="1:12" ht="70" customHeight="1" x14ac:dyDescent="0.35">
      <c r="A2123" s="43"/>
      <c r="B2123" s="44"/>
      <c r="C2123" s="45"/>
      <c r="D2123" s="79"/>
      <c r="E2123" s="80"/>
      <c r="F2123" s="81"/>
      <c r="G2123" s="80"/>
      <c r="H2123" s="80"/>
      <c r="I2123" s="84"/>
      <c r="J2123" s="82"/>
      <c r="K2123" s="83"/>
      <c r="L2123" s="240" t="str">
        <f t="shared" ref="L2123:L2186" si="33">HYPERLINK(K2123)</f>
        <v/>
      </c>
    </row>
    <row r="2124" spans="1:12" ht="70" customHeight="1" x14ac:dyDescent="0.35">
      <c r="A2124" s="43"/>
      <c r="B2124" s="44"/>
      <c r="C2124" s="45"/>
      <c r="D2124" s="79"/>
      <c r="E2124" s="80"/>
      <c r="F2124" s="81"/>
      <c r="G2124" s="80"/>
      <c r="H2124" s="80"/>
      <c r="I2124" s="84"/>
      <c r="J2124" s="82"/>
      <c r="K2124" s="83"/>
      <c r="L2124" s="240" t="str">
        <f t="shared" si="33"/>
        <v/>
      </c>
    </row>
    <row r="2125" spans="1:12" ht="70" customHeight="1" x14ac:dyDescent="0.35">
      <c r="A2125" s="43"/>
      <c r="B2125" s="44"/>
      <c r="C2125" s="45"/>
      <c r="D2125" s="79"/>
      <c r="E2125" s="80"/>
      <c r="F2125" s="81"/>
      <c r="G2125" s="80"/>
      <c r="H2125" s="80"/>
      <c r="I2125" s="84"/>
      <c r="J2125" s="82"/>
      <c r="K2125" s="83"/>
      <c r="L2125" s="240" t="str">
        <f t="shared" si="33"/>
        <v/>
      </c>
    </row>
    <row r="2126" spans="1:12" ht="70" customHeight="1" x14ac:dyDescent="0.35">
      <c r="A2126" s="43"/>
      <c r="B2126" s="44"/>
      <c r="C2126" s="45"/>
      <c r="D2126" s="79"/>
      <c r="E2126" s="80"/>
      <c r="F2126" s="81"/>
      <c r="G2126" s="80"/>
      <c r="H2126" s="80"/>
      <c r="I2126" s="84"/>
      <c r="J2126" s="82"/>
      <c r="K2126" s="83"/>
      <c r="L2126" s="240" t="str">
        <f t="shared" si="33"/>
        <v/>
      </c>
    </row>
    <row r="2127" spans="1:12" ht="70" customHeight="1" x14ac:dyDescent="0.35">
      <c r="A2127" s="43"/>
      <c r="B2127" s="44"/>
      <c r="C2127" s="45"/>
      <c r="D2127" s="79"/>
      <c r="E2127" s="80"/>
      <c r="F2127" s="81"/>
      <c r="G2127" s="80"/>
      <c r="H2127" s="80"/>
      <c r="I2127" s="84"/>
      <c r="J2127" s="82"/>
      <c r="K2127" s="83"/>
      <c r="L2127" s="240" t="str">
        <f t="shared" si="33"/>
        <v/>
      </c>
    </row>
    <row r="2128" spans="1:12" ht="70" customHeight="1" x14ac:dyDescent="0.35">
      <c r="A2128" s="43"/>
      <c r="B2128" s="44"/>
      <c r="C2128" s="45"/>
      <c r="D2128" s="79"/>
      <c r="E2128" s="80"/>
      <c r="F2128" s="81"/>
      <c r="G2128" s="80"/>
      <c r="H2128" s="80"/>
      <c r="I2128" s="84"/>
      <c r="J2128" s="82"/>
      <c r="K2128" s="83"/>
      <c r="L2128" s="240" t="str">
        <f t="shared" si="33"/>
        <v/>
      </c>
    </row>
    <row r="2129" spans="1:12" ht="70" customHeight="1" x14ac:dyDescent="0.35">
      <c r="A2129" s="43"/>
      <c r="B2129" s="44"/>
      <c r="C2129" s="45"/>
      <c r="D2129" s="79"/>
      <c r="E2129" s="80"/>
      <c r="F2129" s="81"/>
      <c r="G2129" s="80"/>
      <c r="H2129" s="80"/>
      <c r="I2129" s="84"/>
      <c r="J2129" s="82"/>
      <c r="K2129" s="83"/>
      <c r="L2129" s="240" t="str">
        <f t="shared" si="33"/>
        <v/>
      </c>
    </row>
    <row r="2130" spans="1:12" ht="70" customHeight="1" x14ac:dyDescent="0.35">
      <c r="A2130" s="43"/>
      <c r="B2130" s="44"/>
      <c r="C2130" s="45"/>
      <c r="D2130" s="79"/>
      <c r="E2130" s="80"/>
      <c r="F2130" s="81"/>
      <c r="G2130" s="80"/>
      <c r="H2130" s="80"/>
      <c r="I2130" s="84"/>
      <c r="J2130" s="82"/>
      <c r="K2130" s="83"/>
      <c r="L2130" s="240" t="str">
        <f t="shared" si="33"/>
        <v/>
      </c>
    </row>
    <row r="2131" spans="1:12" ht="70" customHeight="1" x14ac:dyDescent="0.35">
      <c r="A2131" s="43"/>
      <c r="B2131" s="44"/>
      <c r="C2131" s="45"/>
      <c r="D2131" s="79"/>
      <c r="E2131" s="80"/>
      <c r="F2131" s="81"/>
      <c r="G2131" s="80"/>
      <c r="H2131" s="80"/>
      <c r="I2131" s="84"/>
      <c r="J2131" s="82"/>
      <c r="K2131" s="83"/>
      <c r="L2131" s="240" t="str">
        <f t="shared" si="33"/>
        <v/>
      </c>
    </row>
    <row r="2132" spans="1:12" ht="70" customHeight="1" x14ac:dyDescent="0.35">
      <c r="A2132" s="43"/>
      <c r="B2132" s="44"/>
      <c r="C2132" s="45"/>
      <c r="D2132" s="79"/>
      <c r="E2132" s="80"/>
      <c r="F2132" s="81"/>
      <c r="G2132" s="80"/>
      <c r="H2132" s="80"/>
      <c r="I2132" s="84"/>
      <c r="J2132" s="82"/>
      <c r="K2132" s="83"/>
      <c r="L2132" s="240" t="str">
        <f t="shared" si="33"/>
        <v/>
      </c>
    </row>
    <row r="2133" spans="1:12" ht="70" customHeight="1" x14ac:dyDescent="0.35">
      <c r="A2133" s="43"/>
      <c r="B2133" s="44"/>
      <c r="C2133" s="45"/>
      <c r="D2133" s="79"/>
      <c r="E2133" s="80"/>
      <c r="F2133" s="81"/>
      <c r="G2133" s="80"/>
      <c r="H2133" s="80"/>
      <c r="I2133" s="84"/>
      <c r="J2133" s="82"/>
      <c r="K2133" s="83"/>
      <c r="L2133" s="240" t="str">
        <f t="shared" si="33"/>
        <v/>
      </c>
    </row>
    <row r="2134" spans="1:12" ht="70" customHeight="1" x14ac:dyDescent="0.35">
      <c r="A2134" s="43"/>
      <c r="B2134" s="44"/>
      <c r="C2134" s="45"/>
      <c r="D2134" s="79"/>
      <c r="E2134" s="80"/>
      <c r="F2134" s="81"/>
      <c r="G2134" s="80"/>
      <c r="H2134" s="80"/>
      <c r="I2134" s="84"/>
      <c r="J2134" s="82"/>
      <c r="K2134" s="83"/>
      <c r="L2134" s="240" t="str">
        <f t="shared" si="33"/>
        <v/>
      </c>
    </row>
    <row r="2135" spans="1:12" ht="70" customHeight="1" x14ac:dyDescent="0.35">
      <c r="A2135" s="43"/>
      <c r="B2135" s="44"/>
      <c r="C2135" s="45"/>
      <c r="D2135" s="79"/>
      <c r="E2135" s="80"/>
      <c r="F2135" s="81"/>
      <c r="G2135" s="80"/>
      <c r="H2135" s="80"/>
      <c r="I2135" s="84"/>
      <c r="J2135" s="82"/>
      <c r="K2135" s="83"/>
      <c r="L2135" s="240" t="str">
        <f t="shared" si="33"/>
        <v/>
      </c>
    </row>
    <row r="2136" spans="1:12" ht="70" customHeight="1" x14ac:dyDescent="0.35">
      <c r="A2136" s="43"/>
      <c r="B2136" s="44"/>
      <c r="C2136" s="45"/>
      <c r="D2136" s="79"/>
      <c r="E2136" s="80"/>
      <c r="F2136" s="81"/>
      <c r="G2136" s="80"/>
      <c r="H2136" s="80"/>
      <c r="I2136" s="84"/>
      <c r="J2136" s="82"/>
      <c r="K2136" s="83"/>
      <c r="L2136" s="240" t="str">
        <f t="shared" si="33"/>
        <v/>
      </c>
    </row>
    <row r="2137" spans="1:12" ht="70" customHeight="1" x14ac:dyDescent="0.35">
      <c r="A2137" s="43"/>
      <c r="B2137" s="44"/>
      <c r="C2137" s="45"/>
      <c r="D2137" s="79"/>
      <c r="E2137" s="80"/>
      <c r="F2137" s="81"/>
      <c r="G2137" s="80"/>
      <c r="H2137" s="80"/>
      <c r="I2137" s="84"/>
      <c r="J2137" s="82"/>
      <c r="K2137" s="83"/>
      <c r="L2137" s="240" t="str">
        <f t="shared" si="33"/>
        <v/>
      </c>
    </row>
    <row r="2138" spans="1:12" ht="70" customHeight="1" x14ac:dyDescent="0.35">
      <c r="A2138" s="43"/>
      <c r="B2138" s="44"/>
      <c r="C2138" s="45"/>
      <c r="D2138" s="79"/>
      <c r="E2138" s="80"/>
      <c r="F2138" s="81"/>
      <c r="G2138" s="80"/>
      <c r="H2138" s="80"/>
      <c r="I2138" s="84"/>
      <c r="J2138" s="82"/>
      <c r="K2138" s="83"/>
      <c r="L2138" s="240" t="str">
        <f t="shared" si="33"/>
        <v/>
      </c>
    </row>
    <row r="2139" spans="1:12" ht="70" customHeight="1" x14ac:dyDescent="0.35">
      <c r="A2139" s="43"/>
      <c r="B2139" s="44"/>
      <c r="C2139" s="45"/>
      <c r="D2139" s="79"/>
      <c r="E2139" s="80"/>
      <c r="F2139" s="81"/>
      <c r="G2139" s="80"/>
      <c r="H2139" s="80"/>
      <c r="I2139" s="84"/>
      <c r="J2139" s="82"/>
      <c r="K2139" s="83"/>
      <c r="L2139" s="240" t="str">
        <f t="shared" si="33"/>
        <v/>
      </c>
    </row>
    <row r="2140" spans="1:12" ht="70" customHeight="1" x14ac:dyDescent="0.35">
      <c r="A2140" s="43"/>
      <c r="B2140" s="44"/>
      <c r="C2140" s="45"/>
      <c r="D2140" s="79"/>
      <c r="E2140" s="80"/>
      <c r="F2140" s="81"/>
      <c r="G2140" s="80"/>
      <c r="H2140" s="80"/>
      <c r="I2140" s="84"/>
      <c r="J2140" s="82"/>
      <c r="K2140" s="83"/>
      <c r="L2140" s="240" t="str">
        <f t="shared" si="33"/>
        <v/>
      </c>
    </row>
    <row r="2141" spans="1:12" ht="70" customHeight="1" x14ac:dyDescent="0.35">
      <c r="A2141" s="43"/>
      <c r="B2141" s="44"/>
      <c r="C2141" s="45"/>
      <c r="D2141" s="79"/>
      <c r="E2141" s="80"/>
      <c r="F2141" s="81"/>
      <c r="G2141" s="80"/>
      <c r="H2141" s="80"/>
      <c r="I2141" s="84"/>
      <c r="J2141" s="82"/>
      <c r="K2141" s="83"/>
      <c r="L2141" s="240" t="str">
        <f t="shared" si="33"/>
        <v/>
      </c>
    </row>
    <row r="2142" spans="1:12" ht="70" customHeight="1" x14ac:dyDescent="0.35">
      <c r="A2142" s="43"/>
      <c r="B2142" s="44"/>
      <c r="C2142" s="45"/>
      <c r="D2142" s="79"/>
      <c r="E2142" s="80"/>
      <c r="F2142" s="81"/>
      <c r="G2142" s="80"/>
      <c r="H2142" s="80"/>
      <c r="I2142" s="84"/>
      <c r="J2142" s="82"/>
      <c r="K2142" s="83"/>
      <c r="L2142" s="240" t="str">
        <f t="shared" si="33"/>
        <v/>
      </c>
    </row>
    <row r="2143" spans="1:12" ht="70" customHeight="1" x14ac:dyDescent="0.35">
      <c r="A2143" s="43"/>
      <c r="B2143" s="44"/>
      <c r="C2143" s="45"/>
      <c r="D2143" s="79"/>
      <c r="E2143" s="80"/>
      <c r="F2143" s="81"/>
      <c r="G2143" s="80"/>
      <c r="H2143" s="80"/>
      <c r="I2143" s="84"/>
      <c r="J2143" s="82"/>
      <c r="K2143" s="83"/>
      <c r="L2143" s="240" t="str">
        <f t="shared" si="33"/>
        <v/>
      </c>
    </row>
    <row r="2144" spans="1:12" ht="70" customHeight="1" x14ac:dyDescent="0.35">
      <c r="A2144" s="43"/>
      <c r="B2144" s="44"/>
      <c r="C2144" s="45"/>
      <c r="D2144" s="79"/>
      <c r="E2144" s="80"/>
      <c r="F2144" s="81"/>
      <c r="G2144" s="80"/>
      <c r="H2144" s="80"/>
      <c r="I2144" s="84"/>
      <c r="J2144" s="82"/>
      <c r="K2144" s="83"/>
      <c r="L2144" s="240" t="str">
        <f t="shared" si="33"/>
        <v/>
      </c>
    </row>
    <row r="2145" spans="1:12" ht="70" customHeight="1" x14ac:dyDescent="0.35">
      <c r="A2145" s="43"/>
      <c r="B2145" s="44"/>
      <c r="C2145" s="45"/>
      <c r="D2145" s="79"/>
      <c r="E2145" s="80"/>
      <c r="F2145" s="81"/>
      <c r="G2145" s="80"/>
      <c r="H2145" s="80"/>
      <c r="I2145" s="84"/>
      <c r="J2145" s="82"/>
      <c r="K2145" s="83"/>
      <c r="L2145" s="240" t="str">
        <f t="shared" si="33"/>
        <v/>
      </c>
    </row>
    <row r="2146" spans="1:12" ht="70" customHeight="1" x14ac:dyDescent="0.35">
      <c r="A2146" s="43"/>
      <c r="B2146" s="44"/>
      <c r="C2146" s="45"/>
      <c r="D2146" s="79"/>
      <c r="E2146" s="80"/>
      <c r="F2146" s="81"/>
      <c r="G2146" s="80"/>
      <c r="H2146" s="80"/>
      <c r="I2146" s="84"/>
      <c r="J2146" s="82"/>
      <c r="K2146" s="83"/>
      <c r="L2146" s="240" t="str">
        <f t="shared" si="33"/>
        <v/>
      </c>
    </row>
    <row r="2147" spans="1:12" ht="70" customHeight="1" x14ac:dyDescent="0.35">
      <c r="A2147" s="43"/>
      <c r="B2147" s="44"/>
      <c r="C2147" s="45"/>
      <c r="D2147" s="79"/>
      <c r="E2147" s="80"/>
      <c r="F2147" s="81"/>
      <c r="G2147" s="80"/>
      <c r="H2147" s="80"/>
      <c r="I2147" s="84"/>
      <c r="J2147" s="82"/>
      <c r="K2147" s="83"/>
      <c r="L2147" s="240" t="str">
        <f t="shared" si="33"/>
        <v/>
      </c>
    </row>
    <row r="2148" spans="1:12" ht="70" customHeight="1" x14ac:dyDescent="0.35">
      <c r="A2148" s="43"/>
      <c r="B2148" s="44"/>
      <c r="C2148" s="45"/>
      <c r="D2148" s="79"/>
      <c r="E2148" s="80"/>
      <c r="F2148" s="81"/>
      <c r="G2148" s="80"/>
      <c r="H2148" s="80"/>
      <c r="I2148" s="84"/>
      <c r="J2148" s="82"/>
      <c r="K2148" s="83"/>
      <c r="L2148" s="240" t="str">
        <f t="shared" si="33"/>
        <v/>
      </c>
    </row>
    <row r="2149" spans="1:12" ht="70" customHeight="1" x14ac:dyDescent="0.35">
      <c r="A2149" s="43"/>
      <c r="B2149" s="44"/>
      <c r="C2149" s="45"/>
      <c r="D2149" s="79"/>
      <c r="E2149" s="80"/>
      <c r="F2149" s="81"/>
      <c r="G2149" s="80"/>
      <c r="H2149" s="80"/>
      <c r="I2149" s="84"/>
      <c r="J2149" s="82"/>
      <c r="K2149" s="83"/>
      <c r="L2149" s="240" t="str">
        <f t="shared" si="33"/>
        <v/>
      </c>
    </row>
    <row r="2150" spans="1:12" ht="70" customHeight="1" x14ac:dyDescent="0.35">
      <c r="A2150" s="43"/>
      <c r="B2150" s="44"/>
      <c r="C2150" s="45"/>
      <c r="D2150" s="79"/>
      <c r="E2150" s="80"/>
      <c r="F2150" s="81"/>
      <c r="G2150" s="80"/>
      <c r="H2150" s="80"/>
      <c r="I2150" s="84"/>
      <c r="J2150" s="82"/>
      <c r="K2150" s="83"/>
      <c r="L2150" s="240" t="str">
        <f t="shared" si="33"/>
        <v/>
      </c>
    </row>
    <row r="2151" spans="1:12" ht="70" customHeight="1" x14ac:dyDescent="0.35">
      <c r="A2151" s="43"/>
      <c r="B2151" s="44"/>
      <c r="C2151" s="45"/>
      <c r="D2151" s="79"/>
      <c r="E2151" s="80"/>
      <c r="F2151" s="81"/>
      <c r="G2151" s="80"/>
      <c r="H2151" s="80"/>
      <c r="I2151" s="84"/>
      <c r="J2151" s="82"/>
      <c r="K2151" s="83"/>
      <c r="L2151" s="240" t="str">
        <f t="shared" si="33"/>
        <v/>
      </c>
    </row>
    <row r="2152" spans="1:12" ht="70" customHeight="1" x14ac:dyDescent="0.35">
      <c r="A2152" s="43"/>
      <c r="B2152" s="44"/>
      <c r="C2152" s="45"/>
      <c r="D2152" s="79"/>
      <c r="E2152" s="80"/>
      <c r="F2152" s="81"/>
      <c r="G2152" s="80"/>
      <c r="H2152" s="80"/>
      <c r="I2152" s="84"/>
      <c r="J2152" s="82"/>
      <c r="K2152" s="83"/>
      <c r="L2152" s="240" t="str">
        <f t="shared" si="33"/>
        <v/>
      </c>
    </row>
    <row r="2153" spans="1:12" ht="70" customHeight="1" x14ac:dyDescent="0.35">
      <c r="A2153" s="43"/>
      <c r="B2153" s="44"/>
      <c r="C2153" s="45"/>
      <c r="D2153" s="79"/>
      <c r="E2153" s="80"/>
      <c r="F2153" s="81"/>
      <c r="G2153" s="80"/>
      <c r="H2153" s="80"/>
      <c r="I2153" s="84"/>
      <c r="J2153" s="82"/>
      <c r="K2153" s="83"/>
      <c r="L2153" s="240" t="str">
        <f t="shared" si="33"/>
        <v/>
      </c>
    </row>
    <row r="2154" spans="1:12" ht="70" customHeight="1" x14ac:dyDescent="0.35">
      <c r="A2154" s="43"/>
      <c r="B2154" s="44"/>
      <c r="C2154" s="45"/>
      <c r="D2154" s="79"/>
      <c r="E2154" s="80"/>
      <c r="F2154" s="81"/>
      <c r="G2154" s="80"/>
      <c r="H2154" s="80"/>
      <c r="I2154" s="84"/>
      <c r="J2154" s="82"/>
      <c r="K2154" s="83"/>
      <c r="L2154" s="240" t="str">
        <f t="shared" si="33"/>
        <v/>
      </c>
    </row>
    <row r="2155" spans="1:12" ht="70" customHeight="1" x14ac:dyDescent="0.35">
      <c r="A2155" s="43"/>
      <c r="B2155" s="44"/>
      <c r="C2155" s="45"/>
      <c r="D2155" s="79"/>
      <c r="E2155" s="80"/>
      <c r="F2155" s="81"/>
      <c r="G2155" s="80"/>
      <c r="H2155" s="80"/>
      <c r="I2155" s="84"/>
      <c r="J2155" s="82"/>
      <c r="K2155" s="83"/>
      <c r="L2155" s="240" t="str">
        <f t="shared" si="33"/>
        <v/>
      </c>
    </row>
    <row r="2156" spans="1:12" ht="70" customHeight="1" x14ac:dyDescent="0.35">
      <c r="A2156" s="43"/>
      <c r="B2156" s="44"/>
      <c r="C2156" s="45"/>
      <c r="D2156" s="79"/>
      <c r="E2156" s="80"/>
      <c r="F2156" s="81"/>
      <c r="G2156" s="80"/>
      <c r="H2156" s="80"/>
      <c r="I2156" s="84"/>
      <c r="J2156" s="82"/>
      <c r="K2156" s="83"/>
      <c r="L2156" s="240" t="str">
        <f t="shared" si="33"/>
        <v/>
      </c>
    </row>
    <row r="2157" spans="1:12" ht="70" customHeight="1" x14ac:dyDescent="0.35">
      <c r="A2157" s="43"/>
      <c r="B2157" s="44"/>
      <c r="C2157" s="45"/>
      <c r="D2157" s="79"/>
      <c r="E2157" s="80"/>
      <c r="F2157" s="81"/>
      <c r="G2157" s="80"/>
      <c r="H2157" s="80"/>
      <c r="I2157" s="84"/>
      <c r="J2157" s="82"/>
      <c r="K2157" s="83"/>
      <c r="L2157" s="240" t="str">
        <f t="shared" si="33"/>
        <v/>
      </c>
    </row>
    <row r="2158" spans="1:12" ht="70" customHeight="1" x14ac:dyDescent="0.35">
      <c r="A2158" s="43"/>
      <c r="B2158" s="44"/>
      <c r="C2158" s="45"/>
      <c r="D2158" s="79"/>
      <c r="E2158" s="80"/>
      <c r="F2158" s="81"/>
      <c r="G2158" s="80"/>
      <c r="H2158" s="80"/>
      <c r="I2158" s="84"/>
      <c r="J2158" s="82"/>
      <c r="K2158" s="83"/>
      <c r="L2158" s="240" t="str">
        <f t="shared" si="33"/>
        <v/>
      </c>
    </row>
    <row r="2159" spans="1:12" ht="70" customHeight="1" x14ac:dyDescent="0.35">
      <c r="A2159" s="43"/>
      <c r="B2159" s="44"/>
      <c r="C2159" s="45"/>
      <c r="D2159" s="79"/>
      <c r="E2159" s="80"/>
      <c r="F2159" s="81"/>
      <c r="G2159" s="80"/>
      <c r="H2159" s="80"/>
      <c r="I2159" s="84"/>
      <c r="J2159" s="82"/>
      <c r="K2159" s="83"/>
      <c r="L2159" s="240" t="str">
        <f t="shared" si="33"/>
        <v/>
      </c>
    </row>
    <row r="2160" spans="1:12" ht="70" customHeight="1" x14ac:dyDescent="0.35">
      <c r="A2160" s="43"/>
      <c r="B2160" s="44"/>
      <c r="C2160" s="45"/>
      <c r="D2160" s="79"/>
      <c r="E2160" s="80"/>
      <c r="F2160" s="81"/>
      <c r="G2160" s="80"/>
      <c r="H2160" s="80"/>
      <c r="I2160" s="84"/>
      <c r="J2160" s="82"/>
      <c r="K2160" s="83"/>
      <c r="L2160" s="240" t="str">
        <f t="shared" si="33"/>
        <v/>
      </c>
    </row>
    <row r="2161" spans="1:12" ht="70" customHeight="1" x14ac:dyDescent="0.35">
      <c r="A2161" s="43"/>
      <c r="B2161" s="44"/>
      <c r="C2161" s="45"/>
      <c r="D2161" s="79"/>
      <c r="E2161" s="80"/>
      <c r="F2161" s="81"/>
      <c r="G2161" s="80"/>
      <c r="H2161" s="80"/>
      <c r="I2161" s="84"/>
      <c r="J2161" s="82"/>
      <c r="K2161" s="83"/>
      <c r="L2161" s="240" t="str">
        <f t="shared" si="33"/>
        <v/>
      </c>
    </row>
    <row r="2162" spans="1:12" ht="70" customHeight="1" x14ac:dyDescent="0.35">
      <c r="A2162" s="43"/>
      <c r="B2162" s="44"/>
      <c r="C2162" s="45"/>
      <c r="D2162" s="79"/>
      <c r="E2162" s="80"/>
      <c r="F2162" s="81"/>
      <c r="G2162" s="80"/>
      <c r="H2162" s="80"/>
      <c r="I2162" s="84"/>
      <c r="J2162" s="82"/>
      <c r="K2162" s="83"/>
      <c r="L2162" s="240" t="str">
        <f t="shared" si="33"/>
        <v/>
      </c>
    </row>
    <row r="2163" spans="1:12" ht="70" customHeight="1" x14ac:dyDescent="0.35">
      <c r="A2163" s="43"/>
      <c r="B2163" s="44"/>
      <c r="C2163" s="45"/>
      <c r="D2163" s="79"/>
      <c r="E2163" s="80"/>
      <c r="F2163" s="81"/>
      <c r="G2163" s="80"/>
      <c r="H2163" s="80"/>
      <c r="I2163" s="84"/>
      <c r="J2163" s="82"/>
      <c r="K2163" s="83"/>
      <c r="L2163" s="240" t="str">
        <f t="shared" si="33"/>
        <v/>
      </c>
    </row>
    <row r="2164" spans="1:12" ht="70" customHeight="1" x14ac:dyDescent="0.35">
      <c r="A2164" s="43"/>
      <c r="B2164" s="44"/>
      <c r="C2164" s="45"/>
      <c r="D2164" s="79"/>
      <c r="E2164" s="80"/>
      <c r="F2164" s="81"/>
      <c r="G2164" s="80"/>
      <c r="H2164" s="80"/>
      <c r="I2164" s="84"/>
      <c r="J2164" s="82"/>
      <c r="K2164" s="83"/>
      <c r="L2164" s="240" t="str">
        <f t="shared" si="33"/>
        <v/>
      </c>
    </row>
    <row r="2165" spans="1:12" ht="70" customHeight="1" x14ac:dyDescent="0.35">
      <c r="A2165" s="43"/>
      <c r="B2165" s="44"/>
      <c r="C2165" s="45"/>
      <c r="D2165" s="79"/>
      <c r="E2165" s="80"/>
      <c r="F2165" s="81"/>
      <c r="G2165" s="80"/>
      <c r="H2165" s="80"/>
      <c r="I2165" s="84"/>
      <c r="J2165" s="82"/>
      <c r="K2165" s="83"/>
      <c r="L2165" s="240" t="str">
        <f t="shared" si="33"/>
        <v/>
      </c>
    </row>
    <row r="2166" spans="1:12" ht="70" customHeight="1" x14ac:dyDescent="0.35">
      <c r="A2166" s="43"/>
      <c r="B2166" s="44"/>
      <c r="C2166" s="45"/>
      <c r="D2166" s="79"/>
      <c r="E2166" s="80"/>
      <c r="F2166" s="81"/>
      <c r="G2166" s="80"/>
      <c r="H2166" s="80"/>
      <c r="I2166" s="84"/>
      <c r="J2166" s="82"/>
      <c r="K2166" s="83"/>
      <c r="L2166" s="240" t="str">
        <f t="shared" si="33"/>
        <v/>
      </c>
    </row>
    <row r="2167" spans="1:12" ht="70" customHeight="1" x14ac:dyDescent="0.35">
      <c r="A2167" s="43"/>
      <c r="B2167" s="44"/>
      <c r="C2167" s="45"/>
      <c r="D2167" s="79"/>
      <c r="E2167" s="80"/>
      <c r="F2167" s="81"/>
      <c r="G2167" s="80"/>
      <c r="H2167" s="80"/>
      <c r="I2167" s="84"/>
      <c r="J2167" s="82"/>
      <c r="K2167" s="83"/>
      <c r="L2167" s="240" t="str">
        <f t="shared" si="33"/>
        <v/>
      </c>
    </row>
    <row r="2168" spans="1:12" ht="70" customHeight="1" x14ac:dyDescent="0.35">
      <c r="A2168" s="43"/>
      <c r="B2168" s="44"/>
      <c r="C2168" s="45"/>
      <c r="D2168" s="79"/>
      <c r="E2168" s="80"/>
      <c r="F2168" s="81"/>
      <c r="G2168" s="80"/>
      <c r="H2168" s="80"/>
      <c r="I2168" s="84"/>
      <c r="J2168" s="82"/>
      <c r="K2168" s="83"/>
      <c r="L2168" s="240" t="str">
        <f t="shared" si="33"/>
        <v/>
      </c>
    </row>
    <row r="2169" spans="1:12" ht="70" customHeight="1" x14ac:dyDescent="0.35">
      <c r="A2169" s="43"/>
      <c r="B2169" s="44"/>
      <c r="C2169" s="45"/>
      <c r="D2169" s="79"/>
      <c r="E2169" s="80"/>
      <c r="F2169" s="81"/>
      <c r="G2169" s="80"/>
      <c r="H2169" s="80"/>
      <c r="I2169" s="84"/>
      <c r="J2169" s="82"/>
      <c r="K2169" s="83"/>
      <c r="L2169" s="240" t="str">
        <f t="shared" si="33"/>
        <v/>
      </c>
    </row>
    <row r="2170" spans="1:12" ht="70" customHeight="1" x14ac:dyDescent="0.35">
      <c r="A2170" s="43"/>
      <c r="B2170" s="44"/>
      <c r="C2170" s="45"/>
      <c r="D2170" s="79"/>
      <c r="E2170" s="80"/>
      <c r="F2170" s="81"/>
      <c r="G2170" s="80"/>
      <c r="H2170" s="80"/>
      <c r="I2170" s="84"/>
      <c r="J2170" s="82"/>
      <c r="K2170" s="83"/>
      <c r="L2170" s="240" t="str">
        <f t="shared" si="33"/>
        <v/>
      </c>
    </row>
    <row r="2171" spans="1:12" ht="70" customHeight="1" x14ac:dyDescent="0.35">
      <c r="A2171" s="43"/>
      <c r="B2171" s="44"/>
      <c r="C2171" s="45"/>
      <c r="D2171" s="79"/>
      <c r="E2171" s="80"/>
      <c r="F2171" s="81"/>
      <c r="G2171" s="80"/>
      <c r="H2171" s="80"/>
      <c r="I2171" s="84"/>
      <c r="J2171" s="82"/>
      <c r="K2171" s="83"/>
      <c r="L2171" s="240" t="str">
        <f t="shared" si="33"/>
        <v/>
      </c>
    </row>
    <row r="2172" spans="1:12" ht="70" customHeight="1" x14ac:dyDescent="0.35">
      <c r="A2172" s="43"/>
      <c r="B2172" s="44"/>
      <c r="C2172" s="45"/>
      <c r="D2172" s="79"/>
      <c r="E2172" s="80"/>
      <c r="F2172" s="81"/>
      <c r="G2172" s="80"/>
      <c r="H2172" s="80"/>
      <c r="I2172" s="84"/>
      <c r="J2172" s="82"/>
      <c r="K2172" s="83"/>
      <c r="L2172" s="240" t="str">
        <f t="shared" si="33"/>
        <v/>
      </c>
    </row>
    <row r="2173" spans="1:12" ht="70" customHeight="1" x14ac:dyDescent="0.35">
      <c r="A2173" s="43"/>
      <c r="B2173" s="44"/>
      <c r="C2173" s="45"/>
      <c r="D2173" s="79"/>
      <c r="E2173" s="80"/>
      <c r="F2173" s="81"/>
      <c r="G2173" s="80"/>
      <c r="H2173" s="80"/>
      <c r="I2173" s="84"/>
      <c r="J2173" s="82"/>
      <c r="K2173" s="83"/>
      <c r="L2173" s="240" t="str">
        <f t="shared" si="33"/>
        <v/>
      </c>
    </row>
    <row r="2174" spans="1:12" ht="70" customHeight="1" x14ac:dyDescent="0.35">
      <c r="A2174" s="43"/>
      <c r="B2174" s="44"/>
      <c r="C2174" s="45"/>
      <c r="D2174" s="79"/>
      <c r="E2174" s="80"/>
      <c r="F2174" s="81"/>
      <c r="G2174" s="80"/>
      <c r="H2174" s="80"/>
      <c r="I2174" s="84"/>
      <c r="J2174" s="82"/>
      <c r="K2174" s="83"/>
      <c r="L2174" s="240" t="str">
        <f t="shared" si="33"/>
        <v/>
      </c>
    </row>
    <row r="2175" spans="1:12" ht="70" customHeight="1" x14ac:dyDescent="0.35">
      <c r="A2175" s="43"/>
      <c r="B2175" s="44"/>
      <c r="C2175" s="45"/>
      <c r="D2175" s="79"/>
      <c r="E2175" s="80"/>
      <c r="F2175" s="81"/>
      <c r="G2175" s="80"/>
      <c r="H2175" s="80"/>
      <c r="I2175" s="84"/>
      <c r="J2175" s="82"/>
      <c r="K2175" s="83"/>
      <c r="L2175" s="240" t="str">
        <f t="shared" si="33"/>
        <v/>
      </c>
    </row>
    <row r="2176" spans="1:12" ht="70" customHeight="1" x14ac:dyDescent="0.35">
      <c r="A2176" s="43"/>
      <c r="B2176" s="44"/>
      <c r="C2176" s="45"/>
      <c r="D2176" s="79"/>
      <c r="E2176" s="80"/>
      <c r="F2176" s="81"/>
      <c r="G2176" s="80"/>
      <c r="H2176" s="80"/>
      <c r="I2176" s="84"/>
      <c r="J2176" s="82"/>
      <c r="K2176" s="83"/>
      <c r="L2176" s="240" t="str">
        <f t="shared" si="33"/>
        <v/>
      </c>
    </row>
    <row r="2177" spans="1:12" ht="70" customHeight="1" x14ac:dyDescent="0.35">
      <c r="A2177" s="43"/>
      <c r="B2177" s="44"/>
      <c r="C2177" s="45"/>
      <c r="D2177" s="79"/>
      <c r="E2177" s="80"/>
      <c r="F2177" s="81"/>
      <c r="G2177" s="80"/>
      <c r="H2177" s="80"/>
      <c r="I2177" s="84"/>
      <c r="J2177" s="82"/>
      <c r="K2177" s="83"/>
      <c r="L2177" s="240" t="str">
        <f t="shared" si="33"/>
        <v/>
      </c>
    </row>
    <row r="2178" spans="1:12" ht="70" customHeight="1" x14ac:dyDescent="0.35">
      <c r="A2178" s="43"/>
      <c r="B2178" s="44"/>
      <c r="C2178" s="45"/>
      <c r="D2178" s="79"/>
      <c r="E2178" s="80"/>
      <c r="F2178" s="81"/>
      <c r="G2178" s="80"/>
      <c r="H2178" s="80"/>
      <c r="I2178" s="84"/>
      <c r="J2178" s="82"/>
      <c r="K2178" s="83"/>
      <c r="L2178" s="240" t="str">
        <f t="shared" si="33"/>
        <v/>
      </c>
    </row>
    <row r="2179" spans="1:12" ht="70" customHeight="1" x14ac:dyDescent="0.35">
      <c r="A2179" s="43"/>
      <c r="B2179" s="44"/>
      <c r="C2179" s="45"/>
      <c r="D2179" s="79"/>
      <c r="E2179" s="80"/>
      <c r="F2179" s="81"/>
      <c r="G2179" s="80"/>
      <c r="H2179" s="80"/>
      <c r="I2179" s="84"/>
      <c r="J2179" s="82"/>
      <c r="K2179" s="83"/>
      <c r="L2179" s="240" t="str">
        <f t="shared" si="33"/>
        <v/>
      </c>
    </row>
    <row r="2180" spans="1:12" ht="70" customHeight="1" x14ac:dyDescent="0.35">
      <c r="A2180" s="43"/>
      <c r="B2180" s="44"/>
      <c r="C2180" s="45"/>
      <c r="D2180" s="79"/>
      <c r="E2180" s="80"/>
      <c r="F2180" s="81"/>
      <c r="G2180" s="80"/>
      <c r="H2180" s="80"/>
      <c r="I2180" s="84"/>
      <c r="J2180" s="82"/>
      <c r="K2180" s="83"/>
      <c r="L2180" s="240" t="str">
        <f t="shared" si="33"/>
        <v/>
      </c>
    </row>
    <row r="2181" spans="1:12" ht="70" customHeight="1" x14ac:dyDescent="0.35">
      <c r="A2181" s="43"/>
      <c r="B2181" s="44"/>
      <c r="C2181" s="45"/>
      <c r="D2181" s="79"/>
      <c r="E2181" s="80"/>
      <c r="F2181" s="81"/>
      <c r="G2181" s="80"/>
      <c r="H2181" s="80"/>
      <c r="I2181" s="84"/>
      <c r="J2181" s="82"/>
      <c r="K2181" s="83"/>
      <c r="L2181" s="240" t="str">
        <f t="shared" si="33"/>
        <v/>
      </c>
    </row>
    <row r="2182" spans="1:12" ht="70" customHeight="1" x14ac:dyDescent="0.35">
      <c r="A2182" s="43"/>
      <c r="B2182" s="44"/>
      <c r="C2182" s="45"/>
      <c r="D2182" s="79"/>
      <c r="E2182" s="80"/>
      <c r="F2182" s="81"/>
      <c r="G2182" s="80"/>
      <c r="H2182" s="80"/>
      <c r="I2182" s="84"/>
      <c r="J2182" s="82"/>
      <c r="K2182" s="83"/>
      <c r="L2182" s="240" t="str">
        <f t="shared" si="33"/>
        <v/>
      </c>
    </row>
    <row r="2183" spans="1:12" ht="70" customHeight="1" x14ac:dyDescent="0.35">
      <c r="A2183" s="43"/>
      <c r="B2183" s="44"/>
      <c r="C2183" s="45"/>
      <c r="D2183" s="79"/>
      <c r="E2183" s="80"/>
      <c r="F2183" s="81"/>
      <c r="G2183" s="80"/>
      <c r="H2183" s="80"/>
      <c r="I2183" s="84"/>
      <c r="J2183" s="82"/>
      <c r="K2183" s="83"/>
      <c r="L2183" s="240" t="str">
        <f t="shared" si="33"/>
        <v/>
      </c>
    </row>
    <row r="2184" spans="1:12" ht="70" customHeight="1" x14ac:dyDescent="0.35">
      <c r="A2184" s="43"/>
      <c r="B2184" s="44"/>
      <c r="C2184" s="45"/>
      <c r="D2184" s="79"/>
      <c r="E2184" s="80"/>
      <c r="F2184" s="81"/>
      <c r="G2184" s="80"/>
      <c r="H2184" s="80"/>
      <c r="I2184" s="84"/>
      <c r="J2184" s="82"/>
      <c r="K2184" s="83"/>
      <c r="L2184" s="240" t="str">
        <f t="shared" si="33"/>
        <v/>
      </c>
    </row>
    <row r="2185" spans="1:12" ht="70" customHeight="1" x14ac:dyDescent="0.35">
      <c r="A2185" s="43"/>
      <c r="B2185" s="44"/>
      <c r="C2185" s="45"/>
      <c r="D2185" s="79"/>
      <c r="E2185" s="80"/>
      <c r="F2185" s="81"/>
      <c r="G2185" s="80"/>
      <c r="H2185" s="80"/>
      <c r="I2185" s="84"/>
      <c r="J2185" s="82"/>
      <c r="K2185" s="83"/>
      <c r="L2185" s="240" t="str">
        <f t="shared" si="33"/>
        <v/>
      </c>
    </row>
    <row r="2186" spans="1:12" ht="70" customHeight="1" x14ac:dyDescent="0.35">
      <c r="A2186" s="43"/>
      <c r="B2186" s="44"/>
      <c r="C2186" s="45"/>
      <c r="D2186" s="79"/>
      <c r="E2186" s="80"/>
      <c r="F2186" s="81"/>
      <c r="G2186" s="80"/>
      <c r="H2186" s="80"/>
      <c r="I2186" s="84"/>
      <c r="J2186" s="82"/>
      <c r="K2186" s="83"/>
      <c r="L2186" s="240" t="str">
        <f t="shared" si="33"/>
        <v/>
      </c>
    </row>
    <row r="2187" spans="1:12" ht="70" customHeight="1" x14ac:dyDescent="0.35">
      <c r="A2187" s="43"/>
      <c r="B2187" s="44"/>
      <c r="C2187" s="45"/>
      <c r="D2187" s="79"/>
      <c r="E2187" s="80"/>
      <c r="F2187" s="81"/>
      <c r="G2187" s="80"/>
      <c r="H2187" s="80"/>
      <c r="I2187" s="84"/>
      <c r="J2187" s="82"/>
      <c r="K2187" s="83"/>
      <c r="L2187" s="240" t="str">
        <f t="shared" ref="L2187:L2250" si="34">HYPERLINK(K2187)</f>
        <v/>
      </c>
    </row>
    <row r="2188" spans="1:12" ht="70" customHeight="1" x14ac:dyDescent="0.35">
      <c r="A2188" s="43"/>
      <c r="B2188" s="44"/>
      <c r="C2188" s="45"/>
      <c r="D2188" s="79"/>
      <c r="E2188" s="80"/>
      <c r="F2188" s="81"/>
      <c r="G2188" s="80"/>
      <c r="H2188" s="80"/>
      <c r="I2188" s="84"/>
      <c r="J2188" s="82"/>
      <c r="K2188" s="83"/>
      <c r="L2188" s="240" t="str">
        <f t="shared" si="34"/>
        <v/>
      </c>
    </row>
    <row r="2189" spans="1:12" ht="70" customHeight="1" x14ac:dyDescent="0.35">
      <c r="A2189" s="43"/>
      <c r="B2189" s="44"/>
      <c r="C2189" s="45"/>
      <c r="D2189" s="79"/>
      <c r="E2189" s="80"/>
      <c r="F2189" s="81"/>
      <c r="G2189" s="80"/>
      <c r="H2189" s="80"/>
      <c r="I2189" s="84"/>
      <c r="J2189" s="82"/>
      <c r="K2189" s="83"/>
      <c r="L2189" s="240" t="str">
        <f t="shared" si="34"/>
        <v/>
      </c>
    </row>
    <row r="2190" spans="1:12" ht="70" customHeight="1" x14ac:dyDescent="0.35">
      <c r="A2190" s="43"/>
      <c r="B2190" s="44"/>
      <c r="C2190" s="45"/>
      <c r="D2190" s="79"/>
      <c r="E2190" s="80"/>
      <c r="F2190" s="81"/>
      <c r="G2190" s="80"/>
      <c r="H2190" s="80"/>
      <c r="I2190" s="84"/>
      <c r="J2190" s="82"/>
      <c r="K2190" s="83"/>
      <c r="L2190" s="240" t="str">
        <f t="shared" si="34"/>
        <v/>
      </c>
    </row>
    <row r="2191" spans="1:12" ht="70" customHeight="1" x14ac:dyDescent="0.35">
      <c r="A2191" s="43"/>
      <c r="B2191" s="44"/>
      <c r="C2191" s="45"/>
      <c r="D2191" s="79"/>
      <c r="E2191" s="80"/>
      <c r="F2191" s="81"/>
      <c r="G2191" s="80"/>
      <c r="H2191" s="80"/>
      <c r="I2191" s="84"/>
      <c r="J2191" s="82"/>
      <c r="K2191" s="83"/>
      <c r="L2191" s="240" t="str">
        <f t="shared" si="34"/>
        <v/>
      </c>
    </row>
    <row r="2192" spans="1:12" ht="70" customHeight="1" x14ac:dyDescent="0.35">
      <c r="A2192" s="43"/>
      <c r="B2192" s="44"/>
      <c r="C2192" s="45"/>
      <c r="D2192" s="79"/>
      <c r="E2192" s="80"/>
      <c r="F2192" s="81"/>
      <c r="G2192" s="80"/>
      <c r="H2192" s="80"/>
      <c r="I2192" s="84"/>
      <c r="J2192" s="82"/>
      <c r="K2192" s="83"/>
      <c r="L2192" s="240" t="str">
        <f t="shared" si="34"/>
        <v/>
      </c>
    </row>
    <row r="2193" spans="1:12" ht="70" customHeight="1" x14ac:dyDescent="0.35">
      <c r="A2193" s="43"/>
      <c r="B2193" s="44"/>
      <c r="C2193" s="45"/>
      <c r="D2193" s="79"/>
      <c r="E2193" s="80"/>
      <c r="F2193" s="81"/>
      <c r="G2193" s="80"/>
      <c r="H2193" s="80"/>
      <c r="I2193" s="84"/>
      <c r="J2193" s="82"/>
      <c r="K2193" s="83"/>
      <c r="L2193" s="240" t="str">
        <f t="shared" si="34"/>
        <v/>
      </c>
    </row>
    <row r="2194" spans="1:12" ht="70" customHeight="1" x14ac:dyDescent="0.35">
      <c r="A2194" s="43"/>
      <c r="B2194" s="44"/>
      <c r="C2194" s="45"/>
      <c r="D2194" s="79"/>
      <c r="E2194" s="80"/>
      <c r="F2194" s="81"/>
      <c r="G2194" s="80"/>
      <c r="H2194" s="80"/>
      <c r="I2194" s="84"/>
      <c r="J2194" s="82"/>
      <c r="K2194" s="83"/>
      <c r="L2194" s="240" t="str">
        <f t="shared" si="34"/>
        <v/>
      </c>
    </row>
    <row r="2195" spans="1:12" ht="70" customHeight="1" x14ac:dyDescent="0.35">
      <c r="A2195" s="43"/>
      <c r="B2195" s="44"/>
      <c r="C2195" s="45"/>
      <c r="D2195" s="79"/>
      <c r="E2195" s="80"/>
      <c r="F2195" s="81"/>
      <c r="G2195" s="80"/>
      <c r="H2195" s="80"/>
      <c r="I2195" s="84"/>
      <c r="J2195" s="82"/>
      <c r="K2195" s="83"/>
      <c r="L2195" s="240" t="str">
        <f t="shared" si="34"/>
        <v/>
      </c>
    </row>
    <row r="2196" spans="1:12" ht="70" customHeight="1" x14ac:dyDescent="0.35">
      <c r="A2196" s="43"/>
      <c r="B2196" s="44"/>
      <c r="C2196" s="45"/>
      <c r="D2196" s="79"/>
      <c r="E2196" s="80"/>
      <c r="F2196" s="81"/>
      <c r="G2196" s="80"/>
      <c r="H2196" s="80"/>
      <c r="I2196" s="84"/>
      <c r="J2196" s="82"/>
      <c r="K2196" s="83"/>
      <c r="L2196" s="240" t="str">
        <f t="shared" si="34"/>
        <v/>
      </c>
    </row>
    <row r="2197" spans="1:12" ht="70" customHeight="1" x14ac:dyDescent="0.35">
      <c r="A2197" s="43"/>
      <c r="B2197" s="44"/>
      <c r="C2197" s="45"/>
      <c r="D2197" s="79"/>
      <c r="E2197" s="80"/>
      <c r="F2197" s="81"/>
      <c r="G2197" s="80"/>
      <c r="H2197" s="80"/>
      <c r="I2197" s="84"/>
      <c r="J2197" s="82"/>
      <c r="K2197" s="83"/>
      <c r="L2197" s="240" t="str">
        <f t="shared" si="34"/>
        <v/>
      </c>
    </row>
    <row r="2198" spans="1:12" ht="70" customHeight="1" x14ac:dyDescent="0.35">
      <c r="A2198" s="43"/>
      <c r="B2198" s="44"/>
      <c r="C2198" s="45"/>
      <c r="D2198" s="79"/>
      <c r="E2198" s="80"/>
      <c r="F2198" s="81"/>
      <c r="G2198" s="80"/>
      <c r="H2198" s="80"/>
      <c r="I2198" s="84"/>
      <c r="J2198" s="82"/>
      <c r="K2198" s="83"/>
      <c r="L2198" s="240" t="str">
        <f t="shared" si="34"/>
        <v/>
      </c>
    </row>
    <row r="2199" spans="1:12" ht="70" customHeight="1" x14ac:dyDescent="0.35">
      <c r="A2199" s="43"/>
      <c r="B2199" s="44"/>
      <c r="C2199" s="45"/>
      <c r="D2199" s="79"/>
      <c r="E2199" s="80"/>
      <c r="F2199" s="81"/>
      <c r="G2199" s="80"/>
      <c r="H2199" s="80"/>
      <c r="I2199" s="84"/>
      <c r="J2199" s="82"/>
      <c r="K2199" s="83"/>
      <c r="L2199" s="240" t="str">
        <f t="shared" si="34"/>
        <v/>
      </c>
    </row>
    <row r="2200" spans="1:12" ht="70" customHeight="1" x14ac:dyDescent="0.35">
      <c r="A2200" s="43"/>
      <c r="B2200" s="44"/>
      <c r="C2200" s="45"/>
      <c r="D2200" s="79"/>
      <c r="E2200" s="80"/>
      <c r="F2200" s="81"/>
      <c r="G2200" s="80"/>
      <c r="H2200" s="80"/>
      <c r="I2200" s="84"/>
      <c r="J2200" s="82"/>
      <c r="K2200" s="83"/>
      <c r="L2200" s="240" t="str">
        <f t="shared" si="34"/>
        <v/>
      </c>
    </row>
    <row r="2201" spans="1:12" ht="70" customHeight="1" x14ac:dyDescent="0.35">
      <c r="A2201" s="43"/>
      <c r="B2201" s="44"/>
      <c r="C2201" s="45"/>
      <c r="D2201" s="79"/>
      <c r="E2201" s="80"/>
      <c r="F2201" s="81"/>
      <c r="G2201" s="80"/>
      <c r="H2201" s="80"/>
      <c r="I2201" s="84"/>
      <c r="J2201" s="82"/>
      <c r="K2201" s="83"/>
      <c r="L2201" s="240" t="str">
        <f t="shared" si="34"/>
        <v/>
      </c>
    </row>
    <row r="2202" spans="1:12" ht="70" customHeight="1" x14ac:dyDescent="0.35">
      <c r="A2202" s="43"/>
      <c r="B2202" s="44"/>
      <c r="C2202" s="45"/>
      <c r="D2202" s="79"/>
      <c r="E2202" s="80"/>
      <c r="F2202" s="81"/>
      <c r="G2202" s="80"/>
      <c r="H2202" s="80"/>
      <c r="I2202" s="84"/>
      <c r="J2202" s="82"/>
      <c r="K2202" s="83"/>
      <c r="L2202" s="240" t="str">
        <f t="shared" si="34"/>
        <v/>
      </c>
    </row>
    <row r="2203" spans="1:12" ht="70" customHeight="1" x14ac:dyDescent="0.35">
      <c r="A2203" s="43"/>
      <c r="B2203" s="44"/>
      <c r="C2203" s="45"/>
      <c r="D2203" s="79"/>
      <c r="E2203" s="80"/>
      <c r="F2203" s="81"/>
      <c r="G2203" s="80"/>
      <c r="H2203" s="80"/>
      <c r="I2203" s="84"/>
      <c r="J2203" s="82"/>
      <c r="K2203" s="83"/>
      <c r="L2203" s="240" t="str">
        <f t="shared" si="34"/>
        <v/>
      </c>
    </row>
    <row r="2204" spans="1:12" ht="70" customHeight="1" x14ac:dyDescent="0.35">
      <c r="A2204" s="43"/>
      <c r="B2204" s="44"/>
      <c r="C2204" s="45"/>
      <c r="D2204" s="79"/>
      <c r="E2204" s="80"/>
      <c r="F2204" s="81"/>
      <c r="G2204" s="80"/>
      <c r="H2204" s="80"/>
      <c r="I2204" s="84"/>
      <c r="J2204" s="82"/>
      <c r="K2204" s="83"/>
      <c r="L2204" s="240" t="str">
        <f t="shared" si="34"/>
        <v/>
      </c>
    </row>
    <row r="2205" spans="1:12" ht="70" customHeight="1" x14ac:dyDescent="0.35">
      <c r="A2205" s="43"/>
      <c r="B2205" s="44"/>
      <c r="C2205" s="45"/>
      <c r="D2205" s="79"/>
      <c r="E2205" s="80"/>
      <c r="F2205" s="81"/>
      <c r="G2205" s="80"/>
      <c r="H2205" s="80"/>
      <c r="I2205" s="84"/>
      <c r="J2205" s="82"/>
      <c r="K2205" s="83"/>
      <c r="L2205" s="240" t="str">
        <f t="shared" si="34"/>
        <v/>
      </c>
    </row>
    <row r="2206" spans="1:12" ht="70" customHeight="1" x14ac:dyDescent="0.35">
      <c r="A2206" s="43"/>
      <c r="B2206" s="44"/>
      <c r="C2206" s="45"/>
      <c r="D2206" s="79"/>
      <c r="E2206" s="80"/>
      <c r="F2206" s="81"/>
      <c r="G2206" s="80"/>
      <c r="H2206" s="80"/>
      <c r="I2206" s="84"/>
      <c r="J2206" s="82"/>
      <c r="K2206" s="83"/>
      <c r="L2206" s="240" t="str">
        <f t="shared" si="34"/>
        <v/>
      </c>
    </row>
    <row r="2207" spans="1:12" ht="70" customHeight="1" x14ac:dyDescent="0.35">
      <c r="A2207" s="43"/>
      <c r="B2207" s="44"/>
      <c r="C2207" s="45"/>
      <c r="D2207" s="79"/>
      <c r="E2207" s="80"/>
      <c r="F2207" s="81"/>
      <c r="G2207" s="80"/>
      <c r="H2207" s="80"/>
      <c r="I2207" s="84"/>
      <c r="J2207" s="82"/>
      <c r="K2207" s="83"/>
      <c r="L2207" s="240" t="str">
        <f t="shared" si="34"/>
        <v/>
      </c>
    </row>
    <row r="2208" spans="1:12" ht="70" customHeight="1" x14ac:dyDescent="0.35">
      <c r="A2208" s="43"/>
      <c r="B2208" s="44"/>
      <c r="C2208" s="45"/>
      <c r="D2208" s="79"/>
      <c r="E2208" s="80"/>
      <c r="F2208" s="81"/>
      <c r="G2208" s="80"/>
      <c r="H2208" s="80"/>
      <c r="I2208" s="84"/>
      <c r="J2208" s="82"/>
      <c r="K2208" s="83"/>
      <c r="L2208" s="240" t="str">
        <f t="shared" si="34"/>
        <v/>
      </c>
    </row>
    <row r="2209" spans="1:12" ht="70" customHeight="1" x14ac:dyDescent="0.35">
      <c r="A2209" s="43"/>
      <c r="B2209" s="44"/>
      <c r="C2209" s="45"/>
      <c r="D2209" s="79"/>
      <c r="E2209" s="80"/>
      <c r="F2209" s="81"/>
      <c r="G2209" s="80"/>
      <c r="H2209" s="80"/>
      <c r="I2209" s="84"/>
      <c r="J2209" s="82"/>
      <c r="K2209" s="83"/>
      <c r="L2209" s="240" t="str">
        <f t="shared" si="34"/>
        <v/>
      </c>
    </row>
    <row r="2210" spans="1:12" ht="70" customHeight="1" x14ac:dyDescent="0.35">
      <c r="A2210" s="43"/>
      <c r="B2210" s="44"/>
      <c r="C2210" s="45"/>
      <c r="D2210" s="79"/>
      <c r="E2210" s="80"/>
      <c r="F2210" s="81"/>
      <c r="G2210" s="80"/>
      <c r="H2210" s="80"/>
      <c r="I2210" s="84"/>
      <c r="J2210" s="82"/>
      <c r="K2210" s="83"/>
      <c r="L2210" s="240" t="str">
        <f t="shared" si="34"/>
        <v/>
      </c>
    </row>
    <row r="2211" spans="1:12" ht="70" customHeight="1" x14ac:dyDescent="0.35">
      <c r="A2211" s="43"/>
      <c r="B2211" s="44"/>
      <c r="C2211" s="45"/>
      <c r="D2211" s="79"/>
      <c r="E2211" s="80"/>
      <c r="F2211" s="81"/>
      <c r="G2211" s="80"/>
      <c r="H2211" s="80"/>
      <c r="I2211" s="84"/>
      <c r="J2211" s="82"/>
      <c r="K2211" s="83"/>
      <c r="L2211" s="240" t="str">
        <f t="shared" si="34"/>
        <v/>
      </c>
    </row>
    <row r="2212" spans="1:12" ht="70" customHeight="1" x14ac:dyDescent="0.35">
      <c r="A2212" s="43"/>
      <c r="B2212" s="44"/>
      <c r="C2212" s="45"/>
      <c r="D2212" s="79"/>
      <c r="E2212" s="80"/>
      <c r="F2212" s="81"/>
      <c r="G2212" s="80"/>
      <c r="H2212" s="80"/>
      <c r="I2212" s="84"/>
      <c r="J2212" s="82"/>
      <c r="K2212" s="83"/>
      <c r="L2212" s="240" t="str">
        <f t="shared" si="34"/>
        <v/>
      </c>
    </row>
    <row r="2213" spans="1:12" ht="70" customHeight="1" x14ac:dyDescent="0.35">
      <c r="A2213" s="43"/>
      <c r="B2213" s="44"/>
      <c r="C2213" s="45"/>
      <c r="D2213" s="79"/>
      <c r="E2213" s="80"/>
      <c r="F2213" s="81"/>
      <c r="G2213" s="80"/>
      <c r="H2213" s="80"/>
      <c r="I2213" s="84"/>
      <c r="J2213" s="82"/>
      <c r="K2213" s="83"/>
      <c r="L2213" s="240" t="str">
        <f t="shared" si="34"/>
        <v/>
      </c>
    </row>
    <row r="2214" spans="1:12" ht="70" customHeight="1" x14ac:dyDescent="0.35">
      <c r="A2214" s="43"/>
      <c r="B2214" s="44"/>
      <c r="C2214" s="45"/>
      <c r="D2214" s="79"/>
      <c r="E2214" s="80"/>
      <c r="F2214" s="81"/>
      <c r="G2214" s="80"/>
      <c r="H2214" s="80"/>
      <c r="I2214" s="84"/>
      <c r="J2214" s="82"/>
      <c r="K2214" s="83"/>
      <c r="L2214" s="240" t="str">
        <f t="shared" si="34"/>
        <v/>
      </c>
    </row>
    <row r="2215" spans="1:12" ht="70" customHeight="1" x14ac:dyDescent="0.35">
      <c r="A2215" s="43"/>
      <c r="B2215" s="44"/>
      <c r="C2215" s="45"/>
      <c r="D2215" s="79"/>
      <c r="E2215" s="80"/>
      <c r="F2215" s="81"/>
      <c r="G2215" s="80"/>
      <c r="H2215" s="80"/>
      <c r="I2215" s="84"/>
      <c r="J2215" s="82"/>
      <c r="K2215" s="83"/>
      <c r="L2215" s="240" t="str">
        <f t="shared" si="34"/>
        <v/>
      </c>
    </row>
    <row r="2216" spans="1:12" ht="70" customHeight="1" x14ac:dyDescent="0.35">
      <c r="A2216" s="43"/>
      <c r="B2216" s="44"/>
      <c r="C2216" s="45"/>
      <c r="D2216" s="79"/>
      <c r="E2216" s="80"/>
      <c r="F2216" s="81"/>
      <c r="G2216" s="80"/>
      <c r="H2216" s="80"/>
      <c r="I2216" s="84"/>
      <c r="J2216" s="82"/>
      <c r="K2216" s="83"/>
      <c r="L2216" s="240" t="str">
        <f t="shared" si="34"/>
        <v/>
      </c>
    </row>
    <row r="2217" spans="1:12" ht="70" customHeight="1" x14ac:dyDescent="0.35">
      <c r="A2217" s="43"/>
      <c r="B2217" s="44"/>
      <c r="C2217" s="45"/>
      <c r="D2217" s="79"/>
      <c r="E2217" s="80"/>
      <c r="F2217" s="81"/>
      <c r="G2217" s="80"/>
      <c r="H2217" s="80"/>
      <c r="I2217" s="84"/>
      <c r="J2217" s="82"/>
      <c r="K2217" s="83"/>
      <c r="L2217" s="240" t="str">
        <f t="shared" si="34"/>
        <v/>
      </c>
    </row>
    <row r="2218" spans="1:12" ht="70" customHeight="1" x14ac:dyDescent="0.35">
      <c r="A2218" s="43"/>
      <c r="B2218" s="44"/>
      <c r="C2218" s="45"/>
      <c r="D2218" s="79"/>
      <c r="E2218" s="80"/>
      <c r="F2218" s="81"/>
      <c r="G2218" s="80"/>
      <c r="H2218" s="80"/>
      <c r="I2218" s="84"/>
      <c r="J2218" s="82"/>
      <c r="K2218" s="83"/>
      <c r="L2218" s="240" t="str">
        <f t="shared" si="34"/>
        <v/>
      </c>
    </row>
    <row r="2219" spans="1:12" ht="70" customHeight="1" x14ac:dyDescent="0.35">
      <c r="A2219" s="43"/>
      <c r="B2219" s="44"/>
      <c r="C2219" s="45"/>
      <c r="D2219" s="79"/>
      <c r="E2219" s="80"/>
      <c r="F2219" s="81"/>
      <c r="G2219" s="80"/>
      <c r="H2219" s="80"/>
      <c r="I2219" s="84"/>
      <c r="J2219" s="82"/>
      <c r="K2219" s="83"/>
      <c r="L2219" s="240" t="str">
        <f t="shared" si="34"/>
        <v/>
      </c>
    </row>
    <row r="2220" spans="1:12" ht="70" customHeight="1" x14ac:dyDescent="0.35">
      <c r="A2220" s="43"/>
      <c r="B2220" s="44"/>
      <c r="C2220" s="45"/>
      <c r="D2220" s="79"/>
      <c r="E2220" s="80"/>
      <c r="F2220" s="81"/>
      <c r="G2220" s="80"/>
      <c r="H2220" s="80"/>
      <c r="I2220" s="84"/>
      <c r="J2220" s="82"/>
      <c r="K2220" s="83"/>
      <c r="L2220" s="240" t="str">
        <f t="shared" si="34"/>
        <v/>
      </c>
    </row>
    <row r="2221" spans="1:12" ht="70" customHeight="1" x14ac:dyDescent="0.35">
      <c r="A2221" s="43"/>
      <c r="B2221" s="44"/>
      <c r="C2221" s="45"/>
      <c r="D2221" s="79"/>
      <c r="E2221" s="80"/>
      <c r="F2221" s="81"/>
      <c r="G2221" s="80"/>
      <c r="H2221" s="80"/>
      <c r="I2221" s="84"/>
      <c r="J2221" s="82"/>
      <c r="K2221" s="83"/>
      <c r="L2221" s="240" t="str">
        <f t="shared" si="34"/>
        <v/>
      </c>
    </row>
    <row r="2222" spans="1:12" ht="70" customHeight="1" x14ac:dyDescent="0.35">
      <c r="A2222" s="43"/>
      <c r="B2222" s="44"/>
      <c r="C2222" s="45"/>
      <c r="D2222" s="79"/>
      <c r="E2222" s="80"/>
      <c r="F2222" s="81"/>
      <c r="G2222" s="80"/>
      <c r="H2222" s="80"/>
      <c r="I2222" s="84"/>
      <c r="J2222" s="82"/>
      <c r="K2222" s="83"/>
      <c r="L2222" s="240" t="str">
        <f t="shared" si="34"/>
        <v/>
      </c>
    </row>
    <row r="2223" spans="1:12" ht="70" customHeight="1" x14ac:dyDescent="0.35">
      <c r="A2223" s="43"/>
      <c r="B2223" s="44"/>
      <c r="C2223" s="45"/>
      <c r="D2223" s="79"/>
      <c r="E2223" s="80"/>
      <c r="F2223" s="81"/>
      <c r="G2223" s="80"/>
      <c r="H2223" s="80"/>
      <c r="I2223" s="84"/>
      <c r="J2223" s="82"/>
      <c r="K2223" s="83"/>
      <c r="L2223" s="240" t="str">
        <f t="shared" si="34"/>
        <v/>
      </c>
    </row>
    <row r="2224" spans="1:12" ht="70" customHeight="1" x14ac:dyDescent="0.35">
      <c r="A2224" s="43"/>
      <c r="B2224" s="44"/>
      <c r="C2224" s="45"/>
      <c r="D2224" s="79"/>
      <c r="E2224" s="80"/>
      <c r="F2224" s="81"/>
      <c r="G2224" s="80"/>
      <c r="H2224" s="80"/>
      <c r="I2224" s="84"/>
      <c r="J2224" s="82"/>
      <c r="K2224" s="83"/>
      <c r="L2224" s="240" t="str">
        <f t="shared" si="34"/>
        <v/>
      </c>
    </row>
    <row r="2225" spans="1:12" ht="70" customHeight="1" x14ac:dyDescent="0.35">
      <c r="A2225" s="43"/>
      <c r="B2225" s="44"/>
      <c r="C2225" s="45"/>
      <c r="D2225" s="79"/>
      <c r="E2225" s="80"/>
      <c r="F2225" s="81"/>
      <c r="G2225" s="80"/>
      <c r="H2225" s="80"/>
      <c r="I2225" s="84"/>
      <c r="J2225" s="82"/>
      <c r="K2225" s="83"/>
      <c r="L2225" s="240" t="str">
        <f t="shared" si="34"/>
        <v/>
      </c>
    </row>
    <row r="2226" spans="1:12" ht="70" customHeight="1" x14ac:dyDescent="0.35">
      <c r="A2226" s="43"/>
      <c r="B2226" s="44"/>
      <c r="C2226" s="45"/>
      <c r="D2226" s="79"/>
      <c r="E2226" s="80"/>
      <c r="F2226" s="81"/>
      <c r="G2226" s="80"/>
      <c r="H2226" s="80"/>
      <c r="I2226" s="84"/>
      <c r="J2226" s="82"/>
      <c r="K2226" s="83"/>
      <c r="L2226" s="240" t="str">
        <f t="shared" si="34"/>
        <v/>
      </c>
    </row>
    <row r="2227" spans="1:12" ht="70" customHeight="1" x14ac:dyDescent="0.35">
      <c r="A2227" s="43"/>
      <c r="B2227" s="44"/>
      <c r="C2227" s="45"/>
      <c r="D2227" s="79"/>
      <c r="E2227" s="80"/>
      <c r="F2227" s="81"/>
      <c r="G2227" s="80"/>
      <c r="H2227" s="80"/>
      <c r="I2227" s="84"/>
      <c r="J2227" s="82"/>
      <c r="K2227" s="83"/>
      <c r="L2227" s="240" t="str">
        <f t="shared" si="34"/>
        <v/>
      </c>
    </row>
    <row r="2228" spans="1:12" ht="70" customHeight="1" x14ac:dyDescent="0.35">
      <c r="A2228" s="43"/>
      <c r="B2228" s="44"/>
      <c r="C2228" s="45"/>
      <c r="D2228" s="79"/>
      <c r="E2228" s="80"/>
      <c r="F2228" s="81"/>
      <c r="G2228" s="80"/>
      <c r="H2228" s="80"/>
      <c r="I2228" s="84"/>
      <c r="J2228" s="82"/>
      <c r="K2228" s="83"/>
      <c r="L2228" s="240" t="str">
        <f t="shared" si="34"/>
        <v/>
      </c>
    </row>
    <row r="2229" spans="1:12" ht="70" customHeight="1" x14ac:dyDescent="0.35">
      <c r="A2229" s="43"/>
      <c r="B2229" s="44"/>
      <c r="C2229" s="45"/>
      <c r="D2229" s="79"/>
      <c r="E2229" s="80"/>
      <c r="F2229" s="81"/>
      <c r="G2229" s="80"/>
      <c r="H2229" s="80"/>
      <c r="I2229" s="84"/>
      <c r="J2229" s="82"/>
      <c r="K2229" s="83"/>
      <c r="L2229" s="240" t="str">
        <f t="shared" si="34"/>
        <v/>
      </c>
    </row>
    <row r="2230" spans="1:12" ht="70" customHeight="1" x14ac:dyDescent="0.35">
      <c r="A2230" s="43"/>
      <c r="B2230" s="44"/>
      <c r="C2230" s="45"/>
      <c r="D2230" s="79"/>
      <c r="E2230" s="80"/>
      <c r="F2230" s="81"/>
      <c r="G2230" s="80"/>
      <c r="H2230" s="80"/>
      <c r="I2230" s="84"/>
      <c r="J2230" s="82"/>
      <c r="K2230" s="83"/>
      <c r="L2230" s="240" t="str">
        <f t="shared" si="34"/>
        <v/>
      </c>
    </row>
    <row r="2231" spans="1:12" ht="70" customHeight="1" x14ac:dyDescent="0.35">
      <c r="A2231" s="43"/>
      <c r="B2231" s="44"/>
      <c r="C2231" s="45"/>
      <c r="D2231" s="79"/>
      <c r="E2231" s="80"/>
      <c r="F2231" s="81"/>
      <c r="G2231" s="80"/>
      <c r="H2231" s="80"/>
      <c r="I2231" s="84"/>
      <c r="J2231" s="82"/>
      <c r="K2231" s="83"/>
      <c r="L2231" s="240" t="str">
        <f t="shared" si="34"/>
        <v/>
      </c>
    </row>
    <row r="2232" spans="1:12" ht="70" customHeight="1" x14ac:dyDescent="0.35">
      <c r="A2232" s="43"/>
      <c r="B2232" s="44"/>
      <c r="C2232" s="45"/>
      <c r="D2232" s="79"/>
      <c r="E2232" s="80"/>
      <c r="F2232" s="81"/>
      <c r="G2232" s="80"/>
      <c r="H2232" s="80"/>
      <c r="I2232" s="84"/>
      <c r="J2232" s="82"/>
      <c r="K2232" s="83"/>
      <c r="L2232" s="240" t="str">
        <f t="shared" si="34"/>
        <v/>
      </c>
    </row>
    <row r="2233" spans="1:12" ht="70" customHeight="1" x14ac:dyDescent="0.35">
      <c r="A2233" s="43"/>
      <c r="B2233" s="44"/>
      <c r="C2233" s="45"/>
      <c r="D2233" s="79"/>
      <c r="E2233" s="80"/>
      <c r="F2233" s="81"/>
      <c r="G2233" s="80"/>
      <c r="H2233" s="80"/>
      <c r="I2233" s="84"/>
      <c r="J2233" s="82"/>
      <c r="K2233" s="83"/>
      <c r="L2233" s="240" t="str">
        <f t="shared" si="34"/>
        <v/>
      </c>
    </row>
    <row r="2234" spans="1:12" ht="70" customHeight="1" x14ac:dyDescent="0.35">
      <c r="A2234" s="43"/>
      <c r="B2234" s="44"/>
      <c r="C2234" s="45"/>
      <c r="D2234" s="79"/>
      <c r="E2234" s="80"/>
      <c r="F2234" s="81"/>
      <c r="G2234" s="80"/>
      <c r="H2234" s="80"/>
      <c r="I2234" s="84"/>
      <c r="J2234" s="82"/>
      <c r="K2234" s="83"/>
      <c r="L2234" s="240" t="str">
        <f t="shared" si="34"/>
        <v/>
      </c>
    </row>
    <row r="2235" spans="1:12" ht="70" customHeight="1" x14ac:dyDescent="0.35">
      <c r="A2235" s="43"/>
      <c r="B2235" s="44"/>
      <c r="C2235" s="45"/>
      <c r="D2235" s="79"/>
      <c r="E2235" s="80"/>
      <c r="F2235" s="81"/>
      <c r="G2235" s="80"/>
      <c r="H2235" s="80"/>
      <c r="I2235" s="84"/>
      <c r="J2235" s="82"/>
      <c r="K2235" s="83"/>
      <c r="L2235" s="240" t="str">
        <f t="shared" si="34"/>
        <v/>
      </c>
    </row>
    <row r="2236" spans="1:12" ht="70" customHeight="1" x14ac:dyDescent="0.35">
      <c r="A2236" s="43"/>
      <c r="B2236" s="44"/>
      <c r="C2236" s="45"/>
      <c r="D2236" s="79"/>
      <c r="E2236" s="80"/>
      <c r="F2236" s="81"/>
      <c r="G2236" s="80"/>
      <c r="H2236" s="80"/>
      <c r="I2236" s="84"/>
      <c r="J2236" s="82"/>
      <c r="K2236" s="83"/>
      <c r="L2236" s="240" t="str">
        <f t="shared" si="34"/>
        <v/>
      </c>
    </row>
    <row r="2237" spans="1:12" ht="70" customHeight="1" x14ac:dyDescent="0.35">
      <c r="A2237" s="43"/>
      <c r="B2237" s="44"/>
      <c r="C2237" s="45"/>
      <c r="D2237" s="79"/>
      <c r="E2237" s="80"/>
      <c r="F2237" s="81"/>
      <c r="G2237" s="80"/>
      <c r="H2237" s="80"/>
      <c r="I2237" s="84"/>
      <c r="J2237" s="82"/>
      <c r="K2237" s="83"/>
      <c r="L2237" s="240" t="str">
        <f t="shared" si="34"/>
        <v/>
      </c>
    </row>
    <row r="2238" spans="1:12" ht="70" customHeight="1" x14ac:dyDescent="0.35">
      <c r="A2238" s="43"/>
      <c r="B2238" s="44"/>
      <c r="C2238" s="45"/>
      <c r="D2238" s="79"/>
      <c r="E2238" s="80"/>
      <c r="F2238" s="81"/>
      <c r="G2238" s="80"/>
      <c r="H2238" s="80"/>
      <c r="I2238" s="84"/>
      <c r="J2238" s="82"/>
      <c r="K2238" s="83"/>
      <c r="L2238" s="240" t="str">
        <f t="shared" si="34"/>
        <v/>
      </c>
    </row>
    <row r="2239" spans="1:12" ht="70" customHeight="1" x14ac:dyDescent="0.35">
      <c r="A2239" s="43"/>
      <c r="B2239" s="44"/>
      <c r="C2239" s="45"/>
      <c r="D2239" s="79"/>
      <c r="E2239" s="80"/>
      <c r="F2239" s="81"/>
      <c r="G2239" s="80"/>
      <c r="H2239" s="80"/>
      <c r="I2239" s="84"/>
      <c r="J2239" s="82"/>
      <c r="K2239" s="83"/>
      <c r="L2239" s="240" t="str">
        <f t="shared" si="34"/>
        <v/>
      </c>
    </row>
    <row r="2240" spans="1:12" ht="70" customHeight="1" x14ac:dyDescent="0.35">
      <c r="A2240" s="43"/>
      <c r="B2240" s="44"/>
      <c r="C2240" s="45"/>
      <c r="D2240" s="79"/>
      <c r="E2240" s="80"/>
      <c r="F2240" s="81"/>
      <c r="G2240" s="80"/>
      <c r="H2240" s="80"/>
      <c r="I2240" s="84"/>
      <c r="J2240" s="82"/>
      <c r="K2240" s="83"/>
      <c r="L2240" s="240" t="str">
        <f t="shared" si="34"/>
        <v/>
      </c>
    </row>
    <row r="2241" spans="1:12" ht="70" customHeight="1" x14ac:dyDescent="0.35">
      <c r="A2241" s="43"/>
      <c r="B2241" s="44"/>
      <c r="C2241" s="45"/>
      <c r="D2241" s="79"/>
      <c r="E2241" s="80"/>
      <c r="F2241" s="81"/>
      <c r="G2241" s="80"/>
      <c r="H2241" s="80"/>
      <c r="I2241" s="84"/>
      <c r="J2241" s="82"/>
      <c r="K2241" s="83"/>
      <c r="L2241" s="240" t="str">
        <f t="shared" si="34"/>
        <v/>
      </c>
    </row>
    <row r="2242" spans="1:12" ht="70" customHeight="1" x14ac:dyDescent="0.35">
      <c r="A2242" s="43"/>
      <c r="B2242" s="44"/>
      <c r="C2242" s="45"/>
      <c r="D2242" s="79"/>
      <c r="E2242" s="80"/>
      <c r="F2242" s="81"/>
      <c r="G2242" s="80"/>
      <c r="H2242" s="80"/>
      <c r="I2242" s="84"/>
      <c r="J2242" s="82"/>
      <c r="K2242" s="83"/>
      <c r="L2242" s="240" t="str">
        <f t="shared" si="34"/>
        <v/>
      </c>
    </row>
    <row r="2243" spans="1:12" ht="70" customHeight="1" x14ac:dyDescent="0.35">
      <c r="A2243" s="43"/>
      <c r="B2243" s="44"/>
      <c r="C2243" s="45"/>
      <c r="D2243" s="79"/>
      <c r="E2243" s="80"/>
      <c r="F2243" s="81"/>
      <c r="G2243" s="80"/>
      <c r="H2243" s="80"/>
      <c r="I2243" s="84"/>
      <c r="J2243" s="82"/>
      <c r="K2243" s="83"/>
      <c r="L2243" s="240" t="str">
        <f t="shared" si="34"/>
        <v/>
      </c>
    </row>
    <row r="2244" spans="1:12" ht="70" customHeight="1" x14ac:dyDescent="0.35">
      <c r="A2244" s="43"/>
      <c r="B2244" s="44"/>
      <c r="C2244" s="45"/>
      <c r="D2244" s="79"/>
      <c r="E2244" s="80"/>
      <c r="F2244" s="81"/>
      <c r="G2244" s="80"/>
      <c r="H2244" s="80"/>
      <c r="I2244" s="84"/>
      <c r="J2244" s="82"/>
      <c r="K2244" s="83"/>
      <c r="L2244" s="240" t="str">
        <f t="shared" si="34"/>
        <v/>
      </c>
    </row>
    <row r="2245" spans="1:12" ht="70" customHeight="1" x14ac:dyDescent="0.35">
      <c r="A2245" s="43"/>
      <c r="B2245" s="44"/>
      <c r="C2245" s="45"/>
      <c r="D2245" s="79"/>
      <c r="E2245" s="80"/>
      <c r="F2245" s="81"/>
      <c r="G2245" s="80"/>
      <c r="H2245" s="80"/>
      <c r="I2245" s="84"/>
      <c r="J2245" s="82"/>
      <c r="K2245" s="83"/>
      <c r="L2245" s="240" t="str">
        <f t="shared" si="34"/>
        <v/>
      </c>
    </row>
    <row r="2246" spans="1:12" ht="70" customHeight="1" x14ac:dyDescent="0.35">
      <c r="A2246" s="43"/>
      <c r="B2246" s="44"/>
      <c r="C2246" s="45"/>
      <c r="D2246" s="79"/>
      <c r="E2246" s="80"/>
      <c r="F2246" s="81"/>
      <c r="G2246" s="80"/>
      <c r="H2246" s="80"/>
      <c r="I2246" s="84"/>
      <c r="J2246" s="82"/>
      <c r="K2246" s="83"/>
      <c r="L2246" s="240" t="str">
        <f t="shared" si="34"/>
        <v/>
      </c>
    </row>
    <row r="2247" spans="1:12" ht="70" customHeight="1" x14ac:dyDescent="0.35">
      <c r="A2247" s="43"/>
      <c r="B2247" s="44"/>
      <c r="C2247" s="45"/>
      <c r="D2247" s="79"/>
      <c r="E2247" s="80"/>
      <c r="F2247" s="81"/>
      <c r="G2247" s="80"/>
      <c r="H2247" s="80"/>
      <c r="I2247" s="84"/>
      <c r="J2247" s="82"/>
      <c r="K2247" s="83"/>
      <c r="L2247" s="240" t="str">
        <f t="shared" si="34"/>
        <v/>
      </c>
    </row>
    <row r="2248" spans="1:12" ht="70" customHeight="1" x14ac:dyDescent="0.35">
      <c r="A2248" s="43"/>
      <c r="B2248" s="44"/>
      <c r="C2248" s="45"/>
      <c r="D2248" s="79"/>
      <c r="E2248" s="80"/>
      <c r="F2248" s="81"/>
      <c r="G2248" s="80"/>
      <c r="H2248" s="80"/>
      <c r="I2248" s="84"/>
      <c r="J2248" s="82"/>
      <c r="K2248" s="83"/>
      <c r="L2248" s="240" t="str">
        <f t="shared" si="34"/>
        <v/>
      </c>
    </row>
    <row r="2249" spans="1:12" ht="70" customHeight="1" x14ac:dyDescent="0.35">
      <c r="A2249" s="43"/>
      <c r="B2249" s="44"/>
      <c r="C2249" s="45"/>
      <c r="D2249" s="79"/>
      <c r="E2249" s="80"/>
      <c r="F2249" s="81"/>
      <c r="G2249" s="80"/>
      <c r="H2249" s="80"/>
      <c r="I2249" s="84"/>
      <c r="J2249" s="82"/>
      <c r="K2249" s="83"/>
      <c r="L2249" s="240" t="str">
        <f t="shared" si="34"/>
        <v/>
      </c>
    </row>
    <row r="2250" spans="1:12" ht="70" customHeight="1" x14ac:dyDescent="0.35">
      <c r="A2250" s="43"/>
      <c r="B2250" s="44"/>
      <c r="C2250" s="45"/>
      <c r="D2250" s="79"/>
      <c r="E2250" s="80"/>
      <c r="F2250" s="81"/>
      <c r="G2250" s="80"/>
      <c r="H2250" s="80"/>
      <c r="I2250" s="84"/>
      <c r="J2250" s="82"/>
      <c r="K2250" s="83"/>
      <c r="L2250" s="240" t="str">
        <f t="shared" si="34"/>
        <v/>
      </c>
    </row>
    <row r="2251" spans="1:12" ht="70" customHeight="1" x14ac:dyDescent="0.35">
      <c r="A2251" s="43"/>
      <c r="B2251" s="44"/>
      <c r="C2251" s="45"/>
      <c r="D2251" s="79"/>
      <c r="E2251" s="80"/>
      <c r="F2251" s="81"/>
      <c r="G2251" s="80"/>
      <c r="H2251" s="80"/>
      <c r="I2251" s="84"/>
      <c r="J2251" s="82"/>
      <c r="K2251" s="83"/>
      <c r="L2251" s="240" t="str">
        <f t="shared" ref="L2251:L2314" si="35">HYPERLINK(K2251)</f>
        <v/>
      </c>
    </row>
    <row r="2252" spans="1:12" ht="70" customHeight="1" x14ac:dyDescent="0.35">
      <c r="A2252" s="43"/>
      <c r="B2252" s="44"/>
      <c r="C2252" s="45"/>
      <c r="D2252" s="79"/>
      <c r="E2252" s="80"/>
      <c r="F2252" s="81"/>
      <c r="G2252" s="80"/>
      <c r="H2252" s="80"/>
      <c r="I2252" s="84"/>
      <c r="J2252" s="82"/>
      <c r="K2252" s="83"/>
      <c r="L2252" s="240" t="str">
        <f t="shared" si="35"/>
        <v/>
      </c>
    </row>
    <row r="2253" spans="1:12" ht="70" customHeight="1" x14ac:dyDescent="0.35">
      <c r="A2253" s="43"/>
      <c r="B2253" s="44"/>
      <c r="C2253" s="45"/>
      <c r="D2253" s="79"/>
      <c r="E2253" s="80"/>
      <c r="F2253" s="81"/>
      <c r="G2253" s="80"/>
      <c r="H2253" s="80"/>
      <c r="I2253" s="84"/>
      <c r="J2253" s="82"/>
      <c r="K2253" s="83"/>
      <c r="L2253" s="240" t="str">
        <f t="shared" si="35"/>
        <v/>
      </c>
    </row>
    <row r="2254" spans="1:12" ht="70" customHeight="1" x14ac:dyDescent="0.35">
      <c r="A2254" s="43"/>
      <c r="B2254" s="44"/>
      <c r="C2254" s="45"/>
      <c r="D2254" s="79"/>
      <c r="E2254" s="80"/>
      <c r="F2254" s="81"/>
      <c r="G2254" s="80"/>
      <c r="H2254" s="80"/>
      <c r="I2254" s="84"/>
      <c r="J2254" s="82"/>
      <c r="K2254" s="83"/>
      <c r="L2254" s="240" t="str">
        <f t="shared" si="35"/>
        <v/>
      </c>
    </row>
    <row r="2255" spans="1:12" ht="70" customHeight="1" x14ac:dyDescent="0.35">
      <c r="A2255" s="43"/>
      <c r="B2255" s="44"/>
      <c r="C2255" s="45"/>
      <c r="D2255" s="79"/>
      <c r="E2255" s="80"/>
      <c r="F2255" s="81"/>
      <c r="G2255" s="80"/>
      <c r="H2255" s="80"/>
      <c r="I2255" s="84"/>
      <c r="J2255" s="82"/>
      <c r="K2255" s="83"/>
      <c r="L2255" s="240" t="str">
        <f t="shared" si="35"/>
        <v/>
      </c>
    </row>
    <row r="2256" spans="1:12" ht="70" customHeight="1" x14ac:dyDescent="0.35">
      <c r="A2256" s="43"/>
      <c r="B2256" s="44"/>
      <c r="C2256" s="45"/>
      <c r="D2256" s="79"/>
      <c r="E2256" s="80"/>
      <c r="F2256" s="81"/>
      <c r="G2256" s="80"/>
      <c r="H2256" s="80"/>
      <c r="I2256" s="84"/>
      <c r="J2256" s="82"/>
      <c r="K2256" s="83"/>
      <c r="L2256" s="240" t="str">
        <f t="shared" si="35"/>
        <v/>
      </c>
    </row>
    <row r="2257" spans="1:12" ht="70" customHeight="1" x14ac:dyDescent="0.35">
      <c r="A2257" s="43"/>
      <c r="B2257" s="44"/>
      <c r="C2257" s="45"/>
      <c r="D2257" s="79"/>
      <c r="E2257" s="80"/>
      <c r="F2257" s="81"/>
      <c r="G2257" s="80"/>
      <c r="H2257" s="80"/>
      <c r="I2257" s="84"/>
      <c r="J2257" s="82"/>
      <c r="K2257" s="83"/>
      <c r="L2257" s="240" t="str">
        <f t="shared" si="35"/>
        <v/>
      </c>
    </row>
    <row r="2258" spans="1:12" ht="70" customHeight="1" x14ac:dyDescent="0.35">
      <c r="A2258" s="43"/>
      <c r="B2258" s="44"/>
      <c r="C2258" s="45"/>
      <c r="D2258" s="79"/>
      <c r="E2258" s="80"/>
      <c r="F2258" s="81"/>
      <c r="G2258" s="80"/>
      <c r="H2258" s="80"/>
      <c r="I2258" s="84"/>
      <c r="J2258" s="82"/>
      <c r="K2258" s="83"/>
      <c r="L2258" s="240" t="str">
        <f t="shared" si="35"/>
        <v/>
      </c>
    </row>
    <row r="2259" spans="1:12" ht="70" customHeight="1" x14ac:dyDescent="0.35">
      <c r="A2259" s="43"/>
      <c r="B2259" s="44"/>
      <c r="C2259" s="45"/>
      <c r="D2259" s="79"/>
      <c r="E2259" s="80"/>
      <c r="F2259" s="81"/>
      <c r="G2259" s="80"/>
      <c r="H2259" s="80"/>
      <c r="I2259" s="84"/>
      <c r="J2259" s="82"/>
      <c r="K2259" s="83"/>
      <c r="L2259" s="240" t="str">
        <f t="shared" si="35"/>
        <v/>
      </c>
    </row>
    <row r="2260" spans="1:12" ht="70" customHeight="1" x14ac:dyDescent="0.35">
      <c r="A2260" s="43"/>
      <c r="B2260" s="44"/>
      <c r="C2260" s="45"/>
      <c r="D2260" s="79"/>
      <c r="E2260" s="80"/>
      <c r="F2260" s="81"/>
      <c r="G2260" s="80"/>
      <c r="H2260" s="80"/>
      <c r="I2260" s="84"/>
      <c r="J2260" s="82"/>
      <c r="K2260" s="83"/>
      <c r="L2260" s="240" t="str">
        <f t="shared" si="35"/>
        <v/>
      </c>
    </row>
    <row r="2261" spans="1:12" ht="70" customHeight="1" x14ac:dyDescent="0.35">
      <c r="A2261" s="43"/>
      <c r="B2261" s="44"/>
      <c r="C2261" s="45"/>
      <c r="D2261" s="79"/>
      <c r="E2261" s="80"/>
      <c r="F2261" s="81"/>
      <c r="G2261" s="80"/>
      <c r="H2261" s="80"/>
      <c r="I2261" s="84"/>
      <c r="J2261" s="82"/>
      <c r="K2261" s="83"/>
      <c r="L2261" s="240" t="str">
        <f t="shared" si="35"/>
        <v/>
      </c>
    </row>
    <row r="2262" spans="1:12" ht="70" customHeight="1" x14ac:dyDescent="0.35">
      <c r="A2262" s="43"/>
      <c r="B2262" s="44"/>
      <c r="C2262" s="45"/>
      <c r="D2262" s="79"/>
      <c r="E2262" s="80"/>
      <c r="F2262" s="81"/>
      <c r="G2262" s="80"/>
      <c r="H2262" s="80"/>
      <c r="I2262" s="84"/>
      <c r="J2262" s="82"/>
      <c r="K2262" s="83"/>
      <c r="L2262" s="240" t="str">
        <f t="shared" si="35"/>
        <v/>
      </c>
    </row>
    <row r="2263" spans="1:12" ht="70" customHeight="1" x14ac:dyDescent="0.35">
      <c r="A2263" s="43"/>
      <c r="B2263" s="44"/>
      <c r="C2263" s="45"/>
      <c r="D2263" s="79"/>
      <c r="E2263" s="80"/>
      <c r="F2263" s="81"/>
      <c r="G2263" s="80"/>
      <c r="H2263" s="80"/>
      <c r="I2263" s="84"/>
      <c r="J2263" s="82"/>
      <c r="K2263" s="83"/>
      <c r="L2263" s="240" t="str">
        <f t="shared" si="35"/>
        <v/>
      </c>
    </row>
    <row r="2264" spans="1:12" ht="70" customHeight="1" x14ac:dyDescent="0.35">
      <c r="A2264" s="43"/>
      <c r="B2264" s="44"/>
      <c r="C2264" s="45"/>
      <c r="D2264" s="79"/>
      <c r="E2264" s="80"/>
      <c r="F2264" s="81"/>
      <c r="G2264" s="80"/>
      <c r="H2264" s="80"/>
      <c r="I2264" s="84"/>
      <c r="J2264" s="82"/>
      <c r="K2264" s="83"/>
      <c r="L2264" s="240" t="str">
        <f t="shared" si="35"/>
        <v/>
      </c>
    </row>
    <row r="2265" spans="1:12" ht="70" customHeight="1" x14ac:dyDescent="0.35">
      <c r="A2265" s="43"/>
      <c r="B2265" s="44"/>
      <c r="C2265" s="45"/>
      <c r="D2265" s="79"/>
      <c r="E2265" s="80"/>
      <c r="F2265" s="81"/>
      <c r="G2265" s="80"/>
      <c r="H2265" s="80"/>
      <c r="I2265" s="84"/>
      <c r="J2265" s="82"/>
      <c r="K2265" s="83"/>
      <c r="L2265" s="240" t="str">
        <f t="shared" si="35"/>
        <v/>
      </c>
    </row>
    <row r="2266" spans="1:12" ht="70" customHeight="1" x14ac:dyDescent="0.35">
      <c r="A2266" s="43"/>
      <c r="B2266" s="44"/>
      <c r="C2266" s="45"/>
      <c r="D2266" s="79"/>
      <c r="E2266" s="80"/>
      <c r="F2266" s="81"/>
      <c r="G2266" s="80"/>
      <c r="H2266" s="80"/>
      <c r="I2266" s="84"/>
      <c r="J2266" s="82"/>
      <c r="K2266" s="83"/>
      <c r="L2266" s="240" t="str">
        <f t="shared" si="35"/>
        <v/>
      </c>
    </row>
    <row r="2267" spans="1:12" ht="70" customHeight="1" x14ac:dyDescent="0.35">
      <c r="A2267" s="43"/>
      <c r="B2267" s="44"/>
      <c r="C2267" s="45"/>
      <c r="D2267" s="79"/>
      <c r="E2267" s="80"/>
      <c r="F2267" s="81"/>
      <c r="G2267" s="80"/>
      <c r="H2267" s="80"/>
      <c r="I2267" s="84"/>
      <c r="J2267" s="82"/>
      <c r="K2267" s="83"/>
      <c r="L2267" s="240" t="str">
        <f t="shared" si="35"/>
        <v/>
      </c>
    </row>
    <row r="2268" spans="1:12" ht="70" customHeight="1" x14ac:dyDescent="0.35">
      <c r="A2268" s="43"/>
      <c r="B2268" s="44"/>
      <c r="C2268" s="45"/>
      <c r="D2268" s="79"/>
      <c r="E2268" s="80"/>
      <c r="F2268" s="81"/>
      <c r="G2268" s="80"/>
      <c r="H2268" s="80"/>
      <c r="I2268" s="84"/>
      <c r="J2268" s="82"/>
      <c r="K2268" s="83"/>
      <c r="L2268" s="240" t="str">
        <f t="shared" si="35"/>
        <v/>
      </c>
    </row>
    <row r="2269" spans="1:12" ht="70" customHeight="1" x14ac:dyDescent="0.35">
      <c r="A2269" s="43"/>
      <c r="B2269" s="44"/>
      <c r="C2269" s="45"/>
      <c r="D2269" s="79"/>
      <c r="E2269" s="80"/>
      <c r="F2269" s="81"/>
      <c r="G2269" s="80"/>
      <c r="H2269" s="80"/>
      <c r="I2269" s="84"/>
      <c r="J2269" s="82"/>
      <c r="K2269" s="83"/>
      <c r="L2269" s="240" t="str">
        <f t="shared" si="35"/>
        <v/>
      </c>
    </row>
    <row r="2270" spans="1:12" ht="70" customHeight="1" x14ac:dyDescent="0.35">
      <c r="A2270" s="43"/>
      <c r="B2270" s="44"/>
      <c r="C2270" s="45"/>
      <c r="D2270" s="79"/>
      <c r="E2270" s="80"/>
      <c r="F2270" s="81"/>
      <c r="G2270" s="80"/>
      <c r="H2270" s="80"/>
      <c r="I2270" s="84"/>
      <c r="J2270" s="82"/>
      <c r="K2270" s="83"/>
      <c r="L2270" s="240" t="str">
        <f t="shared" si="35"/>
        <v/>
      </c>
    </row>
    <row r="2271" spans="1:12" ht="70" customHeight="1" x14ac:dyDescent="0.35">
      <c r="A2271" s="43"/>
      <c r="B2271" s="44"/>
      <c r="C2271" s="45"/>
      <c r="D2271" s="79"/>
      <c r="E2271" s="80"/>
      <c r="F2271" s="81"/>
      <c r="G2271" s="80"/>
      <c r="H2271" s="80"/>
      <c r="I2271" s="84"/>
      <c r="J2271" s="82"/>
      <c r="K2271" s="83"/>
      <c r="L2271" s="240" t="str">
        <f t="shared" si="35"/>
        <v/>
      </c>
    </row>
    <row r="2272" spans="1:12" ht="70" customHeight="1" x14ac:dyDescent="0.35">
      <c r="A2272" s="43"/>
      <c r="B2272" s="44"/>
      <c r="C2272" s="45"/>
      <c r="D2272" s="79"/>
      <c r="E2272" s="80"/>
      <c r="F2272" s="81"/>
      <c r="G2272" s="80"/>
      <c r="H2272" s="80"/>
      <c r="I2272" s="84"/>
      <c r="J2272" s="82"/>
      <c r="K2272" s="83"/>
      <c r="L2272" s="240" t="str">
        <f t="shared" si="35"/>
        <v/>
      </c>
    </row>
    <row r="2273" spans="1:12" ht="70" customHeight="1" x14ac:dyDescent="0.35">
      <c r="A2273" s="43"/>
      <c r="B2273" s="44"/>
      <c r="C2273" s="45"/>
      <c r="D2273" s="79"/>
      <c r="E2273" s="80"/>
      <c r="F2273" s="81"/>
      <c r="G2273" s="80"/>
      <c r="H2273" s="80"/>
      <c r="I2273" s="84"/>
      <c r="J2273" s="82"/>
      <c r="K2273" s="83"/>
      <c r="L2273" s="240" t="str">
        <f t="shared" si="35"/>
        <v/>
      </c>
    </row>
    <row r="2274" spans="1:12" ht="70" customHeight="1" x14ac:dyDescent="0.35">
      <c r="A2274" s="43"/>
      <c r="B2274" s="44"/>
      <c r="C2274" s="45"/>
      <c r="D2274" s="79"/>
      <c r="E2274" s="80"/>
      <c r="F2274" s="81"/>
      <c r="G2274" s="80"/>
      <c r="H2274" s="80"/>
      <c r="I2274" s="84"/>
      <c r="J2274" s="82"/>
      <c r="K2274" s="83"/>
      <c r="L2274" s="240" t="str">
        <f t="shared" si="35"/>
        <v/>
      </c>
    </row>
    <row r="2275" spans="1:12" ht="70" customHeight="1" x14ac:dyDescent="0.35">
      <c r="A2275" s="43"/>
      <c r="B2275" s="44"/>
      <c r="C2275" s="45"/>
      <c r="D2275" s="79"/>
      <c r="E2275" s="80"/>
      <c r="F2275" s="81"/>
      <c r="G2275" s="80"/>
      <c r="H2275" s="80"/>
      <c r="I2275" s="84"/>
      <c r="J2275" s="82"/>
      <c r="K2275" s="83"/>
      <c r="L2275" s="240" t="str">
        <f t="shared" si="35"/>
        <v/>
      </c>
    </row>
    <row r="2276" spans="1:12" ht="70" customHeight="1" x14ac:dyDescent="0.35">
      <c r="A2276" s="43"/>
      <c r="B2276" s="44"/>
      <c r="C2276" s="45"/>
      <c r="D2276" s="79"/>
      <c r="E2276" s="80"/>
      <c r="F2276" s="81"/>
      <c r="G2276" s="80"/>
      <c r="H2276" s="80"/>
      <c r="I2276" s="84"/>
      <c r="J2276" s="82"/>
      <c r="K2276" s="83"/>
      <c r="L2276" s="240" t="str">
        <f t="shared" si="35"/>
        <v/>
      </c>
    </row>
    <row r="2277" spans="1:12" ht="70" customHeight="1" x14ac:dyDescent="0.35">
      <c r="A2277" s="43"/>
      <c r="B2277" s="44"/>
      <c r="C2277" s="45"/>
      <c r="D2277" s="79"/>
      <c r="E2277" s="80"/>
      <c r="F2277" s="81"/>
      <c r="G2277" s="80"/>
      <c r="H2277" s="80"/>
      <c r="I2277" s="84"/>
      <c r="J2277" s="82"/>
      <c r="K2277" s="83"/>
      <c r="L2277" s="240" t="str">
        <f t="shared" si="35"/>
        <v/>
      </c>
    </row>
    <row r="2278" spans="1:12" ht="70" customHeight="1" x14ac:dyDescent="0.35">
      <c r="A2278" s="43"/>
      <c r="B2278" s="44"/>
      <c r="C2278" s="45"/>
      <c r="D2278" s="79"/>
      <c r="E2278" s="80"/>
      <c r="F2278" s="81"/>
      <c r="G2278" s="80"/>
      <c r="H2278" s="80"/>
      <c r="I2278" s="84"/>
      <c r="J2278" s="82"/>
      <c r="K2278" s="83"/>
      <c r="L2278" s="240" t="str">
        <f t="shared" si="35"/>
        <v/>
      </c>
    </row>
    <row r="2279" spans="1:12" ht="70" customHeight="1" x14ac:dyDescent="0.35">
      <c r="A2279" s="43"/>
      <c r="B2279" s="44"/>
      <c r="C2279" s="45"/>
      <c r="D2279" s="79"/>
      <c r="E2279" s="80"/>
      <c r="F2279" s="81"/>
      <c r="G2279" s="80"/>
      <c r="H2279" s="80"/>
      <c r="I2279" s="84"/>
      <c r="J2279" s="82"/>
      <c r="K2279" s="83"/>
      <c r="L2279" s="240" t="str">
        <f t="shared" si="35"/>
        <v/>
      </c>
    </row>
    <row r="2280" spans="1:12" ht="70" customHeight="1" x14ac:dyDescent="0.35">
      <c r="A2280" s="43"/>
      <c r="B2280" s="44"/>
      <c r="C2280" s="45"/>
      <c r="D2280" s="79"/>
      <c r="E2280" s="80"/>
      <c r="F2280" s="81"/>
      <c r="G2280" s="80"/>
      <c r="H2280" s="80"/>
      <c r="I2280" s="84"/>
      <c r="J2280" s="82"/>
      <c r="K2280" s="83"/>
      <c r="L2280" s="240" t="str">
        <f t="shared" si="35"/>
        <v/>
      </c>
    </row>
    <row r="2281" spans="1:12" ht="70" customHeight="1" x14ac:dyDescent="0.35">
      <c r="A2281" s="43"/>
      <c r="B2281" s="44"/>
      <c r="C2281" s="45"/>
      <c r="D2281" s="79"/>
      <c r="E2281" s="80"/>
      <c r="F2281" s="81"/>
      <c r="G2281" s="80"/>
      <c r="H2281" s="80"/>
      <c r="I2281" s="84"/>
      <c r="J2281" s="82"/>
      <c r="K2281" s="83"/>
      <c r="L2281" s="240" t="str">
        <f t="shared" si="35"/>
        <v/>
      </c>
    </row>
    <row r="2282" spans="1:12" ht="70" customHeight="1" x14ac:dyDescent="0.35">
      <c r="A2282" s="43"/>
      <c r="B2282" s="44"/>
      <c r="C2282" s="45"/>
      <c r="D2282" s="79"/>
      <c r="E2282" s="80"/>
      <c r="F2282" s="81"/>
      <c r="G2282" s="80"/>
      <c r="H2282" s="80"/>
      <c r="I2282" s="84"/>
      <c r="J2282" s="82"/>
      <c r="K2282" s="83"/>
      <c r="L2282" s="240" t="str">
        <f t="shared" si="35"/>
        <v/>
      </c>
    </row>
    <row r="2283" spans="1:12" ht="70" customHeight="1" x14ac:dyDescent="0.35">
      <c r="A2283" s="43"/>
      <c r="B2283" s="44"/>
      <c r="C2283" s="45"/>
      <c r="D2283" s="79"/>
      <c r="E2283" s="80"/>
      <c r="F2283" s="81"/>
      <c r="G2283" s="80"/>
      <c r="H2283" s="80"/>
      <c r="I2283" s="84"/>
      <c r="J2283" s="82"/>
      <c r="K2283" s="83"/>
      <c r="L2283" s="240" t="str">
        <f t="shared" si="35"/>
        <v/>
      </c>
    </row>
    <row r="2284" spans="1:12" ht="70" customHeight="1" x14ac:dyDescent="0.35">
      <c r="A2284" s="43"/>
      <c r="B2284" s="44"/>
      <c r="C2284" s="45"/>
      <c r="D2284" s="79"/>
      <c r="E2284" s="80"/>
      <c r="F2284" s="81"/>
      <c r="G2284" s="80"/>
      <c r="H2284" s="80"/>
      <c r="I2284" s="84"/>
      <c r="J2284" s="82"/>
      <c r="K2284" s="83"/>
      <c r="L2284" s="240" t="str">
        <f t="shared" si="35"/>
        <v/>
      </c>
    </row>
    <row r="2285" spans="1:12" ht="70" customHeight="1" x14ac:dyDescent="0.35">
      <c r="A2285" s="43"/>
      <c r="B2285" s="44"/>
      <c r="C2285" s="45"/>
      <c r="D2285" s="79"/>
      <c r="E2285" s="80"/>
      <c r="F2285" s="81"/>
      <c r="G2285" s="80"/>
      <c r="H2285" s="80"/>
      <c r="I2285" s="84"/>
      <c r="J2285" s="82"/>
      <c r="K2285" s="83"/>
      <c r="L2285" s="240" t="str">
        <f t="shared" si="35"/>
        <v/>
      </c>
    </row>
    <row r="2286" spans="1:12" ht="70" customHeight="1" x14ac:dyDescent="0.35">
      <c r="A2286" s="43"/>
      <c r="B2286" s="44"/>
      <c r="C2286" s="45"/>
      <c r="D2286" s="79"/>
      <c r="E2286" s="80"/>
      <c r="F2286" s="81"/>
      <c r="G2286" s="80"/>
      <c r="H2286" s="80"/>
      <c r="I2286" s="84"/>
      <c r="J2286" s="82"/>
      <c r="K2286" s="83"/>
      <c r="L2286" s="240" t="str">
        <f t="shared" si="35"/>
        <v/>
      </c>
    </row>
    <row r="2287" spans="1:12" ht="70" customHeight="1" x14ac:dyDescent="0.35">
      <c r="A2287" s="43"/>
      <c r="B2287" s="44"/>
      <c r="C2287" s="45"/>
      <c r="D2287" s="79"/>
      <c r="E2287" s="80"/>
      <c r="F2287" s="81"/>
      <c r="G2287" s="80"/>
      <c r="H2287" s="80"/>
      <c r="I2287" s="84"/>
      <c r="J2287" s="82"/>
      <c r="K2287" s="83"/>
      <c r="L2287" s="240" t="str">
        <f t="shared" si="35"/>
        <v/>
      </c>
    </row>
    <row r="2288" spans="1:12" ht="70" customHeight="1" x14ac:dyDescent="0.35">
      <c r="A2288" s="43"/>
      <c r="B2288" s="44"/>
      <c r="C2288" s="45"/>
      <c r="D2288" s="79"/>
      <c r="E2288" s="80"/>
      <c r="F2288" s="81"/>
      <c r="G2288" s="80"/>
      <c r="H2288" s="80"/>
      <c r="I2288" s="84"/>
      <c r="J2288" s="82"/>
      <c r="K2288" s="83"/>
      <c r="L2288" s="240" t="str">
        <f t="shared" si="35"/>
        <v/>
      </c>
    </row>
    <row r="2289" spans="1:12" ht="70" customHeight="1" x14ac:dyDescent="0.35">
      <c r="A2289" s="43"/>
      <c r="B2289" s="44"/>
      <c r="C2289" s="45"/>
      <c r="D2289" s="79"/>
      <c r="E2289" s="80"/>
      <c r="F2289" s="81"/>
      <c r="G2289" s="80"/>
      <c r="H2289" s="80"/>
      <c r="I2289" s="84"/>
      <c r="J2289" s="82"/>
      <c r="K2289" s="83"/>
      <c r="L2289" s="240" t="str">
        <f t="shared" si="35"/>
        <v/>
      </c>
    </row>
    <row r="2290" spans="1:12" ht="70" customHeight="1" x14ac:dyDescent="0.35">
      <c r="A2290" s="43"/>
      <c r="B2290" s="44"/>
      <c r="C2290" s="45"/>
      <c r="D2290" s="79"/>
      <c r="E2290" s="80"/>
      <c r="F2290" s="81"/>
      <c r="G2290" s="80"/>
      <c r="H2290" s="80"/>
      <c r="I2290" s="84"/>
      <c r="J2290" s="82"/>
      <c r="K2290" s="83"/>
      <c r="L2290" s="240" t="str">
        <f t="shared" si="35"/>
        <v/>
      </c>
    </row>
    <row r="2291" spans="1:12" ht="70" customHeight="1" x14ac:dyDescent="0.35">
      <c r="A2291" s="43"/>
      <c r="B2291" s="44"/>
      <c r="C2291" s="45"/>
      <c r="D2291" s="79"/>
      <c r="E2291" s="80"/>
      <c r="F2291" s="81"/>
      <c r="G2291" s="80"/>
      <c r="H2291" s="80"/>
      <c r="I2291" s="84"/>
      <c r="J2291" s="82"/>
      <c r="K2291" s="83"/>
      <c r="L2291" s="240" t="str">
        <f t="shared" si="35"/>
        <v/>
      </c>
    </row>
    <row r="2292" spans="1:12" ht="70" customHeight="1" x14ac:dyDescent="0.35">
      <c r="A2292" s="43"/>
      <c r="B2292" s="44"/>
      <c r="C2292" s="45"/>
      <c r="D2292" s="79"/>
      <c r="E2292" s="80"/>
      <c r="F2292" s="81"/>
      <c r="G2292" s="80"/>
      <c r="H2292" s="80"/>
      <c r="I2292" s="84"/>
      <c r="J2292" s="82"/>
      <c r="K2292" s="83"/>
      <c r="L2292" s="240" t="str">
        <f t="shared" si="35"/>
        <v/>
      </c>
    </row>
    <row r="2293" spans="1:12" ht="70" customHeight="1" x14ac:dyDescent="0.35">
      <c r="A2293" s="43"/>
      <c r="B2293" s="44"/>
      <c r="C2293" s="45"/>
      <c r="D2293" s="79"/>
      <c r="E2293" s="80"/>
      <c r="F2293" s="81"/>
      <c r="G2293" s="80"/>
      <c r="H2293" s="80"/>
      <c r="I2293" s="84"/>
      <c r="J2293" s="82"/>
      <c r="K2293" s="83"/>
      <c r="L2293" s="240" t="str">
        <f t="shared" si="35"/>
        <v/>
      </c>
    </row>
    <row r="2294" spans="1:12" ht="70" customHeight="1" x14ac:dyDescent="0.35">
      <c r="A2294" s="43"/>
      <c r="B2294" s="44"/>
      <c r="C2294" s="45"/>
      <c r="D2294" s="79"/>
      <c r="E2294" s="80"/>
      <c r="F2294" s="81"/>
      <c r="G2294" s="80"/>
      <c r="H2294" s="80"/>
      <c r="I2294" s="84"/>
      <c r="J2294" s="82"/>
      <c r="K2294" s="83"/>
      <c r="L2294" s="240" t="str">
        <f t="shared" si="35"/>
        <v/>
      </c>
    </row>
    <row r="2295" spans="1:12" ht="70" customHeight="1" x14ac:dyDescent="0.35">
      <c r="A2295" s="43"/>
      <c r="B2295" s="44"/>
      <c r="C2295" s="45"/>
      <c r="D2295" s="79"/>
      <c r="E2295" s="80"/>
      <c r="F2295" s="81"/>
      <c r="G2295" s="80"/>
      <c r="H2295" s="80"/>
      <c r="I2295" s="84"/>
      <c r="J2295" s="82"/>
      <c r="K2295" s="83"/>
      <c r="L2295" s="240" t="str">
        <f t="shared" si="35"/>
        <v/>
      </c>
    </row>
    <row r="2296" spans="1:12" ht="70" customHeight="1" x14ac:dyDescent="0.35">
      <c r="A2296" s="43"/>
      <c r="B2296" s="44"/>
      <c r="C2296" s="45"/>
      <c r="D2296" s="79"/>
      <c r="E2296" s="80"/>
      <c r="F2296" s="81"/>
      <c r="G2296" s="80"/>
      <c r="H2296" s="80"/>
      <c r="I2296" s="84"/>
      <c r="J2296" s="82"/>
      <c r="K2296" s="83"/>
      <c r="L2296" s="240" t="str">
        <f t="shared" si="35"/>
        <v/>
      </c>
    </row>
    <row r="2297" spans="1:12" ht="70" customHeight="1" x14ac:dyDescent="0.35">
      <c r="A2297" s="43"/>
      <c r="B2297" s="44"/>
      <c r="C2297" s="45"/>
      <c r="D2297" s="79"/>
      <c r="E2297" s="80"/>
      <c r="F2297" s="81"/>
      <c r="G2297" s="80"/>
      <c r="H2297" s="80"/>
      <c r="I2297" s="84"/>
      <c r="J2297" s="82"/>
      <c r="K2297" s="83"/>
      <c r="L2297" s="240" t="str">
        <f t="shared" si="35"/>
        <v/>
      </c>
    </row>
    <row r="2298" spans="1:12" ht="70" customHeight="1" x14ac:dyDescent="0.35">
      <c r="A2298" s="43"/>
      <c r="B2298" s="44"/>
      <c r="C2298" s="45"/>
      <c r="D2298" s="79"/>
      <c r="E2298" s="80"/>
      <c r="F2298" s="81"/>
      <c r="G2298" s="80"/>
      <c r="H2298" s="80"/>
      <c r="I2298" s="84"/>
      <c r="J2298" s="82"/>
      <c r="K2298" s="83"/>
      <c r="L2298" s="240" t="str">
        <f t="shared" si="35"/>
        <v/>
      </c>
    </row>
    <row r="2299" spans="1:12" ht="70" customHeight="1" x14ac:dyDescent="0.35">
      <c r="A2299" s="43"/>
      <c r="B2299" s="44"/>
      <c r="C2299" s="45"/>
      <c r="D2299" s="79"/>
      <c r="E2299" s="80"/>
      <c r="F2299" s="81"/>
      <c r="G2299" s="80"/>
      <c r="H2299" s="80"/>
      <c r="I2299" s="84"/>
      <c r="J2299" s="82"/>
      <c r="K2299" s="83"/>
      <c r="L2299" s="240" t="str">
        <f t="shared" si="35"/>
        <v/>
      </c>
    </row>
    <row r="2300" spans="1:12" ht="70" customHeight="1" x14ac:dyDescent="0.35">
      <c r="A2300" s="43"/>
      <c r="B2300" s="44"/>
      <c r="C2300" s="45"/>
      <c r="D2300" s="79"/>
      <c r="E2300" s="80"/>
      <c r="F2300" s="81"/>
      <c r="G2300" s="80"/>
      <c r="H2300" s="80"/>
      <c r="I2300" s="84"/>
      <c r="J2300" s="82"/>
      <c r="K2300" s="83"/>
      <c r="L2300" s="240" t="str">
        <f t="shared" si="35"/>
        <v/>
      </c>
    </row>
    <row r="2301" spans="1:12" ht="70" customHeight="1" x14ac:dyDescent="0.35">
      <c r="A2301" s="43"/>
      <c r="B2301" s="44"/>
      <c r="C2301" s="45"/>
      <c r="D2301" s="79"/>
      <c r="E2301" s="80"/>
      <c r="F2301" s="81"/>
      <c r="G2301" s="80"/>
      <c r="H2301" s="80"/>
      <c r="I2301" s="84"/>
      <c r="J2301" s="82"/>
      <c r="K2301" s="83"/>
      <c r="L2301" s="240" t="str">
        <f t="shared" si="35"/>
        <v/>
      </c>
    </row>
    <row r="2302" spans="1:12" ht="70" customHeight="1" x14ac:dyDescent="0.35">
      <c r="A2302" s="43"/>
      <c r="B2302" s="44"/>
      <c r="C2302" s="45"/>
      <c r="D2302" s="79"/>
      <c r="E2302" s="80"/>
      <c r="F2302" s="81"/>
      <c r="G2302" s="80"/>
      <c r="H2302" s="80"/>
      <c r="I2302" s="84"/>
      <c r="J2302" s="82"/>
      <c r="K2302" s="83"/>
      <c r="L2302" s="240" t="str">
        <f t="shared" si="35"/>
        <v/>
      </c>
    </row>
    <row r="2303" spans="1:12" ht="70" customHeight="1" x14ac:dyDescent="0.35">
      <c r="A2303" s="43"/>
      <c r="B2303" s="44"/>
      <c r="C2303" s="45"/>
      <c r="D2303" s="79"/>
      <c r="E2303" s="80"/>
      <c r="F2303" s="81"/>
      <c r="G2303" s="80"/>
      <c r="H2303" s="80"/>
      <c r="I2303" s="84"/>
      <c r="J2303" s="82"/>
      <c r="K2303" s="83"/>
      <c r="L2303" s="240" t="str">
        <f t="shared" si="35"/>
        <v/>
      </c>
    </row>
    <row r="2304" spans="1:12" ht="70" customHeight="1" x14ac:dyDescent="0.35">
      <c r="A2304" s="43"/>
      <c r="B2304" s="44"/>
      <c r="C2304" s="45"/>
      <c r="D2304" s="79"/>
      <c r="E2304" s="80"/>
      <c r="F2304" s="81"/>
      <c r="G2304" s="80"/>
      <c r="H2304" s="80"/>
      <c r="I2304" s="84"/>
      <c r="J2304" s="82"/>
      <c r="K2304" s="83"/>
      <c r="L2304" s="240" t="str">
        <f t="shared" si="35"/>
        <v/>
      </c>
    </row>
    <row r="2305" spans="1:12" ht="70" customHeight="1" x14ac:dyDescent="0.35">
      <c r="A2305" s="43"/>
      <c r="B2305" s="44"/>
      <c r="C2305" s="45"/>
      <c r="D2305" s="79"/>
      <c r="E2305" s="80"/>
      <c r="F2305" s="81"/>
      <c r="G2305" s="80"/>
      <c r="H2305" s="80"/>
      <c r="I2305" s="84"/>
      <c r="J2305" s="82"/>
      <c r="K2305" s="83"/>
      <c r="L2305" s="240" t="str">
        <f t="shared" si="35"/>
        <v/>
      </c>
    </row>
    <row r="2306" spans="1:12" ht="70" customHeight="1" x14ac:dyDescent="0.35">
      <c r="A2306" s="43"/>
      <c r="B2306" s="44"/>
      <c r="C2306" s="45"/>
      <c r="D2306" s="79"/>
      <c r="E2306" s="80"/>
      <c r="F2306" s="81"/>
      <c r="G2306" s="80"/>
      <c r="H2306" s="80"/>
      <c r="I2306" s="84"/>
      <c r="J2306" s="82"/>
      <c r="K2306" s="83"/>
      <c r="L2306" s="240" t="str">
        <f t="shared" si="35"/>
        <v/>
      </c>
    </row>
    <row r="2307" spans="1:12" ht="70" customHeight="1" x14ac:dyDescent="0.35">
      <c r="A2307" s="43"/>
      <c r="B2307" s="44"/>
      <c r="C2307" s="45"/>
      <c r="D2307" s="79"/>
      <c r="E2307" s="80"/>
      <c r="F2307" s="81"/>
      <c r="G2307" s="80"/>
      <c r="H2307" s="80"/>
      <c r="I2307" s="84"/>
      <c r="J2307" s="82"/>
      <c r="K2307" s="83"/>
      <c r="L2307" s="240" t="str">
        <f t="shared" si="35"/>
        <v/>
      </c>
    </row>
    <row r="2308" spans="1:12" ht="70" customHeight="1" x14ac:dyDescent="0.35">
      <c r="A2308" s="43"/>
      <c r="B2308" s="44"/>
      <c r="C2308" s="45"/>
      <c r="D2308" s="79"/>
      <c r="E2308" s="80"/>
      <c r="F2308" s="81"/>
      <c r="G2308" s="80"/>
      <c r="H2308" s="80"/>
      <c r="I2308" s="84"/>
      <c r="J2308" s="82"/>
      <c r="K2308" s="83"/>
      <c r="L2308" s="240" t="str">
        <f t="shared" si="35"/>
        <v/>
      </c>
    </row>
    <row r="2309" spans="1:12" ht="70" customHeight="1" x14ac:dyDescent="0.35">
      <c r="A2309" s="43"/>
      <c r="B2309" s="44"/>
      <c r="C2309" s="45"/>
      <c r="D2309" s="79"/>
      <c r="E2309" s="80"/>
      <c r="F2309" s="81"/>
      <c r="G2309" s="80"/>
      <c r="H2309" s="80"/>
      <c r="I2309" s="84"/>
      <c r="J2309" s="82"/>
      <c r="K2309" s="83"/>
      <c r="L2309" s="240" t="str">
        <f t="shared" si="35"/>
        <v/>
      </c>
    </row>
    <row r="2310" spans="1:12" ht="70" customHeight="1" x14ac:dyDescent="0.35">
      <c r="A2310" s="43"/>
      <c r="B2310" s="44"/>
      <c r="C2310" s="45"/>
      <c r="D2310" s="79"/>
      <c r="E2310" s="80"/>
      <c r="F2310" s="81"/>
      <c r="G2310" s="80"/>
      <c r="H2310" s="80"/>
      <c r="I2310" s="84"/>
      <c r="J2310" s="82"/>
      <c r="K2310" s="83"/>
      <c r="L2310" s="240" t="str">
        <f t="shared" si="35"/>
        <v/>
      </c>
    </row>
    <row r="2311" spans="1:12" ht="70" customHeight="1" x14ac:dyDescent="0.35">
      <c r="A2311" s="43"/>
      <c r="B2311" s="44"/>
      <c r="C2311" s="45"/>
      <c r="D2311" s="79"/>
      <c r="E2311" s="80"/>
      <c r="F2311" s="81"/>
      <c r="G2311" s="80"/>
      <c r="H2311" s="80"/>
      <c r="I2311" s="84"/>
      <c r="J2311" s="82"/>
      <c r="K2311" s="83"/>
      <c r="L2311" s="240" t="str">
        <f t="shared" si="35"/>
        <v/>
      </c>
    </row>
    <row r="2312" spans="1:12" ht="70" customHeight="1" x14ac:dyDescent="0.35">
      <c r="A2312" s="43"/>
      <c r="B2312" s="44"/>
      <c r="C2312" s="45"/>
      <c r="D2312" s="79"/>
      <c r="E2312" s="80"/>
      <c r="F2312" s="81"/>
      <c r="G2312" s="80"/>
      <c r="H2312" s="80"/>
      <c r="I2312" s="84"/>
      <c r="J2312" s="82"/>
      <c r="K2312" s="83"/>
      <c r="L2312" s="240" t="str">
        <f t="shared" si="35"/>
        <v/>
      </c>
    </row>
    <row r="2313" spans="1:12" ht="70" customHeight="1" x14ac:dyDescent="0.35">
      <c r="A2313" s="43"/>
      <c r="B2313" s="44"/>
      <c r="C2313" s="45"/>
      <c r="D2313" s="79"/>
      <c r="E2313" s="80"/>
      <c r="F2313" s="81"/>
      <c r="G2313" s="80"/>
      <c r="H2313" s="80"/>
      <c r="I2313" s="84"/>
      <c r="J2313" s="82"/>
      <c r="K2313" s="83"/>
      <c r="L2313" s="240" t="str">
        <f t="shared" si="35"/>
        <v/>
      </c>
    </row>
    <row r="2314" spans="1:12" ht="70" customHeight="1" x14ac:dyDescent="0.35">
      <c r="A2314" s="43"/>
      <c r="B2314" s="44"/>
      <c r="C2314" s="45"/>
      <c r="D2314" s="79"/>
      <c r="E2314" s="80"/>
      <c r="F2314" s="81"/>
      <c r="G2314" s="80"/>
      <c r="H2314" s="80"/>
      <c r="I2314" s="84"/>
      <c r="J2314" s="82"/>
      <c r="K2314" s="83"/>
      <c r="L2314" s="240" t="str">
        <f t="shared" si="35"/>
        <v/>
      </c>
    </row>
    <row r="2315" spans="1:12" ht="70" customHeight="1" x14ac:dyDescent="0.35">
      <c r="A2315" s="43"/>
      <c r="B2315" s="44"/>
      <c r="C2315" s="45"/>
      <c r="D2315" s="79"/>
      <c r="E2315" s="80"/>
      <c r="F2315" s="81"/>
      <c r="G2315" s="80"/>
      <c r="H2315" s="80"/>
      <c r="I2315" s="84"/>
      <c r="J2315" s="82"/>
      <c r="K2315" s="83"/>
      <c r="L2315" s="240" t="str">
        <f t="shared" ref="L2315:L2378" si="36">HYPERLINK(K2315)</f>
        <v/>
      </c>
    </row>
    <row r="2316" spans="1:12" ht="70" customHeight="1" x14ac:dyDescent="0.35">
      <c r="A2316" s="43"/>
      <c r="B2316" s="44"/>
      <c r="C2316" s="45"/>
      <c r="D2316" s="79"/>
      <c r="E2316" s="80"/>
      <c r="F2316" s="81"/>
      <c r="G2316" s="80"/>
      <c r="H2316" s="80"/>
      <c r="I2316" s="84"/>
      <c r="J2316" s="82"/>
      <c r="K2316" s="83"/>
      <c r="L2316" s="240" t="str">
        <f t="shared" si="36"/>
        <v/>
      </c>
    </row>
    <row r="2317" spans="1:12" ht="70" customHeight="1" x14ac:dyDescent="0.35">
      <c r="A2317" s="43"/>
      <c r="B2317" s="44"/>
      <c r="C2317" s="45"/>
      <c r="D2317" s="79"/>
      <c r="E2317" s="80"/>
      <c r="F2317" s="81"/>
      <c r="G2317" s="80"/>
      <c r="H2317" s="80"/>
      <c r="I2317" s="84"/>
      <c r="J2317" s="82"/>
      <c r="K2317" s="83"/>
      <c r="L2317" s="240" t="str">
        <f t="shared" si="36"/>
        <v/>
      </c>
    </row>
    <row r="2318" spans="1:12" ht="70" customHeight="1" x14ac:dyDescent="0.35">
      <c r="A2318" s="43"/>
      <c r="B2318" s="44"/>
      <c r="C2318" s="45"/>
      <c r="D2318" s="79"/>
      <c r="E2318" s="80"/>
      <c r="F2318" s="81"/>
      <c r="G2318" s="80"/>
      <c r="H2318" s="80"/>
      <c r="I2318" s="84"/>
      <c r="J2318" s="82"/>
      <c r="K2318" s="83"/>
      <c r="L2318" s="240" t="str">
        <f t="shared" si="36"/>
        <v/>
      </c>
    </row>
    <row r="2319" spans="1:12" ht="70" customHeight="1" x14ac:dyDescent="0.35">
      <c r="A2319" s="43"/>
      <c r="B2319" s="44"/>
      <c r="C2319" s="45"/>
      <c r="D2319" s="79"/>
      <c r="E2319" s="80"/>
      <c r="F2319" s="81"/>
      <c r="G2319" s="80"/>
      <c r="H2319" s="80"/>
      <c r="I2319" s="84"/>
      <c r="J2319" s="82"/>
      <c r="K2319" s="83"/>
      <c r="L2319" s="240" t="str">
        <f t="shared" si="36"/>
        <v/>
      </c>
    </row>
    <row r="2320" spans="1:12" ht="70" customHeight="1" x14ac:dyDescent="0.35">
      <c r="A2320" s="43"/>
      <c r="B2320" s="44"/>
      <c r="C2320" s="45"/>
      <c r="D2320" s="79"/>
      <c r="E2320" s="80"/>
      <c r="F2320" s="81"/>
      <c r="G2320" s="80"/>
      <c r="H2320" s="80"/>
      <c r="I2320" s="84"/>
      <c r="J2320" s="82"/>
      <c r="K2320" s="83"/>
      <c r="L2320" s="240" t="str">
        <f t="shared" si="36"/>
        <v/>
      </c>
    </row>
    <row r="2321" spans="1:12" ht="70" customHeight="1" x14ac:dyDescent="0.35">
      <c r="A2321" s="43"/>
      <c r="B2321" s="44"/>
      <c r="C2321" s="45"/>
      <c r="D2321" s="79"/>
      <c r="E2321" s="80"/>
      <c r="F2321" s="81"/>
      <c r="G2321" s="80"/>
      <c r="H2321" s="80"/>
      <c r="I2321" s="84"/>
      <c r="J2321" s="82"/>
      <c r="K2321" s="83"/>
      <c r="L2321" s="240" t="str">
        <f t="shared" si="36"/>
        <v/>
      </c>
    </row>
    <row r="2322" spans="1:12" ht="70" customHeight="1" x14ac:dyDescent="0.35">
      <c r="A2322" s="43"/>
      <c r="B2322" s="44"/>
      <c r="C2322" s="45"/>
      <c r="D2322" s="79"/>
      <c r="E2322" s="80"/>
      <c r="F2322" s="81"/>
      <c r="G2322" s="80"/>
      <c r="H2322" s="80"/>
      <c r="I2322" s="84"/>
      <c r="J2322" s="82"/>
      <c r="K2322" s="83"/>
      <c r="L2322" s="240" t="str">
        <f t="shared" si="36"/>
        <v/>
      </c>
    </row>
    <row r="2323" spans="1:12" ht="70" customHeight="1" x14ac:dyDescent="0.35">
      <c r="A2323" s="43"/>
      <c r="B2323" s="44"/>
      <c r="C2323" s="45"/>
      <c r="D2323" s="79"/>
      <c r="E2323" s="80"/>
      <c r="F2323" s="81"/>
      <c r="G2323" s="80"/>
      <c r="H2323" s="80"/>
      <c r="I2323" s="84"/>
      <c r="J2323" s="82"/>
      <c r="K2323" s="83"/>
      <c r="L2323" s="240" t="str">
        <f t="shared" si="36"/>
        <v/>
      </c>
    </row>
    <row r="2324" spans="1:12" ht="70" customHeight="1" x14ac:dyDescent="0.35">
      <c r="A2324" s="43"/>
      <c r="B2324" s="44"/>
      <c r="C2324" s="45"/>
      <c r="D2324" s="79"/>
      <c r="E2324" s="80"/>
      <c r="F2324" s="81"/>
      <c r="G2324" s="80"/>
      <c r="H2324" s="80"/>
      <c r="I2324" s="84"/>
      <c r="J2324" s="82"/>
      <c r="K2324" s="83"/>
      <c r="L2324" s="240" t="str">
        <f t="shared" si="36"/>
        <v/>
      </c>
    </row>
    <row r="2325" spans="1:12" ht="70" customHeight="1" x14ac:dyDescent="0.35">
      <c r="A2325" s="43"/>
      <c r="B2325" s="44"/>
      <c r="C2325" s="45"/>
      <c r="D2325" s="79"/>
      <c r="E2325" s="80"/>
      <c r="F2325" s="81"/>
      <c r="G2325" s="80"/>
      <c r="H2325" s="80"/>
      <c r="I2325" s="84"/>
      <c r="J2325" s="82"/>
      <c r="K2325" s="83"/>
      <c r="L2325" s="240" t="str">
        <f t="shared" si="36"/>
        <v/>
      </c>
    </row>
    <row r="2326" spans="1:12" ht="70" customHeight="1" x14ac:dyDescent="0.35">
      <c r="A2326" s="43"/>
      <c r="B2326" s="44"/>
      <c r="C2326" s="45"/>
      <c r="D2326" s="79"/>
      <c r="E2326" s="80"/>
      <c r="F2326" s="81"/>
      <c r="G2326" s="80"/>
      <c r="H2326" s="80"/>
      <c r="I2326" s="84"/>
      <c r="J2326" s="82"/>
      <c r="K2326" s="83"/>
      <c r="L2326" s="240" t="str">
        <f t="shared" si="36"/>
        <v/>
      </c>
    </row>
    <row r="2327" spans="1:12" ht="70" customHeight="1" x14ac:dyDescent="0.35">
      <c r="A2327" s="43"/>
      <c r="B2327" s="44"/>
      <c r="C2327" s="45"/>
      <c r="D2327" s="79"/>
      <c r="E2327" s="80"/>
      <c r="F2327" s="81"/>
      <c r="G2327" s="80"/>
      <c r="H2327" s="80"/>
      <c r="I2327" s="84"/>
      <c r="J2327" s="82"/>
      <c r="K2327" s="83"/>
      <c r="L2327" s="240" t="str">
        <f t="shared" si="36"/>
        <v/>
      </c>
    </row>
    <row r="2328" spans="1:12" ht="70" customHeight="1" x14ac:dyDescent="0.35">
      <c r="A2328" s="43"/>
      <c r="B2328" s="44"/>
      <c r="C2328" s="45"/>
      <c r="D2328" s="79"/>
      <c r="E2328" s="80"/>
      <c r="F2328" s="81"/>
      <c r="G2328" s="80"/>
      <c r="H2328" s="80"/>
      <c r="I2328" s="84"/>
      <c r="J2328" s="82"/>
      <c r="K2328" s="83"/>
      <c r="L2328" s="240" t="str">
        <f t="shared" si="36"/>
        <v/>
      </c>
    </row>
    <row r="2329" spans="1:12" ht="70" customHeight="1" x14ac:dyDescent="0.35">
      <c r="A2329" s="43"/>
      <c r="B2329" s="44"/>
      <c r="C2329" s="45"/>
      <c r="D2329" s="79"/>
      <c r="E2329" s="80"/>
      <c r="F2329" s="81"/>
      <c r="G2329" s="80"/>
      <c r="H2329" s="80"/>
      <c r="I2329" s="84"/>
      <c r="J2329" s="82"/>
      <c r="K2329" s="83"/>
      <c r="L2329" s="240" t="str">
        <f t="shared" si="36"/>
        <v/>
      </c>
    </row>
    <row r="2330" spans="1:12" ht="70" customHeight="1" x14ac:dyDescent="0.35">
      <c r="A2330" s="43"/>
      <c r="B2330" s="44"/>
      <c r="C2330" s="45"/>
      <c r="D2330" s="79"/>
      <c r="E2330" s="80"/>
      <c r="F2330" s="81"/>
      <c r="G2330" s="80"/>
      <c r="H2330" s="80"/>
      <c r="I2330" s="84"/>
      <c r="J2330" s="82"/>
      <c r="K2330" s="83"/>
      <c r="L2330" s="240" t="str">
        <f t="shared" si="36"/>
        <v/>
      </c>
    </row>
    <row r="2331" spans="1:12" ht="70" customHeight="1" x14ac:dyDescent="0.35">
      <c r="A2331" s="43"/>
      <c r="B2331" s="44"/>
      <c r="C2331" s="45"/>
      <c r="D2331" s="79"/>
      <c r="E2331" s="80"/>
      <c r="F2331" s="81"/>
      <c r="G2331" s="80"/>
      <c r="H2331" s="80"/>
      <c r="I2331" s="84"/>
      <c r="J2331" s="82"/>
      <c r="K2331" s="83"/>
      <c r="L2331" s="240" t="str">
        <f t="shared" si="36"/>
        <v/>
      </c>
    </row>
    <row r="2332" spans="1:12" ht="70" customHeight="1" x14ac:dyDescent="0.35">
      <c r="A2332" s="43"/>
      <c r="B2332" s="44"/>
      <c r="C2332" s="45"/>
      <c r="D2332" s="79"/>
      <c r="E2332" s="80"/>
      <c r="F2332" s="81"/>
      <c r="G2332" s="80"/>
      <c r="H2332" s="80"/>
      <c r="I2332" s="84"/>
      <c r="J2332" s="82"/>
      <c r="K2332" s="83"/>
      <c r="L2332" s="240" t="str">
        <f t="shared" si="36"/>
        <v/>
      </c>
    </row>
    <row r="2333" spans="1:12" ht="70" customHeight="1" x14ac:dyDescent="0.35">
      <c r="A2333" s="43"/>
      <c r="B2333" s="44"/>
      <c r="C2333" s="45"/>
      <c r="D2333" s="79"/>
      <c r="E2333" s="80"/>
      <c r="F2333" s="81"/>
      <c r="G2333" s="80"/>
      <c r="H2333" s="80"/>
      <c r="I2333" s="84"/>
      <c r="J2333" s="82"/>
      <c r="K2333" s="83"/>
      <c r="L2333" s="240" t="str">
        <f t="shared" si="36"/>
        <v/>
      </c>
    </row>
    <row r="2334" spans="1:12" ht="70" customHeight="1" x14ac:dyDescent="0.35">
      <c r="A2334" s="43"/>
      <c r="B2334" s="44"/>
      <c r="C2334" s="45"/>
      <c r="D2334" s="79"/>
      <c r="E2334" s="80"/>
      <c r="F2334" s="81"/>
      <c r="G2334" s="80"/>
      <c r="H2334" s="80"/>
      <c r="I2334" s="84"/>
      <c r="J2334" s="82"/>
      <c r="K2334" s="83"/>
      <c r="L2334" s="240" t="str">
        <f t="shared" si="36"/>
        <v/>
      </c>
    </row>
    <row r="2335" spans="1:12" ht="70" customHeight="1" x14ac:dyDescent="0.35">
      <c r="A2335" s="43"/>
      <c r="B2335" s="44"/>
      <c r="C2335" s="45"/>
      <c r="D2335" s="79"/>
      <c r="E2335" s="80"/>
      <c r="F2335" s="81"/>
      <c r="G2335" s="80"/>
      <c r="H2335" s="80"/>
      <c r="I2335" s="84"/>
      <c r="J2335" s="82"/>
      <c r="K2335" s="83"/>
      <c r="L2335" s="240" t="str">
        <f t="shared" si="36"/>
        <v/>
      </c>
    </row>
    <row r="2336" spans="1:12" ht="70" customHeight="1" x14ac:dyDescent="0.35">
      <c r="A2336" s="43"/>
      <c r="B2336" s="44"/>
      <c r="C2336" s="45"/>
      <c r="D2336" s="79"/>
      <c r="E2336" s="80"/>
      <c r="F2336" s="81"/>
      <c r="G2336" s="80"/>
      <c r="H2336" s="80"/>
      <c r="I2336" s="84"/>
      <c r="J2336" s="82"/>
      <c r="K2336" s="83"/>
      <c r="L2336" s="240" t="str">
        <f t="shared" si="36"/>
        <v/>
      </c>
    </row>
    <row r="2337" spans="1:12" ht="70" customHeight="1" x14ac:dyDescent="0.35">
      <c r="A2337" s="43"/>
      <c r="B2337" s="44"/>
      <c r="C2337" s="45"/>
      <c r="D2337" s="79"/>
      <c r="E2337" s="80"/>
      <c r="F2337" s="81"/>
      <c r="G2337" s="80"/>
      <c r="H2337" s="80"/>
      <c r="I2337" s="84"/>
      <c r="J2337" s="82"/>
      <c r="K2337" s="83"/>
      <c r="L2337" s="240" t="str">
        <f t="shared" si="36"/>
        <v/>
      </c>
    </row>
    <row r="2338" spans="1:12" ht="70" customHeight="1" x14ac:dyDescent="0.35">
      <c r="A2338" s="43"/>
      <c r="B2338" s="44"/>
      <c r="C2338" s="45"/>
      <c r="D2338" s="79"/>
      <c r="E2338" s="80"/>
      <c r="F2338" s="81"/>
      <c r="G2338" s="80"/>
      <c r="H2338" s="80"/>
      <c r="I2338" s="84"/>
      <c r="J2338" s="82"/>
      <c r="K2338" s="83"/>
      <c r="L2338" s="240" t="str">
        <f t="shared" si="36"/>
        <v/>
      </c>
    </row>
    <row r="2339" spans="1:12" ht="70" customHeight="1" x14ac:dyDescent="0.35">
      <c r="A2339" s="43"/>
      <c r="B2339" s="44"/>
      <c r="C2339" s="45"/>
      <c r="D2339" s="79"/>
      <c r="E2339" s="80"/>
      <c r="F2339" s="81"/>
      <c r="G2339" s="80"/>
      <c r="H2339" s="80"/>
      <c r="I2339" s="84"/>
      <c r="J2339" s="82"/>
      <c r="K2339" s="83"/>
      <c r="L2339" s="240" t="str">
        <f t="shared" si="36"/>
        <v/>
      </c>
    </row>
    <row r="2340" spans="1:12" ht="70" customHeight="1" x14ac:dyDescent="0.35">
      <c r="A2340" s="43"/>
      <c r="B2340" s="44"/>
      <c r="C2340" s="45"/>
      <c r="D2340" s="79"/>
      <c r="E2340" s="80"/>
      <c r="F2340" s="81"/>
      <c r="G2340" s="80"/>
      <c r="H2340" s="80"/>
      <c r="I2340" s="84"/>
      <c r="J2340" s="82"/>
      <c r="K2340" s="83"/>
      <c r="L2340" s="240" t="str">
        <f t="shared" si="36"/>
        <v/>
      </c>
    </row>
    <row r="2341" spans="1:12" ht="70" customHeight="1" x14ac:dyDescent="0.35">
      <c r="A2341" s="43"/>
      <c r="B2341" s="44"/>
      <c r="C2341" s="45"/>
      <c r="D2341" s="79"/>
      <c r="E2341" s="80"/>
      <c r="F2341" s="81"/>
      <c r="G2341" s="80"/>
      <c r="H2341" s="80"/>
      <c r="I2341" s="84"/>
      <c r="J2341" s="82"/>
      <c r="K2341" s="83"/>
      <c r="L2341" s="240" t="str">
        <f t="shared" si="36"/>
        <v/>
      </c>
    </row>
    <row r="2342" spans="1:12" ht="70" customHeight="1" x14ac:dyDescent="0.35">
      <c r="A2342" s="43"/>
      <c r="B2342" s="44"/>
      <c r="C2342" s="45"/>
      <c r="D2342" s="79"/>
      <c r="E2342" s="80"/>
      <c r="F2342" s="81"/>
      <c r="G2342" s="80"/>
      <c r="H2342" s="80"/>
      <c r="I2342" s="84"/>
      <c r="J2342" s="82"/>
      <c r="K2342" s="83"/>
      <c r="L2342" s="240" t="str">
        <f t="shared" si="36"/>
        <v/>
      </c>
    </row>
    <row r="2343" spans="1:12" ht="70" customHeight="1" x14ac:dyDescent="0.35">
      <c r="A2343" s="43"/>
      <c r="B2343" s="44"/>
      <c r="C2343" s="45"/>
      <c r="D2343" s="79"/>
      <c r="E2343" s="80"/>
      <c r="F2343" s="81"/>
      <c r="G2343" s="80"/>
      <c r="H2343" s="80"/>
      <c r="I2343" s="84"/>
      <c r="J2343" s="82"/>
      <c r="K2343" s="83"/>
      <c r="L2343" s="240" t="str">
        <f t="shared" si="36"/>
        <v/>
      </c>
    </row>
    <row r="2344" spans="1:12" ht="70" customHeight="1" x14ac:dyDescent="0.35">
      <c r="A2344" s="43"/>
      <c r="B2344" s="44"/>
      <c r="C2344" s="45"/>
      <c r="D2344" s="79"/>
      <c r="E2344" s="80"/>
      <c r="F2344" s="81"/>
      <c r="G2344" s="80"/>
      <c r="H2344" s="80"/>
      <c r="I2344" s="84"/>
      <c r="J2344" s="82"/>
      <c r="K2344" s="83"/>
      <c r="L2344" s="240" t="str">
        <f t="shared" si="36"/>
        <v/>
      </c>
    </row>
    <row r="2345" spans="1:12" ht="70" customHeight="1" x14ac:dyDescent="0.35">
      <c r="A2345" s="43"/>
      <c r="B2345" s="44"/>
      <c r="C2345" s="45"/>
      <c r="D2345" s="79"/>
      <c r="E2345" s="80"/>
      <c r="F2345" s="81"/>
      <c r="G2345" s="80"/>
      <c r="H2345" s="80"/>
      <c r="I2345" s="84"/>
      <c r="J2345" s="82"/>
      <c r="K2345" s="83"/>
      <c r="L2345" s="240" t="str">
        <f t="shared" si="36"/>
        <v/>
      </c>
    </row>
    <row r="2346" spans="1:12" ht="70" customHeight="1" x14ac:dyDescent="0.35">
      <c r="A2346" s="43"/>
      <c r="B2346" s="44"/>
      <c r="C2346" s="45"/>
      <c r="D2346" s="79"/>
      <c r="E2346" s="80"/>
      <c r="F2346" s="81"/>
      <c r="G2346" s="80"/>
      <c r="H2346" s="80"/>
      <c r="I2346" s="84"/>
      <c r="J2346" s="82"/>
      <c r="K2346" s="83"/>
      <c r="L2346" s="240" t="str">
        <f t="shared" si="36"/>
        <v/>
      </c>
    </row>
    <row r="2347" spans="1:12" ht="70" customHeight="1" x14ac:dyDescent="0.35">
      <c r="A2347" s="43"/>
      <c r="B2347" s="44"/>
      <c r="C2347" s="45"/>
      <c r="D2347" s="79"/>
      <c r="E2347" s="80"/>
      <c r="F2347" s="81"/>
      <c r="G2347" s="80"/>
      <c r="H2347" s="80"/>
      <c r="I2347" s="84"/>
      <c r="J2347" s="82"/>
      <c r="K2347" s="83"/>
      <c r="L2347" s="240" t="str">
        <f t="shared" si="36"/>
        <v/>
      </c>
    </row>
    <row r="2348" spans="1:12" ht="70" customHeight="1" x14ac:dyDescent="0.35">
      <c r="A2348" s="43"/>
      <c r="B2348" s="44"/>
      <c r="C2348" s="45"/>
      <c r="D2348" s="79"/>
      <c r="E2348" s="80"/>
      <c r="F2348" s="81"/>
      <c r="G2348" s="80"/>
      <c r="H2348" s="80"/>
      <c r="I2348" s="84"/>
      <c r="J2348" s="82"/>
      <c r="K2348" s="83"/>
      <c r="L2348" s="240" t="str">
        <f t="shared" si="36"/>
        <v/>
      </c>
    </row>
    <row r="2349" spans="1:12" ht="70" customHeight="1" x14ac:dyDescent="0.35">
      <c r="A2349" s="43"/>
      <c r="B2349" s="44"/>
      <c r="C2349" s="45"/>
      <c r="D2349" s="79"/>
      <c r="E2349" s="80"/>
      <c r="F2349" s="81"/>
      <c r="G2349" s="80"/>
      <c r="H2349" s="80"/>
      <c r="I2349" s="84"/>
      <c r="J2349" s="82"/>
      <c r="K2349" s="83"/>
      <c r="L2349" s="240" t="str">
        <f t="shared" si="36"/>
        <v/>
      </c>
    </row>
    <row r="2350" spans="1:12" ht="70" customHeight="1" x14ac:dyDescent="0.35">
      <c r="A2350" s="43"/>
      <c r="B2350" s="44"/>
      <c r="C2350" s="45"/>
      <c r="D2350" s="79"/>
      <c r="E2350" s="80"/>
      <c r="F2350" s="81"/>
      <c r="G2350" s="80"/>
      <c r="H2350" s="80"/>
      <c r="I2350" s="84"/>
      <c r="J2350" s="82"/>
      <c r="K2350" s="83"/>
      <c r="L2350" s="240" t="str">
        <f t="shared" si="36"/>
        <v/>
      </c>
    </row>
    <row r="2351" spans="1:12" ht="70" customHeight="1" x14ac:dyDescent="0.35">
      <c r="A2351" s="43"/>
      <c r="B2351" s="44"/>
      <c r="C2351" s="45"/>
      <c r="D2351" s="79"/>
      <c r="E2351" s="80"/>
      <c r="F2351" s="81"/>
      <c r="G2351" s="80"/>
      <c r="H2351" s="80"/>
      <c r="I2351" s="84"/>
      <c r="J2351" s="82"/>
      <c r="K2351" s="83"/>
      <c r="L2351" s="240" t="str">
        <f t="shared" si="36"/>
        <v/>
      </c>
    </row>
    <row r="2352" spans="1:12" ht="70" customHeight="1" x14ac:dyDescent="0.35">
      <c r="A2352" s="43"/>
      <c r="B2352" s="44"/>
      <c r="C2352" s="45"/>
      <c r="D2352" s="79"/>
      <c r="E2352" s="80"/>
      <c r="F2352" s="81"/>
      <c r="G2352" s="80"/>
      <c r="H2352" s="80"/>
      <c r="I2352" s="84"/>
      <c r="J2352" s="82"/>
      <c r="K2352" s="83"/>
      <c r="L2352" s="240" t="str">
        <f t="shared" si="36"/>
        <v/>
      </c>
    </row>
    <row r="2353" spans="1:12" ht="70" customHeight="1" x14ac:dyDescent="0.35">
      <c r="A2353" s="43"/>
      <c r="B2353" s="44"/>
      <c r="C2353" s="45"/>
      <c r="D2353" s="79"/>
      <c r="E2353" s="80"/>
      <c r="F2353" s="81"/>
      <c r="G2353" s="80"/>
      <c r="H2353" s="80"/>
      <c r="I2353" s="84"/>
      <c r="J2353" s="82"/>
      <c r="K2353" s="83"/>
      <c r="L2353" s="240" t="str">
        <f t="shared" si="36"/>
        <v/>
      </c>
    </row>
    <row r="2354" spans="1:12" ht="70" customHeight="1" x14ac:dyDescent="0.35">
      <c r="A2354" s="43"/>
      <c r="B2354" s="44"/>
      <c r="C2354" s="45"/>
      <c r="D2354" s="79"/>
      <c r="E2354" s="80"/>
      <c r="F2354" s="81"/>
      <c r="G2354" s="80"/>
      <c r="H2354" s="80"/>
      <c r="I2354" s="84"/>
      <c r="J2354" s="82"/>
      <c r="K2354" s="83"/>
      <c r="L2354" s="240" t="str">
        <f t="shared" si="36"/>
        <v/>
      </c>
    </row>
    <row r="2355" spans="1:12" ht="70" customHeight="1" x14ac:dyDescent="0.35">
      <c r="A2355" s="43"/>
      <c r="B2355" s="44"/>
      <c r="C2355" s="45"/>
      <c r="D2355" s="79"/>
      <c r="E2355" s="80"/>
      <c r="F2355" s="81"/>
      <c r="G2355" s="80"/>
      <c r="H2355" s="80"/>
      <c r="I2355" s="84"/>
      <c r="J2355" s="82"/>
      <c r="K2355" s="83"/>
      <c r="L2355" s="240" t="str">
        <f t="shared" si="36"/>
        <v/>
      </c>
    </row>
    <row r="2356" spans="1:12" ht="70" customHeight="1" x14ac:dyDescent="0.35">
      <c r="A2356" s="43"/>
      <c r="B2356" s="44"/>
      <c r="C2356" s="45"/>
      <c r="D2356" s="79"/>
      <c r="E2356" s="80"/>
      <c r="F2356" s="81"/>
      <c r="G2356" s="80"/>
      <c r="H2356" s="80"/>
      <c r="I2356" s="84"/>
      <c r="J2356" s="82"/>
      <c r="K2356" s="83"/>
      <c r="L2356" s="240" t="str">
        <f t="shared" si="36"/>
        <v/>
      </c>
    </row>
    <row r="2357" spans="1:12" ht="70" customHeight="1" x14ac:dyDescent="0.35">
      <c r="A2357" s="43"/>
      <c r="B2357" s="44"/>
      <c r="C2357" s="45"/>
      <c r="D2357" s="79"/>
      <c r="E2357" s="80"/>
      <c r="F2357" s="81"/>
      <c r="G2357" s="80"/>
      <c r="H2357" s="80"/>
      <c r="I2357" s="84"/>
      <c r="J2357" s="82"/>
      <c r="K2357" s="83"/>
      <c r="L2357" s="240" t="str">
        <f t="shared" si="36"/>
        <v/>
      </c>
    </row>
    <row r="2358" spans="1:12" ht="70" customHeight="1" x14ac:dyDescent="0.35">
      <c r="A2358" s="43"/>
      <c r="B2358" s="44"/>
      <c r="C2358" s="45"/>
      <c r="D2358" s="79"/>
      <c r="E2358" s="80"/>
      <c r="F2358" s="81"/>
      <c r="G2358" s="80"/>
      <c r="H2358" s="80"/>
      <c r="I2358" s="84"/>
      <c r="J2358" s="82"/>
      <c r="K2358" s="83"/>
      <c r="L2358" s="240" t="str">
        <f t="shared" si="36"/>
        <v/>
      </c>
    </row>
    <row r="2359" spans="1:12" ht="70" customHeight="1" x14ac:dyDescent="0.35">
      <c r="A2359" s="43"/>
      <c r="B2359" s="44"/>
      <c r="C2359" s="45"/>
      <c r="D2359" s="79"/>
      <c r="E2359" s="80"/>
      <c r="F2359" s="81"/>
      <c r="G2359" s="80"/>
      <c r="H2359" s="80"/>
      <c r="I2359" s="84"/>
      <c r="J2359" s="82"/>
      <c r="K2359" s="83"/>
      <c r="L2359" s="240" t="str">
        <f t="shared" si="36"/>
        <v/>
      </c>
    </row>
    <row r="2360" spans="1:12" ht="70" customHeight="1" x14ac:dyDescent="0.35">
      <c r="A2360" s="43"/>
      <c r="B2360" s="44"/>
      <c r="C2360" s="45"/>
      <c r="D2360" s="79"/>
      <c r="E2360" s="80"/>
      <c r="F2360" s="81"/>
      <c r="G2360" s="80"/>
      <c r="H2360" s="80"/>
      <c r="I2360" s="84"/>
      <c r="J2360" s="82"/>
      <c r="K2360" s="83"/>
      <c r="L2360" s="240" t="str">
        <f t="shared" si="36"/>
        <v/>
      </c>
    </row>
    <row r="2361" spans="1:12" ht="70" customHeight="1" x14ac:dyDescent="0.35">
      <c r="A2361" s="43"/>
      <c r="B2361" s="44"/>
      <c r="C2361" s="45"/>
      <c r="D2361" s="79"/>
      <c r="E2361" s="80"/>
      <c r="F2361" s="81"/>
      <c r="G2361" s="80"/>
      <c r="H2361" s="80"/>
      <c r="I2361" s="84"/>
      <c r="J2361" s="82"/>
      <c r="K2361" s="83"/>
      <c r="L2361" s="240" t="str">
        <f t="shared" si="36"/>
        <v/>
      </c>
    </row>
    <row r="2362" spans="1:12" ht="70" customHeight="1" x14ac:dyDescent="0.35">
      <c r="A2362" s="43"/>
      <c r="B2362" s="44"/>
      <c r="C2362" s="45"/>
      <c r="D2362" s="79"/>
      <c r="E2362" s="80"/>
      <c r="F2362" s="81"/>
      <c r="G2362" s="80"/>
      <c r="H2362" s="80"/>
      <c r="I2362" s="84"/>
      <c r="J2362" s="82"/>
      <c r="K2362" s="83"/>
      <c r="L2362" s="240" t="str">
        <f t="shared" si="36"/>
        <v/>
      </c>
    </row>
    <row r="2363" spans="1:12" ht="70" customHeight="1" x14ac:dyDescent="0.35">
      <c r="A2363" s="43"/>
      <c r="B2363" s="44"/>
      <c r="C2363" s="45"/>
      <c r="D2363" s="79"/>
      <c r="E2363" s="80"/>
      <c r="F2363" s="81"/>
      <c r="G2363" s="80"/>
      <c r="H2363" s="80"/>
      <c r="I2363" s="84"/>
      <c r="J2363" s="82"/>
      <c r="K2363" s="83"/>
      <c r="L2363" s="240" t="str">
        <f t="shared" si="36"/>
        <v/>
      </c>
    </row>
    <row r="2364" spans="1:12" ht="70" customHeight="1" x14ac:dyDescent="0.35">
      <c r="A2364" s="43"/>
      <c r="B2364" s="44"/>
      <c r="C2364" s="45"/>
      <c r="D2364" s="79"/>
      <c r="E2364" s="80"/>
      <c r="F2364" s="81"/>
      <c r="G2364" s="80"/>
      <c r="H2364" s="80"/>
      <c r="I2364" s="84"/>
      <c r="J2364" s="82"/>
      <c r="K2364" s="83"/>
      <c r="L2364" s="240" t="str">
        <f t="shared" si="36"/>
        <v/>
      </c>
    </row>
    <row r="2365" spans="1:12" ht="70" customHeight="1" x14ac:dyDescent="0.35">
      <c r="A2365" s="43"/>
      <c r="B2365" s="44"/>
      <c r="C2365" s="45"/>
      <c r="D2365" s="79"/>
      <c r="E2365" s="80"/>
      <c r="F2365" s="81"/>
      <c r="G2365" s="80"/>
      <c r="H2365" s="80"/>
      <c r="I2365" s="84"/>
      <c r="J2365" s="82"/>
      <c r="K2365" s="83"/>
      <c r="L2365" s="240" t="str">
        <f t="shared" si="36"/>
        <v/>
      </c>
    </row>
    <row r="2366" spans="1:12" ht="70" customHeight="1" x14ac:dyDescent="0.35">
      <c r="A2366" s="43"/>
      <c r="B2366" s="44"/>
      <c r="C2366" s="45"/>
      <c r="D2366" s="79"/>
      <c r="E2366" s="80"/>
      <c r="F2366" s="81"/>
      <c r="G2366" s="80"/>
      <c r="H2366" s="80"/>
      <c r="I2366" s="84"/>
      <c r="J2366" s="82"/>
      <c r="K2366" s="83"/>
      <c r="L2366" s="240" t="str">
        <f t="shared" si="36"/>
        <v/>
      </c>
    </row>
    <row r="2367" spans="1:12" ht="70" customHeight="1" x14ac:dyDescent="0.35">
      <c r="A2367" s="43"/>
      <c r="B2367" s="44"/>
      <c r="C2367" s="45"/>
      <c r="D2367" s="79"/>
      <c r="E2367" s="80"/>
      <c r="F2367" s="81"/>
      <c r="G2367" s="80"/>
      <c r="H2367" s="80"/>
      <c r="I2367" s="84"/>
      <c r="J2367" s="82"/>
      <c r="K2367" s="83"/>
      <c r="L2367" s="240" t="str">
        <f t="shared" si="36"/>
        <v/>
      </c>
    </row>
    <row r="2368" spans="1:12" ht="70" customHeight="1" x14ac:dyDescent="0.35">
      <c r="A2368" s="43"/>
      <c r="B2368" s="44"/>
      <c r="C2368" s="45"/>
      <c r="D2368" s="79"/>
      <c r="E2368" s="80"/>
      <c r="F2368" s="81"/>
      <c r="G2368" s="80"/>
      <c r="H2368" s="80"/>
      <c r="I2368" s="84"/>
      <c r="J2368" s="82"/>
      <c r="K2368" s="83"/>
      <c r="L2368" s="240" t="str">
        <f t="shared" si="36"/>
        <v/>
      </c>
    </row>
    <row r="2369" spans="1:12" ht="70" customHeight="1" x14ac:dyDescent="0.35">
      <c r="A2369" s="43"/>
      <c r="B2369" s="44"/>
      <c r="C2369" s="45"/>
      <c r="D2369" s="79"/>
      <c r="E2369" s="80"/>
      <c r="F2369" s="81"/>
      <c r="G2369" s="80"/>
      <c r="H2369" s="80"/>
      <c r="I2369" s="84"/>
      <c r="J2369" s="82"/>
      <c r="K2369" s="83"/>
      <c r="L2369" s="240" t="str">
        <f t="shared" si="36"/>
        <v/>
      </c>
    </row>
    <row r="2370" spans="1:12" ht="70" customHeight="1" x14ac:dyDescent="0.35">
      <c r="A2370" s="43"/>
      <c r="B2370" s="44"/>
      <c r="C2370" s="45"/>
      <c r="D2370" s="79"/>
      <c r="E2370" s="80"/>
      <c r="F2370" s="81"/>
      <c r="G2370" s="80"/>
      <c r="H2370" s="80"/>
      <c r="I2370" s="84"/>
      <c r="J2370" s="82"/>
      <c r="K2370" s="83"/>
      <c r="L2370" s="240" t="str">
        <f t="shared" si="36"/>
        <v/>
      </c>
    </row>
    <row r="2371" spans="1:12" ht="70" customHeight="1" x14ac:dyDescent="0.35">
      <c r="A2371" s="43"/>
      <c r="B2371" s="44"/>
      <c r="C2371" s="45"/>
      <c r="D2371" s="79"/>
      <c r="E2371" s="80"/>
      <c r="F2371" s="81"/>
      <c r="G2371" s="80"/>
      <c r="H2371" s="80"/>
      <c r="I2371" s="84"/>
      <c r="J2371" s="82"/>
      <c r="K2371" s="83"/>
      <c r="L2371" s="240" t="str">
        <f t="shared" si="36"/>
        <v/>
      </c>
    </row>
    <row r="2372" spans="1:12" ht="70" customHeight="1" x14ac:dyDescent="0.35">
      <c r="A2372" s="43"/>
      <c r="B2372" s="44"/>
      <c r="C2372" s="45"/>
      <c r="D2372" s="79"/>
      <c r="E2372" s="80"/>
      <c r="F2372" s="81"/>
      <c r="G2372" s="80"/>
      <c r="H2372" s="80"/>
      <c r="I2372" s="84"/>
      <c r="J2372" s="82"/>
      <c r="K2372" s="83"/>
      <c r="L2372" s="240" t="str">
        <f t="shared" si="36"/>
        <v/>
      </c>
    </row>
    <row r="2373" spans="1:12" ht="70" customHeight="1" x14ac:dyDescent="0.35">
      <c r="A2373" s="43"/>
      <c r="B2373" s="44"/>
      <c r="C2373" s="45"/>
      <c r="D2373" s="79"/>
      <c r="E2373" s="80"/>
      <c r="F2373" s="81"/>
      <c r="G2373" s="80"/>
      <c r="H2373" s="80"/>
      <c r="I2373" s="84"/>
      <c r="J2373" s="82"/>
      <c r="K2373" s="83"/>
      <c r="L2373" s="240" t="str">
        <f t="shared" si="36"/>
        <v/>
      </c>
    </row>
    <row r="2374" spans="1:12" ht="70" customHeight="1" x14ac:dyDescent="0.35">
      <c r="A2374" s="43"/>
      <c r="B2374" s="44"/>
      <c r="C2374" s="45"/>
      <c r="D2374" s="79"/>
      <c r="E2374" s="80"/>
      <c r="F2374" s="81"/>
      <c r="G2374" s="80"/>
      <c r="H2374" s="80"/>
      <c r="I2374" s="84"/>
      <c r="J2374" s="82"/>
      <c r="K2374" s="83"/>
      <c r="L2374" s="240" t="str">
        <f t="shared" si="36"/>
        <v/>
      </c>
    </row>
    <row r="2375" spans="1:12" ht="70" customHeight="1" x14ac:dyDescent="0.35">
      <c r="A2375" s="43"/>
      <c r="B2375" s="44"/>
      <c r="C2375" s="45"/>
      <c r="D2375" s="79"/>
      <c r="E2375" s="80"/>
      <c r="F2375" s="81"/>
      <c r="G2375" s="80"/>
      <c r="H2375" s="80"/>
      <c r="I2375" s="84"/>
      <c r="J2375" s="82"/>
      <c r="K2375" s="83"/>
      <c r="L2375" s="240" t="str">
        <f t="shared" si="36"/>
        <v/>
      </c>
    </row>
    <row r="2376" spans="1:12" ht="70" customHeight="1" x14ac:dyDescent="0.35">
      <c r="A2376" s="43"/>
      <c r="B2376" s="44"/>
      <c r="C2376" s="45"/>
      <c r="D2376" s="79"/>
      <c r="E2376" s="80"/>
      <c r="F2376" s="81"/>
      <c r="G2376" s="80"/>
      <c r="H2376" s="80"/>
      <c r="I2376" s="84"/>
      <c r="J2376" s="82"/>
      <c r="K2376" s="83"/>
      <c r="L2376" s="240" t="str">
        <f t="shared" si="36"/>
        <v/>
      </c>
    </row>
    <row r="2377" spans="1:12" ht="70" customHeight="1" x14ac:dyDescent="0.35">
      <c r="A2377" s="43"/>
      <c r="B2377" s="44"/>
      <c r="C2377" s="45"/>
      <c r="D2377" s="79"/>
      <c r="E2377" s="80"/>
      <c r="F2377" s="81"/>
      <c r="G2377" s="80"/>
      <c r="H2377" s="80"/>
      <c r="I2377" s="84"/>
      <c r="J2377" s="82"/>
      <c r="K2377" s="83"/>
      <c r="L2377" s="240" t="str">
        <f t="shared" si="36"/>
        <v/>
      </c>
    </row>
    <row r="2378" spans="1:12" ht="70" customHeight="1" x14ac:dyDescent="0.35">
      <c r="A2378" s="43"/>
      <c r="B2378" s="44"/>
      <c r="C2378" s="45"/>
      <c r="D2378" s="79"/>
      <c r="E2378" s="80"/>
      <c r="F2378" s="81"/>
      <c r="G2378" s="80"/>
      <c r="H2378" s="80"/>
      <c r="I2378" s="84"/>
      <c r="J2378" s="82"/>
      <c r="K2378" s="83"/>
      <c r="L2378" s="240" t="str">
        <f t="shared" si="36"/>
        <v/>
      </c>
    </row>
    <row r="2379" spans="1:12" ht="70" customHeight="1" x14ac:dyDescent="0.35">
      <c r="A2379" s="43"/>
      <c r="B2379" s="44"/>
      <c r="C2379" s="45"/>
      <c r="D2379" s="79"/>
      <c r="E2379" s="80"/>
      <c r="F2379" s="81"/>
      <c r="G2379" s="80"/>
      <c r="H2379" s="80"/>
      <c r="I2379" s="84"/>
      <c r="J2379" s="82"/>
      <c r="K2379" s="83"/>
      <c r="L2379" s="240" t="str">
        <f t="shared" ref="L2379:L2442" si="37">HYPERLINK(K2379)</f>
        <v/>
      </c>
    </row>
    <row r="2380" spans="1:12" ht="70" customHeight="1" x14ac:dyDescent="0.35">
      <c r="A2380" s="43"/>
      <c r="B2380" s="44"/>
      <c r="C2380" s="45"/>
      <c r="D2380" s="79"/>
      <c r="E2380" s="80"/>
      <c r="F2380" s="81"/>
      <c r="G2380" s="80"/>
      <c r="H2380" s="80"/>
      <c r="I2380" s="84"/>
      <c r="J2380" s="82"/>
      <c r="K2380" s="83"/>
      <c r="L2380" s="240" t="str">
        <f t="shared" si="37"/>
        <v/>
      </c>
    </row>
    <row r="2381" spans="1:12" ht="70" customHeight="1" x14ac:dyDescent="0.35">
      <c r="A2381" s="43"/>
      <c r="B2381" s="44"/>
      <c r="C2381" s="45"/>
      <c r="D2381" s="79"/>
      <c r="E2381" s="80"/>
      <c r="F2381" s="81"/>
      <c r="G2381" s="80"/>
      <c r="H2381" s="80"/>
      <c r="I2381" s="84"/>
      <c r="J2381" s="82"/>
      <c r="K2381" s="83"/>
      <c r="L2381" s="240" t="str">
        <f t="shared" si="37"/>
        <v/>
      </c>
    </row>
    <row r="2382" spans="1:12" ht="70" customHeight="1" x14ac:dyDescent="0.35">
      <c r="A2382" s="43"/>
      <c r="B2382" s="44"/>
      <c r="C2382" s="45"/>
      <c r="D2382" s="79"/>
      <c r="E2382" s="80"/>
      <c r="F2382" s="81"/>
      <c r="G2382" s="80"/>
      <c r="H2382" s="80"/>
      <c r="I2382" s="84"/>
      <c r="J2382" s="82"/>
      <c r="K2382" s="83"/>
      <c r="L2382" s="240" t="str">
        <f t="shared" si="37"/>
        <v/>
      </c>
    </row>
    <row r="2383" spans="1:12" ht="70" customHeight="1" x14ac:dyDescent="0.35">
      <c r="A2383" s="43"/>
      <c r="B2383" s="44"/>
      <c r="C2383" s="45"/>
      <c r="D2383" s="79"/>
      <c r="E2383" s="80"/>
      <c r="F2383" s="81"/>
      <c r="G2383" s="80"/>
      <c r="H2383" s="80"/>
      <c r="I2383" s="84"/>
      <c r="J2383" s="82"/>
      <c r="K2383" s="83"/>
      <c r="L2383" s="240" t="str">
        <f t="shared" si="37"/>
        <v/>
      </c>
    </row>
    <row r="2384" spans="1:12" ht="70" customHeight="1" x14ac:dyDescent="0.35">
      <c r="A2384" s="43"/>
      <c r="B2384" s="44"/>
      <c r="C2384" s="45"/>
      <c r="D2384" s="79"/>
      <c r="E2384" s="80"/>
      <c r="F2384" s="81"/>
      <c r="G2384" s="80"/>
      <c r="H2384" s="80"/>
      <c r="I2384" s="84"/>
      <c r="J2384" s="82"/>
      <c r="K2384" s="83"/>
      <c r="L2384" s="240" t="str">
        <f t="shared" si="37"/>
        <v/>
      </c>
    </row>
    <row r="2385" spans="1:12" ht="70" customHeight="1" x14ac:dyDescent="0.35">
      <c r="A2385" s="43"/>
      <c r="B2385" s="44"/>
      <c r="C2385" s="45"/>
      <c r="D2385" s="79"/>
      <c r="E2385" s="80"/>
      <c r="F2385" s="81"/>
      <c r="G2385" s="80"/>
      <c r="H2385" s="80"/>
      <c r="I2385" s="84"/>
      <c r="J2385" s="82"/>
      <c r="K2385" s="83"/>
      <c r="L2385" s="240" t="str">
        <f t="shared" si="37"/>
        <v/>
      </c>
    </row>
    <row r="2386" spans="1:12" ht="70" customHeight="1" x14ac:dyDescent="0.35">
      <c r="A2386" s="43"/>
      <c r="B2386" s="44"/>
      <c r="C2386" s="45"/>
      <c r="D2386" s="79"/>
      <c r="E2386" s="80"/>
      <c r="F2386" s="81"/>
      <c r="G2386" s="80"/>
      <c r="H2386" s="80"/>
      <c r="I2386" s="84"/>
      <c r="J2386" s="82"/>
      <c r="K2386" s="83"/>
      <c r="L2386" s="240" t="str">
        <f t="shared" si="37"/>
        <v/>
      </c>
    </row>
    <row r="2387" spans="1:12" ht="70" customHeight="1" x14ac:dyDescent="0.35">
      <c r="A2387" s="43"/>
      <c r="B2387" s="44"/>
      <c r="C2387" s="45"/>
      <c r="D2387" s="79"/>
      <c r="E2387" s="80"/>
      <c r="F2387" s="81"/>
      <c r="G2387" s="80"/>
      <c r="H2387" s="80"/>
      <c r="I2387" s="84"/>
      <c r="J2387" s="82"/>
      <c r="K2387" s="83"/>
      <c r="L2387" s="240" t="str">
        <f t="shared" si="37"/>
        <v/>
      </c>
    </row>
    <row r="2388" spans="1:12" ht="70" customHeight="1" x14ac:dyDescent="0.35">
      <c r="A2388" s="43"/>
      <c r="B2388" s="44"/>
      <c r="C2388" s="45"/>
      <c r="D2388" s="79"/>
      <c r="E2388" s="80"/>
      <c r="F2388" s="81"/>
      <c r="G2388" s="80"/>
      <c r="H2388" s="80"/>
      <c r="I2388" s="84"/>
      <c r="J2388" s="82"/>
      <c r="K2388" s="83"/>
      <c r="L2388" s="240" t="str">
        <f t="shared" si="37"/>
        <v/>
      </c>
    </row>
    <row r="2389" spans="1:12" ht="70" customHeight="1" x14ac:dyDescent="0.35">
      <c r="A2389" s="43"/>
      <c r="B2389" s="44"/>
      <c r="C2389" s="45"/>
      <c r="D2389" s="79"/>
      <c r="E2389" s="80"/>
      <c r="F2389" s="81"/>
      <c r="G2389" s="80"/>
      <c r="H2389" s="80"/>
      <c r="I2389" s="84"/>
      <c r="J2389" s="82"/>
      <c r="K2389" s="83"/>
      <c r="L2389" s="240" t="str">
        <f t="shared" si="37"/>
        <v/>
      </c>
    </row>
    <row r="2390" spans="1:12" ht="70" customHeight="1" x14ac:dyDescent="0.35">
      <c r="A2390" s="43"/>
      <c r="B2390" s="44"/>
      <c r="C2390" s="45"/>
      <c r="D2390" s="79"/>
      <c r="E2390" s="80"/>
      <c r="F2390" s="81"/>
      <c r="G2390" s="80"/>
      <c r="H2390" s="80"/>
      <c r="I2390" s="84"/>
      <c r="J2390" s="82"/>
      <c r="K2390" s="83"/>
      <c r="L2390" s="240" t="str">
        <f t="shared" si="37"/>
        <v/>
      </c>
    </row>
    <row r="2391" spans="1:12" ht="70" customHeight="1" x14ac:dyDescent="0.35">
      <c r="A2391" s="43"/>
      <c r="B2391" s="44"/>
      <c r="C2391" s="45"/>
      <c r="D2391" s="79"/>
      <c r="E2391" s="80"/>
      <c r="F2391" s="81"/>
      <c r="G2391" s="80"/>
      <c r="H2391" s="80"/>
      <c r="I2391" s="84"/>
      <c r="J2391" s="82"/>
      <c r="K2391" s="83"/>
      <c r="L2391" s="240" t="str">
        <f t="shared" si="37"/>
        <v/>
      </c>
    </row>
    <row r="2392" spans="1:12" ht="70" customHeight="1" x14ac:dyDescent="0.35">
      <c r="A2392" s="43"/>
      <c r="B2392" s="44"/>
      <c r="C2392" s="45"/>
      <c r="D2392" s="79"/>
      <c r="E2392" s="80"/>
      <c r="F2392" s="81"/>
      <c r="G2392" s="80"/>
      <c r="H2392" s="80"/>
      <c r="I2392" s="84"/>
      <c r="J2392" s="82"/>
      <c r="K2392" s="83"/>
      <c r="L2392" s="240" t="str">
        <f t="shared" si="37"/>
        <v/>
      </c>
    </row>
    <row r="2393" spans="1:12" ht="70" customHeight="1" x14ac:dyDescent="0.35">
      <c r="A2393" s="43"/>
      <c r="B2393" s="44"/>
      <c r="C2393" s="45"/>
      <c r="D2393" s="79"/>
      <c r="E2393" s="80"/>
      <c r="F2393" s="81"/>
      <c r="G2393" s="80"/>
      <c r="H2393" s="80"/>
      <c r="I2393" s="84"/>
      <c r="J2393" s="82"/>
      <c r="K2393" s="83"/>
      <c r="L2393" s="240" t="str">
        <f t="shared" si="37"/>
        <v/>
      </c>
    </row>
    <row r="2394" spans="1:12" ht="70" customHeight="1" x14ac:dyDescent="0.35">
      <c r="A2394" s="43"/>
      <c r="B2394" s="44"/>
      <c r="C2394" s="45"/>
      <c r="D2394" s="79"/>
      <c r="E2394" s="80"/>
      <c r="F2394" s="81"/>
      <c r="G2394" s="80"/>
      <c r="H2394" s="80"/>
      <c r="I2394" s="84"/>
      <c r="J2394" s="82"/>
      <c r="K2394" s="83"/>
      <c r="L2394" s="240" t="str">
        <f t="shared" si="37"/>
        <v/>
      </c>
    </row>
    <row r="2395" spans="1:12" ht="70" customHeight="1" x14ac:dyDescent="0.35">
      <c r="A2395" s="43"/>
      <c r="B2395" s="44"/>
      <c r="C2395" s="45"/>
      <c r="D2395" s="79"/>
      <c r="E2395" s="80"/>
      <c r="F2395" s="81"/>
      <c r="G2395" s="80"/>
      <c r="H2395" s="80"/>
      <c r="I2395" s="84"/>
      <c r="J2395" s="82"/>
      <c r="K2395" s="83"/>
      <c r="L2395" s="240" t="str">
        <f t="shared" si="37"/>
        <v/>
      </c>
    </row>
    <row r="2396" spans="1:12" ht="70" customHeight="1" x14ac:dyDescent="0.35">
      <c r="A2396" s="43"/>
      <c r="B2396" s="44"/>
      <c r="C2396" s="45"/>
      <c r="D2396" s="79"/>
      <c r="E2396" s="80"/>
      <c r="F2396" s="81"/>
      <c r="G2396" s="80"/>
      <c r="H2396" s="80"/>
      <c r="I2396" s="84"/>
      <c r="J2396" s="82"/>
      <c r="K2396" s="83"/>
      <c r="L2396" s="240" t="str">
        <f t="shared" si="37"/>
        <v/>
      </c>
    </row>
    <row r="2397" spans="1:12" ht="70" customHeight="1" x14ac:dyDescent="0.35">
      <c r="A2397" s="43"/>
      <c r="B2397" s="44"/>
      <c r="C2397" s="45"/>
      <c r="D2397" s="79"/>
      <c r="E2397" s="80"/>
      <c r="F2397" s="81"/>
      <c r="G2397" s="80"/>
      <c r="H2397" s="80"/>
      <c r="I2397" s="84"/>
      <c r="J2397" s="82"/>
      <c r="K2397" s="83"/>
      <c r="L2397" s="240" t="str">
        <f t="shared" si="37"/>
        <v/>
      </c>
    </row>
    <row r="2398" spans="1:12" ht="70" customHeight="1" x14ac:dyDescent="0.35">
      <c r="A2398" s="43"/>
      <c r="B2398" s="44"/>
      <c r="C2398" s="45"/>
      <c r="D2398" s="79"/>
      <c r="E2398" s="80"/>
      <c r="F2398" s="81"/>
      <c r="G2398" s="80"/>
      <c r="H2398" s="80"/>
      <c r="I2398" s="84"/>
      <c r="J2398" s="82"/>
      <c r="K2398" s="83"/>
      <c r="L2398" s="240" t="str">
        <f t="shared" si="37"/>
        <v/>
      </c>
    </row>
    <row r="2399" spans="1:12" ht="70" customHeight="1" x14ac:dyDescent="0.35">
      <c r="A2399" s="43"/>
      <c r="B2399" s="44"/>
      <c r="C2399" s="45"/>
      <c r="D2399" s="79"/>
      <c r="E2399" s="80"/>
      <c r="F2399" s="81"/>
      <c r="G2399" s="80"/>
      <c r="H2399" s="80"/>
      <c r="I2399" s="84"/>
      <c r="J2399" s="82"/>
      <c r="K2399" s="83"/>
      <c r="L2399" s="240" t="str">
        <f t="shared" si="37"/>
        <v/>
      </c>
    </row>
    <row r="2400" spans="1:12" ht="70" customHeight="1" x14ac:dyDescent="0.35">
      <c r="A2400" s="43"/>
      <c r="B2400" s="44"/>
      <c r="C2400" s="45"/>
      <c r="D2400" s="79"/>
      <c r="E2400" s="80"/>
      <c r="F2400" s="81"/>
      <c r="G2400" s="80"/>
      <c r="H2400" s="80"/>
      <c r="I2400" s="84"/>
      <c r="J2400" s="82"/>
      <c r="K2400" s="83"/>
      <c r="L2400" s="240" t="str">
        <f t="shared" si="37"/>
        <v/>
      </c>
    </row>
    <row r="2401" spans="1:12" ht="70" customHeight="1" x14ac:dyDescent="0.35">
      <c r="A2401" s="43"/>
      <c r="B2401" s="44"/>
      <c r="C2401" s="45"/>
      <c r="D2401" s="79"/>
      <c r="E2401" s="80"/>
      <c r="F2401" s="81"/>
      <c r="G2401" s="80"/>
      <c r="H2401" s="80"/>
      <c r="I2401" s="84"/>
      <c r="J2401" s="82"/>
      <c r="K2401" s="83"/>
      <c r="L2401" s="240" t="str">
        <f t="shared" si="37"/>
        <v/>
      </c>
    </row>
    <row r="2402" spans="1:12" ht="70" customHeight="1" x14ac:dyDescent="0.35">
      <c r="A2402" s="43"/>
      <c r="B2402" s="44"/>
      <c r="C2402" s="45"/>
      <c r="D2402" s="79"/>
      <c r="E2402" s="80"/>
      <c r="F2402" s="81"/>
      <c r="G2402" s="80"/>
      <c r="H2402" s="80"/>
      <c r="I2402" s="84"/>
      <c r="J2402" s="82"/>
      <c r="K2402" s="83"/>
      <c r="L2402" s="240" t="str">
        <f t="shared" si="37"/>
        <v/>
      </c>
    </row>
    <row r="2403" spans="1:12" ht="70" customHeight="1" x14ac:dyDescent="0.35">
      <c r="A2403" s="43"/>
      <c r="B2403" s="44"/>
      <c r="C2403" s="45"/>
      <c r="D2403" s="79"/>
      <c r="E2403" s="80"/>
      <c r="F2403" s="81"/>
      <c r="G2403" s="80"/>
      <c r="H2403" s="80"/>
      <c r="I2403" s="84"/>
      <c r="J2403" s="82"/>
      <c r="K2403" s="83"/>
      <c r="L2403" s="240" t="str">
        <f t="shared" si="37"/>
        <v/>
      </c>
    </row>
    <row r="2404" spans="1:12" ht="70" customHeight="1" x14ac:dyDescent="0.35">
      <c r="A2404" s="43"/>
      <c r="B2404" s="44"/>
      <c r="C2404" s="45"/>
      <c r="D2404" s="79"/>
      <c r="E2404" s="80"/>
      <c r="F2404" s="81"/>
      <c r="G2404" s="80"/>
      <c r="H2404" s="80"/>
      <c r="I2404" s="84"/>
      <c r="J2404" s="82"/>
      <c r="K2404" s="83"/>
      <c r="L2404" s="240" t="str">
        <f t="shared" si="37"/>
        <v/>
      </c>
    </row>
    <row r="2405" spans="1:12" ht="70" customHeight="1" x14ac:dyDescent="0.35">
      <c r="A2405" s="43"/>
      <c r="B2405" s="44"/>
      <c r="C2405" s="45"/>
      <c r="D2405" s="79"/>
      <c r="E2405" s="80"/>
      <c r="F2405" s="81"/>
      <c r="G2405" s="80"/>
      <c r="H2405" s="80"/>
      <c r="I2405" s="84"/>
      <c r="J2405" s="82"/>
      <c r="K2405" s="83"/>
      <c r="L2405" s="240" t="str">
        <f t="shared" si="37"/>
        <v/>
      </c>
    </row>
    <row r="2406" spans="1:12" ht="70" customHeight="1" x14ac:dyDescent="0.35">
      <c r="A2406" s="43"/>
      <c r="B2406" s="44"/>
      <c r="C2406" s="45"/>
      <c r="D2406" s="79"/>
      <c r="E2406" s="80"/>
      <c r="F2406" s="81"/>
      <c r="G2406" s="80"/>
      <c r="H2406" s="80"/>
      <c r="I2406" s="84"/>
      <c r="J2406" s="82"/>
      <c r="K2406" s="83"/>
      <c r="L2406" s="240" t="str">
        <f t="shared" si="37"/>
        <v/>
      </c>
    </row>
    <row r="2407" spans="1:12" ht="70" customHeight="1" x14ac:dyDescent="0.35">
      <c r="A2407" s="43"/>
      <c r="B2407" s="44"/>
      <c r="C2407" s="45"/>
      <c r="D2407" s="79"/>
      <c r="E2407" s="80"/>
      <c r="F2407" s="81"/>
      <c r="G2407" s="80"/>
      <c r="H2407" s="80"/>
      <c r="I2407" s="84"/>
      <c r="J2407" s="82"/>
      <c r="K2407" s="83"/>
      <c r="L2407" s="240" t="str">
        <f t="shared" si="37"/>
        <v/>
      </c>
    </row>
    <row r="2408" spans="1:12" ht="70" customHeight="1" x14ac:dyDescent="0.35">
      <c r="A2408" s="43"/>
      <c r="B2408" s="44"/>
      <c r="C2408" s="45"/>
      <c r="D2408" s="79"/>
      <c r="E2408" s="80"/>
      <c r="F2408" s="81"/>
      <c r="G2408" s="80"/>
      <c r="H2408" s="80"/>
      <c r="I2408" s="84"/>
      <c r="J2408" s="82"/>
      <c r="K2408" s="83"/>
      <c r="L2408" s="240" t="str">
        <f t="shared" si="37"/>
        <v/>
      </c>
    </row>
    <row r="2409" spans="1:12" ht="70" customHeight="1" x14ac:dyDescent="0.35">
      <c r="A2409" s="43"/>
      <c r="B2409" s="44"/>
      <c r="C2409" s="45"/>
      <c r="D2409" s="79"/>
      <c r="E2409" s="80"/>
      <c r="F2409" s="81"/>
      <c r="G2409" s="80"/>
      <c r="H2409" s="80"/>
      <c r="I2409" s="84"/>
      <c r="J2409" s="82"/>
      <c r="K2409" s="83"/>
      <c r="L2409" s="240" t="str">
        <f t="shared" si="37"/>
        <v/>
      </c>
    </row>
    <row r="2410" spans="1:12" ht="70" customHeight="1" x14ac:dyDescent="0.35">
      <c r="A2410" s="43"/>
      <c r="B2410" s="44"/>
      <c r="C2410" s="45"/>
      <c r="D2410" s="79"/>
      <c r="E2410" s="80"/>
      <c r="F2410" s="81"/>
      <c r="G2410" s="80"/>
      <c r="H2410" s="80"/>
      <c r="I2410" s="84"/>
      <c r="J2410" s="82"/>
      <c r="K2410" s="83"/>
      <c r="L2410" s="240" t="str">
        <f t="shared" si="37"/>
        <v/>
      </c>
    </row>
    <row r="2411" spans="1:12" ht="70" customHeight="1" x14ac:dyDescent="0.35">
      <c r="A2411" s="43"/>
      <c r="B2411" s="44"/>
      <c r="C2411" s="45"/>
      <c r="D2411" s="79"/>
      <c r="E2411" s="80"/>
      <c r="F2411" s="81"/>
      <c r="G2411" s="80"/>
      <c r="H2411" s="80"/>
      <c r="I2411" s="84"/>
      <c r="J2411" s="82"/>
      <c r="K2411" s="83"/>
      <c r="L2411" s="240" t="str">
        <f t="shared" si="37"/>
        <v/>
      </c>
    </row>
    <row r="2412" spans="1:12" ht="70" customHeight="1" x14ac:dyDescent="0.35">
      <c r="A2412" s="43"/>
      <c r="B2412" s="44"/>
      <c r="C2412" s="45"/>
      <c r="D2412" s="79"/>
      <c r="E2412" s="80"/>
      <c r="F2412" s="81"/>
      <c r="G2412" s="80"/>
      <c r="H2412" s="80"/>
      <c r="I2412" s="84"/>
      <c r="J2412" s="82"/>
      <c r="K2412" s="83"/>
      <c r="L2412" s="240" t="str">
        <f t="shared" si="37"/>
        <v/>
      </c>
    </row>
    <row r="2413" spans="1:12" ht="70" customHeight="1" x14ac:dyDescent="0.35">
      <c r="A2413" s="43"/>
      <c r="B2413" s="44"/>
      <c r="C2413" s="45"/>
      <c r="D2413" s="79"/>
      <c r="E2413" s="80"/>
      <c r="F2413" s="81"/>
      <c r="G2413" s="80"/>
      <c r="H2413" s="80"/>
      <c r="I2413" s="84"/>
      <c r="J2413" s="82"/>
      <c r="K2413" s="83"/>
      <c r="L2413" s="240" t="str">
        <f t="shared" si="37"/>
        <v/>
      </c>
    </row>
    <row r="2414" spans="1:12" ht="70" customHeight="1" x14ac:dyDescent="0.35">
      <c r="A2414" s="43"/>
      <c r="B2414" s="44"/>
      <c r="C2414" s="45"/>
      <c r="D2414" s="79"/>
      <c r="E2414" s="80"/>
      <c r="F2414" s="81"/>
      <c r="G2414" s="80"/>
      <c r="H2414" s="80"/>
      <c r="I2414" s="84"/>
      <c r="J2414" s="82"/>
      <c r="K2414" s="83"/>
      <c r="L2414" s="240" t="str">
        <f t="shared" si="37"/>
        <v/>
      </c>
    </row>
    <row r="2415" spans="1:12" ht="70" customHeight="1" x14ac:dyDescent="0.35">
      <c r="A2415" s="43"/>
      <c r="B2415" s="44"/>
      <c r="C2415" s="45"/>
      <c r="D2415" s="79"/>
      <c r="E2415" s="80"/>
      <c r="F2415" s="81"/>
      <c r="G2415" s="80"/>
      <c r="H2415" s="80"/>
      <c r="I2415" s="84"/>
      <c r="J2415" s="82"/>
      <c r="K2415" s="83"/>
      <c r="L2415" s="240" t="str">
        <f t="shared" si="37"/>
        <v/>
      </c>
    </row>
    <row r="2416" spans="1:12" ht="70" customHeight="1" x14ac:dyDescent="0.35">
      <c r="A2416" s="43"/>
      <c r="B2416" s="44"/>
      <c r="C2416" s="45"/>
      <c r="D2416" s="79"/>
      <c r="E2416" s="80"/>
      <c r="F2416" s="81"/>
      <c r="G2416" s="80"/>
      <c r="H2416" s="80"/>
      <c r="I2416" s="84"/>
      <c r="J2416" s="82"/>
      <c r="K2416" s="83"/>
      <c r="L2416" s="240" t="str">
        <f t="shared" si="37"/>
        <v/>
      </c>
    </row>
    <row r="2417" spans="1:12" ht="70" customHeight="1" x14ac:dyDescent="0.35">
      <c r="A2417" s="43"/>
      <c r="B2417" s="44"/>
      <c r="C2417" s="45"/>
      <c r="D2417" s="79"/>
      <c r="E2417" s="80"/>
      <c r="F2417" s="81"/>
      <c r="G2417" s="80"/>
      <c r="H2417" s="80"/>
      <c r="I2417" s="84"/>
      <c r="J2417" s="82"/>
      <c r="K2417" s="83"/>
      <c r="L2417" s="240" t="str">
        <f t="shared" si="37"/>
        <v/>
      </c>
    </row>
    <row r="2418" spans="1:12" ht="70" customHeight="1" x14ac:dyDescent="0.35">
      <c r="A2418" s="43"/>
      <c r="B2418" s="44"/>
      <c r="C2418" s="45"/>
      <c r="D2418" s="79"/>
      <c r="E2418" s="80"/>
      <c r="F2418" s="81"/>
      <c r="G2418" s="80"/>
      <c r="H2418" s="80"/>
      <c r="I2418" s="84"/>
      <c r="J2418" s="82"/>
      <c r="K2418" s="83"/>
      <c r="L2418" s="240" t="str">
        <f t="shared" si="37"/>
        <v/>
      </c>
    </row>
    <row r="2419" spans="1:12" ht="70" customHeight="1" x14ac:dyDescent="0.35">
      <c r="A2419" s="43"/>
      <c r="B2419" s="44"/>
      <c r="C2419" s="45"/>
      <c r="D2419" s="79"/>
      <c r="E2419" s="80"/>
      <c r="F2419" s="81"/>
      <c r="G2419" s="80"/>
      <c r="H2419" s="80"/>
      <c r="I2419" s="84"/>
      <c r="J2419" s="82"/>
      <c r="K2419" s="83"/>
      <c r="L2419" s="240" t="str">
        <f t="shared" si="37"/>
        <v/>
      </c>
    </row>
    <row r="2420" spans="1:12" ht="70" customHeight="1" x14ac:dyDescent="0.35">
      <c r="A2420" s="43"/>
      <c r="B2420" s="44"/>
      <c r="C2420" s="45"/>
      <c r="D2420" s="79"/>
      <c r="E2420" s="80"/>
      <c r="F2420" s="81"/>
      <c r="G2420" s="80"/>
      <c r="H2420" s="80"/>
      <c r="I2420" s="84"/>
      <c r="J2420" s="82"/>
      <c r="K2420" s="83"/>
      <c r="L2420" s="240" t="str">
        <f t="shared" si="37"/>
        <v/>
      </c>
    </row>
    <row r="2421" spans="1:12" ht="70" customHeight="1" x14ac:dyDescent="0.35">
      <c r="A2421" s="43"/>
      <c r="B2421" s="44"/>
      <c r="C2421" s="45"/>
      <c r="D2421" s="79"/>
      <c r="E2421" s="80"/>
      <c r="F2421" s="81"/>
      <c r="G2421" s="80"/>
      <c r="H2421" s="80"/>
      <c r="I2421" s="84"/>
      <c r="J2421" s="82"/>
      <c r="K2421" s="83"/>
      <c r="L2421" s="240" t="str">
        <f t="shared" si="37"/>
        <v/>
      </c>
    </row>
    <row r="2422" spans="1:12" ht="70" customHeight="1" x14ac:dyDescent="0.35">
      <c r="A2422" s="43"/>
      <c r="B2422" s="44"/>
      <c r="C2422" s="45"/>
      <c r="D2422" s="79"/>
      <c r="E2422" s="80"/>
      <c r="F2422" s="81"/>
      <c r="G2422" s="80"/>
      <c r="H2422" s="80"/>
      <c r="I2422" s="84"/>
      <c r="J2422" s="82"/>
      <c r="K2422" s="83"/>
      <c r="L2422" s="240" t="str">
        <f t="shared" si="37"/>
        <v/>
      </c>
    </row>
    <row r="2423" spans="1:12" ht="70" customHeight="1" x14ac:dyDescent="0.35">
      <c r="A2423" s="43"/>
      <c r="B2423" s="44"/>
      <c r="C2423" s="45"/>
      <c r="D2423" s="79"/>
      <c r="E2423" s="80"/>
      <c r="F2423" s="81"/>
      <c r="G2423" s="80"/>
      <c r="H2423" s="80"/>
      <c r="I2423" s="84"/>
      <c r="J2423" s="82"/>
      <c r="K2423" s="83"/>
      <c r="L2423" s="240" t="str">
        <f t="shared" si="37"/>
        <v/>
      </c>
    </row>
    <row r="2424" spans="1:12" ht="70" customHeight="1" x14ac:dyDescent="0.35">
      <c r="A2424" s="43"/>
      <c r="B2424" s="44"/>
      <c r="C2424" s="45"/>
      <c r="D2424" s="79"/>
      <c r="E2424" s="80"/>
      <c r="F2424" s="81"/>
      <c r="G2424" s="80"/>
      <c r="H2424" s="80"/>
      <c r="I2424" s="84"/>
      <c r="J2424" s="82"/>
      <c r="K2424" s="83"/>
      <c r="L2424" s="240" t="str">
        <f t="shared" si="37"/>
        <v/>
      </c>
    </row>
    <row r="2425" spans="1:12" ht="70" customHeight="1" x14ac:dyDescent="0.35">
      <c r="A2425" s="43"/>
      <c r="B2425" s="44"/>
      <c r="C2425" s="45"/>
      <c r="D2425" s="79"/>
      <c r="E2425" s="80"/>
      <c r="F2425" s="81"/>
      <c r="G2425" s="80"/>
      <c r="H2425" s="80"/>
      <c r="I2425" s="84"/>
      <c r="J2425" s="82"/>
      <c r="K2425" s="83"/>
      <c r="L2425" s="240" t="str">
        <f t="shared" si="37"/>
        <v/>
      </c>
    </row>
    <row r="2426" spans="1:12" ht="70" customHeight="1" x14ac:dyDescent="0.35">
      <c r="A2426" s="43"/>
      <c r="B2426" s="44"/>
      <c r="C2426" s="45"/>
      <c r="D2426" s="79"/>
      <c r="E2426" s="80"/>
      <c r="F2426" s="81"/>
      <c r="G2426" s="80"/>
      <c r="H2426" s="80"/>
      <c r="I2426" s="84"/>
      <c r="J2426" s="82"/>
      <c r="K2426" s="83"/>
      <c r="L2426" s="240" t="str">
        <f t="shared" si="37"/>
        <v/>
      </c>
    </row>
    <row r="2427" spans="1:12" ht="70" customHeight="1" x14ac:dyDescent="0.35">
      <c r="A2427" s="43"/>
      <c r="B2427" s="44"/>
      <c r="C2427" s="45"/>
      <c r="D2427" s="79"/>
      <c r="E2427" s="80"/>
      <c r="F2427" s="81"/>
      <c r="G2427" s="80"/>
      <c r="H2427" s="80"/>
      <c r="I2427" s="84"/>
      <c r="J2427" s="82"/>
      <c r="K2427" s="83"/>
      <c r="L2427" s="240" t="str">
        <f t="shared" si="37"/>
        <v/>
      </c>
    </row>
    <row r="2428" spans="1:12" ht="70" customHeight="1" x14ac:dyDescent="0.35">
      <c r="A2428" s="43"/>
      <c r="B2428" s="44"/>
      <c r="C2428" s="45"/>
      <c r="D2428" s="79"/>
      <c r="E2428" s="80"/>
      <c r="F2428" s="81"/>
      <c r="G2428" s="80"/>
      <c r="H2428" s="80"/>
      <c r="I2428" s="84"/>
      <c r="J2428" s="82"/>
      <c r="K2428" s="83"/>
      <c r="L2428" s="240" t="str">
        <f t="shared" si="37"/>
        <v/>
      </c>
    </row>
    <row r="2429" spans="1:12" ht="70" customHeight="1" x14ac:dyDescent="0.35">
      <c r="A2429" s="43"/>
      <c r="B2429" s="44"/>
      <c r="C2429" s="45"/>
      <c r="D2429" s="79"/>
      <c r="E2429" s="80"/>
      <c r="F2429" s="81"/>
      <c r="G2429" s="80"/>
      <c r="H2429" s="80"/>
      <c r="I2429" s="84"/>
      <c r="J2429" s="82"/>
      <c r="K2429" s="83"/>
      <c r="L2429" s="240" t="str">
        <f t="shared" si="37"/>
        <v/>
      </c>
    </row>
    <row r="2430" spans="1:12" ht="70" customHeight="1" x14ac:dyDescent="0.35">
      <c r="A2430" s="43"/>
      <c r="B2430" s="44"/>
      <c r="C2430" s="45"/>
      <c r="D2430" s="79"/>
      <c r="E2430" s="80"/>
      <c r="F2430" s="81"/>
      <c r="G2430" s="80"/>
      <c r="H2430" s="80"/>
      <c r="I2430" s="84"/>
      <c r="J2430" s="82"/>
      <c r="K2430" s="83"/>
      <c r="L2430" s="240" t="str">
        <f t="shared" si="37"/>
        <v/>
      </c>
    </row>
    <row r="2431" spans="1:12" ht="70" customHeight="1" x14ac:dyDescent="0.35">
      <c r="A2431" s="43"/>
      <c r="B2431" s="44"/>
      <c r="C2431" s="45"/>
      <c r="D2431" s="79"/>
      <c r="E2431" s="80"/>
      <c r="F2431" s="81"/>
      <c r="G2431" s="80"/>
      <c r="H2431" s="80"/>
      <c r="I2431" s="84"/>
      <c r="J2431" s="82"/>
      <c r="K2431" s="83"/>
      <c r="L2431" s="240" t="str">
        <f t="shared" si="37"/>
        <v/>
      </c>
    </row>
    <row r="2432" spans="1:12" ht="70" customHeight="1" x14ac:dyDescent="0.35">
      <c r="A2432" s="43"/>
      <c r="B2432" s="44"/>
      <c r="C2432" s="45"/>
      <c r="D2432" s="79"/>
      <c r="E2432" s="80"/>
      <c r="F2432" s="81"/>
      <c r="G2432" s="80"/>
      <c r="H2432" s="80"/>
      <c r="I2432" s="84"/>
      <c r="J2432" s="82"/>
      <c r="K2432" s="83"/>
      <c r="L2432" s="240" t="str">
        <f t="shared" si="37"/>
        <v/>
      </c>
    </row>
    <row r="2433" spans="1:12" ht="70" customHeight="1" x14ac:dyDescent="0.35">
      <c r="A2433" s="43"/>
      <c r="B2433" s="44"/>
      <c r="C2433" s="45"/>
      <c r="D2433" s="79"/>
      <c r="E2433" s="80"/>
      <c r="F2433" s="81"/>
      <c r="G2433" s="80"/>
      <c r="H2433" s="80"/>
      <c r="I2433" s="84"/>
      <c r="J2433" s="82"/>
      <c r="K2433" s="83"/>
      <c r="L2433" s="240" t="str">
        <f t="shared" si="37"/>
        <v/>
      </c>
    </row>
    <row r="2434" spans="1:12" ht="70" customHeight="1" x14ac:dyDescent="0.35">
      <c r="A2434" s="43"/>
      <c r="B2434" s="44"/>
      <c r="C2434" s="45"/>
      <c r="D2434" s="79"/>
      <c r="E2434" s="80"/>
      <c r="F2434" s="81"/>
      <c r="G2434" s="80"/>
      <c r="H2434" s="80"/>
      <c r="I2434" s="84"/>
      <c r="J2434" s="82"/>
      <c r="K2434" s="83"/>
      <c r="L2434" s="240" t="str">
        <f t="shared" si="37"/>
        <v/>
      </c>
    </row>
    <row r="2435" spans="1:12" ht="70" customHeight="1" x14ac:dyDescent="0.35">
      <c r="A2435" s="43"/>
      <c r="B2435" s="44"/>
      <c r="C2435" s="45"/>
      <c r="D2435" s="79"/>
      <c r="E2435" s="80"/>
      <c r="F2435" s="81"/>
      <c r="G2435" s="80"/>
      <c r="H2435" s="80"/>
      <c r="I2435" s="84"/>
      <c r="J2435" s="82"/>
      <c r="K2435" s="83"/>
      <c r="L2435" s="240" t="str">
        <f t="shared" si="37"/>
        <v/>
      </c>
    </row>
    <row r="2436" spans="1:12" ht="70" customHeight="1" x14ac:dyDescent="0.35">
      <c r="A2436" s="43"/>
      <c r="B2436" s="44"/>
      <c r="C2436" s="45"/>
      <c r="D2436" s="79"/>
      <c r="E2436" s="80"/>
      <c r="F2436" s="81"/>
      <c r="G2436" s="80"/>
      <c r="H2436" s="80"/>
      <c r="I2436" s="84"/>
      <c r="J2436" s="82"/>
      <c r="K2436" s="83"/>
      <c r="L2436" s="240" t="str">
        <f t="shared" si="37"/>
        <v/>
      </c>
    </row>
    <row r="2437" spans="1:12" ht="70" customHeight="1" x14ac:dyDescent="0.35">
      <c r="A2437" s="43"/>
      <c r="B2437" s="44"/>
      <c r="C2437" s="45"/>
      <c r="D2437" s="79"/>
      <c r="E2437" s="80"/>
      <c r="F2437" s="81"/>
      <c r="G2437" s="80"/>
      <c r="H2437" s="80"/>
      <c r="I2437" s="84"/>
      <c r="J2437" s="82"/>
      <c r="K2437" s="83"/>
      <c r="L2437" s="240" t="str">
        <f t="shared" si="37"/>
        <v/>
      </c>
    </row>
    <row r="2438" spans="1:12" ht="70" customHeight="1" x14ac:dyDescent="0.35">
      <c r="A2438" s="43"/>
      <c r="B2438" s="44"/>
      <c r="C2438" s="45"/>
      <c r="D2438" s="79"/>
      <c r="E2438" s="80"/>
      <c r="F2438" s="81"/>
      <c r="G2438" s="80"/>
      <c r="H2438" s="80"/>
      <c r="I2438" s="84"/>
      <c r="J2438" s="82"/>
      <c r="K2438" s="83"/>
      <c r="L2438" s="240" t="str">
        <f t="shared" si="37"/>
        <v/>
      </c>
    </row>
    <row r="2439" spans="1:12" ht="70" customHeight="1" x14ac:dyDescent="0.35">
      <c r="A2439" s="43"/>
      <c r="B2439" s="44"/>
      <c r="C2439" s="45"/>
      <c r="D2439" s="79"/>
      <c r="E2439" s="80"/>
      <c r="F2439" s="81"/>
      <c r="G2439" s="80"/>
      <c r="H2439" s="80"/>
      <c r="I2439" s="84"/>
      <c r="J2439" s="82"/>
      <c r="K2439" s="83"/>
      <c r="L2439" s="240" t="str">
        <f t="shared" si="37"/>
        <v/>
      </c>
    </row>
    <row r="2440" spans="1:12" ht="70" customHeight="1" x14ac:dyDescent="0.35">
      <c r="A2440" s="43"/>
      <c r="B2440" s="44"/>
      <c r="C2440" s="45"/>
      <c r="D2440" s="79"/>
      <c r="E2440" s="80"/>
      <c r="F2440" s="81"/>
      <c r="G2440" s="80"/>
      <c r="H2440" s="80"/>
      <c r="I2440" s="84"/>
      <c r="J2440" s="82"/>
      <c r="K2440" s="83"/>
      <c r="L2440" s="240" t="str">
        <f t="shared" si="37"/>
        <v/>
      </c>
    </row>
    <row r="2441" spans="1:12" ht="70" customHeight="1" x14ac:dyDescent="0.35">
      <c r="A2441" s="43"/>
      <c r="B2441" s="44"/>
      <c r="C2441" s="45"/>
      <c r="D2441" s="79"/>
      <c r="E2441" s="80"/>
      <c r="F2441" s="81"/>
      <c r="G2441" s="80"/>
      <c r="H2441" s="80"/>
      <c r="I2441" s="84"/>
      <c r="J2441" s="82"/>
      <c r="K2441" s="83"/>
      <c r="L2441" s="240" t="str">
        <f t="shared" si="37"/>
        <v/>
      </c>
    </row>
    <row r="2442" spans="1:12" ht="70" customHeight="1" x14ac:dyDescent="0.35">
      <c r="A2442" s="43"/>
      <c r="B2442" s="44"/>
      <c r="C2442" s="45"/>
      <c r="D2442" s="79"/>
      <c r="E2442" s="80"/>
      <c r="F2442" s="81"/>
      <c r="G2442" s="80"/>
      <c r="H2442" s="80"/>
      <c r="I2442" s="84"/>
      <c r="J2442" s="82"/>
      <c r="K2442" s="83"/>
      <c r="L2442" s="240" t="str">
        <f t="shared" si="37"/>
        <v/>
      </c>
    </row>
    <row r="2443" spans="1:12" ht="70" customHeight="1" x14ac:dyDescent="0.35">
      <c r="A2443" s="43"/>
      <c r="B2443" s="44"/>
      <c r="C2443" s="45"/>
      <c r="D2443" s="79"/>
      <c r="E2443" s="80"/>
      <c r="F2443" s="81"/>
      <c r="G2443" s="80"/>
      <c r="H2443" s="80"/>
      <c r="I2443" s="84"/>
      <c r="J2443" s="82"/>
      <c r="K2443" s="83"/>
      <c r="L2443" s="240" t="str">
        <f t="shared" ref="L2443:L2506" si="38">HYPERLINK(K2443)</f>
        <v/>
      </c>
    </row>
    <row r="2444" spans="1:12" ht="70" customHeight="1" x14ac:dyDescent="0.35">
      <c r="A2444" s="43"/>
      <c r="B2444" s="44"/>
      <c r="C2444" s="45"/>
      <c r="D2444" s="79"/>
      <c r="E2444" s="80"/>
      <c r="F2444" s="81"/>
      <c r="G2444" s="80"/>
      <c r="H2444" s="80"/>
      <c r="I2444" s="84"/>
      <c r="J2444" s="82"/>
      <c r="K2444" s="83"/>
      <c r="L2444" s="240" t="str">
        <f t="shared" si="38"/>
        <v/>
      </c>
    </row>
    <row r="2445" spans="1:12" ht="70" customHeight="1" x14ac:dyDescent="0.35">
      <c r="A2445" s="43"/>
      <c r="B2445" s="44"/>
      <c r="C2445" s="45"/>
      <c r="D2445" s="79"/>
      <c r="E2445" s="80"/>
      <c r="F2445" s="81"/>
      <c r="G2445" s="80"/>
      <c r="H2445" s="80"/>
      <c r="I2445" s="84"/>
      <c r="J2445" s="82"/>
      <c r="K2445" s="83"/>
      <c r="L2445" s="240" t="str">
        <f t="shared" si="38"/>
        <v/>
      </c>
    </row>
    <row r="2446" spans="1:12" ht="70" customHeight="1" x14ac:dyDescent="0.35">
      <c r="A2446" s="43"/>
      <c r="B2446" s="44"/>
      <c r="C2446" s="45"/>
      <c r="D2446" s="79"/>
      <c r="E2446" s="80"/>
      <c r="F2446" s="81"/>
      <c r="G2446" s="80"/>
      <c r="H2446" s="80"/>
      <c r="I2446" s="84"/>
      <c r="J2446" s="82"/>
      <c r="K2446" s="83"/>
      <c r="L2446" s="240" t="str">
        <f t="shared" si="38"/>
        <v/>
      </c>
    </row>
    <row r="2447" spans="1:12" ht="70" customHeight="1" x14ac:dyDescent="0.35">
      <c r="A2447" s="43"/>
      <c r="B2447" s="44"/>
      <c r="C2447" s="45"/>
      <c r="D2447" s="79"/>
      <c r="E2447" s="80"/>
      <c r="F2447" s="81"/>
      <c r="G2447" s="80"/>
      <c r="H2447" s="80"/>
      <c r="I2447" s="84"/>
      <c r="J2447" s="82"/>
      <c r="K2447" s="83"/>
      <c r="L2447" s="240" t="str">
        <f t="shared" si="38"/>
        <v/>
      </c>
    </row>
    <row r="2448" spans="1:12" ht="70" customHeight="1" x14ac:dyDescent="0.35">
      <c r="A2448" s="43"/>
      <c r="B2448" s="44"/>
      <c r="C2448" s="45"/>
      <c r="D2448" s="79"/>
      <c r="E2448" s="80"/>
      <c r="F2448" s="81"/>
      <c r="G2448" s="80"/>
      <c r="H2448" s="80"/>
      <c r="I2448" s="84"/>
      <c r="J2448" s="82"/>
      <c r="K2448" s="83"/>
      <c r="L2448" s="240" t="str">
        <f t="shared" si="38"/>
        <v/>
      </c>
    </row>
    <row r="2449" spans="1:12" ht="70" customHeight="1" x14ac:dyDescent="0.35">
      <c r="A2449" s="43"/>
      <c r="B2449" s="44"/>
      <c r="C2449" s="45"/>
      <c r="D2449" s="79"/>
      <c r="E2449" s="80"/>
      <c r="F2449" s="81"/>
      <c r="G2449" s="80"/>
      <c r="H2449" s="80"/>
      <c r="I2449" s="84"/>
      <c r="J2449" s="82"/>
      <c r="K2449" s="83"/>
      <c r="L2449" s="240" t="str">
        <f t="shared" si="38"/>
        <v/>
      </c>
    </row>
    <row r="2450" spans="1:12" ht="70" customHeight="1" x14ac:dyDescent="0.35">
      <c r="A2450" s="43"/>
      <c r="B2450" s="44"/>
      <c r="C2450" s="45"/>
      <c r="D2450" s="79"/>
      <c r="E2450" s="80"/>
      <c r="F2450" s="81"/>
      <c r="G2450" s="80"/>
      <c r="H2450" s="80"/>
      <c r="I2450" s="84"/>
      <c r="J2450" s="82"/>
      <c r="K2450" s="83"/>
      <c r="L2450" s="240" t="str">
        <f t="shared" si="38"/>
        <v/>
      </c>
    </row>
    <row r="2451" spans="1:12" ht="70" customHeight="1" x14ac:dyDescent="0.35">
      <c r="A2451" s="43"/>
      <c r="B2451" s="44"/>
      <c r="C2451" s="45"/>
      <c r="D2451" s="79"/>
      <c r="E2451" s="80"/>
      <c r="F2451" s="81"/>
      <c r="G2451" s="80"/>
      <c r="H2451" s="80"/>
      <c r="I2451" s="84"/>
      <c r="J2451" s="82"/>
      <c r="K2451" s="83"/>
      <c r="L2451" s="240" t="str">
        <f t="shared" si="38"/>
        <v/>
      </c>
    </row>
    <row r="2452" spans="1:12" ht="70" customHeight="1" x14ac:dyDescent="0.35">
      <c r="A2452" s="43"/>
      <c r="B2452" s="44"/>
      <c r="C2452" s="45"/>
      <c r="D2452" s="79"/>
      <c r="E2452" s="80"/>
      <c r="F2452" s="81"/>
      <c r="G2452" s="80"/>
      <c r="H2452" s="80"/>
      <c r="I2452" s="84"/>
      <c r="J2452" s="82"/>
      <c r="K2452" s="83"/>
      <c r="L2452" s="240" t="str">
        <f t="shared" si="38"/>
        <v/>
      </c>
    </row>
    <row r="2453" spans="1:12" ht="70" customHeight="1" x14ac:dyDescent="0.35">
      <c r="A2453" s="43"/>
      <c r="B2453" s="44"/>
      <c r="C2453" s="45"/>
      <c r="D2453" s="79"/>
      <c r="E2453" s="80"/>
      <c r="F2453" s="81"/>
      <c r="G2453" s="80"/>
      <c r="H2453" s="80"/>
      <c r="I2453" s="84"/>
      <c r="J2453" s="82"/>
      <c r="K2453" s="83"/>
      <c r="L2453" s="240" t="str">
        <f t="shared" si="38"/>
        <v/>
      </c>
    </row>
    <row r="2454" spans="1:12" ht="70" customHeight="1" x14ac:dyDescent="0.35">
      <c r="A2454" s="43"/>
      <c r="B2454" s="44"/>
      <c r="C2454" s="45"/>
      <c r="D2454" s="79"/>
      <c r="E2454" s="80"/>
      <c r="F2454" s="81"/>
      <c r="G2454" s="80"/>
      <c r="H2454" s="80"/>
      <c r="I2454" s="84"/>
      <c r="J2454" s="82"/>
      <c r="K2454" s="83"/>
      <c r="L2454" s="240" t="str">
        <f t="shared" si="38"/>
        <v/>
      </c>
    </row>
    <row r="2455" spans="1:12" ht="70" customHeight="1" x14ac:dyDescent="0.35">
      <c r="A2455" s="43"/>
      <c r="B2455" s="44"/>
      <c r="C2455" s="45"/>
      <c r="D2455" s="79"/>
      <c r="E2455" s="80"/>
      <c r="F2455" s="81"/>
      <c r="G2455" s="80"/>
      <c r="H2455" s="80"/>
      <c r="I2455" s="84"/>
      <c r="J2455" s="82"/>
      <c r="K2455" s="83"/>
      <c r="L2455" s="240" t="str">
        <f t="shared" si="38"/>
        <v/>
      </c>
    </row>
    <row r="2456" spans="1:12" ht="70" customHeight="1" x14ac:dyDescent="0.35">
      <c r="A2456" s="43"/>
      <c r="B2456" s="44"/>
      <c r="C2456" s="45"/>
      <c r="D2456" s="79"/>
      <c r="E2456" s="80"/>
      <c r="F2456" s="81"/>
      <c r="G2456" s="80"/>
      <c r="H2456" s="80"/>
      <c r="I2456" s="84"/>
      <c r="J2456" s="82"/>
      <c r="K2456" s="83"/>
      <c r="L2456" s="240" t="str">
        <f t="shared" si="38"/>
        <v/>
      </c>
    </row>
    <row r="2457" spans="1:12" ht="70" customHeight="1" x14ac:dyDescent="0.35">
      <c r="A2457" s="43"/>
      <c r="B2457" s="44"/>
      <c r="C2457" s="45"/>
      <c r="D2457" s="79"/>
      <c r="E2457" s="80"/>
      <c r="F2457" s="81"/>
      <c r="G2457" s="80"/>
      <c r="H2457" s="80"/>
      <c r="I2457" s="84"/>
      <c r="J2457" s="82"/>
      <c r="K2457" s="83"/>
      <c r="L2457" s="240" t="str">
        <f t="shared" si="38"/>
        <v/>
      </c>
    </row>
    <row r="2458" spans="1:12" ht="70" customHeight="1" x14ac:dyDescent="0.35">
      <c r="A2458" s="43"/>
      <c r="B2458" s="44"/>
      <c r="C2458" s="45"/>
      <c r="D2458" s="79"/>
      <c r="E2458" s="80"/>
      <c r="F2458" s="81"/>
      <c r="G2458" s="80"/>
      <c r="H2458" s="80"/>
      <c r="I2458" s="84"/>
      <c r="J2458" s="82"/>
      <c r="K2458" s="83"/>
      <c r="L2458" s="240" t="str">
        <f t="shared" si="38"/>
        <v/>
      </c>
    </row>
    <row r="2459" spans="1:12" ht="70" customHeight="1" x14ac:dyDescent="0.35">
      <c r="A2459" s="43"/>
      <c r="B2459" s="44"/>
      <c r="C2459" s="45"/>
      <c r="D2459" s="79"/>
      <c r="E2459" s="80"/>
      <c r="F2459" s="81"/>
      <c r="G2459" s="80"/>
      <c r="H2459" s="80"/>
      <c r="I2459" s="84"/>
      <c r="J2459" s="82"/>
      <c r="K2459" s="83"/>
      <c r="L2459" s="240" t="str">
        <f t="shared" si="38"/>
        <v/>
      </c>
    </row>
    <row r="2460" spans="1:12" ht="70" customHeight="1" x14ac:dyDescent="0.35">
      <c r="A2460" s="43"/>
      <c r="B2460" s="44"/>
      <c r="C2460" s="45"/>
      <c r="D2460" s="79"/>
      <c r="E2460" s="80"/>
      <c r="F2460" s="81"/>
      <c r="G2460" s="80"/>
      <c r="H2460" s="80"/>
      <c r="I2460" s="84"/>
      <c r="J2460" s="82"/>
      <c r="K2460" s="83"/>
      <c r="L2460" s="240" t="str">
        <f t="shared" si="38"/>
        <v/>
      </c>
    </row>
    <row r="2461" spans="1:12" ht="70" customHeight="1" x14ac:dyDescent="0.35">
      <c r="A2461" s="43"/>
      <c r="B2461" s="44"/>
      <c r="C2461" s="45"/>
      <c r="D2461" s="79"/>
      <c r="E2461" s="80"/>
      <c r="F2461" s="81"/>
      <c r="G2461" s="80"/>
      <c r="H2461" s="80"/>
      <c r="I2461" s="84"/>
      <c r="J2461" s="82"/>
      <c r="K2461" s="83"/>
      <c r="L2461" s="240" t="str">
        <f t="shared" si="38"/>
        <v/>
      </c>
    </row>
    <row r="2462" spans="1:12" ht="70" customHeight="1" x14ac:dyDescent="0.35">
      <c r="A2462" s="43"/>
      <c r="B2462" s="44"/>
      <c r="C2462" s="45"/>
      <c r="D2462" s="79"/>
      <c r="E2462" s="80"/>
      <c r="F2462" s="81"/>
      <c r="G2462" s="80"/>
      <c r="H2462" s="80"/>
      <c r="I2462" s="84"/>
      <c r="J2462" s="82"/>
      <c r="K2462" s="83"/>
      <c r="L2462" s="240" t="str">
        <f t="shared" si="38"/>
        <v/>
      </c>
    </row>
    <row r="2463" spans="1:12" ht="70" customHeight="1" x14ac:dyDescent="0.35">
      <c r="A2463" s="43"/>
      <c r="B2463" s="44"/>
      <c r="C2463" s="45"/>
      <c r="D2463" s="79"/>
      <c r="E2463" s="80"/>
      <c r="F2463" s="81"/>
      <c r="G2463" s="80"/>
      <c r="H2463" s="80"/>
      <c r="I2463" s="84"/>
      <c r="J2463" s="82"/>
      <c r="K2463" s="83"/>
      <c r="L2463" s="240" t="str">
        <f t="shared" si="38"/>
        <v/>
      </c>
    </row>
    <row r="2464" spans="1:12" ht="70" customHeight="1" x14ac:dyDescent="0.35">
      <c r="A2464" s="43"/>
      <c r="B2464" s="44"/>
      <c r="C2464" s="45"/>
      <c r="D2464" s="79"/>
      <c r="E2464" s="80"/>
      <c r="F2464" s="81"/>
      <c r="G2464" s="80"/>
      <c r="H2464" s="80"/>
      <c r="I2464" s="84"/>
      <c r="J2464" s="82"/>
      <c r="K2464" s="83"/>
      <c r="L2464" s="240" t="str">
        <f t="shared" si="38"/>
        <v/>
      </c>
    </row>
    <row r="2465" spans="1:12" ht="70" customHeight="1" x14ac:dyDescent="0.35">
      <c r="A2465" s="43"/>
      <c r="B2465" s="44"/>
      <c r="C2465" s="45"/>
      <c r="D2465" s="79"/>
      <c r="E2465" s="80"/>
      <c r="F2465" s="81"/>
      <c r="G2465" s="80"/>
      <c r="H2465" s="80"/>
      <c r="I2465" s="84"/>
      <c r="J2465" s="82"/>
      <c r="K2465" s="83"/>
      <c r="L2465" s="240" t="str">
        <f t="shared" si="38"/>
        <v/>
      </c>
    </row>
    <row r="2466" spans="1:12" ht="70" customHeight="1" x14ac:dyDescent="0.35">
      <c r="A2466" s="43"/>
      <c r="B2466" s="44"/>
      <c r="C2466" s="45"/>
      <c r="D2466" s="79"/>
      <c r="E2466" s="80"/>
      <c r="F2466" s="81"/>
      <c r="G2466" s="80"/>
      <c r="H2466" s="80"/>
      <c r="I2466" s="84"/>
      <c r="J2466" s="82"/>
      <c r="K2466" s="83"/>
      <c r="L2466" s="240" t="str">
        <f t="shared" si="38"/>
        <v/>
      </c>
    </row>
    <row r="2467" spans="1:12" ht="70" customHeight="1" x14ac:dyDescent="0.35">
      <c r="A2467" s="43"/>
      <c r="B2467" s="44"/>
      <c r="C2467" s="45"/>
      <c r="D2467" s="79"/>
      <c r="E2467" s="80"/>
      <c r="F2467" s="81"/>
      <c r="G2467" s="80"/>
      <c r="H2467" s="80"/>
      <c r="I2467" s="84"/>
      <c r="J2467" s="82"/>
      <c r="K2467" s="83"/>
      <c r="L2467" s="240" t="str">
        <f t="shared" si="38"/>
        <v/>
      </c>
    </row>
    <row r="2468" spans="1:12" ht="70" customHeight="1" x14ac:dyDescent="0.35">
      <c r="A2468" s="43"/>
      <c r="B2468" s="44"/>
      <c r="C2468" s="45"/>
      <c r="D2468" s="79"/>
      <c r="E2468" s="80"/>
      <c r="F2468" s="81"/>
      <c r="G2468" s="80"/>
      <c r="H2468" s="80"/>
      <c r="I2468" s="84"/>
      <c r="J2468" s="82"/>
      <c r="K2468" s="83"/>
      <c r="L2468" s="240" t="str">
        <f t="shared" si="38"/>
        <v/>
      </c>
    </row>
    <row r="2469" spans="1:12" ht="70" customHeight="1" x14ac:dyDescent="0.35">
      <c r="A2469" s="43"/>
      <c r="B2469" s="44"/>
      <c r="C2469" s="45"/>
      <c r="D2469" s="79"/>
      <c r="E2469" s="80"/>
      <c r="F2469" s="81"/>
      <c r="G2469" s="80"/>
      <c r="H2469" s="80"/>
      <c r="I2469" s="84"/>
      <c r="J2469" s="82"/>
      <c r="K2469" s="83"/>
      <c r="L2469" s="240" t="str">
        <f t="shared" si="38"/>
        <v/>
      </c>
    </row>
    <row r="2470" spans="1:12" ht="70" customHeight="1" x14ac:dyDescent="0.35">
      <c r="A2470" s="43"/>
      <c r="B2470" s="44"/>
      <c r="C2470" s="45"/>
      <c r="D2470" s="79"/>
      <c r="E2470" s="80"/>
      <c r="F2470" s="81"/>
      <c r="G2470" s="80"/>
      <c r="H2470" s="80"/>
      <c r="I2470" s="84"/>
      <c r="J2470" s="82"/>
      <c r="K2470" s="83"/>
      <c r="L2470" s="240" t="str">
        <f t="shared" si="38"/>
        <v/>
      </c>
    </row>
    <row r="2471" spans="1:12" ht="70" customHeight="1" x14ac:dyDescent="0.35">
      <c r="A2471" s="43"/>
      <c r="B2471" s="44"/>
      <c r="C2471" s="45"/>
      <c r="D2471" s="79"/>
      <c r="E2471" s="80"/>
      <c r="F2471" s="81"/>
      <c r="G2471" s="80"/>
      <c r="H2471" s="80"/>
      <c r="I2471" s="84"/>
      <c r="J2471" s="82"/>
      <c r="K2471" s="83"/>
      <c r="L2471" s="240" t="str">
        <f t="shared" si="38"/>
        <v/>
      </c>
    </row>
    <row r="2472" spans="1:12" ht="70" customHeight="1" x14ac:dyDescent="0.35">
      <c r="A2472" s="43"/>
      <c r="B2472" s="44"/>
      <c r="C2472" s="45"/>
      <c r="D2472" s="79"/>
      <c r="E2472" s="80"/>
      <c r="F2472" s="81"/>
      <c r="G2472" s="80"/>
      <c r="H2472" s="80"/>
      <c r="I2472" s="84"/>
      <c r="J2472" s="82"/>
      <c r="K2472" s="83"/>
      <c r="L2472" s="240" t="str">
        <f t="shared" si="38"/>
        <v/>
      </c>
    </row>
    <row r="2473" spans="1:12" ht="70" customHeight="1" x14ac:dyDescent="0.35">
      <c r="A2473" s="43"/>
      <c r="B2473" s="44"/>
      <c r="C2473" s="45"/>
      <c r="D2473" s="79"/>
      <c r="E2473" s="80"/>
      <c r="F2473" s="81"/>
      <c r="G2473" s="80"/>
      <c r="H2473" s="80"/>
      <c r="I2473" s="84"/>
      <c r="J2473" s="82"/>
      <c r="K2473" s="83"/>
      <c r="L2473" s="240" t="str">
        <f t="shared" si="38"/>
        <v/>
      </c>
    </row>
    <row r="2474" spans="1:12" ht="70" customHeight="1" x14ac:dyDescent="0.35">
      <c r="A2474" s="43"/>
      <c r="B2474" s="44"/>
      <c r="C2474" s="45"/>
      <c r="D2474" s="79"/>
      <c r="E2474" s="80"/>
      <c r="F2474" s="81"/>
      <c r="G2474" s="80"/>
      <c r="H2474" s="80"/>
      <c r="I2474" s="84"/>
      <c r="J2474" s="82"/>
      <c r="K2474" s="83"/>
      <c r="L2474" s="240" t="str">
        <f t="shared" si="38"/>
        <v/>
      </c>
    </row>
    <row r="2475" spans="1:12" ht="70" customHeight="1" x14ac:dyDescent="0.35">
      <c r="A2475" s="43"/>
      <c r="B2475" s="44"/>
      <c r="C2475" s="45"/>
      <c r="D2475" s="79"/>
      <c r="E2475" s="80"/>
      <c r="F2475" s="81"/>
      <c r="G2475" s="80"/>
      <c r="H2475" s="80"/>
      <c r="I2475" s="84"/>
      <c r="J2475" s="82"/>
      <c r="K2475" s="83"/>
      <c r="L2475" s="240" t="str">
        <f t="shared" si="38"/>
        <v/>
      </c>
    </row>
    <row r="2476" spans="1:12" ht="70" customHeight="1" x14ac:dyDescent="0.35">
      <c r="A2476" s="43"/>
      <c r="B2476" s="44"/>
      <c r="C2476" s="45"/>
      <c r="D2476" s="79"/>
      <c r="E2476" s="80"/>
      <c r="F2476" s="81"/>
      <c r="G2476" s="80"/>
      <c r="H2476" s="80"/>
      <c r="I2476" s="84"/>
      <c r="J2476" s="82"/>
      <c r="K2476" s="83"/>
      <c r="L2476" s="240" t="str">
        <f t="shared" si="38"/>
        <v/>
      </c>
    </row>
    <row r="2477" spans="1:12" ht="70" customHeight="1" x14ac:dyDescent="0.35">
      <c r="A2477" s="43"/>
      <c r="B2477" s="44"/>
      <c r="C2477" s="45"/>
      <c r="D2477" s="79"/>
      <c r="E2477" s="80"/>
      <c r="F2477" s="81"/>
      <c r="G2477" s="80"/>
      <c r="H2477" s="80"/>
      <c r="I2477" s="84"/>
      <c r="J2477" s="82"/>
      <c r="K2477" s="83"/>
      <c r="L2477" s="240" t="str">
        <f t="shared" si="38"/>
        <v/>
      </c>
    </row>
    <row r="2478" spans="1:12" ht="70" customHeight="1" x14ac:dyDescent="0.35">
      <c r="A2478" s="43"/>
      <c r="B2478" s="44"/>
      <c r="C2478" s="45"/>
      <c r="D2478" s="79"/>
      <c r="E2478" s="80"/>
      <c r="F2478" s="81"/>
      <c r="G2478" s="80"/>
      <c r="H2478" s="80"/>
      <c r="I2478" s="84"/>
      <c r="J2478" s="82"/>
      <c r="K2478" s="83"/>
      <c r="L2478" s="240" t="str">
        <f t="shared" si="38"/>
        <v/>
      </c>
    </row>
    <row r="2479" spans="1:12" ht="70" customHeight="1" x14ac:dyDescent="0.35">
      <c r="A2479" s="43"/>
      <c r="B2479" s="44"/>
      <c r="C2479" s="45"/>
      <c r="D2479" s="79"/>
      <c r="E2479" s="80"/>
      <c r="F2479" s="81"/>
      <c r="G2479" s="80"/>
      <c r="H2479" s="80"/>
      <c r="I2479" s="84"/>
      <c r="J2479" s="82"/>
      <c r="K2479" s="83"/>
      <c r="L2479" s="240" t="str">
        <f t="shared" si="38"/>
        <v/>
      </c>
    </row>
    <row r="2480" spans="1:12" ht="70" customHeight="1" x14ac:dyDescent="0.35">
      <c r="A2480" s="43"/>
      <c r="B2480" s="44"/>
      <c r="C2480" s="45"/>
      <c r="D2480" s="79"/>
      <c r="E2480" s="80"/>
      <c r="F2480" s="81"/>
      <c r="G2480" s="80"/>
      <c r="H2480" s="80"/>
      <c r="I2480" s="84"/>
      <c r="J2480" s="82"/>
      <c r="K2480" s="83"/>
      <c r="L2480" s="240" t="str">
        <f t="shared" si="38"/>
        <v/>
      </c>
    </row>
    <row r="2481" spans="1:12" ht="70" customHeight="1" x14ac:dyDescent="0.35">
      <c r="A2481" s="43"/>
      <c r="B2481" s="44"/>
      <c r="C2481" s="45"/>
      <c r="D2481" s="79"/>
      <c r="E2481" s="80"/>
      <c r="F2481" s="81"/>
      <c r="G2481" s="80"/>
      <c r="H2481" s="80"/>
      <c r="I2481" s="84"/>
      <c r="J2481" s="82"/>
      <c r="K2481" s="83"/>
      <c r="L2481" s="240" t="str">
        <f t="shared" si="38"/>
        <v/>
      </c>
    </row>
    <row r="2482" spans="1:12" ht="70" customHeight="1" x14ac:dyDescent="0.35">
      <c r="A2482" s="43"/>
      <c r="B2482" s="44"/>
      <c r="C2482" s="45"/>
      <c r="D2482" s="79"/>
      <c r="E2482" s="80"/>
      <c r="F2482" s="81"/>
      <c r="G2482" s="80"/>
      <c r="H2482" s="80"/>
      <c r="I2482" s="84"/>
      <c r="J2482" s="82"/>
      <c r="K2482" s="83"/>
      <c r="L2482" s="240" t="str">
        <f t="shared" si="38"/>
        <v/>
      </c>
    </row>
    <row r="2483" spans="1:12" ht="70" customHeight="1" x14ac:dyDescent="0.35">
      <c r="A2483" s="43"/>
      <c r="B2483" s="44"/>
      <c r="C2483" s="45"/>
      <c r="D2483" s="79"/>
      <c r="E2483" s="80"/>
      <c r="F2483" s="81"/>
      <c r="G2483" s="80"/>
      <c r="H2483" s="80"/>
      <c r="I2483" s="84"/>
      <c r="J2483" s="82"/>
      <c r="K2483" s="83"/>
      <c r="L2483" s="240" t="str">
        <f t="shared" si="38"/>
        <v/>
      </c>
    </row>
    <row r="2484" spans="1:12" ht="70" customHeight="1" x14ac:dyDescent="0.35">
      <c r="A2484" s="43"/>
      <c r="B2484" s="44"/>
      <c r="C2484" s="45"/>
      <c r="D2484" s="79"/>
      <c r="E2484" s="80"/>
      <c r="F2484" s="81"/>
      <c r="G2484" s="80"/>
      <c r="H2484" s="80"/>
      <c r="I2484" s="84"/>
      <c r="J2484" s="82"/>
      <c r="K2484" s="83"/>
      <c r="L2484" s="240" t="str">
        <f t="shared" si="38"/>
        <v/>
      </c>
    </row>
    <row r="2485" spans="1:12" ht="70" customHeight="1" x14ac:dyDescent="0.35">
      <c r="A2485" s="43"/>
      <c r="B2485" s="44"/>
      <c r="C2485" s="45"/>
      <c r="D2485" s="79"/>
      <c r="E2485" s="80"/>
      <c r="F2485" s="81"/>
      <c r="G2485" s="80"/>
      <c r="H2485" s="80"/>
      <c r="I2485" s="84"/>
      <c r="J2485" s="82"/>
      <c r="K2485" s="83"/>
      <c r="L2485" s="240" t="str">
        <f t="shared" si="38"/>
        <v/>
      </c>
    </row>
    <row r="2486" spans="1:12" ht="70" customHeight="1" x14ac:dyDescent="0.35">
      <c r="A2486" s="43"/>
      <c r="B2486" s="44"/>
      <c r="C2486" s="45"/>
      <c r="D2486" s="79"/>
      <c r="E2486" s="80"/>
      <c r="F2486" s="81"/>
      <c r="G2486" s="80"/>
      <c r="H2486" s="80"/>
      <c r="I2486" s="84"/>
      <c r="J2486" s="82"/>
      <c r="K2486" s="83"/>
      <c r="L2486" s="240" t="str">
        <f t="shared" si="38"/>
        <v/>
      </c>
    </row>
    <row r="2487" spans="1:12" ht="70" customHeight="1" x14ac:dyDescent="0.35">
      <c r="A2487" s="43"/>
      <c r="B2487" s="44"/>
      <c r="C2487" s="45"/>
      <c r="D2487" s="79"/>
      <c r="E2487" s="80"/>
      <c r="F2487" s="81"/>
      <c r="G2487" s="80"/>
      <c r="H2487" s="80"/>
      <c r="I2487" s="84"/>
      <c r="J2487" s="82"/>
      <c r="K2487" s="83"/>
      <c r="L2487" s="240" t="str">
        <f t="shared" si="38"/>
        <v/>
      </c>
    </row>
    <row r="2488" spans="1:12" ht="70" customHeight="1" x14ac:dyDescent="0.35">
      <c r="A2488" s="43"/>
      <c r="B2488" s="44"/>
      <c r="C2488" s="45"/>
      <c r="D2488" s="79"/>
      <c r="E2488" s="80"/>
      <c r="F2488" s="81"/>
      <c r="G2488" s="80"/>
      <c r="H2488" s="80"/>
      <c r="I2488" s="84"/>
      <c r="J2488" s="82"/>
      <c r="K2488" s="83"/>
      <c r="L2488" s="240" t="str">
        <f t="shared" si="38"/>
        <v/>
      </c>
    </row>
    <row r="2489" spans="1:12" ht="70" customHeight="1" x14ac:dyDescent="0.35">
      <c r="A2489" s="43"/>
      <c r="B2489" s="44"/>
      <c r="C2489" s="45"/>
      <c r="D2489" s="79"/>
      <c r="E2489" s="80"/>
      <c r="F2489" s="81"/>
      <c r="G2489" s="80"/>
      <c r="H2489" s="80"/>
      <c r="I2489" s="84"/>
      <c r="J2489" s="82"/>
      <c r="K2489" s="83"/>
      <c r="L2489" s="240" t="str">
        <f t="shared" si="38"/>
        <v/>
      </c>
    </row>
    <row r="2490" spans="1:12" ht="70" customHeight="1" x14ac:dyDescent="0.35">
      <c r="A2490" s="43"/>
      <c r="B2490" s="44"/>
      <c r="C2490" s="45"/>
      <c r="D2490" s="79"/>
      <c r="E2490" s="80"/>
      <c r="F2490" s="81"/>
      <c r="G2490" s="80"/>
      <c r="H2490" s="80"/>
      <c r="I2490" s="84"/>
      <c r="J2490" s="82"/>
      <c r="K2490" s="83"/>
      <c r="L2490" s="240" t="str">
        <f t="shared" si="38"/>
        <v/>
      </c>
    </row>
    <row r="2491" spans="1:12" ht="70" customHeight="1" x14ac:dyDescent="0.35">
      <c r="A2491" s="43"/>
      <c r="B2491" s="44"/>
      <c r="C2491" s="45"/>
      <c r="D2491" s="79"/>
      <c r="E2491" s="80"/>
      <c r="F2491" s="81"/>
      <c r="G2491" s="80"/>
      <c r="H2491" s="80"/>
      <c r="I2491" s="84"/>
      <c r="J2491" s="82"/>
      <c r="K2491" s="83"/>
      <c r="L2491" s="240" t="str">
        <f t="shared" si="38"/>
        <v/>
      </c>
    </row>
    <row r="2492" spans="1:12" ht="70" customHeight="1" x14ac:dyDescent="0.35">
      <c r="A2492" s="43"/>
      <c r="B2492" s="44"/>
      <c r="C2492" s="45"/>
      <c r="D2492" s="79"/>
      <c r="E2492" s="80"/>
      <c r="F2492" s="81"/>
      <c r="G2492" s="80"/>
      <c r="H2492" s="80"/>
      <c r="I2492" s="84"/>
      <c r="J2492" s="82"/>
      <c r="K2492" s="83"/>
      <c r="L2492" s="240" t="str">
        <f t="shared" si="38"/>
        <v/>
      </c>
    </row>
    <row r="2493" spans="1:12" ht="70" customHeight="1" x14ac:dyDescent="0.35">
      <c r="A2493" s="43"/>
      <c r="B2493" s="44"/>
      <c r="C2493" s="45"/>
      <c r="D2493" s="79"/>
      <c r="E2493" s="80"/>
      <c r="F2493" s="81"/>
      <c r="G2493" s="80"/>
      <c r="H2493" s="80"/>
      <c r="I2493" s="84"/>
      <c r="J2493" s="82"/>
      <c r="K2493" s="83"/>
      <c r="L2493" s="240" t="str">
        <f t="shared" si="38"/>
        <v/>
      </c>
    </row>
    <row r="2494" spans="1:12" ht="70" customHeight="1" x14ac:dyDescent="0.35">
      <c r="A2494" s="43"/>
      <c r="B2494" s="44"/>
      <c r="C2494" s="45"/>
      <c r="D2494" s="79"/>
      <c r="E2494" s="80"/>
      <c r="F2494" s="81"/>
      <c r="G2494" s="80"/>
      <c r="H2494" s="80"/>
      <c r="I2494" s="84"/>
      <c r="J2494" s="82"/>
      <c r="K2494" s="83"/>
      <c r="L2494" s="240" t="str">
        <f t="shared" si="38"/>
        <v/>
      </c>
    </row>
    <row r="2495" spans="1:12" ht="70" customHeight="1" x14ac:dyDescent="0.35">
      <c r="A2495" s="43"/>
      <c r="B2495" s="44"/>
      <c r="C2495" s="45"/>
      <c r="D2495" s="79"/>
      <c r="E2495" s="80"/>
      <c r="F2495" s="81"/>
      <c r="G2495" s="80"/>
      <c r="H2495" s="80"/>
      <c r="I2495" s="84"/>
      <c r="J2495" s="82"/>
      <c r="K2495" s="83"/>
      <c r="L2495" s="240" t="str">
        <f t="shared" si="38"/>
        <v/>
      </c>
    </row>
    <row r="2496" spans="1:12" ht="70" customHeight="1" x14ac:dyDescent="0.35">
      <c r="A2496" s="43"/>
      <c r="B2496" s="44"/>
      <c r="C2496" s="45"/>
      <c r="D2496" s="79"/>
      <c r="E2496" s="80"/>
      <c r="F2496" s="81"/>
      <c r="G2496" s="80"/>
      <c r="H2496" s="80"/>
      <c r="I2496" s="84"/>
      <c r="J2496" s="82"/>
      <c r="K2496" s="83"/>
      <c r="L2496" s="240" t="str">
        <f t="shared" si="38"/>
        <v/>
      </c>
    </row>
    <row r="2497" spans="1:12" ht="70" customHeight="1" x14ac:dyDescent="0.35">
      <c r="A2497" s="43"/>
      <c r="B2497" s="44"/>
      <c r="C2497" s="45"/>
      <c r="D2497" s="79"/>
      <c r="E2497" s="80"/>
      <c r="F2497" s="81"/>
      <c r="G2497" s="80"/>
      <c r="H2497" s="80"/>
      <c r="I2497" s="84"/>
      <c r="J2497" s="82"/>
      <c r="K2497" s="83"/>
      <c r="L2497" s="240" t="str">
        <f t="shared" si="38"/>
        <v/>
      </c>
    </row>
    <row r="2498" spans="1:12" ht="70" customHeight="1" x14ac:dyDescent="0.35">
      <c r="A2498" s="43"/>
      <c r="B2498" s="44"/>
      <c r="C2498" s="45"/>
      <c r="D2498" s="79"/>
      <c r="E2498" s="80"/>
      <c r="F2498" s="81"/>
      <c r="G2498" s="80"/>
      <c r="H2498" s="80"/>
      <c r="I2498" s="84"/>
      <c r="J2498" s="82"/>
      <c r="K2498" s="83"/>
      <c r="L2498" s="240" t="str">
        <f t="shared" si="38"/>
        <v/>
      </c>
    </row>
    <row r="2499" spans="1:12" ht="70" customHeight="1" x14ac:dyDescent="0.35">
      <c r="A2499" s="43"/>
      <c r="B2499" s="44"/>
      <c r="C2499" s="45"/>
      <c r="D2499" s="79"/>
      <c r="E2499" s="80"/>
      <c r="F2499" s="81"/>
      <c r="G2499" s="80"/>
      <c r="H2499" s="80"/>
      <c r="I2499" s="84"/>
      <c r="J2499" s="82"/>
      <c r="K2499" s="83"/>
      <c r="L2499" s="240" t="str">
        <f t="shared" si="38"/>
        <v/>
      </c>
    </row>
    <row r="2500" spans="1:12" ht="70" customHeight="1" x14ac:dyDescent="0.35">
      <c r="A2500" s="43"/>
      <c r="B2500" s="44"/>
      <c r="C2500" s="45"/>
      <c r="D2500" s="79"/>
      <c r="E2500" s="80"/>
      <c r="F2500" s="81"/>
      <c r="G2500" s="80"/>
      <c r="H2500" s="80"/>
      <c r="I2500" s="84"/>
      <c r="J2500" s="82"/>
      <c r="K2500" s="83"/>
      <c r="L2500" s="240" t="str">
        <f t="shared" si="38"/>
        <v/>
      </c>
    </row>
    <row r="2501" spans="1:12" ht="70" customHeight="1" x14ac:dyDescent="0.35">
      <c r="A2501" s="43"/>
      <c r="B2501" s="44"/>
      <c r="C2501" s="45"/>
      <c r="D2501" s="79"/>
      <c r="E2501" s="80"/>
      <c r="F2501" s="81"/>
      <c r="G2501" s="80"/>
      <c r="H2501" s="80"/>
      <c r="I2501" s="84"/>
      <c r="J2501" s="82"/>
      <c r="K2501" s="83"/>
      <c r="L2501" s="240" t="str">
        <f t="shared" si="38"/>
        <v/>
      </c>
    </row>
    <row r="2502" spans="1:12" ht="70" customHeight="1" x14ac:dyDescent="0.35">
      <c r="A2502" s="43"/>
      <c r="B2502" s="44"/>
      <c r="C2502" s="45"/>
      <c r="D2502" s="79"/>
      <c r="E2502" s="80"/>
      <c r="F2502" s="81"/>
      <c r="G2502" s="80"/>
      <c r="H2502" s="80"/>
      <c r="I2502" s="84"/>
      <c r="J2502" s="82"/>
      <c r="K2502" s="83"/>
      <c r="L2502" s="240" t="str">
        <f t="shared" si="38"/>
        <v/>
      </c>
    </row>
    <row r="2503" spans="1:12" ht="70" customHeight="1" x14ac:dyDescent="0.35">
      <c r="A2503" s="43"/>
      <c r="B2503" s="44"/>
      <c r="C2503" s="45"/>
      <c r="D2503" s="79"/>
      <c r="E2503" s="80"/>
      <c r="F2503" s="81"/>
      <c r="G2503" s="80"/>
      <c r="H2503" s="80"/>
      <c r="I2503" s="84"/>
      <c r="J2503" s="82"/>
      <c r="K2503" s="83"/>
      <c r="L2503" s="240" t="str">
        <f t="shared" si="38"/>
        <v/>
      </c>
    </row>
    <row r="2504" spans="1:12" ht="70" customHeight="1" x14ac:dyDescent="0.35">
      <c r="A2504" s="43"/>
      <c r="B2504" s="44"/>
      <c r="C2504" s="45"/>
      <c r="D2504" s="79"/>
      <c r="E2504" s="80"/>
      <c r="F2504" s="81"/>
      <c r="G2504" s="80"/>
      <c r="H2504" s="80"/>
      <c r="I2504" s="84"/>
      <c r="J2504" s="82"/>
      <c r="K2504" s="83"/>
      <c r="L2504" s="240" t="str">
        <f t="shared" si="38"/>
        <v/>
      </c>
    </row>
    <row r="2505" spans="1:12" ht="70" customHeight="1" x14ac:dyDescent="0.35">
      <c r="A2505" s="43"/>
      <c r="B2505" s="44"/>
      <c r="C2505" s="45"/>
      <c r="D2505" s="79"/>
      <c r="E2505" s="80"/>
      <c r="F2505" s="81"/>
      <c r="G2505" s="80"/>
      <c r="H2505" s="80"/>
      <c r="I2505" s="84"/>
      <c r="J2505" s="82"/>
      <c r="K2505" s="83"/>
      <c r="L2505" s="240" t="str">
        <f t="shared" si="38"/>
        <v/>
      </c>
    </row>
    <row r="2506" spans="1:12" ht="70" customHeight="1" x14ac:dyDescent="0.35">
      <c r="A2506" s="43"/>
      <c r="B2506" s="44"/>
      <c r="C2506" s="45"/>
      <c r="D2506" s="79"/>
      <c r="E2506" s="80"/>
      <c r="F2506" s="81"/>
      <c r="G2506" s="80"/>
      <c r="H2506" s="80"/>
      <c r="I2506" s="84"/>
      <c r="J2506" s="82"/>
      <c r="K2506" s="83"/>
      <c r="L2506" s="240" t="str">
        <f t="shared" si="38"/>
        <v/>
      </c>
    </row>
    <row r="2507" spans="1:12" ht="70" customHeight="1" x14ac:dyDescent="0.35">
      <c r="A2507" s="43"/>
      <c r="B2507" s="44"/>
      <c r="C2507" s="45"/>
      <c r="D2507" s="79"/>
      <c r="E2507" s="80"/>
      <c r="F2507" s="81"/>
      <c r="G2507" s="80"/>
      <c r="H2507" s="80"/>
      <c r="I2507" s="84"/>
      <c r="J2507" s="82"/>
      <c r="K2507" s="83"/>
      <c r="L2507" s="240" t="str">
        <f t="shared" ref="L2507:L2570" si="39">HYPERLINK(K2507)</f>
        <v/>
      </c>
    </row>
    <row r="2508" spans="1:12" ht="70" customHeight="1" x14ac:dyDescent="0.35">
      <c r="A2508" s="43"/>
      <c r="B2508" s="44"/>
      <c r="C2508" s="45"/>
      <c r="D2508" s="79"/>
      <c r="E2508" s="80"/>
      <c r="F2508" s="81"/>
      <c r="G2508" s="80"/>
      <c r="H2508" s="80"/>
      <c r="I2508" s="84"/>
      <c r="J2508" s="82"/>
      <c r="K2508" s="83"/>
      <c r="L2508" s="240" t="str">
        <f t="shared" si="39"/>
        <v/>
      </c>
    </row>
    <row r="2509" spans="1:12" ht="70" customHeight="1" x14ac:dyDescent="0.35">
      <c r="A2509" s="43"/>
      <c r="B2509" s="44"/>
      <c r="C2509" s="45"/>
      <c r="D2509" s="79"/>
      <c r="E2509" s="80"/>
      <c r="F2509" s="81"/>
      <c r="G2509" s="80"/>
      <c r="H2509" s="80"/>
      <c r="I2509" s="84"/>
      <c r="J2509" s="82"/>
      <c r="K2509" s="83"/>
      <c r="L2509" s="240" t="str">
        <f t="shared" si="39"/>
        <v/>
      </c>
    </row>
    <row r="2510" spans="1:12" ht="70" customHeight="1" x14ac:dyDescent="0.35">
      <c r="A2510" s="43"/>
      <c r="B2510" s="44"/>
      <c r="C2510" s="45"/>
      <c r="D2510" s="79"/>
      <c r="E2510" s="80"/>
      <c r="F2510" s="81"/>
      <c r="G2510" s="80"/>
      <c r="H2510" s="80"/>
      <c r="I2510" s="84"/>
      <c r="J2510" s="82"/>
      <c r="K2510" s="83"/>
      <c r="L2510" s="240" t="str">
        <f t="shared" si="39"/>
        <v/>
      </c>
    </row>
    <row r="2511" spans="1:12" ht="70" customHeight="1" x14ac:dyDescent="0.35">
      <c r="A2511" s="43"/>
      <c r="B2511" s="44"/>
      <c r="C2511" s="45"/>
      <c r="D2511" s="79"/>
      <c r="E2511" s="80"/>
      <c r="F2511" s="81"/>
      <c r="G2511" s="80"/>
      <c r="H2511" s="80"/>
      <c r="I2511" s="84"/>
      <c r="J2511" s="82"/>
      <c r="K2511" s="83"/>
      <c r="L2511" s="240" t="str">
        <f t="shared" si="39"/>
        <v/>
      </c>
    </row>
    <row r="2512" spans="1:12" ht="70" customHeight="1" x14ac:dyDescent="0.35">
      <c r="A2512" s="43"/>
      <c r="B2512" s="44"/>
      <c r="C2512" s="45"/>
      <c r="D2512" s="79"/>
      <c r="E2512" s="80"/>
      <c r="F2512" s="81"/>
      <c r="G2512" s="80"/>
      <c r="H2512" s="80"/>
      <c r="I2512" s="84"/>
      <c r="J2512" s="82"/>
      <c r="K2512" s="83"/>
      <c r="L2512" s="240" t="str">
        <f t="shared" si="39"/>
        <v/>
      </c>
    </row>
    <row r="2513" spans="1:12" ht="70" customHeight="1" x14ac:dyDescent="0.35">
      <c r="A2513" s="43"/>
      <c r="B2513" s="44"/>
      <c r="C2513" s="45"/>
      <c r="D2513" s="79"/>
      <c r="E2513" s="80"/>
      <c r="F2513" s="81"/>
      <c r="G2513" s="80"/>
      <c r="H2513" s="80"/>
      <c r="I2513" s="84"/>
      <c r="J2513" s="82"/>
      <c r="K2513" s="83"/>
      <c r="L2513" s="240" t="str">
        <f t="shared" si="39"/>
        <v/>
      </c>
    </row>
    <row r="2514" spans="1:12" ht="70" customHeight="1" x14ac:dyDescent="0.35">
      <c r="A2514" s="43"/>
      <c r="B2514" s="44"/>
      <c r="C2514" s="45"/>
      <c r="D2514" s="79"/>
      <c r="E2514" s="80"/>
      <c r="F2514" s="81"/>
      <c r="G2514" s="80"/>
      <c r="H2514" s="80"/>
      <c r="I2514" s="84"/>
      <c r="J2514" s="82"/>
      <c r="K2514" s="83"/>
      <c r="L2514" s="240" t="str">
        <f t="shared" si="39"/>
        <v/>
      </c>
    </row>
    <row r="2515" spans="1:12" ht="70" customHeight="1" x14ac:dyDescent="0.35">
      <c r="A2515" s="43"/>
      <c r="B2515" s="44"/>
      <c r="C2515" s="45"/>
      <c r="D2515" s="79"/>
      <c r="E2515" s="80"/>
      <c r="F2515" s="81"/>
      <c r="G2515" s="80"/>
      <c r="H2515" s="80"/>
      <c r="I2515" s="84"/>
      <c r="J2515" s="82"/>
      <c r="K2515" s="83"/>
      <c r="L2515" s="240" t="str">
        <f t="shared" si="39"/>
        <v/>
      </c>
    </row>
    <row r="2516" spans="1:12" ht="70" customHeight="1" x14ac:dyDescent="0.35">
      <c r="A2516" s="43"/>
      <c r="B2516" s="44"/>
      <c r="C2516" s="45"/>
      <c r="D2516" s="79"/>
      <c r="E2516" s="80"/>
      <c r="F2516" s="81"/>
      <c r="G2516" s="80"/>
      <c r="H2516" s="80"/>
      <c r="I2516" s="84"/>
      <c r="J2516" s="82"/>
      <c r="K2516" s="83"/>
      <c r="L2516" s="240" t="str">
        <f t="shared" si="39"/>
        <v/>
      </c>
    </row>
    <row r="2517" spans="1:12" ht="70" customHeight="1" x14ac:dyDescent="0.35">
      <c r="A2517" s="43"/>
      <c r="B2517" s="44"/>
      <c r="C2517" s="45"/>
      <c r="D2517" s="79"/>
      <c r="E2517" s="80"/>
      <c r="F2517" s="81"/>
      <c r="G2517" s="80"/>
      <c r="H2517" s="80"/>
      <c r="I2517" s="84"/>
      <c r="J2517" s="82"/>
      <c r="K2517" s="83"/>
      <c r="L2517" s="240" t="str">
        <f t="shared" si="39"/>
        <v/>
      </c>
    </row>
    <row r="2518" spans="1:12" ht="70" customHeight="1" x14ac:dyDescent="0.35">
      <c r="A2518" s="43"/>
      <c r="B2518" s="44"/>
      <c r="C2518" s="45"/>
      <c r="D2518" s="79"/>
      <c r="E2518" s="80"/>
      <c r="F2518" s="81"/>
      <c r="G2518" s="80"/>
      <c r="H2518" s="80"/>
      <c r="I2518" s="84"/>
      <c r="J2518" s="82"/>
      <c r="K2518" s="83"/>
      <c r="L2518" s="240" t="str">
        <f t="shared" si="39"/>
        <v/>
      </c>
    </row>
    <row r="2519" spans="1:12" ht="70" customHeight="1" x14ac:dyDescent="0.35">
      <c r="A2519" s="43"/>
      <c r="B2519" s="44"/>
      <c r="C2519" s="45"/>
      <c r="D2519" s="79"/>
      <c r="E2519" s="80"/>
      <c r="F2519" s="81"/>
      <c r="G2519" s="80"/>
      <c r="H2519" s="80"/>
      <c r="I2519" s="84"/>
      <c r="J2519" s="82"/>
      <c r="K2519" s="83"/>
      <c r="L2519" s="240" t="str">
        <f t="shared" si="39"/>
        <v/>
      </c>
    </row>
    <row r="2520" spans="1:12" ht="70" customHeight="1" x14ac:dyDescent="0.35">
      <c r="A2520" s="43"/>
      <c r="B2520" s="44"/>
      <c r="C2520" s="45"/>
      <c r="D2520" s="79"/>
      <c r="E2520" s="80"/>
      <c r="F2520" s="81"/>
      <c r="G2520" s="80"/>
      <c r="H2520" s="80"/>
      <c r="I2520" s="84"/>
      <c r="J2520" s="82"/>
      <c r="K2520" s="83"/>
      <c r="L2520" s="240" t="str">
        <f t="shared" si="39"/>
        <v/>
      </c>
    </row>
    <row r="2521" spans="1:12" ht="70" customHeight="1" x14ac:dyDescent="0.35">
      <c r="A2521" s="43"/>
      <c r="B2521" s="44"/>
      <c r="C2521" s="45"/>
      <c r="D2521" s="79"/>
      <c r="E2521" s="80"/>
      <c r="F2521" s="81"/>
      <c r="G2521" s="80"/>
      <c r="H2521" s="80"/>
      <c r="I2521" s="84"/>
      <c r="J2521" s="82"/>
      <c r="K2521" s="83"/>
      <c r="L2521" s="240" t="str">
        <f t="shared" si="39"/>
        <v/>
      </c>
    </row>
    <row r="2522" spans="1:12" ht="70" customHeight="1" x14ac:dyDescent="0.35">
      <c r="A2522" s="43"/>
      <c r="B2522" s="44"/>
      <c r="C2522" s="45"/>
      <c r="D2522" s="79"/>
      <c r="E2522" s="80"/>
      <c r="F2522" s="81"/>
      <c r="G2522" s="80"/>
      <c r="H2522" s="80"/>
      <c r="I2522" s="84"/>
      <c r="J2522" s="82"/>
      <c r="K2522" s="83"/>
      <c r="L2522" s="240" t="str">
        <f t="shared" si="39"/>
        <v/>
      </c>
    </row>
    <row r="2523" spans="1:12" ht="70" customHeight="1" x14ac:dyDescent="0.35">
      <c r="A2523" s="43"/>
      <c r="B2523" s="44"/>
      <c r="C2523" s="45"/>
      <c r="D2523" s="79"/>
      <c r="E2523" s="80"/>
      <c r="F2523" s="81"/>
      <c r="G2523" s="80"/>
      <c r="H2523" s="80"/>
      <c r="I2523" s="84"/>
      <c r="J2523" s="82"/>
      <c r="K2523" s="83"/>
      <c r="L2523" s="240" t="str">
        <f t="shared" si="39"/>
        <v/>
      </c>
    </row>
    <row r="2524" spans="1:12" ht="70" customHeight="1" x14ac:dyDescent="0.35">
      <c r="A2524" s="43"/>
      <c r="B2524" s="44"/>
      <c r="C2524" s="45"/>
      <c r="D2524" s="79"/>
      <c r="E2524" s="80"/>
      <c r="F2524" s="81"/>
      <c r="G2524" s="80"/>
      <c r="H2524" s="80"/>
      <c r="I2524" s="84"/>
      <c r="J2524" s="82"/>
      <c r="K2524" s="83"/>
      <c r="L2524" s="240" t="str">
        <f t="shared" si="39"/>
        <v/>
      </c>
    </row>
    <row r="2525" spans="1:12" ht="70" customHeight="1" x14ac:dyDescent="0.35">
      <c r="A2525" s="43"/>
      <c r="B2525" s="44"/>
      <c r="C2525" s="45"/>
      <c r="D2525" s="79"/>
      <c r="E2525" s="80"/>
      <c r="F2525" s="81"/>
      <c r="G2525" s="80"/>
      <c r="H2525" s="80"/>
      <c r="I2525" s="84"/>
      <c r="J2525" s="82"/>
      <c r="K2525" s="83"/>
      <c r="L2525" s="240" t="str">
        <f t="shared" si="39"/>
        <v/>
      </c>
    </row>
    <row r="2526" spans="1:12" ht="70" customHeight="1" x14ac:dyDescent="0.35">
      <c r="A2526" s="43"/>
      <c r="B2526" s="44"/>
      <c r="C2526" s="45"/>
      <c r="D2526" s="79"/>
      <c r="E2526" s="80"/>
      <c r="F2526" s="81"/>
      <c r="G2526" s="80"/>
      <c r="H2526" s="80"/>
      <c r="I2526" s="84"/>
      <c r="J2526" s="82"/>
      <c r="K2526" s="83"/>
      <c r="L2526" s="240" t="str">
        <f t="shared" si="39"/>
        <v/>
      </c>
    </row>
    <row r="2527" spans="1:12" ht="70" customHeight="1" x14ac:dyDescent="0.35">
      <c r="A2527" s="43"/>
      <c r="B2527" s="44"/>
      <c r="C2527" s="45"/>
      <c r="D2527" s="79"/>
      <c r="E2527" s="80"/>
      <c r="F2527" s="81"/>
      <c r="G2527" s="80"/>
      <c r="H2527" s="80"/>
      <c r="I2527" s="84"/>
      <c r="J2527" s="82"/>
      <c r="K2527" s="83"/>
      <c r="L2527" s="240" t="str">
        <f t="shared" si="39"/>
        <v/>
      </c>
    </row>
    <row r="2528" spans="1:12" ht="70" customHeight="1" x14ac:dyDescent="0.35">
      <c r="A2528" s="43"/>
      <c r="B2528" s="44"/>
      <c r="C2528" s="45"/>
      <c r="D2528" s="79"/>
      <c r="E2528" s="80"/>
      <c r="F2528" s="81"/>
      <c r="G2528" s="80"/>
      <c r="H2528" s="80"/>
      <c r="I2528" s="84"/>
      <c r="J2528" s="82"/>
      <c r="K2528" s="83"/>
      <c r="L2528" s="240" t="str">
        <f t="shared" si="39"/>
        <v/>
      </c>
    </row>
    <row r="2529" spans="1:12" ht="70" customHeight="1" x14ac:dyDescent="0.35">
      <c r="A2529" s="43"/>
      <c r="B2529" s="44"/>
      <c r="C2529" s="45"/>
      <c r="D2529" s="79"/>
      <c r="E2529" s="80"/>
      <c r="F2529" s="81"/>
      <c r="G2529" s="80"/>
      <c r="H2529" s="80"/>
      <c r="I2529" s="84"/>
      <c r="J2529" s="82"/>
      <c r="K2529" s="83"/>
      <c r="L2529" s="240" t="str">
        <f t="shared" si="39"/>
        <v/>
      </c>
    </row>
    <row r="2530" spans="1:12" ht="70" customHeight="1" x14ac:dyDescent="0.35">
      <c r="A2530" s="43"/>
      <c r="B2530" s="44"/>
      <c r="C2530" s="45"/>
      <c r="D2530" s="79"/>
      <c r="E2530" s="80"/>
      <c r="F2530" s="81"/>
      <c r="G2530" s="80"/>
      <c r="H2530" s="80"/>
      <c r="I2530" s="84"/>
      <c r="J2530" s="82"/>
      <c r="K2530" s="83"/>
      <c r="L2530" s="240" t="str">
        <f t="shared" si="39"/>
        <v/>
      </c>
    </row>
    <row r="2531" spans="1:12" ht="70" customHeight="1" x14ac:dyDescent="0.35">
      <c r="A2531" s="43"/>
      <c r="B2531" s="44"/>
      <c r="C2531" s="45"/>
      <c r="D2531" s="79"/>
      <c r="E2531" s="80"/>
      <c r="F2531" s="81"/>
      <c r="G2531" s="80"/>
      <c r="H2531" s="80"/>
      <c r="I2531" s="84"/>
      <c r="J2531" s="82"/>
      <c r="K2531" s="83"/>
      <c r="L2531" s="240" t="str">
        <f t="shared" si="39"/>
        <v/>
      </c>
    </row>
    <row r="2532" spans="1:12" ht="70" customHeight="1" x14ac:dyDescent="0.35">
      <c r="A2532" s="43"/>
      <c r="B2532" s="44"/>
      <c r="C2532" s="45"/>
      <c r="D2532" s="79"/>
      <c r="E2532" s="80"/>
      <c r="F2532" s="81"/>
      <c r="G2532" s="80"/>
      <c r="H2532" s="80"/>
      <c r="I2532" s="84"/>
      <c r="J2532" s="82"/>
      <c r="K2532" s="83"/>
      <c r="L2532" s="240" t="str">
        <f t="shared" si="39"/>
        <v/>
      </c>
    </row>
    <row r="2533" spans="1:12" ht="70" customHeight="1" x14ac:dyDescent="0.35">
      <c r="A2533" s="43"/>
      <c r="B2533" s="44"/>
      <c r="C2533" s="45"/>
      <c r="D2533" s="79"/>
      <c r="E2533" s="80"/>
      <c r="F2533" s="81"/>
      <c r="G2533" s="80"/>
      <c r="H2533" s="80"/>
      <c r="I2533" s="84"/>
      <c r="J2533" s="82"/>
      <c r="K2533" s="83"/>
      <c r="L2533" s="240" t="str">
        <f t="shared" si="39"/>
        <v/>
      </c>
    </row>
    <row r="2534" spans="1:12" ht="70" customHeight="1" x14ac:dyDescent="0.35">
      <c r="A2534" s="43"/>
      <c r="B2534" s="44"/>
      <c r="C2534" s="45"/>
      <c r="D2534" s="79"/>
      <c r="E2534" s="80"/>
      <c r="F2534" s="81"/>
      <c r="G2534" s="80"/>
      <c r="H2534" s="80"/>
      <c r="I2534" s="84"/>
      <c r="J2534" s="82"/>
      <c r="K2534" s="83"/>
      <c r="L2534" s="240" t="str">
        <f t="shared" si="39"/>
        <v/>
      </c>
    </row>
    <row r="2535" spans="1:12" ht="70" customHeight="1" x14ac:dyDescent="0.35">
      <c r="A2535" s="43"/>
      <c r="B2535" s="44"/>
      <c r="C2535" s="45"/>
      <c r="D2535" s="79"/>
      <c r="E2535" s="80"/>
      <c r="F2535" s="81"/>
      <c r="G2535" s="80"/>
      <c r="H2535" s="80"/>
      <c r="I2535" s="84"/>
      <c r="J2535" s="82"/>
      <c r="K2535" s="83"/>
      <c r="L2535" s="240" t="str">
        <f t="shared" si="39"/>
        <v/>
      </c>
    </row>
    <row r="2536" spans="1:12" ht="70" customHeight="1" x14ac:dyDescent="0.35">
      <c r="A2536" s="43"/>
      <c r="B2536" s="44"/>
      <c r="C2536" s="45"/>
      <c r="D2536" s="79"/>
      <c r="E2536" s="80"/>
      <c r="F2536" s="81"/>
      <c r="G2536" s="80"/>
      <c r="H2536" s="80"/>
      <c r="I2536" s="84"/>
      <c r="J2536" s="82"/>
      <c r="K2536" s="83"/>
      <c r="L2536" s="240" t="str">
        <f t="shared" si="39"/>
        <v/>
      </c>
    </row>
    <row r="2537" spans="1:12" ht="70" customHeight="1" x14ac:dyDescent="0.35">
      <c r="A2537" s="43"/>
      <c r="B2537" s="44"/>
      <c r="C2537" s="45"/>
      <c r="D2537" s="79"/>
      <c r="E2537" s="80"/>
      <c r="F2537" s="81"/>
      <c r="G2537" s="80"/>
      <c r="H2537" s="80"/>
      <c r="I2537" s="84"/>
      <c r="J2537" s="82"/>
      <c r="K2537" s="83"/>
      <c r="L2537" s="240" t="str">
        <f t="shared" si="39"/>
        <v/>
      </c>
    </row>
    <row r="2538" spans="1:12" ht="70" customHeight="1" x14ac:dyDescent="0.35">
      <c r="A2538" s="43"/>
      <c r="B2538" s="44"/>
      <c r="C2538" s="45"/>
      <c r="D2538" s="79"/>
      <c r="E2538" s="80"/>
      <c r="F2538" s="81"/>
      <c r="G2538" s="80"/>
      <c r="H2538" s="80"/>
      <c r="I2538" s="84"/>
      <c r="J2538" s="82"/>
      <c r="K2538" s="83"/>
      <c r="L2538" s="240" t="str">
        <f t="shared" si="39"/>
        <v/>
      </c>
    </row>
    <row r="2539" spans="1:12" ht="70" customHeight="1" x14ac:dyDescent="0.35">
      <c r="A2539" s="43"/>
      <c r="B2539" s="44"/>
      <c r="C2539" s="45"/>
      <c r="D2539" s="79"/>
      <c r="E2539" s="80"/>
      <c r="F2539" s="81"/>
      <c r="G2539" s="80"/>
      <c r="H2539" s="80"/>
      <c r="I2539" s="84"/>
      <c r="J2539" s="82"/>
      <c r="K2539" s="83"/>
      <c r="L2539" s="240" t="str">
        <f t="shared" si="39"/>
        <v/>
      </c>
    </row>
    <row r="2540" spans="1:12" ht="70" customHeight="1" x14ac:dyDescent="0.35">
      <c r="A2540" s="43"/>
      <c r="B2540" s="44"/>
      <c r="C2540" s="45"/>
      <c r="D2540" s="79"/>
      <c r="E2540" s="80"/>
      <c r="F2540" s="81"/>
      <c r="G2540" s="80"/>
      <c r="H2540" s="80"/>
      <c r="I2540" s="84"/>
      <c r="J2540" s="82"/>
      <c r="K2540" s="83"/>
      <c r="L2540" s="240" t="str">
        <f t="shared" si="39"/>
        <v/>
      </c>
    </row>
    <row r="2541" spans="1:12" ht="70" customHeight="1" x14ac:dyDescent="0.35">
      <c r="A2541" s="43"/>
      <c r="B2541" s="44"/>
      <c r="C2541" s="45"/>
      <c r="D2541" s="79"/>
      <c r="E2541" s="80"/>
      <c r="F2541" s="81"/>
      <c r="G2541" s="80"/>
      <c r="H2541" s="80"/>
      <c r="I2541" s="84"/>
      <c r="J2541" s="82"/>
      <c r="K2541" s="83"/>
      <c r="L2541" s="240" t="str">
        <f t="shared" si="39"/>
        <v/>
      </c>
    </row>
    <row r="2542" spans="1:12" ht="70" customHeight="1" x14ac:dyDescent="0.35">
      <c r="A2542" s="43"/>
      <c r="B2542" s="44"/>
      <c r="C2542" s="45"/>
      <c r="D2542" s="79"/>
      <c r="E2542" s="80"/>
      <c r="F2542" s="81"/>
      <c r="G2542" s="80"/>
      <c r="H2542" s="80"/>
      <c r="I2542" s="84"/>
      <c r="J2542" s="82"/>
      <c r="K2542" s="83"/>
      <c r="L2542" s="240" t="str">
        <f t="shared" si="39"/>
        <v/>
      </c>
    </row>
    <row r="2543" spans="1:12" ht="70" customHeight="1" x14ac:dyDescent="0.35">
      <c r="A2543" s="43"/>
      <c r="B2543" s="44"/>
      <c r="C2543" s="45"/>
      <c r="D2543" s="79"/>
      <c r="E2543" s="80"/>
      <c r="F2543" s="81"/>
      <c r="G2543" s="80"/>
      <c r="H2543" s="80"/>
      <c r="I2543" s="84"/>
      <c r="J2543" s="82"/>
      <c r="K2543" s="83"/>
      <c r="L2543" s="240" t="str">
        <f t="shared" si="39"/>
        <v/>
      </c>
    </row>
    <row r="2544" spans="1:12" ht="70" customHeight="1" x14ac:dyDescent="0.35">
      <c r="A2544" s="43"/>
      <c r="B2544" s="44"/>
      <c r="C2544" s="45"/>
      <c r="D2544" s="79"/>
      <c r="E2544" s="80"/>
      <c r="F2544" s="81"/>
      <c r="G2544" s="80"/>
      <c r="H2544" s="80"/>
      <c r="I2544" s="84"/>
      <c r="J2544" s="82"/>
      <c r="K2544" s="83"/>
      <c r="L2544" s="240" t="str">
        <f t="shared" si="39"/>
        <v/>
      </c>
    </row>
    <row r="2545" spans="1:12" ht="70" customHeight="1" x14ac:dyDescent="0.35">
      <c r="A2545" s="43"/>
      <c r="B2545" s="44"/>
      <c r="C2545" s="45"/>
      <c r="D2545" s="79"/>
      <c r="E2545" s="80"/>
      <c r="F2545" s="81"/>
      <c r="G2545" s="80"/>
      <c r="H2545" s="80"/>
      <c r="I2545" s="84"/>
      <c r="J2545" s="82"/>
      <c r="K2545" s="83"/>
      <c r="L2545" s="240" t="str">
        <f t="shared" si="39"/>
        <v/>
      </c>
    </row>
    <row r="2546" spans="1:12" ht="70" customHeight="1" x14ac:dyDescent="0.35">
      <c r="A2546" s="43"/>
      <c r="B2546" s="44"/>
      <c r="C2546" s="45"/>
      <c r="D2546" s="79"/>
      <c r="E2546" s="80"/>
      <c r="F2546" s="81"/>
      <c r="G2546" s="80"/>
      <c r="H2546" s="80"/>
      <c r="I2546" s="84"/>
      <c r="J2546" s="82"/>
      <c r="K2546" s="83"/>
      <c r="L2546" s="240" t="str">
        <f t="shared" si="39"/>
        <v/>
      </c>
    </row>
    <row r="2547" spans="1:12" ht="70" customHeight="1" x14ac:dyDescent="0.35">
      <c r="A2547" s="43"/>
      <c r="B2547" s="44"/>
      <c r="C2547" s="45"/>
      <c r="D2547" s="79"/>
      <c r="E2547" s="80"/>
      <c r="F2547" s="81"/>
      <c r="G2547" s="80"/>
      <c r="H2547" s="80"/>
      <c r="I2547" s="84"/>
      <c r="J2547" s="82"/>
      <c r="K2547" s="83"/>
      <c r="L2547" s="240" t="str">
        <f t="shared" si="39"/>
        <v/>
      </c>
    </row>
    <row r="2548" spans="1:12" ht="70" customHeight="1" x14ac:dyDescent="0.35">
      <c r="A2548" s="43"/>
      <c r="B2548" s="44"/>
      <c r="C2548" s="45"/>
      <c r="D2548" s="79"/>
      <c r="E2548" s="80"/>
      <c r="F2548" s="81"/>
      <c r="G2548" s="80"/>
      <c r="H2548" s="80"/>
      <c r="I2548" s="84"/>
      <c r="J2548" s="82"/>
      <c r="K2548" s="83"/>
      <c r="L2548" s="240" t="str">
        <f t="shared" si="39"/>
        <v/>
      </c>
    </row>
    <row r="2549" spans="1:12" ht="70" customHeight="1" x14ac:dyDescent="0.35">
      <c r="A2549" s="43"/>
      <c r="B2549" s="44"/>
      <c r="C2549" s="45"/>
      <c r="D2549" s="79"/>
      <c r="E2549" s="80"/>
      <c r="F2549" s="81"/>
      <c r="G2549" s="80"/>
      <c r="H2549" s="80"/>
      <c r="I2549" s="84"/>
      <c r="J2549" s="82"/>
      <c r="K2549" s="83"/>
      <c r="L2549" s="240" t="str">
        <f t="shared" si="39"/>
        <v/>
      </c>
    </row>
    <row r="2550" spans="1:12" ht="70" customHeight="1" x14ac:dyDescent="0.35">
      <c r="A2550" s="43"/>
      <c r="B2550" s="44"/>
      <c r="C2550" s="45"/>
      <c r="D2550" s="79"/>
      <c r="E2550" s="80"/>
      <c r="F2550" s="81"/>
      <c r="G2550" s="80"/>
      <c r="H2550" s="80"/>
      <c r="I2550" s="84"/>
      <c r="J2550" s="82"/>
      <c r="K2550" s="83"/>
      <c r="L2550" s="240" t="str">
        <f t="shared" si="39"/>
        <v/>
      </c>
    </row>
    <row r="2551" spans="1:12" ht="70" customHeight="1" x14ac:dyDescent="0.35">
      <c r="A2551" s="43"/>
      <c r="B2551" s="44"/>
      <c r="C2551" s="45"/>
      <c r="D2551" s="79"/>
      <c r="E2551" s="80"/>
      <c r="F2551" s="81"/>
      <c r="G2551" s="80"/>
      <c r="H2551" s="80"/>
      <c r="I2551" s="84"/>
      <c r="J2551" s="82"/>
      <c r="K2551" s="83"/>
      <c r="L2551" s="240" t="str">
        <f t="shared" si="39"/>
        <v/>
      </c>
    </row>
    <row r="2552" spans="1:12" ht="70" customHeight="1" x14ac:dyDescent="0.35">
      <c r="A2552" s="43"/>
      <c r="B2552" s="44"/>
      <c r="C2552" s="45"/>
      <c r="D2552" s="79"/>
      <c r="E2552" s="80"/>
      <c r="F2552" s="81"/>
      <c r="G2552" s="80"/>
      <c r="H2552" s="80"/>
      <c r="I2552" s="84"/>
      <c r="J2552" s="82"/>
      <c r="K2552" s="83"/>
      <c r="L2552" s="240" t="str">
        <f t="shared" si="39"/>
        <v/>
      </c>
    </row>
    <row r="2553" spans="1:12" ht="70" customHeight="1" x14ac:dyDescent="0.35">
      <c r="A2553" s="43"/>
      <c r="B2553" s="44"/>
      <c r="C2553" s="45"/>
      <c r="D2553" s="79"/>
      <c r="E2553" s="80"/>
      <c r="F2553" s="81"/>
      <c r="G2553" s="80"/>
      <c r="H2553" s="80"/>
      <c r="I2553" s="84"/>
      <c r="J2553" s="82"/>
      <c r="K2553" s="83"/>
      <c r="L2553" s="240" t="str">
        <f t="shared" si="39"/>
        <v/>
      </c>
    </row>
    <row r="2554" spans="1:12" ht="70" customHeight="1" x14ac:dyDescent="0.35">
      <c r="A2554" s="43"/>
      <c r="B2554" s="44"/>
      <c r="C2554" s="45"/>
      <c r="D2554" s="79"/>
      <c r="E2554" s="80"/>
      <c r="F2554" s="81"/>
      <c r="G2554" s="80"/>
      <c r="H2554" s="80"/>
      <c r="I2554" s="84"/>
      <c r="J2554" s="82"/>
      <c r="K2554" s="83"/>
      <c r="L2554" s="240" t="str">
        <f t="shared" si="39"/>
        <v/>
      </c>
    </row>
    <row r="2555" spans="1:12" ht="70" customHeight="1" x14ac:dyDescent="0.35">
      <c r="A2555" s="43"/>
      <c r="B2555" s="44"/>
      <c r="C2555" s="45"/>
      <c r="D2555" s="79"/>
      <c r="E2555" s="80"/>
      <c r="F2555" s="81"/>
      <c r="G2555" s="80"/>
      <c r="H2555" s="80"/>
      <c r="I2555" s="84"/>
      <c r="J2555" s="82"/>
      <c r="K2555" s="83"/>
      <c r="L2555" s="240" t="str">
        <f t="shared" si="39"/>
        <v/>
      </c>
    </row>
    <row r="2556" spans="1:12" ht="70" customHeight="1" x14ac:dyDescent="0.35">
      <c r="A2556" s="43"/>
      <c r="B2556" s="44"/>
      <c r="C2556" s="45"/>
      <c r="D2556" s="79"/>
      <c r="E2556" s="80"/>
      <c r="F2556" s="81"/>
      <c r="G2556" s="80"/>
      <c r="H2556" s="80"/>
      <c r="I2556" s="84"/>
      <c r="J2556" s="82"/>
      <c r="K2556" s="83"/>
      <c r="L2556" s="240" t="str">
        <f t="shared" si="39"/>
        <v/>
      </c>
    </row>
    <row r="2557" spans="1:12" ht="70" customHeight="1" x14ac:dyDescent="0.35">
      <c r="A2557" s="43"/>
      <c r="B2557" s="44"/>
      <c r="C2557" s="45"/>
      <c r="D2557" s="79"/>
      <c r="E2557" s="80"/>
      <c r="F2557" s="81"/>
      <c r="G2557" s="80"/>
      <c r="H2557" s="80"/>
      <c r="I2557" s="84"/>
      <c r="J2557" s="82"/>
      <c r="K2557" s="83"/>
      <c r="L2557" s="240" t="str">
        <f t="shared" si="39"/>
        <v/>
      </c>
    </row>
    <row r="2558" spans="1:12" ht="70" customHeight="1" x14ac:dyDescent="0.35">
      <c r="A2558" s="43"/>
      <c r="B2558" s="44"/>
      <c r="C2558" s="45"/>
      <c r="D2558" s="79"/>
      <c r="E2558" s="80"/>
      <c r="F2558" s="81"/>
      <c r="G2558" s="80"/>
      <c r="H2558" s="80"/>
      <c r="I2558" s="84"/>
      <c r="J2558" s="82"/>
      <c r="K2558" s="83"/>
      <c r="L2558" s="240" t="str">
        <f t="shared" si="39"/>
        <v/>
      </c>
    </row>
    <row r="2559" spans="1:12" ht="70" customHeight="1" x14ac:dyDescent="0.35">
      <c r="A2559" s="43"/>
      <c r="B2559" s="44"/>
      <c r="C2559" s="45"/>
      <c r="D2559" s="79"/>
      <c r="E2559" s="80"/>
      <c r="F2559" s="81"/>
      <c r="G2559" s="80"/>
      <c r="H2559" s="80"/>
      <c r="I2559" s="84"/>
      <c r="J2559" s="82"/>
      <c r="K2559" s="83"/>
      <c r="L2559" s="240" t="str">
        <f t="shared" si="39"/>
        <v/>
      </c>
    </row>
    <row r="2560" spans="1:12" ht="70" customHeight="1" x14ac:dyDescent="0.35">
      <c r="A2560" s="43"/>
      <c r="B2560" s="44"/>
      <c r="C2560" s="45"/>
      <c r="D2560" s="79"/>
      <c r="E2560" s="80"/>
      <c r="F2560" s="81"/>
      <c r="G2560" s="80"/>
      <c r="H2560" s="80"/>
      <c r="I2560" s="84"/>
      <c r="J2560" s="82"/>
      <c r="K2560" s="83"/>
      <c r="L2560" s="240" t="str">
        <f t="shared" si="39"/>
        <v/>
      </c>
    </row>
    <row r="2561" spans="1:12" ht="70" customHeight="1" x14ac:dyDescent="0.35">
      <c r="A2561" s="43"/>
      <c r="B2561" s="44"/>
      <c r="C2561" s="45"/>
      <c r="D2561" s="79"/>
      <c r="E2561" s="80"/>
      <c r="F2561" s="81"/>
      <c r="G2561" s="80"/>
      <c r="H2561" s="80"/>
      <c r="I2561" s="84"/>
      <c r="J2561" s="82"/>
      <c r="K2561" s="83"/>
      <c r="L2561" s="240" t="str">
        <f t="shared" si="39"/>
        <v/>
      </c>
    </row>
    <row r="2562" spans="1:12" ht="70" customHeight="1" x14ac:dyDescent="0.35">
      <c r="A2562" s="43"/>
      <c r="B2562" s="44"/>
      <c r="C2562" s="45"/>
      <c r="D2562" s="79"/>
      <c r="E2562" s="80"/>
      <c r="F2562" s="81"/>
      <c r="G2562" s="80"/>
      <c r="H2562" s="80"/>
      <c r="I2562" s="84"/>
      <c r="J2562" s="82"/>
      <c r="K2562" s="83"/>
      <c r="L2562" s="240" t="str">
        <f t="shared" si="39"/>
        <v/>
      </c>
    </row>
    <row r="2563" spans="1:12" ht="70" customHeight="1" x14ac:dyDescent="0.35">
      <c r="A2563" s="43"/>
      <c r="B2563" s="44"/>
      <c r="C2563" s="45"/>
      <c r="D2563" s="79"/>
      <c r="E2563" s="80"/>
      <c r="F2563" s="81"/>
      <c r="G2563" s="80"/>
      <c r="H2563" s="80"/>
      <c r="I2563" s="84"/>
      <c r="J2563" s="82"/>
      <c r="K2563" s="83"/>
      <c r="L2563" s="240" t="str">
        <f t="shared" si="39"/>
        <v/>
      </c>
    </row>
    <row r="2564" spans="1:12" ht="70" customHeight="1" x14ac:dyDescent="0.35">
      <c r="A2564" s="43"/>
      <c r="B2564" s="44"/>
      <c r="C2564" s="45"/>
      <c r="D2564" s="79"/>
      <c r="E2564" s="80"/>
      <c r="F2564" s="81"/>
      <c r="G2564" s="80"/>
      <c r="H2564" s="80"/>
      <c r="I2564" s="84"/>
      <c r="J2564" s="82"/>
      <c r="K2564" s="83"/>
      <c r="L2564" s="240" t="str">
        <f t="shared" si="39"/>
        <v/>
      </c>
    </row>
    <row r="2565" spans="1:12" ht="70" customHeight="1" x14ac:dyDescent="0.35">
      <c r="A2565" s="43"/>
      <c r="B2565" s="44"/>
      <c r="C2565" s="45"/>
      <c r="D2565" s="79"/>
      <c r="E2565" s="80"/>
      <c r="F2565" s="81"/>
      <c r="G2565" s="80"/>
      <c r="H2565" s="80"/>
      <c r="I2565" s="84"/>
      <c r="J2565" s="82"/>
      <c r="K2565" s="83"/>
      <c r="L2565" s="240" t="str">
        <f t="shared" si="39"/>
        <v/>
      </c>
    </row>
    <row r="2566" spans="1:12" ht="70" customHeight="1" x14ac:dyDescent="0.35">
      <c r="A2566" s="43"/>
      <c r="B2566" s="44"/>
      <c r="C2566" s="45"/>
      <c r="D2566" s="79"/>
      <c r="E2566" s="80"/>
      <c r="F2566" s="81"/>
      <c r="G2566" s="80"/>
      <c r="H2566" s="80"/>
      <c r="I2566" s="84"/>
      <c r="J2566" s="82"/>
      <c r="K2566" s="83"/>
      <c r="L2566" s="240" t="str">
        <f t="shared" si="39"/>
        <v/>
      </c>
    </row>
    <row r="2567" spans="1:12" ht="70" customHeight="1" x14ac:dyDescent="0.35">
      <c r="A2567" s="43"/>
      <c r="B2567" s="44"/>
      <c r="C2567" s="45"/>
      <c r="D2567" s="79"/>
      <c r="E2567" s="80"/>
      <c r="F2567" s="81"/>
      <c r="G2567" s="80"/>
      <c r="H2567" s="80"/>
      <c r="I2567" s="84"/>
      <c r="J2567" s="82"/>
      <c r="K2567" s="83"/>
      <c r="L2567" s="240" t="str">
        <f t="shared" si="39"/>
        <v/>
      </c>
    </row>
    <row r="2568" spans="1:12" ht="70" customHeight="1" x14ac:dyDescent="0.35">
      <c r="A2568" s="43"/>
      <c r="B2568" s="44"/>
      <c r="C2568" s="45"/>
      <c r="D2568" s="79"/>
      <c r="E2568" s="80"/>
      <c r="F2568" s="81"/>
      <c r="G2568" s="80"/>
      <c r="H2568" s="80"/>
      <c r="I2568" s="84"/>
      <c r="J2568" s="82"/>
      <c r="K2568" s="83"/>
      <c r="L2568" s="240" t="str">
        <f t="shared" si="39"/>
        <v/>
      </c>
    </row>
    <row r="2569" spans="1:12" ht="70" customHeight="1" x14ac:dyDescent="0.35">
      <c r="A2569" s="43"/>
      <c r="B2569" s="44"/>
      <c r="C2569" s="45"/>
      <c r="D2569" s="79"/>
      <c r="E2569" s="80"/>
      <c r="F2569" s="81"/>
      <c r="G2569" s="80"/>
      <c r="H2569" s="80"/>
      <c r="I2569" s="84"/>
      <c r="J2569" s="82"/>
      <c r="K2569" s="83"/>
      <c r="L2569" s="240" t="str">
        <f t="shared" si="39"/>
        <v/>
      </c>
    </row>
    <row r="2570" spans="1:12" ht="70" customHeight="1" x14ac:dyDescent="0.35">
      <c r="A2570" s="43"/>
      <c r="B2570" s="44"/>
      <c r="C2570" s="45"/>
      <c r="D2570" s="79"/>
      <c r="E2570" s="80"/>
      <c r="F2570" s="81"/>
      <c r="G2570" s="80"/>
      <c r="H2570" s="80"/>
      <c r="I2570" s="84"/>
      <c r="J2570" s="82"/>
      <c r="K2570" s="83"/>
      <c r="L2570" s="240" t="str">
        <f t="shared" si="39"/>
        <v/>
      </c>
    </row>
    <row r="2571" spans="1:12" ht="70" customHeight="1" x14ac:dyDescent="0.35">
      <c r="A2571" s="43"/>
      <c r="B2571" s="44"/>
      <c r="C2571" s="45"/>
      <c r="D2571" s="79"/>
      <c r="E2571" s="80"/>
      <c r="F2571" s="81"/>
      <c r="G2571" s="80"/>
      <c r="H2571" s="80"/>
      <c r="I2571" s="84"/>
      <c r="J2571" s="82"/>
      <c r="K2571" s="83"/>
      <c r="L2571" s="240" t="str">
        <f t="shared" ref="L2571:L2634" si="40">HYPERLINK(K2571)</f>
        <v/>
      </c>
    </row>
    <row r="2572" spans="1:12" ht="70" customHeight="1" x14ac:dyDescent="0.35">
      <c r="A2572" s="43"/>
      <c r="B2572" s="44"/>
      <c r="C2572" s="45"/>
      <c r="D2572" s="79"/>
      <c r="E2572" s="80"/>
      <c r="F2572" s="81"/>
      <c r="G2572" s="80"/>
      <c r="H2572" s="80"/>
      <c r="I2572" s="84"/>
      <c r="J2572" s="82"/>
      <c r="K2572" s="83"/>
      <c r="L2572" s="240" t="str">
        <f t="shared" si="40"/>
        <v/>
      </c>
    </row>
    <row r="2573" spans="1:12" ht="70" customHeight="1" x14ac:dyDescent="0.35">
      <c r="A2573" s="43"/>
      <c r="B2573" s="44"/>
      <c r="C2573" s="45"/>
      <c r="D2573" s="79"/>
      <c r="E2573" s="80"/>
      <c r="F2573" s="81"/>
      <c r="G2573" s="80"/>
      <c r="H2573" s="80"/>
      <c r="I2573" s="84"/>
      <c r="J2573" s="82"/>
      <c r="K2573" s="83"/>
      <c r="L2573" s="240" t="str">
        <f t="shared" si="40"/>
        <v/>
      </c>
    </row>
    <row r="2574" spans="1:12" ht="70" customHeight="1" x14ac:dyDescent="0.35">
      <c r="A2574" s="43"/>
      <c r="B2574" s="44"/>
      <c r="C2574" s="45"/>
      <c r="D2574" s="79"/>
      <c r="E2574" s="80"/>
      <c r="F2574" s="81"/>
      <c r="G2574" s="80"/>
      <c r="H2574" s="80"/>
      <c r="I2574" s="84"/>
      <c r="J2574" s="82"/>
      <c r="K2574" s="83"/>
      <c r="L2574" s="240" t="str">
        <f t="shared" si="40"/>
        <v/>
      </c>
    </row>
    <row r="2575" spans="1:12" ht="70" customHeight="1" x14ac:dyDescent="0.35">
      <c r="A2575" s="43"/>
      <c r="B2575" s="44"/>
      <c r="C2575" s="45"/>
      <c r="D2575" s="79"/>
      <c r="E2575" s="80"/>
      <c r="F2575" s="81"/>
      <c r="G2575" s="80"/>
      <c r="H2575" s="80"/>
      <c r="I2575" s="84"/>
      <c r="J2575" s="82"/>
      <c r="K2575" s="83"/>
      <c r="L2575" s="240" t="str">
        <f t="shared" si="40"/>
        <v/>
      </c>
    </row>
    <row r="2576" spans="1:12" ht="70" customHeight="1" x14ac:dyDescent="0.35">
      <c r="A2576" s="43"/>
      <c r="B2576" s="44"/>
      <c r="C2576" s="45"/>
      <c r="D2576" s="79"/>
      <c r="E2576" s="80"/>
      <c r="F2576" s="81"/>
      <c r="G2576" s="80"/>
      <c r="H2576" s="80"/>
      <c r="I2576" s="84"/>
      <c r="J2576" s="82"/>
      <c r="K2576" s="83"/>
      <c r="L2576" s="240" t="str">
        <f t="shared" si="40"/>
        <v/>
      </c>
    </row>
    <row r="2577" spans="1:12" ht="70" customHeight="1" x14ac:dyDescent="0.35">
      <c r="A2577" s="43"/>
      <c r="B2577" s="44"/>
      <c r="C2577" s="45"/>
      <c r="D2577" s="79"/>
      <c r="E2577" s="80"/>
      <c r="F2577" s="81"/>
      <c r="G2577" s="80"/>
      <c r="H2577" s="80"/>
      <c r="I2577" s="84"/>
      <c r="J2577" s="82"/>
      <c r="K2577" s="83"/>
      <c r="L2577" s="240" t="str">
        <f t="shared" si="40"/>
        <v/>
      </c>
    </row>
    <row r="2578" spans="1:12" ht="70" customHeight="1" x14ac:dyDescent="0.35">
      <c r="A2578" s="43"/>
      <c r="B2578" s="44"/>
      <c r="C2578" s="45"/>
      <c r="D2578" s="79"/>
      <c r="E2578" s="80"/>
      <c r="F2578" s="81"/>
      <c r="G2578" s="80"/>
      <c r="H2578" s="80"/>
      <c r="I2578" s="84"/>
      <c r="J2578" s="82"/>
      <c r="K2578" s="83"/>
      <c r="L2578" s="240" t="str">
        <f t="shared" si="40"/>
        <v/>
      </c>
    </row>
    <row r="2579" spans="1:12" ht="70" customHeight="1" x14ac:dyDescent="0.35">
      <c r="A2579" s="43"/>
      <c r="B2579" s="44"/>
      <c r="C2579" s="45"/>
      <c r="D2579" s="79"/>
      <c r="E2579" s="80"/>
      <c r="F2579" s="81"/>
      <c r="G2579" s="80"/>
      <c r="H2579" s="80"/>
      <c r="I2579" s="84"/>
      <c r="J2579" s="82"/>
      <c r="K2579" s="83"/>
      <c r="L2579" s="240" t="str">
        <f t="shared" si="40"/>
        <v/>
      </c>
    </row>
    <row r="2580" spans="1:12" ht="70" customHeight="1" x14ac:dyDescent="0.35">
      <c r="A2580" s="43"/>
      <c r="B2580" s="44"/>
      <c r="C2580" s="45"/>
      <c r="D2580" s="79"/>
      <c r="E2580" s="80"/>
      <c r="F2580" s="81"/>
      <c r="G2580" s="80"/>
      <c r="H2580" s="80"/>
      <c r="I2580" s="84"/>
      <c r="J2580" s="82"/>
      <c r="K2580" s="83"/>
      <c r="L2580" s="240" t="str">
        <f t="shared" si="40"/>
        <v/>
      </c>
    </row>
    <row r="2581" spans="1:12" ht="70" customHeight="1" x14ac:dyDescent="0.35">
      <c r="A2581" s="43"/>
      <c r="B2581" s="44"/>
      <c r="C2581" s="45"/>
      <c r="D2581" s="79"/>
      <c r="E2581" s="80"/>
      <c r="F2581" s="81"/>
      <c r="G2581" s="80"/>
      <c r="H2581" s="80"/>
      <c r="I2581" s="84"/>
      <c r="J2581" s="82"/>
      <c r="K2581" s="83"/>
      <c r="L2581" s="240" t="str">
        <f t="shared" si="40"/>
        <v/>
      </c>
    </row>
    <row r="2582" spans="1:12" ht="70" customHeight="1" x14ac:dyDescent="0.35">
      <c r="A2582" s="43"/>
      <c r="B2582" s="44"/>
      <c r="C2582" s="45"/>
      <c r="D2582" s="79"/>
      <c r="E2582" s="80"/>
      <c r="F2582" s="81"/>
      <c r="G2582" s="80"/>
      <c r="H2582" s="80"/>
      <c r="I2582" s="84"/>
      <c r="J2582" s="82"/>
      <c r="K2582" s="83"/>
      <c r="L2582" s="240" t="str">
        <f t="shared" si="40"/>
        <v/>
      </c>
    </row>
    <row r="2583" spans="1:12" ht="70" customHeight="1" x14ac:dyDescent="0.35">
      <c r="A2583" s="43"/>
      <c r="B2583" s="44"/>
      <c r="C2583" s="45"/>
      <c r="D2583" s="79"/>
      <c r="E2583" s="80"/>
      <c r="F2583" s="81"/>
      <c r="G2583" s="80"/>
      <c r="H2583" s="80"/>
      <c r="I2583" s="84"/>
      <c r="J2583" s="82"/>
      <c r="K2583" s="83"/>
      <c r="L2583" s="240" t="str">
        <f t="shared" si="40"/>
        <v/>
      </c>
    </row>
    <row r="2584" spans="1:12" ht="70" customHeight="1" x14ac:dyDescent="0.35">
      <c r="A2584" s="43"/>
      <c r="B2584" s="44"/>
      <c r="C2584" s="45"/>
      <c r="D2584" s="79"/>
      <c r="E2584" s="80"/>
      <c r="F2584" s="81"/>
      <c r="G2584" s="80"/>
      <c r="H2584" s="80"/>
      <c r="I2584" s="84"/>
      <c r="J2584" s="82"/>
      <c r="K2584" s="83"/>
      <c r="L2584" s="240" t="str">
        <f t="shared" si="40"/>
        <v/>
      </c>
    </row>
    <row r="2585" spans="1:12" ht="70" customHeight="1" x14ac:dyDescent="0.35">
      <c r="A2585" s="43"/>
      <c r="B2585" s="44"/>
      <c r="C2585" s="45"/>
      <c r="D2585" s="79"/>
      <c r="E2585" s="80"/>
      <c r="F2585" s="81"/>
      <c r="G2585" s="80"/>
      <c r="H2585" s="80"/>
      <c r="I2585" s="84"/>
      <c r="J2585" s="82"/>
      <c r="K2585" s="83"/>
      <c r="L2585" s="240" t="str">
        <f t="shared" si="40"/>
        <v/>
      </c>
    </row>
    <row r="2586" spans="1:12" ht="70" customHeight="1" x14ac:dyDescent="0.35">
      <c r="A2586" s="43"/>
      <c r="B2586" s="44"/>
      <c r="C2586" s="45"/>
      <c r="D2586" s="79"/>
      <c r="E2586" s="80"/>
      <c r="F2586" s="81"/>
      <c r="G2586" s="80"/>
      <c r="H2586" s="80"/>
      <c r="I2586" s="84"/>
      <c r="J2586" s="82"/>
      <c r="K2586" s="83"/>
      <c r="L2586" s="240" t="str">
        <f t="shared" si="40"/>
        <v/>
      </c>
    </row>
    <row r="2587" spans="1:12" ht="70" customHeight="1" x14ac:dyDescent="0.35">
      <c r="A2587" s="43"/>
      <c r="B2587" s="44"/>
      <c r="C2587" s="45"/>
      <c r="D2587" s="79"/>
      <c r="E2587" s="80"/>
      <c r="F2587" s="81"/>
      <c r="G2587" s="80"/>
      <c r="H2587" s="80"/>
      <c r="I2587" s="84"/>
      <c r="J2587" s="82"/>
      <c r="K2587" s="83"/>
      <c r="L2587" s="240" t="str">
        <f t="shared" si="40"/>
        <v/>
      </c>
    </row>
    <row r="2588" spans="1:12" ht="70" customHeight="1" x14ac:dyDescent="0.35">
      <c r="A2588" s="43"/>
      <c r="B2588" s="44"/>
      <c r="C2588" s="45"/>
      <c r="D2588" s="79"/>
      <c r="E2588" s="80"/>
      <c r="F2588" s="81"/>
      <c r="G2588" s="80"/>
      <c r="H2588" s="80"/>
      <c r="I2588" s="84"/>
      <c r="J2588" s="82"/>
      <c r="K2588" s="83"/>
      <c r="L2588" s="240" t="str">
        <f t="shared" si="40"/>
        <v/>
      </c>
    </row>
    <row r="2589" spans="1:12" ht="70" customHeight="1" x14ac:dyDescent="0.35">
      <c r="A2589" s="43"/>
      <c r="B2589" s="44"/>
      <c r="C2589" s="45"/>
      <c r="D2589" s="79"/>
      <c r="E2589" s="80"/>
      <c r="F2589" s="81"/>
      <c r="G2589" s="80"/>
      <c r="H2589" s="80"/>
      <c r="I2589" s="84"/>
      <c r="J2589" s="82"/>
      <c r="K2589" s="83"/>
      <c r="L2589" s="240" t="str">
        <f t="shared" si="40"/>
        <v/>
      </c>
    </row>
    <row r="2590" spans="1:12" ht="70" customHeight="1" x14ac:dyDescent="0.35">
      <c r="A2590" s="43"/>
      <c r="B2590" s="44"/>
      <c r="C2590" s="45"/>
      <c r="D2590" s="79"/>
      <c r="E2590" s="80"/>
      <c r="F2590" s="81"/>
      <c r="G2590" s="80"/>
      <c r="H2590" s="80"/>
      <c r="I2590" s="84"/>
      <c r="J2590" s="82"/>
      <c r="K2590" s="83"/>
      <c r="L2590" s="240" t="str">
        <f t="shared" si="40"/>
        <v/>
      </c>
    </row>
    <row r="2591" spans="1:12" ht="70" customHeight="1" x14ac:dyDescent="0.35">
      <c r="A2591" s="43"/>
      <c r="B2591" s="44"/>
      <c r="C2591" s="45"/>
      <c r="D2591" s="79"/>
      <c r="E2591" s="80"/>
      <c r="F2591" s="81"/>
      <c r="G2591" s="80"/>
      <c r="H2591" s="80"/>
      <c r="I2591" s="84"/>
      <c r="J2591" s="82"/>
      <c r="K2591" s="83"/>
      <c r="L2591" s="240" t="str">
        <f t="shared" si="40"/>
        <v/>
      </c>
    </row>
    <row r="2592" spans="1:12" ht="70" customHeight="1" x14ac:dyDescent="0.35">
      <c r="A2592" s="43"/>
      <c r="B2592" s="44"/>
      <c r="C2592" s="45"/>
      <c r="D2592" s="79"/>
      <c r="E2592" s="80"/>
      <c r="F2592" s="81"/>
      <c r="G2592" s="80"/>
      <c r="H2592" s="80"/>
      <c r="I2592" s="84"/>
      <c r="J2592" s="82"/>
      <c r="K2592" s="83"/>
      <c r="L2592" s="240" t="str">
        <f t="shared" si="40"/>
        <v/>
      </c>
    </row>
    <row r="2593" spans="1:12" ht="70" customHeight="1" x14ac:dyDescent="0.35">
      <c r="A2593" s="43"/>
      <c r="B2593" s="44"/>
      <c r="C2593" s="45"/>
      <c r="D2593" s="79"/>
      <c r="E2593" s="80"/>
      <c r="F2593" s="81"/>
      <c r="G2593" s="80"/>
      <c r="H2593" s="80"/>
      <c r="I2593" s="84"/>
      <c r="J2593" s="82"/>
      <c r="K2593" s="83"/>
      <c r="L2593" s="240" t="str">
        <f t="shared" si="40"/>
        <v/>
      </c>
    </row>
    <row r="2594" spans="1:12" ht="70" customHeight="1" x14ac:dyDescent="0.35">
      <c r="A2594" s="43"/>
      <c r="B2594" s="44"/>
      <c r="C2594" s="45"/>
      <c r="D2594" s="79"/>
      <c r="E2594" s="80"/>
      <c r="F2594" s="81"/>
      <c r="G2594" s="80"/>
      <c r="H2594" s="80"/>
      <c r="I2594" s="84"/>
      <c r="J2594" s="82"/>
      <c r="K2594" s="83"/>
      <c r="L2594" s="240" t="str">
        <f t="shared" si="40"/>
        <v/>
      </c>
    </row>
    <row r="2595" spans="1:12" ht="70" customHeight="1" x14ac:dyDescent="0.35">
      <c r="A2595" s="43"/>
      <c r="B2595" s="44"/>
      <c r="C2595" s="45"/>
      <c r="D2595" s="79"/>
      <c r="E2595" s="80"/>
      <c r="F2595" s="81"/>
      <c r="G2595" s="80"/>
      <c r="H2595" s="80"/>
      <c r="I2595" s="84"/>
      <c r="J2595" s="82"/>
      <c r="K2595" s="83"/>
      <c r="L2595" s="240" t="str">
        <f t="shared" si="40"/>
        <v/>
      </c>
    </row>
    <row r="2596" spans="1:12" ht="70" customHeight="1" x14ac:dyDescent="0.35">
      <c r="A2596" s="43"/>
      <c r="B2596" s="44"/>
      <c r="C2596" s="45"/>
      <c r="D2596" s="79"/>
      <c r="E2596" s="80"/>
      <c r="F2596" s="81"/>
      <c r="G2596" s="80"/>
      <c r="H2596" s="80"/>
      <c r="I2596" s="84"/>
      <c r="J2596" s="82"/>
      <c r="K2596" s="83"/>
      <c r="L2596" s="240" t="str">
        <f t="shared" si="40"/>
        <v/>
      </c>
    </row>
    <row r="2597" spans="1:12" ht="70" customHeight="1" x14ac:dyDescent="0.35">
      <c r="A2597" s="43"/>
      <c r="B2597" s="44"/>
      <c r="C2597" s="45"/>
      <c r="D2597" s="79"/>
      <c r="E2597" s="80"/>
      <c r="F2597" s="81"/>
      <c r="G2597" s="80"/>
      <c r="H2597" s="80"/>
      <c r="I2597" s="84"/>
      <c r="J2597" s="82"/>
      <c r="K2597" s="83"/>
      <c r="L2597" s="240" t="str">
        <f t="shared" si="40"/>
        <v/>
      </c>
    </row>
    <row r="2598" spans="1:12" ht="70" customHeight="1" x14ac:dyDescent="0.35">
      <c r="A2598" s="43"/>
      <c r="B2598" s="44"/>
      <c r="C2598" s="45"/>
      <c r="D2598" s="79"/>
      <c r="E2598" s="80"/>
      <c r="F2598" s="81"/>
      <c r="G2598" s="80"/>
      <c r="H2598" s="80"/>
      <c r="I2598" s="84"/>
      <c r="J2598" s="82"/>
      <c r="K2598" s="83"/>
      <c r="L2598" s="240" t="str">
        <f t="shared" si="40"/>
        <v/>
      </c>
    </row>
    <row r="2599" spans="1:12" ht="70" customHeight="1" x14ac:dyDescent="0.35">
      <c r="A2599" s="43"/>
      <c r="B2599" s="44"/>
      <c r="C2599" s="45"/>
      <c r="D2599" s="79"/>
      <c r="E2599" s="80"/>
      <c r="F2599" s="81"/>
      <c r="G2599" s="80"/>
      <c r="H2599" s="80"/>
      <c r="I2599" s="84"/>
      <c r="J2599" s="82"/>
      <c r="K2599" s="83"/>
      <c r="L2599" s="240" t="str">
        <f t="shared" si="40"/>
        <v/>
      </c>
    </row>
    <row r="2600" spans="1:12" ht="70" customHeight="1" x14ac:dyDescent="0.35">
      <c r="A2600" s="43"/>
      <c r="B2600" s="44"/>
      <c r="C2600" s="45"/>
      <c r="D2600" s="79"/>
      <c r="E2600" s="80"/>
      <c r="F2600" s="81"/>
      <c r="G2600" s="80"/>
      <c r="H2600" s="80"/>
      <c r="I2600" s="84"/>
      <c r="J2600" s="82"/>
      <c r="K2600" s="83"/>
      <c r="L2600" s="240" t="str">
        <f t="shared" si="40"/>
        <v/>
      </c>
    </row>
    <row r="2601" spans="1:12" ht="70" customHeight="1" x14ac:dyDescent="0.35">
      <c r="A2601" s="43"/>
      <c r="B2601" s="44"/>
      <c r="C2601" s="45"/>
      <c r="D2601" s="79"/>
      <c r="E2601" s="80"/>
      <c r="F2601" s="81"/>
      <c r="G2601" s="80"/>
      <c r="H2601" s="80"/>
      <c r="I2601" s="84"/>
      <c r="J2601" s="82"/>
      <c r="K2601" s="83"/>
      <c r="L2601" s="240" t="str">
        <f t="shared" si="40"/>
        <v/>
      </c>
    </row>
    <row r="2602" spans="1:12" ht="70" customHeight="1" x14ac:dyDescent="0.35">
      <c r="A2602" s="43"/>
      <c r="B2602" s="44"/>
      <c r="C2602" s="45"/>
      <c r="D2602" s="79"/>
      <c r="E2602" s="80"/>
      <c r="F2602" s="81"/>
      <c r="G2602" s="80"/>
      <c r="H2602" s="80"/>
      <c r="I2602" s="84"/>
      <c r="J2602" s="82"/>
      <c r="K2602" s="83"/>
      <c r="L2602" s="240" t="str">
        <f t="shared" si="40"/>
        <v/>
      </c>
    </row>
    <row r="2603" spans="1:12" ht="70" customHeight="1" x14ac:dyDescent="0.35">
      <c r="A2603" s="43"/>
      <c r="B2603" s="44"/>
      <c r="C2603" s="45"/>
      <c r="D2603" s="79"/>
      <c r="E2603" s="80"/>
      <c r="F2603" s="81"/>
      <c r="G2603" s="80"/>
      <c r="H2603" s="80"/>
      <c r="I2603" s="84"/>
      <c r="J2603" s="82"/>
      <c r="K2603" s="83"/>
      <c r="L2603" s="240" t="str">
        <f t="shared" si="40"/>
        <v/>
      </c>
    </row>
    <row r="2604" spans="1:12" ht="70" customHeight="1" x14ac:dyDescent="0.35">
      <c r="A2604" s="43"/>
      <c r="B2604" s="44"/>
      <c r="C2604" s="45"/>
      <c r="D2604" s="79"/>
      <c r="E2604" s="80"/>
      <c r="F2604" s="81"/>
      <c r="G2604" s="80"/>
      <c r="H2604" s="80"/>
      <c r="I2604" s="84"/>
      <c r="J2604" s="82"/>
      <c r="K2604" s="83"/>
      <c r="L2604" s="240" t="str">
        <f t="shared" si="40"/>
        <v/>
      </c>
    </row>
    <row r="2605" spans="1:12" ht="70" customHeight="1" x14ac:dyDescent="0.35">
      <c r="A2605" s="43"/>
      <c r="B2605" s="44"/>
      <c r="C2605" s="45"/>
      <c r="D2605" s="79"/>
      <c r="E2605" s="80"/>
      <c r="F2605" s="81"/>
      <c r="G2605" s="80"/>
      <c r="H2605" s="80"/>
      <c r="I2605" s="84"/>
      <c r="J2605" s="82"/>
      <c r="K2605" s="83"/>
      <c r="L2605" s="240" t="str">
        <f t="shared" si="40"/>
        <v/>
      </c>
    </row>
    <row r="2606" spans="1:12" ht="70" customHeight="1" x14ac:dyDescent="0.35">
      <c r="A2606" s="43"/>
      <c r="B2606" s="44"/>
      <c r="C2606" s="45"/>
      <c r="D2606" s="79"/>
      <c r="E2606" s="80"/>
      <c r="F2606" s="81"/>
      <c r="G2606" s="80"/>
      <c r="H2606" s="80"/>
      <c r="I2606" s="84"/>
      <c r="J2606" s="82"/>
      <c r="K2606" s="83"/>
      <c r="L2606" s="240" t="str">
        <f t="shared" si="40"/>
        <v/>
      </c>
    </row>
    <row r="2607" spans="1:12" ht="70" customHeight="1" x14ac:dyDescent="0.35">
      <c r="A2607" s="43"/>
      <c r="B2607" s="44"/>
      <c r="C2607" s="45"/>
      <c r="D2607" s="79"/>
      <c r="E2607" s="80"/>
      <c r="F2607" s="81"/>
      <c r="G2607" s="80"/>
      <c r="H2607" s="80"/>
      <c r="I2607" s="84"/>
      <c r="J2607" s="82"/>
      <c r="K2607" s="83"/>
      <c r="L2607" s="240" t="str">
        <f t="shared" si="40"/>
        <v/>
      </c>
    </row>
    <row r="2608" spans="1:12" ht="70" customHeight="1" x14ac:dyDescent="0.35">
      <c r="A2608" s="43"/>
      <c r="B2608" s="44"/>
      <c r="C2608" s="45"/>
      <c r="D2608" s="79"/>
      <c r="E2608" s="80"/>
      <c r="F2608" s="81"/>
      <c r="G2608" s="80"/>
      <c r="H2608" s="80"/>
      <c r="I2608" s="84"/>
      <c r="J2608" s="82"/>
      <c r="K2608" s="83"/>
      <c r="L2608" s="240" t="str">
        <f t="shared" si="40"/>
        <v/>
      </c>
    </row>
    <row r="2609" spans="1:12" ht="70" customHeight="1" x14ac:dyDescent="0.35">
      <c r="A2609" s="43"/>
      <c r="B2609" s="44"/>
      <c r="C2609" s="45"/>
      <c r="D2609" s="79"/>
      <c r="E2609" s="80"/>
      <c r="F2609" s="81"/>
      <c r="G2609" s="80"/>
      <c r="H2609" s="80"/>
      <c r="I2609" s="84"/>
      <c r="J2609" s="82"/>
      <c r="K2609" s="83"/>
      <c r="L2609" s="240" t="str">
        <f t="shared" si="40"/>
        <v/>
      </c>
    </row>
    <row r="2610" spans="1:12" ht="70" customHeight="1" x14ac:dyDescent="0.35">
      <c r="A2610" s="43"/>
      <c r="B2610" s="44"/>
      <c r="C2610" s="45"/>
      <c r="D2610" s="79"/>
      <c r="E2610" s="80"/>
      <c r="F2610" s="81"/>
      <c r="G2610" s="80"/>
      <c r="H2610" s="80"/>
      <c r="I2610" s="84"/>
      <c r="J2610" s="82"/>
      <c r="K2610" s="83"/>
      <c r="L2610" s="240" t="str">
        <f t="shared" si="40"/>
        <v/>
      </c>
    </row>
    <row r="2611" spans="1:12" ht="70" customHeight="1" x14ac:dyDescent="0.35">
      <c r="A2611" s="43"/>
      <c r="B2611" s="44"/>
      <c r="C2611" s="45"/>
      <c r="D2611" s="79"/>
      <c r="E2611" s="80"/>
      <c r="F2611" s="81"/>
      <c r="G2611" s="80"/>
      <c r="H2611" s="80"/>
      <c r="I2611" s="84"/>
      <c r="J2611" s="82"/>
      <c r="K2611" s="83"/>
      <c r="L2611" s="240" t="str">
        <f t="shared" si="40"/>
        <v/>
      </c>
    </row>
    <row r="2612" spans="1:12" ht="70" customHeight="1" x14ac:dyDescent="0.35">
      <c r="A2612" s="43"/>
      <c r="B2612" s="44"/>
      <c r="C2612" s="45"/>
      <c r="D2612" s="79"/>
      <c r="E2612" s="80"/>
      <c r="F2612" s="81"/>
      <c r="G2612" s="80"/>
      <c r="H2612" s="80"/>
      <c r="I2612" s="84"/>
      <c r="J2612" s="82"/>
      <c r="K2612" s="83"/>
      <c r="L2612" s="240" t="str">
        <f t="shared" si="40"/>
        <v/>
      </c>
    </row>
    <row r="2613" spans="1:12" ht="70" customHeight="1" x14ac:dyDescent="0.35">
      <c r="A2613" s="43"/>
      <c r="B2613" s="44"/>
      <c r="C2613" s="45"/>
      <c r="D2613" s="79"/>
      <c r="E2613" s="80"/>
      <c r="F2613" s="81"/>
      <c r="G2613" s="80"/>
      <c r="H2613" s="80"/>
      <c r="I2613" s="84"/>
      <c r="J2613" s="82"/>
      <c r="K2613" s="83"/>
      <c r="L2613" s="240" t="str">
        <f t="shared" si="40"/>
        <v/>
      </c>
    </row>
    <row r="2614" spans="1:12" ht="70" customHeight="1" x14ac:dyDescent="0.35">
      <c r="A2614" s="43"/>
      <c r="B2614" s="44"/>
      <c r="C2614" s="45"/>
      <c r="D2614" s="79"/>
      <c r="E2614" s="80"/>
      <c r="F2614" s="81"/>
      <c r="G2614" s="80"/>
      <c r="H2614" s="80"/>
      <c r="I2614" s="84"/>
      <c r="J2614" s="82"/>
      <c r="K2614" s="83"/>
      <c r="L2614" s="240" t="str">
        <f t="shared" si="40"/>
        <v/>
      </c>
    </row>
    <row r="2615" spans="1:12" ht="70" customHeight="1" x14ac:dyDescent="0.35">
      <c r="A2615" s="43"/>
      <c r="B2615" s="44"/>
      <c r="C2615" s="45"/>
      <c r="D2615" s="79"/>
      <c r="E2615" s="80"/>
      <c r="F2615" s="81"/>
      <c r="G2615" s="80"/>
      <c r="H2615" s="80"/>
      <c r="I2615" s="84"/>
      <c r="J2615" s="82"/>
      <c r="K2615" s="83"/>
      <c r="L2615" s="240" t="str">
        <f t="shared" si="40"/>
        <v/>
      </c>
    </row>
    <row r="2616" spans="1:12" ht="70" customHeight="1" x14ac:dyDescent="0.35">
      <c r="A2616" s="43"/>
      <c r="B2616" s="44"/>
      <c r="C2616" s="45"/>
      <c r="D2616" s="79"/>
      <c r="E2616" s="80"/>
      <c r="F2616" s="81"/>
      <c r="G2616" s="80"/>
      <c r="H2616" s="80"/>
      <c r="I2616" s="84"/>
      <c r="J2616" s="82"/>
      <c r="K2616" s="83"/>
      <c r="L2616" s="240" t="str">
        <f t="shared" si="40"/>
        <v/>
      </c>
    </row>
    <row r="2617" spans="1:12" ht="70" customHeight="1" x14ac:dyDescent="0.35">
      <c r="A2617" s="43"/>
      <c r="B2617" s="44"/>
      <c r="C2617" s="45"/>
      <c r="D2617" s="79"/>
      <c r="E2617" s="80"/>
      <c r="F2617" s="81"/>
      <c r="G2617" s="80"/>
      <c r="H2617" s="80"/>
      <c r="I2617" s="84"/>
      <c r="J2617" s="82"/>
      <c r="K2617" s="83"/>
      <c r="L2617" s="240" t="str">
        <f t="shared" si="40"/>
        <v/>
      </c>
    </row>
    <row r="2618" spans="1:12" ht="70" customHeight="1" x14ac:dyDescent="0.35">
      <c r="A2618" s="43"/>
      <c r="B2618" s="44"/>
      <c r="C2618" s="45"/>
      <c r="D2618" s="79"/>
      <c r="E2618" s="80"/>
      <c r="F2618" s="81"/>
      <c r="G2618" s="80"/>
      <c r="H2618" s="80"/>
      <c r="I2618" s="84"/>
      <c r="J2618" s="82"/>
      <c r="K2618" s="83"/>
      <c r="L2618" s="240" t="str">
        <f t="shared" si="40"/>
        <v/>
      </c>
    </row>
    <row r="2619" spans="1:12" ht="70" customHeight="1" x14ac:dyDescent="0.35">
      <c r="A2619" s="43"/>
      <c r="B2619" s="44"/>
      <c r="C2619" s="45"/>
      <c r="D2619" s="79"/>
      <c r="E2619" s="80"/>
      <c r="F2619" s="81"/>
      <c r="G2619" s="80"/>
      <c r="H2619" s="80"/>
      <c r="I2619" s="84"/>
      <c r="J2619" s="82"/>
      <c r="K2619" s="83"/>
      <c r="L2619" s="240" t="str">
        <f t="shared" si="40"/>
        <v/>
      </c>
    </row>
    <row r="2620" spans="1:12" ht="70" customHeight="1" x14ac:dyDescent="0.35">
      <c r="A2620" s="43"/>
      <c r="B2620" s="44"/>
      <c r="C2620" s="45"/>
      <c r="D2620" s="79"/>
      <c r="E2620" s="80"/>
      <c r="F2620" s="81"/>
      <c r="G2620" s="80"/>
      <c r="H2620" s="80"/>
      <c r="I2620" s="84"/>
      <c r="J2620" s="82"/>
      <c r="K2620" s="83"/>
      <c r="L2620" s="240" t="str">
        <f t="shared" si="40"/>
        <v/>
      </c>
    </row>
    <row r="2621" spans="1:12" ht="70" customHeight="1" x14ac:dyDescent="0.35">
      <c r="A2621" s="43"/>
      <c r="B2621" s="44"/>
      <c r="C2621" s="45"/>
      <c r="D2621" s="79"/>
      <c r="E2621" s="80"/>
      <c r="F2621" s="81"/>
      <c r="G2621" s="80"/>
      <c r="H2621" s="80"/>
      <c r="I2621" s="84"/>
      <c r="J2621" s="82"/>
      <c r="K2621" s="83"/>
      <c r="L2621" s="240" t="str">
        <f t="shared" si="40"/>
        <v/>
      </c>
    </row>
    <row r="2622" spans="1:12" ht="70" customHeight="1" x14ac:dyDescent="0.35">
      <c r="A2622" s="43"/>
      <c r="B2622" s="44"/>
      <c r="C2622" s="45"/>
      <c r="D2622" s="79"/>
      <c r="E2622" s="80"/>
      <c r="F2622" s="81"/>
      <c r="G2622" s="80"/>
      <c r="H2622" s="80"/>
      <c r="I2622" s="84"/>
      <c r="J2622" s="82"/>
      <c r="K2622" s="83"/>
      <c r="L2622" s="240" t="str">
        <f t="shared" si="40"/>
        <v/>
      </c>
    </row>
    <row r="2623" spans="1:12" ht="70" customHeight="1" x14ac:dyDescent="0.35">
      <c r="A2623" s="43"/>
      <c r="B2623" s="44"/>
      <c r="C2623" s="45"/>
      <c r="D2623" s="79"/>
      <c r="E2623" s="80"/>
      <c r="F2623" s="81"/>
      <c r="G2623" s="80"/>
      <c r="H2623" s="80"/>
      <c r="I2623" s="84"/>
      <c r="J2623" s="82"/>
      <c r="K2623" s="83"/>
      <c r="L2623" s="240" t="str">
        <f t="shared" si="40"/>
        <v/>
      </c>
    </row>
    <row r="2624" spans="1:12" ht="70" customHeight="1" x14ac:dyDescent="0.35">
      <c r="A2624" s="43"/>
      <c r="B2624" s="44"/>
      <c r="C2624" s="45"/>
      <c r="D2624" s="79"/>
      <c r="E2624" s="80"/>
      <c r="F2624" s="81"/>
      <c r="G2624" s="80"/>
      <c r="H2624" s="80"/>
      <c r="I2624" s="84"/>
      <c r="J2624" s="82"/>
      <c r="K2624" s="83"/>
      <c r="L2624" s="240" t="str">
        <f t="shared" si="40"/>
        <v/>
      </c>
    </row>
    <row r="2625" spans="1:12" ht="70" customHeight="1" x14ac:dyDescent="0.35">
      <c r="A2625" s="43"/>
      <c r="B2625" s="44"/>
      <c r="C2625" s="45"/>
      <c r="D2625" s="79"/>
      <c r="E2625" s="80"/>
      <c r="F2625" s="81"/>
      <c r="G2625" s="80"/>
      <c r="H2625" s="80"/>
      <c r="I2625" s="84"/>
      <c r="J2625" s="82"/>
      <c r="K2625" s="83"/>
      <c r="L2625" s="240" t="str">
        <f t="shared" si="40"/>
        <v/>
      </c>
    </row>
    <row r="2626" spans="1:12" ht="70" customHeight="1" x14ac:dyDescent="0.35">
      <c r="A2626" s="43"/>
      <c r="B2626" s="44"/>
      <c r="C2626" s="45"/>
      <c r="D2626" s="79"/>
      <c r="E2626" s="80"/>
      <c r="F2626" s="81"/>
      <c r="G2626" s="80"/>
      <c r="H2626" s="80"/>
      <c r="I2626" s="84"/>
      <c r="J2626" s="82"/>
      <c r="K2626" s="83"/>
      <c r="L2626" s="240" t="str">
        <f t="shared" si="40"/>
        <v/>
      </c>
    </row>
    <row r="2627" spans="1:12" ht="70" customHeight="1" x14ac:dyDescent="0.35">
      <c r="A2627" s="43"/>
      <c r="B2627" s="44"/>
      <c r="C2627" s="45"/>
      <c r="D2627" s="79"/>
      <c r="E2627" s="80"/>
      <c r="F2627" s="81"/>
      <c r="G2627" s="80"/>
      <c r="H2627" s="80"/>
      <c r="I2627" s="84"/>
      <c r="J2627" s="82"/>
      <c r="K2627" s="83"/>
      <c r="L2627" s="240" t="str">
        <f t="shared" si="40"/>
        <v/>
      </c>
    </row>
    <row r="2628" spans="1:12" ht="70" customHeight="1" x14ac:dyDescent="0.35">
      <c r="A2628" s="43"/>
      <c r="B2628" s="44"/>
      <c r="C2628" s="45"/>
      <c r="D2628" s="79"/>
      <c r="E2628" s="80"/>
      <c r="F2628" s="81"/>
      <c r="G2628" s="80"/>
      <c r="H2628" s="80"/>
      <c r="I2628" s="84"/>
      <c r="J2628" s="82"/>
      <c r="K2628" s="83"/>
      <c r="L2628" s="240" t="str">
        <f t="shared" si="40"/>
        <v/>
      </c>
    </row>
    <row r="2629" spans="1:12" ht="70" customHeight="1" x14ac:dyDescent="0.35">
      <c r="A2629" s="43"/>
      <c r="B2629" s="44"/>
      <c r="C2629" s="45"/>
      <c r="D2629" s="79"/>
      <c r="E2629" s="80"/>
      <c r="F2629" s="81"/>
      <c r="G2629" s="80"/>
      <c r="H2629" s="80"/>
      <c r="I2629" s="84"/>
      <c r="J2629" s="82"/>
      <c r="K2629" s="83"/>
      <c r="L2629" s="240" t="str">
        <f t="shared" si="40"/>
        <v/>
      </c>
    </row>
    <row r="2630" spans="1:12" ht="70" customHeight="1" x14ac:dyDescent="0.35">
      <c r="A2630" s="43"/>
      <c r="B2630" s="44"/>
      <c r="C2630" s="45"/>
      <c r="D2630" s="79"/>
      <c r="E2630" s="80"/>
      <c r="F2630" s="81"/>
      <c r="G2630" s="80"/>
      <c r="H2630" s="80"/>
      <c r="I2630" s="84"/>
      <c r="J2630" s="82"/>
      <c r="K2630" s="83"/>
      <c r="L2630" s="240" t="str">
        <f t="shared" si="40"/>
        <v/>
      </c>
    </row>
    <row r="2631" spans="1:12" ht="70" customHeight="1" x14ac:dyDescent="0.35">
      <c r="A2631" s="43"/>
      <c r="B2631" s="44"/>
      <c r="C2631" s="45"/>
      <c r="D2631" s="79"/>
      <c r="E2631" s="80"/>
      <c r="F2631" s="81"/>
      <c r="G2631" s="80"/>
      <c r="H2631" s="80"/>
      <c r="I2631" s="84"/>
      <c r="J2631" s="82"/>
      <c r="K2631" s="83"/>
      <c r="L2631" s="240" t="str">
        <f t="shared" si="40"/>
        <v/>
      </c>
    </row>
    <row r="2632" spans="1:12" ht="70" customHeight="1" x14ac:dyDescent="0.35">
      <c r="A2632" s="43"/>
      <c r="B2632" s="44"/>
      <c r="C2632" s="45"/>
      <c r="D2632" s="79"/>
      <c r="E2632" s="80"/>
      <c r="F2632" s="81"/>
      <c r="G2632" s="80"/>
      <c r="H2632" s="80"/>
      <c r="I2632" s="84"/>
      <c r="J2632" s="82"/>
      <c r="K2632" s="83"/>
      <c r="L2632" s="240" t="str">
        <f t="shared" si="40"/>
        <v/>
      </c>
    </row>
    <row r="2633" spans="1:12" ht="70" customHeight="1" x14ac:dyDescent="0.35">
      <c r="A2633" s="43"/>
      <c r="B2633" s="44"/>
      <c r="C2633" s="45"/>
      <c r="D2633" s="79"/>
      <c r="E2633" s="80"/>
      <c r="F2633" s="81"/>
      <c r="G2633" s="80"/>
      <c r="H2633" s="80"/>
      <c r="I2633" s="84"/>
      <c r="J2633" s="82"/>
      <c r="K2633" s="83"/>
      <c r="L2633" s="240" t="str">
        <f t="shared" si="40"/>
        <v/>
      </c>
    </row>
    <row r="2634" spans="1:12" ht="70" customHeight="1" x14ac:dyDescent="0.35">
      <c r="A2634" s="43"/>
      <c r="B2634" s="44"/>
      <c r="C2634" s="45"/>
      <c r="D2634" s="79"/>
      <c r="E2634" s="80"/>
      <c r="F2634" s="81"/>
      <c r="G2634" s="80"/>
      <c r="H2634" s="80"/>
      <c r="I2634" s="84"/>
      <c r="J2634" s="82"/>
      <c r="K2634" s="83"/>
      <c r="L2634" s="240" t="str">
        <f t="shared" si="40"/>
        <v/>
      </c>
    </row>
    <row r="2635" spans="1:12" ht="70" customHeight="1" x14ac:dyDescent="0.35">
      <c r="A2635" s="43"/>
      <c r="B2635" s="44"/>
      <c r="C2635" s="45"/>
      <c r="D2635" s="79"/>
      <c r="E2635" s="80"/>
      <c r="F2635" s="81"/>
      <c r="G2635" s="80"/>
      <c r="H2635" s="80"/>
      <c r="I2635" s="84"/>
      <c r="J2635" s="82"/>
      <c r="K2635" s="83"/>
      <c r="L2635" s="240" t="str">
        <f t="shared" ref="L2635:L2698" si="41">HYPERLINK(K2635)</f>
        <v/>
      </c>
    </row>
    <row r="2636" spans="1:12" ht="70" customHeight="1" x14ac:dyDescent="0.35">
      <c r="A2636" s="43"/>
      <c r="B2636" s="44"/>
      <c r="C2636" s="45"/>
      <c r="D2636" s="79"/>
      <c r="E2636" s="80"/>
      <c r="F2636" s="81"/>
      <c r="G2636" s="80"/>
      <c r="H2636" s="80"/>
      <c r="I2636" s="84"/>
      <c r="J2636" s="82"/>
      <c r="K2636" s="83"/>
      <c r="L2636" s="240" t="str">
        <f t="shared" si="41"/>
        <v/>
      </c>
    </row>
    <row r="2637" spans="1:12" ht="70" customHeight="1" x14ac:dyDescent="0.35">
      <c r="A2637" s="43"/>
      <c r="B2637" s="44"/>
      <c r="C2637" s="45"/>
      <c r="D2637" s="79"/>
      <c r="E2637" s="80"/>
      <c r="F2637" s="81"/>
      <c r="G2637" s="80"/>
      <c r="H2637" s="80"/>
      <c r="I2637" s="84"/>
      <c r="J2637" s="82"/>
      <c r="K2637" s="83"/>
      <c r="L2637" s="240" t="str">
        <f t="shared" si="41"/>
        <v/>
      </c>
    </row>
    <row r="2638" spans="1:12" ht="70" customHeight="1" x14ac:dyDescent="0.35">
      <c r="A2638" s="43"/>
      <c r="B2638" s="44"/>
      <c r="C2638" s="45"/>
      <c r="D2638" s="79"/>
      <c r="E2638" s="80"/>
      <c r="F2638" s="81"/>
      <c r="G2638" s="80"/>
      <c r="H2638" s="80"/>
      <c r="I2638" s="84"/>
      <c r="J2638" s="82"/>
      <c r="K2638" s="83"/>
      <c r="L2638" s="240" t="str">
        <f t="shared" si="41"/>
        <v/>
      </c>
    </row>
    <row r="2639" spans="1:12" ht="70" customHeight="1" x14ac:dyDescent="0.35">
      <c r="A2639" s="43"/>
      <c r="B2639" s="44"/>
      <c r="C2639" s="45"/>
      <c r="D2639" s="79"/>
      <c r="E2639" s="80"/>
      <c r="F2639" s="81"/>
      <c r="G2639" s="80"/>
      <c r="H2639" s="80"/>
      <c r="I2639" s="84"/>
      <c r="J2639" s="82"/>
      <c r="K2639" s="83"/>
      <c r="L2639" s="240" t="str">
        <f t="shared" si="41"/>
        <v/>
      </c>
    </row>
    <row r="2640" spans="1:12" ht="70" customHeight="1" x14ac:dyDescent="0.35">
      <c r="A2640" s="43"/>
      <c r="B2640" s="44"/>
      <c r="C2640" s="45"/>
      <c r="D2640" s="79"/>
      <c r="E2640" s="80"/>
      <c r="F2640" s="81"/>
      <c r="G2640" s="80"/>
      <c r="H2640" s="80"/>
      <c r="I2640" s="84"/>
      <c r="J2640" s="82"/>
      <c r="K2640" s="83"/>
      <c r="L2640" s="240" t="str">
        <f t="shared" si="41"/>
        <v/>
      </c>
    </row>
    <row r="2641" spans="1:12" ht="70" customHeight="1" x14ac:dyDescent="0.35">
      <c r="A2641" s="43"/>
      <c r="B2641" s="44"/>
      <c r="C2641" s="45"/>
      <c r="D2641" s="79"/>
      <c r="E2641" s="80"/>
      <c r="F2641" s="81"/>
      <c r="G2641" s="80"/>
      <c r="H2641" s="80"/>
      <c r="I2641" s="84"/>
      <c r="J2641" s="82"/>
      <c r="K2641" s="83"/>
      <c r="L2641" s="240" t="str">
        <f t="shared" si="41"/>
        <v/>
      </c>
    </row>
    <row r="2642" spans="1:12" ht="70" customHeight="1" x14ac:dyDescent="0.35">
      <c r="A2642" s="43"/>
      <c r="B2642" s="44"/>
      <c r="C2642" s="45"/>
      <c r="D2642" s="79"/>
      <c r="E2642" s="80"/>
      <c r="F2642" s="81"/>
      <c r="G2642" s="80"/>
      <c r="H2642" s="80"/>
      <c r="I2642" s="84"/>
      <c r="J2642" s="82"/>
      <c r="K2642" s="83"/>
      <c r="L2642" s="240" t="str">
        <f t="shared" si="41"/>
        <v/>
      </c>
    </row>
    <row r="2643" spans="1:12" ht="70" customHeight="1" x14ac:dyDescent="0.35">
      <c r="A2643" s="43"/>
      <c r="B2643" s="44"/>
      <c r="C2643" s="45"/>
      <c r="D2643" s="79"/>
      <c r="E2643" s="80"/>
      <c r="F2643" s="81"/>
      <c r="G2643" s="80"/>
      <c r="H2643" s="80"/>
      <c r="I2643" s="84"/>
      <c r="J2643" s="82"/>
      <c r="K2643" s="83"/>
      <c r="L2643" s="240" t="str">
        <f t="shared" si="41"/>
        <v/>
      </c>
    </row>
    <row r="2644" spans="1:12" ht="70" customHeight="1" x14ac:dyDescent="0.35">
      <c r="A2644" s="43"/>
      <c r="B2644" s="44"/>
      <c r="C2644" s="45"/>
      <c r="D2644" s="79"/>
      <c r="E2644" s="80"/>
      <c r="F2644" s="81"/>
      <c r="G2644" s="80"/>
      <c r="H2644" s="80"/>
      <c r="I2644" s="84"/>
      <c r="J2644" s="82"/>
      <c r="K2644" s="83"/>
      <c r="L2644" s="240" t="str">
        <f t="shared" si="41"/>
        <v/>
      </c>
    </row>
    <row r="2645" spans="1:12" ht="70" customHeight="1" x14ac:dyDescent="0.35">
      <c r="A2645" s="43"/>
      <c r="B2645" s="44"/>
      <c r="C2645" s="45"/>
      <c r="D2645" s="79"/>
      <c r="E2645" s="80"/>
      <c r="F2645" s="81"/>
      <c r="G2645" s="80"/>
      <c r="H2645" s="80"/>
      <c r="I2645" s="84"/>
      <c r="J2645" s="82"/>
      <c r="K2645" s="83"/>
      <c r="L2645" s="240" t="str">
        <f t="shared" si="41"/>
        <v/>
      </c>
    </row>
    <row r="2646" spans="1:12" ht="70" customHeight="1" x14ac:dyDescent="0.35">
      <c r="A2646" s="43"/>
      <c r="B2646" s="44"/>
      <c r="C2646" s="45"/>
      <c r="D2646" s="79"/>
      <c r="E2646" s="80"/>
      <c r="F2646" s="81"/>
      <c r="G2646" s="80"/>
      <c r="H2646" s="80"/>
      <c r="I2646" s="84"/>
      <c r="J2646" s="82"/>
      <c r="K2646" s="83"/>
      <c r="L2646" s="240" t="str">
        <f t="shared" si="41"/>
        <v/>
      </c>
    </row>
    <row r="2647" spans="1:12" ht="70" customHeight="1" x14ac:dyDescent="0.35">
      <c r="A2647" s="43"/>
      <c r="B2647" s="44"/>
      <c r="C2647" s="45"/>
      <c r="D2647" s="79"/>
      <c r="E2647" s="80"/>
      <c r="F2647" s="81"/>
      <c r="G2647" s="80"/>
      <c r="H2647" s="80"/>
      <c r="I2647" s="84"/>
      <c r="J2647" s="82"/>
      <c r="K2647" s="83"/>
      <c r="L2647" s="240" t="str">
        <f t="shared" si="41"/>
        <v/>
      </c>
    </row>
    <row r="2648" spans="1:12" ht="70" customHeight="1" x14ac:dyDescent="0.35">
      <c r="A2648" s="43"/>
      <c r="B2648" s="44"/>
      <c r="C2648" s="45"/>
      <c r="D2648" s="79"/>
      <c r="E2648" s="80"/>
      <c r="F2648" s="81"/>
      <c r="G2648" s="80"/>
      <c r="H2648" s="80"/>
      <c r="I2648" s="84"/>
      <c r="J2648" s="82"/>
      <c r="K2648" s="83"/>
      <c r="L2648" s="240" t="str">
        <f t="shared" si="41"/>
        <v/>
      </c>
    </row>
    <row r="2649" spans="1:12" ht="70" customHeight="1" x14ac:dyDescent="0.35">
      <c r="A2649" s="43"/>
      <c r="B2649" s="44"/>
      <c r="C2649" s="45"/>
      <c r="D2649" s="79"/>
      <c r="E2649" s="80"/>
      <c r="F2649" s="81"/>
      <c r="G2649" s="80"/>
      <c r="H2649" s="80"/>
      <c r="I2649" s="84"/>
      <c r="J2649" s="82"/>
      <c r="K2649" s="83"/>
      <c r="L2649" s="240" t="str">
        <f t="shared" si="41"/>
        <v/>
      </c>
    </row>
    <row r="2650" spans="1:12" ht="70" customHeight="1" x14ac:dyDescent="0.35">
      <c r="A2650" s="43"/>
      <c r="B2650" s="44"/>
      <c r="C2650" s="45"/>
      <c r="D2650" s="79"/>
      <c r="E2650" s="80"/>
      <c r="F2650" s="81"/>
      <c r="G2650" s="80"/>
      <c r="H2650" s="80"/>
      <c r="I2650" s="84"/>
      <c r="J2650" s="82"/>
      <c r="K2650" s="83"/>
      <c r="L2650" s="240" t="str">
        <f t="shared" si="41"/>
        <v/>
      </c>
    </row>
    <row r="2651" spans="1:12" ht="70" customHeight="1" x14ac:dyDescent="0.35">
      <c r="A2651" s="43"/>
      <c r="B2651" s="44"/>
      <c r="C2651" s="45"/>
      <c r="D2651" s="79"/>
      <c r="E2651" s="80"/>
      <c r="F2651" s="81"/>
      <c r="G2651" s="80"/>
      <c r="H2651" s="80"/>
      <c r="I2651" s="84"/>
      <c r="J2651" s="82"/>
      <c r="K2651" s="83"/>
      <c r="L2651" s="240" t="str">
        <f t="shared" si="41"/>
        <v/>
      </c>
    </row>
    <row r="2652" spans="1:12" ht="70" customHeight="1" x14ac:dyDescent="0.35">
      <c r="A2652" s="43"/>
      <c r="B2652" s="44"/>
      <c r="C2652" s="45"/>
      <c r="D2652" s="79"/>
      <c r="E2652" s="80"/>
      <c r="F2652" s="81"/>
      <c r="G2652" s="80"/>
      <c r="H2652" s="80"/>
      <c r="I2652" s="84"/>
      <c r="J2652" s="82"/>
      <c r="K2652" s="83"/>
      <c r="L2652" s="240" t="str">
        <f t="shared" si="41"/>
        <v/>
      </c>
    </row>
    <row r="2653" spans="1:12" ht="70" customHeight="1" x14ac:dyDescent="0.35">
      <c r="A2653" s="43"/>
      <c r="B2653" s="44"/>
      <c r="C2653" s="45"/>
      <c r="D2653" s="79"/>
      <c r="E2653" s="80"/>
      <c r="F2653" s="81"/>
      <c r="G2653" s="80"/>
      <c r="H2653" s="80"/>
      <c r="I2653" s="84"/>
      <c r="J2653" s="82"/>
      <c r="K2653" s="83"/>
      <c r="L2653" s="240" t="str">
        <f t="shared" si="41"/>
        <v/>
      </c>
    </row>
    <row r="2654" spans="1:12" ht="70" customHeight="1" x14ac:dyDescent="0.35">
      <c r="A2654" s="43"/>
      <c r="B2654" s="44"/>
      <c r="C2654" s="45"/>
      <c r="D2654" s="79"/>
      <c r="E2654" s="80"/>
      <c r="F2654" s="81"/>
      <c r="G2654" s="80"/>
      <c r="H2654" s="80"/>
      <c r="I2654" s="84"/>
      <c r="J2654" s="82"/>
      <c r="K2654" s="83"/>
      <c r="L2654" s="240" t="str">
        <f t="shared" si="41"/>
        <v/>
      </c>
    </row>
    <row r="2655" spans="1:12" ht="70" customHeight="1" x14ac:dyDescent="0.35">
      <c r="A2655" s="43"/>
      <c r="B2655" s="44"/>
      <c r="C2655" s="45"/>
      <c r="D2655" s="79"/>
      <c r="E2655" s="80"/>
      <c r="F2655" s="81"/>
      <c r="G2655" s="80"/>
      <c r="H2655" s="80"/>
      <c r="I2655" s="84"/>
      <c r="J2655" s="82"/>
      <c r="K2655" s="83"/>
      <c r="L2655" s="240" t="str">
        <f t="shared" si="41"/>
        <v/>
      </c>
    </row>
    <row r="2656" spans="1:12" ht="70" customHeight="1" x14ac:dyDescent="0.35">
      <c r="A2656" s="43"/>
      <c r="B2656" s="44"/>
      <c r="C2656" s="45"/>
      <c r="D2656" s="79"/>
      <c r="E2656" s="80"/>
      <c r="F2656" s="81"/>
      <c r="G2656" s="80"/>
      <c r="H2656" s="80"/>
      <c r="I2656" s="84"/>
      <c r="J2656" s="82"/>
      <c r="K2656" s="83"/>
      <c r="L2656" s="240" t="str">
        <f t="shared" si="41"/>
        <v/>
      </c>
    </row>
    <row r="2657" spans="1:12" ht="70" customHeight="1" x14ac:dyDescent="0.35">
      <c r="A2657" s="43"/>
      <c r="B2657" s="44"/>
      <c r="C2657" s="45"/>
      <c r="D2657" s="79"/>
      <c r="E2657" s="80"/>
      <c r="F2657" s="81"/>
      <c r="G2657" s="80"/>
      <c r="H2657" s="80"/>
      <c r="I2657" s="84"/>
      <c r="J2657" s="82"/>
      <c r="K2657" s="83"/>
      <c r="L2657" s="240" t="str">
        <f t="shared" si="41"/>
        <v/>
      </c>
    </row>
    <row r="2658" spans="1:12" ht="70" customHeight="1" x14ac:dyDescent="0.35">
      <c r="A2658" s="43"/>
      <c r="B2658" s="44"/>
      <c r="C2658" s="45"/>
      <c r="D2658" s="79"/>
      <c r="E2658" s="80"/>
      <c r="F2658" s="81"/>
      <c r="G2658" s="80"/>
      <c r="H2658" s="80"/>
      <c r="I2658" s="84"/>
      <c r="J2658" s="82"/>
      <c r="K2658" s="83"/>
      <c r="L2658" s="240" t="str">
        <f t="shared" si="41"/>
        <v/>
      </c>
    </row>
    <row r="2659" spans="1:12" ht="70" customHeight="1" x14ac:dyDescent="0.35">
      <c r="A2659" s="43"/>
      <c r="B2659" s="44"/>
      <c r="C2659" s="45"/>
      <c r="D2659" s="79"/>
      <c r="E2659" s="80"/>
      <c r="F2659" s="81"/>
      <c r="G2659" s="80"/>
      <c r="H2659" s="80"/>
      <c r="I2659" s="84"/>
      <c r="J2659" s="82"/>
      <c r="K2659" s="83"/>
      <c r="L2659" s="240" t="str">
        <f t="shared" si="41"/>
        <v/>
      </c>
    </row>
    <row r="2660" spans="1:12" ht="70" customHeight="1" x14ac:dyDescent="0.35">
      <c r="A2660" s="43"/>
      <c r="B2660" s="44"/>
      <c r="C2660" s="45"/>
      <c r="D2660" s="79"/>
      <c r="E2660" s="80"/>
      <c r="F2660" s="81"/>
      <c r="G2660" s="80"/>
      <c r="H2660" s="80"/>
      <c r="I2660" s="84"/>
      <c r="J2660" s="82"/>
      <c r="K2660" s="83"/>
      <c r="L2660" s="240" t="str">
        <f t="shared" si="41"/>
        <v/>
      </c>
    </row>
    <row r="2661" spans="1:12" ht="70" customHeight="1" x14ac:dyDescent="0.35">
      <c r="A2661" s="43"/>
      <c r="B2661" s="44"/>
      <c r="C2661" s="45"/>
      <c r="D2661" s="79"/>
      <c r="E2661" s="80"/>
      <c r="F2661" s="81"/>
      <c r="G2661" s="80"/>
      <c r="H2661" s="80"/>
      <c r="I2661" s="84"/>
      <c r="J2661" s="82"/>
      <c r="K2661" s="83"/>
      <c r="L2661" s="240" t="str">
        <f t="shared" si="41"/>
        <v/>
      </c>
    </row>
    <row r="2662" spans="1:12" ht="70" customHeight="1" x14ac:dyDescent="0.35">
      <c r="A2662" s="43"/>
      <c r="B2662" s="44"/>
      <c r="C2662" s="45"/>
      <c r="D2662" s="79"/>
      <c r="E2662" s="80"/>
      <c r="F2662" s="81"/>
      <c r="G2662" s="80"/>
      <c r="H2662" s="80"/>
      <c r="I2662" s="84"/>
      <c r="J2662" s="82"/>
      <c r="K2662" s="83"/>
      <c r="L2662" s="240" t="str">
        <f t="shared" si="41"/>
        <v/>
      </c>
    </row>
    <row r="2663" spans="1:12" ht="70" customHeight="1" x14ac:dyDescent="0.35">
      <c r="A2663" s="43"/>
      <c r="B2663" s="44"/>
      <c r="C2663" s="45"/>
      <c r="D2663" s="79"/>
      <c r="E2663" s="80"/>
      <c r="F2663" s="81"/>
      <c r="G2663" s="80"/>
      <c r="H2663" s="80"/>
      <c r="I2663" s="84"/>
      <c r="J2663" s="82"/>
      <c r="K2663" s="83"/>
      <c r="L2663" s="240" t="str">
        <f t="shared" si="41"/>
        <v/>
      </c>
    </row>
    <row r="2664" spans="1:12" ht="70" customHeight="1" x14ac:dyDescent="0.35">
      <c r="A2664" s="43"/>
      <c r="B2664" s="44"/>
      <c r="C2664" s="45"/>
      <c r="D2664" s="79"/>
      <c r="E2664" s="80"/>
      <c r="F2664" s="81"/>
      <c r="G2664" s="80"/>
      <c r="H2664" s="80"/>
      <c r="I2664" s="84"/>
      <c r="J2664" s="82"/>
      <c r="K2664" s="83"/>
      <c r="L2664" s="240" t="str">
        <f t="shared" si="41"/>
        <v/>
      </c>
    </row>
    <row r="2665" spans="1:12" ht="70" customHeight="1" x14ac:dyDescent="0.35">
      <c r="A2665" s="43"/>
      <c r="B2665" s="44"/>
      <c r="C2665" s="45"/>
      <c r="D2665" s="79"/>
      <c r="E2665" s="80"/>
      <c r="F2665" s="81"/>
      <c r="G2665" s="80"/>
      <c r="H2665" s="80"/>
      <c r="I2665" s="84"/>
      <c r="J2665" s="82"/>
      <c r="K2665" s="83"/>
      <c r="L2665" s="240" t="str">
        <f t="shared" si="41"/>
        <v/>
      </c>
    </row>
    <row r="2666" spans="1:12" ht="70" customHeight="1" x14ac:dyDescent="0.35">
      <c r="A2666" s="43"/>
      <c r="B2666" s="44"/>
      <c r="C2666" s="45"/>
      <c r="D2666" s="79"/>
      <c r="E2666" s="80"/>
      <c r="F2666" s="81"/>
      <c r="G2666" s="80"/>
      <c r="H2666" s="80"/>
      <c r="I2666" s="84"/>
      <c r="J2666" s="82"/>
      <c r="K2666" s="83"/>
      <c r="L2666" s="240" t="str">
        <f t="shared" si="41"/>
        <v/>
      </c>
    </row>
    <row r="2667" spans="1:12" ht="70" customHeight="1" x14ac:dyDescent="0.35">
      <c r="A2667" s="43"/>
      <c r="B2667" s="44"/>
      <c r="C2667" s="45"/>
      <c r="D2667" s="79"/>
      <c r="E2667" s="80"/>
      <c r="F2667" s="81"/>
      <c r="G2667" s="80"/>
      <c r="H2667" s="80"/>
      <c r="I2667" s="84"/>
      <c r="J2667" s="82"/>
      <c r="K2667" s="83"/>
      <c r="L2667" s="240" t="str">
        <f t="shared" si="41"/>
        <v/>
      </c>
    </row>
    <row r="2668" spans="1:12" ht="70" customHeight="1" x14ac:dyDescent="0.35">
      <c r="A2668" s="43"/>
      <c r="B2668" s="44"/>
      <c r="C2668" s="45"/>
      <c r="D2668" s="79"/>
      <c r="E2668" s="80"/>
      <c r="F2668" s="81"/>
      <c r="G2668" s="80"/>
      <c r="H2668" s="80"/>
      <c r="I2668" s="84"/>
      <c r="J2668" s="82"/>
      <c r="K2668" s="83"/>
      <c r="L2668" s="240" t="str">
        <f t="shared" si="41"/>
        <v/>
      </c>
    </row>
    <row r="2669" spans="1:12" ht="70" customHeight="1" x14ac:dyDescent="0.35">
      <c r="A2669" s="43"/>
      <c r="B2669" s="44"/>
      <c r="C2669" s="45"/>
      <c r="D2669" s="79"/>
      <c r="E2669" s="80"/>
      <c r="F2669" s="81"/>
      <c r="G2669" s="80"/>
      <c r="H2669" s="80"/>
      <c r="I2669" s="84"/>
      <c r="J2669" s="82"/>
      <c r="K2669" s="83"/>
      <c r="L2669" s="240" t="str">
        <f t="shared" si="41"/>
        <v/>
      </c>
    </row>
    <row r="2670" spans="1:12" ht="70" customHeight="1" x14ac:dyDescent="0.35">
      <c r="A2670" s="43"/>
      <c r="B2670" s="44"/>
      <c r="C2670" s="45"/>
      <c r="D2670" s="79"/>
      <c r="E2670" s="80"/>
      <c r="F2670" s="81"/>
      <c r="G2670" s="80"/>
      <c r="H2670" s="80"/>
      <c r="I2670" s="84"/>
      <c r="J2670" s="82"/>
      <c r="K2670" s="83"/>
      <c r="L2670" s="240" t="str">
        <f t="shared" si="41"/>
        <v/>
      </c>
    </row>
    <row r="2671" spans="1:12" ht="70" customHeight="1" x14ac:dyDescent="0.35">
      <c r="A2671" s="43"/>
      <c r="B2671" s="44"/>
      <c r="C2671" s="45"/>
      <c r="D2671" s="79"/>
      <c r="E2671" s="80"/>
      <c r="F2671" s="81"/>
      <c r="G2671" s="80"/>
      <c r="H2671" s="80"/>
      <c r="I2671" s="84"/>
      <c r="J2671" s="82"/>
      <c r="K2671" s="83"/>
      <c r="L2671" s="240" t="str">
        <f t="shared" si="41"/>
        <v/>
      </c>
    </row>
    <row r="2672" spans="1:12" ht="70" customHeight="1" x14ac:dyDescent="0.35">
      <c r="A2672" s="43"/>
      <c r="B2672" s="44"/>
      <c r="C2672" s="45"/>
      <c r="D2672" s="79"/>
      <c r="E2672" s="80"/>
      <c r="F2672" s="81"/>
      <c r="G2672" s="80"/>
      <c r="H2672" s="80"/>
      <c r="I2672" s="84"/>
      <c r="J2672" s="82"/>
      <c r="K2672" s="83"/>
      <c r="L2672" s="240" t="str">
        <f t="shared" si="41"/>
        <v/>
      </c>
    </row>
    <row r="2673" spans="1:12" ht="70" customHeight="1" x14ac:dyDescent="0.35">
      <c r="A2673" s="43"/>
      <c r="B2673" s="44"/>
      <c r="C2673" s="45"/>
      <c r="D2673" s="79"/>
      <c r="E2673" s="80"/>
      <c r="F2673" s="81"/>
      <c r="G2673" s="80"/>
      <c r="H2673" s="80"/>
      <c r="I2673" s="84"/>
      <c r="J2673" s="82"/>
      <c r="K2673" s="83"/>
      <c r="L2673" s="240" t="str">
        <f t="shared" si="41"/>
        <v/>
      </c>
    </row>
    <row r="2674" spans="1:12" ht="70" customHeight="1" x14ac:dyDescent="0.35">
      <c r="A2674" s="43"/>
      <c r="B2674" s="44"/>
      <c r="C2674" s="45"/>
      <c r="D2674" s="79"/>
      <c r="E2674" s="80"/>
      <c r="F2674" s="81"/>
      <c r="G2674" s="80"/>
      <c r="H2674" s="80"/>
      <c r="I2674" s="84"/>
      <c r="J2674" s="82"/>
      <c r="K2674" s="83"/>
      <c r="L2674" s="240" t="str">
        <f t="shared" si="41"/>
        <v/>
      </c>
    </row>
    <row r="2675" spans="1:12" ht="70" customHeight="1" x14ac:dyDescent="0.35">
      <c r="A2675" s="43"/>
      <c r="B2675" s="44"/>
      <c r="C2675" s="45"/>
      <c r="D2675" s="79"/>
      <c r="E2675" s="80"/>
      <c r="F2675" s="81"/>
      <c r="G2675" s="80"/>
      <c r="H2675" s="80"/>
      <c r="I2675" s="84"/>
      <c r="J2675" s="82"/>
      <c r="K2675" s="83"/>
      <c r="L2675" s="240" t="str">
        <f t="shared" si="41"/>
        <v/>
      </c>
    </row>
    <row r="2676" spans="1:12" ht="70" customHeight="1" x14ac:dyDescent="0.35">
      <c r="A2676" s="43"/>
      <c r="B2676" s="44"/>
      <c r="C2676" s="45"/>
      <c r="D2676" s="79"/>
      <c r="E2676" s="80"/>
      <c r="F2676" s="81"/>
      <c r="G2676" s="80"/>
      <c r="H2676" s="80"/>
      <c r="I2676" s="84"/>
      <c r="J2676" s="82"/>
      <c r="K2676" s="83"/>
      <c r="L2676" s="240" t="str">
        <f t="shared" si="41"/>
        <v/>
      </c>
    </row>
    <row r="2677" spans="1:12" ht="70" customHeight="1" x14ac:dyDescent="0.35">
      <c r="A2677" s="43"/>
      <c r="B2677" s="44"/>
      <c r="C2677" s="45"/>
      <c r="D2677" s="79"/>
      <c r="E2677" s="80"/>
      <c r="F2677" s="81"/>
      <c r="G2677" s="80"/>
      <c r="H2677" s="80"/>
      <c r="I2677" s="84"/>
      <c r="J2677" s="82"/>
      <c r="K2677" s="83"/>
      <c r="L2677" s="240" t="str">
        <f t="shared" si="41"/>
        <v/>
      </c>
    </row>
    <row r="2678" spans="1:12" ht="70" customHeight="1" x14ac:dyDescent="0.35">
      <c r="A2678" s="43"/>
      <c r="B2678" s="44"/>
      <c r="C2678" s="45"/>
      <c r="D2678" s="79"/>
      <c r="E2678" s="80"/>
      <c r="F2678" s="81"/>
      <c r="G2678" s="80"/>
      <c r="H2678" s="80"/>
      <c r="I2678" s="84"/>
      <c r="J2678" s="82"/>
      <c r="K2678" s="83"/>
      <c r="L2678" s="240" t="str">
        <f t="shared" si="41"/>
        <v/>
      </c>
    </row>
    <row r="2679" spans="1:12" ht="70" customHeight="1" x14ac:dyDescent="0.35">
      <c r="A2679" s="43"/>
      <c r="B2679" s="44"/>
      <c r="C2679" s="45"/>
      <c r="D2679" s="79"/>
      <c r="E2679" s="80"/>
      <c r="F2679" s="81"/>
      <c r="G2679" s="80"/>
      <c r="H2679" s="80"/>
      <c r="I2679" s="84"/>
      <c r="J2679" s="82"/>
      <c r="K2679" s="83"/>
      <c r="L2679" s="240" t="str">
        <f t="shared" si="41"/>
        <v/>
      </c>
    </row>
    <row r="2680" spans="1:12" ht="70" customHeight="1" x14ac:dyDescent="0.35">
      <c r="A2680" s="43"/>
      <c r="B2680" s="44"/>
      <c r="C2680" s="45"/>
      <c r="D2680" s="79"/>
      <c r="E2680" s="80"/>
      <c r="F2680" s="81"/>
      <c r="G2680" s="80"/>
      <c r="H2680" s="80"/>
      <c r="I2680" s="84"/>
      <c r="J2680" s="82"/>
      <c r="K2680" s="83"/>
      <c r="L2680" s="240" t="str">
        <f t="shared" si="41"/>
        <v/>
      </c>
    </row>
    <row r="2681" spans="1:12" ht="70" customHeight="1" x14ac:dyDescent="0.35">
      <c r="A2681" s="43"/>
      <c r="B2681" s="44"/>
      <c r="C2681" s="45"/>
      <c r="D2681" s="79"/>
      <c r="E2681" s="80"/>
      <c r="F2681" s="81"/>
      <c r="G2681" s="80"/>
      <c r="H2681" s="80"/>
      <c r="I2681" s="84"/>
      <c r="J2681" s="82"/>
      <c r="K2681" s="83"/>
      <c r="L2681" s="240" t="str">
        <f t="shared" si="41"/>
        <v/>
      </c>
    </row>
    <row r="2682" spans="1:12" ht="70" customHeight="1" x14ac:dyDescent="0.35">
      <c r="A2682" s="43"/>
      <c r="B2682" s="44"/>
      <c r="C2682" s="45"/>
      <c r="D2682" s="79"/>
      <c r="E2682" s="80"/>
      <c r="F2682" s="81"/>
      <c r="G2682" s="80"/>
      <c r="H2682" s="80"/>
      <c r="I2682" s="84"/>
      <c r="J2682" s="82"/>
      <c r="K2682" s="83"/>
      <c r="L2682" s="240" t="str">
        <f t="shared" si="41"/>
        <v/>
      </c>
    </row>
    <row r="2683" spans="1:12" ht="70" customHeight="1" x14ac:dyDescent="0.35">
      <c r="A2683" s="43"/>
      <c r="B2683" s="44"/>
      <c r="C2683" s="45"/>
      <c r="D2683" s="79"/>
      <c r="E2683" s="80"/>
      <c r="F2683" s="81"/>
      <c r="G2683" s="80"/>
      <c r="H2683" s="80"/>
      <c r="I2683" s="84"/>
      <c r="J2683" s="82"/>
      <c r="K2683" s="83"/>
      <c r="L2683" s="240" t="str">
        <f t="shared" si="41"/>
        <v/>
      </c>
    </row>
    <row r="2684" spans="1:12" ht="70" customHeight="1" x14ac:dyDescent="0.35">
      <c r="A2684" s="43"/>
      <c r="B2684" s="44"/>
      <c r="C2684" s="45"/>
      <c r="D2684" s="79"/>
      <c r="E2684" s="80"/>
      <c r="F2684" s="81"/>
      <c r="G2684" s="80"/>
      <c r="H2684" s="80"/>
      <c r="I2684" s="84"/>
      <c r="J2684" s="82"/>
      <c r="K2684" s="83"/>
      <c r="L2684" s="240" t="str">
        <f t="shared" si="41"/>
        <v/>
      </c>
    </row>
    <row r="2685" spans="1:12" ht="70" customHeight="1" x14ac:dyDescent="0.35">
      <c r="A2685" s="43"/>
      <c r="B2685" s="44"/>
      <c r="C2685" s="45"/>
      <c r="D2685" s="79"/>
      <c r="E2685" s="80"/>
      <c r="F2685" s="81"/>
      <c r="G2685" s="80"/>
      <c r="H2685" s="80"/>
      <c r="I2685" s="84"/>
      <c r="J2685" s="82"/>
      <c r="K2685" s="83"/>
      <c r="L2685" s="240" t="str">
        <f t="shared" si="41"/>
        <v/>
      </c>
    </row>
    <row r="2686" spans="1:12" ht="70" customHeight="1" x14ac:dyDescent="0.35">
      <c r="A2686" s="43"/>
      <c r="B2686" s="44"/>
      <c r="C2686" s="45"/>
      <c r="D2686" s="79"/>
      <c r="E2686" s="80"/>
      <c r="F2686" s="81"/>
      <c r="G2686" s="80"/>
      <c r="H2686" s="80"/>
      <c r="I2686" s="84"/>
      <c r="J2686" s="82"/>
      <c r="K2686" s="83"/>
      <c r="L2686" s="240" t="str">
        <f t="shared" si="41"/>
        <v/>
      </c>
    </row>
    <row r="2687" spans="1:12" ht="70" customHeight="1" x14ac:dyDescent="0.35">
      <c r="A2687" s="43"/>
      <c r="B2687" s="44"/>
      <c r="C2687" s="45"/>
      <c r="D2687" s="79"/>
      <c r="E2687" s="80"/>
      <c r="F2687" s="81"/>
      <c r="G2687" s="80"/>
      <c r="H2687" s="80"/>
      <c r="I2687" s="84"/>
      <c r="J2687" s="82"/>
      <c r="K2687" s="83"/>
      <c r="L2687" s="240" t="str">
        <f t="shared" si="41"/>
        <v/>
      </c>
    </row>
    <row r="2688" spans="1:12" ht="70" customHeight="1" x14ac:dyDescent="0.35">
      <c r="A2688" s="43"/>
      <c r="B2688" s="44"/>
      <c r="C2688" s="45"/>
      <c r="D2688" s="79"/>
      <c r="E2688" s="80"/>
      <c r="F2688" s="81"/>
      <c r="G2688" s="80"/>
      <c r="H2688" s="80"/>
      <c r="I2688" s="84"/>
      <c r="J2688" s="82"/>
      <c r="K2688" s="83"/>
      <c r="L2688" s="240" t="str">
        <f t="shared" si="41"/>
        <v/>
      </c>
    </row>
    <row r="2689" spans="1:12" ht="70" customHeight="1" x14ac:dyDescent="0.35">
      <c r="A2689" s="43"/>
      <c r="B2689" s="44"/>
      <c r="C2689" s="45"/>
      <c r="D2689" s="79"/>
      <c r="E2689" s="80"/>
      <c r="F2689" s="81"/>
      <c r="G2689" s="80"/>
      <c r="H2689" s="80"/>
      <c r="I2689" s="84"/>
      <c r="J2689" s="82"/>
      <c r="K2689" s="83"/>
      <c r="L2689" s="240" t="str">
        <f t="shared" si="41"/>
        <v/>
      </c>
    </row>
    <row r="2690" spans="1:12" ht="70" customHeight="1" x14ac:dyDescent="0.35">
      <c r="A2690" s="43"/>
      <c r="B2690" s="44"/>
      <c r="C2690" s="45"/>
      <c r="D2690" s="79"/>
      <c r="E2690" s="80"/>
      <c r="F2690" s="81"/>
      <c r="G2690" s="80"/>
      <c r="H2690" s="80"/>
      <c r="I2690" s="84"/>
      <c r="J2690" s="82"/>
      <c r="K2690" s="83"/>
      <c r="L2690" s="240" t="str">
        <f t="shared" si="41"/>
        <v/>
      </c>
    </row>
    <row r="2691" spans="1:12" ht="70" customHeight="1" x14ac:dyDescent="0.35">
      <c r="A2691" s="43"/>
      <c r="B2691" s="44"/>
      <c r="C2691" s="45"/>
      <c r="D2691" s="79"/>
      <c r="E2691" s="80"/>
      <c r="F2691" s="81"/>
      <c r="G2691" s="80"/>
      <c r="H2691" s="80"/>
      <c r="I2691" s="84"/>
      <c r="J2691" s="82"/>
      <c r="K2691" s="83"/>
      <c r="L2691" s="240" t="str">
        <f t="shared" si="41"/>
        <v/>
      </c>
    </row>
    <row r="2692" spans="1:12" ht="70" customHeight="1" x14ac:dyDescent="0.35">
      <c r="A2692" s="43"/>
      <c r="B2692" s="44"/>
      <c r="C2692" s="45"/>
      <c r="D2692" s="79"/>
      <c r="E2692" s="80"/>
      <c r="F2692" s="81"/>
      <c r="G2692" s="80"/>
      <c r="H2692" s="80"/>
      <c r="I2692" s="84"/>
      <c r="J2692" s="82"/>
      <c r="K2692" s="83"/>
      <c r="L2692" s="240" t="str">
        <f t="shared" si="41"/>
        <v/>
      </c>
    </row>
    <row r="2693" spans="1:12" ht="70" customHeight="1" x14ac:dyDescent="0.35">
      <c r="A2693" s="43"/>
      <c r="B2693" s="44"/>
      <c r="C2693" s="45"/>
      <c r="D2693" s="79"/>
      <c r="E2693" s="80"/>
      <c r="F2693" s="81"/>
      <c r="G2693" s="80"/>
      <c r="H2693" s="80"/>
      <c r="I2693" s="84"/>
      <c r="J2693" s="82"/>
      <c r="K2693" s="83"/>
      <c r="L2693" s="240" t="str">
        <f t="shared" si="41"/>
        <v/>
      </c>
    </row>
    <row r="2694" spans="1:12" ht="70" customHeight="1" x14ac:dyDescent="0.35">
      <c r="A2694" s="43"/>
      <c r="B2694" s="44"/>
      <c r="C2694" s="45"/>
      <c r="D2694" s="79"/>
      <c r="E2694" s="80"/>
      <c r="F2694" s="81"/>
      <c r="G2694" s="80"/>
      <c r="H2694" s="80"/>
      <c r="I2694" s="84"/>
      <c r="J2694" s="82"/>
      <c r="K2694" s="83"/>
      <c r="L2694" s="240" t="str">
        <f t="shared" si="41"/>
        <v/>
      </c>
    </row>
    <row r="2695" spans="1:12" ht="70" customHeight="1" x14ac:dyDescent="0.35">
      <c r="A2695" s="43"/>
      <c r="B2695" s="44"/>
      <c r="C2695" s="45"/>
      <c r="D2695" s="79"/>
      <c r="E2695" s="80"/>
      <c r="F2695" s="81"/>
      <c r="G2695" s="80"/>
      <c r="H2695" s="80"/>
      <c r="I2695" s="84"/>
      <c r="J2695" s="82"/>
      <c r="K2695" s="83"/>
      <c r="L2695" s="240" t="str">
        <f t="shared" si="41"/>
        <v/>
      </c>
    </row>
    <row r="2696" spans="1:12" ht="70" customHeight="1" x14ac:dyDescent="0.35">
      <c r="A2696" s="43"/>
      <c r="B2696" s="44"/>
      <c r="C2696" s="45"/>
      <c r="D2696" s="79"/>
      <c r="E2696" s="80"/>
      <c r="F2696" s="81"/>
      <c r="G2696" s="80"/>
      <c r="H2696" s="80"/>
      <c r="I2696" s="84"/>
      <c r="J2696" s="82"/>
      <c r="K2696" s="83"/>
      <c r="L2696" s="240" t="str">
        <f t="shared" si="41"/>
        <v/>
      </c>
    </row>
    <row r="2697" spans="1:12" ht="70" customHeight="1" x14ac:dyDescent="0.35">
      <c r="A2697" s="43"/>
      <c r="B2697" s="44"/>
      <c r="C2697" s="45"/>
      <c r="D2697" s="79"/>
      <c r="E2697" s="80"/>
      <c r="F2697" s="81"/>
      <c r="G2697" s="80"/>
      <c r="H2697" s="80"/>
      <c r="I2697" s="84"/>
      <c r="J2697" s="82"/>
      <c r="K2697" s="83"/>
      <c r="L2697" s="240" t="str">
        <f t="shared" si="41"/>
        <v/>
      </c>
    </row>
    <row r="2698" spans="1:12" ht="70" customHeight="1" x14ac:dyDescent="0.35">
      <c r="A2698" s="43"/>
      <c r="B2698" s="44"/>
      <c r="C2698" s="45"/>
      <c r="D2698" s="79"/>
      <c r="E2698" s="80"/>
      <c r="F2698" s="81"/>
      <c r="G2698" s="80"/>
      <c r="H2698" s="80"/>
      <c r="I2698" s="84"/>
      <c r="J2698" s="82"/>
      <c r="K2698" s="83"/>
      <c r="L2698" s="240" t="str">
        <f t="shared" si="41"/>
        <v/>
      </c>
    </row>
    <row r="2699" spans="1:12" ht="70" customHeight="1" x14ac:dyDescent="0.35">
      <c r="A2699" s="43"/>
      <c r="B2699" s="44"/>
      <c r="C2699" s="45"/>
      <c r="D2699" s="79"/>
      <c r="E2699" s="80"/>
      <c r="F2699" s="81"/>
      <c r="G2699" s="80"/>
      <c r="H2699" s="80"/>
      <c r="I2699" s="84"/>
      <c r="J2699" s="82"/>
      <c r="K2699" s="83"/>
      <c r="L2699" s="240" t="str">
        <f t="shared" ref="L2699:L2762" si="42">HYPERLINK(K2699)</f>
        <v/>
      </c>
    </row>
    <row r="2700" spans="1:12" ht="70" customHeight="1" x14ac:dyDescent="0.35">
      <c r="A2700" s="43"/>
      <c r="B2700" s="44"/>
      <c r="C2700" s="45"/>
      <c r="D2700" s="79"/>
      <c r="E2700" s="80"/>
      <c r="F2700" s="81"/>
      <c r="G2700" s="80"/>
      <c r="H2700" s="80"/>
      <c r="I2700" s="84"/>
      <c r="J2700" s="82"/>
      <c r="K2700" s="83"/>
      <c r="L2700" s="240" t="str">
        <f t="shared" si="42"/>
        <v/>
      </c>
    </row>
    <row r="2701" spans="1:12" ht="70" customHeight="1" x14ac:dyDescent="0.35">
      <c r="A2701" s="43"/>
      <c r="B2701" s="44"/>
      <c r="C2701" s="45"/>
      <c r="D2701" s="79"/>
      <c r="E2701" s="80"/>
      <c r="F2701" s="81"/>
      <c r="G2701" s="80"/>
      <c r="H2701" s="80"/>
      <c r="I2701" s="84"/>
      <c r="J2701" s="82"/>
      <c r="K2701" s="83"/>
      <c r="L2701" s="240" t="str">
        <f t="shared" si="42"/>
        <v/>
      </c>
    </row>
    <row r="2702" spans="1:12" ht="70" customHeight="1" x14ac:dyDescent="0.35">
      <c r="A2702" s="43"/>
      <c r="B2702" s="44"/>
      <c r="C2702" s="45"/>
      <c r="D2702" s="79"/>
      <c r="E2702" s="80"/>
      <c r="F2702" s="81"/>
      <c r="G2702" s="80"/>
      <c r="H2702" s="80"/>
      <c r="I2702" s="84"/>
      <c r="J2702" s="82"/>
      <c r="K2702" s="83"/>
      <c r="L2702" s="240" t="str">
        <f t="shared" si="42"/>
        <v/>
      </c>
    </row>
    <row r="2703" spans="1:12" ht="70" customHeight="1" x14ac:dyDescent="0.35">
      <c r="A2703" s="43"/>
      <c r="B2703" s="44"/>
      <c r="C2703" s="45"/>
      <c r="D2703" s="79"/>
      <c r="E2703" s="80"/>
      <c r="F2703" s="81"/>
      <c r="G2703" s="80"/>
      <c r="H2703" s="80"/>
      <c r="I2703" s="84"/>
      <c r="J2703" s="82"/>
      <c r="K2703" s="83"/>
      <c r="L2703" s="240" t="str">
        <f t="shared" si="42"/>
        <v/>
      </c>
    </row>
    <row r="2704" spans="1:12" ht="70" customHeight="1" x14ac:dyDescent="0.35">
      <c r="A2704" s="43"/>
      <c r="B2704" s="44"/>
      <c r="C2704" s="45"/>
      <c r="D2704" s="79"/>
      <c r="E2704" s="80"/>
      <c r="F2704" s="81"/>
      <c r="G2704" s="80"/>
      <c r="H2704" s="80"/>
      <c r="I2704" s="84"/>
      <c r="J2704" s="82"/>
      <c r="K2704" s="83"/>
      <c r="L2704" s="240" t="str">
        <f t="shared" si="42"/>
        <v/>
      </c>
    </row>
    <row r="2705" spans="1:12" ht="70" customHeight="1" x14ac:dyDescent="0.35">
      <c r="A2705" s="43"/>
      <c r="B2705" s="44"/>
      <c r="C2705" s="45"/>
      <c r="D2705" s="79"/>
      <c r="E2705" s="80"/>
      <c r="F2705" s="81"/>
      <c r="G2705" s="80"/>
      <c r="H2705" s="80"/>
      <c r="I2705" s="84"/>
      <c r="J2705" s="82"/>
      <c r="K2705" s="83"/>
      <c r="L2705" s="240" t="str">
        <f t="shared" si="42"/>
        <v/>
      </c>
    </row>
    <row r="2706" spans="1:12" ht="70" customHeight="1" x14ac:dyDescent="0.35">
      <c r="A2706" s="43"/>
      <c r="B2706" s="44"/>
      <c r="C2706" s="45"/>
      <c r="D2706" s="79"/>
      <c r="E2706" s="80"/>
      <c r="F2706" s="81"/>
      <c r="G2706" s="80"/>
      <c r="H2706" s="80"/>
      <c r="I2706" s="84"/>
      <c r="J2706" s="82"/>
      <c r="K2706" s="83"/>
      <c r="L2706" s="240" t="str">
        <f t="shared" si="42"/>
        <v/>
      </c>
    </row>
    <row r="2707" spans="1:12" ht="70" customHeight="1" x14ac:dyDescent="0.35">
      <c r="A2707" s="43"/>
      <c r="B2707" s="44"/>
      <c r="C2707" s="45"/>
      <c r="D2707" s="79"/>
      <c r="E2707" s="80"/>
      <c r="F2707" s="81"/>
      <c r="G2707" s="80"/>
      <c r="H2707" s="80"/>
      <c r="I2707" s="84"/>
      <c r="J2707" s="82"/>
      <c r="K2707" s="83"/>
      <c r="L2707" s="240" t="str">
        <f t="shared" si="42"/>
        <v/>
      </c>
    </row>
    <row r="2708" spans="1:12" ht="70" customHeight="1" x14ac:dyDescent="0.35">
      <c r="A2708" s="43"/>
      <c r="B2708" s="44"/>
      <c r="C2708" s="45"/>
      <c r="D2708" s="79"/>
      <c r="E2708" s="80"/>
      <c r="F2708" s="81"/>
      <c r="G2708" s="80"/>
      <c r="H2708" s="80"/>
      <c r="I2708" s="84"/>
      <c r="J2708" s="82"/>
      <c r="K2708" s="83"/>
      <c r="L2708" s="240" t="str">
        <f t="shared" si="42"/>
        <v/>
      </c>
    </row>
    <row r="2709" spans="1:12" ht="70" customHeight="1" x14ac:dyDescent="0.35">
      <c r="A2709" s="43"/>
      <c r="B2709" s="44"/>
      <c r="C2709" s="45"/>
      <c r="D2709" s="79"/>
      <c r="E2709" s="80"/>
      <c r="F2709" s="81"/>
      <c r="G2709" s="80"/>
      <c r="H2709" s="80"/>
      <c r="I2709" s="84"/>
      <c r="J2709" s="82"/>
      <c r="K2709" s="83"/>
      <c r="L2709" s="240" t="str">
        <f t="shared" si="42"/>
        <v/>
      </c>
    </row>
    <row r="2710" spans="1:12" ht="70" customHeight="1" x14ac:dyDescent="0.35">
      <c r="A2710" s="43"/>
      <c r="B2710" s="44"/>
      <c r="C2710" s="45"/>
      <c r="D2710" s="79"/>
      <c r="E2710" s="80"/>
      <c r="F2710" s="81"/>
      <c r="G2710" s="80"/>
      <c r="H2710" s="80"/>
      <c r="I2710" s="84"/>
      <c r="J2710" s="82"/>
      <c r="K2710" s="83"/>
      <c r="L2710" s="240" t="str">
        <f t="shared" si="42"/>
        <v/>
      </c>
    </row>
    <row r="2711" spans="1:12" ht="70" customHeight="1" x14ac:dyDescent="0.35">
      <c r="A2711" s="43"/>
      <c r="B2711" s="44"/>
      <c r="C2711" s="45"/>
      <c r="D2711" s="79"/>
      <c r="E2711" s="80"/>
      <c r="F2711" s="81"/>
      <c r="G2711" s="80"/>
      <c r="H2711" s="80"/>
      <c r="I2711" s="84"/>
      <c r="J2711" s="82"/>
      <c r="K2711" s="83"/>
      <c r="L2711" s="240" t="str">
        <f t="shared" si="42"/>
        <v/>
      </c>
    </row>
    <row r="2712" spans="1:12" ht="70" customHeight="1" x14ac:dyDescent="0.35">
      <c r="A2712" s="43"/>
      <c r="B2712" s="44"/>
      <c r="C2712" s="45"/>
      <c r="D2712" s="79"/>
      <c r="E2712" s="80"/>
      <c r="F2712" s="81"/>
      <c r="G2712" s="80"/>
      <c r="H2712" s="80"/>
      <c r="I2712" s="84"/>
      <c r="J2712" s="82"/>
      <c r="K2712" s="83"/>
      <c r="L2712" s="240" t="str">
        <f t="shared" si="42"/>
        <v/>
      </c>
    </row>
    <row r="2713" spans="1:12" ht="70" customHeight="1" x14ac:dyDescent="0.35">
      <c r="A2713" s="43"/>
      <c r="B2713" s="44"/>
      <c r="C2713" s="45"/>
      <c r="D2713" s="79"/>
      <c r="E2713" s="80"/>
      <c r="F2713" s="81"/>
      <c r="G2713" s="80"/>
      <c r="H2713" s="80"/>
      <c r="I2713" s="84"/>
      <c r="J2713" s="82"/>
      <c r="K2713" s="83"/>
      <c r="L2713" s="240" t="str">
        <f t="shared" si="42"/>
        <v/>
      </c>
    </row>
    <row r="2714" spans="1:12" ht="70" customHeight="1" x14ac:dyDescent="0.35">
      <c r="A2714" s="43"/>
      <c r="B2714" s="44"/>
      <c r="C2714" s="45"/>
      <c r="D2714" s="79"/>
      <c r="E2714" s="80"/>
      <c r="F2714" s="81"/>
      <c r="G2714" s="80"/>
      <c r="H2714" s="80"/>
      <c r="I2714" s="84"/>
      <c r="J2714" s="82"/>
      <c r="K2714" s="83"/>
      <c r="L2714" s="240" t="str">
        <f t="shared" si="42"/>
        <v/>
      </c>
    </row>
    <row r="2715" spans="1:12" ht="70" customHeight="1" x14ac:dyDescent="0.35">
      <c r="A2715" s="43"/>
      <c r="B2715" s="44"/>
      <c r="C2715" s="45"/>
      <c r="D2715" s="79"/>
      <c r="E2715" s="80"/>
      <c r="F2715" s="81"/>
      <c r="G2715" s="80"/>
      <c r="H2715" s="80"/>
      <c r="I2715" s="84"/>
      <c r="J2715" s="82"/>
      <c r="K2715" s="83"/>
      <c r="L2715" s="240" t="str">
        <f t="shared" si="42"/>
        <v/>
      </c>
    </row>
    <row r="2716" spans="1:12" ht="70" customHeight="1" x14ac:dyDescent="0.35">
      <c r="A2716" s="43"/>
      <c r="B2716" s="44"/>
      <c r="C2716" s="45"/>
      <c r="D2716" s="79"/>
      <c r="E2716" s="80"/>
      <c r="F2716" s="81"/>
      <c r="G2716" s="80"/>
      <c r="H2716" s="80"/>
      <c r="I2716" s="84"/>
      <c r="J2716" s="82"/>
      <c r="K2716" s="83"/>
      <c r="L2716" s="240" t="str">
        <f t="shared" si="42"/>
        <v/>
      </c>
    </row>
    <row r="2717" spans="1:12" ht="70" customHeight="1" x14ac:dyDescent="0.35">
      <c r="A2717" s="43"/>
      <c r="B2717" s="44"/>
      <c r="C2717" s="45"/>
      <c r="D2717" s="79"/>
      <c r="E2717" s="80"/>
      <c r="F2717" s="81"/>
      <c r="G2717" s="80"/>
      <c r="H2717" s="80"/>
      <c r="I2717" s="84"/>
      <c r="J2717" s="82"/>
      <c r="K2717" s="83"/>
      <c r="L2717" s="240" t="str">
        <f t="shared" si="42"/>
        <v/>
      </c>
    </row>
    <row r="2718" spans="1:12" ht="70" customHeight="1" x14ac:dyDescent="0.35">
      <c r="A2718" s="43"/>
      <c r="B2718" s="44"/>
      <c r="C2718" s="45"/>
      <c r="D2718" s="79"/>
      <c r="E2718" s="80"/>
      <c r="F2718" s="81"/>
      <c r="G2718" s="80"/>
      <c r="H2718" s="80"/>
      <c r="I2718" s="84"/>
      <c r="J2718" s="82"/>
      <c r="K2718" s="83"/>
      <c r="L2718" s="240" t="str">
        <f t="shared" si="42"/>
        <v/>
      </c>
    </row>
    <row r="2719" spans="1:12" ht="70" customHeight="1" x14ac:dyDescent="0.35">
      <c r="A2719" s="43"/>
      <c r="B2719" s="44"/>
      <c r="C2719" s="45"/>
      <c r="D2719" s="79"/>
      <c r="E2719" s="80"/>
      <c r="F2719" s="81"/>
      <c r="G2719" s="80"/>
      <c r="H2719" s="80"/>
      <c r="I2719" s="84"/>
      <c r="J2719" s="82"/>
      <c r="K2719" s="83"/>
      <c r="L2719" s="240" t="str">
        <f t="shared" si="42"/>
        <v/>
      </c>
    </row>
    <row r="2720" spans="1:12" ht="70" customHeight="1" x14ac:dyDescent="0.35">
      <c r="A2720" s="43"/>
      <c r="B2720" s="44"/>
      <c r="C2720" s="45"/>
      <c r="D2720" s="79"/>
      <c r="E2720" s="80"/>
      <c r="F2720" s="81"/>
      <c r="G2720" s="80"/>
      <c r="H2720" s="80"/>
      <c r="I2720" s="84"/>
      <c r="J2720" s="82"/>
      <c r="K2720" s="83"/>
      <c r="L2720" s="240" t="str">
        <f t="shared" si="42"/>
        <v/>
      </c>
    </row>
    <row r="2721" spans="1:12" ht="70" customHeight="1" x14ac:dyDescent="0.35">
      <c r="A2721" s="43"/>
      <c r="B2721" s="44"/>
      <c r="C2721" s="45"/>
      <c r="D2721" s="79"/>
      <c r="E2721" s="80"/>
      <c r="F2721" s="81"/>
      <c r="G2721" s="80"/>
      <c r="H2721" s="80"/>
      <c r="I2721" s="84"/>
      <c r="J2721" s="82"/>
      <c r="K2721" s="83"/>
      <c r="L2721" s="240" t="str">
        <f t="shared" si="42"/>
        <v/>
      </c>
    </row>
    <row r="2722" spans="1:12" ht="70" customHeight="1" x14ac:dyDescent="0.35">
      <c r="A2722" s="43"/>
      <c r="B2722" s="44"/>
      <c r="C2722" s="45"/>
      <c r="D2722" s="79"/>
      <c r="E2722" s="80"/>
      <c r="F2722" s="81"/>
      <c r="G2722" s="80"/>
      <c r="H2722" s="80"/>
      <c r="I2722" s="84"/>
      <c r="J2722" s="82"/>
      <c r="K2722" s="83"/>
      <c r="L2722" s="240" t="str">
        <f t="shared" si="42"/>
        <v/>
      </c>
    </row>
    <row r="2723" spans="1:12" ht="70" customHeight="1" x14ac:dyDescent="0.35">
      <c r="A2723" s="43"/>
      <c r="B2723" s="44"/>
      <c r="C2723" s="45"/>
      <c r="D2723" s="79"/>
      <c r="E2723" s="80"/>
      <c r="F2723" s="81"/>
      <c r="G2723" s="80"/>
      <c r="H2723" s="80"/>
      <c r="I2723" s="84"/>
      <c r="J2723" s="82"/>
      <c r="K2723" s="83"/>
      <c r="L2723" s="240" t="str">
        <f t="shared" si="42"/>
        <v/>
      </c>
    </row>
    <row r="2724" spans="1:12" ht="70" customHeight="1" x14ac:dyDescent="0.35">
      <c r="A2724" s="43"/>
      <c r="B2724" s="44"/>
      <c r="C2724" s="45"/>
      <c r="D2724" s="79"/>
      <c r="E2724" s="80"/>
      <c r="F2724" s="81"/>
      <c r="G2724" s="80"/>
      <c r="H2724" s="80"/>
      <c r="I2724" s="84"/>
      <c r="J2724" s="82"/>
      <c r="K2724" s="83"/>
      <c r="L2724" s="240" t="str">
        <f t="shared" si="42"/>
        <v/>
      </c>
    </row>
    <row r="2725" spans="1:12" ht="70" customHeight="1" x14ac:dyDescent="0.35">
      <c r="A2725" s="43"/>
      <c r="B2725" s="44"/>
      <c r="C2725" s="45"/>
      <c r="D2725" s="79"/>
      <c r="E2725" s="80"/>
      <c r="F2725" s="81"/>
      <c r="G2725" s="80"/>
      <c r="H2725" s="80"/>
      <c r="I2725" s="84"/>
      <c r="J2725" s="82"/>
      <c r="K2725" s="83"/>
      <c r="L2725" s="240" t="str">
        <f t="shared" si="42"/>
        <v/>
      </c>
    </row>
    <row r="2726" spans="1:12" ht="70" customHeight="1" x14ac:dyDescent="0.35">
      <c r="A2726" s="43"/>
      <c r="B2726" s="44"/>
      <c r="C2726" s="45"/>
      <c r="D2726" s="79"/>
      <c r="E2726" s="80"/>
      <c r="F2726" s="81"/>
      <c r="G2726" s="80"/>
      <c r="H2726" s="80"/>
      <c r="I2726" s="84"/>
      <c r="J2726" s="82"/>
      <c r="K2726" s="83"/>
      <c r="L2726" s="240" t="str">
        <f t="shared" si="42"/>
        <v/>
      </c>
    </row>
    <row r="2727" spans="1:12" ht="70" customHeight="1" x14ac:dyDescent="0.35">
      <c r="A2727" s="43"/>
      <c r="B2727" s="44"/>
      <c r="C2727" s="45"/>
      <c r="D2727" s="79"/>
      <c r="E2727" s="80"/>
      <c r="F2727" s="81"/>
      <c r="G2727" s="80"/>
      <c r="H2727" s="80"/>
      <c r="I2727" s="84"/>
      <c r="J2727" s="82"/>
      <c r="K2727" s="83"/>
      <c r="L2727" s="240" t="str">
        <f t="shared" si="42"/>
        <v/>
      </c>
    </row>
    <row r="2728" spans="1:12" ht="70" customHeight="1" x14ac:dyDescent="0.35">
      <c r="A2728" s="43"/>
      <c r="B2728" s="44"/>
      <c r="C2728" s="45"/>
      <c r="D2728" s="79"/>
      <c r="E2728" s="80"/>
      <c r="F2728" s="81"/>
      <c r="G2728" s="80"/>
      <c r="H2728" s="80"/>
      <c r="I2728" s="84"/>
      <c r="J2728" s="82"/>
      <c r="K2728" s="83"/>
      <c r="L2728" s="240" t="str">
        <f t="shared" si="42"/>
        <v/>
      </c>
    </row>
    <row r="2729" spans="1:12" ht="70" customHeight="1" x14ac:dyDescent="0.35">
      <c r="A2729" s="43"/>
      <c r="B2729" s="44"/>
      <c r="C2729" s="45"/>
      <c r="D2729" s="79"/>
      <c r="E2729" s="80"/>
      <c r="F2729" s="81"/>
      <c r="G2729" s="80"/>
      <c r="H2729" s="80"/>
      <c r="I2729" s="84"/>
      <c r="J2729" s="82"/>
      <c r="K2729" s="83"/>
      <c r="L2729" s="240" t="str">
        <f t="shared" si="42"/>
        <v/>
      </c>
    </row>
    <row r="2730" spans="1:12" ht="70" customHeight="1" x14ac:dyDescent="0.35">
      <c r="A2730" s="43"/>
      <c r="B2730" s="44"/>
      <c r="C2730" s="45"/>
      <c r="D2730" s="79"/>
      <c r="E2730" s="80"/>
      <c r="F2730" s="81"/>
      <c r="G2730" s="80"/>
      <c r="H2730" s="80"/>
      <c r="I2730" s="84"/>
      <c r="J2730" s="82"/>
      <c r="K2730" s="83"/>
      <c r="L2730" s="240" t="str">
        <f t="shared" si="42"/>
        <v/>
      </c>
    </row>
    <row r="2731" spans="1:12" ht="70" customHeight="1" x14ac:dyDescent="0.35">
      <c r="A2731" s="43"/>
      <c r="B2731" s="44"/>
      <c r="C2731" s="45"/>
      <c r="D2731" s="79"/>
      <c r="E2731" s="80"/>
      <c r="F2731" s="81"/>
      <c r="G2731" s="80"/>
      <c r="H2731" s="80"/>
      <c r="I2731" s="84"/>
      <c r="J2731" s="82"/>
      <c r="K2731" s="83"/>
      <c r="L2731" s="240" t="str">
        <f t="shared" si="42"/>
        <v/>
      </c>
    </row>
    <row r="2732" spans="1:12" ht="70" customHeight="1" x14ac:dyDescent="0.35">
      <c r="A2732" s="43"/>
      <c r="B2732" s="44"/>
      <c r="C2732" s="45"/>
      <c r="D2732" s="79"/>
      <c r="E2732" s="80"/>
      <c r="F2732" s="81"/>
      <c r="G2732" s="80"/>
      <c r="H2732" s="80"/>
      <c r="I2732" s="84"/>
      <c r="J2732" s="82"/>
      <c r="K2732" s="83"/>
      <c r="L2732" s="240" t="str">
        <f t="shared" si="42"/>
        <v/>
      </c>
    </row>
    <row r="2733" spans="1:12" ht="70" customHeight="1" x14ac:dyDescent="0.35">
      <c r="A2733" s="43"/>
      <c r="B2733" s="44"/>
      <c r="C2733" s="45"/>
      <c r="D2733" s="79"/>
      <c r="E2733" s="80"/>
      <c r="F2733" s="81"/>
      <c r="G2733" s="80"/>
      <c r="H2733" s="80"/>
      <c r="I2733" s="84"/>
      <c r="J2733" s="82"/>
      <c r="K2733" s="83"/>
      <c r="L2733" s="240" t="str">
        <f t="shared" si="42"/>
        <v/>
      </c>
    </row>
    <row r="2734" spans="1:12" ht="70" customHeight="1" x14ac:dyDescent="0.35">
      <c r="A2734" s="43"/>
      <c r="B2734" s="44"/>
      <c r="C2734" s="45"/>
      <c r="D2734" s="79"/>
      <c r="E2734" s="80"/>
      <c r="F2734" s="81"/>
      <c r="G2734" s="80"/>
      <c r="H2734" s="80"/>
      <c r="I2734" s="84"/>
      <c r="J2734" s="82"/>
      <c r="K2734" s="83"/>
      <c r="L2734" s="240" t="str">
        <f t="shared" si="42"/>
        <v/>
      </c>
    </row>
    <row r="2735" spans="1:12" ht="70" customHeight="1" x14ac:dyDescent="0.35">
      <c r="A2735" s="43"/>
      <c r="B2735" s="44"/>
      <c r="C2735" s="45"/>
      <c r="D2735" s="79"/>
      <c r="E2735" s="80"/>
      <c r="F2735" s="81"/>
      <c r="G2735" s="80"/>
      <c r="H2735" s="80"/>
      <c r="I2735" s="84"/>
      <c r="J2735" s="82"/>
      <c r="K2735" s="83"/>
      <c r="L2735" s="240" t="str">
        <f t="shared" si="42"/>
        <v/>
      </c>
    </row>
    <row r="2736" spans="1:12" ht="70" customHeight="1" x14ac:dyDescent="0.35">
      <c r="A2736" s="43"/>
      <c r="B2736" s="44"/>
      <c r="C2736" s="45"/>
      <c r="D2736" s="79"/>
      <c r="E2736" s="80"/>
      <c r="F2736" s="81"/>
      <c r="G2736" s="80"/>
      <c r="H2736" s="80"/>
      <c r="I2736" s="84"/>
      <c r="J2736" s="82"/>
      <c r="K2736" s="83"/>
      <c r="L2736" s="240" t="str">
        <f t="shared" si="42"/>
        <v/>
      </c>
    </row>
    <row r="2737" spans="1:12" ht="70" customHeight="1" x14ac:dyDescent="0.35">
      <c r="A2737" s="43"/>
      <c r="B2737" s="44"/>
      <c r="C2737" s="45"/>
      <c r="D2737" s="79"/>
      <c r="E2737" s="80"/>
      <c r="F2737" s="81"/>
      <c r="G2737" s="80"/>
      <c r="H2737" s="80"/>
      <c r="I2737" s="84"/>
      <c r="J2737" s="82"/>
      <c r="K2737" s="83"/>
      <c r="L2737" s="240" t="str">
        <f t="shared" si="42"/>
        <v/>
      </c>
    </row>
    <row r="2738" spans="1:12" ht="70" customHeight="1" x14ac:dyDescent="0.35">
      <c r="A2738" s="43"/>
      <c r="B2738" s="44"/>
      <c r="C2738" s="45"/>
      <c r="D2738" s="79"/>
      <c r="E2738" s="80"/>
      <c r="F2738" s="81"/>
      <c r="G2738" s="80"/>
      <c r="H2738" s="80"/>
      <c r="I2738" s="84"/>
      <c r="J2738" s="82"/>
      <c r="K2738" s="83"/>
      <c r="L2738" s="240" t="str">
        <f t="shared" si="42"/>
        <v/>
      </c>
    </row>
    <row r="2739" spans="1:12" ht="70" customHeight="1" x14ac:dyDescent="0.35">
      <c r="A2739" s="43"/>
      <c r="B2739" s="44"/>
      <c r="C2739" s="45"/>
      <c r="D2739" s="79"/>
      <c r="E2739" s="80"/>
      <c r="F2739" s="81"/>
      <c r="G2739" s="80"/>
      <c r="H2739" s="80"/>
      <c r="I2739" s="84"/>
      <c r="J2739" s="82"/>
      <c r="K2739" s="83"/>
      <c r="L2739" s="240" t="str">
        <f t="shared" si="42"/>
        <v/>
      </c>
    </row>
    <row r="2740" spans="1:12" ht="70" customHeight="1" x14ac:dyDescent="0.35">
      <c r="A2740" s="43"/>
      <c r="B2740" s="44"/>
      <c r="C2740" s="45"/>
      <c r="D2740" s="79"/>
      <c r="E2740" s="80"/>
      <c r="F2740" s="81"/>
      <c r="G2740" s="80"/>
      <c r="H2740" s="80"/>
      <c r="I2740" s="84"/>
      <c r="J2740" s="82"/>
      <c r="K2740" s="83"/>
      <c r="L2740" s="240" t="str">
        <f t="shared" si="42"/>
        <v/>
      </c>
    </row>
    <row r="2741" spans="1:12" ht="70" customHeight="1" x14ac:dyDescent="0.35">
      <c r="A2741" s="43"/>
      <c r="B2741" s="44"/>
      <c r="C2741" s="45"/>
      <c r="D2741" s="79"/>
      <c r="E2741" s="80"/>
      <c r="F2741" s="81"/>
      <c r="G2741" s="80"/>
      <c r="H2741" s="80"/>
      <c r="I2741" s="84"/>
      <c r="J2741" s="82"/>
      <c r="K2741" s="83"/>
      <c r="L2741" s="240" t="str">
        <f t="shared" si="42"/>
        <v/>
      </c>
    </row>
    <row r="2742" spans="1:12" ht="70" customHeight="1" x14ac:dyDescent="0.35">
      <c r="A2742" s="43"/>
      <c r="B2742" s="44"/>
      <c r="C2742" s="45"/>
      <c r="D2742" s="79"/>
      <c r="E2742" s="80"/>
      <c r="F2742" s="81"/>
      <c r="G2742" s="80"/>
      <c r="H2742" s="80"/>
      <c r="I2742" s="84"/>
      <c r="J2742" s="82"/>
      <c r="K2742" s="83"/>
      <c r="L2742" s="240" t="str">
        <f t="shared" si="42"/>
        <v/>
      </c>
    </row>
    <row r="2743" spans="1:12" ht="70" customHeight="1" x14ac:dyDescent="0.35">
      <c r="A2743" s="43"/>
      <c r="B2743" s="44"/>
      <c r="C2743" s="45"/>
      <c r="D2743" s="79"/>
      <c r="E2743" s="80"/>
      <c r="F2743" s="81"/>
      <c r="G2743" s="80"/>
      <c r="H2743" s="80"/>
      <c r="I2743" s="84"/>
      <c r="J2743" s="82"/>
      <c r="K2743" s="83"/>
      <c r="L2743" s="240" t="str">
        <f t="shared" si="42"/>
        <v/>
      </c>
    </row>
    <row r="2744" spans="1:12" ht="70" customHeight="1" x14ac:dyDescent="0.35">
      <c r="A2744" s="43"/>
      <c r="B2744" s="44"/>
      <c r="C2744" s="45"/>
      <c r="D2744" s="79"/>
      <c r="E2744" s="80"/>
      <c r="F2744" s="81"/>
      <c r="G2744" s="80"/>
      <c r="H2744" s="80"/>
      <c r="I2744" s="84"/>
      <c r="J2744" s="82"/>
      <c r="K2744" s="83"/>
      <c r="L2744" s="240" t="str">
        <f t="shared" si="42"/>
        <v/>
      </c>
    </row>
    <row r="2745" spans="1:12" ht="70" customHeight="1" x14ac:dyDescent="0.35">
      <c r="A2745" s="43"/>
      <c r="B2745" s="44"/>
      <c r="C2745" s="45"/>
      <c r="D2745" s="79"/>
      <c r="E2745" s="80"/>
      <c r="F2745" s="81"/>
      <c r="G2745" s="80"/>
      <c r="H2745" s="80"/>
      <c r="I2745" s="84"/>
      <c r="J2745" s="82"/>
      <c r="K2745" s="83"/>
      <c r="L2745" s="240" t="str">
        <f t="shared" si="42"/>
        <v/>
      </c>
    </row>
    <row r="2746" spans="1:12" ht="70" customHeight="1" x14ac:dyDescent="0.35">
      <c r="A2746" s="43"/>
      <c r="B2746" s="44"/>
      <c r="C2746" s="45"/>
      <c r="D2746" s="79"/>
      <c r="E2746" s="80"/>
      <c r="F2746" s="81"/>
      <c r="G2746" s="80"/>
      <c r="H2746" s="80"/>
      <c r="I2746" s="84"/>
      <c r="J2746" s="82"/>
      <c r="K2746" s="83"/>
      <c r="L2746" s="240" t="str">
        <f t="shared" si="42"/>
        <v/>
      </c>
    </row>
    <row r="2747" spans="1:12" ht="70" customHeight="1" x14ac:dyDescent="0.35">
      <c r="A2747" s="43"/>
      <c r="B2747" s="44"/>
      <c r="C2747" s="45"/>
      <c r="D2747" s="79"/>
      <c r="E2747" s="80"/>
      <c r="F2747" s="81"/>
      <c r="G2747" s="80"/>
      <c r="H2747" s="80"/>
      <c r="I2747" s="84"/>
      <c r="J2747" s="82"/>
      <c r="K2747" s="83"/>
      <c r="L2747" s="240" t="str">
        <f t="shared" si="42"/>
        <v/>
      </c>
    </row>
    <row r="2748" spans="1:12" ht="70" customHeight="1" x14ac:dyDescent="0.35">
      <c r="A2748" s="43"/>
      <c r="B2748" s="44"/>
      <c r="C2748" s="45"/>
      <c r="D2748" s="79"/>
      <c r="E2748" s="80"/>
      <c r="F2748" s="81"/>
      <c r="G2748" s="80"/>
      <c r="H2748" s="80"/>
      <c r="I2748" s="84"/>
      <c r="J2748" s="82"/>
      <c r="K2748" s="83"/>
      <c r="L2748" s="240" t="str">
        <f t="shared" si="42"/>
        <v/>
      </c>
    </row>
    <row r="2749" spans="1:12" ht="70" customHeight="1" x14ac:dyDescent="0.35">
      <c r="A2749" s="43"/>
      <c r="B2749" s="44"/>
      <c r="C2749" s="45"/>
      <c r="D2749" s="79"/>
      <c r="E2749" s="80"/>
      <c r="F2749" s="81"/>
      <c r="G2749" s="80"/>
      <c r="H2749" s="80"/>
      <c r="I2749" s="84"/>
      <c r="J2749" s="82"/>
      <c r="K2749" s="83"/>
      <c r="L2749" s="240" t="str">
        <f t="shared" si="42"/>
        <v/>
      </c>
    </row>
    <row r="2750" spans="1:12" ht="70" customHeight="1" x14ac:dyDescent="0.35">
      <c r="A2750" s="43"/>
      <c r="B2750" s="44"/>
      <c r="C2750" s="45"/>
      <c r="D2750" s="79"/>
      <c r="E2750" s="80"/>
      <c r="F2750" s="81"/>
      <c r="G2750" s="80"/>
      <c r="H2750" s="80"/>
      <c r="I2750" s="84"/>
      <c r="J2750" s="82"/>
      <c r="K2750" s="83"/>
      <c r="L2750" s="240" t="str">
        <f t="shared" si="42"/>
        <v/>
      </c>
    </row>
    <row r="2751" spans="1:12" ht="70" customHeight="1" x14ac:dyDescent="0.35">
      <c r="A2751" s="43"/>
      <c r="B2751" s="44"/>
      <c r="C2751" s="45"/>
      <c r="D2751" s="79"/>
      <c r="E2751" s="80"/>
      <c r="F2751" s="81"/>
      <c r="G2751" s="80"/>
      <c r="H2751" s="80"/>
      <c r="I2751" s="84"/>
      <c r="J2751" s="82"/>
      <c r="K2751" s="83"/>
      <c r="L2751" s="240" t="str">
        <f t="shared" si="42"/>
        <v/>
      </c>
    </row>
    <row r="2752" spans="1:12" ht="70" customHeight="1" x14ac:dyDescent="0.35">
      <c r="A2752" s="43"/>
      <c r="B2752" s="44"/>
      <c r="C2752" s="45"/>
      <c r="D2752" s="79"/>
      <c r="E2752" s="80"/>
      <c r="F2752" s="81"/>
      <c r="G2752" s="80"/>
      <c r="H2752" s="80"/>
      <c r="I2752" s="84"/>
      <c r="J2752" s="82"/>
      <c r="K2752" s="83"/>
      <c r="L2752" s="240" t="str">
        <f t="shared" si="42"/>
        <v/>
      </c>
    </row>
    <row r="2753" spans="1:12" ht="70" customHeight="1" x14ac:dyDescent="0.35">
      <c r="A2753" s="43"/>
      <c r="B2753" s="44"/>
      <c r="C2753" s="45"/>
      <c r="D2753" s="79"/>
      <c r="E2753" s="80"/>
      <c r="F2753" s="81"/>
      <c r="G2753" s="80"/>
      <c r="H2753" s="80"/>
      <c r="I2753" s="84"/>
      <c r="J2753" s="82"/>
      <c r="K2753" s="83"/>
      <c r="L2753" s="240" t="str">
        <f t="shared" si="42"/>
        <v/>
      </c>
    </row>
    <row r="2754" spans="1:12" ht="70" customHeight="1" x14ac:dyDescent="0.35">
      <c r="A2754" s="43"/>
      <c r="B2754" s="44"/>
      <c r="C2754" s="45"/>
      <c r="D2754" s="79"/>
      <c r="E2754" s="80"/>
      <c r="F2754" s="81"/>
      <c r="G2754" s="80"/>
      <c r="H2754" s="80"/>
      <c r="I2754" s="84"/>
      <c r="J2754" s="82"/>
      <c r="K2754" s="83"/>
      <c r="L2754" s="240" t="str">
        <f t="shared" si="42"/>
        <v/>
      </c>
    </row>
    <row r="2755" spans="1:12" ht="70" customHeight="1" x14ac:dyDescent="0.35">
      <c r="A2755" s="43"/>
      <c r="B2755" s="44"/>
      <c r="C2755" s="45"/>
      <c r="D2755" s="79"/>
      <c r="E2755" s="80"/>
      <c r="F2755" s="81"/>
      <c r="G2755" s="80"/>
      <c r="H2755" s="80"/>
      <c r="I2755" s="84"/>
      <c r="J2755" s="82"/>
      <c r="K2755" s="83"/>
      <c r="L2755" s="240" t="str">
        <f t="shared" si="42"/>
        <v/>
      </c>
    </row>
    <row r="2756" spans="1:12" ht="70" customHeight="1" x14ac:dyDescent="0.35">
      <c r="A2756" s="43"/>
      <c r="B2756" s="44"/>
      <c r="C2756" s="45"/>
      <c r="D2756" s="79"/>
      <c r="E2756" s="80"/>
      <c r="F2756" s="81"/>
      <c r="G2756" s="80"/>
      <c r="H2756" s="80"/>
      <c r="I2756" s="84"/>
      <c r="J2756" s="82"/>
      <c r="K2756" s="83"/>
      <c r="L2756" s="240" t="str">
        <f t="shared" si="42"/>
        <v/>
      </c>
    </row>
    <row r="2757" spans="1:12" ht="70" customHeight="1" x14ac:dyDescent="0.35">
      <c r="A2757" s="43"/>
      <c r="B2757" s="44"/>
      <c r="C2757" s="45"/>
      <c r="D2757" s="79"/>
      <c r="E2757" s="80"/>
      <c r="F2757" s="81"/>
      <c r="G2757" s="80"/>
      <c r="H2757" s="80"/>
      <c r="I2757" s="84"/>
      <c r="J2757" s="82"/>
      <c r="K2757" s="83"/>
      <c r="L2757" s="240" t="str">
        <f t="shared" si="42"/>
        <v/>
      </c>
    </row>
    <row r="2758" spans="1:12" ht="70" customHeight="1" x14ac:dyDescent="0.35">
      <c r="A2758" s="43"/>
      <c r="B2758" s="44"/>
      <c r="C2758" s="45"/>
      <c r="D2758" s="79"/>
      <c r="E2758" s="80"/>
      <c r="F2758" s="81"/>
      <c r="G2758" s="80"/>
      <c r="H2758" s="80"/>
      <c r="I2758" s="84"/>
      <c r="J2758" s="82"/>
      <c r="K2758" s="83"/>
      <c r="L2758" s="240" t="str">
        <f t="shared" si="42"/>
        <v/>
      </c>
    </row>
    <row r="2759" spans="1:12" ht="70" customHeight="1" x14ac:dyDescent="0.35">
      <c r="A2759" s="43"/>
      <c r="B2759" s="44"/>
      <c r="C2759" s="45"/>
      <c r="D2759" s="79"/>
      <c r="E2759" s="80"/>
      <c r="F2759" s="81"/>
      <c r="G2759" s="80"/>
      <c r="H2759" s="80"/>
      <c r="I2759" s="84"/>
      <c r="J2759" s="82"/>
      <c r="K2759" s="83"/>
      <c r="L2759" s="240" t="str">
        <f t="shared" si="42"/>
        <v/>
      </c>
    </row>
    <row r="2760" spans="1:12" ht="70" customHeight="1" x14ac:dyDescent="0.35">
      <c r="A2760" s="43"/>
      <c r="B2760" s="44"/>
      <c r="C2760" s="45"/>
      <c r="D2760" s="79"/>
      <c r="E2760" s="80"/>
      <c r="F2760" s="81"/>
      <c r="G2760" s="80"/>
      <c r="H2760" s="80"/>
      <c r="I2760" s="84"/>
      <c r="J2760" s="82"/>
      <c r="K2760" s="83"/>
      <c r="L2760" s="240" t="str">
        <f t="shared" si="42"/>
        <v/>
      </c>
    </row>
    <row r="2761" spans="1:12" ht="70" customHeight="1" x14ac:dyDescent="0.35">
      <c r="A2761" s="43"/>
      <c r="B2761" s="44"/>
      <c r="C2761" s="45"/>
      <c r="D2761" s="79"/>
      <c r="E2761" s="80"/>
      <c r="F2761" s="81"/>
      <c r="G2761" s="80"/>
      <c r="H2761" s="80"/>
      <c r="I2761" s="84"/>
      <c r="J2761" s="82"/>
      <c r="K2761" s="83"/>
      <c r="L2761" s="240" t="str">
        <f t="shared" si="42"/>
        <v/>
      </c>
    </row>
    <row r="2762" spans="1:12" ht="70" customHeight="1" x14ac:dyDescent="0.35">
      <c r="A2762" s="43"/>
      <c r="B2762" s="44"/>
      <c r="C2762" s="45"/>
      <c r="D2762" s="79"/>
      <c r="E2762" s="80"/>
      <c r="F2762" s="81"/>
      <c r="G2762" s="80"/>
      <c r="H2762" s="80"/>
      <c r="I2762" s="84"/>
      <c r="J2762" s="82"/>
      <c r="K2762" s="83"/>
      <c r="L2762" s="240" t="str">
        <f t="shared" si="42"/>
        <v/>
      </c>
    </row>
    <row r="2763" spans="1:12" ht="70" customHeight="1" x14ac:dyDescent="0.35">
      <c r="A2763" s="43"/>
      <c r="B2763" s="44"/>
      <c r="C2763" s="45"/>
      <c r="D2763" s="79"/>
      <c r="E2763" s="80"/>
      <c r="F2763" s="81"/>
      <c r="G2763" s="80"/>
      <c r="H2763" s="80"/>
      <c r="I2763" s="84"/>
      <c r="J2763" s="82"/>
      <c r="K2763" s="83"/>
      <c r="L2763" s="240" t="str">
        <f t="shared" ref="L2763:L2826" si="43">HYPERLINK(K2763)</f>
        <v/>
      </c>
    </row>
    <row r="2764" spans="1:12" ht="70" customHeight="1" x14ac:dyDescent="0.35">
      <c r="A2764" s="43"/>
      <c r="B2764" s="44"/>
      <c r="C2764" s="45"/>
      <c r="D2764" s="79"/>
      <c r="E2764" s="80"/>
      <c r="F2764" s="81"/>
      <c r="G2764" s="80"/>
      <c r="H2764" s="80"/>
      <c r="I2764" s="84"/>
      <c r="J2764" s="82"/>
      <c r="K2764" s="83"/>
      <c r="L2764" s="240" t="str">
        <f t="shared" si="43"/>
        <v/>
      </c>
    </row>
    <row r="2765" spans="1:12" ht="70" customHeight="1" x14ac:dyDescent="0.35">
      <c r="A2765" s="43"/>
      <c r="B2765" s="44"/>
      <c r="C2765" s="45"/>
      <c r="D2765" s="79"/>
      <c r="E2765" s="80"/>
      <c r="F2765" s="81"/>
      <c r="G2765" s="80"/>
      <c r="H2765" s="80"/>
      <c r="I2765" s="84"/>
      <c r="J2765" s="82"/>
      <c r="K2765" s="83"/>
      <c r="L2765" s="240" t="str">
        <f t="shared" si="43"/>
        <v/>
      </c>
    </row>
    <row r="2766" spans="1:12" ht="70" customHeight="1" x14ac:dyDescent="0.35">
      <c r="A2766" s="43"/>
      <c r="B2766" s="44"/>
      <c r="C2766" s="45"/>
      <c r="D2766" s="79"/>
      <c r="E2766" s="80"/>
      <c r="F2766" s="81"/>
      <c r="G2766" s="80"/>
      <c r="H2766" s="80"/>
      <c r="I2766" s="84"/>
      <c r="J2766" s="82"/>
      <c r="K2766" s="83"/>
      <c r="L2766" s="240" t="str">
        <f t="shared" si="43"/>
        <v/>
      </c>
    </row>
    <row r="2767" spans="1:12" ht="70" customHeight="1" x14ac:dyDescent="0.35">
      <c r="A2767" s="43"/>
      <c r="B2767" s="44"/>
      <c r="C2767" s="45"/>
      <c r="D2767" s="79"/>
      <c r="E2767" s="80"/>
      <c r="F2767" s="81"/>
      <c r="G2767" s="80"/>
      <c r="H2767" s="80"/>
      <c r="I2767" s="84"/>
      <c r="J2767" s="82"/>
      <c r="K2767" s="83"/>
      <c r="L2767" s="240" t="str">
        <f t="shared" si="43"/>
        <v/>
      </c>
    </row>
    <row r="2768" spans="1:12" ht="70" customHeight="1" x14ac:dyDescent="0.35">
      <c r="A2768" s="43"/>
      <c r="B2768" s="44"/>
      <c r="C2768" s="45"/>
      <c r="D2768" s="79"/>
      <c r="E2768" s="80"/>
      <c r="F2768" s="81"/>
      <c r="G2768" s="80"/>
      <c r="H2768" s="80"/>
      <c r="I2768" s="84"/>
      <c r="J2768" s="82"/>
      <c r="K2768" s="83"/>
      <c r="L2768" s="240" t="str">
        <f t="shared" si="43"/>
        <v/>
      </c>
    </row>
    <row r="2769" spans="1:12" ht="70" customHeight="1" x14ac:dyDescent="0.35">
      <c r="A2769" s="43"/>
      <c r="B2769" s="44"/>
      <c r="C2769" s="45"/>
      <c r="D2769" s="79"/>
      <c r="E2769" s="80"/>
      <c r="F2769" s="81"/>
      <c r="G2769" s="80"/>
      <c r="H2769" s="80"/>
      <c r="I2769" s="84"/>
      <c r="J2769" s="82"/>
      <c r="K2769" s="83"/>
      <c r="L2769" s="240" t="str">
        <f t="shared" si="43"/>
        <v/>
      </c>
    </row>
    <row r="2770" spans="1:12" ht="70" customHeight="1" x14ac:dyDescent="0.35">
      <c r="A2770" s="43"/>
      <c r="B2770" s="44"/>
      <c r="C2770" s="45"/>
      <c r="D2770" s="79"/>
      <c r="E2770" s="80"/>
      <c r="F2770" s="81"/>
      <c r="G2770" s="80"/>
      <c r="H2770" s="80"/>
      <c r="I2770" s="84"/>
      <c r="J2770" s="82"/>
      <c r="K2770" s="83"/>
      <c r="L2770" s="240" t="str">
        <f t="shared" si="43"/>
        <v/>
      </c>
    </row>
    <row r="2771" spans="1:12" ht="70" customHeight="1" x14ac:dyDescent="0.35">
      <c r="A2771" s="43"/>
      <c r="B2771" s="44"/>
      <c r="C2771" s="45"/>
      <c r="D2771" s="79"/>
      <c r="E2771" s="80"/>
      <c r="F2771" s="81"/>
      <c r="G2771" s="80"/>
      <c r="H2771" s="80"/>
      <c r="I2771" s="84"/>
      <c r="J2771" s="82"/>
      <c r="K2771" s="83"/>
      <c r="L2771" s="240" t="str">
        <f t="shared" si="43"/>
        <v/>
      </c>
    </row>
    <row r="2772" spans="1:12" ht="70" customHeight="1" x14ac:dyDescent="0.35">
      <c r="A2772" s="43"/>
      <c r="B2772" s="44"/>
      <c r="C2772" s="45"/>
      <c r="D2772" s="79"/>
      <c r="E2772" s="80"/>
      <c r="F2772" s="81"/>
      <c r="G2772" s="80"/>
      <c r="H2772" s="80"/>
      <c r="I2772" s="84"/>
      <c r="J2772" s="82"/>
      <c r="K2772" s="83"/>
      <c r="L2772" s="240" t="str">
        <f t="shared" si="43"/>
        <v/>
      </c>
    </row>
    <row r="2773" spans="1:12" ht="70" customHeight="1" x14ac:dyDescent="0.35">
      <c r="A2773" s="43"/>
      <c r="B2773" s="44"/>
      <c r="C2773" s="45"/>
      <c r="D2773" s="79"/>
      <c r="E2773" s="80"/>
      <c r="F2773" s="81"/>
      <c r="G2773" s="80"/>
      <c r="H2773" s="80"/>
      <c r="I2773" s="84"/>
      <c r="J2773" s="82"/>
      <c r="K2773" s="83"/>
      <c r="L2773" s="240" t="str">
        <f t="shared" si="43"/>
        <v/>
      </c>
    </row>
    <row r="2774" spans="1:12" ht="70" customHeight="1" x14ac:dyDescent="0.35">
      <c r="A2774" s="43"/>
      <c r="B2774" s="44"/>
      <c r="C2774" s="45"/>
      <c r="D2774" s="79"/>
      <c r="E2774" s="80"/>
      <c r="F2774" s="81"/>
      <c r="G2774" s="80"/>
      <c r="H2774" s="80"/>
      <c r="I2774" s="84"/>
      <c r="J2774" s="82"/>
      <c r="K2774" s="83"/>
      <c r="L2774" s="240" t="str">
        <f t="shared" si="43"/>
        <v/>
      </c>
    </row>
    <row r="2775" spans="1:12" ht="70" customHeight="1" x14ac:dyDescent="0.35">
      <c r="A2775" s="43"/>
      <c r="B2775" s="44"/>
      <c r="C2775" s="45"/>
      <c r="D2775" s="79"/>
      <c r="E2775" s="80"/>
      <c r="F2775" s="81"/>
      <c r="G2775" s="80"/>
      <c r="H2775" s="80"/>
      <c r="I2775" s="84"/>
      <c r="J2775" s="82"/>
      <c r="K2775" s="83"/>
      <c r="L2775" s="240" t="str">
        <f t="shared" si="43"/>
        <v/>
      </c>
    </row>
    <row r="2776" spans="1:12" ht="70" customHeight="1" x14ac:dyDescent="0.35">
      <c r="A2776" s="43"/>
      <c r="B2776" s="44"/>
      <c r="C2776" s="45"/>
      <c r="D2776" s="79"/>
      <c r="E2776" s="80"/>
      <c r="F2776" s="81"/>
      <c r="G2776" s="80"/>
      <c r="H2776" s="80"/>
      <c r="I2776" s="84"/>
      <c r="J2776" s="82"/>
      <c r="K2776" s="83"/>
      <c r="L2776" s="240" t="str">
        <f t="shared" si="43"/>
        <v/>
      </c>
    </row>
    <row r="2777" spans="1:12" ht="70" customHeight="1" x14ac:dyDescent="0.35">
      <c r="A2777" s="43"/>
      <c r="B2777" s="44"/>
      <c r="C2777" s="45"/>
      <c r="D2777" s="79"/>
      <c r="E2777" s="80"/>
      <c r="F2777" s="81"/>
      <c r="G2777" s="80"/>
      <c r="H2777" s="80"/>
      <c r="I2777" s="84"/>
      <c r="J2777" s="82"/>
      <c r="K2777" s="83"/>
      <c r="L2777" s="240" t="str">
        <f t="shared" si="43"/>
        <v/>
      </c>
    </row>
    <row r="2778" spans="1:12" ht="70" customHeight="1" x14ac:dyDescent="0.35">
      <c r="A2778" s="43"/>
      <c r="B2778" s="44"/>
      <c r="C2778" s="45"/>
      <c r="D2778" s="79"/>
      <c r="E2778" s="80"/>
      <c r="F2778" s="81"/>
      <c r="G2778" s="80"/>
      <c r="H2778" s="80"/>
      <c r="I2778" s="84"/>
      <c r="J2778" s="82"/>
      <c r="K2778" s="83"/>
      <c r="L2778" s="240" t="str">
        <f t="shared" si="43"/>
        <v/>
      </c>
    </row>
    <row r="2779" spans="1:12" ht="70" customHeight="1" x14ac:dyDescent="0.35">
      <c r="A2779" s="43"/>
      <c r="B2779" s="44"/>
      <c r="C2779" s="45"/>
      <c r="D2779" s="79"/>
      <c r="E2779" s="80"/>
      <c r="F2779" s="81"/>
      <c r="G2779" s="80"/>
      <c r="H2779" s="80"/>
      <c r="I2779" s="84"/>
      <c r="J2779" s="82"/>
      <c r="K2779" s="83"/>
      <c r="L2779" s="240" t="str">
        <f t="shared" si="43"/>
        <v/>
      </c>
    </row>
    <row r="2780" spans="1:12" ht="70" customHeight="1" x14ac:dyDescent="0.35">
      <c r="A2780" s="43"/>
      <c r="B2780" s="44"/>
      <c r="C2780" s="45"/>
      <c r="D2780" s="79"/>
      <c r="E2780" s="80"/>
      <c r="F2780" s="81"/>
      <c r="G2780" s="80"/>
      <c r="H2780" s="80"/>
      <c r="I2780" s="84"/>
      <c r="J2780" s="82"/>
      <c r="K2780" s="83"/>
      <c r="L2780" s="240" t="str">
        <f t="shared" si="43"/>
        <v/>
      </c>
    </row>
    <row r="2781" spans="1:12" ht="70" customHeight="1" x14ac:dyDescent="0.35">
      <c r="A2781" s="43"/>
      <c r="B2781" s="44"/>
      <c r="C2781" s="45"/>
      <c r="D2781" s="79"/>
      <c r="E2781" s="80"/>
      <c r="F2781" s="81"/>
      <c r="G2781" s="80"/>
      <c r="H2781" s="80"/>
      <c r="I2781" s="84"/>
      <c r="J2781" s="82"/>
      <c r="K2781" s="83"/>
      <c r="L2781" s="240" t="str">
        <f t="shared" si="43"/>
        <v/>
      </c>
    </row>
    <row r="2782" spans="1:12" ht="70" customHeight="1" x14ac:dyDescent="0.35">
      <c r="A2782" s="43"/>
      <c r="B2782" s="44"/>
      <c r="C2782" s="45"/>
      <c r="D2782" s="79"/>
      <c r="E2782" s="80"/>
      <c r="F2782" s="81"/>
      <c r="G2782" s="80"/>
      <c r="H2782" s="80"/>
      <c r="I2782" s="84"/>
      <c r="J2782" s="82"/>
      <c r="K2782" s="83"/>
      <c r="L2782" s="240" t="str">
        <f t="shared" si="43"/>
        <v/>
      </c>
    </row>
    <row r="2783" spans="1:12" ht="70" customHeight="1" x14ac:dyDescent="0.35">
      <c r="A2783" s="43"/>
      <c r="B2783" s="44"/>
      <c r="C2783" s="45"/>
      <c r="D2783" s="79"/>
      <c r="E2783" s="80"/>
      <c r="F2783" s="81"/>
      <c r="G2783" s="80"/>
      <c r="H2783" s="80"/>
      <c r="I2783" s="84"/>
      <c r="J2783" s="82"/>
      <c r="K2783" s="83"/>
      <c r="L2783" s="240" t="str">
        <f t="shared" si="43"/>
        <v/>
      </c>
    </row>
    <row r="2784" spans="1:12" ht="70" customHeight="1" x14ac:dyDescent="0.35">
      <c r="A2784" s="43"/>
      <c r="B2784" s="44"/>
      <c r="C2784" s="45"/>
      <c r="D2784" s="79"/>
      <c r="E2784" s="80"/>
      <c r="F2784" s="81"/>
      <c r="G2784" s="80"/>
      <c r="H2784" s="80"/>
      <c r="I2784" s="84"/>
      <c r="J2784" s="82"/>
      <c r="K2784" s="83"/>
      <c r="L2784" s="240" t="str">
        <f t="shared" si="43"/>
        <v/>
      </c>
    </row>
    <row r="2785" spans="1:12" ht="70" customHeight="1" x14ac:dyDescent="0.35">
      <c r="A2785" s="43"/>
      <c r="B2785" s="44"/>
      <c r="C2785" s="45"/>
      <c r="D2785" s="79"/>
      <c r="E2785" s="80"/>
      <c r="F2785" s="81"/>
      <c r="G2785" s="80"/>
      <c r="H2785" s="80"/>
      <c r="I2785" s="84"/>
      <c r="J2785" s="82"/>
      <c r="K2785" s="83"/>
      <c r="L2785" s="240" t="str">
        <f t="shared" si="43"/>
        <v/>
      </c>
    </row>
    <row r="2786" spans="1:12" ht="70" customHeight="1" x14ac:dyDescent="0.35">
      <c r="A2786" s="43"/>
      <c r="B2786" s="44"/>
      <c r="C2786" s="45"/>
      <c r="D2786" s="79"/>
      <c r="E2786" s="80"/>
      <c r="F2786" s="81"/>
      <c r="G2786" s="80"/>
      <c r="H2786" s="80"/>
      <c r="I2786" s="84"/>
      <c r="J2786" s="82"/>
      <c r="K2786" s="83"/>
      <c r="L2786" s="240" t="str">
        <f t="shared" si="43"/>
        <v/>
      </c>
    </row>
    <row r="2787" spans="1:12" ht="70" customHeight="1" x14ac:dyDescent="0.35">
      <c r="A2787" s="43"/>
      <c r="B2787" s="44"/>
      <c r="C2787" s="45"/>
      <c r="D2787" s="79"/>
      <c r="E2787" s="80"/>
      <c r="F2787" s="81"/>
      <c r="G2787" s="80"/>
      <c r="H2787" s="80"/>
      <c r="I2787" s="84"/>
      <c r="J2787" s="82"/>
      <c r="K2787" s="83"/>
      <c r="L2787" s="240" t="str">
        <f t="shared" si="43"/>
        <v/>
      </c>
    </row>
    <row r="2788" spans="1:12" ht="70" customHeight="1" x14ac:dyDescent="0.35">
      <c r="A2788" s="43"/>
      <c r="B2788" s="44"/>
      <c r="C2788" s="45"/>
      <c r="D2788" s="79"/>
      <c r="E2788" s="80"/>
      <c r="F2788" s="81"/>
      <c r="G2788" s="80"/>
      <c r="H2788" s="80"/>
      <c r="I2788" s="84"/>
      <c r="J2788" s="82"/>
      <c r="K2788" s="83"/>
      <c r="L2788" s="240" t="str">
        <f t="shared" si="43"/>
        <v/>
      </c>
    </row>
    <row r="2789" spans="1:12" ht="70" customHeight="1" x14ac:dyDescent="0.35">
      <c r="A2789" s="43"/>
      <c r="B2789" s="44"/>
      <c r="C2789" s="45"/>
      <c r="D2789" s="79"/>
      <c r="E2789" s="80"/>
      <c r="F2789" s="81"/>
      <c r="G2789" s="80"/>
      <c r="H2789" s="80"/>
      <c r="I2789" s="84"/>
      <c r="J2789" s="82"/>
      <c r="K2789" s="83"/>
      <c r="L2789" s="240" t="str">
        <f t="shared" si="43"/>
        <v/>
      </c>
    </row>
    <row r="2790" spans="1:12" ht="70" customHeight="1" x14ac:dyDescent="0.35">
      <c r="A2790" s="43"/>
      <c r="B2790" s="44"/>
      <c r="C2790" s="45"/>
      <c r="D2790" s="79"/>
      <c r="E2790" s="80"/>
      <c r="F2790" s="81"/>
      <c r="G2790" s="80"/>
      <c r="H2790" s="80"/>
      <c r="I2790" s="84"/>
      <c r="J2790" s="82"/>
      <c r="K2790" s="83"/>
      <c r="L2790" s="240" t="str">
        <f t="shared" si="43"/>
        <v/>
      </c>
    </row>
    <row r="2791" spans="1:12" ht="70" customHeight="1" x14ac:dyDescent="0.35">
      <c r="A2791" s="43"/>
      <c r="B2791" s="44"/>
      <c r="C2791" s="45"/>
      <c r="D2791" s="79"/>
      <c r="E2791" s="80"/>
      <c r="F2791" s="81"/>
      <c r="G2791" s="80"/>
      <c r="H2791" s="80"/>
      <c r="I2791" s="84"/>
      <c r="J2791" s="82"/>
      <c r="K2791" s="83"/>
      <c r="L2791" s="240" t="str">
        <f t="shared" si="43"/>
        <v/>
      </c>
    </row>
    <row r="2792" spans="1:12" ht="70" customHeight="1" x14ac:dyDescent="0.35">
      <c r="A2792" s="43"/>
      <c r="B2792" s="44"/>
      <c r="C2792" s="45"/>
      <c r="D2792" s="79"/>
      <c r="E2792" s="80"/>
      <c r="F2792" s="81"/>
      <c r="G2792" s="80"/>
      <c r="H2792" s="80"/>
      <c r="I2792" s="84"/>
      <c r="J2792" s="82"/>
      <c r="K2792" s="83"/>
      <c r="L2792" s="240" t="str">
        <f t="shared" si="43"/>
        <v/>
      </c>
    </row>
    <row r="2793" spans="1:12" ht="70" customHeight="1" x14ac:dyDescent="0.35">
      <c r="A2793" s="43"/>
      <c r="B2793" s="44"/>
      <c r="C2793" s="45"/>
      <c r="D2793" s="79"/>
      <c r="E2793" s="80"/>
      <c r="F2793" s="81"/>
      <c r="G2793" s="80"/>
      <c r="H2793" s="80"/>
      <c r="I2793" s="84"/>
      <c r="J2793" s="82"/>
      <c r="K2793" s="83"/>
      <c r="L2793" s="240" t="str">
        <f t="shared" si="43"/>
        <v/>
      </c>
    </row>
    <row r="2794" spans="1:12" ht="70" customHeight="1" x14ac:dyDescent="0.35">
      <c r="A2794" s="43"/>
      <c r="B2794" s="44"/>
      <c r="C2794" s="45"/>
      <c r="D2794" s="79"/>
      <c r="E2794" s="80"/>
      <c r="F2794" s="81"/>
      <c r="G2794" s="80"/>
      <c r="H2794" s="80"/>
      <c r="I2794" s="84"/>
      <c r="J2794" s="82"/>
      <c r="K2794" s="83"/>
      <c r="L2794" s="240" t="str">
        <f t="shared" si="43"/>
        <v/>
      </c>
    </row>
    <row r="2795" spans="1:12" ht="70" customHeight="1" x14ac:dyDescent="0.35">
      <c r="A2795" s="43"/>
      <c r="B2795" s="44"/>
      <c r="C2795" s="45"/>
      <c r="D2795" s="79"/>
      <c r="E2795" s="80"/>
      <c r="F2795" s="81"/>
      <c r="G2795" s="80"/>
      <c r="H2795" s="80"/>
      <c r="I2795" s="84"/>
      <c r="J2795" s="82"/>
      <c r="K2795" s="83"/>
      <c r="L2795" s="240" t="str">
        <f t="shared" si="43"/>
        <v/>
      </c>
    </row>
    <row r="2796" spans="1:12" ht="70" customHeight="1" x14ac:dyDescent="0.35">
      <c r="A2796" s="43"/>
      <c r="B2796" s="44"/>
      <c r="C2796" s="45"/>
      <c r="D2796" s="79"/>
      <c r="E2796" s="80"/>
      <c r="F2796" s="81"/>
      <c r="G2796" s="80"/>
      <c r="H2796" s="80"/>
      <c r="I2796" s="84"/>
      <c r="J2796" s="82"/>
      <c r="K2796" s="83"/>
      <c r="L2796" s="240" t="str">
        <f t="shared" si="43"/>
        <v/>
      </c>
    </row>
    <row r="2797" spans="1:12" ht="70" customHeight="1" x14ac:dyDescent="0.35">
      <c r="A2797" s="43"/>
      <c r="B2797" s="44"/>
      <c r="C2797" s="45"/>
      <c r="D2797" s="79"/>
      <c r="E2797" s="80"/>
      <c r="F2797" s="81"/>
      <c r="G2797" s="80"/>
      <c r="H2797" s="80"/>
      <c r="I2797" s="84"/>
      <c r="J2797" s="82"/>
      <c r="K2797" s="83"/>
      <c r="L2797" s="240" t="str">
        <f t="shared" si="43"/>
        <v/>
      </c>
    </row>
    <row r="2798" spans="1:12" ht="70" customHeight="1" x14ac:dyDescent="0.35">
      <c r="A2798" s="43"/>
      <c r="B2798" s="44"/>
      <c r="C2798" s="45"/>
      <c r="D2798" s="79"/>
      <c r="E2798" s="80"/>
      <c r="F2798" s="81"/>
      <c r="G2798" s="80"/>
      <c r="H2798" s="80"/>
      <c r="I2798" s="84"/>
      <c r="J2798" s="82"/>
      <c r="K2798" s="83"/>
      <c r="L2798" s="240" t="str">
        <f t="shared" si="43"/>
        <v/>
      </c>
    </row>
    <row r="2799" spans="1:12" ht="70" customHeight="1" x14ac:dyDescent="0.35">
      <c r="A2799" s="43"/>
      <c r="B2799" s="44"/>
      <c r="C2799" s="45"/>
      <c r="D2799" s="79"/>
      <c r="E2799" s="80"/>
      <c r="F2799" s="81"/>
      <c r="G2799" s="80"/>
      <c r="H2799" s="80"/>
      <c r="I2799" s="84"/>
      <c r="J2799" s="82"/>
      <c r="K2799" s="83"/>
      <c r="L2799" s="240" t="str">
        <f t="shared" si="43"/>
        <v/>
      </c>
    </row>
    <row r="2800" spans="1:12" ht="70" customHeight="1" x14ac:dyDescent="0.35">
      <c r="A2800" s="43"/>
      <c r="B2800" s="44"/>
      <c r="C2800" s="45"/>
      <c r="D2800" s="79"/>
      <c r="E2800" s="80"/>
      <c r="F2800" s="81"/>
      <c r="G2800" s="80"/>
      <c r="H2800" s="80"/>
      <c r="I2800" s="84"/>
      <c r="J2800" s="82"/>
      <c r="K2800" s="83"/>
      <c r="L2800" s="240" t="str">
        <f t="shared" si="43"/>
        <v/>
      </c>
    </row>
    <row r="2801" spans="1:12" ht="70" customHeight="1" x14ac:dyDescent="0.35">
      <c r="A2801" s="43"/>
      <c r="B2801" s="44"/>
      <c r="C2801" s="45"/>
      <c r="D2801" s="79"/>
      <c r="E2801" s="80"/>
      <c r="F2801" s="81"/>
      <c r="G2801" s="80"/>
      <c r="H2801" s="80"/>
      <c r="I2801" s="84"/>
      <c r="J2801" s="82"/>
      <c r="K2801" s="83"/>
      <c r="L2801" s="240" t="str">
        <f t="shared" si="43"/>
        <v/>
      </c>
    </row>
    <row r="2802" spans="1:12" ht="70" customHeight="1" x14ac:dyDescent="0.35">
      <c r="A2802" s="43"/>
      <c r="B2802" s="44"/>
      <c r="C2802" s="45"/>
      <c r="D2802" s="79"/>
      <c r="E2802" s="80"/>
      <c r="F2802" s="81"/>
      <c r="G2802" s="80"/>
      <c r="H2802" s="80"/>
      <c r="I2802" s="84"/>
      <c r="J2802" s="82"/>
      <c r="K2802" s="83"/>
      <c r="L2802" s="240" t="str">
        <f t="shared" si="43"/>
        <v/>
      </c>
    </row>
    <row r="2803" spans="1:12" ht="70" customHeight="1" x14ac:dyDescent="0.35">
      <c r="A2803" s="43"/>
      <c r="B2803" s="44"/>
      <c r="C2803" s="45"/>
      <c r="D2803" s="79"/>
      <c r="E2803" s="80"/>
      <c r="F2803" s="81"/>
      <c r="G2803" s="80"/>
      <c r="H2803" s="80"/>
      <c r="I2803" s="84"/>
      <c r="J2803" s="82"/>
      <c r="K2803" s="83"/>
      <c r="L2803" s="240" t="str">
        <f t="shared" si="43"/>
        <v/>
      </c>
    </row>
    <row r="2804" spans="1:12" ht="70" customHeight="1" x14ac:dyDescent="0.35">
      <c r="A2804" s="43"/>
      <c r="B2804" s="44"/>
      <c r="C2804" s="45"/>
      <c r="D2804" s="79"/>
      <c r="E2804" s="80"/>
      <c r="F2804" s="81"/>
      <c r="G2804" s="80"/>
      <c r="H2804" s="80"/>
      <c r="I2804" s="84"/>
      <c r="J2804" s="82"/>
      <c r="K2804" s="83"/>
      <c r="L2804" s="240" t="str">
        <f t="shared" si="43"/>
        <v/>
      </c>
    </row>
    <row r="2805" spans="1:12" ht="70" customHeight="1" x14ac:dyDescent="0.35">
      <c r="A2805" s="43"/>
      <c r="B2805" s="44"/>
      <c r="C2805" s="45"/>
      <c r="D2805" s="79"/>
      <c r="E2805" s="80"/>
      <c r="F2805" s="81"/>
      <c r="G2805" s="80"/>
      <c r="H2805" s="80"/>
      <c r="I2805" s="84"/>
      <c r="J2805" s="82"/>
      <c r="K2805" s="83"/>
      <c r="L2805" s="240" t="str">
        <f t="shared" si="43"/>
        <v/>
      </c>
    </row>
    <row r="2806" spans="1:12" ht="70" customHeight="1" x14ac:dyDescent="0.35">
      <c r="A2806" s="43"/>
      <c r="B2806" s="44"/>
      <c r="C2806" s="45"/>
      <c r="D2806" s="79"/>
      <c r="E2806" s="80"/>
      <c r="F2806" s="81"/>
      <c r="G2806" s="80"/>
      <c r="H2806" s="80"/>
      <c r="I2806" s="84"/>
      <c r="J2806" s="82"/>
      <c r="K2806" s="83"/>
      <c r="L2806" s="240" t="str">
        <f t="shared" si="43"/>
        <v/>
      </c>
    </row>
    <row r="2807" spans="1:12" ht="70" customHeight="1" x14ac:dyDescent="0.35">
      <c r="A2807" s="43"/>
      <c r="B2807" s="44"/>
      <c r="C2807" s="45"/>
      <c r="D2807" s="79"/>
      <c r="E2807" s="80"/>
      <c r="F2807" s="81"/>
      <c r="G2807" s="80"/>
      <c r="H2807" s="80"/>
      <c r="I2807" s="84"/>
      <c r="J2807" s="82"/>
      <c r="K2807" s="83"/>
      <c r="L2807" s="240" t="str">
        <f t="shared" si="43"/>
        <v/>
      </c>
    </row>
    <row r="2808" spans="1:12" ht="70" customHeight="1" x14ac:dyDescent="0.35">
      <c r="A2808" s="43"/>
      <c r="B2808" s="44"/>
      <c r="C2808" s="45"/>
      <c r="D2808" s="79"/>
      <c r="E2808" s="80"/>
      <c r="F2808" s="81"/>
      <c r="G2808" s="80"/>
      <c r="H2808" s="80"/>
      <c r="I2808" s="84"/>
      <c r="J2808" s="82"/>
      <c r="K2808" s="83"/>
      <c r="L2808" s="240" t="str">
        <f t="shared" si="43"/>
        <v/>
      </c>
    </row>
    <row r="2809" spans="1:12" ht="70" customHeight="1" x14ac:dyDescent="0.35">
      <c r="A2809" s="43"/>
      <c r="B2809" s="44"/>
      <c r="C2809" s="45"/>
      <c r="D2809" s="79"/>
      <c r="E2809" s="80"/>
      <c r="F2809" s="81"/>
      <c r="G2809" s="80"/>
      <c r="H2809" s="80"/>
      <c r="I2809" s="84"/>
      <c r="J2809" s="82"/>
      <c r="K2809" s="83"/>
      <c r="L2809" s="240" t="str">
        <f t="shared" si="43"/>
        <v/>
      </c>
    </row>
    <row r="2810" spans="1:12" ht="70" customHeight="1" x14ac:dyDescent="0.35">
      <c r="A2810" s="43"/>
      <c r="B2810" s="44"/>
      <c r="C2810" s="45"/>
      <c r="D2810" s="79"/>
      <c r="E2810" s="80"/>
      <c r="F2810" s="81"/>
      <c r="G2810" s="80"/>
      <c r="H2810" s="80"/>
      <c r="I2810" s="84"/>
      <c r="J2810" s="82"/>
      <c r="K2810" s="83"/>
      <c r="L2810" s="240" t="str">
        <f t="shared" si="43"/>
        <v/>
      </c>
    </row>
    <row r="2811" spans="1:12" ht="70" customHeight="1" x14ac:dyDescent="0.35">
      <c r="A2811" s="43"/>
      <c r="B2811" s="44"/>
      <c r="C2811" s="45"/>
      <c r="D2811" s="79"/>
      <c r="E2811" s="80"/>
      <c r="F2811" s="81"/>
      <c r="G2811" s="80"/>
      <c r="H2811" s="80"/>
      <c r="I2811" s="84"/>
      <c r="J2811" s="82"/>
      <c r="K2811" s="83"/>
      <c r="L2811" s="240" t="str">
        <f t="shared" si="43"/>
        <v/>
      </c>
    </row>
    <row r="2812" spans="1:12" ht="70" customHeight="1" x14ac:dyDescent="0.35">
      <c r="A2812" s="43"/>
      <c r="B2812" s="44"/>
      <c r="C2812" s="45"/>
      <c r="D2812" s="79"/>
      <c r="E2812" s="80"/>
      <c r="F2812" s="81"/>
      <c r="G2812" s="80"/>
      <c r="H2812" s="80"/>
      <c r="I2812" s="84"/>
      <c r="J2812" s="82"/>
      <c r="K2812" s="83"/>
      <c r="L2812" s="240" t="str">
        <f t="shared" si="43"/>
        <v/>
      </c>
    </row>
    <row r="2813" spans="1:12" ht="70" customHeight="1" x14ac:dyDescent="0.35">
      <c r="A2813" s="43"/>
      <c r="B2813" s="44"/>
      <c r="C2813" s="45"/>
      <c r="D2813" s="79"/>
      <c r="E2813" s="80"/>
      <c r="F2813" s="81"/>
      <c r="G2813" s="80"/>
      <c r="H2813" s="80"/>
      <c r="I2813" s="84"/>
      <c r="J2813" s="82"/>
      <c r="K2813" s="83"/>
      <c r="L2813" s="240" t="str">
        <f t="shared" si="43"/>
        <v/>
      </c>
    </row>
    <row r="2814" spans="1:12" ht="70" customHeight="1" x14ac:dyDescent="0.35">
      <c r="A2814" s="43"/>
      <c r="B2814" s="44"/>
      <c r="C2814" s="45"/>
      <c r="D2814" s="79"/>
      <c r="E2814" s="80"/>
      <c r="F2814" s="81"/>
      <c r="G2814" s="80"/>
      <c r="H2814" s="80"/>
      <c r="I2814" s="84"/>
      <c r="J2814" s="82"/>
      <c r="K2814" s="83"/>
      <c r="L2814" s="240" t="str">
        <f t="shared" si="43"/>
        <v/>
      </c>
    </row>
    <row r="2815" spans="1:12" ht="70" customHeight="1" x14ac:dyDescent="0.35">
      <c r="A2815" s="43"/>
      <c r="B2815" s="44"/>
      <c r="C2815" s="45"/>
      <c r="D2815" s="79"/>
      <c r="E2815" s="80"/>
      <c r="F2815" s="81"/>
      <c r="G2815" s="80"/>
      <c r="H2815" s="80"/>
      <c r="I2815" s="84"/>
      <c r="J2815" s="82"/>
      <c r="K2815" s="83"/>
      <c r="L2815" s="240" t="str">
        <f t="shared" si="43"/>
        <v/>
      </c>
    </row>
    <row r="2816" spans="1:12" ht="70" customHeight="1" x14ac:dyDescent="0.35">
      <c r="A2816" s="43"/>
      <c r="B2816" s="44"/>
      <c r="C2816" s="45"/>
      <c r="D2816" s="79"/>
      <c r="E2816" s="80"/>
      <c r="F2816" s="81"/>
      <c r="G2816" s="80"/>
      <c r="H2816" s="80"/>
      <c r="I2816" s="84"/>
      <c r="J2816" s="82"/>
      <c r="K2816" s="83"/>
      <c r="L2816" s="240" t="str">
        <f t="shared" si="43"/>
        <v/>
      </c>
    </row>
    <row r="2817" spans="1:12" ht="70" customHeight="1" x14ac:dyDescent="0.35">
      <c r="A2817" s="43"/>
      <c r="B2817" s="44"/>
      <c r="C2817" s="45"/>
      <c r="D2817" s="79"/>
      <c r="E2817" s="80"/>
      <c r="F2817" s="81"/>
      <c r="G2817" s="80"/>
      <c r="H2817" s="80"/>
      <c r="I2817" s="84"/>
      <c r="J2817" s="82"/>
      <c r="K2817" s="83"/>
      <c r="L2817" s="240" t="str">
        <f t="shared" si="43"/>
        <v/>
      </c>
    </row>
    <row r="2818" spans="1:12" ht="70" customHeight="1" x14ac:dyDescent="0.35">
      <c r="A2818" s="43"/>
      <c r="B2818" s="44"/>
      <c r="C2818" s="45"/>
      <c r="D2818" s="79"/>
      <c r="E2818" s="80"/>
      <c r="F2818" s="81"/>
      <c r="G2818" s="80"/>
      <c r="H2818" s="80"/>
      <c r="I2818" s="84"/>
      <c r="J2818" s="82"/>
      <c r="K2818" s="83"/>
      <c r="L2818" s="240" t="str">
        <f t="shared" si="43"/>
        <v/>
      </c>
    </row>
    <row r="2819" spans="1:12" ht="70" customHeight="1" x14ac:dyDescent="0.35">
      <c r="A2819" s="43"/>
      <c r="B2819" s="44"/>
      <c r="C2819" s="45"/>
      <c r="D2819" s="79"/>
      <c r="E2819" s="80"/>
      <c r="F2819" s="81"/>
      <c r="G2819" s="80"/>
      <c r="H2819" s="80"/>
      <c r="I2819" s="84"/>
      <c r="J2819" s="82"/>
      <c r="K2819" s="83"/>
      <c r="L2819" s="240" t="str">
        <f t="shared" si="43"/>
        <v/>
      </c>
    </row>
    <row r="2820" spans="1:12" ht="70" customHeight="1" x14ac:dyDescent="0.35">
      <c r="A2820" s="43"/>
      <c r="B2820" s="44"/>
      <c r="C2820" s="45"/>
      <c r="D2820" s="79"/>
      <c r="E2820" s="80"/>
      <c r="F2820" s="81"/>
      <c r="G2820" s="80"/>
      <c r="H2820" s="80"/>
      <c r="I2820" s="84"/>
      <c r="J2820" s="82"/>
      <c r="K2820" s="83"/>
      <c r="L2820" s="240" t="str">
        <f t="shared" si="43"/>
        <v/>
      </c>
    </row>
    <row r="2821" spans="1:12" ht="70" customHeight="1" x14ac:dyDescent="0.35">
      <c r="A2821" s="43"/>
      <c r="B2821" s="44"/>
      <c r="C2821" s="45"/>
      <c r="D2821" s="79"/>
      <c r="E2821" s="80"/>
      <c r="F2821" s="81"/>
      <c r="G2821" s="80"/>
      <c r="H2821" s="80"/>
      <c r="I2821" s="84"/>
      <c r="J2821" s="82"/>
      <c r="K2821" s="83"/>
      <c r="L2821" s="240" t="str">
        <f t="shared" si="43"/>
        <v/>
      </c>
    </row>
    <row r="2822" spans="1:12" ht="70" customHeight="1" x14ac:dyDescent="0.35">
      <c r="A2822" s="43"/>
      <c r="B2822" s="44"/>
      <c r="C2822" s="45"/>
      <c r="D2822" s="79"/>
      <c r="E2822" s="80"/>
      <c r="F2822" s="81"/>
      <c r="G2822" s="80"/>
      <c r="H2822" s="80"/>
      <c r="I2822" s="84"/>
      <c r="J2822" s="82"/>
      <c r="K2822" s="83"/>
      <c r="L2822" s="240" t="str">
        <f t="shared" si="43"/>
        <v/>
      </c>
    </row>
    <row r="2823" spans="1:12" ht="70" customHeight="1" x14ac:dyDescent="0.35">
      <c r="A2823" s="43"/>
      <c r="B2823" s="44"/>
      <c r="C2823" s="45"/>
      <c r="D2823" s="79"/>
      <c r="E2823" s="80"/>
      <c r="F2823" s="81"/>
      <c r="G2823" s="80"/>
      <c r="H2823" s="80"/>
      <c r="I2823" s="84"/>
      <c r="J2823" s="82"/>
      <c r="K2823" s="83"/>
      <c r="L2823" s="240" t="str">
        <f t="shared" si="43"/>
        <v/>
      </c>
    </row>
    <row r="2824" spans="1:12" ht="70" customHeight="1" x14ac:dyDescent="0.35">
      <c r="A2824" s="43"/>
      <c r="B2824" s="44"/>
      <c r="C2824" s="45"/>
      <c r="D2824" s="79"/>
      <c r="E2824" s="80"/>
      <c r="F2824" s="81"/>
      <c r="G2824" s="80"/>
      <c r="H2824" s="80"/>
      <c r="I2824" s="84"/>
      <c r="J2824" s="82"/>
      <c r="K2824" s="83"/>
      <c r="L2824" s="240" t="str">
        <f t="shared" si="43"/>
        <v/>
      </c>
    </row>
    <row r="2825" spans="1:12" ht="70" customHeight="1" x14ac:dyDescent="0.35">
      <c r="A2825" s="43"/>
      <c r="B2825" s="44"/>
      <c r="C2825" s="45"/>
      <c r="D2825" s="79"/>
      <c r="E2825" s="80"/>
      <c r="F2825" s="81"/>
      <c r="G2825" s="80"/>
      <c r="H2825" s="80"/>
      <c r="I2825" s="84"/>
      <c r="J2825" s="82"/>
      <c r="K2825" s="83"/>
      <c r="L2825" s="240" t="str">
        <f t="shared" si="43"/>
        <v/>
      </c>
    </row>
    <row r="2826" spans="1:12" ht="70" customHeight="1" x14ac:dyDescent="0.35">
      <c r="A2826" s="43"/>
      <c r="B2826" s="44"/>
      <c r="C2826" s="45"/>
      <c r="D2826" s="79"/>
      <c r="E2826" s="80"/>
      <c r="F2826" s="81"/>
      <c r="G2826" s="80"/>
      <c r="H2826" s="80"/>
      <c r="I2826" s="84"/>
      <c r="J2826" s="82"/>
      <c r="K2826" s="83"/>
      <c r="L2826" s="240" t="str">
        <f t="shared" si="43"/>
        <v/>
      </c>
    </row>
    <row r="2827" spans="1:12" ht="70" customHeight="1" x14ac:dyDescent="0.35">
      <c r="A2827" s="43"/>
      <c r="B2827" s="44"/>
      <c r="C2827" s="45"/>
      <c r="D2827" s="79"/>
      <c r="E2827" s="80"/>
      <c r="F2827" s="81"/>
      <c r="G2827" s="80"/>
      <c r="H2827" s="80"/>
      <c r="I2827" s="84"/>
      <c r="J2827" s="82"/>
      <c r="K2827" s="83"/>
      <c r="L2827" s="240" t="str">
        <f t="shared" ref="L2827:L2890" si="44">HYPERLINK(K2827)</f>
        <v/>
      </c>
    </row>
    <row r="2828" spans="1:12" ht="70" customHeight="1" x14ac:dyDescent="0.35">
      <c r="A2828" s="43"/>
      <c r="B2828" s="44"/>
      <c r="C2828" s="45"/>
      <c r="D2828" s="79"/>
      <c r="E2828" s="80"/>
      <c r="F2828" s="81"/>
      <c r="G2828" s="80"/>
      <c r="H2828" s="80"/>
      <c r="I2828" s="84"/>
      <c r="J2828" s="82"/>
      <c r="K2828" s="83"/>
      <c r="L2828" s="240" t="str">
        <f t="shared" si="44"/>
        <v/>
      </c>
    </row>
    <row r="2829" spans="1:12" ht="70" customHeight="1" x14ac:dyDescent="0.35">
      <c r="A2829" s="43"/>
      <c r="B2829" s="44"/>
      <c r="C2829" s="45"/>
      <c r="D2829" s="79"/>
      <c r="E2829" s="80"/>
      <c r="F2829" s="81"/>
      <c r="G2829" s="80"/>
      <c r="H2829" s="80"/>
      <c r="I2829" s="84"/>
      <c r="J2829" s="82"/>
      <c r="K2829" s="83"/>
      <c r="L2829" s="240" t="str">
        <f t="shared" si="44"/>
        <v/>
      </c>
    </row>
    <row r="2830" spans="1:12" ht="70" customHeight="1" x14ac:dyDescent="0.35">
      <c r="A2830" s="43"/>
      <c r="B2830" s="44"/>
      <c r="C2830" s="45"/>
      <c r="D2830" s="79"/>
      <c r="E2830" s="80"/>
      <c r="F2830" s="81"/>
      <c r="G2830" s="80"/>
      <c r="H2830" s="80"/>
      <c r="I2830" s="84"/>
      <c r="J2830" s="82"/>
      <c r="K2830" s="83"/>
      <c r="L2830" s="240" t="str">
        <f t="shared" si="44"/>
        <v/>
      </c>
    </row>
    <row r="2831" spans="1:12" ht="70" customHeight="1" x14ac:dyDescent="0.35">
      <c r="A2831" s="43"/>
      <c r="B2831" s="44"/>
      <c r="C2831" s="45"/>
      <c r="D2831" s="79"/>
      <c r="E2831" s="80"/>
      <c r="F2831" s="81"/>
      <c r="G2831" s="80"/>
      <c r="H2831" s="80"/>
      <c r="I2831" s="84"/>
      <c r="J2831" s="82"/>
      <c r="K2831" s="83"/>
      <c r="L2831" s="240" t="str">
        <f t="shared" si="44"/>
        <v/>
      </c>
    </row>
    <row r="2832" spans="1:12" ht="70" customHeight="1" x14ac:dyDescent="0.35">
      <c r="A2832" s="43"/>
      <c r="B2832" s="44"/>
      <c r="C2832" s="45"/>
      <c r="D2832" s="79"/>
      <c r="E2832" s="80"/>
      <c r="F2832" s="81"/>
      <c r="G2832" s="80"/>
      <c r="H2832" s="80"/>
      <c r="I2832" s="84"/>
      <c r="J2832" s="82"/>
      <c r="K2832" s="83"/>
      <c r="L2832" s="240" t="str">
        <f t="shared" si="44"/>
        <v/>
      </c>
    </row>
    <row r="2833" spans="1:12" ht="70" customHeight="1" x14ac:dyDescent="0.35">
      <c r="A2833" s="43"/>
      <c r="B2833" s="44"/>
      <c r="C2833" s="45"/>
      <c r="D2833" s="79"/>
      <c r="E2833" s="80"/>
      <c r="F2833" s="81"/>
      <c r="G2833" s="80"/>
      <c r="H2833" s="80"/>
      <c r="I2833" s="84"/>
      <c r="J2833" s="82"/>
      <c r="K2833" s="83"/>
      <c r="L2833" s="240" t="str">
        <f t="shared" si="44"/>
        <v/>
      </c>
    </row>
    <row r="2834" spans="1:12" ht="70" customHeight="1" x14ac:dyDescent="0.35">
      <c r="A2834" s="43"/>
      <c r="B2834" s="44"/>
      <c r="C2834" s="45"/>
      <c r="D2834" s="79"/>
      <c r="E2834" s="80"/>
      <c r="F2834" s="81"/>
      <c r="G2834" s="80"/>
      <c r="H2834" s="80"/>
      <c r="I2834" s="84"/>
      <c r="J2834" s="82"/>
      <c r="K2834" s="83"/>
      <c r="L2834" s="240" t="str">
        <f t="shared" si="44"/>
        <v/>
      </c>
    </row>
    <row r="2835" spans="1:12" ht="70" customHeight="1" x14ac:dyDescent="0.35">
      <c r="A2835" s="43"/>
      <c r="B2835" s="44"/>
      <c r="C2835" s="45"/>
      <c r="D2835" s="79"/>
      <c r="E2835" s="80"/>
      <c r="F2835" s="81"/>
      <c r="G2835" s="80"/>
      <c r="H2835" s="80"/>
      <c r="I2835" s="84"/>
      <c r="J2835" s="82"/>
      <c r="K2835" s="83"/>
      <c r="L2835" s="240" t="str">
        <f t="shared" si="44"/>
        <v/>
      </c>
    </row>
    <row r="2836" spans="1:12" ht="70" customHeight="1" x14ac:dyDescent="0.35">
      <c r="A2836" s="43"/>
      <c r="B2836" s="44"/>
      <c r="C2836" s="45"/>
      <c r="D2836" s="79"/>
      <c r="E2836" s="80"/>
      <c r="F2836" s="81"/>
      <c r="G2836" s="80"/>
      <c r="H2836" s="80"/>
      <c r="I2836" s="84"/>
      <c r="J2836" s="82"/>
      <c r="K2836" s="83"/>
      <c r="L2836" s="240" t="str">
        <f t="shared" si="44"/>
        <v/>
      </c>
    </row>
    <row r="2837" spans="1:12" ht="70" customHeight="1" x14ac:dyDescent="0.35">
      <c r="A2837" s="43"/>
      <c r="B2837" s="44"/>
      <c r="C2837" s="45"/>
      <c r="D2837" s="79"/>
      <c r="E2837" s="80"/>
      <c r="F2837" s="81"/>
      <c r="G2837" s="80"/>
      <c r="H2837" s="80"/>
      <c r="I2837" s="84"/>
      <c r="J2837" s="82"/>
      <c r="K2837" s="83"/>
      <c r="L2837" s="240" t="str">
        <f t="shared" si="44"/>
        <v/>
      </c>
    </row>
    <row r="2838" spans="1:12" ht="70" customHeight="1" x14ac:dyDescent="0.35">
      <c r="A2838" s="43"/>
      <c r="B2838" s="44"/>
      <c r="C2838" s="45"/>
      <c r="D2838" s="79"/>
      <c r="E2838" s="80"/>
      <c r="F2838" s="81"/>
      <c r="G2838" s="80"/>
      <c r="H2838" s="80"/>
      <c r="I2838" s="84"/>
      <c r="J2838" s="82"/>
      <c r="K2838" s="83"/>
      <c r="L2838" s="240" t="str">
        <f t="shared" si="44"/>
        <v/>
      </c>
    </row>
    <row r="2839" spans="1:12" ht="70" customHeight="1" x14ac:dyDescent="0.35">
      <c r="A2839" s="43"/>
      <c r="B2839" s="44"/>
      <c r="C2839" s="45"/>
      <c r="D2839" s="79"/>
      <c r="E2839" s="80"/>
      <c r="F2839" s="81"/>
      <c r="G2839" s="80"/>
      <c r="H2839" s="80"/>
      <c r="I2839" s="84"/>
      <c r="J2839" s="82"/>
      <c r="K2839" s="83"/>
      <c r="L2839" s="240" t="str">
        <f t="shared" si="44"/>
        <v/>
      </c>
    </row>
    <row r="2840" spans="1:12" ht="70" customHeight="1" x14ac:dyDescent="0.35">
      <c r="A2840" s="43"/>
      <c r="B2840" s="44"/>
      <c r="C2840" s="45"/>
      <c r="D2840" s="79"/>
      <c r="E2840" s="80"/>
      <c r="F2840" s="81"/>
      <c r="G2840" s="80"/>
      <c r="H2840" s="80"/>
      <c r="I2840" s="84"/>
      <c r="J2840" s="82"/>
      <c r="K2840" s="83"/>
      <c r="L2840" s="240" t="str">
        <f t="shared" si="44"/>
        <v/>
      </c>
    </row>
    <row r="2841" spans="1:12" ht="70" customHeight="1" x14ac:dyDescent="0.35">
      <c r="A2841" s="43"/>
      <c r="B2841" s="44"/>
      <c r="C2841" s="45"/>
      <c r="D2841" s="79"/>
      <c r="E2841" s="80"/>
      <c r="F2841" s="81"/>
      <c r="G2841" s="80"/>
      <c r="H2841" s="80"/>
      <c r="I2841" s="84"/>
      <c r="J2841" s="82"/>
      <c r="K2841" s="83"/>
      <c r="L2841" s="240" t="str">
        <f t="shared" si="44"/>
        <v/>
      </c>
    </row>
    <row r="2842" spans="1:12" ht="70" customHeight="1" x14ac:dyDescent="0.35">
      <c r="A2842" s="43"/>
      <c r="B2842" s="44"/>
      <c r="C2842" s="45"/>
      <c r="D2842" s="79"/>
      <c r="E2842" s="80"/>
      <c r="F2842" s="81"/>
      <c r="G2842" s="80"/>
      <c r="H2842" s="80"/>
      <c r="I2842" s="84"/>
      <c r="J2842" s="82"/>
      <c r="K2842" s="83"/>
      <c r="L2842" s="240" t="str">
        <f t="shared" si="44"/>
        <v/>
      </c>
    </row>
    <row r="2843" spans="1:12" ht="70" customHeight="1" x14ac:dyDescent="0.35">
      <c r="A2843" s="43"/>
      <c r="B2843" s="44"/>
      <c r="C2843" s="45"/>
      <c r="D2843" s="79"/>
      <c r="E2843" s="80"/>
      <c r="F2843" s="81"/>
      <c r="G2843" s="80"/>
      <c r="H2843" s="80"/>
      <c r="I2843" s="84"/>
      <c r="J2843" s="82"/>
      <c r="K2843" s="83"/>
      <c r="L2843" s="240" t="str">
        <f t="shared" si="44"/>
        <v/>
      </c>
    </row>
    <row r="2844" spans="1:12" ht="70" customHeight="1" x14ac:dyDescent="0.35">
      <c r="A2844" s="43"/>
      <c r="B2844" s="44"/>
      <c r="C2844" s="45"/>
      <c r="D2844" s="79"/>
      <c r="E2844" s="80"/>
      <c r="F2844" s="81"/>
      <c r="G2844" s="80"/>
      <c r="H2844" s="80"/>
      <c r="I2844" s="84"/>
      <c r="J2844" s="82"/>
      <c r="K2844" s="83"/>
      <c r="L2844" s="240" t="str">
        <f t="shared" si="44"/>
        <v/>
      </c>
    </row>
    <row r="2845" spans="1:12" ht="70" customHeight="1" x14ac:dyDescent="0.35">
      <c r="A2845" s="43"/>
      <c r="B2845" s="44"/>
      <c r="C2845" s="45"/>
      <c r="D2845" s="79"/>
      <c r="E2845" s="80"/>
      <c r="F2845" s="81"/>
      <c r="G2845" s="80"/>
      <c r="H2845" s="80"/>
      <c r="I2845" s="84"/>
      <c r="J2845" s="82"/>
      <c r="K2845" s="83"/>
      <c r="L2845" s="240" t="str">
        <f t="shared" si="44"/>
        <v/>
      </c>
    </row>
    <row r="2846" spans="1:12" ht="70" customHeight="1" x14ac:dyDescent="0.35">
      <c r="A2846" s="43"/>
      <c r="B2846" s="44"/>
      <c r="C2846" s="45"/>
      <c r="D2846" s="79"/>
      <c r="E2846" s="80"/>
      <c r="F2846" s="81"/>
      <c r="G2846" s="80"/>
      <c r="H2846" s="80"/>
      <c r="I2846" s="84"/>
      <c r="J2846" s="82"/>
      <c r="K2846" s="83"/>
      <c r="L2846" s="240" t="str">
        <f t="shared" si="44"/>
        <v/>
      </c>
    </row>
    <row r="2847" spans="1:12" ht="70" customHeight="1" x14ac:dyDescent="0.35">
      <c r="A2847" s="43"/>
      <c r="B2847" s="44"/>
      <c r="C2847" s="45"/>
      <c r="D2847" s="79"/>
      <c r="E2847" s="80"/>
      <c r="F2847" s="81"/>
      <c r="G2847" s="80"/>
      <c r="H2847" s="80"/>
      <c r="I2847" s="84"/>
      <c r="J2847" s="82"/>
      <c r="K2847" s="83"/>
      <c r="L2847" s="240" t="str">
        <f t="shared" si="44"/>
        <v/>
      </c>
    </row>
    <row r="2848" spans="1:12" ht="70" customHeight="1" x14ac:dyDescent="0.35">
      <c r="A2848" s="43"/>
      <c r="B2848" s="44"/>
      <c r="C2848" s="45"/>
      <c r="D2848" s="79"/>
      <c r="E2848" s="80"/>
      <c r="F2848" s="81"/>
      <c r="G2848" s="80"/>
      <c r="H2848" s="80"/>
      <c r="I2848" s="84"/>
      <c r="J2848" s="82"/>
      <c r="K2848" s="83"/>
      <c r="L2848" s="240" t="str">
        <f t="shared" si="44"/>
        <v/>
      </c>
    </row>
    <row r="2849" spans="1:12" ht="70" customHeight="1" x14ac:dyDescent="0.35">
      <c r="A2849" s="43"/>
      <c r="B2849" s="44"/>
      <c r="C2849" s="45"/>
      <c r="D2849" s="79"/>
      <c r="E2849" s="80"/>
      <c r="F2849" s="81"/>
      <c r="G2849" s="80"/>
      <c r="H2849" s="80"/>
      <c r="I2849" s="84"/>
      <c r="J2849" s="82"/>
      <c r="K2849" s="83"/>
      <c r="L2849" s="240" t="str">
        <f t="shared" si="44"/>
        <v/>
      </c>
    </row>
    <row r="2850" spans="1:12" ht="70" customHeight="1" x14ac:dyDescent="0.35">
      <c r="A2850" s="43"/>
      <c r="B2850" s="44"/>
      <c r="C2850" s="45"/>
      <c r="D2850" s="79"/>
      <c r="E2850" s="80"/>
      <c r="F2850" s="81"/>
      <c r="G2850" s="80"/>
      <c r="H2850" s="80"/>
      <c r="I2850" s="84"/>
      <c r="J2850" s="82"/>
      <c r="K2850" s="83"/>
      <c r="L2850" s="240" t="str">
        <f t="shared" si="44"/>
        <v/>
      </c>
    </row>
    <row r="2851" spans="1:12" ht="70" customHeight="1" x14ac:dyDescent="0.35">
      <c r="A2851" s="43"/>
      <c r="B2851" s="44"/>
      <c r="C2851" s="45"/>
      <c r="D2851" s="79"/>
      <c r="E2851" s="80"/>
      <c r="F2851" s="81"/>
      <c r="G2851" s="80"/>
      <c r="H2851" s="80"/>
      <c r="I2851" s="84"/>
      <c r="J2851" s="82"/>
      <c r="K2851" s="83"/>
      <c r="L2851" s="240" t="str">
        <f t="shared" si="44"/>
        <v/>
      </c>
    </row>
    <row r="2852" spans="1:12" ht="70" customHeight="1" x14ac:dyDescent="0.35">
      <c r="A2852" s="43"/>
      <c r="B2852" s="44"/>
      <c r="C2852" s="45"/>
      <c r="D2852" s="79"/>
      <c r="E2852" s="80"/>
      <c r="F2852" s="81"/>
      <c r="G2852" s="80"/>
      <c r="H2852" s="80"/>
      <c r="I2852" s="84"/>
      <c r="J2852" s="82"/>
      <c r="K2852" s="83"/>
      <c r="L2852" s="240" t="str">
        <f t="shared" si="44"/>
        <v/>
      </c>
    </row>
    <row r="2853" spans="1:12" ht="70" customHeight="1" x14ac:dyDescent="0.35">
      <c r="A2853" s="43"/>
      <c r="B2853" s="44"/>
      <c r="C2853" s="45"/>
      <c r="D2853" s="79"/>
      <c r="E2853" s="80"/>
      <c r="F2853" s="81"/>
      <c r="G2853" s="80"/>
      <c r="H2853" s="80"/>
      <c r="I2853" s="84"/>
      <c r="J2853" s="82"/>
      <c r="K2853" s="83"/>
      <c r="L2853" s="240" t="str">
        <f t="shared" si="44"/>
        <v/>
      </c>
    </row>
    <row r="2854" spans="1:12" ht="70" customHeight="1" x14ac:dyDescent="0.35">
      <c r="A2854" s="43"/>
      <c r="B2854" s="44"/>
      <c r="C2854" s="45"/>
      <c r="D2854" s="79"/>
      <c r="E2854" s="80"/>
      <c r="F2854" s="81"/>
      <c r="G2854" s="80"/>
      <c r="H2854" s="80"/>
      <c r="I2854" s="84"/>
      <c r="J2854" s="82"/>
      <c r="K2854" s="83"/>
      <c r="L2854" s="240" t="str">
        <f t="shared" si="44"/>
        <v/>
      </c>
    </row>
    <row r="2855" spans="1:12" ht="70" customHeight="1" x14ac:dyDescent="0.35">
      <c r="A2855" s="43"/>
      <c r="B2855" s="44"/>
      <c r="C2855" s="45"/>
      <c r="D2855" s="79"/>
      <c r="E2855" s="80"/>
      <c r="F2855" s="81"/>
      <c r="G2855" s="80"/>
      <c r="H2855" s="80"/>
      <c r="I2855" s="84"/>
      <c r="J2855" s="82"/>
      <c r="K2855" s="83"/>
      <c r="L2855" s="240" t="str">
        <f t="shared" si="44"/>
        <v/>
      </c>
    </row>
    <row r="2856" spans="1:12" ht="70" customHeight="1" x14ac:dyDescent="0.35">
      <c r="A2856" s="43"/>
      <c r="B2856" s="44"/>
      <c r="C2856" s="45"/>
      <c r="D2856" s="79"/>
      <c r="E2856" s="80"/>
      <c r="F2856" s="81"/>
      <c r="G2856" s="80"/>
      <c r="H2856" s="80"/>
      <c r="I2856" s="84"/>
      <c r="J2856" s="82"/>
      <c r="K2856" s="83"/>
      <c r="L2856" s="240" t="str">
        <f t="shared" si="44"/>
        <v/>
      </c>
    </row>
    <row r="2857" spans="1:12" ht="70" customHeight="1" x14ac:dyDescent="0.35">
      <c r="A2857" s="43"/>
      <c r="B2857" s="44"/>
      <c r="C2857" s="45"/>
      <c r="D2857" s="79"/>
      <c r="E2857" s="80"/>
      <c r="F2857" s="81"/>
      <c r="G2857" s="80"/>
      <c r="H2857" s="80"/>
      <c r="I2857" s="84"/>
      <c r="J2857" s="82"/>
      <c r="K2857" s="83"/>
      <c r="L2857" s="240" t="str">
        <f t="shared" si="44"/>
        <v/>
      </c>
    </row>
    <row r="2858" spans="1:12" ht="70" customHeight="1" x14ac:dyDescent="0.35">
      <c r="A2858" s="43"/>
      <c r="B2858" s="44"/>
      <c r="C2858" s="45"/>
      <c r="D2858" s="79"/>
      <c r="E2858" s="80"/>
      <c r="F2858" s="81"/>
      <c r="G2858" s="80"/>
      <c r="H2858" s="80"/>
      <c r="I2858" s="84"/>
      <c r="J2858" s="82"/>
      <c r="K2858" s="83"/>
      <c r="L2858" s="240" t="str">
        <f t="shared" si="44"/>
        <v/>
      </c>
    </row>
    <row r="2859" spans="1:12" ht="70" customHeight="1" x14ac:dyDescent="0.35">
      <c r="A2859" s="43"/>
      <c r="B2859" s="44"/>
      <c r="C2859" s="45"/>
      <c r="D2859" s="79"/>
      <c r="E2859" s="80"/>
      <c r="F2859" s="81"/>
      <c r="G2859" s="80"/>
      <c r="H2859" s="80"/>
      <c r="I2859" s="84"/>
      <c r="J2859" s="82"/>
      <c r="K2859" s="83"/>
      <c r="L2859" s="240" t="str">
        <f t="shared" si="44"/>
        <v/>
      </c>
    </row>
    <row r="2860" spans="1:12" ht="70" customHeight="1" x14ac:dyDescent="0.35">
      <c r="A2860" s="43"/>
      <c r="B2860" s="44"/>
      <c r="C2860" s="45"/>
      <c r="D2860" s="79"/>
      <c r="E2860" s="80"/>
      <c r="F2860" s="81"/>
      <c r="G2860" s="80"/>
      <c r="H2860" s="80"/>
      <c r="I2860" s="84"/>
      <c r="J2860" s="82"/>
      <c r="K2860" s="83"/>
      <c r="L2860" s="240" t="str">
        <f t="shared" si="44"/>
        <v/>
      </c>
    </row>
    <row r="2861" spans="1:12" ht="70" customHeight="1" x14ac:dyDescent="0.35">
      <c r="A2861" s="43"/>
      <c r="B2861" s="44"/>
      <c r="C2861" s="45"/>
      <c r="D2861" s="79"/>
      <c r="E2861" s="80"/>
      <c r="F2861" s="81"/>
      <c r="G2861" s="80"/>
      <c r="H2861" s="80"/>
      <c r="I2861" s="84"/>
      <c r="J2861" s="82"/>
      <c r="K2861" s="83"/>
      <c r="L2861" s="240" t="str">
        <f t="shared" si="44"/>
        <v/>
      </c>
    </row>
    <row r="2862" spans="1:12" ht="70" customHeight="1" x14ac:dyDescent="0.35">
      <c r="A2862" s="43"/>
      <c r="B2862" s="44"/>
      <c r="C2862" s="45"/>
      <c r="D2862" s="79"/>
      <c r="E2862" s="80"/>
      <c r="F2862" s="81"/>
      <c r="G2862" s="80"/>
      <c r="H2862" s="80"/>
      <c r="I2862" s="84"/>
      <c r="J2862" s="82"/>
      <c r="K2862" s="83"/>
      <c r="L2862" s="240" t="str">
        <f t="shared" si="44"/>
        <v/>
      </c>
    </row>
    <row r="2863" spans="1:12" ht="70" customHeight="1" x14ac:dyDescent="0.35">
      <c r="A2863" s="43"/>
      <c r="B2863" s="44"/>
      <c r="C2863" s="45"/>
      <c r="D2863" s="79"/>
      <c r="E2863" s="80"/>
      <c r="F2863" s="81"/>
      <c r="G2863" s="80"/>
      <c r="H2863" s="80"/>
      <c r="I2863" s="84"/>
      <c r="J2863" s="82"/>
      <c r="K2863" s="83"/>
      <c r="L2863" s="240" t="str">
        <f t="shared" si="44"/>
        <v/>
      </c>
    </row>
    <row r="2864" spans="1:12" ht="70" customHeight="1" x14ac:dyDescent="0.35">
      <c r="A2864" s="43"/>
      <c r="B2864" s="44"/>
      <c r="C2864" s="45"/>
      <c r="D2864" s="79"/>
      <c r="E2864" s="80"/>
      <c r="F2864" s="81"/>
      <c r="G2864" s="80"/>
      <c r="H2864" s="80"/>
      <c r="I2864" s="84"/>
      <c r="J2864" s="82"/>
      <c r="K2864" s="83"/>
      <c r="L2864" s="240" t="str">
        <f t="shared" si="44"/>
        <v/>
      </c>
    </row>
    <row r="2865" spans="1:12" ht="70" customHeight="1" x14ac:dyDescent="0.35">
      <c r="A2865" s="43"/>
      <c r="B2865" s="44"/>
      <c r="C2865" s="45"/>
      <c r="D2865" s="79"/>
      <c r="E2865" s="80"/>
      <c r="F2865" s="81"/>
      <c r="G2865" s="80"/>
      <c r="H2865" s="80"/>
      <c r="I2865" s="84"/>
      <c r="J2865" s="82"/>
      <c r="K2865" s="83"/>
      <c r="L2865" s="240" t="str">
        <f t="shared" si="44"/>
        <v/>
      </c>
    </row>
    <row r="2866" spans="1:12" ht="70" customHeight="1" x14ac:dyDescent="0.35">
      <c r="A2866" s="43"/>
      <c r="B2866" s="44"/>
      <c r="C2866" s="45"/>
      <c r="D2866" s="79"/>
      <c r="E2866" s="80"/>
      <c r="F2866" s="81"/>
      <c r="G2866" s="80"/>
      <c r="H2866" s="80"/>
      <c r="I2866" s="84"/>
      <c r="J2866" s="82"/>
      <c r="K2866" s="83"/>
      <c r="L2866" s="240" t="str">
        <f t="shared" si="44"/>
        <v/>
      </c>
    </row>
    <row r="2867" spans="1:12" ht="70" customHeight="1" x14ac:dyDescent="0.35">
      <c r="A2867" s="43"/>
      <c r="B2867" s="44"/>
      <c r="C2867" s="45"/>
      <c r="D2867" s="79"/>
      <c r="E2867" s="80"/>
      <c r="F2867" s="81"/>
      <c r="G2867" s="80"/>
      <c r="H2867" s="80"/>
      <c r="I2867" s="84"/>
      <c r="J2867" s="82"/>
      <c r="K2867" s="83"/>
      <c r="L2867" s="240" t="str">
        <f t="shared" si="44"/>
        <v/>
      </c>
    </row>
    <row r="2868" spans="1:12" ht="70" customHeight="1" x14ac:dyDescent="0.35">
      <c r="A2868" s="43"/>
      <c r="B2868" s="44"/>
      <c r="C2868" s="45"/>
      <c r="D2868" s="79"/>
      <c r="E2868" s="80"/>
      <c r="F2868" s="81"/>
      <c r="G2868" s="80"/>
      <c r="H2868" s="80"/>
      <c r="I2868" s="84"/>
      <c r="J2868" s="82"/>
      <c r="K2868" s="83"/>
      <c r="L2868" s="240" t="str">
        <f t="shared" si="44"/>
        <v/>
      </c>
    </row>
    <row r="2869" spans="1:12" ht="70" customHeight="1" x14ac:dyDescent="0.35">
      <c r="A2869" s="43"/>
      <c r="B2869" s="44"/>
      <c r="C2869" s="45"/>
      <c r="D2869" s="79"/>
      <c r="E2869" s="80"/>
      <c r="F2869" s="81"/>
      <c r="G2869" s="80"/>
      <c r="H2869" s="80"/>
      <c r="I2869" s="84"/>
      <c r="J2869" s="82"/>
      <c r="K2869" s="83"/>
      <c r="L2869" s="240" t="str">
        <f t="shared" si="44"/>
        <v/>
      </c>
    </row>
    <row r="2870" spans="1:12" ht="70" customHeight="1" x14ac:dyDescent="0.35">
      <c r="A2870" s="43"/>
      <c r="B2870" s="44"/>
      <c r="C2870" s="45"/>
      <c r="D2870" s="79"/>
      <c r="E2870" s="80"/>
      <c r="F2870" s="81"/>
      <c r="G2870" s="80"/>
      <c r="H2870" s="80"/>
      <c r="I2870" s="84"/>
      <c r="J2870" s="82"/>
      <c r="K2870" s="83"/>
      <c r="L2870" s="240" t="str">
        <f t="shared" si="44"/>
        <v/>
      </c>
    </row>
    <row r="2871" spans="1:12" ht="70" customHeight="1" x14ac:dyDescent="0.35">
      <c r="A2871" s="43"/>
      <c r="B2871" s="44"/>
      <c r="C2871" s="45"/>
      <c r="D2871" s="79"/>
      <c r="E2871" s="80"/>
      <c r="F2871" s="81"/>
      <c r="G2871" s="80"/>
      <c r="H2871" s="80"/>
      <c r="I2871" s="84"/>
      <c r="J2871" s="82"/>
      <c r="K2871" s="83"/>
      <c r="L2871" s="240" t="str">
        <f t="shared" si="44"/>
        <v/>
      </c>
    </row>
    <row r="2872" spans="1:12" ht="70" customHeight="1" x14ac:dyDescent="0.35">
      <c r="A2872" s="43"/>
      <c r="B2872" s="44"/>
      <c r="C2872" s="45"/>
      <c r="D2872" s="79"/>
      <c r="E2872" s="80"/>
      <c r="F2872" s="81"/>
      <c r="G2872" s="80"/>
      <c r="H2872" s="80"/>
      <c r="I2872" s="84"/>
      <c r="J2872" s="82"/>
      <c r="K2872" s="83"/>
      <c r="L2872" s="240" t="str">
        <f t="shared" si="44"/>
        <v/>
      </c>
    </row>
    <row r="2873" spans="1:12" ht="70" customHeight="1" x14ac:dyDescent="0.35">
      <c r="A2873" s="43"/>
      <c r="B2873" s="44"/>
      <c r="C2873" s="45"/>
      <c r="D2873" s="79"/>
      <c r="E2873" s="80"/>
      <c r="F2873" s="81"/>
      <c r="G2873" s="80"/>
      <c r="H2873" s="80"/>
      <c r="I2873" s="84"/>
      <c r="J2873" s="82"/>
      <c r="K2873" s="83"/>
      <c r="L2873" s="240" t="str">
        <f t="shared" si="44"/>
        <v/>
      </c>
    </row>
    <row r="2874" spans="1:12" ht="70" customHeight="1" x14ac:dyDescent="0.35">
      <c r="A2874" s="43"/>
      <c r="B2874" s="44"/>
      <c r="C2874" s="45"/>
      <c r="D2874" s="79"/>
      <c r="E2874" s="80"/>
      <c r="F2874" s="81"/>
      <c r="G2874" s="80"/>
      <c r="H2874" s="80"/>
      <c r="I2874" s="84"/>
      <c r="J2874" s="82"/>
      <c r="K2874" s="83"/>
      <c r="L2874" s="240" t="str">
        <f t="shared" si="44"/>
        <v/>
      </c>
    </row>
    <row r="2875" spans="1:12" ht="70" customHeight="1" x14ac:dyDescent="0.35">
      <c r="A2875" s="43"/>
      <c r="B2875" s="44"/>
      <c r="C2875" s="45"/>
      <c r="D2875" s="79"/>
      <c r="E2875" s="80"/>
      <c r="F2875" s="81"/>
      <c r="G2875" s="80"/>
      <c r="H2875" s="80"/>
      <c r="I2875" s="84"/>
      <c r="J2875" s="82"/>
      <c r="K2875" s="83"/>
      <c r="L2875" s="240" t="str">
        <f t="shared" si="44"/>
        <v/>
      </c>
    </row>
    <row r="2876" spans="1:12" ht="70" customHeight="1" x14ac:dyDescent="0.35">
      <c r="A2876" s="43"/>
      <c r="B2876" s="44"/>
      <c r="C2876" s="45"/>
      <c r="D2876" s="79"/>
      <c r="E2876" s="80"/>
      <c r="F2876" s="81"/>
      <c r="G2876" s="80"/>
      <c r="H2876" s="80"/>
      <c r="I2876" s="84"/>
      <c r="J2876" s="82"/>
      <c r="K2876" s="83"/>
      <c r="L2876" s="240" t="str">
        <f t="shared" si="44"/>
        <v/>
      </c>
    </row>
    <row r="2877" spans="1:12" ht="70" customHeight="1" x14ac:dyDescent="0.35">
      <c r="A2877" s="43"/>
      <c r="B2877" s="44"/>
      <c r="C2877" s="45"/>
      <c r="D2877" s="79"/>
      <c r="E2877" s="80"/>
      <c r="F2877" s="81"/>
      <c r="G2877" s="80"/>
      <c r="H2877" s="80"/>
      <c r="I2877" s="84"/>
      <c r="J2877" s="82"/>
      <c r="K2877" s="83"/>
      <c r="L2877" s="240" t="str">
        <f t="shared" si="44"/>
        <v/>
      </c>
    </row>
    <row r="2878" spans="1:12" ht="70" customHeight="1" x14ac:dyDescent="0.35">
      <c r="A2878" s="43"/>
      <c r="B2878" s="44"/>
      <c r="C2878" s="45"/>
      <c r="D2878" s="79"/>
      <c r="E2878" s="80"/>
      <c r="F2878" s="81"/>
      <c r="G2878" s="80"/>
      <c r="H2878" s="80"/>
      <c r="I2878" s="84"/>
      <c r="J2878" s="82"/>
      <c r="K2878" s="83"/>
      <c r="L2878" s="240" t="str">
        <f t="shared" si="44"/>
        <v/>
      </c>
    </row>
    <row r="2879" spans="1:12" ht="70" customHeight="1" x14ac:dyDescent="0.35">
      <c r="A2879" s="43"/>
      <c r="B2879" s="44"/>
      <c r="C2879" s="45"/>
      <c r="D2879" s="79"/>
      <c r="E2879" s="80"/>
      <c r="F2879" s="81"/>
      <c r="G2879" s="80"/>
      <c r="H2879" s="80"/>
      <c r="I2879" s="84"/>
      <c r="J2879" s="82"/>
      <c r="K2879" s="83"/>
      <c r="L2879" s="240" t="str">
        <f t="shared" si="44"/>
        <v/>
      </c>
    </row>
    <row r="2880" spans="1:12" ht="70" customHeight="1" x14ac:dyDescent="0.35">
      <c r="A2880" s="43"/>
      <c r="B2880" s="44"/>
      <c r="C2880" s="45"/>
      <c r="D2880" s="79"/>
      <c r="E2880" s="80"/>
      <c r="F2880" s="81"/>
      <c r="G2880" s="80"/>
      <c r="H2880" s="80"/>
      <c r="I2880" s="84"/>
      <c r="J2880" s="82"/>
      <c r="K2880" s="83"/>
      <c r="L2880" s="240" t="str">
        <f t="shared" si="44"/>
        <v/>
      </c>
    </row>
    <row r="2881" spans="1:12" ht="70" customHeight="1" x14ac:dyDescent="0.35">
      <c r="A2881" s="43"/>
      <c r="B2881" s="44"/>
      <c r="C2881" s="45"/>
      <c r="D2881" s="79"/>
      <c r="E2881" s="80"/>
      <c r="F2881" s="81"/>
      <c r="G2881" s="80"/>
      <c r="H2881" s="80"/>
      <c r="I2881" s="84"/>
      <c r="J2881" s="82"/>
      <c r="K2881" s="83"/>
      <c r="L2881" s="240" t="str">
        <f t="shared" si="44"/>
        <v/>
      </c>
    </row>
    <row r="2882" spans="1:12" ht="70" customHeight="1" x14ac:dyDescent="0.35">
      <c r="A2882" s="43"/>
      <c r="B2882" s="44"/>
      <c r="C2882" s="45"/>
      <c r="D2882" s="79"/>
      <c r="E2882" s="80"/>
      <c r="F2882" s="81"/>
      <c r="G2882" s="80"/>
      <c r="H2882" s="80"/>
      <c r="I2882" s="84"/>
      <c r="J2882" s="82"/>
      <c r="K2882" s="83"/>
      <c r="L2882" s="240" t="str">
        <f t="shared" si="44"/>
        <v/>
      </c>
    </row>
    <row r="2883" spans="1:12" ht="70" customHeight="1" x14ac:dyDescent="0.35">
      <c r="A2883" s="43"/>
      <c r="B2883" s="44"/>
      <c r="C2883" s="45"/>
      <c r="D2883" s="79"/>
      <c r="E2883" s="80"/>
      <c r="F2883" s="81"/>
      <c r="G2883" s="80"/>
      <c r="H2883" s="80"/>
      <c r="I2883" s="84"/>
      <c r="J2883" s="82"/>
      <c r="K2883" s="83"/>
      <c r="L2883" s="240" t="str">
        <f t="shared" si="44"/>
        <v/>
      </c>
    </row>
    <row r="2884" spans="1:12" ht="70" customHeight="1" x14ac:dyDescent="0.35">
      <c r="A2884" s="43"/>
      <c r="B2884" s="44"/>
      <c r="C2884" s="45"/>
      <c r="D2884" s="79"/>
      <c r="E2884" s="80"/>
      <c r="F2884" s="81"/>
      <c r="G2884" s="80"/>
      <c r="H2884" s="80"/>
      <c r="I2884" s="84"/>
      <c r="J2884" s="82"/>
      <c r="K2884" s="83"/>
      <c r="L2884" s="240" t="str">
        <f t="shared" si="44"/>
        <v/>
      </c>
    </row>
    <row r="2885" spans="1:12" ht="70" customHeight="1" x14ac:dyDescent="0.35">
      <c r="A2885" s="43"/>
      <c r="B2885" s="44"/>
      <c r="C2885" s="45"/>
      <c r="D2885" s="79"/>
      <c r="E2885" s="80"/>
      <c r="F2885" s="81"/>
      <c r="G2885" s="80"/>
      <c r="H2885" s="80"/>
      <c r="I2885" s="84"/>
      <c r="J2885" s="82"/>
      <c r="K2885" s="83"/>
      <c r="L2885" s="240" t="str">
        <f t="shared" si="44"/>
        <v/>
      </c>
    </row>
    <row r="2886" spans="1:12" ht="70" customHeight="1" x14ac:dyDescent="0.35">
      <c r="A2886" s="43"/>
      <c r="B2886" s="44"/>
      <c r="C2886" s="45"/>
      <c r="D2886" s="79"/>
      <c r="E2886" s="80"/>
      <c r="F2886" s="81"/>
      <c r="G2886" s="80"/>
      <c r="H2886" s="80"/>
      <c r="I2886" s="84"/>
      <c r="J2886" s="82"/>
      <c r="K2886" s="83"/>
      <c r="L2886" s="240" t="str">
        <f t="shared" si="44"/>
        <v/>
      </c>
    </row>
    <row r="2887" spans="1:12" ht="70" customHeight="1" x14ac:dyDescent="0.35">
      <c r="A2887" s="43"/>
      <c r="B2887" s="44"/>
      <c r="C2887" s="45"/>
      <c r="D2887" s="79"/>
      <c r="E2887" s="80"/>
      <c r="F2887" s="81"/>
      <c r="G2887" s="80"/>
      <c r="H2887" s="80"/>
      <c r="I2887" s="84"/>
      <c r="J2887" s="82"/>
      <c r="K2887" s="83"/>
      <c r="L2887" s="240" t="str">
        <f t="shared" si="44"/>
        <v/>
      </c>
    </row>
    <row r="2888" spans="1:12" ht="70" customHeight="1" x14ac:dyDescent="0.35">
      <c r="A2888" s="43"/>
      <c r="B2888" s="44"/>
      <c r="C2888" s="45"/>
      <c r="D2888" s="79"/>
      <c r="E2888" s="80"/>
      <c r="F2888" s="81"/>
      <c r="G2888" s="80"/>
      <c r="H2888" s="80"/>
      <c r="I2888" s="84"/>
      <c r="J2888" s="82"/>
      <c r="K2888" s="83"/>
      <c r="L2888" s="240" t="str">
        <f t="shared" si="44"/>
        <v/>
      </c>
    </row>
    <row r="2889" spans="1:12" ht="70" customHeight="1" x14ac:dyDescent="0.35">
      <c r="A2889" s="43"/>
      <c r="B2889" s="44"/>
      <c r="C2889" s="45"/>
      <c r="D2889" s="79"/>
      <c r="E2889" s="80"/>
      <c r="F2889" s="81"/>
      <c r="G2889" s="80"/>
      <c r="H2889" s="80"/>
      <c r="I2889" s="84"/>
      <c r="J2889" s="82"/>
      <c r="K2889" s="83"/>
      <c r="L2889" s="240" t="str">
        <f t="shared" si="44"/>
        <v/>
      </c>
    </row>
    <row r="2890" spans="1:12" ht="70" customHeight="1" x14ac:dyDescent="0.35">
      <c r="A2890" s="43"/>
      <c r="B2890" s="44"/>
      <c r="C2890" s="45"/>
      <c r="D2890" s="79"/>
      <c r="E2890" s="80"/>
      <c r="F2890" s="81"/>
      <c r="G2890" s="80"/>
      <c r="H2890" s="80"/>
      <c r="I2890" s="84"/>
      <c r="J2890" s="82"/>
      <c r="K2890" s="83"/>
      <c r="L2890" s="240" t="str">
        <f t="shared" si="44"/>
        <v/>
      </c>
    </row>
    <row r="2891" spans="1:12" ht="70" customHeight="1" x14ac:dyDescent="0.35">
      <c r="A2891" s="43"/>
      <c r="B2891" s="44"/>
      <c r="C2891" s="45"/>
      <c r="D2891" s="79"/>
      <c r="E2891" s="80"/>
      <c r="F2891" s="81"/>
      <c r="G2891" s="80"/>
      <c r="H2891" s="80"/>
      <c r="I2891" s="84"/>
      <c r="J2891" s="82"/>
      <c r="K2891" s="83"/>
      <c r="L2891" s="240" t="str">
        <f t="shared" ref="L2891:L2954" si="45">HYPERLINK(K2891)</f>
        <v/>
      </c>
    </row>
    <row r="2892" spans="1:12" ht="70" customHeight="1" x14ac:dyDescent="0.35">
      <c r="A2892" s="43"/>
      <c r="B2892" s="44"/>
      <c r="C2892" s="45"/>
      <c r="D2892" s="79"/>
      <c r="E2892" s="80"/>
      <c r="F2892" s="81"/>
      <c r="G2892" s="80"/>
      <c r="H2892" s="80"/>
      <c r="I2892" s="84"/>
      <c r="J2892" s="82"/>
      <c r="K2892" s="83"/>
      <c r="L2892" s="240" t="str">
        <f t="shared" si="45"/>
        <v/>
      </c>
    </row>
    <row r="2893" spans="1:12" ht="70" customHeight="1" x14ac:dyDescent="0.35">
      <c r="A2893" s="43"/>
      <c r="B2893" s="44"/>
      <c r="C2893" s="45"/>
      <c r="D2893" s="79"/>
      <c r="E2893" s="80"/>
      <c r="F2893" s="81"/>
      <c r="G2893" s="80"/>
      <c r="H2893" s="80"/>
      <c r="I2893" s="84"/>
      <c r="J2893" s="82"/>
      <c r="K2893" s="83"/>
      <c r="L2893" s="240" t="str">
        <f t="shared" si="45"/>
        <v/>
      </c>
    </row>
    <row r="2894" spans="1:12" ht="70" customHeight="1" x14ac:dyDescent="0.35">
      <c r="A2894" s="43"/>
      <c r="B2894" s="44"/>
      <c r="C2894" s="45"/>
      <c r="D2894" s="79"/>
      <c r="E2894" s="80"/>
      <c r="F2894" s="81"/>
      <c r="G2894" s="80"/>
      <c r="H2894" s="80"/>
      <c r="I2894" s="84"/>
      <c r="J2894" s="82"/>
      <c r="K2894" s="83"/>
      <c r="L2894" s="240" t="str">
        <f t="shared" si="45"/>
        <v/>
      </c>
    </row>
    <row r="2895" spans="1:12" ht="70" customHeight="1" x14ac:dyDescent="0.35">
      <c r="A2895" s="43"/>
      <c r="B2895" s="44"/>
      <c r="C2895" s="45"/>
      <c r="D2895" s="79"/>
      <c r="E2895" s="80"/>
      <c r="F2895" s="81"/>
      <c r="G2895" s="80"/>
      <c r="H2895" s="80"/>
      <c r="I2895" s="84"/>
      <c r="J2895" s="82"/>
      <c r="K2895" s="83"/>
      <c r="L2895" s="240" t="str">
        <f t="shared" si="45"/>
        <v/>
      </c>
    </row>
    <row r="2896" spans="1:12" ht="70" customHeight="1" x14ac:dyDescent="0.35">
      <c r="A2896" s="43"/>
      <c r="B2896" s="44"/>
      <c r="C2896" s="45"/>
      <c r="D2896" s="79"/>
      <c r="E2896" s="80"/>
      <c r="F2896" s="81"/>
      <c r="G2896" s="80"/>
      <c r="H2896" s="80"/>
      <c r="I2896" s="84"/>
      <c r="J2896" s="82"/>
      <c r="K2896" s="83"/>
      <c r="L2896" s="240" t="str">
        <f t="shared" si="45"/>
        <v/>
      </c>
    </row>
    <row r="2897" spans="1:12" ht="70" customHeight="1" x14ac:dyDescent="0.35">
      <c r="A2897" s="43"/>
      <c r="B2897" s="44"/>
      <c r="C2897" s="45"/>
      <c r="D2897" s="79"/>
      <c r="E2897" s="80"/>
      <c r="F2897" s="81"/>
      <c r="G2897" s="80"/>
      <c r="H2897" s="80"/>
      <c r="I2897" s="84"/>
      <c r="J2897" s="82"/>
      <c r="K2897" s="83"/>
      <c r="L2897" s="240" t="str">
        <f t="shared" si="45"/>
        <v/>
      </c>
    </row>
    <row r="2898" spans="1:12" ht="70" customHeight="1" x14ac:dyDescent="0.35">
      <c r="A2898" s="43"/>
      <c r="B2898" s="44"/>
      <c r="C2898" s="45"/>
      <c r="D2898" s="79"/>
      <c r="E2898" s="80"/>
      <c r="F2898" s="81"/>
      <c r="G2898" s="80"/>
      <c r="H2898" s="80"/>
      <c r="I2898" s="84"/>
      <c r="J2898" s="82"/>
      <c r="K2898" s="83"/>
      <c r="L2898" s="240" t="str">
        <f t="shared" si="45"/>
        <v/>
      </c>
    </row>
    <row r="2899" spans="1:12" ht="70" customHeight="1" x14ac:dyDescent="0.35">
      <c r="A2899" s="43"/>
      <c r="B2899" s="44"/>
      <c r="C2899" s="45"/>
      <c r="D2899" s="79"/>
      <c r="E2899" s="80"/>
      <c r="F2899" s="81"/>
      <c r="G2899" s="80"/>
      <c r="H2899" s="80"/>
      <c r="I2899" s="84"/>
      <c r="J2899" s="82"/>
      <c r="K2899" s="83"/>
      <c r="L2899" s="240" t="str">
        <f t="shared" si="45"/>
        <v/>
      </c>
    </row>
    <row r="2900" spans="1:12" ht="70" customHeight="1" x14ac:dyDescent="0.35">
      <c r="A2900" s="43"/>
      <c r="B2900" s="44"/>
      <c r="C2900" s="45"/>
      <c r="D2900" s="79"/>
      <c r="E2900" s="80"/>
      <c r="F2900" s="81"/>
      <c r="G2900" s="80"/>
      <c r="H2900" s="80"/>
      <c r="I2900" s="84"/>
      <c r="J2900" s="82"/>
      <c r="K2900" s="83"/>
      <c r="L2900" s="240" t="str">
        <f t="shared" si="45"/>
        <v/>
      </c>
    </row>
    <row r="2901" spans="1:12" ht="70" customHeight="1" x14ac:dyDescent="0.35">
      <c r="A2901" s="43"/>
      <c r="B2901" s="44"/>
      <c r="C2901" s="45"/>
      <c r="D2901" s="79"/>
      <c r="E2901" s="80"/>
      <c r="F2901" s="81"/>
      <c r="G2901" s="80"/>
      <c r="H2901" s="80"/>
      <c r="I2901" s="84"/>
      <c r="J2901" s="82"/>
      <c r="K2901" s="83"/>
      <c r="L2901" s="240" t="str">
        <f t="shared" si="45"/>
        <v/>
      </c>
    </row>
    <row r="2902" spans="1:12" ht="70" customHeight="1" x14ac:dyDescent="0.35">
      <c r="A2902" s="43"/>
      <c r="B2902" s="44"/>
      <c r="C2902" s="45"/>
      <c r="D2902" s="79"/>
      <c r="E2902" s="80"/>
      <c r="F2902" s="81"/>
      <c r="G2902" s="80"/>
      <c r="H2902" s="80"/>
      <c r="I2902" s="84"/>
      <c r="J2902" s="82"/>
      <c r="K2902" s="83"/>
      <c r="L2902" s="240" t="str">
        <f t="shared" si="45"/>
        <v/>
      </c>
    </row>
    <row r="2903" spans="1:12" ht="70" customHeight="1" x14ac:dyDescent="0.35">
      <c r="A2903" s="43"/>
      <c r="B2903" s="44"/>
      <c r="C2903" s="45"/>
      <c r="D2903" s="79"/>
      <c r="E2903" s="80"/>
      <c r="F2903" s="81"/>
      <c r="G2903" s="80"/>
      <c r="H2903" s="80"/>
      <c r="I2903" s="84"/>
      <c r="J2903" s="82"/>
      <c r="K2903" s="83"/>
      <c r="L2903" s="240" t="str">
        <f t="shared" si="45"/>
        <v/>
      </c>
    </row>
    <row r="2904" spans="1:12" ht="70" customHeight="1" x14ac:dyDescent="0.35">
      <c r="A2904" s="43"/>
      <c r="B2904" s="44"/>
      <c r="C2904" s="45"/>
      <c r="D2904" s="79"/>
      <c r="E2904" s="80"/>
      <c r="F2904" s="81"/>
      <c r="G2904" s="80"/>
      <c r="H2904" s="80"/>
      <c r="I2904" s="84"/>
      <c r="J2904" s="82"/>
      <c r="K2904" s="83"/>
      <c r="L2904" s="240" t="str">
        <f t="shared" si="45"/>
        <v/>
      </c>
    </row>
    <row r="2905" spans="1:12" ht="70" customHeight="1" x14ac:dyDescent="0.35">
      <c r="A2905" s="43"/>
      <c r="B2905" s="44"/>
      <c r="C2905" s="45"/>
      <c r="D2905" s="79"/>
      <c r="E2905" s="80"/>
      <c r="F2905" s="81"/>
      <c r="G2905" s="80"/>
      <c r="H2905" s="80"/>
      <c r="I2905" s="84"/>
      <c r="J2905" s="82"/>
      <c r="K2905" s="83"/>
      <c r="L2905" s="240" t="str">
        <f t="shared" si="45"/>
        <v/>
      </c>
    </row>
    <row r="2906" spans="1:12" ht="70" customHeight="1" x14ac:dyDescent="0.35">
      <c r="A2906" s="43"/>
      <c r="B2906" s="44"/>
      <c r="C2906" s="45"/>
      <c r="D2906" s="79"/>
      <c r="E2906" s="80"/>
      <c r="F2906" s="81"/>
      <c r="G2906" s="80"/>
      <c r="H2906" s="80"/>
      <c r="I2906" s="84"/>
      <c r="J2906" s="82"/>
      <c r="K2906" s="83"/>
      <c r="L2906" s="240" t="str">
        <f t="shared" si="45"/>
        <v/>
      </c>
    </row>
    <row r="2907" spans="1:12" ht="70" customHeight="1" x14ac:dyDescent="0.35">
      <c r="A2907" s="43"/>
      <c r="B2907" s="44"/>
      <c r="C2907" s="45"/>
      <c r="D2907" s="79"/>
      <c r="E2907" s="80"/>
      <c r="F2907" s="81"/>
      <c r="G2907" s="80"/>
      <c r="H2907" s="80"/>
      <c r="I2907" s="84"/>
      <c r="J2907" s="82"/>
      <c r="K2907" s="83"/>
      <c r="L2907" s="240" t="str">
        <f t="shared" si="45"/>
        <v/>
      </c>
    </row>
    <row r="2908" spans="1:12" ht="70" customHeight="1" x14ac:dyDescent="0.35">
      <c r="A2908" s="43"/>
      <c r="B2908" s="44"/>
      <c r="C2908" s="45"/>
      <c r="D2908" s="79"/>
      <c r="E2908" s="80"/>
      <c r="F2908" s="81"/>
      <c r="G2908" s="80"/>
      <c r="H2908" s="80"/>
      <c r="I2908" s="84"/>
      <c r="J2908" s="82"/>
      <c r="K2908" s="83"/>
      <c r="L2908" s="240" t="str">
        <f t="shared" si="45"/>
        <v/>
      </c>
    </row>
    <row r="2909" spans="1:12" ht="70" customHeight="1" x14ac:dyDescent="0.35">
      <c r="A2909" s="43"/>
      <c r="B2909" s="44"/>
      <c r="C2909" s="45"/>
      <c r="D2909" s="79"/>
      <c r="E2909" s="80"/>
      <c r="F2909" s="81"/>
      <c r="G2909" s="80"/>
      <c r="H2909" s="80"/>
      <c r="I2909" s="84"/>
      <c r="J2909" s="82"/>
      <c r="K2909" s="83"/>
      <c r="L2909" s="240" t="str">
        <f t="shared" si="45"/>
        <v/>
      </c>
    </row>
    <row r="2910" spans="1:12" ht="70" customHeight="1" x14ac:dyDescent="0.35">
      <c r="A2910" s="43"/>
      <c r="B2910" s="44"/>
      <c r="C2910" s="45"/>
      <c r="D2910" s="79"/>
      <c r="E2910" s="80"/>
      <c r="F2910" s="81"/>
      <c r="G2910" s="80"/>
      <c r="H2910" s="80"/>
      <c r="I2910" s="84"/>
      <c r="J2910" s="82"/>
      <c r="K2910" s="83"/>
      <c r="L2910" s="240" t="str">
        <f t="shared" si="45"/>
        <v/>
      </c>
    </row>
    <row r="2911" spans="1:12" ht="70" customHeight="1" x14ac:dyDescent="0.35">
      <c r="A2911" s="43"/>
      <c r="B2911" s="44"/>
      <c r="C2911" s="45"/>
      <c r="D2911" s="79"/>
      <c r="E2911" s="80"/>
      <c r="F2911" s="81"/>
      <c r="G2911" s="80"/>
      <c r="H2911" s="80"/>
      <c r="I2911" s="84"/>
      <c r="J2911" s="82"/>
      <c r="K2911" s="83"/>
      <c r="L2911" s="240" t="str">
        <f t="shared" si="45"/>
        <v/>
      </c>
    </row>
    <row r="2912" spans="1:12" ht="70" customHeight="1" x14ac:dyDescent="0.35">
      <c r="A2912" s="43"/>
      <c r="B2912" s="44"/>
      <c r="C2912" s="45"/>
      <c r="D2912" s="79"/>
      <c r="E2912" s="80"/>
      <c r="F2912" s="81"/>
      <c r="G2912" s="80"/>
      <c r="H2912" s="80"/>
      <c r="I2912" s="84"/>
      <c r="J2912" s="82"/>
      <c r="K2912" s="83"/>
      <c r="L2912" s="240" t="str">
        <f t="shared" si="45"/>
        <v/>
      </c>
    </row>
    <row r="2913" spans="1:12" ht="70" customHeight="1" x14ac:dyDescent="0.35">
      <c r="A2913" s="43"/>
      <c r="B2913" s="44"/>
      <c r="C2913" s="45"/>
      <c r="D2913" s="79"/>
      <c r="E2913" s="80"/>
      <c r="F2913" s="81"/>
      <c r="G2913" s="80"/>
      <c r="H2913" s="80"/>
      <c r="I2913" s="84"/>
      <c r="J2913" s="82"/>
      <c r="K2913" s="83"/>
      <c r="L2913" s="240" t="str">
        <f t="shared" si="45"/>
        <v/>
      </c>
    </row>
    <row r="2914" spans="1:12" ht="70" customHeight="1" x14ac:dyDescent="0.35">
      <c r="A2914" s="43"/>
      <c r="B2914" s="44"/>
      <c r="C2914" s="45"/>
      <c r="D2914" s="79"/>
      <c r="E2914" s="80"/>
      <c r="F2914" s="81"/>
      <c r="G2914" s="80"/>
      <c r="H2914" s="80"/>
      <c r="I2914" s="84"/>
      <c r="J2914" s="82"/>
      <c r="K2914" s="83"/>
      <c r="L2914" s="240" t="str">
        <f t="shared" si="45"/>
        <v/>
      </c>
    </row>
    <row r="2915" spans="1:12" ht="70" customHeight="1" x14ac:dyDescent="0.35">
      <c r="A2915" s="43"/>
      <c r="B2915" s="44"/>
      <c r="C2915" s="45"/>
      <c r="D2915" s="79"/>
      <c r="E2915" s="80"/>
      <c r="F2915" s="81"/>
      <c r="G2915" s="80"/>
      <c r="H2915" s="80"/>
      <c r="I2915" s="84"/>
      <c r="J2915" s="82"/>
      <c r="K2915" s="83"/>
      <c r="L2915" s="240" t="str">
        <f t="shared" si="45"/>
        <v/>
      </c>
    </row>
    <row r="2916" spans="1:12" ht="70" customHeight="1" x14ac:dyDescent="0.35">
      <c r="A2916" s="43"/>
      <c r="B2916" s="44"/>
      <c r="C2916" s="45"/>
      <c r="D2916" s="79"/>
      <c r="E2916" s="80"/>
      <c r="F2916" s="81"/>
      <c r="G2916" s="80"/>
      <c r="H2916" s="80"/>
      <c r="I2916" s="84"/>
      <c r="J2916" s="82"/>
      <c r="K2916" s="83"/>
      <c r="L2916" s="240" t="str">
        <f t="shared" si="45"/>
        <v/>
      </c>
    </row>
    <row r="2917" spans="1:12" ht="70" customHeight="1" x14ac:dyDescent="0.35">
      <c r="A2917" s="43"/>
      <c r="B2917" s="44"/>
      <c r="C2917" s="45"/>
      <c r="D2917" s="79"/>
      <c r="E2917" s="80"/>
      <c r="F2917" s="81"/>
      <c r="G2917" s="80"/>
      <c r="H2917" s="80"/>
      <c r="I2917" s="84"/>
      <c r="J2917" s="82"/>
      <c r="K2917" s="83"/>
      <c r="L2917" s="240" t="str">
        <f t="shared" si="45"/>
        <v/>
      </c>
    </row>
    <row r="2918" spans="1:12" ht="70" customHeight="1" x14ac:dyDescent="0.35">
      <c r="A2918" s="43"/>
      <c r="B2918" s="44"/>
      <c r="C2918" s="45"/>
      <c r="D2918" s="79"/>
      <c r="E2918" s="80"/>
      <c r="F2918" s="81"/>
      <c r="G2918" s="80"/>
      <c r="H2918" s="80"/>
      <c r="I2918" s="84"/>
      <c r="J2918" s="82"/>
      <c r="K2918" s="83"/>
      <c r="L2918" s="240" t="str">
        <f t="shared" si="45"/>
        <v/>
      </c>
    </row>
    <row r="2919" spans="1:12" ht="70" customHeight="1" x14ac:dyDescent="0.35">
      <c r="A2919" s="43"/>
      <c r="B2919" s="44"/>
      <c r="C2919" s="45"/>
      <c r="D2919" s="79"/>
      <c r="E2919" s="80"/>
      <c r="F2919" s="81"/>
      <c r="G2919" s="80"/>
      <c r="H2919" s="80"/>
      <c r="I2919" s="84"/>
      <c r="J2919" s="82"/>
      <c r="K2919" s="83"/>
      <c r="L2919" s="240" t="str">
        <f t="shared" si="45"/>
        <v/>
      </c>
    </row>
    <row r="2920" spans="1:12" ht="70" customHeight="1" x14ac:dyDescent="0.35">
      <c r="A2920" s="43"/>
      <c r="B2920" s="44"/>
      <c r="C2920" s="45"/>
      <c r="D2920" s="79"/>
      <c r="E2920" s="80"/>
      <c r="F2920" s="81"/>
      <c r="G2920" s="80"/>
      <c r="H2920" s="80"/>
      <c r="I2920" s="84"/>
      <c r="J2920" s="82"/>
      <c r="K2920" s="83"/>
      <c r="L2920" s="240" t="str">
        <f t="shared" si="45"/>
        <v/>
      </c>
    </row>
    <row r="2921" spans="1:12" ht="70" customHeight="1" x14ac:dyDescent="0.35">
      <c r="A2921" s="43"/>
      <c r="B2921" s="44"/>
      <c r="C2921" s="45"/>
      <c r="D2921" s="79"/>
      <c r="E2921" s="80"/>
      <c r="F2921" s="81"/>
      <c r="G2921" s="80"/>
      <c r="H2921" s="80"/>
      <c r="I2921" s="84"/>
      <c r="J2921" s="82"/>
      <c r="K2921" s="83"/>
      <c r="L2921" s="240" t="str">
        <f t="shared" si="45"/>
        <v/>
      </c>
    </row>
    <row r="2922" spans="1:12" ht="70" customHeight="1" x14ac:dyDescent="0.35">
      <c r="A2922" s="43"/>
      <c r="B2922" s="44"/>
      <c r="C2922" s="45"/>
      <c r="D2922" s="79"/>
      <c r="E2922" s="80"/>
      <c r="F2922" s="81"/>
      <c r="G2922" s="80"/>
      <c r="H2922" s="80"/>
      <c r="I2922" s="84"/>
      <c r="J2922" s="82"/>
      <c r="K2922" s="83"/>
      <c r="L2922" s="240" t="str">
        <f t="shared" si="45"/>
        <v/>
      </c>
    </row>
    <row r="2923" spans="1:12" ht="70" customHeight="1" x14ac:dyDescent="0.35">
      <c r="A2923" s="43"/>
      <c r="B2923" s="44"/>
      <c r="C2923" s="45"/>
      <c r="D2923" s="79"/>
      <c r="E2923" s="80"/>
      <c r="F2923" s="81"/>
      <c r="G2923" s="80"/>
      <c r="H2923" s="80"/>
      <c r="I2923" s="84"/>
      <c r="J2923" s="82"/>
      <c r="K2923" s="83"/>
      <c r="L2923" s="240" t="str">
        <f t="shared" si="45"/>
        <v/>
      </c>
    </row>
    <row r="2924" spans="1:12" ht="70" customHeight="1" x14ac:dyDescent="0.35">
      <c r="A2924" s="43"/>
      <c r="B2924" s="44"/>
      <c r="C2924" s="45"/>
      <c r="D2924" s="79"/>
      <c r="E2924" s="80"/>
      <c r="F2924" s="81"/>
      <c r="G2924" s="80"/>
      <c r="H2924" s="80"/>
      <c r="I2924" s="84"/>
      <c r="J2924" s="82"/>
      <c r="K2924" s="83"/>
      <c r="L2924" s="240" t="str">
        <f t="shared" si="45"/>
        <v/>
      </c>
    </row>
    <row r="2925" spans="1:12" ht="70" customHeight="1" x14ac:dyDescent="0.35">
      <c r="A2925" s="43"/>
      <c r="B2925" s="44"/>
      <c r="C2925" s="45"/>
      <c r="D2925" s="79"/>
      <c r="E2925" s="80"/>
      <c r="F2925" s="81"/>
      <c r="G2925" s="80"/>
      <c r="H2925" s="80"/>
      <c r="I2925" s="84"/>
      <c r="J2925" s="82"/>
      <c r="K2925" s="83"/>
      <c r="L2925" s="240" t="str">
        <f t="shared" si="45"/>
        <v/>
      </c>
    </row>
    <row r="2926" spans="1:12" ht="70" customHeight="1" x14ac:dyDescent="0.35">
      <c r="A2926" s="43"/>
      <c r="B2926" s="44"/>
      <c r="C2926" s="45"/>
      <c r="D2926" s="79"/>
      <c r="E2926" s="80"/>
      <c r="F2926" s="81"/>
      <c r="G2926" s="80"/>
      <c r="H2926" s="80"/>
      <c r="I2926" s="84"/>
      <c r="J2926" s="82"/>
      <c r="K2926" s="83"/>
      <c r="L2926" s="240" t="str">
        <f t="shared" si="45"/>
        <v/>
      </c>
    </row>
    <row r="2927" spans="1:12" ht="70" customHeight="1" x14ac:dyDescent="0.35">
      <c r="A2927" s="43"/>
      <c r="B2927" s="44"/>
      <c r="C2927" s="45"/>
      <c r="D2927" s="79"/>
      <c r="E2927" s="80"/>
      <c r="F2927" s="81"/>
      <c r="G2927" s="80"/>
      <c r="H2927" s="80"/>
      <c r="I2927" s="84"/>
      <c r="J2927" s="82"/>
      <c r="K2927" s="83"/>
      <c r="L2927" s="240" t="str">
        <f t="shared" si="45"/>
        <v/>
      </c>
    </row>
    <row r="2928" spans="1:12" ht="70" customHeight="1" x14ac:dyDescent="0.35">
      <c r="A2928" s="43"/>
      <c r="B2928" s="44"/>
      <c r="C2928" s="45"/>
      <c r="D2928" s="79"/>
      <c r="E2928" s="80"/>
      <c r="F2928" s="81"/>
      <c r="G2928" s="80"/>
      <c r="H2928" s="80"/>
      <c r="I2928" s="84"/>
      <c r="J2928" s="82"/>
      <c r="K2928" s="83"/>
      <c r="L2928" s="240" t="str">
        <f t="shared" si="45"/>
        <v/>
      </c>
    </row>
    <row r="2929" spans="1:12" ht="70" customHeight="1" x14ac:dyDescent="0.35">
      <c r="A2929" s="43"/>
      <c r="B2929" s="44"/>
      <c r="C2929" s="45"/>
      <c r="D2929" s="79"/>
      <c r="E2929" s="80"/>
      <c r="F2929" s="81"/>
      <c r="G2929" s="80"/>
      <c r="H2929" s="80"/>
      <c r="I2929" s="84"/>
      <c r="J2929" s="82"/>
      <c r="K2929" s="83"/>
      <c r="L2929" s="240" t="str">
        <f t="shared" si="45"/>
        <v/>
      </c>
    </row>
    <row r="2930" spans="1:12" ht="70" customHeight="1" x14ac:dyDescent="0.35">
      <c r="A2930" s="43"/>
      <c r="B2930" s="44"/>
      <c r="C2930" s="45"/>
      <c r="D2930" s="79"/>
      <c r="E2930" s="80"/>
      <c r="F2930" s="81"/>
      <c r="G2930" s="80"/>
      <c r="H2930" s="80"/>
      <c r="I2930" s="84"/>
      <c r="J2930" s="82"/>
      <c r="K2930" s="83"/>
      <c r="L2930" s="240" t="str">
        <f t="shared" si="45"/>
        <v/>
      </c>
    </row>
    <row r="2931" spans="1:12" ht="70" customHeight="1" x14ac:dyDescent="0.35">
      <c r="A2931" s="43"/>
      <c r="B2931" s="44"/>
      <c r="C2931" s="45"/>
      <c r="D2931" s="79"/>
      <c r="E2931" s="80"/>
      <c r="F2931" s="81"/>
      <c r="G2931" s="80"/>
      <c r="H2931" s="80"/>
      <c r="I2931" s="84"/>
      <c r="J2931" s="82"/>
      <c r="K2931" s="83"/>
      <c r="L2931" s="240" t="str">
        <f t="shared" si="45"/>
        <v/>
      </c>
    </row>
    <row r="2932" spans="1:12" ht="70" customHeight="1" x14ac:dyDescent="0.35">
      <c r="A2932" s="43"/>
      <c r="B2932" s="44"/>
      <c r="C2932" s="45"/>
      <c r="D2932" s="79"/>
      <c r="E2932" s="80"/>
      <c r="F2932" s="81"/>
      <c r="G2932" s="80"/>
      <c r="H2932" s="80"/>
      <c r="I2932" s="84"/>
      <c r="J2932" s="82"/>
      <c r="K2932" s="83"/>
      <c r="L2932" s="240" t="str">
        <f t="shared" si="45"/>
        <v/>
      </c>
    </row>
    <row r="2933" spans="1:12" ht="70" customHeight="1" x14ac:dyDescent="0.35">
      <c r="A2933" s="43"/>
      <c r="B2933" s="44"/>
      <c r="C2933" s="45"/>
      <c r="D2933" s="79"/>
      <c r="E2933" s="80"/>
      <c r="F2933" s="81"/>
      <c r="G2933" s="80"/>
      <c r="H2933" s="80"/>
      <c r="I2933" s="84"/>
      <c r="J2933" s="82"/>
      <c r="K2933" s="83"/>
      <c r="L2933" s="240" t="str">
        <f t="shared" si="45"/>
        <v/>
      </c>
    </row>
    <row r="2934" spans="1:12" ht="70" customHeight="1" x14ac:dyDescent="0.35">
      <c r="A2934" s="43"/>
      <c r="B2934" s="44"/>
      <c r="C2934" s="45"/>
      <c r="D2934" s="79"/>
      <c r="E2934" s="80"/>
      <c r="F2934" s="81"/>
      <c r="G2934" s="80"/>
      <c r="H2934" s="80"/>
      <c r="I2934" s="84"/>
      <c r="J2934" s="82"/>
      <c r="K2934" s="83"/>
      <c r="L2934" s="240" t="str">
        <f t="shared" si="45"/>
        <v/>
      </c>
    </row>
    <row r="2935" spans="1:12" ht="70" customHeight="1" x14ac:dyDescent="0.35">
      <c r="A2935" s="43"/>
      <c r="B2935" s="44"/>
      <c r="C2935" s="45"/>
      <c r="D2935" s="79"/>
      <c r="E2935" s="80"/>
      <c r="F2935" s="81"/>
      <c r="G2935" s="80"/>
      <c r="H2935" s="80"/>
      <c r="I2935" s="84"/>
      <c r="J2935" s="82"/>
      <c r="K2935" s="83"/>
      <c r="L2935" s="240" t="str">
        <f t="shared" si="45"/>
        <v/>
      </c>
    </row>
    <row r="2936" spans="1:12" ht="70" customHeight="1" x14ac:dyDescent="0.35">
      <c r="A2936" s="43"/>
      <c r="B2936" s="44"/>
      <c r="C2936" s="45"/>
      <c r="D2936" s="79"/>
      <c r="E2936" s="80"/>
      <c r="F2936" s="81"/>
      <c r="G2936" s="80"/>
      <c r="H2936" s="80"/>
      <c r="I2936" s="84"/>
      <c r="J2936" s="82"/>
      <c r="K2936" s="83"/>
      <c r="L2936" s="240" t="str">
        <f t="shared" si="45"/>
        <v/>
      </c>
    </row>
    <row r="2937" spans="1:12" ht="70" customHeight="1" x14ac:dyDescent="0.35">
      <c r="A2937" s="43"/>
      <c r="B2937" s="44"/>
      <c r="C2937" s="45"/>
      <c r="D2937" s="79"/>
      <c r="E2937" s="80"/>
      <c r="F2937" s="81"/>
      <c r="G2937" s="80"/>
      <c r="H2937" s="80"/>
      <c r="I2937" s="84"/>
      <c r="J2937" s="82"/>
      <c r="K2937" s="83"/>
      <c r="L2937" s="240" t="str">
        <f t="shared" si="45"/>
        <v/>
      </c>
    </row>
    <row r="2938" spans="1:12" ht="70" customHeight="1" x14ac:dyDescent="0.35">
      <c r="A2938" s="43"/>
      <c r="B2938" s="44"/>
      <c r="C2938" s="45"/>
      <c r="D2938" s="79"/>
      <c r="E2938" s="80"/>
      <c r="F2938" s="81"/>
      <c r="G2938" s="80"/>
      <c r="H2938" s="80"/>
      <c r="I2938" s="84"/>
      <c r="J2938" s="82"/>
      <c r="K2938" s="83"/>
      <c r="L2938" s="240" t="str">
        <f t="shared" si="45"/>
        <v/>
      </c>
    </row>
    <row r="2939" spans="1:12" ht="70" customHeight="1" x14ac:dyDescent="0.35">
      <c r="A2939" s="43"/>
      <c r="B2939" s="44"/>
      <c r="C2939" s="45"/>
      <c r="D2939" s="79"/>
      <c r="E2939" s="80"/>
      <c r="F2939" s="81"/>
      <c r="G2939" s="80"/>
      <c r="H2939" s="80"/>
      <c r="I2939" s="84"/>
      <c r="J2939" s="82"/>
      <c r="K2939" s="83"/>
      <c r="L2939" s="240" t="str">
        <f t="shared" si="45"/>
        <v/>
      </c>
    </row>
    <row r="2940" spans="1:12" ht="70" customHeight="1" x14ac:dyDescent="0.35">
      <c r="A2940" s="43"/>
      <c r="B2940" s="44"/>
      <c r="C2940" s="45"/>
      <c r="D2940" s="79"/>
      <c r="E2940" s="80"/>
      <c r="F2940" s="81"/>
      <c r="G2940" s="80"/>
      <c r="H2940" s="80"/>
      <c r="I2940" s="84"/>
      <c r="J2940" s="82"/>
      <c r="K2940" s="83"/>
      <c r="L2940" s="240" t="str">
        <f t="shared" si="45"/>
        <v/>
      </c>
    </row>
    <row r="2941" spans="1:12" ht="70" customHeight="1" x14ac:dyDescent="0.35">
      <c r="A2941" s="43"/>
      <c r="B2941" s="44"/>
      <c r="C2941" s="45"/>
      <c r="D2941" s="79"/>
      <c r="E2941" s="80"/>
      <c r="F2941" s="81"/>
      <c r="G2941" s="80"/>
      <c r="H2941" s="80"/>
      <c r="I2941" s="84"/>
      <c r="J2941" s="82"/>
      <c r="K2941" s="83"/>
      <c r="L2941" s="240" t="str">
        <f t="shared" si="45"/>
        <v/>
      </c>
    </row>
    <row r="2942" spans="1:12" ht="70" customHeight="1" x14ac:dyDescent="0.35">
      <c r="A2942" s="43"/>
      <c r="B2942" s="44"/>
      <c r="C2942" s="45"/>
      <c r="D2942" s="79"/>
      <c r="E2942" s="80"/>
      <c r="F2942" s="81"/>
      <c r="G2942" s="80"/>
      <c r="H2942" s="80"/>
      <c r="I2942" s="84"/>
      <c r="J2942" s="82"/>
      <c r="K2942" s="83"/>
      <c r="L2942" s="240" t="str">
        <f t="shared" si="45"/>
        <v/>
      </c>
    </row>
    <row r="2943" spans="1:12" ht="70" customHeight="1" x14ac:dyDescent="0.35">
      <c r="A2943" s="43"/>
      <c r="B2943" s="44"/>
      <c r="C2943" s="45"/>
      <c r="D2943" s="79"/>
      <c r="E2943" s="80"/>
      <c r="F2943" s="81"/>
      <c r="G2943" s="80"/>
      <c r="H2943" s="80"/>
      <c r="I2943" s="84"/>
      <c r="J2943" s="82"/>
      <c r="K2943" s="83"/>
      <c r="L2943" s="240" t="str">
        <f t="shared" si="45"/>
        <v/>
      </c>
    </row>
    <row r="2944" spans="1:12" ht="70" customHeight="1" x14ac:dyDescent="0.35">
      <c r="A2944" s="43"/>
      <c r="B2944" s="44"/>
      <c r="C2944" s="45"/>
      <c r="D2944" s="79"/>
      <c r="E2944" s="80"/>
      <c r="F2944" s="81"/>
      <c r="G2944" s="80"/>
      <c r="H2944" s="80"/>
      <c r="I2944" s="84"/>
      <c r="J2944" s="82"/>
      <c r="K2944" s="83"/>
      <c r="L2944" s="240" t="str">
        <f t="shared" si="45"/>
        <v/>
      </c>
    </row>
    <row r="2945" spans="1:12" ht="70" customHeight="1" x14ac:dyDescent="0.35">
      <c r="A2945" s="43"/>
      <c r="B2945" s="44"/>
      <c r="C2945" s="45"/>
      <c r="D2945" s="79"/>
      <c r="E2945" s="80"/>
      <c r="F2945" s="81"/>
      <c r="G2945" s="80"/>
      <c r="H2945" s="80"/>
      <c r="I2945" s="84"/>
      <c r="J2945" s="82"/>
      <c r="K2945" s="83"/>
      <c r="L2945" s="240" t="str">
        <f t="shared" si="45"/>
        <v/>
      </c>
    </row>
    <row r="2946" spans="1:12" ht="70" customHeight="1" x14ac:dyDescent="0.35">
      <c r="A2946" s="43"/>
      <c r="B2946" s="44"/>
      <c r="C2946" s="45"/>
      <c r="D2946" s="79"/>
      <c r="E2946" s="80"/>
      <c r="F2946" s="81"/>
      <c r="G2946" s="80"/>
      <c r="H2946" s="80"/>
      <c r="I2946" s="84"/>
      <c r="J2946" s="82"/>
      <c r="K2946" s="83"/>
      <c r="L2946" s="240" t="str">
        <f t="shared" si="45"/>
        <v/>
      </c>
    </row>
    <row r="2947" spans="1:12" ht="70" customHeight="1" x14ac:dyDescent="0.35">
      <c r="A2947" s="43"/>
      <c r="B2947" s="44"/>
      <c r="C2947" s="45"/>
      <c r="D2947" s="79"/>
      <c r="E2947" s="80"/>
      <c r="F2947" s="81"/>
      <c r="G2947" s="80"/>
      <c r="H2947" s="80"/>
      <c r="I2947" s="84"/>
      <c r="J2947" s="82"/>
      <c r="K2947" s="83"/>
      <c r="L2947" s="240" t="str">
        <f t="shared" si="45"/>
        <v/>
      </c>
    </row>
    <row r="2948" spans="1:12" ht="70" customHeight="1" x14ac:dyDescent="0.35">
      <c r="A2948" s="43"/>
      <c r="B2948" s="44"/>
      <c r="C2948" s="45"/>
      <c r="D2948" s="79"/>
      <c r="E2948" s="80"/>
      <c r="F2948" s="81"/>
      <c r="G2948" s="80"/>
      <c r="H2948" s="80"/>
      <c r="I2948" s="84"/>
      <c r="J2948" s="82"/>
      <c r="K2948" s="83"/>
      <c r="L2948" s="240" t="str">
        <f t="shared" si="45"/>
        <v/>
      </c>
    </row>
    <row r="2949" spans="1:12" ht="70" customHeight="1" x14ac:dyDescent="0.35">
      <c r="A2949" s="43"/>
      <c r="B2949" s="44"/>
      <c r="C2949" s="45"/>
      <c r="D2949" s="79"/>
      <c r="E2949" s="80"/>
      <c r="F2949" s="81"/>
      <c r="G2949" s="80"/>
      <c r="H2949" s="80"/>
      <c r="I2949" s="84"/>
      <c r="J2949" s="82"/>
      <c r="K2949" s="83"/>
      <c r="L2949" s="240" t="str">
        <f t="shared" si="45"/>
        <v/>
      </c>
    </row>
    <row r="2950" spans="1:12" ht="70" customHeight="1" x14ac:dyDescent="0.35">
      <c r="A2950" s="43"/>
      <c r="B2950" s="44"/>
      <c r="C2950" s="45"/>
      <c r="D2950" s="79"/>
      <c r="E2950" s="80"/>
      <c r="F2950" s="81"/>
      <c r="G2950" s="80"/>
      <c r="H2950" s="80"/>
      <c r="I2950" s="84"/>
      <c r="J2950" s="82"/>
      <c r="K2950" s="83"/>
      <c r="L2950" s="240" t="str">
        <f t="shared" si="45"/>
        <v/>
      </c>
    </row>
    <row r="2951" spans="1:12" ht="70" customHeight="1" x14ac:dyDescent="0.35">
      <c r="A2951" s="43"/>
      <c r="B2951" s="44"/>
      <c r="C2951" s="45"/>
      <c r="D2951" s="79"/>
      <c r="E2951" s="80"/>
      <c r="F2951" s="81"/>
      <c r="G2951" s="80"/>
      <c r="H2951" s="80"/>
      <c r="I2951" s="84"/>
      <c r="J2951" s="82"/>
      <c r="K2951" s="83"/>
      <c r="L2951" s="240" t="str">
        <f t="shared" si="45"/>
        <v/>
      </c>
    </row>
    <row r="2952" spans="1:12" ht="70" customHeight="1" x14ac:dyDescent="0.35">
      <c r="A2952" s="43"/>
      <c r="B2952" s="44"/>
      <c r="C2952" s="45"/>
      <c r="D2952" s="79"/>
      <c r="E2952" s="80"/>
      <c r="F2952" s="81"/>
      <c r="G2952" s="80"/>
      <c r="H2952" s="80"/>
      <c r="I2952" s="84"/>
      <c r="J2952" s="82"/>
      <c r="K2952" s="83"/>
      <c r="L2952" s="240" t="str">
        <f t="shared" si="45"/>
        <v/>
      </c>
    </row>
    <row r="2953" spans="1:12" ht="70" customHeight="1" x14ac:dyDescent="0.35">
      <c r="A2953" s="43"/>
      <c r="B2953" s="44"/>
      <c r="C2953" s="45"/>
      <c r="D2953" s="79"/>
      <c r="E2953" s="80"/>
      <c r="F2953" s="81"/>
      <c r="G2953" s="80"/>
      <c r="H2953" s="80"/>
      <c r="I2953" s="84"/>
      <c r="J2953" s="82"/>
      <c r="K2953" s="83"/>
      <c r="L2953" s="240" t="str">
        <f t="shared" si="45"/>
        <v/>
      </c>
    </row>
    <row r="2954" spans="1:12" ht="70" customHeight="1" x14ac:dyDescent="0.35">
      <c r="A2954" s="43"/>
      <c r="B2954" s="44"/>
      <c r="C2954" s="45"/>
      <c r="D2954" s="79"/>
      <c r="E2954" s="80"/>
      <c r="F2954" s="81"/>
      <c r="G2954" s="80"/>
      <c r="H2954" s="80"/>
      <c r="I2954" s="84"/>
      <c r="J2954" s="82"/>
      <c r="K2954" s="83"/>
      <c r="L2954" s="240" t="str">
        <f t="shared" si="45"/>
        <v/>
      </c>
    </row>
    <row r="2955" spans="1:12" ht="70" customHeight="1" x14ac:dyDescent="0.35">
      <c r="A2955" s="43"/>
      <c r="B2955" s="44"/>
      <c r="C2955" s="45"/>
      <c r="D2955" s="79"/>
      <c r="E2955" s="80"/>
      <c r="F2955" s="81"/>
      <c r="G2955" s="80"/>
      <c r="H2955" s="80"/>
      <c r="I2955" s="84"/>
      <c r="J2955" s="82"/>
      <c r="K2955" s="83"/>
      <c r="L2955" s="240" t="str">
        <f t="shared" ref="L2955:L3018" si="46">HYPERLINK(K2955)</f>
        <v/>
      </c>
    </row>
    <row r="2956" spans="1:12" ht="70" customHeight="1" x14ac:dyDescent="0.35">
      <c r="A2956" s="43"/>
      <c r="B2956" s="44"/>
      <c r="C2956" s="45"/>
      <c r="D2956" s="79"/>
      <c r="E2956" s="80"/>
      <c r="F2956" s="81"/>
      <c r="G2956" s="80"/>
      <c r="H2956" s="80"/>
      <c r="I2956" s="84"/>
      <c r="J2956" s="82"/>
      <c r="K2956" s="83"/>
      <c r="L2956" s="240" t="str">
        <f t="shared" si="46"/>
        <v/>
      </c>
    </row>
    <row r="2957" spans="1:12" ht="70" customHeight="1" x14ac:dyDescent="0.35">
      <c r="A2957" s="43"/>
      <c r="B2957" s="44"/>
      <c r="C2957" s="45"/>
      <c r="D2957" s="79"/>
      <c r="E2957" s="80"/>
      <c r="F2957" s="81"/>
      <c r="G2957" s="80"/>
      <c r="H2957" s="80"/>
      <c r="I2957" s="84"/>
      <c r="J2957" s="82"/>
      <c r="K2957" s="83"/>
      <c r="L2957" s="240" t="str">
        <f t="shared" si="46"/>
        <v/>
      </c>
    </row>
    <row r="2958" spans="1:12" ht="70" customHeight="1" x14ac:dyDescent="0.35">
      <c r="A2958" s="43"/>
      <c r="B2958" s="44"/>
      <c r="C2958" s="45"/>
      <c r="D2958" s="79"/>
      <c r="E2958" s="80"/>
      <c r="F2958" s="81"/>
      <c r="G2958" s="80"/>
      <c r="H2958" s="80"/>
      <c r="I2958" s="84"/>
      <c r="J2958" s="82"/>
      <c r="K2958" s="83"/>
      <c r="L2958" s="240" t="str">
        <f t="shared" si="46"/>
        <v/>
      </c>
    </row>
    <row r="2959" spans="1:12" ht="70" customHeight="1" x14ac:dyDescent="0.35">
      <c r="A2959" s="43"/>
      <c r="B2959" s="44"/>
      <c r="C2959" s="45"/>
      <c r="D2959" s="79"/>
      <c r="E2959" s="80"/>
      <c r="F2959" s="81"/>
      <c r="G2959" s="80"/>
      <c r="H2959" s="80"/>
      <c r="I2959" s="84"/>
      <c r="J2959" s="82"/>
      <c r="K2959" s="83"/>
      <c r="L2959" s="240" t="str">
        <f t="shared" si="46"/>
        <v/>
      </c>
    </row>
    <row r="2960" spans="1:12" ht="70" customHeight="1" x14ac:dyDescent="0.35">
      <c r="A2960" s="43"/>
      <c r="B2960" s="44"/>
      <c r="C2960" s="45"/>
      <c r="D2960" s="79"/>
      <c r="E2960" s="80"/>
      <c r="F2960" s="81"/>
      <c r="G2960" s="80"/>
      <c r="H2960" s="80"/>
      <c r="I2960" s="84"/>
      <c r="J2960" s="82"/>
      <c r="K2960" s="83"/>
      <c r="L2960" s="240" t="str">
        <f t="shared" si="46"/>
        <v/>
      </c>
    </row>
    <row r="2961" spans="1:12" ht="70" customHeight="1" x14ac:dyDescent="0.35">
      <c r="A2961" s="43"/>
      <c r="B2961" s="44"/>
      <c r="C2961" s="45"/>
      <c r="D2961" s="79"/>
      <c r="E2961" s="80"/>
      <c r="F2961" s="81"/>
      <c r="G2961" s="80"/>
      <c r="H2961" s="80"/>
      <c r="I2961" s="84"/>
      <c r="J2961" s="82"/>
      <c r="K2961" s="83"/>
      <c r="L2961" s="240" t="str">
        <f t="shared" si="46"/>
        <v/>
      </c>
    </row>
    <row r="2962" spans="1:12" ht="70" customHeight="1" x14ac:dyDescent="0.35">
      <c r="A2962" s="43"/>
      <c r="B2962" s="44"/>
      <c r="C2962" s="45"/>
      <c r="D2962" s="79"/>
      <c r="E2962" s="80"/>
      <c r="F2962" s="81"/>
      <c r="G2962" s="80"/>
      <c r="H2962" s="80"/>
      <c r="I2962" s="84"/>
      <c r="J2962" s="82"/>
      <c r="K2962" s="83"/>
      <c r="L2962" s="240" t="str">
        <f t="shared" si="46"/>
        <v/>
      </c>
    </row>
    <row r="2963" spans="1:12" ht="70" customHeight="1" x14ac:dyDescent="0.35">
      <c r="A2963" s="43"/>
      <c r="B2963" s="44"/>
      <c r="C2963" s="45"/>
      <c r="D2963" s="79"/>
      <c r="E2963" s="80"/>
      <c r="F2963" s="81"/>
      <c r="G2963" s="80"/>
      <c r="H2963" s="80"/>
      <c r="I2963" s="84"/>
      <c r="J2963" s="82"/>
      <c r="K2963" s="83"/>
      <c r="L2963" s="240" t="str">
        <f t="shared" si="46"/>
        <v/>
      </c>
    </row>
    <row r="2964" spans="1:12" ht="70" customHeight="1" x14ac:dyDescent="0.35">
      <c r="A2964" s="43"/>
      <c r="B2964" s="44"/>
      <c r="C2964" s="45"/>
      <c r="D2964" s="79"/>
      <c r="E2964" s="80"/>
      <c r="F2964" s="81"/>
      <c r="G2964" s="80"/>
      <c r="H2964" s="80"/>
      <c r="I2964" s="84"/>
      <c r="J2964" s="82"/>
      <c r="K2964" s="83"/>
      <c r="L2964" s="240" t="str">
        <f t="shared" si="46"/>
        <v/>
      </c>
    </row>
    <row r="2965" spans="1:12" ht="70" customHeight="1" x14ac:dyDescent="0.35">
      <c r="A2965" s="43"/>
      <c r="B2965" s="44"/>
      <c r="C2965" s="45"/>
      <c r="D2965" s="79"/>
      <c r="E2965" s="80"/>
      <c r="F2965" s="81"/>
      <c r="G2965" s="80"/>
      <c r="H2965" s="80"/>
      <c r="I2965" s="84"/>
      <c r="J2965" s="82"/>
      <c r="K2965" s="83"/>
      <c r="L2965" s="240" t="str">
        <f t="shared" si="46"/>
        <v/>
      </c>
    </row>
    <row r="2966" spans="1:12" ht="70" customHeight="1" x14ac:dyDescent="0.35">
      <c r="A2966" s="43"/>
      <c r="B2966" s="44"/>
      <c r="C2966" s="45"/>
      <c r="D2966" s="79"/>
      <c r="E2966" s="80"/>
      <c r="F2966" s="81"/>
      <c r="G2966" s="80"/>
      <c r="H2966" s="80"/>
      <c r="I2966" s="84"/>
      <c r="J2966" s="82"/>
      <c r="K2966" s="83"/>
      <c r="L2966" s="240" t="str">
        <f t="shared" si="46"/>
        <v/>
      </c>
    </row>
    <row r="2967" spans="1:12" ht="70" customHeight="1" x14ac:dyDescent="0.35">
      <c r="A2967" s="43"/>
      <c r="B2967" s="44"/>
      <c r="C2967" s="45"/>
      <c r="D2967" s="79"/>
      <c r="E2967" s="80"/>
      <c r="F2967" s="81"/>
      <c r="G2967" s="80"/>
      <c r="H2967" s="80"/>
      <c r="I2967" s="84"/>
      <c r="J2967" s="82"/>
      <c r="K2967" s="83"/>
      <c r="L2967" s="240" t="str">
        <f t="shared" si="46"/>
        <v/>
      </c>
    </row>
    <row r="2968" spans="1:12" ht="70" customHeight="1" x14ac:dyDescent="0.35">
      <c r="A2968" s="43"/>
      <c r="B2968" s="44"/>
      <c r="C2968" s="45"/>
      <c r="D2968" s="79"/>
      <c r="E2968" s="80"/>
      <c r="F2968" s="81"/>
      <c r="G2968" s="80"/>
      <c r="H2968" s="80"/>
      <c r="I2968" s="84"/>
      <c r="J2968" s="82"/>
      <c r="K2968" s="83"/>
      <c r="L2968" s="240" t="str">
        <f t="shared" si="46"/>
        <v/>
      </c>
    </row>
    <row r="2969" spans="1:12" ht="70" customHeight="1" x14ac:dyDescent="0.35">
      <c r="A2969" s="43"/>
      <c r="B2969" s="44"/>
      <c r="C2969" s="45"/>
      <c r="D2969" s="79"/>
      <c r="E2969" s="80"/>
      <c r="F2969" s="81"/>
      <c r="G2969" s="80"/>
      <c r="H2969" s="80"/>
      <c r="I2969" s="84"/>
      <c r="J2969" s="82"/>
      <c r="K2969" s="83"/>
      <c r="L2969" s="240" t="str">
        <f t="shared" si="46"/>
        <v/>
      </c>
    </row>
    <row r="2970" spans="1:12" ht="70" customHeight="1" x14ac:dyDescent="0.35">
      <c r="A2970" s="43"/>
      <c r="B2970" s="44"/>
      <c r="C2970" s="45"/>
      <c r="D2970" s="79"/>
      <c r="E2970" s="80"/>
      <c r="F2970" s="81"/>
      <c r="G2970" s="80"/>
      <c r="H2970" s="80"/>
      <c r="I2970" s="84"/>
      <c r="J2970" s="82"/>
      <c r="K2970" s="83"/>
      <c r="L2970" s="240" t="str">
        <f t="shared" si="46"/>
        <v/>
      </c>
    </row>
    <row r="2971" spans="1:12" ht="70" customHeight="1" x14ac:dyDescent="0.35">
      <c r="A2971" s="43"/>
      <c r="B2971" s="44"/>
      <c r="C2971" s="45"/>
      <c r="D2971" s="79"/>
      <c r="E2971" s="80"/>
      <c r="F2971" s="81"/>
      <c r="G2971" s="80"/>
      <c r="H2971" s="80"/>
      <c r="I2971" s="84"/>
      <c r="J2971" s="82"/>
      <c r="K2971" s="83"/>
      <c r="L2971" s="240" t="str">
        <f t="shared" si="46"/>
        <v/>
      </c>
    </row>
    <row r="2972" spans="1:12" ht="70" customHeight="1" x14ac:dyDescent="0.35">
      <c r="A2972" s="43"/>
      <c r="B2972" s="44"/>
      <c r="C2972" s="45"/>
      <c r="D2972" s="79"/>
      <c r="E2972" s="80"/>
      <c r="F2972" s="81"/>
      <c r="G2972" s="80"/>
      <c r="H2972" s="80"/>
      <c r="I2972" s="84"/>
      <c r="J2972" s="82"/>
      <c r="K2972" s="83"/>
      <c r="L2972" s="240" t="str">
        <f t="shared" si="46"/>
        <v/>
      </c>
    </row>
    <row r="2973" spans="1:12" ht="70" customHeight="1" x14ac:dyDescent="0.35">
      <c r="A2973" s="43"/>
      <c r="B2973" s="44"/>
      <c r="C2973" s="45"/>
      <c r="D2973" s="79"/>
      <c r="E2973" s="80"/>
      <c r="F2973" s="81"/>
      <c r="G2973" s="80"/>
      <c r="H2973" s="80"/>
      <c r="I2973" s="84"/>
      <c r="J2973" s="82"/>
      <c r="K2973" s="83"/>
      <c r="L2973" s="240" t="str">
        <f t="shared" si="46"/>
        <v/>
      </c>
    </row>
    <row r="2974" spans="1:12" ht="70" customHeight="1" x14ac:dyDescent="0.35">
      <c r="A2974" s="43"/>
      <c r="B2974" s="44"/>
      <c r="C2974" s="45"/>
      <c r="D2974" s="79"/>
      <c r="E2974" s="80"/>
      <c r="F2974" s="81"/>
      <c r="G2974" s="80"/>
      <c r="H2974" s="80"/>
      <c r="I2974" s="84"/>
      <c r="J2974" s="82"/>
      <c r="K2974" s="83"/>
      <c r="L2974" s="240" t="str">
        <f t="shared" si="46"/>
        <v/>
      </c>
    </row>
    <row r="2975" spans="1:12" ht="70" customHeight="1" x14ac:dyDescent="0.35">
      <c r="A2975" s="43"/>
      <c r="B2975" s="44"/>
      <c r="C2975" s="45"/>
      <c r="D2975" s="79"/>
      <c r="E2975" s="80"/>
      <c r="F2975" s="81"/>
      <c r="G2975" s="80"/>
      <c r="H2975" s="80"/>
      <c r="I2975" s="84"/>
      <c r="J2975" s="82"/>
      <c r="K2975" s="83"/>
      <c r="L2975" s="240" t="str">
        <f t="shared" si="46"/>
        <v/>
      </c>
    </row>
    <row r="2976" spans="1:12" ht="70" customHeight="1" x14ac:dyDescent="0.35">
      <c r="A2976" s="43"/>
      <c r="B2976" s="44"/>
      <c r="C2976" s="45"/>
      <c r="D2976" s="79"/>
      <c r="E2976" s="80"/>
      <c r="F2976" s="81"/>
      <c r="G2976" s="80"/>
      <c r="H2976" s="80"/>
      <c r="I2976" s="84"/>
      <c r="J2976" s="82"/>
      <c r="K2976" s="83"/>
      <c r="L2976" s="240" t="str">
        <f t="shared" si="46"/>
        <v/>
      </c>
    </row>
    <row r="2977" spans="1:12" ht="70" customHeight="1" x14ac:dyDescent="0.35">
      <c r="A2977" s="43"/>
      <c r="B2977" s="44"/>
      <c r="C2977" s="45"/>
      <c r="D2977" s="79"/>
      <c r="E2977" s="80"/>
      <c r="F2977" s="81"/>
      <c r="G2977" s="80"/>
      <c r="H2977" s="80"/>
      <c r="I2977" s="84"/>
      <c r="J2977" s="82"/>
      <c r="K2977" s="83"/>
      <c r="L2977" s="240" t="str">
        <f t="shared" si="46"/>
        <v/>
      </c>
    </row>
    <row r="2978" spans="1:12" ht="70" customHeight="1" x14ac:dyDescent="0.35">
      <c r="A2978" s="43"/>
      <c r="B2978" s="44"/>
      <c r="C2978" s="45"/>
      <c r="D2978" s="79"/>
      <c r="E2978" s="80"/>
      <c r="F2978" s="81"/>
      <c r="G2978" s="80"/>
      <c r="H2978" s="80"/>
      <c r="I2978" s="84"/>
      <c r="J2978" s="82"/>
      <c r="K2978" s="83"/>
      <c r="L2978" s="240" t="str">
        <f t="shared" si="46"/>
        <v/>
      </c>
    </row>
    <row r="2979" spans="1:12" ht="70" customHeight="1" x14ac:dyDescent="0.35">
      <c r="A2979" s="43"/>
      <c r="B2979" s="44"/>
      <c r="C2979" s="45"/>
      <c r="D2979" s="79"/>
      <c r="E2979" s="80"/>
      <c r="F2979" s="81"/>
      <c r="G2979" s="80"/>
      <c r="H2979" s="80"/>
      <c r="I2979" s="84"/>
      <c r="J2979" s="82"/>
      <c r="K2979" s="83"/>
      <c r="L2979" s="240" t="str">
        <f t="shared" si="46"/>
        <v/>
      </c>
    </row>
    <row r="2980" spans="1:12" ht="70" customHeight="1" x14ac:dyDescent="0.35">
      <c r="A2980" s="43"/>
      <c r="B2980" s="44"/>
      <c r="C2980" s="45"/>
      <c r="D2980" s="79"/>
      <c r="E2980" s="80"/>
      <c r="F2980" s="81"/>
      <c r="G2980" s="80"/>
      <c r="H2980" s="80"/>
      <c r="I2980" s="84"/>
      <c r="J2980" s="82"/>
      <c r="K2980" s="83"/>
      <c r="L2980" s="240" t="str">
        <f t="shared" si="46"/>
        <v/>
      </c>
    </row>
    <row r="2981" spans="1:12" ht="70" customHeight="1" x14ac:dyDescent="0.35">
      <c r="A2981" s="43"/>
      <c r="B2981" s="44"/>
      <c r="C2981" s="45"/>
      <c r="D2981" s="79"/>
      <c r="E2981" s="80"/>
      <c r="F2981" s="81"/>
      <c r="G2981" s="80"/>
      <c r="H2981" s="80"/>
      <c r="I2981" s="84"/>
      <c r="J2981" s="82"/>
      <c r="K2981" s="83"/>
      <c r="L2981" s="240" t="str">
        <f t="shared" si="46"/>
        <v/>
      </c>
    </row>
    <row r="2982" spans="1:12" ht="70" customHeight="1" x14ac:dyDescent="0.35">
      <c r="A2982" s="43"/>
      <c r="B2982" s="44"/>
      <c r="C2982" s="45"/>
      <c r="D2982" s="79"/>
      <c r="E2982" s="80"/>
      <c r="F2982" s="81"/>
      <c r="G2982" s="80"/>
      <c r="H2982" s="80"/>
      <c r="I2982" s="84"/>
      <c r="J2982" s="82"/>
      <c r="K2982" s="83"/>
      <c r="L2982" s="240" t="str">
        <f t="shared" si="46"/>
        <v/>
      </c>
    </row>
    <row r="2983" spans="1:12" ht="70" customHeight="1" x14ac:dyDescent="0.35">
      <c r="A2983" s="43"/>
      <c r="B2983" s="44"/>
      <c r="C2983" s="45"/>
      <c r="D2983" s="79"/>
      <c r="E2983" s="80"/>
      <c r="F2983" s="81"/>
      <c r="G2983" s="80"/>
      <c r="H2983" s="80"/>
      <c r="I2983" s="84"/>
      <c r="J2983" s="82"/>
      <c r="K2983" s="83"/>
      <c r="L2983" s="240" t="str">
        <f t="shared" si="46"/>
        <v/>
      </c>
    </row>
    <row r="2984" spans="1:12" ht="70" customHeight="1" x14ac:dyDescent="0.35">
      <c r="A2984" s="43"/>
      <c r="B2984" s="44"/>
      <c r="C2984" s="45"/>
      <c r="D2984" s="79"/>
      <c r="E2984" s="80"/>
      <c r="F2984" s="81"/>
      <c r="G2984" s="80"/>
      <c r="H2984" s="80"/>
      <c r="I2984" s="84"/>
      <c r="J2984" s="82"/>
      <c r="K2984" s="83"/>
      <c r="L2984" s="240" t="str">
        <f t="shared" si="46"/>
        <v/>
      </c>
    </row>
    <row r="2985" spans="1:12" ht="70" customHeight="1" x14ac:dyDescent="0.35">
      <c r="A2985" s="43"/>
      <c r="B2985" s="44"/>
      <c r="C2985" s="45"/>
      <c r="D2985" s="79"/>
      <c r="E2985" s="80"/>
      <c r="F2985" s="81"/>
      <c r="G2985" s="80"/>
      <c r="H2985" s="80"/>
      <c r="I2985" s="84"/>
      <c r="J2985" s="82"/>
      <c r="K2985" s="83"/>
      <c r="L2985" s="240" t="str">
        <f t="shared" si="46"/>
        <v/>
      </c>
    </row>
    <row r="2986" spans="1:12" ht="70" customHeight="1" x14ac:dyDescent="0.35">
      <c r="A2986" s="43"/>
      <c r="B2986" s="44"/>
      <c r="C2986" s="45"/>
      <c r="D2986" s="79"/>
      <c r="E2986" s="80"/>
      <c r="F2986" s="81"/>
      <c r="G2986" s="80"/>
      <c r="H2986" s="80"/>
      <c r="I2986" s="84"/>
      <c r="J2986" s="82"/>
      <c r="K2986" s="83"/>
      <c r="L2986" s="240" t="str">
        <f t="shared" si="46"/>
        <v/>
      </c>
    </row>
    <row r="2987" spans="1:12" ht="70" customHeight="1" x14ac:dyDescent="0.35">
      <c r="A2987" s="43"/>
      <c r="B2987" s="44"/>
      <c r="C2987" s="45"/>
      <c r="D2987" s="79"/>
      <c r="E2987" s="80"/>
      <c r="F2987" s="81"/>
      <c r="G2987" s="80"/>
      <c r="H2987" s="80"/>
      <c r="I2987" s="84"/>
      <c r="J2987" s="82"/>
      <c r="K2987" s="83"/>
      <c r="L2987" s="240" t="str">
        <f t="shared" si="46"/>
        <v/>
      </c>
    </row>
    <row r="2988" spans="1:12" ht="70" customHeight="1" x14ac:dyDescent="0.35">
      <c r="A2988" s="43"/>
      <c r="B2988" s="44"/>
      <c r="C2988" s="45"/>
      <c r="D2988" s="79"/>
      <c r="E2988" s="80"/>
      <c r="F2988" s="81"/>
      <c r="G2988" s="80"/>
      <c r="H2988" s="80"/>
      <c r="I2988" s="84"/>
      <c r="J2988" s="82"/>
      <c r="K2988" s="83"/>
      <c r="L2988" s="240" t="str">
        <f t="shared" si="46"/>
        <v/>
      </c>
    </row>
    <row r="2989" spans="1:12" ht="70" customHeight="1" x14ac:dyDescent="0.35">
      <c r="A2989" s="43"/>
      <c r="B2989" s="44"/>
      <c r="C2989" s="45"/>
      <c r="D2989" s="79"/>
      <c r="E2989" s="80"/>
      <c r="F2989" s="81"/>
      <c r="G2989" s="80"/>
      <c r="H2989" s="80"/>
      <c r="I2989" s="84"/>
      <c r="J2989" s="82"/>
      <c r="K2989" s="83"/>
      <c r="L2989" s="240" t="str">
        <f t="shared" si="46"/>
        <v/>
      </c>
    </row>
    <row r="2990" spans="1:12" ht="70" customHeight="1" x14ac:dyDescent="0.35">
      <c r="A2990" s="43"/>
      <c r="B2990" s="44"/>
      <c r="C2990" s="45"/>
      <c r="D2990" s="79"/>
      <c r="E2990" s="80"/>
      <c r="F2990" s="81"/>
      <c r="G2990" s="80"/>
      <c r="H2990" s="80"/>
      <c r="I2990" s="84"/>
      <c r="J2990" s="82"/>
      <c r="K2990" s="83"/>
      <c r="L2990" s="240" t="str">
        <f t="shared" si="46"/>
        <v/>
      </c>
    </row>
    <row r="2991" spans="1:12" ht="70" customHeight="1" x14ac:dyDescent="0.35">
      <c r="A2991" s="43"/>
      <c r="B2991" s="44"/>
      <c r="C2991" s="45"/>
      <c r="D2991" s="79"/>
      <c r="E2991" s="80"/>
      <c r="F2991" s="81"/>
      <c r="G2991" s="80"/>
      <c r="H2991" s="80"/>
      <c r="I2991" s="84"/>
      <c r="J2991" s="82"/>
      <c r="K2991" s="83"/>
      <c r="L2991" s="240" t="str">
        <f t="shared" si="46"/>
        <v/>
      </c>
    </row>
    <row r="2992" spans="1:12" ht="70" customHeight="1" x14ac:dyDescent="0.35">
      <c r="A2992" s="43"/>
      <c r="B2992" s="44"/>
      <c r="C2992" s="45"/>
      <c r="D2992" s="79"/>
      <c r="E2992" s="80"/>
      <c r="F2992" s="81"/>
      <c r="G2992" s="80"/>
      <c r="H2992" s="80"/>
      <c r="I2992" s="84"/>
      <c r="J2992" s="82"/>
      <c r="K2992" s="83"/>
      <c r="L2992" s="240" t="str">
        <f t="shared" si="46"/>
        <v/>
      </c>
    </row>
    <row r="2993" spans="1:12" ht="70" customHeight="1" x14ac:dyDescent="0.35">
      <c r="A2993" s="43"/>
      <c r="B2993" s="44"/>
      <c r="C2993" s="45"/>
      <c r="D2993" s="79"/>
      <c r="E2993" s="80"/>
      <c r="F2993" s="81"/>
      <c r="G2993" s="80"/>
      <c r="H2993" s="80"/>
      <c r="I2993" s="84"/>
      <c r="J2993" s="82"/>
      <c r="K2993" s="83"/>
      <c r="L2993" s="240" t="str">
        <f t="shared" si="46"/>
        <v/>
      </c>
    </row>
    <row r="2994" spans="1:12" ht="70" customHeight="1" x14ac:dyDescent="0.35">
      <c r="A2994" s="43"/>
      <c r="B2994" s="44"/>
      <c r="C2994" s="45"/>
      <c r="D2994" s="79"/>
      <c r="E2994" s="80"/>
      <c r="F2994" s="81"/>
      <c r="G2994" s="80"/>
      <c r="H2994" s="80"/>
      <c r="I2994" s="84"/>
      <c r="J2994" s="82"/>
      <c r="K2994" s="83"/>
      <c r="L2994" s="240" t="str">
        <f t="shared" si="46"/>
        <v/>
      </c>
    </row>
    <row r="2995" spans="1:12" ht="70" customHeight="1" x14ac:dyDescent="0.35">
      <c r="A2995" s="43"/>
      <c r="B2995" s="44"/>
      <c r="C2995" s="45"/>
      <c r="D2995" s="79"/>
      <c r="E2995" s="80"/>
      <c r="F2995" s="81"/>
      <c r="G2995" s="80"/>
      <c r="H2995" s="80"/>
      <c r="I2995" s="84"/>
      <c r="J2995" s="82"/>
      <c r="K2995" s="83"/>
      <c r="L2995" s="240" t="str">
        <f t="shared" si="46"/>
        <v/>
      </c>
    </row>
    <row r="2996" spans="1:12" ht="70" customHeight="1" x14ac:dyDescent="0.35">
      <c r="A2996" s="43"/>
      <c r="B2996" s="44"/>
      <c r="C2996" s="45"/>
      <c r="D2996" s="79"/>
      <c r="E2996" s="80"/>
      <c r="F2996" s="81"/>
      <c r="G2996" s="80"/>
      <c r="H2996" s="80"/>
      <c r="I2996" s="84"/>
      <c r="J2996" s="82"/>
      <c r="K2996" s="83"/>
      <c r="L2996" s="240" t="str">
        <f t="shared" si="46"/>
        <v/>
      </c>
    </row>
    <row r="2997" spans="1:12" ht="70" customHeight="1" x14ac:dyDescent="0.35">
      <c r="A2997" s="43"/>
      <c r="B2997" s="44"/>
      <c r="C2997" s="45"/>
      <c r="D2997" s="79"/>
      <c r="E2997" s="80"/>
      <c r="F2997" s="81"/>
      <c r="G2997" s="80"/>
      <c r="H2997" s="80"/>
      <c r="I2997" s="84"/>
      <c r="J2997" s="82"/>
      <c r="K2997" s="83"/>
      <c r="L2997" s="240" t="str">
        <f t="shared" si="46"/>
        <v/>
      </c>
    </row>
    <row r="2998" spans="1:12" ht="70" customHeight="1" x14ac:dyDescent="0.35">
      <c r="A2998" s="43"/>
      <c r="B2998" s="44"/>
      <c r="C2998" s="45"/>
      <c r="D2998" s="79"/>
      <c r="E2998" s="80"/>
      <c r="F2998" s="81"/>
      <c r="G2998" s="80"/>
      <c r="H2998" s="80"/>
      <c r="I2998" s="84"/>
      <c r="J2998" s="82"/>
      <c r="K2998" s="83"/>
      <c r="L2998" s="240" t="str">
        <f t="shared" si="46"/>
        <v/>
      </c>
    </row>
    <row r="2999" spans="1:12" ht="70" customHeight="1" x14ac:dyDescent="0.35">
      <c r="A2999" s="43"/>
      <c r="B2999" s="44"/>
      <c r="C2999" s="45"/>
      <c r="D2999" s="79"/>
      <c r="E2999" s="80"/>
      <c r="F2999" s="81"/>
      <c r="G2999" s="80"/>
      <c r="H2999" s="80"/>
      <c r="I2999" s="84"/>
      <c r="J2999" s="82"/>
      <c r="K2999" s="83"/>
      <c r="L2999" s="240" t="str">
        <f t="shared" si="46"/>
        <v/>
      </c>
    </row>
    <row r="3000" spans="1:12" ht="70" customHeight="1" x14ac:dyDescent="0.35">
      <c r="A3000" s="43"/>
      <c r="B3000" s="44"/>
      <c r="C3000" s="45"/>
      <c r="D3000" s="79"/>
      <c r="E3000" s="80"/>
      <c r="F3000" s="81"/>
      <c r="G3000" s="80"/>
      <c r="H3000" s="80"/>
      <c r="I3000" s="84"/>
      <c r="J3000" s="82"/>
      <c r="K3000" s="83"/>
      <c r="L3000" s="240" t="str">
        <f t="shared" si="46"/>
        <v/>
      </c>
    </row>
    <row r="3001" spans="1:12" ht="70" customHeight="1" x14ac:dyDescent="0.35">
      <c r="A3001" s="43"/>
      <c r="B3001" s="44"/>
      <c r="C3001" s="45"/>
      <c r="D3001" s="79"/>
      <c r="E3001" s="80"/>
      <c r="F3001" s="81"/>
      <c r="G3001" s="80"/>
      <c r="H3001" s="80"/>
      <c r="I3001" s="84"/>
      <c r="J3001" s="82"/>
      <c r="K3001" s="83"/>
      <c r="L3001" s="240" t="str">
        <f t="shared" si="46"/>
        <v/>
      </c>
    </row>
    <row r="3002" spans="1:12" ht="70" customHeight="1" x14ac:dyDescent="0.35">
      <c r="A3002" s="43"/>
      <c r="B3002" s="44"/>
      <c r="C3002" s="45"/>
      <c r="D3002" s="79"/>
      <c r="E3002" s="80"/>
      <c r="F3002" s="81"/>
      <c r="G3002" s="80"/>
      <c r="H3002" s="80"/>
      <c r="I3002" s="84"/>
      <c r="J3002" s="82"/>
      <c r="K3002" s="83"/>
      <c r="L3002" s="240" t="str">
        <f t="shared" si="46"/>
        <v/>
      </c>
    </row>
    <row r="3003" spans="1:12" ht="70" customHeight="1" x14ac:dyDescent="0.35">
      <c r="A3003" s="43"/>
      <c r="B3003" s="44"/>
      <c r="C3003" s="45"/>
      <c r="D3003" s="79"/>
      <c r="E3003" s="80"/>
      <c r="F3003" s="81"/>
      <c r="G3003" s="80"/>
      <c r="H3003" s="80"/>
      <c r="I3003" s="84"/>
      <c r="J3003" s="82"/>
      <c r="K3003" s="83"/>
      <c r="L3003" s="240" t="str">
        <f t="shared" si="46"/>
        <v/>
      </c>
    </row>
    <row r="3004" spans="1:12" ht="70" customHeight="1" x14ac:dyDescent="0.35">
      <c r="A3004" s="43"/>
      <c r="B3004" s="44"/>
      <c r="C3004" s="45"/>
      <c r="D3004" s="79"/>
      <c r="E3004" s="80"/>
      <c r="F3004" s="81"/>
      <c r="G3004" s="80"/>
      <c r="H3004" s="80"/>
      <c r="I3004" s="84"/>
      <c r="J3004" s="82"/>
      <c r="K3004" s="83"/>
      <c r="L3004" s="240" t="str">
        <f t="shared" si="46"/>
        <v/>
      </c>
    </row>
    <row r="3005" spans="1:12" ht="70" customHeight="1" x14ac:dyDescent="0.35">
      <c r="A3005" s="43"/>
      <c r="B3005" s="44"/>
      <c r="C3005" s="45"/>
      <c r="D3005" s="79"/>
      <c r="E3005" s="80"/>
      <c r="F3005" s="81"/>
      <c r="G3005" s="80"/>
      <c r="H3005" s="80"/>
      <c r="I3005" s="84"/>
      <c r="J3005" s="82"/>
      <c r="K3005" s="83"/>
      <c r="L3005" s="240" t="str">
        <f t="shared" si="46"/>
        <v/>
      </c>
    </row>
    <row r="3006" spans="1:12" ht="70" customHeight="1" x14ac:dyDescent="0.35">
      <c r="A3006" s="43"/>
      <c r="B3006" s="44"/>
      <c r="C3006" s="45"/>
      <c r="D3006" s="79"/>
      <c r="E3006" s="80"/>
      <c r="F3006" s="81"/>
      <c r="G3006" s="80"/>
      <c r="H3006" s="80"/>
      <c r="I3006" s="84"/>
      <c r="J3006" s="82"/>
      <c r="K3006" s="83"/>
      <c r="L3006" s="240" t="str">
        <f t="shared" si="46"/>
        <v/>
      </c>
    </row>
    <row r="3007" spans="1:12" ht="70" customHeight="1" x14ac:dyDescent="0.35">
      <c r="A3007" s="43"/>
      <c r="B3007" s="44"/>
      <c r="C3007" s="45"/>
      <c r="D3007" s="79"/>
      <c r="E3007" s="80"/>
      <c r="F3007" s="81"/>
      <c r="G3007" s="80"/>
      <c r="H3007" s="80"/>
      <c r="I3007" s="84"/>
      <c r="J3007" s="82"/>
      <c r="K3007" s="83"/>
      <c r="L3007" s="240" t="str">
        <f t="shared" si="46"/>
        <v/>
      </c>
    </row>
    <row r="3008" spans="1:12" ht="70" customHeight="1" x14ac:dyDescent="0.35">
      <c r="A3008" s="43"/>
      <c r="B3008" s="44"/>
      <c r="C3008" s="45"/>
      <c r="D3008" s="79"/>
      <c r="E3008" s="80"/>
      <c r="F3008" s="81"/>
      <c r="G3008" s="80"/>
      <c r="H3008" s="80"/>
      <c r="I3008" s="84"/>
      <c r="J3008" s="82"/>
      <c r="K3008" s="83"/>
      <c r="L3008" s="240" t="str">
        <f t="shared" si="46"/>
        <v/>
      </c>
    </row>
    <row r="3009" spans="1:12" ht="70" customHeight="1" x14ac:dyDescent="0.35">
      <c r="A3009" s="43"/>
      <c r="B3009" s="44"/>
      <c r="C3009" s="45"/>
      <c r="D3009" s="79"/>
      <c r="E3009" s="80"/>
      <c r="F3009" s="81"/>
      <c r="G3009" s="80"/>
      <c r="H3009" s="80"/>
      <c r="I3009" s="84"/>
      <c r="J3009" s="82"/>
      <c r="K3009" s="83"/>
      <c r="L3009" s="240" t="str">
        <f t="shared" si="46"/>
        <v/>
      </c>
    </row>
    <row r="3010" spans="1:12" ht="70" customHeight="1" x14ac:dyDescent="0.35">
      <c r="A3010" s="43"/>
      <c r="B3010" s="44"/>
      <c r="C3010" s="45"/>
      <c r="D3010" s="79"/>
      <c r="E3010" s="80"/>
      <c r="F3010" s="81"/>
      <c r="G3010" s="80"/>
      <c r="H3010" s="80"/>
      <c r="I3010" s="84"/>
      <c r="J3010" s="82"/>
      <c r="K3010" s="83"/>
      <c r="L3010" s="240" t="str">
        <f t="shared" si="46"/>
        <v/>
      </c>
    </row>
    <row r="3011" spans="1:12" ht="70" customHeight="1" x14ac:dyDescent="0.35">
      <c r="A3011" s="43"/>
      <c r="B3011" s="44"/>
      <c r="C3011" s="45"/>
      <c r="D3011" s="79"/>
      <c r="E3011" s="80"/>
      <c r="F3011" s="81"/>
      <c r="G3011" s="80"/>
      <c r="H3011" s="80"/>
      <c r="I3011" s="84"/>
      <c r="J3011" s="82"/>
      <c r="K3011" s="83"/>
      <c r="L3011" s="240" t="str">
        <f t="shared" si="46"/>
        <v/>
      </c>
    </row>
    <row r="3012" spans="1:12" ht="70" customHeight="1" x14ac:dyDescent="0.35">
      <c r="A3012" s="43"/>
      <c r="B3012" s="44"/>
      <c r="C3012" s="45"/>
      <c r="D3012" s="79"/>
      <c r="E3012" s="80"/>
      <c r="F3012" s="81"/>
      <c r="G3012" s="80"/>
      <c r="H3012" s="80"/>
      <c r="I3012" s="84"/>
      <c r="J3012" s="82"/>
      <c r="K3012" s="83"/>
      <c r="L3012" s="240" t="str">
        <f t="shared" si="46"/>
        <v/>
      </c>
    </row>
    <row r="3013" spans="1:12" ht="70" customHeight="1" x14ac:dyDescent="0.35">
      <c r="A3013" s="43"/>
      <c r="B3013" s="44"/>
      <c r="C3013" s="45"/>
      <c r="D3013" s="79"/>
      <c r="E3013" s="80"/>
      <c r="F3013" s="81"/>
      <c r="G3013" s="80"/>
      <c r="H3013" s="80"/>
      <c r="I3013" s="84"/>
      <c r="J3013" s="82"/>
      <c r="K3013" s="83"/>
      <c r="L3013" s="240" t="str">
        <f t="shared" si="46"/>
        <v/>
      </c>
    </row>
    <row r="3014" spans="1:12" ht="70" customHeight="1" x14ac:dyDescent="0.35">
      <c r="A3014" s="43"/>
      <c r="B3014" s="44"/>
      <c r="C3014" s="45"/>
      <c r="D3014" s="79"/>
      <c r="E3014" s="80"/>
      <c r="F3014" s="81"/>
      <c r="G3014" s="80"/>
      <c r="H3014" s="80"/>
      <c r="I3014" s="84"/>
      <c r="J3014" s="82"/>
      <c r="K3014" s="83"/>
      <c r="L3014" s="240" t="str">
        <f t="shared" si="46"/>
        <v/>
      </c>
    </row>
    <row r="3015" spans="1:12" ht="70" customHeight="1" x14ac:dyDescent="0.35">
      <c r="A3015" s="43"/>
      <c r="B3015" s="44"/>
      <c r="C3015" s="45"/>
      <c r="D3015" s="79"/>
      <c r="E3015" s="80"/>
      <c r="F3015" s="81"/>
      <c r="G3015" s="80"/>
      <c r="H3015" s="80"/>
      <c r="I3015" s="84"/>
      <c r="J3015" s="82"/>
      <c r="K3015" s="83"/>
      <c r="L3015" s="240" t="str">
        <f t="shared" si="46"/>
        <v/>
      </c>
    </row>
    <row r="3016" spans="1:12" ht="70" customHeight="1" x14ac:dyDescent="0.35">
      <c r="A3016" s="43"/>
      <c r="B3016" s="44"/>
      <c r="C3016" s="45"/>
      <c r="D3016" s="79"/>
      <c r="E3016" s="80"/>
      <c r="F3016" s="81"/>
      <c r="G3016" s="80"/>
      <c r="H3016" s="80"/>
      <c r="I3016" s="84"/>
      <c r="J3016" s="82"/>
      <c r="K3016" s="83"/>
      <c r="L3016" s="240" t="str">
        <f t="shared" si="46"/>
        <v/>
      </c>
    </row>
    <row r="3017" spans="1:12" ht="70" customHeight="1" x14ac:dyDescent="0.35">
      <c r="A3017" s="43"/>
      <c r="B3017" s="44"/>
      <c r="C3017" s="45"/>
      <c r="D3017" s="79"/>
      <c r="E3017" s="80"/>
      <c r="F3017" s="81"/>
      <c r="G3017" s="80"/>
      <c r="H3017" s="80"/>
      <c r="I3017" s="84"/>
      <c r="J3017" s="82"/>
      <c r="K3017" s="83"/>
      <c r="L3017" s="240" t="str">
        <f t="shared" si="46"/>
        <v/>
      </c>
    </row>
    <row r="3018" spans="1:12" ht="70" customHeight="1" x14ac:dyDescent="0.35">
      <c r="A3018" s="43"/>
      <c r="B3018" s="44"/>
      <c r="C3018" s="45"/>
      <c r="D3018" s="79"/>
      <c r="E3018" s="80"/>
      <c r="F3018" s="81"/>
      <c r="G3018" s="80"/>
      <c r="H3018" s="80"/>
      <c r="I3018" s="84"/>
      <c r="J3018" s="82"/>
      <c r="K3018" s="83"/>
      <c r="L3018" s="240" t="str">
        <f t="shared" si="46"/>
        <v/>
      </c>
    </row>
    <row r="3019" spans="1:12" ht="70" customHeight="1" x14ac:dyDescent="0.35">
      <c r="A3019" s="43"/>
      <c r="B3019" s="44"/>
      <c r="C3019" s="45"/>
      <c r="D3019" s="79"/>
      <c r="E3019" s="80"/>
      <c r="F3019" s="81"/>
      <c r="G3019" s="80"/>
      <c r="H3019" s="80"/>
      <c r="I3019" s="84"/>
      <c r="J3019" s="82"/>
      <c r="K3019" s="83"/>
      <c r="L3019" s="240" t="str">
        <f t="shared" ref="L3019:L3082" si="47">HYPERLINK(K3019)</f>
        <v/>
      </c>
    </row>
    <row r="3020" spans="1:12" ht="70" customHeight="1" x14ac:dyDescent="0.35">
      <c r="A3020" s="43"/>
      <c r="B3020" s="44"/>
      <c r="C3020" s="45"/>
      <c r="D3020" s="79"/>
      <c r="E3020" s="80"/>
      <c r="F3020" s="81"/>
      <c r="G3020" s="80"/>
      <c r="H3020" s="80"/>
      <c r="I3020" s="84"/>
      <c r="J3020" s="82"/>
      <c r="K3020" s="83"/>
      <c r="L3020" s="240" t="str">
        <f t="shared" si="47"/>
        <v/>
      </c>
    </row>
    <row r="3021" spans="1:12" ht="70" customHeight="1" x14ac:dyDescent="0.35">
      <c r="A3021" s="43"/>
      <c r="B3021" s="44"/>
      <c r="C3021" s="45"/>
      <c r="D3021" s="79"/>
      <c r="E3021" s="80"/>
      <c r="F3021" s="81"/>
      <c r="G3021" s="80"/>
      <c r="H3021" s="80"/>
      <c r="I3021" s="84"/>
      <c r="J3021" s="82"/>
      <c r="K3021" s="83"/>
      <c r="L3021" s="240" t="str">
        <f t="shared" si="47"/>
        <v/>
      </c>
    </row>
    <row r="3022" spans="1:12" ht="70" customHeight="1" x14ac:dyDescent="0.35">
      <c r="A3022" s="43"/>
      <c r="B3022" s="44"/>
      <c r="C3022" s="45"/>
      <c r="D3022" s="79"/>
      <c r="E3022" s="80"/>
      <c r="F3022" s="81"/>
      <c r="G3022" s="80"/>
      <c r="H3022" s="80"/>
      <c r="I3022" s="84"/>
      <c r="J3022" s="82"/>
      <c r="K3022" s="83"/>
      <c r="L3022" s="240" t="str">
        <f t="shared" si="47"/>
        <v/>
      </c>
    </row>
    <row r="3023" spans="1:12" ht="70" customHeight="1" x14ac:dyDescent="0.35">
      <c r="A3023" s="43"/>
      <c r="B3023" s="44"/>
      <c r="C3023" s="45"/>
      <c r="D3023" s="79"/>
      <c r="E3023" s="80"/>
      <c r="F3023" s="81"/>
      <c r="G3023" s="80"/>
      <c r="H3023" s="80"/>
      <c r="I3023" s="84"/>
      <c r="J3023" s="82"/>
      <c r="K3023" s="83"/>
      <c r="L3023" s="240" t="str">
        <f t="shared" si="47"/>
        <v/>
      </c>
    </row>
    <row r="3024" spans="1:12" ht="70" customHeight="1" x14ac:dyDescent="0.35">
      <c r="A3024" s="43"/>
      <c r="B3024" s="44"/>
      <c r="C3024" s="45"/>
      <c r="D3024" s="79"/>
      <c r="E3024" s="80"/>
      <c r="F3024" s="81"/>
      <c r="G3024" s="80"/>
      <c r="H3024" s="80"/>
      <c r="I3024" s="84"/>
      <c r="J3024" s="82"/>
      <c r="K3024" s="83"/>
      <c r="L3024" s="240" t="str">
        <f t="shared" si="47"/>
        <v/>
      </c>
    </row>
    <row r="3025" spans="1:12" ht="70" customHeight="1" x14ac:dyDescent="0.35">
      <c r="A3025" s="43"/>
      <c r="B3025" s="44"/>
      <c r="C3025" s="45"/>
      <c r="D3025" s="79"/>
      <c r="E3025" s="80"/>
      <c r="F3025" s="81"/>
      <c r="G3025" s="80"/>
      <c r="H3025" s="80"/>
      <c r="I3025" s="84"/>
      <c r="J3025" s="82"/>
      <c r="K3025" s="83"/>
      <c r="L3025" s="240" t="str">
        <f t="shared" si="47"/>
        <v/>
      </c>
    </row>
    <row r="3026" spans="1:12" ht="70" customHeight="1" x14ac:dyDescent="0.35">
      <c r="A3026" s="43"/>
      <c r="B3026" s="44"/>
      <c r="C3026" s="45"/>
      <c r="D3026" s="79"/>
      <c r="E3026" s="80"/>
      <c r="F3026" s="81"/>
      <c r="G3026" s="80"/>
      <c r="H3026" s="80"/>
      <c r="I3026" s="84"/>
      <c r="J3026" s="82"/>
      <c r="K3026" s="83"/>
      <c r="L3026" s="240" t="str">
        <f t="shared" si="47"/>
        <v/>
      </c>
    </row>
    <row r="3027" spans="1:12" ht="70" customHeight="1" x14ac:dyDescent="0.35">
      <c r="A3027" s="43"/>
      <c r="B3027" s="44"/>
      <c r="C3027" s="45"/>
      <c r="D3027" s="79"/>
      <c r="E3027" s="80"/>
      <c r="F3027" s="81"/>
      <c r="G3027" s="80"/>
      <c r="H3027" s="80"/>
      <c r="I3027" s="84"/>
      <c r="J3027" s="82"/>
      <c r="K3027" s="83"/>
      <c r="L3027" s="240" t="str">
        <f t="shared" si="47"/>
        <v/>
      </c>
    </row>
    <row r="3028" spans="1:12" ht="70" customHeight="1" x14ac:dyDescent="0.35">
      <c r="A3028" s="43"/>
      <c r="B3028" s="44"/>
      <c r="C3028" s="45"/>
      <c r="D3028" s="79"/>
      <c r="E3028" s="80"/>
      <c r="F3028" s="81"/>
      <c r="G3028" s="80"/>
      <c r="H3028" s="80"/>
      <c r="I3028" s="84"/>
      <c r="J3028" s="82"/>
      <c r="K3028" s="83"/>
      <c r="L3028" s="240" t="str">
        <f t="shared" si="47"/>
        <v/>
      </c>
    </row>
    <row r="3029" spans="1:12" ht="70" customHeight="1" x14ac:dyDescent="0.35">
      <c r="A3029" s="43"/>
      <c r="B3029" s="44"/>
      <c r="C3029" s="45"/>
      <c r="D3029" s="79"/>
      <c r="E3029" s="80"/>
      <c r="F3029" s="81"/>
      <c r="G3029" s="80"/>
      <c r="H3029" s="80"/>
      <c r="I3029" s="84"/>
      <c r="J3029" s="82"/>
      <c r="K3029" s="83"/>
      <c r="L3029" s="240" t="str">
        <f t="shared" si="47"/>
        <v/>
      </c>
    </row>
    <row r="3030" spans="1:12" ht="70" customHeight="1" x14ac:dyDescent="0.35">
      <c r="A3030" s="43"/>
      <c r="B3030" s="44"/>
      <c r="C3030" s="45"/>
      <c r="D3030" s="79"/>
      <c r="E3030" s="80"/>
      <c r="F3030" s="81"/>
      <c r="G3030" s="80"/>
      <c r="H3030" s="80"/>
      <c r="I3030" s="84"/>
      <c r="J3030" s="82"/>
      <c r="K3030" s="83"/>
      <c r="L3030" s="240" t="str">
        <f t="shared" si="47"/>
        <v/>
      </c>
    </row>
    <row r="3031" spans="1:12" ht="70" customHeight="1" x14ac:dyDescent="0.35">
      <c r="A3031" s="43"/>
      <c r="B3031" s="44"/>
      <c r="C3031" s="45"/>
      <c r="D3031" s="79"/>
      <c r="E3031" s="80"/>
      <c r="F3031" s="81"/>
      <c r="G3031" s="80"/>
      <c r="H3031" s="80"/>
      <c r="I3031" s="84"/>
      <c r="J3031" s="82"/>
      <c r="K3031" s="83"/>
      <c r="L3031" s="240" t="str">
        <f t="shared" si="47"/>
        <v/>
      </c>
    </row>
    <row r="3032" spans="1:12" ht="70" customHeight="1" x14ac:dyDescent="0.35">
      <c r="A3032" s="43"/>
      <c r="B3032" s="44"/>
      <c r="C3032" s="45"/>
      <c r="D3032" s="79"/>
      <c r="E3032" s="80"/>
      <c r="F3032" s="81"/>
      <c r="G3032" s="80"/>
      <c r="H3032" s="80"/>
      <c r="I3032" s="84"/>
      <c r="J3032" s="82"/>
      <c r="K3032" s="83"/>
      <c r="L3032" s="240" t="str">
        <f t="shared" si="47"/>
        <v/>
      </c>
    </row>
    <row r="3033" spans="1:12" ht="70" customHeight="1" x14ac:dyDescent="0.35">
      <c r="A3033" s="43"/>
      <c r="B3033" s="44"/>
      <c r="C3033" s="45"/>
      <c r="D3033" s="79"/>
      <c r="E3033" s="80"/>
      <c r="F3033" s="81"/>
      <c r="G3033" s="80"/>
      <c r="H3033" s="80"/>
      <c r="I3033" s="84"/>
      <c r="J3033" s="82"/>
      <c r="K3033" s="83"/>
      <c r="L3033" s="240" t="str">
        <f t="shared" si="47"/>
        <v/>
      </c>
    </row>
    <row r="3034" spans="1:12" ht="70" customHeight="1" x14ac:dyDescent="0.35">
      <c r="A3034" s="43"/>
      <c r="B3034" s="44"/>
      <c r="C3034" s="45"/>
      <c r="D3034" s="79"/>
      <c r="E3034" s="80"/>
      <c r="F3034" s="81"/>
      <c r="G3034" s="80"/>
      <c r="H3034" s="80"/>
      <c r="I3034" s="84"/>
      <c r="J3034" s="82"/>
      <c r="K3034" s="83"/>
      <c r="L3034" s="240" t="str">
        <f t="shared" si="47"/>
        <v/>
      </c>
    </row>
    <row r="3035" spans="1:12" ht="70" customHeight="1" x14ac:dyDescent="0.35">
      <c r="A3035" s="43"/>
      <c r="B3035" s="44"/>
      <c r="C3035" s="45"/>
      <c r="D3035" s="79"/>
      <c r="E3035" s="80"/>
      <c r="F3035" s="81"/>
      <c r="G3035" s="80"/>
      <c r="H3035" s="80"/>
      <c r="I3035" s="84"/>
      <c r="J3035" s="82"/>
      <c r="K3035" s="83"/>
      <c r="L3035" s="240" t="str">
        <f t="shared" si="47"/>
        <v/>
      </c>
    </row>
    <row r="3036" spans="1:12" ht="70" customHeight="1" x14ac:dyDescent="0.35">
      <c r="A3036" s="43"/>
      <c r="B3036" s="44"/>
      <c r="C3036" s="45"/>
      <c r="D3036" s="79"/>
      <c r="E3036" s="80"/>
      <c r="F3036" s="81"/>
      <c r="G3036" s="80"/>
      <c r="H3036" s="80"/>
      <c r="I3036" s="84"/>
      <c r="J3036" s="82"/>
      <c r="K3036" s="83"/>
      <c r="L3036" s="240" t="str">
        <f t="shared" si="47"/>
        <v/>
      </c>
    </row>
    <row r="3037" spans="1:12" ht="70" customHeight="1" x14ac:dyDescent="0.35">
      <c r="A3037" s="43"/>
      <c r="B3037" s="44"/>
      <c r="C3037" s="45"/>
      <c r="D3037" s="79"/>
      <c r="E3037" s="80"/>
      <c r="F3037" s="81"/>
      <c r="G3037" s="80"/>
      <c r="H3037" s="80"/>
      <c r="I3037" s="84"/>
      <c r="J3037" s="82"/>
      <c r="K3037" s="83"/>
      <c r="L3037" s="240" t="str">
        <f t="shared" si="47"/>
        <v/>
      </c>
    </row>
    <row r="3038" spans="1:12" ht="70" customHeight="1" x14ac:dyDescent="0.35">
      <c r="A3038" s="43"/>
      <c r="B3038" s="44"/>
      <c r="C3038" s="45"/>
      <c r="D3038" s="79"/>
      <c r="E3038" s="80"/>
      <c r="F3038" s="81"/>
      <c r="G3038" s="80"/>
      <c r="H3038" s="80"/>
      <c r="I3038" s="84"/>
      <c r="J3038" s="82"/>
      <c r="K3038" s="83"/>
      <c r="L3038" s="240" t="str">
        <f t="shared" si="47"/>
        <v/>
      </c>
    </row>
    <row r="3039" spans="1:12" ht="70" customHeight="1" x14ac:dyDescent="0.35">
      <c r="A3039" s="43"/>
      <c r="B3039" s="44"/>
      <c r="C3039" s="45"/>
      <c r="D3039" s="79"/>
      <c r="E3039" s="80"/>
      <c r="F3039" s="81"/>
      <c r="G3039" s="80"/>
      <c r="H3039" s="80"/>
      <c r="I3039" s="84"/>
      <c r="J3039" s="82"/>
      <c r="K3039" s="83"/>
      <c r="L3039" s="240" t="str">
        <f t="shared" si="47"/>
        <v/>
      </c>
    </row>
    <row r="3040" spans="1:12" ht="70" customHeight="1" x14ac:dyDescent="0.35">
      <c r="A3040" s="43"/>
      <c r="B3040" s="44"/>
      <c r="C3040" s="45"/>
      <c r="D3040" s="79"/>
      <c r="E3040" s="80"/>
      <c r="F3040" s="81"/>
      <c r="G3040" s="80"/>
      <c r="H3040" s="80"/>
      <c r="I3040" s="84"/>
      <c r="J3040" s="82"/>
      <c r="K3040" s="83"/>
      <c r="L3040" s="240" t="str">
        <f t="shared" si="47"/>
        <v/>
      </c>
    </row>
    <row r="3041" spans="1:12" ht="70" customHeight="1" x14ac:dyDescent="0.35">
      <c r="A3041" s="43"/>
      <c r="B3041" s="44"/>
      <c r="C3041" s="45"/>
      <c r="D3041" s="79"/>
      <c r="E3041" s="80"/>
      <c r="F3041" s="81"/>
      <c r="G3041" s="80"/>
      <c r="H3041" s="80"/>
      <c r="I3041" s="84"/>
      <c r="J3041" s="82"/>
      <c r="K3041" s="83"/>
      <c r="L3041" s="240" t="str">
        <f t="shared" si="47"/>
        <v/>
      </c>
    </row>
    <row r="3042" spans="1:12" ht="70" customHeight="1" x14ac:dyDescent="0.35">
      <c r="A3042" s="43"/>
      <c r="B3042" s="44"/>
      <c r="C3042" s="45"/>
      <c r="D3042" s="79"/>
      <c r="E3042" s="80"/>
      <c r="F3042" s="81"/>
      <c r="G3042" s="80"/>
      <c r="H3042" s="80"/>
      <c r="I3042" s="84"/>
      <c r="J3042" s="82"/>
      <c r="K3042" s="83"/>
      <c r="L3042" s="240" t="str">
        <f t="shared" si="47"/>
        <v/>
      </c>
    </row>
    <row r="3043" spans="1:12" ht="70" customHeight="1" x14ac:dyDescent="0.35">
      <c r="A3043" s="43"/>
      <c r="B3043" s="44"/>
      <c r="C3043" s="45"/>
      <c r="D3043" s="79"/>
      <c r="E3043" s="80"/>
      <c r="F3043" s="81"/>
      <c r="G3043" s="80"/>
      <c r="H3043" s="80"/>
      <c r="I3043" s="84"/>
      <c r="J3043" s="82"/>
      <c r="K3043" s="83"/>
      <c r="L3043" s="240" t="str">
        <f t="shared" si="47"/>
        <v/>
      </c>
    </row>
    <row r="3044" spans="1:12" ht="70" customHeight="1" x14ac:dyDescent="0.35">
      <c r="A3044" s="43"/>
      <c r="B3044" s="44"/>
      <c r="C3044" s="45"/>
      <c r="D3044" s="79"/>
      <c r="E3044" s="80"/>
      <c r="F3044" s="81"/>
      <c r="G3044" s="80"/>
      <c r="H3044" s="80"/>
      <c r="I3044" s="84"/>
      <c r="J3044" s="82"/>
      <c r="K3044" s="83"/>
      <c r="L3044" s="240" t="str">
        <f t="shared" si="47"/>
        <v/>
      </c>
    </row>
    <row r="3045" spans="1:12" ht="70" customHeight="1" x14ac:dyDescent="0.35">
      <c r="A3045" s="43"/>
      <c r="B3045" s="44"/>
      <c r="C3045" s="45"/>
      <c r="D3045" s="79"/>
      <c r="E3045" s="80"/>
      <c r="F3045" s="81"/>
      <c r="G3045" s="80"/>
      <c r="H3045" s="80"/>
      <c r="I3045" s="84"/>
      <c r="J3045" s="82"/>
      <c r="K3045" s="83"/>
      <c r="L3045" s="240" t="str">
        <f t="shared" si="47"/>
        <v/>
      </c>
    </row>
    <row r="3046" spans="1:12" ht="70" customHeight="1" x14ac:dyDescent="0.35">
      <c r="A3046" s="43"/>
      <c r="B3046" s="44"/>
      <c r="C3046" s="45"/>
      <c r="D3046" s="79"/>
      <c r="E3046" s="80"/>
      <c r="F3046" s="81"/>
      <c r="G3046" s="80"/>
      <c r="H3046" s="80"/>
      <c r="I3046" s="84"/>
      <c r="J3046" s="82"/>
      <c r="K3046" s="83"/>
      <c r="L3046" s="240" t="str">
        <f t="shared" si="47"/>
        <v/>
      </c>
    </row>
    <row r="3047" spans="1:12" ht="70" customHeight="1" x14ac:dyDescent="0.35">
      <c r="A3047" s="43"/>
      <c r="B3047" s="44"/>
      <c r="C3047" s="45"/>
      <c r="D3047" s="79"/>
      <c r="E3047" s="80"/>
      <c r="F3047" s="81"/>
      <c r="G3047" s="80"/>
      <c r="H3047" s="80"/>
      <c r="I3047" s="84"/>
      <c r="J3047" s="82"/>
      <c r="K3047" s="83"/>
      <c r="L3047" s="240" t="str">
        <f t="shared" si="47"/>
        <v/>
      </c>
    </row>
    <row r="3048" spans="1:12" ht="70" customHeight="1" x14ac:dyDescent="0.35">
      <c r="A3048" s="43"/>
      <c r="B3048" s="44"/>
      <c r="C3048" s="45"/>
      <c r="D3048" s="79"/>
      <c r="E3048" s="80"/>
      <c r="F3048" s="81"/>
      <c r="G3048" s="80"/>
      <c r="H3048" s="80"/>
      <c r="I3048" s="84"/>
      <c r="J3048" s="82"/>
      <c r="K3048" s="83"/>
      <c r="L3048" s="240" t="str">
        <f t="shared" si="47"/>
        <v/>
      </c>
    </row>
    <row r="3049" spans="1:12" ht="70" customHeight="1" x14ac:dyDescent="0.35">
      <c r="A3049" s="43"/>
      <c r="B3049" s="44"/>
      <c r="C3049" s="45"/>
      <c r="D3049" s="79"/>
      <c r="E3049" s="80"/>
      <c r="F3049" s="81"/>
      <c r="G3049" s="80"/>
      <c r="H3049" s="80"/>
      <c r="I3049" s="84"/>
      <c r="J3049" s="82"/>
      <c r="K3049" s="83"/>
      <c r="L3049" s="240" t="str">
        <f t="shared" si="47"/>
        <v/>
      </c>
    </row>
    <row r="3050" spans="1:12" ht="70" customHeight="1" x14ac:dyDescent="0.35">
      <c r="A3050" s="43"/>
      <c r="B3050" s="44"/>
      <c r="C3050" s="45"/>
      <c r="D3050" s="79"/>
      <c r="E3050" s="80"/>
      <c r="F3050" s="81"/>
      <c r="G3050" s="80"/>
      <c r="H3050" s="80"/>
      <c r="I3050" s="84"/>
      <c r="J3050" s="82"/>
      <c r="K3050" s="83"/>
      <c r="L3050" s="240" t="str">
        <f t="shared" si="47"/>
        <v/>
      </c>
    </row>
    <row r="3051" spans="1:12" ht="70" customHeight="1" x14ac:dyDescent="0.35">
      <c r="A3051" s="43"/>
      <c r="B3051" s="44"/>
      <c r="C3051" s="45"/>
      <c r="D3051" s="79"/>
      <c r="E3051" s="80"/>
      <c r="F3051" s="81"/>
      <c r="G3051" s="80"/>
      <c r="H3051" s="80"/>
      <c r="I3051" s="84"/>
      <c r="J3051" s="82"/>
      <c r="K3051" s="83"/>
      <c r="L3051" s="240" t="str">
        <f t="shared" si="47"/>
        <v/>
      </c>
    </row>
    <row r="3052" spans="1:12" ht="70" customHeight="1" x14ac:dyDescent="0.35">
      <c r="A3052" s="43"/>
      <c r="B3052" s="44"/>
      <c r="C3052" s="45"/>
      <c r="D3052" s="79"/>
      <c r="E3052" s="80"/>
      <c r="F3052" s="81"/>
      <c r="G3052" s="80"/>
      <c r="H3052" s="80"/>
      <c r="I3052" s="84"/>
      <c r="J3052" s="82"/>
      <c r="K3052" s="83"/>
      <c r="L3052" s="240" t="str">
        <f t="shared" si="47"/>
        <v/>
      </c>
    </row>
    <row r="3053" spans="1:12" ht="70" customHeight="1" x14ac:dyDescent="0.35">
      <c r="A3053" s="43"/>
      <c r="B3053" s="44"/>
      <c r="C3053" s="45"/>
      <c r="D3053" s="79"/>
      <c r="E3053" s="80"/>
      <c r="F3053" s="81"/>
      <c r="G3053" s="80"/>
      <c r="H3053" s="80"/>
      <c r="I3053" s="84"/>
      <c r="J3053" s="82"/>
      <c r="K3053" s="83"/>
      <c r="L3053" s="240" t="str">
        <f t="shared" si="47"/>
        <v/>
      </c>
    </row>
    <row r="3054" spans="1:12" ht="70" customHeight="1" x14ac:dyDescent="0.35">
      <c r="A3054" s="43"/>
      <c r="B3054" s="44"/>
      <c r="C3054" s="45"/>
      <c r="D3054" s="79"/>
      <c r="E3054" s="80"/>
      <c r="F3054" s="81"/>
      <c r="G3054" s="80"/>
      <c r="H3054" s="80"/>
      <c r="I3054" s="84"/>
      <c r="J3054" s="82"/>
      <c r="K3054" s="83"/>
      <c r="L3054" s="240" t="str">
        <f t="shared" si="47"/>
        <v/>
      </c>
    </row>
    <row r="3055" spans="1:12" ht="70" customHeight="1" x14ac:dyDescent="0.35">
      <c r="A3055" s="43"/>
      <c r="B3055" s="44"/>
      <c r="C3055" s="45"/>
      <c r="D3055" s="79"/>
      <c r="E3055" s="80"/>
      <c r="F3055" s="81"/>
      <c r="G3055" s="80"/>
      <c r="H3055" s="80"/>
      <c r="I3055" s="84"/>
      <c r="J3055" s="82"/>
      <c r="K3055" s="83"/>
      <c r="L3055" s="240" t="str">
        <f t="shared" si="47"/>
        <v/>
      </c>
    </row>
    <row r="3056" spans="1:12" ht="70" customHeight="1" x14ac:dyDescent="0.35">
      <c r="A3056" s="43"/>
      <c r="B3056" s="44"/>
      <c r="C3056" s="45"/>
      <c r="D3056" s="79"/>
      <c r="E3056" s="80"/>
      <c r="F3056" s="81"/>
      <c r="G3056" s="80"/>
      <c r="H3056" s="80"/>
      <c r="I3056" s="84"/>
      <c r="J3056" s="82"/>
      <c r="K3056" s="83"/>
      <c r="L3056" s="240" t="str">
        <f t="shared" si="47"/>
        <v/>
      </c>
    </row>
    <row r="3057" spans="1:12" ht="70" customHeight="1" x14ac:dyDescent="0.35">
      <c r="A3057" s="43"/>
      <c r="B3057" s="44"/>
      <c r="C3057" s="45"/>
      <c r="D3057" s="79"/>
      <c r="E3057" s="80"/>
      <c r="F3057" s="81"/>
      <c r="G3057" s="80"/>
      <c r="H3057" s="80"/>
      <c r="I3057" s="84"/>
      <c r="J3057" s="82"/>
      <c r="K3057" s="83"/>
      <c r="L3057" s="240" t="str">
        <f t="shared" si="47"/>
        <v/>
      </c>
    </row>
    <row r="3058" spans="1:12" ht="70" customHeight="1" x14ac:dyDescent="0.35">
      <c r="A3058" s="43"/>
      <c r="B3058" s="44"/>
      <c r="C3058" s="45"/>
      <c r="D3058" s="79"/>
      <c r="E3058" s="80"/>
      <c r="F3058" s="81"/>
      <c r="G3058" s="80"/>
      <c r="H3058" s="80"/>
      <c r="I3058" s="84"/>
      <c r="J3058" s="82"/>
      <c r="K3058" s="83"/>
      <c r="L3058" s="240" t="str">
        <f t="shared" si="47"/>
        <v/>
      </c>
    </row>
    <row r="3059" spans="1:12" ht="70" customHeight="1" x14ac:dyDescent="0.35">
      <c r="A3059" s="43"/>
      <c r="B3059" s="44"/>
      <c r="C3059" s="45"/>
      <c r="D3059" s="79"/>
      <c r="E3059" s="80"/>
      <c r="F3059" s="81"/>
      <c r="G3059" s="80"/>
      <c r="H3059" s="80"/>
      <c r="I3059" s="84"/>
      <c r="J3059" s="82"/>
      <c r="K3059" s="83"/>
      <c r="L3059" s="240" t="str">
        <f t="shared" si="47"/>
        <v/>
      </c>
    </row>
    <row r="3060" spans="1:12" ht="70" customHeight="1" x14ac:dyDescent="0.35">
      <c r="A3060" s="43"/>
      <c r="B3060" s="44"/>
      <c r="C3060" s="45"/>
      <c r="D3060" s="79"/>
      <c r="E3060" s="80"/>
      <c r="F3060" s="81"/>
      <c r="G3060" s="80"/>
      <c r="H3060" s="80"/>
      <c r="I3060" s="84"/>
      <c r="J3060" s="82"/>
      <c r="K3060" s="83"/>
      <c r="L3060" s="240" t="str">
        <f t="shared" si="47"/>
        <v/>
      </c>
    </row>
    <row r="3061" spans="1:12" ht="70" customHeight="1" x14ac:dyDescent="0.35">
      <c r="A3061" s="43"/>
      <c r="B3061" s="44"/>
      <c r="C3061" s="45"/>
      <c r="D3061" s="79"/>
      <c r="E3061" s="80"/>
      <c r="F3061" s="81"/>
      <c r="G3061" s="80"/>
      <c r="H3061" s="80"/>
      <c r="I3061" s="84"/>
      <c r="J3061" s="82"/>
      <c r="K3061" s="83"/>
      <c r="L3061" s="240" t="str">
        <f t="shared" si="47"/>
        <v/>
      </c>
    </row>
    <row r="3062" spans="1:12" ht="70" customHeight="1" x14ac:dyDescent="0.35">
      <c r="A3062" s="43"/>
      <c r="B3062" s="44"/>
      <c r="C3062" s="45"/>
      <c r="D3062" s="79"/>
      <c r="E3062" s="80"/>
      <c r="F3062" s="81"/>
      <c r="G3062" s="80"/>
      <c r="H3062" s="80"/>
      <c r="I3062" s="84"/>
      <c r="J3062" s="82"/>
      <c r="K3062" s="83"/>
      <c r="L3062" s="240" t="str">
        <f t="shared" si="47"/>
        <v/>
      </c>
    </row>
    <row r="3063" spans="1:12" ht="70" customHeight="1" x14ac:dyDescent="0.35">
      <c r="A3063" s="43"/>
      <c r="B3063" s="44"/>
      <c r="C3063" s="45"/>
      <c r="D3063" s="79"/>
      <c r="E3063" s="80"/>
      <c r="F3063" s="81"/>
      <c r="G3063" s="80"/>
      <c r="H3063" s="80"/>
      <c r="I3063" s="84"/>
      <c r="J3063" s="82"/>
      <c r="K3063" s="83"/>
      <c r="L3063" s="240" t="str">
        <f t="shared" si="47"/>
        <v/>
      </c>
    </row>
    <row r="3064" spans="1:12" ht="70" customHeight="1" x14ac:dyDescent="0.35">
      <c r="A3064" s="43"/>
      <c r="B3064" s="44"/>
      <c r="C3064" s="45"/>
      <c r="D3064" s="79"/>
      <c r="E3064" s="80"/>
      <c r="F3064" s="81"/>
      <c r="G3064" s="80"/>
      <c r="H3064" s="80"/>
      <c r="I3064" s="84"/>
      <c r="J3064" s="82"/>
      <c r="K3064" s="83"/>
      <c r="L3064" s="240" t="str">
        <f t="shared" si="47"/>
        <v/>
      </c>
    </row>
    <row r="3065" spans="1:12" ht="70" customHeight="1" x14ac:dyDescent="0.35">
      <c r="A3065" s="43"/>
      <c r="B3065" s="44"/>
      <c r="C3065" s="45"/>
      <c r="D3065" s="79"/>
      <c r="E3065" s="80"/>
      <c r="F3065" s="81"/>
      <c r="G3065" s="80"/>
      <c r="H3065" s="80"/>
      <c r="I3065" s="84"/>
      <c r="J3065" s="82"/>
      <c r="K3065" s="83"/>
      <c r="L3065" s="240" t="str">
        <f t="shared" si="47"/>
        <v/>
      </c>
    </row>
    <row r="3066" spans="1:12" ht="70" customHeight="1" x14ac:dyDescent="0.35">
      <c r="A3066" s="43"/>
      <c r="B3066" s="44"/>
      <c r="C3066" s="45"/>
      <c r="D3066" s="79"/>
      <c r="E3066" s="80"/>
      <c r="F3066" s="81"/>
      <c r="G3066" s="80"/>
      <c r="H3066" s="80"/>
      <c r="I3066" s="84"/>
      <c r="J3066" s="82"/>
      <c r="K3066" s="83"/>
      <c r="L3066" s="240" t="str">
        <f t="shared" si="47"/>
        <v/>
      </c>
    </row>
    <row r="3067" spans="1:12" ht="70" customHeight="1" x14ac:dyDescent="0.35">
      <c r="A3067" s="43"/>
      <c r="B3067" s="44"/>
      <c r="C3067" s="45"/>
      <c r="D3067" s="79"/>
      <c r="E3067" s="80"/>
      <c r="F3067" s="81"/>
      <c r="G3067" s="80"/>
      <c r="H3067" s="80"/>
      <c r="I3067" s="84"/>
      <c r="J3067" s="82"/>
      <c r="K3067" s="83"/>
      <c r="L3067" s="240" t="str">
        <f t="shared" si="47"/>
        <v/>
      </c>
    </row>
    <row r="3068" spans="1:12" ht="70" customHeight="1" x14ac:dyDescent="0.35">
      <c r="A3068" s="43"/>
      <c r="B3068" s="44"/>
      <c r="C3068" s="45"/>
      <c r="D3068" s="79"/>
      <c r="E3068" s="80"/>
      <c r="F3068" s="81"/>
      <c r="G3068" s="80"/>
      <c r="H3068" s="80"/>
      <c r="I3068" s="84"/>
      <c r="J3068" s="82"/>
      <c r="K3068" s="83"/>
      <c r="L3068" s="240" t="str">
        <f t="shared" si="47"/>
        <v/>
      </c>
    </row>
    <row r="3069" spans="1:12" ht="70" customHeight="1" x14ac:dyDescent="0.35">
      <c r="A3069" s="43"/>
      <c r="B3069" s="44"/>
      <c r="C3069" s="45"/>
      <c r="D3069" s="79"/>
      <c r="E3069" s="80"/>
      <c r="F3069" s="81"/>
      <c r="G3069" s="80"/>
      <c r="H3069" s="80"/>
      <c r="I3069" s="84"/>
      <c r="J3069" s="82"/>
      <c r="K3069" s="83"/>
      <c r="L3069" s="240" t="str">
        <f t="shared" si="47"/>
        <v/>
      </c>
    </row>
    <row r="3070" spans="1:12" ht="70" customHeight="1" x14ac:dyDescent="0.35">
      <c r="A3070" s="43"/>
      <c r="B3070" s="44"/>
      <c r="C3070" s="45"/>
      <c r="D3070" s="79"/>
      <c r="E3070" s="80"/>
      <c r="F3070" s="81"/>
      <c r="G3070" s="80"/>
      <c r="H3070" s="80"/>
      <c r="I3070" s="84"/>
      <c r="J3070" s="82"/>
      <c r="K3070" s="83"/>
      <c r="L3070" s="240" t="str">
        <f t="shared" si="47"/>
        <v/>
      </c>
    </row>
    <row r="3071" spans="1:12" ht="70" customHeight="1" x14ac:dyDescent="0.35">
      <c r="A3071" s="43"/>
      <c r="B3071" s="44"/>
      <c r="C3071" s="45"/>
      <c r="D3071" s="79"/>
      <c r="E3071" s="80"/>
      <c r="F3071" s="81"/>
      <c r="G3071" s="80"/>
      <c r="H3071" s="80"/>
      <c r="I3071" s="84"/>
      <c r="J3071" s="82"/>
      <c r="K3071" s="83"/>
      <c r="L3071" s="240" t="str">
        <f t="shared" si="47"/>
        <v/>
      </c>
    </row>
    <row r="3072" spans="1:12" ht="70" customHeight="1" x14ac:dyDescent="0.35">
      <c r="A3072" s="43"/>
      <c r="B3072" s="44"/>
      <c r="C3072" s="45"/>
      <c r="D3072" s="79"/>
      <c r="E3072" s="80"/>
      <c r="F3072" s="81"/>
      <c r="G3072" s="80"/>
      <c r="H3072" s="80"/>
      <c r="I3072" s="84"/>
      <c r="J3072" s="82"/>
      <c r="K3072" s="83"/>
      <c r="L3072" s="240" t="str">
        <f t="shared" si="47"/>
        <v/>
      </c>
    </row>
    <row r="3073" spans="1:12" ht="70" customHeight="1" x14ac:dyDescent="0.35">
      <c r="A3073" s="43"/>
      <c r="B3073" s="44"/>
      <c r="C3073" s="45"/>
      <c r="D3073" s="79"/>
      <c r="E3073" s="80"/>
      <c r="F3073" s="81"/>
      <c r="G3073" s="80"/>
      <c r="H3073" s="80"/>
      <c r="I3073" s="84"/>
      <c r="J3073" s="82"/>
      <c r="K3073" s="83"/>
      <c r="L3073" s="240" t="str">
        <f t="shared" si="47"/>
        <v/>
      </c>
    </row>
    <row r="3074" spans="1:12" ht="70" customHeight="1" x14ac:dyDescent="0.35">
      <c r="A3074" s="43"/>
      <c r="B3074" s="44"/>
      <c r="C3074" s="45"/>
      <c r="D3074" s="79"/>
      <c r="E3074" s="80"/>
      <c r="F3074" s="81"/>
      <c r="G3074" s="80"/>
      <c r="H3074" s="80"/>
      <c r="I3074" s="84"/>
      <c r="J3074" s="82"/>
      <c r="K3074" s="83"/>
      <c r="L3074" s="240" t="str">
        <f t="shared" si="47"/>
        <v/>
      </c>
    </row>
    <row r="3075" spans="1:12" ht="70" customHeight="1" x14ac:dyDescent="0.35">
      <c r="A3075" s="43"/>
      <c r="B3075" s="44"/>
      <c r="C3075" s="45"/>
      <c r="D3075" s="79"/>
      <c r="E3075" s="80"/>
      <c r="F3075" s="81"/>
      <c r="G3075" s="80"/>
      <c r="H3075" s="80"/>
      <c r="I3075" s="84"/>
      <c r="J3075" s="82"/>
      <c r="K3075" s="83"/>
      <c r="L3075" s="240" t="str">
        <f t="shared" si="47"/>
        <v/>
      </c>
    </row>
    <row r="3076" spans="1:12" ht="70" customHeight="1" x14ac:dyDescent="0.35">
      <c r="A3076" s="43"/>
      <c r="B3076" s="44"/>
      <c r="C3076" s="45"/>
      <c r="D3076" s="79"/>
      <c r="E3076" s="80"/>
      <c r="F3076" s="81"/>
      <c r="G3076" s="80"/>
      <c r="H3076" s="80"/>
      <c r="I3076" s="84"/>
      <c r="J3076" s="82"/>
      <c r="K3076" s="83"/>
      <c r="L3076" s="240" t="str">
        <f t="shared" si="47"/>
        <v/>
      </c>
    </row>
    <row r="3077" spans="1:12" ht="70" customHeight="1" x14ac:dyDescent="0.35">
      <c r="A3077" s="43"/>
      <c r="B3077" s="44"/>
      <c r="C3077" s="45"/>
      <c r="D3077" s="79"/>
      <c r="E3077" s="80"/>
      <c r="F3077" s="81"/>
      <c r="G3077" s="80"/>
      <c r="H3077" s="80"/>
      <c r="I3077" s="84"/>
      <c r="J3077" s="82"/>
      <c r="K3077" s="83"/>
      <c r="L3077" s="240" t="str">
        <f t="shared" si="47"/>
        <v/>
      </c>
    </row>
    <row r="3078" spans="1:12" ht="70" customHeight="1" x14ac:dyDescent="0.35">
      <c r="A3078" s="43"/>
      <c r="B3078" s="44"/>
      <c r="C3078" s="45"/>
      <c r="D3078" s="79"/>
      <c r="E3078" s="80"/>
      <c r="F3078" s="81"/>
      <c r="G3078" s="80"/>
      <c r="H3078" s="80"/>
      <c r="I3078" s="84"/>
      <c r="J3078" s="82"/>
      <c r="K3078" s="83"/>
      <c r="L3078" s="240" t="str">
        <f t="shared" si="47"/>
        <v/>
      </c>
    </row>
    <row r="3079" spans="1:12" ht="70" customHeight="1" x14ac:dyDescent="0.35">
      <c r="A3079" s="43"/>
      <c r="B3079" s="44"/>
      <c r="C3079" s="45"/>
      <c r="D3079" s="79"/>
      <c r="E3079" s="80"/>
      <c r="F3079" s="81"/>
      <c r="G3079" s="80"/>
      <c r="H3079" s="80"/>
      <c r="I3079" s="84"/>
      <c r="J3079" s="82"/>
      <c r="K3079" s="83"/>
      <c r="L3079" s="240" t="str">
        <f t="shared" si="47"/>
        <v/>
      </c>
    </row>
    <row r="3080" spans="1:12" ht="70" customHeight="1" x14ac:dyDescent="0.35">
      <c r="A3080" s="43"/>
      <c r="B3080" s="44"/>
      <c r="C3080" s="45"/>
      <c r="D3080" s="79"/>
      <c r="E3080" s="80"/>
      <c r="F3080" s="81"/>
      <c r="G3080" s="80"/>
      <c r="H3080" s="80"/>
      <c r="I3080" s="84"/>
      <c r="J3080" s="82"/>
      <c r="K3080" s="83"/>
      <c r="L3080" s="240" t="str">
        <f t="shared" si="47"/>
        <v/>
      </c>
    </row>
    <row r="3081" spans="1:12" ht="70" customHeight="1" x14ac:dyDescent="0.35">
      <c r="A3081" s="43"/>
      <c r="B3081" s="44"/>
      <c r="C3081" s="45"/>
      <c r="D3081" s="79"/>
      <c r="E3081" s="80"/>
      <c r="F3081" s="81"/>
      <c r="G3081" s="80"/>
      <c r="H3081" s="80"/>
      <c r="I3081" s="84"/>
      <c r="J3081" s="82"/>
      <c r="K3081" s="83"/>
      <c r="L3081" s="240" t="str">
        <f t="shared" si="47"/>
        <v/>
      </c>
    </row>
    <row r="3082" spans="1:12" ht="70" customHeight="1" x14ac:dyDescent="0.35">
      <c r="A3082" s="43"/>
      <c r="B3082" s="44"/>
      <c r="C3082" s="45"/>
      <c r="D3082" s="79"/>
      <c r="E3082" s="80"/>
      <c r="F3082" s="81"/>
      <c r="G3082" s="80"/>
      <c r="H3082" s="80"/>
      <c r="I3082" s="84"/>
      <c r="J3082" s="82"/>
      <c r="K3082" s="83"/>
      <c r="L3082" s="240" t="str">
        <f t="shared" si="47"/>
        <v/>
      </c>
    </row>
    <row r="3083" spans="1:12" ht="70" customHeight="1" x14ac:dyDescent="0.35">
      <c r="A3083" s="43"/>
      <c r="B3083" s="44"/>
      <c r="C3083" s="45"/>
      <c r="D3083" s="79"/>
      <c r="E3083" s="80"/>
      <c r="F3083" s="81"/>
      <c r="G3083" s="80"/>
      <c r="H3083" s="80"/>
      <c r="I3083" s="84"/>
      <c r="J3083" s="82"/>
      <c r="K3083" s="83"/>
      <c r="L3083" s="240" t="str">
        <f t="shared" ref="L3083:L3146" si="48">HYPERLINK(K3083)</f>
        <v/>
      </c>
    </row>
    <row r="3084" spans="1:12" ht="70" customHeight="1" x14ac:dyDescent="0.35">
      <c r="A3084" s="43"/>
      <c r="B3084" s="44"/>
      <c r="C3084" s="45"/>
      <c r="D3084" s="79"/>
      <c r="E3084" s="80"/>
      <c r="F3084" s="81"/>
      <c r="G3084" s="80"/>
      <c r="H3084" s="80"/>
      <c r="I3084" s="84"/>
      <c r="J3084" s="82"/>
      <c r="K3084" s="83"/>
      <c r="L3084" s="240" t="str">
        <f t="shared" si="48"/>
        <v/>
      </c>
    </row>
    <row r="3085" spans="1:12" ht="70" customHeight="1" x14ac:dyDescent="0.35">
      <c r="A3085" s="43"/>
      <c r="B3085" s="44"/>
      <c r="C3085" s="45"/>
      <c r="D3085" s="79"/>
      <c r="E3085" s="80"/>
      <c r="F3085" s="81"/>
      <c r="G3085" s="80"/>
      <c r="H3085" s="80"/>
      <c r="I3085" s="84"/>
      <c r="J3085" s="82"/>
      <c r="K3085" s="83"/>
      <c r="L3085" s="240" t="str">
        <f t="shared" si="48"/>
        <v/>
      </c>
    </row>
    <row r="3086" spans="1:12" ht="70" customHeight="1" x14ac:dyDescent="0.35">
      <c r="A3086" s="43"/>
      <c r="B3086" s="44"/>
      <c r="C3086" s="45"/>
      <c r="D3086" s="79"/>
      <c r="E3086" s="80"/>
      <c r="F3086" s="81"/>
      <c r="G3086" s="80"/>
      <c r="H3086" s="80"/>
      <c r="I3086" s="84"/>
      <c r="J3086" s="82"/>
      <c r="K3086" s="83"/>
      <c r="L3086" s="240" t="str">
        <f t="shared" si="48"/>
        <v/>
      </c>
    </row>
    <row r="3087" spans="1:12" ht="70" customHeight="1" x14ac:dyDescent="0.35">
      <c r="A3087" s="43"/>
      <c r="B3087" s="44"/>
      <c r="C3087" s="45"/>
      <c r="D3087" s="79"/>
      <c r="E3087" s="80"/>
      <c r="F3087" s="81"/>
      <c r="G3087" s="80"/>
      <c r="H3087" s="80"/>
      <c r="I3087" s="84"/>
      <c r="J3087" s="82"/>
      <c r="K3087" s="83"/>
      <c r="L3087" s="240" t="str">
        <f t="shared" si="48"/>
        <v/>
      </c>
    </row>
    <row r="3088" spans="1:12" ht="70" customHeight="1" x14ac:dyDescent="0.35">
      <c r="A3088" s="43"/>
      <c r="B3088" s="44"/>
      <c r="C3088" s="45"/>
      <c r="D3088" s="79"/>
      <c r="E3088" s="80"/>
      <c r="F3088" s="81"/>
      <c r="G3088" s="80"/>
      <c r="H3088" s="80"/>
      <c r="I3088" s="84"/>
      <c r="J3088" s="82"/>
      <c r="K3088" s="83"/>
      <c r="L3088" s="240" t="str">
        <f t="shared" si="48"/>
        <v/>
      </c>
    </row>
    <row r="3089" spans="1:12" ht="70" customHeight="1" x14ac:dyDescent="0.35">
      <c r="A3089" s="43"/>
      <c r="B3089" s="44"/>
      <c r="C3089" s="45"/>
      <c r="D3089" s="79"/>
      <c r="E3089" s="80"/>
      <c r="F3089" s="81"/>
      <c r="G3089" s="80"/>
      <c r="H3089" s="80"/>
      <c r="I3089" s="84"/>
      <c r="J3089" s="82"/>
      <c r="K3089" s="83"/>
      <c r="L3089" s="240" t="str">
        <f t="shared" si="48"/>
        <v/>
      </c>
    </row>
    <row r="3090" spans="1:12" ht="70" customHeight="1" x14ac:dyDescent="0.35">
      <c r="A3090" s="43"/>
      <c r="B3090" s="44"/>
      <c r="C3090" s="45"/>
      <c r="D3090" s="79"/>
      <c r="E3090" s="80"/>
      <c r="F3090" s="81"/>
      <c r="G3090" s="80"/>
      <c r="H3090" s="80"/>
      <c r="I3090" s="84"/>
      <c r="J3090" s="82"/>
      <c r="K3090" s="83"/>
      <c r="L3090" s="240" t="str">
        <f t="shared" si="48"/>
        <v/>
      </c>
    </row>
    <row r="3091" spans="1:12" ht="70" customHeight="1" x14ac:dyDescent="0.35">
      <c r="A3091" s="43"/>
      <c r="B3091" s="44"/>
      <c r="C3091" s="45"/>
      <c r="D3091" s="79"/>
      <c r="E3091" s="80"/>
      <c r="F3091" s="81"/>
      <c r="G3091" s="80"/>
      <c r="H3091" s="80"/>
      <c r="I3091" s="84"/>
      <c r="J3091" s="82"/>
      <c r="K3091" s="83"/>
      <c r="L3091" s="240" t="str">
        <f t="shared" si="48"/>
        <v/>
      </c>
    </row>
    <row r="3092" spans="1:12" ht="70" customHeight="1" x14ac:dyDescent="0.35">
      <c r="A3092" s="43"/>
      <c r="B3092" s="44"/>
      <c r="C3092" s="45"/>
      <c r="D3092" s="79"/>
      <c r="E3092" s="80"/>
      <c r="F3092" s="81"/>
      <c r="G3092" s="80"/>
      <c r="H3092" s="80"/>
      <c r="I3092" s="84"/>
      <c r="J3092" s="82"/>
      <c r="K3092" s="83"/>
      <c r="L3092" s="240" t="str">
        <f t="shared" si="48"/>
        <v/>
      </c>
    </row>
    <row r="3093" spans="1:12" ht="70" customHeight="1" x14ac:dyDescent="0.35">
      <c r="A3093" s="43"/>
      <c r="B3093" s="44"/>
      <c r="C3093" s="45"/>
      <c r="D3093" s="79"/>
      <c r="E3093" s="80"/>
      <c r="F3093" s="81"/>
      <c r="G3093" s="80"/>
      <c r="H3093" s="80"/>
      <c r="I3093" s="84"/>
      <c r="J3093" s="82"/>
      <c r="K3093" s="83"/>
      <c r="L3093" s="240" t="str">
        <f t="shared" si="48"/>
        <v/>
      </c>
    </row>
    <row r="3094" spans="1:12" ht="70" customHeight="1" x14ac:dyDescent="0.35">
      <c r="A3094" s="43"/>
      <c r="B3094" s="44"/>
      <c r="C3094" s="45"/>
      <c r="D3094" s="79"/>
      <c r="E3094" s="80"/>
      <c r="F3094" s="81"/>
      <c r="G3094" s="80"/>
      <c r="H3094" s="80"/>
      <c r="I3094" s="84"/>
      <c r="J3094" s="82"/>
      <c r="K3094" s="83"/>
      <c r="L3094" s="240" t="str">
        <f t="shared" si="48"/>
        <v/>
      </c>
    </row>
    <row r="3095" spans="1:12" ht="70" customHeight="1" x14ac:dyDescent="0.35">
      <c r="A3095" s="43"/>
      <c r="B3095" s="44"/>
      <c r="C3095" s="45"/>
      <c r="D3095" s="79"/>
      <c r="E3095" s="80"/>
      <c r="F3095" s="81"/>
      <c r="G3095" s="80"/>
      <c r="H3095" s="80"/>
      <c r="I3095" s="84"/>
      <c r="J3095" s="82"/>
      <c r="K3095" s="83"/>
      <c r="L3095" s="240" t="str">
        <f t="shared" si="48"/>
        <v/>
      </c>
    </row>
    <row r="3096" spans="1:12" ht="70" customHeight="1" x14ac:dyDescent="0.35">
      <c r="A3096" s="43"/>
      <c r="B3096" s="44"/>
      <c r="C3096" s="45"/>
      <c r="D3096" s="79"/>
      <c r="E3096" s="80"/>
      <c r="F3096" s="81"/>
      <c r="G3096" s="80"/>
      <c r="H3096" s="80"/>
      <c r="I3096" s="84"/>
      <c r="J3096" s="82"/>
      <c r="K3096" s="83"/>
      <c r="L3096" s="240" t="str">
        <f t="shared" si="48"/>
        <v/>
      </c>
    </row>
    <row r="3097" spans="1:12" ht="70" customHeight="1" x14ac:dyDescent="0.35">
      <c r="A3097" s="43"/>
      <c r="B3097" s="44"/>
      <c r="C3097" s="45"/>
      <c r="D3097" s="79"/>
      <c r="E3097" s="80"/>
      <c r="F3097" s="81"/>
      <c r="G3097" s="80"/>
      <c r="H3097" s="80"/>
      <c r="I3097" s="84"/>
      <c r="J3097" s="82"/>
      <c r="K3097" s="83"/>
      <c r="L3097" s="240" t="str">
        <f t="shared" si="48"/>
        <v/>
      </c>
    </row>
    <row r="3098" spans="1:12" ht="70" customHeight="1" x14ac:dyDescent="0.35">
      <c r="A3098" s="43"/>
      <c r="B3098" s="44"/>
      <c r="C3098" s="45"/>
      <c r="D3098" s="79"/>
      <c r="E3098" s="80"/>
      <c r="F3098" s="81"/>
      <c r="G3098" s="80"/>
      <c r="H3098" s="80"/>
      <c r="I3098" s="84"/>
      <c r="J3098" s="82"/>
      <c r="K3098" s="83"/>
      <c r="L3098" s="240" t="str">
        <f t="shared" si="48"/>
        <v/>
      </c>
    </row>
    <row r="3099" spans="1:12" ht="70" customHeight="1" x14ac:dyDescent="0.35">
      <c r="A3099" s="43"/>
      <c r="B3099" s="44"/>
      <c r="C3099" s="45"/>
      <c r="D3099" s="79"/>
      <c r="E3099" s="80"/>
      <c r="F3099" s="81"/>
      <c r="G3099" s="80"/>
      <c r="H3099" s="80"/>
      <c r="I3099" s="84"/>
      <c r="J3099" s="82"/>
      <c r="K3099" s="83"/>
      <c r="L3099" s="240" t="str">
        <f t="shared" si="48"/>
        <v/>
      </c>
    </row>
    <row r="3100" spans="1:12" ht="70" customHeight="1" x14ac:dyDescent="0.35">
      <c r="A3100" s="43"/>
      <c r="B3100" s="44"/>
      <c r="C3100" s="45"/>
      <c r="D3100" s="79"/>
      <c r="E3100" s="80"/>
      <c r="F3100" s="81"/>
      <c r="G3100" s="80"/>
      <c r="H3100" s="80"/>
      <c r="I3100" s="84"/>
      <c r="J3100" s="82"/>
      <c r="K3100" s="83"/>
      <c r="L3100" s="240" t="str">
        <f t="shared" si="48"/>
        <v/>
      </c>
    </row>
    <row r="3101" spans="1:12" ht="70" customHeight="1" x14ac:dyDescent="0.35">
      <c r="A3101" s="43"/>
      <c r="B3101" s="44"/>
      <c r="C3101" s="45"/>
      <c r="D3101" s="79"/>
      <c r="E3101" s="80"/>
      <c r="F3101" s="81"/>
      <c r="G3101" s="80"/>
      <c r="H3101" s="80"/>
      <c r="I3101" s="84"/>
      <c r="J3101" s="82"/>
      <c r="K3101" s="83"/>
      <c r="L3101" s="240" t="str">
        <f t="shared" si="48"/>
        <v/>
      </c>
    </row>
    <row r="3102" spans="1:12" ht="70" customHeight="1" x14ac:dyDescent="0.35">
      <c r="A3102" s="43"/>
      <c r="B3102" s="44"/>
      <c r="C3102" s="45"/>
      <c r="D3102" s="79"/>
      <c r="E3102" s="80"/>
      <c r="F3102" s="81"/>
      <c r="G3102" s="80"/>
      <c r="H3102" s="80"/>
      <c r="I3102" s="84"/>
      <c r="J3102" s="82"/>
      <c r="K3102" s="83"/>
      <c r="L3102" s="240" t="str">
        <f t="shared" si="48"/>
        <v/>
      </c>
    </row>
    <row r="3103" spans="1:12" ht="70" customHeight="1" x14ac:dyDescent="0.35">
      <c r="A3103" s="43"/>
      <c r="B3103" s="44"/>
      <c r="C3103" s="45"/>
      <c r="D3103" s="79"/>
      <c r="E3103" s="80"/>
      <c r="F3103" s="81"/>
      <c r="G3103" s="80"/>
      <c r="H3103" s="80"/>
      <c r="I3103" s="84"/>
      <c r="J3103" s="82"/>
      <c r="K3103" s="83"/>
      <c r="L3103" s="240" t="str">
        <f t="shared" si="48"/>
        <v/>
      </c>
    </row>
    <row r="3104" spans="1:12" ht="70" customHeight="1" x14ac:dyDescent="0.35">
      <c r="A3104" s="43"/>
      <c r="B3104" s="44"/>
      <c r="C3104" s="45"/>
      <c r="D3104" s="79"/>
      <c r="E3104" s="80"/>
      <c r="F3104" s="81"/>
      <c r="G3104" s="80"/>
      <c r="H3104" s="80"/>
      <c r="I3104" s="84"/>
      <c r="J3104" s="82"/>
      <c r="K3104" s="83"/>
      <c r="L3104" s="240" t="str">
        <f t="shared" si="48"/>
        <v/>
      </c>
    </row>
    <row r="3105" spans="1:12" ht="70" customHeight="1" x14ac:dyDescent="0.35">
      <c r="A3105" s="43"/>
      <c r="B3105" s="44"/>
      <c r="C3105" s="45"/>
      <c r="D3105" s="79"/>
      <c r="E3105" s="80"/>
      <c r="F3105" s="81"/>
      <c r="G3105" s="80"/>
      <c r="H3105" s="80"/>
      <c r="I3105" s="84"/>
      <c r="J3105" s="82"/>
      <c r="K3105" s="83"/>
      <c r="L3105" s="240" t="str">
        <f t="shared" si="48"/>
        <v/>
      </c>
    </row>
    <row r="3106" spans="1:12" ht="70" customHeight="1" x14ac:dyDescent="0.35">
      <c r="A3106" s="43"/>
      <c r="B3106" s="44"/>
      <c r="C3106" s="45"/>
      <c r="D3106" s="79"/>
      <c r="E3106" s="80"/>
      <c r="F3106" s="81"/>
      <c r="G3106" s="80"/>
      <c r="H3106" s="80"/>
      <c r="I3106" s="84"/>
      <c r="J3106" s="82"/>
      <c r="K3106" s="83"/>
      <c r="L3106" s="240" t="str">
        <f t="shared" si="48"/>
        <v/>
      </c>
    </row>
    <row r="3107" spans="1:12" ht="70" customHeight="1" x14ac:dyDescent="0.35">
      <c r="A3107" s="43"/>
      <c r="B3107" s="44"/>
      <c r="C3107" s="45"/>
      <c r="D3107" s="79"/>
      <c r="E3107" s="80"/>
      <c r="F3107" s="81"/>
      <c r="G3107" s="80"/>
      <c r="H3107" s="80"/>
      <c r="I3107" s="84"/>
      <c r="J3107" s="82"/>
      <c r="K3107" s="83"/>
      <c r="L3107" s="240" t="str">
        <f t="shared" si="48"/>
        <v/>
      </c>
    </row>
    <row r="3108" spans="1:12" ht="70" customHeight="1" x14ac:dyDescent="0.35">
      <c r="A3108" s="43"/>
      <c r="B3108" s="44"/>
      <c r="C3108" s="45"/>
      <c r="D3108" s="79"/>
      <c r="E3108" s="80"/>
      <c r="F3108" s="81"/>
      <c r="G3108" s="80"/>
      <c r="H3108" s="80"/>
      <c r="I3108" s="84"/>
      <c r="J3108" s="82"/>
      <c r="K3108" s="83"/>
      <c r="L3108" s="240" t="str">
        <f t="shared" si="48"/>
        <v/>
      </c>
    </row>
    <row r="3109" spans="1:12" ht="70" customHeight="1" x14ac:dyDescent="0.35">
      <c r="A3109" s="43"/>
      <c r="B3109" s="44"/>
      <c r="C3109" s="45"/>
      <c r="D3109" s="79"/>
      <c r="E3109" s="80"/>
      <c r="F3109" s="81"/>
      <c r="G3109" s="80"/>
      <c r="H3109" s="80"/>
      <c r="I3109" s="84"/>
      <c r="J3109" s="82"/>
      <c r="K3109" s="83"/>
      <c r="L3109" s="240" t="str">
        <f t="shared" si="48"/>
        <v/>
      </c>
    </row>
    <row r="3110" spans="1:12" ht="70" customHeight="1" x14ac:dyDescent="0.35">
      <c r="A3110" s="43"/>
      <c r="B3110" s="44"/>
      <c r="C3110" s="45"/>
      <c r="D3110" s="79"/>
      <c r="E3110" s="80"/>
      <c r="F3110" s="81"/>
      <c r="G3110" s="80"/>
      <c r="H3110" s="80"/>
      <c r="I3110" s="84"/>
      <c r="J3110" s="82"/>
      <c r="K3110" s="83"/>
      <c r="L3110" s="240" t="str">
        <f t="shared" si="48"/>
        <v/>
      </c>
    </row>
    <row r="3111" spans="1:12" ht="70" customHeight="1" x14ac:dyDescent="0.35">
      <c r="A3111" s="43"/>
      <c r="B3111" s="44"/>
      <c r="C3111" s="45"/>
      <c r="D3111" s="79"/>
      <c r="E3111" s="80"/>
      <c r="F3111" s="81"/>
      <c r="G3111" s="80"/>
      <c r="H3111" s="80"/>
      <c r="I3111" s="84"/>
      <c r="J3111" s="82"/>
      <c r="K3111" s="83"/>
      <c r="L3111" s="240" t="str">
        <f t="shared" si="48"/>
        <v/>
      </c>
    </row>
    <row r="3112" spans="1:12" ht="70" customHeight="1" x14ac:dyDescent="0.35">
      <c r="A3112" s="43"/>
      <c r="B3112" s="44"/>
      <c r="C3112" s="45"/>
      <c r="D3112" s="79"/>
      <c r="E3112" s="80"/>
      <c r="F3112" s="81"/>
      <c r="G3112" s="80"/>
      <c r="H3112" s="80"/>
      <c r="I3112" s="84"/>
      <c r="J3112" s="82"/>
      <c r="K3112" s="83"/>
      <c r="L3112" s="240" t="str">
        <f t="shared" si="48"/>
        <v/>
      </c>
    </row>
    <row r="3113" spans="1:12" ht="70" customHeight="1" x14ac:dyDescent="0.35">
      <c r="A3113" s="43"/>
      <c r="B3113" s="44"/>
      <c r="C3113" s="45"/>
      <c r="D3113" s="79"/>
      <c r="E3113" s="80"/>
      <c r="F3113" s="81"/>
      <c r="G3113" s="80"/>
      <c r="H3113" s="80"/>
      <c r="I3113" s="84"/>
      <c r="J3113" s="82"/>
      <c r="K3113" s="83"/>
      <c r="L3113" s="240" t="str">
        <f t="shared" si="48"/>
        <v/>
      </c>
    </row>
    <row r="3114" spans="1:12" ht="70" customHeight="1" x14ac:dyDescent="0.35">
      <c r="A3114" s="43"/>
      <c r="B3114" s="44"/>
      <c r="C3114" s="45"/>
      <c r="D3114" s="79"/>
      <c r="E3114" s="80"/>
      <c r="F3114" s="81"/>
      <c r="G3114" s="80"/>
      <c r="H3114" s="80"/>
      <c r="I3114" s="84"/>
      <c r="J3114" s="82"/>
      <c r="K3114" s="83"/>
      <c r="L3114" s="240" t="str">
        <f t="shared" si="48"/>
        <v/>
      </c>
    </row>
    <row r="3115" spans="1:12" ht="70" customHeight="1" x14ac:dyDescent="0.35">
      <c r="A3115" s="43"/>
      <c r="B3115" s="44"/>
      <c r="C3115" s="45"/>
      <c r="D3115" s="79"/>
      <c r="E3115" s="80"/>
      <c r="F3115" s="81"/>
      <c r="G3115" s="80"/>
      <c r="H3115" s="80"/>
      <c r="I3115" s="84"/>
      <c r="J3115" s="82"/>
      <c r="K3115" s="83"/>
      <c r="L3115" s="240" t="str">
        <f t="shared" si="48"/>
        <v/>
      </c>
    </row>
    <row r="3116" spans="1:12" ht="70" customHeight="1" x14ac:dyDescent="0.35">
      <c r="A3116" s="43"/>
      <c r="B3116" s="44"/>
      <c r="C3116" s="45"/>
      <c r="D3116" s="79"/>
      <c r="E3116" s="80"/>
      <c r="F3116" s="81"/>
      <c r="G3116" s="80"/>
      <c r="H3116" s="80"/>
      <c r="I3116" s="84"/>
      <c r="J3116" s="82"/>
      <c r="K3116" s="83"/>
      <c r="L3116" s="240" t="str">
        <f t="shared" si="48"/>
        <v/>
      </c>
    </row>
    <row r="3117" spans="1:12" ht="70" customHeight="1" x14ac:dyDescent="0.35">
      <c r="A3117" s="43"/>
      <c r="B3117" s="44"/>
      <c r="C3117" s="45"/>
      <c r="D3117" s="79"/>
      <c r="E3117" s="80"/>
      <c r="F3117" s="81"/>
      <c r="G3117" s="80"/>
      <c r="H3117" s="80"/>
      <c r="I3117" s="84"/>
      <c r="J3117" s="82"/>
      <c r="K3117" s="83"/>
      <c r="L3117" s="240" t="str">
        <f t="shared" si="48"/>
        <v/>
      </c>
    </row>
    <row r="3118" spans="1:12" ht="70" customHeight="1" x14ac:dyDescent="0.35">
      <c r="A3118" s="43"/>
      <c r="B3118" s="44"/>
      <c r="C3118" s="45"/>
      <c r="D3118" s="79"/>
      <c r="E3118" s="80"/>
      <c r="F3118" s="81"/>
      <c r="G3118" s="80"/>
      <c r="H3118" s="80"/>
      <c r="I3118" s="84"/>
      <c r="J3118" s="82"/>
      <c r="K3118" s="83"/>
      <c r="L3118" s="240" t="str">
        <f t="shared" si="48"/>
        <v/>
      </c>
    </row>
    <row r="3119" spans="1:12" ht="70" customHeight="1" x14ac:dyDescent="0.35">
      <c r="A3119" s="43"/>
      <c r="B3119" s="44"/>
      <c r="C3119" s="45"/>
      <c r="D3119" s="79"/>
      <c r="E3119" s="80"/>
      <c r="F3119" s="81"/>
      <c r="G3119" s="80"/>
      <c r="H3119" s="80"/>
      <c r="I3119" s="84"/>
      <c r="J3119" s="82"/>
      <c r="K3119" s="83"/>
      <c r="L3119" s="240" t="str">
        <f t="shared" si="48"/>
        <v/>
      </c>
    </row>
    <row r="3120" spans="1:12" ht="70" customHeight="1" x14ac:dyDescent="0.35">
      <c r="A3120" s="43"/>
      <c r="B3120" s="44"/>
      <c r="C3120" s="45"/>
      <c r="D3120" s="79"/>
      <c r="E3120" s="80"/>
      <c r="F3120" s="81"/>
      <c r="G3120" s="80"/>
      <c r="H3120" s="80"/>
      <c r="I3120" s="84"/>
      <c r="J3120" s="82"/>
      <c r="K3120" s="83"/>
      <c r="L3120" s="240" t="str">
        <f t="shared" si="48"/>
        <v/>
      </c>
    </row>
    <row r="3121" spans="1:12" ht="70" customHeight="1" x14ac:dyDescent="0.35">
      <c r="A3121" s="43"/>
      <c r="B3121" s="44"/>
      <c r="C3121" s="45"/>
      <c r="D3121" s="79"/>
      <c r="E3121" s="80"/>
      <c r="F3121" s="81"/>
      <c r="G3121" s="80"/>
      <c r="H3121" s="80"/>
      <c r="I3121" s="84"/>
      <c r="J3121" s="82"/>
      <c r="K3121" s="83"/>
      <c r="L3121" s="240" t="str">
        <f t="shared" si="48"/>
        <v/>
      </c>
    </row>
    <row r="3122" spans="1:12" ht="70" customHeight="1" x14ac:dyDescent="0.35">
      <c r="A3122" s="43"/>
      <c r="B3122" s="44"/>
      <c r="C3122" s="45"/>
      <c r="D3122" s="79"/>
      <c r="E3122" s="80"/>
      <c r="F3122" s="81"/>
      <c r="G3122" s="80"/>
      <c r="H3122" s="80"/>
      <c r="I3122" s="84"/>
      <c r="J3122" s="82"/>
      <c r="K3122" s="83"/>
      <c r="L3122" s="240" t="str">
        <f t="shared" si="48"/>
        <v/>
      </c>
    </row>
    <row r="3123" spans="1:12" ht="70" customHeight="1" x14ac:dyDescent="0.35">
      <c r="A3123" s="43"/>
      <c r="B3123" s="44"/>
      <c r="C3123" s="45"/>
      <c r="D3123" s="79"/>
      <c r="E3123" s="80"/>
      <c r="F3123" s="81"/>
      <c r="G3123" s="80"/>
      <c r="H3123" s="80"/>
      <c r="I3123" s="84"/>
      <c r="J3123" s="82"/>
      <c r="K3123" s="83"/>
      <c r="L3123" s="240" t="str">
        <f t="shared" si="48"/>
        <v/>
      </c>
    </row>
    <row r="3124" spans="1:12" ht="70" customHeight="1" x14ac:dyDescent="0.35">
      <c r="A3124" s="43"/>
      <c r="B3124" s="44"/>
      <c r="C3124" s="45"/>
      <c r="D3124" s="79"/>
      <c r="E3124" s="80"/>
      <c r="F3124" s="81"/>
      <c r="G3124" s="80"/>
      <c r="H3124" s="80"/>
      <c r="I3124" s="84"/>
      <c r="J3124" s="82"/>
      <c r="K3124" s="83"/>
      <c r="L3124" s="240" t="str">
        <f t="shared" si="48"/>
        <v/>
      </c>
    </row>
    <row r="3125" spans="1:12" ht="70" customHeight="1" x14ac:dyDescent="0.35">
      <c r="A3125" s="43"/>
      <c r="B3125" s="44"/>
      <c r="C3125" s="45"/>
      <c r="D3125" s="79"/>
      <c r="E3125" s="80"/>
      <c r="F3125" s="81"/>
      <c r="G3125" s="80"/>
      <c r="H3125" s="80"/>
      <c r="I3125" s="84"/>
      <c r="J3125" s="82"/>
      <c r="K3125" s="83"/>
      <c r="L3125" s="240" t="str">
        <f t="shared" si="48"/>
        <v/>
      </c>
    </row>
    <row r="3126" spans="1:12" ht="70" customHeight="1" x14ac:dyDescent="0.35">
      <c r="A3126" s="43"/>
      <c r="B3126" s="44"/>
      <c r="C3126" s="45"/>
      <c r="D3126" s="79"/>
      <c r="E3126" s="80"/>
      <c r="F3126" s="81"/>
      <c r="G3126" s="80"/>
      <c r="H3126" s="80"/>
      <c r="I3126" s="84"/>
      <c r="J3126" s="82"/>
      <c r="K3126" s="83"/>
      <c r="L3126" s="240" t="str">
        <f t="shared" si="48"/>
        <v/>
      </c>
    </row>
    <row r="3127" spans="1:12" ht="70" customHeight="1" x14ac:dyDescent="0.35">
      <c r="A3127" s="43"/>
      <c r="B3127" s="44"/>
      <c r="C3127" s="45"/>
      <c r="D3127" s="79"/>
      <c r="E3127" s="80"/>
      <c r="F3127" s="81"/>
      <c r="G3127" s="80"/>
      <c r="H3127" s="80"/>
      <c r="I3127" s="84"/>
      <c r="J3127" s="82"/>
      <c r="K3127" s="83"/>
      <c r="L3127" s="240" t="str">
        <f t="shared" si="48"/>
        <v/>
      </c>
    </row>
    <row r="3128" spans="1:12" ht="70" customHeight="1" x14ac:dyDescent="0.35">
      <c r="A3128" s="43"/>
      <c r="B3128" s="44"/>
      <c r="C3128" s="45"/>
      <c r="D3128" s="79"/>
      <c r="E3128" s="80"/>
      <c r="F3128" s="81"/>
      <c r="G3128" s="80"/>
      <c r="H3128" s="80"/>
      <c r="I3128" s="84"/>
      <c r="J3128" s="82"/>
      <c r="K3128" s="83"/>
      <c r="L3128" s="240" t="str">
        <f t="shared" si="48"/>
        <v/>
      </c>
    </row>
    <row r="3129" spans="1:12" ht="70" customHeight="1" x14ac:dyDescent="0.35">
      <c r="A3129" s="43"/>
      <c r="B3129" s="44"/>
      <c r="C3129" s="45"/>
      <c r="D3129" s="79"/>
      <c r="E3129" s="80"/>
      <c r="F3129" s="81"/>
      <c r="G3129" s="80"/>
      <c r="H3129" s="80"/>
      <c r="I3129" s="84"/>
      <c r="J3129" s="82"/>
      <c r="K3129" s="83"/>
      <c r="L3129" s="240" t="str">
        <f t="shared" si="48"/>
        <v/>
      </c>
    </row>
    <row r="3130" spans="1:12" ht="70" customHeight="1" x14ac:dyDescent="0.35">
      <c r="A3130" s="43"/>
      <c r="B3130" s="44"/>
      <c r="C3130" s="45"/>
      <c r="D3130" s="79"/>
      <c r="E3130" s="80"/>
      <c r="F3130" s="81"/>
      <c r="G3130" s="80"/>
      <c r="H3130" s="80"/>
      <c r="I3130" s="84"/>
      <c r="J3130" s="82"/>
      <c r="K3130" s="83"/>
      <c r="L3130" s="240" t="str">
        <f t="shared" si="48"/>
        <v/>
      </c>
    </row>
    <row r="3131" spans="1:12" ht="70" customHeight="1" x14ac:dyDescent="0.35">
      <c r="A3131" s="43"/>
      <c r="B3131" s="44"/>
      <c r="C3131" s="45"/>
      <c r="D3131" s="79"/>
      <c r="E3131" s="80"/>
      <c r="F3131" s="81"/>
      <c r="G3131" s="80"/>
      <c r="H3131" s="80"/>
      <c r="I3131" s="84"/>
      <c r="J3131" s="82"/>
      <c r="K3131" s="83"/>
      <c r="L3131" s="240" t="str">
        <f t="shared" si="48"/>
        <v/>
      </c>
    </row>
    <row r="3132" spans="1:12" ht="70" customHeight="1" x14ac:dyDescent="0.35">
      <c r="A3132" s="43"/>
      <c r="B3132" s="44"/>
      <c r="C3132" s="45"/>
      <c r="D3132" s="79"/>
      <c r="E3132" s="80"/>
      <c r="F3132" s="81"/>
      <c r="G3132" s="80"/>
      <c r="H3132" s="80"/>
      <c r="I3132" s="84"/>
      <c r="J3132" s="82"/>
      <c r="K3132" s="83"/>
      <c r="L3132" s="240" t="str">
        <f t="shared" si="48"/>
        <v/>
      </c>
    </row>
    <row r="3133" spans="1:12" ht="70" customHeight="1" x14ac:dyDescent="0.35">
      <c r="A3133" s="43"/>
      <c r="B3133" s="44"/>
      <c r="C3133" s="45"/>
      <c r="D3133" s="79"/>
      <c r="E3133" s="80"/>
      <c r="F3133" s="81"/>
      <c r="G3133" s="80"/>
      <c r="H3133" s="80"/>
      <c r="I3133" s="84"/>
      <c r="J3133" s="82"/>
      <c r="K3133" s="83"/>
      <c r="L3133" s="240" t="str">
        <f t="shared" si="48"/>
        <v/>
      </c>
    </row>
    <row r="3134" spans="1:12" ht="70" customHeight="1" x14ac:dyDescent="0.35">
      <c r="A3134" s="43"/>
      <c r="B3134" s="44"/>
      <c r="C3134" s="45"/>
      <c r="D3134" s="79"/>
      <c r="E3134" s="80"/>
      <c r="F3134" s="81"/>
      <c r="G3134" s="80"/>
      <c r="H3134" s="80"/>
      <c r="I3134" s="84"/>
      <c r="J3134" s="82"/>
      <c r="K3134" s="83"/>
      <c r="L3134" s="240" t="str">
        <f t="shared" si="48"/>
        <v/>
      </c>
    </row>
    <row r="3135" spans="1:12" ht="70" customHeight="1" x14ac:dyDescent="0.35">
      <c r="A3135" s="43"/>
      <c r="B3135" s="44"/>
      <c r="C3135" s="45"/>
      <c r="D3135" s="79"/>
      <c r="E3135" s="80"/>
      <c r="F3135" s="81"/>
      <c r="G3135" s="80"/>
      <c r="H3135" s="80"/>
      <c r="I3135" s="84"/>
      <c r="J3135" s="82"/>
      <c r="K3135" s="83"/>
      <c r="L3135" s="240" t="str">
        <f t="shared" si="48"/>
        <v/>
      </c>
    </row>
    <row r="3136" spans="1:12" ht="70" customHeight="1" x14ac:dyDescent="0.35">
      <c r="A3136" s="43"/>
      <c r="B3136" s="44"/>
      <c r="C3136" s="45"/>
      <c r="D3136" s="79"/>
      <c r="E3136" s="80"/>
      <c r="F3136" s="81"/>
      <c r="G3136" s="80"/>
      <c r="H3136" s="80"/>
      <c r="I3136" s="84"/>
      <c r="J3136" s="82"/>
      <c r="K3136" s="83"/>
      <c r="L3136" s="240" t="str">
        <f t="shared" si="48"/>
        <v/>
      </c>
    </row>
    <row r="3137" spans="1:12" ht="70" customHeight="1" x14ac:dyDescent="0.35">
      <c r="A3137" s="43"/>
      <c r="B3137" s="44"/>
      <c r="C3137" s="45"/>
      <c r="D3137" s="79"/>
      <c r="E3137" s="80"/>
      <c r="F3137" s="81"/>
      <c r="G3137" s="80"/>
      <c r="H3137" s="80"/>
      <c r="I3137" s="84"/>
      <c r="J3137" s="82"/>
      <c r="K3137" s="83"/>
      <c r="L3137" s="240" t="str">
        <f t="shared" si="48"/>
        <v/>
      </c>
    </row>
    <row r="3138" spans="1:12" ht="70" customHeight="1" x14ac:dyDescent="0.35">
      <c r="A3138" s="43"/>
      <c r="B3138" s="44"/>
      <c r="C3138" s="45"/>
      <c r="D3138" s="79"/>
      <c r="E3138" s="80"/>
      <c r="F3138" s="81"/>
      <c r="G3138" s="80"/>
      <c r="H3138" s="80"/>
      <c r="I3138" s="84"/>
      <c r="J3138" s="82"/>
      <c r="K3138" s="83"/>
      <c r="L3138" s="240" t="str">
        <f t="shared" si="48"/>
        <v/>
      </c>
    </row>
    <row r="3139" spans="1:12" ht="70" customHeight="1" x14ac:dyDescent="0.35">
      <c r="A3139" s="43"/>
      <c r="B3139" s="44"/>
      <c r="C3139" s="45"/>
      <c r="D3139" s="79"/>
      <c r="E3139" s="80"/>
      <c r="F3139" s="81"/>
      <c r="G3139" s="80"/>
      <c r="H3139" s="80"/>
      <c r="I3139" s="84"/>
      <c r="J3139" s="82"/>
      <c r="K3139" s="83"/>
      <c r="L3139" s="240" t="str">
        <f t="shared" si="48"/>
        <v/>
      </c>
    </row>
    <row r="3140" spans="1:12" ht="70" customHeight="1" x14ac:dyDescent="0.35">
      <c r="A3140" s="43"/>
      <c r="B3140" s="44"/>
      <c r="C3140" s="45"/>
      <c r="D3140" s="79"/>
      <c r="E3140" s="80"/>
      <c r="F3140" s="81"/>
      <c r="G3140" s="80"/>
      <c r="H3140" s="80"/>
      <c r="I3140" s="84"/>
      <c r="J3140" s="82"/>
      <c r="K3140" s="83"/>
      <c r="L3140" s="240" t="str">
        <f t="shared" si="48"/>
        <v/>
      </c>
    </row>
    <row r="3141" spans="1:12" ht="70" customHeight="1" x14ac:dyDescent="0.35">
      <c r="A3141" s="43"/>
      <c r="B3141" s="44"/>
      <c r="C3141" s="45"/>
      <c r="D3141" s="79"/>
      <c r="E3141" s="80"/>
      <c r="F3141" s="81"/>
      <c r="G3141" s="80"/>
      <c r="H3141" s="80"/>
      <c r="I3141" s="84"/>
      <c r="J3141" s="82"/>
      <c r="K3141" s="83"/>
      <c r="L3141" s="240" t="str">
        <f t="shared" si="48"/>
        <v/>
      </c>
    </row>
    <row r="3142" spans="1:12" ht="70" customHeight="1" x14ac:dyDescent="0.35">
      <c r="A3142" s="43"/>
      <c r="B3142" s="44"/>
      <c r="C3142" s="45"/>
      <c r="D3142" s="79"/>
      <c r="E3142" s="80"/>
      <c r="F3142" s="81"/>
      <c r="G3142" s="80"/>
      <c r="H3142" s="80"/>
      <c r="I3142" s="84"/>
      <c r="J3142" s="82"/>
      <c r="K3142" s="83"/>
      <c r="L3142" s="240" t="str">
        <f t="shared" si="48"/>
        <v/>
      </c>
    </row>
    <row r="3143" spans="1:12" ht="70" customHeight="1" x14ac:dyDescent="0.35">
      <c r="A3143" s="43"/>
      <c r="B3143" s="44"/>
      <c r="C3143" s="45"/>
      <c r="D3143" s="79"/>
      <c r="E3143" s="80"/>
      <c r="F3143" s="81"/>
      <c r="G3143" s="80"/>
      <c r="H3143" s="80"/>
      <c r="I3143" s="84"/>
      <c r="J3143" s="82"/>
      <c r="K3143" s="83"/>
      <c r="L3143" s="240" t="str">
        <f t="shared" si="48"/>
        <v/>
      </c>
    </row>
    <row r="3144" spans="1:12" ht="70" customHeight="1" x14ac:dyDescent="0.35">
      <c r="A3144" s="43"/>
      <c r="B3144" s="44"/>
      <c r="C3144" s="45"/>
      <c r="D3144" s="79"/>
      <c r="E3144" s="80"/>
      <c r="F3144" s="81"/>
      <c r="G3144" s="80"/>
      <c r="H3144" s="80"/>
      <c r="I3144" s="84"/>
      <c r="J3144" s="82"/>
      <c r="K3144" s="83"/>
      <c r="L3144" s="240" t="str">
        <f t="shared" si="48"/>
        <v/>
      </c>
    </row>
    <row r="3145" spans="1:12" ht="70" customHeight="1" x14ac:dyDescent="0.35">
      <c r="A3145" s="43"/>
      <c r="B3145" s="44"/>
      <c r="C3145" s="45"/>
      <c r="D3145" s="79"/>
      <c r="E3145" s="80"/>
      <c r="F3145" s="81"/>
      <c r="G3145" s="80"/>
      <c r="H3145" s="80"/>
      <c r="I3145" s="84"/>
      <c r="J3145" s="82"/>
      <c r="K3145" s="83"/>
      <c r="L3145" s="240" t="str">
        <f t="shared" si="48"/>
        <v/>
      </c>
    </row>
    <row r="3146" spans="1:12" ht="70" customHeight="1" x14ac:dyDescent="0.35">
      <c r="A3146" s="43"/>
      <c r="B3146" s="44"/>
      <c r="C3146" s="45"/>
      <c r="D3146" s="79"/>
      <c r="E3146" s="80"/>
      <c r="F3146" s="81"/>
      <c r="G3146" s="80"/>
      <c r="H3146" s="80"/>
      <c r="I3146" s="84"/>
      <c r="J3146" s="82"/>
      <c r="K3146" s="83"/>
      <c r="L3146" s="240" t="str">
        <f t="shared" si="48"/>
        <v/>
      </c>
    </row>
    <row r="3147" spans="1:12" ht="70" customHeight="1" x14ac:dyDescent="0.35">
      <c r="A3147" s="43"/>
      <c r="B3147" s="44"/>
      <c r="C3147" s="45"/>
      <c r="D3147" s="79"/>
      <c r="E3147" s="80"/>
      <c r="F3147" s="81"/>
      <c r="G3147" s="80"/>
      <c r="H3147" s="80"/>
      <c r="I3147" s="84"/>
      <c r="J3147" s="82"/>
      <c r="K3147" s="83"/>
      <c r="L3147" s="240" t="str">
        <f t="shared" ref="L3147:L3210" si="49">HYPERLINK(K3147)</f>
        <v/>
      </c>
    </row>
    <row r="3148" spans="1:12" ht="70" customHeight="1" x14ac:dyDescent="0.35">
      <c r="A3148" s="43"/>
      <c r="B3148" s="44"/>
      <c r="C3148" s="45"/>
      <c r="D3148" s="79"/>
      <c r="E3148" s="80"/>
      <c r="F3148" s="81"/>
      <c r="G3148" s="80"/>
      <c r="H3148" s="80"/>
      <c r="I3148" s="84"/>
      <c r="J3148" s="82"/>
      <c r="K3148" s="83"/>
      <c r="L3148" s="240" t="str">
        <f t="shared" si="49"/>
        <v/>
      </c>
    </row>
    <row r="3149" spans="1:12" ht="70" customHeight="1" x14ac:dyDescent="0.35">
      <c r="A3149" s="43"/>
      <c r="B3149" s="44"/>
      <c r="C3149" s="45"/>
      <c r="D3149" s="79"/>
      <c r="E3149" s="80"/>
      <c r="F3149" s="81"/>
      <c r="G3149" s="80"/>
      <c r="H3149" s="80"/>
      <c r="I3149" s="84"/>
      <c r="J3149" s="82"/>
      <c r="K3149" s="83"/>
      <c r="L3149" s="240" t="str">
        <f t="shared" si="49"/>
        <v/>
      </c>
    </row>
    <row r="3150" spans="1:12" ht="70" customHeight="1" x14ac:dyDescent="0.35">
      <c r="A3150" s="43"/>
      <c r="B3150" s="44"/>
      <c r="C3150" s="45"/>
      <c r="D3150" s="79"/>
      <c r="E3150" s="80"/>
      <c r="F3150" s="81"/>
      <c r="G3150" s="80"/>
      <c r="H3150" s="80"/>
      <c r="I3150" s="84"/>
      <c r="J3150" s="82"/>
      <c r="K3150" s="83"/>
      <c r="L3150" s="240" t="str">
        <f t="shared" si="49"/>
        <v/>
      </c>
    </row>
    <row r="3151" spans="1:12" ht="70" customHeight="1" x14ac:dyDescent="0.35">
      <c r="A3151" s="43"/>
      <c r="B3151" s="44"/>
      <c r="C3151" s="45"/>
      <c r="D3151" s="79"/>
      <c r="E3151" s="80"/>
      <c r="F3151" s="81"/>
      <c r="G3151" s="80"/>
      <c r="H3151" s="80"/>
      <c r="I3151" s="84"/>
      <c r="J3151" s="82"/>
      <c r="K3151" s="83"/>
      <c r="L3151" s="240" t="str">
        <f t="shared" si="49"/>
        <v/>
      </c>
    </row>
    <row r="3152" spans="1:12" ht="70" customHeight="1" x14ac:dyDescent="0.35">
      <c r="A3152" s="43"/>
      <c r="B3152" s="44"/>
      <c r="C3152" s="45"/>
      <c r="D3152" s="79"/>
      <c r="E3152" s="80"/>
      <c r="F3152" s="81"/>
      <c r="G3152" s="80"/>
      <c r="H3152" s="80"/>
      <c r="I3152" s="84"/>
      <c r="J3152" s="82"/>
      <c r="K3152" s="83"/>
      <c r="L3152" s="240" t="str">
        <f t="shared" si="49"/>
        <v/>
      </c>
    </row>
    <row r="3153" spans="1:12" ht="70" customHeight="1" x14ac:dyDescent="0.35">
      <c r="A3153" s="43"/>
      <c r="B3153" s="44"/>
      <c r="C3153" s="45"/>
      <c r="D3153" s="79"/>
      <c r="E3153" s="80"/>
      <c r="F3153" s="81"/>
      <c r="G3153" s="80"/>
      <c r="H3153" s="80"/>
      <c r="I3153" s="84"/>
      <c r="J3153" s="82"/>
      <c r="K3153" s="83"/>
      <c r="L3153" s="240" t="str">
        <f t="shared" si="49"/>
        <v/>
      </c>
    </row>
    <row r="3154" spans="1:12" ht="70" customHeight="1" x14ac:dyDescent="0.35">
      <c r="A3154" s="43"/>
      <c r="B3154" s="44"/>
      <c r="C3154" s="45"/>
      <c r="D3154" s="79"/>
      <c r="E3154" s="80"/>
      <c r="F3154" s="81"/>
      <c r="G3154" s="80"/>
      <c r="H3154" s="80"/>
      <c r="I3154" s="84"/>
      <c r="J3154" s="82"/>
      <c r="K3154" s="83"/>
      <c r="L3154" s="240" t="str">
        <f t="shared" si="49"/>
        <v/>
      </c>
    </row>
    <row r="3155" spans="1:12" ht="70" customHeight="1" x14ac:dyDescent="0.35">
      <c r="A3155" s="43"/>
      <c r="B3155" s="44"/>
      <c r="C3155" s="45"/>
      <c r="D3155" s="79"/>
      <c r="E3155" s="80"/>
      <c r="F3155" s="81"/>
      <c r="G3155" s="80"/>
      <c r="H3155" s="80"/>
      <c r="I3155" s="84"/>
      <c r="J3155" s="82"/>
      <c r="K3155" s="83"/>
      <c r="L3155" s="240" t="str">
        <f t="shared" si="49"/>
        <v/>
      </c>
    </row>
    <row r="3156" spans="1:12" ht="70" customHeight="1" x14ac:dyDescent="0.35">
      <c r="A3156" s="43"/>
      <c r="B3156" s="44"/>
      <c r="C3156" s="45"/>
      <c r="D3156" s="79"/>
      <c r="E3156" s="80"/>
      <c r="F3156" s="81"/>
      <c r="G3156" s="80"/>
      <c r="H3156" s="80"/>
      <c r="I3156" s="84"/>
      <c r="J3156" s="82"/>
      <c r="K3156" s="83"/>
      <c r="L3156" s="240" t="str">
        <f t="shared" si="49"/>
        <v/>
      </c>
    </row>
    <row r="3157" spans="1:12" ht="70" customHeight="1" x14ac:dyDescent="0.35">
      <c r="A3157" s="43"/>
      <c r="B3157" s="44"/>
      <c r="C3157" s="45"/>
      <c r="D3157" s="79"/>
      <c r="E3157" s="80"/>
      <c r="F3157" s="81"/>
      <c r="G3157" s="80"/>
      <c r="H3157" s="80"/>
      <c r="I3157" s="84"/>
      <c r="J3157" s="82"/>
      <c r="K3157" s="83"/>
      <c r="L3157" s="240" t="str">
        <f t="shared" si="49"/>
        <v/>
      </c>
    </row>
    <row r="3158" spans="1:12" ht="70" customHeight="1" x14ac:dyDescent="0.35">
      <c r="A3158" s="43"/>
      <c r="B3158" s="44"/>
      <c r="C3158" s="45"/>
      <c r="D3158" s="79"/>
      <c r="E3158" s="80"/>
      <c r="F3158" s="81"/>
      <c r="G3158" s="80"/>
      <c r="H3158" s="80"/>
      <c r="I3158" s="84"/>
      <c r="J3158" s="82"/>
      <c r="K3158" s="83"/>
      <c r="L3158" s="240" t="str">
        <f t="shared" si="49"/>
        <v/>
      </c>
    </row>
    <row r="3159" spans="1:12" ht="70" customHeight="1" x14ac:dyDescent="0.35">
      <c r="A3159" s="43"/>
      <c r="B3159" s="44"/>
      <c r="C3159" s="45"/>
      <c r="D3159" s="79"/>
      <c r="E3159" s="80"/>
      <c r="F3159" s="81"/>
      <c r="G3159" s="80"/>
      <c r="H3159" s="80"/>
      <c r="I3159" s="84"/>
      <c r="J3159" s="82"/>
      <c r="K3159" s="83"/>
      <c r="L3159" s="240" t="str">
        <f t="shared" si="49"/>
        <v/>
      </c>
    </row>
    <row r="3160" spans="1:12" ht="70" customHeight="1" x14ac:dyDescent="0.35">
      <c r="A3160" s="43"/>
      <c r="B3160" s="44"/>
      <c r="C3160" s="45"/>
      <c r="D3160" s="79"/>
      <c r="E3160" s="80"/>
      <c r="F3160" s="81"/>
      <c r="G3160" s="80"/>
      <c r="H3160" s="80"/>
      <c r="I3160" s="84"/>
      <c r="J3160" s="82"/>
      <c r="K3160" s="83"/>
      <c r="L3160" s="240" t="str">
        <f t="shared" si="49"/>
        <v/>
      </c>
    </row>
    <row r="3161" spans="1:12" ht="70" customHeight="1" x14ac:dyDescent="0.35">
      <c r="A3161" s="43"/>
      <c r="B3161" s="44"/>
      <c r="C3161" s="45"/>
      <c r="D3161" s="79"/>
      <c r="E3161" s="80"/>
      <c r="F3161" s="81"/>
      <c r="G3161" s="80"/>
      <c r="H3161" s="80"/>
      <c r="I3161" s="84"/>
      <c r="J3161" s="82"/>
      <c r="K3161" s="83"/>
      <c r="L3161" s="240" t="str">
        <f t="shared" si="49"/>
        <v/>
      </c>
    </row>
    <row r="3162" spans="1:12" ht="70" customHeight="1" x14ac:dyDescent="0.35">
      <c r="A3162" s="43"/>
      <c r="B3162" s="44"/>
      <c r="C3162" s="45"/>
      <c r="D3162" s="79"/>
      <c r="E3162" s="80"/>
      <c r="F3162" s="81"/>
      <c r="G3162" s="80"/>
      <c r="H3162" s="80"/>
      <c r="I3162" s="84"/>
      <c r="J3162" s="82"/>
      <c r="K3162" s="83"/>
      <c r="L3162" s="240" t="str">
        <f t="shared" si="49"/>
        <v/>
      </c>
    </row>
    <row r="3163" spans="1:12" ht="70" customHeight="1" x14ac:dyDescent="0.35">
      <c r="A3163" s="43"/>
      <c r="B3163" s="44"/>
      <c r="C3163" s="45"/>
      <c r="D3163" s="79"/>
      <c r="E3163" s="80"/>
      <c r="F3163" s="81"/>
      <c r="G3163" s="80"/>
      <c r="H3163" s="80"/>
      <c r="I3163" s="84"/>
      <c r="J3163" s="82"/>
      <c r="K3163" s="83"/>
      <c r="L3163" s="240" t="str">
        <f t="shared" si="49"/>
        <v/>
      </c>
    </row>
    <row r="3164" spans="1:12" ht="70" customHeight="1" x14ac:dyDescent="0.35">
      <c r="A3164" s="43"/>
      <c r="B3164" s="44"/>
      <c r="C3164" s="45"/>
      <c r="D3164" s="79"/>
      <c r="E3164" s="80"/>
      <c r="F3164" s="81"/>
      <c r="G3164" s="80"/>
      <c r="H3164" s="80"/>
      <c r="I3164" s="84"/>
      <c r="J3164" s="82"/>
      <c r="K3164" s="83"/>
      <c r="L3164" s="240" t="str">
        <f t="shared" si="49"/>
        <v/>
      </c>
    </row>
    <row r="3165" spans="1:12" ht="70" customHeight="1" x14ac:dyDescent="0.35">
      <c r="A3165" s="43"/>
      <c r="B3165" s="44"/>
      <c r="C3165" s="45"/>
      <c r="D3165" s="79"/>
      <c r="E3165" s="80"/>
      <c r="F3165" s="81"/>
      <c r="G3165" s="80"/>
      <c r="H3165" s="80"/>
      <c r="I3165" s="84"/>
      <c r="J3165" s="82"/>
      <c r="K3165" s="83"/>
      <c r="L3165" s="240" t="str">
        <f t="shared" si="49"/>
        <v/>
      </c>
    </row>
    <row r="3166" spans="1:12" ht="70" customHeight="1" x14ac:dyDescent="0.35">
      <c r="A3166" s="43"/>
      <c r="B3166" s="44"/>
      <c r="C3166" s="45"/>
      <c r="D3166" s="79"/>
      <c r="E3166" s="80"/>
      <c r="F3166" s="81"/>
      <c r="G3166" s="80"/>
      <c r="H3166" s="80"/>
      <c r="I3166" s="84"/>
      <c r="J3166" s="82"/>
      <c r="K3166" s="83"/>
      <c r="L3166" s="240" t="str">
        <f t="shared" si="49"/>
        <v/>
      </c>
    </row>
    <row r="3167" spans="1:12" ht="70" customHeight="1" x14ac:dyDescent="0.35">
      <c r="A3167" s="43"/>
      <c r="B3167" s="44"/>
      <c r="C3167" s="45"/>
      <c r="D3167" s="79"/>
      <c r="E3167" s="80"/>
      <c r="F3167" s="81"/>
      <c r="G3167" s="80"/>
      <c r="H3167" s="80"/>
      <c r="I3167" s="84"/>
      <c r="J3167" s="82"/>
      <c r="K3167" s="83"/>
      <c r="L3167" s="240" t="str">
        <f t="shared" si="49"/>
        <v/>
      </c>
    </row>
    <row r="3168" spans="1:12" ht="70" customHeight="1" x14ac:dyDescent="0.35">
      <c r="A3168" s="43"/>
      <c r="B3168" s="44"/>
      <c r="C3168" s="45"/>
      <c r="D3168" s="79"/>
      <c r="E3168" s="80"/>
      <c r="F3168" s="81"/>
      <c r="G3168" s="80"/>
      <c r="H3168" s="80"/>
      <c r="I3168" s="84"/>
      <c r="J3168" s="82"/>
      <c r="K3168" s="83"/>
      <c r="L3168" s="240" t="str">
        <f t="shared" si="49"/>
        <v/>
      </c>
    </row>
    <row r="3169" spans="1:12" ht="70" customHeight="1" x14ac:dyDescent="0.35">
      <c r="A3169" s="43"/>
      <c r="B3169" s="44"/>
      <c r="C3169" s="45"/>
      <c r="D3169" s="79"/>
      <c r="E3169" s="80"/>
      <c r="F3169" s="81"/>
      <c r="G3169" s="80"/>
      <c r="H3169" s="80"/>
      <c r="I3169" s="84"/>
      <c r="J3169" s="82"/>
      <c r="K3169" s="83"/>
      <c r="L3169" s="240" t="str">
        <f t="shared" si="49"/>
        <v/>
      </c>
    </row>
    <row r="3170" spans="1:12" ht="70" customHeight="1" x14ac:dyDescent="0.35">
      <c r="A3170" s="43"/>
      <c r="B3170" s="44"/>
      <c r="C3170" s="45"/>
      <c r="D3170" s="79"/>
      <c r="E3170" s="80"/>
      <c r="F3170" s="81"/>
      <c r="G3170" s="80"/>
      <c r="H3170" s="80"/>
      <c r="I3170" s="84"/>
      <c r="J3170" s="82"/>
      <c r="K3170" s="83"/>
      <c r="L3170" s="240" t="str">
        <f t="shared" si="49"/>
        <v/>
      </c>
    </row>
    <row r="3171" spans="1:12" ht="70" customHeight="1" x14ac:dyDescent="0.35">
      <c r="A3171" s="43"/>
      <c r="B3171" s="44"/>
      <c r="C3171" s="45"/>
      <c r="D3171" s="79"/>
      <c r="E3171" s="80"/>
      <c r="F3171" s="81"/>
      <c r="G3171" s="80"/>
      <c r="H3171" s="80"/>
      <c r="I3171" s="84"/>
      <c r="J3171" s="82"/>
      <c r="K3171" s="83"/>
      <c r="L3171" s="240" t="str">
        <f t="shared" si="49"/>
        <v/>
      </c>
    </row>
    <row r="3172" spans="1:12" ht="70" customHeight="1" x14ac:dyDescent="0.35">
      <c r="A3172" s="43"/>
      <c r="B3172" s="44"/>
      <c r="C3172" s="45"/>
      <c r="D3172" s="79"/>
      <c r="E3172" s="80"/>
      <c r="F3172" s="81"/>
      <c r="G3172" s="80"/>
      <c r="H3172" s="80"/>
      <c r="I3172" s="84"/>
      <c r="J3172" s="82"/>
      <c r="K3172" s="83"/>
      <c r="L3172" s="240" t="str">
        <f t="shared" si="49"/>
        <v/>
      </c>
    </row>
    <row r="3173" spans="1:12" ht="70" customHeight="1" x14ac:dyDescent="0.35">
      <c r="A3173" s="43"/>
      <c r="B3173" s="44"/>
      <c r="C3173" s="45"/>
      <c r="D3173" s="79"/>
      <c r="E3173" s="80"/>
      <c r="F3173" s="81"/>
      <c r="G3173" s="80"/>
      <c r="H3173" s="80"/>
      <c r="I3173" s="84"/>
      <c r="J3173" s="82"/>
      <c r="K3173" s="83"/>
      <c r="L3173" s="240" t="str">
        <f t="shared" si="49"/>
        <v/>
      </c>
    </row>
    <row r="3174" spans="1:12" ht="70" customHeight="1" x14ac:dyDescent="0.35">
      <c r="A3174" s="43"/>
      <c r="B3174" s="44"/>
      <c r="C3174" s="45"/>
      <c r="D3174" s="79"/>
      <c r="E3174" s="80"/>
      <c r="F3174" s="81"/>
      <c r="G3174" s="80"/>
      <c r="H3174" s="80"/>
      <c r="I3174" s="84"/>
      <c r="J3174" s="82"/>
      <c r="K3174" s="83"/>
      <c r="L3174" s="240" t="str">
        <f t="shared" si="49"/>
        <v/>
      </c>
    </row>
    <row r="3175" spans="1:12" ht="70" customHeight="1" x14ac:dyDescent="0.35">
      <c r="A3175" s="43"/>
      <c r="B3175" s="44"/>
      <c r="C3175" s="45"/>
      <c r="D3175" s="79"/>
      <c r="E3175" s="80"/>
      <c r="F3175" s="81"/>
      <c r="G3175" s="80"/>
      <c r="H3175" s="80"/>
      <c r="I3175" s="84"/>
      <c r="J3175" s="82"/>
      <c r="K3175" s="83"/>
      <c r="L3175" s="240" t="str">
        <f t="shared" si="49"/>
        <v/>
      </c>
    </row>
    <row r="3176" spans="1:12" ht="70" customHeight="1" x14ac:dyDescent="0.35">
      <c r="A3176" s="43"/>
      <c r="B3176" s="44"/>
      <c r="C3176" s="45"/>
      <c r="D3176" s="79"/>
      <c r="E3176" s="80"/>
      <c r="F3176" s="81"/>
      <c r="G3176" s="80"/>
      <c r="H3176" s="80"/>
      <c r="I3176" s="84"/>
      <c r="J3176" s="82"/>
      <c r="K3176" s="83"/>
      <c r="L3176" s="240" t="str">
        <f t="shared" si="49"/>
        <v/>
      </c>
    </row>
    <row r="3177" spans="1:12" ht="70" customHeight="1" x14ac:dyDescent="0.35">
      <c r="A3177" s="43"/>
      <c r="B3177" s="44"/>
      <c r="C3177" s="45"/>
      <c r="D3177" s="79"/>
      <c r="E3177" s="80"/>
      <c r="F3177" s="81"/>
      <c r="G3177" s="80"/>
      <c r="H3177" s="80"/>
      <c r="I3177" s="84"/>
      <c r="J3177" s="82"/>
      <c r="K3177" s="83"/>
      <c r="L3177" s="240" t="str">
        <f t="shared" si="49"/>
        <v/>
      </c>
    </row>
    <row r="3178" spans="1:12" ht="70" customHeight="1" x14ac:dyDescent="0.35">
      <c r="A3178" s="43"/>
      <c r="B3178" s="44"/>
      <c r="C3178" s="45"/>
      <c r="D3178" s="79"/>
      <c r="E3178" s="80"/>
      <c r="F3178" s="81"/>
      <c r="G3178" s="80"/>
      <c r="H3178" s="80"/>
      <c r="I3178" s="84"/>
      <c r="J3178" s="82"/>
      <c r="K3178" s="83"/>
      <c r="L3178" s="240" t="str">
        <f t="shared" si="49"/>
        <v/>
      </c>
    </row>
    <row r="3179" spans="1:12" ht="70" customHeight="1" x14ac:dyDescent="0.35">
      <c r="A3179" s="43"/>
      <c r="B3179" s="44"/>
      <c r="C3179" s="45"/>
      <c r="D3179" s="79"/>
      <c r="E3179" s="80"/>
      <c r="F3179" s="81"/>
      <c r="G3179" s="80"/>
      <c r="H3179" s="80"/>
      <c r="I3179" s="84"/>
      <c r="J3179" s="82"/>
      <c r="K3179" s="83"/>
      <c r="L3179" s="240" t="str">
        <f t="shared" si="49"/>
        <v/>
      </c>
    </row>
    <row r="3180" spans="1:12" ht="70" customHeight="1" x14ac:dyDescent="0.35">
      <c r="A3180" s="43"/>
      <c r="B3180" s="44"/>
      <c r="C3180" s="45"/>
      <c r="D3180" s="79"/>
      <c r="E3180" s="80"/>
      <c r="F3180" s="81"/>
      <c r="G3180" s="80"/>
      <c r="H3180" s="80"/>
      <c r="I3180" s="84"/>
      <c r="J3180" s="82"/>
      <c r="K3180" s="83"/>
      <c r="L3180" s="240" t="str">
        <f t="shared" si="49"/>
        <v/>
      </c>
    </row>
    <row r="3181" spans="1:12" ht="70" customHeight="1" x14ac:dyDescent="0.35">
      <c r="A3181" s="43"/>
      <c r="B3181" s="44"/>
      <c r="C3181" s="45"/>
      <c r="D3181" s="79"/>
      <c r="E3181" s="80"/>
      <c r="F3181" s="81"/>
      <c r="G3181" s="80"/>
      <c r="H3181" s="80"/>
      <c r="I3181" s="84"/>
      <c r="J3181" s="82"/>
      <c r="K3181" s="83"/>
      <c r="L3181" s="240" t="str">
        <f t="shared" si="49"/>
        <v/>
      </c>
    </row>
    <row r="3182" spans="1:12" ht="70" customHeight="1" x14ac:dyDescent="0.35">
      <c r="A3182" s="43"/>
      <c r="B3182" s="44"/>
      <c r="C3182" s="45"/>
      <c r="D3182" s="79"/>
      <c r="E3182" s="80"/>
      <c r="F3182" s="81"/>
      <c r="G3182" s="80"/>
      <c r="H3182" s="80"/>
      <c r="I3182" s="84"/>
      <c r="J3182" s="82"/>
      <c r="K3182" s="83"/>
      <c r="L3182" s="240" t="str">
        <f t="shared" si="49"/>
        <v/>
      </c>
    </row>
    <row r="3183" spans="1:12" ht="70" customHeight="1" x14ac:dyDescent="0.35">
      <c r="A3183" s="43"/>
      <c r="B3183" s="44"/>
      <c r="C3183" s="45"/>
      <c r="D3183" s="79"/>
      <c r="E3183" s="80"/>
      <c r="F3183" s="81"/>
      <c r="G3183" s="80"/>
      <c r="H3183" s="80"/>
      <c r="I3183" s="84"/>
      <c r="J3183" s="82"/>
      <c r="K3183" s="83"/>
      <c r="L3183" s="240" t="str">
        <f t="shared" si="49"/>
        <v/>
      </c>
    </row>
    <row r="3184" spans="1:12" ht="70" customHeight="1" x14ac:dyDescent="0.35">
      <c r="A3184" s="43"/>
      <c r="B3184" s="44"/>
      <c r="C3184" s="45"/>
      <c r="D3184" s="79"/>
      <c r="E3184" s="80"/>
      <c r="F3184" s="81"/>
      <c r="G3184" s="80"/>
      <c r="H3184" s="80"/>
      <c r="I3184" s="84"/>
      <c r="J3184" s="82"/>
      <c r="K3184" s="83"/>
      <c r="L3184" s="240" t="str">
        <f t="shared" si="49"/>
        <v/>
      </c>
    </row>
    <row r="3185" spans="1:12" ht="70" customHeight="1" x14ac:dyDescent="0.35">
      <c r="A3185" s="43"/>
      <c r="B3185" s="44"/>
      <c r="C3185" s="45"/>
      <c r="D3185" s="79"/>
      <c r="E3185" s="80"/>
      <c r="F3185" s="81"/>
      <c r="G3185" s="80"/>
      <c r="H3185" s="80"/>
      <c r="I3185" s="84"/>
      <c r="J3185" s="82"/>
      <c r="K3185" s="83"/>
      <c r="L3185" s="240" t="str">
        <f t="shared" si="49"/>
        <v/>
      </c>
    </row>
    <row r="3186" spans="1:12" ht="70" customHeight="1" x14ac:dyDescent="0.35">
      <c r="A3186" s="43"/>
      <c r="B3186" s="44"/>
      <c r="C3186" s="45"/>
      <c r="D3186" s="79"/>
      <c r="E3186" s="80"/>
      <c r="F3186" s="81"/>
      <c r="G3186" s="80"/>
      <c r="H3186" s="80"/>
      <c r="I3186" s="84"/>
      <c r="J3186" s="82"/>
      <c r="K3186" s="83"/>
      <c r="L3186" s="240" t="str">
        <f t="shared" si="49"/>
        <v/>
      </c>
    </row>
    <row r="3187" spans="1:12" ht="70" customHeight="1" x14ac:dyDescent="0.35">
      <c r="A3187" s="43"/>
      <c r="B3187" s="44"/>
      <c r="C3187" s="45"/>
      <c r="D3187" s="79"/>
      <c r="E3187" s="80"/>
      <c r="F3187" s="81"/>
      <c r="G3187" s="80"/>
      <c r="H3187" s="80"/>
      <c r="I3187" s="84"/>
      <c r="J3187" s="82"/>
      <c r="K3187" s="83"/>
      <c r="L3187" s="240" t="str">
        <f t="shared" si="49"/>
        <v/>
      </c>
    </row>
    <row r="3188" spans="1:12" ht="70" customHeight="1" x14ac:dyDescent="0.35">
      <c r="A3188" s="43"/>
      <c r="B3188" s="44"/>
      <c r="C3188" s="45"/>
      <c r="D3188" s="79"/>
      <c r="E3188" s="80"/>
      <c r="F3188" s="81"/>
      <c r="G3188" s="80"/>
      <c r="H3188" s="80"/>
      <c r="I3188" s="84"/>
      <c r="J3188" s="82"/>
      <c r="K3188" s="83"/>
      <c r="L3188" s="240" t="str">
        <f t="shared" si="49"/>
        <v/>
      </c>
    </row>
    <row r="3189" spans="1:12" ht="70" customHeight="1" x14ac:dyDescent="0.35">
      <c r="A3189" s="43"/>
      <c r="B3189" s="44"/>
      <c r="C3189" s="45"/>
      <c r="D3189" s="79"/>
      <c r="E3189" s="80"/>
      <c r="F3189" s="81"/>
      <c r="G3189" s="80"/>
      <c r="H3189" s="80"/>
      <c r="I3189" s="84"/>
      <c r="J3189" s="82"/>
      <c r="K3189" s="83"/>
      <c r="L3189" s="240" t="str">
        <f t="shared" si="49"/>
        <v/>
      </c>
    </row>
    <row r="3190" spans="1:12" ht="70" customHeight="1" x14ac:dyDescent="0.35">
      <c r="A3190" s="43"/>
      <c r="B3190" s="44"/>
      <c r="C3190" s="45"/>
      <c r="D3190" s="79"/>
      <c r="E3190" s="80"/>
      <c r="F3190" s="81"/>
      <c r="G3190" s="80"/>
      <c r="H3190" s="80"/>
      <c r="I3190" s="84"/>
      <c r="J3190" s="82"/>
      <c r="K3190" s="83"/>
      <c r="L3190" s="240" t="str">
        <f t="shared" si="49"/>
        <v/>
      </c>
    </row>
    <row r="3191" spans="1:12" ht="70" customHeight="1" x14ac:dyDescent="0.35">
      <c r="A3191" s="43"/>
      <c r="B3191" s="44"/>
      <c r="C3191" s="45"/>
      <c r="D3191" s="79"/>
      <c r="E3191" s="80"/>
      <c r="F3191" s="81"/>
      <c r="G3191" s="80"/>
      <c r="H3191" s="80"/>
      <c r="I3191" s="84"/>
      <c r="J3191" s="82"/>
      <c r="K3191" s="83"/>
      <c r="L3191" s="240" t="str">
        <f t="shared" si="49"/>
        <v/>
      </c>
    </row>
    <row r="3192" spans="1:12" ht="70" customHeight="1" x14ac:dyDescent="0.35">
      <c r="A3192" s="43"/>
      <c r="B3192" s="44"/>
      <c r="C3192" s="45"/>
      <c r="D3192" s="79"/>
      <c r="E3192" s="80"/>
      <c r="F3192" s="81"/>
      <c r="G3192" s="80"/>
      <c r="H3192" s="80"/>
      <c r="I3192" s="84"/>
      <c r="J3192" s="82"/>
      <c r="K3192" s="83"/>
      <c r="L3192" s="240" t="str">
        <f t="shared" si="49"/>
        <v/>
      </c>
    </row>
    <row r="3193" spans="1:12" ht="70" customHeight="1" x14ac:dyDescent="0.35">
      <c r="A3193" s="43"/>
      <c r="B3193" s="44"/>
      <c r="C3193" s="45"/>
      <c r="D3193" s="79"/>
      <c r="E3193" s="80"/>
      <c r="F3193" s="81"/>
      <c r="G3193" s="80"/>
      <c r="H3193" s="80"/>
      <c r="I3193" s="84"/>
      <c r="J3193" s="82"/>
      <c r="K3193" s="83"/>
      <c r="L3193" s="240" t="str">
        <f t="shared" si="49"/>
        <v/>
      </c>
    </row>
    <row r="3194" spans="1:12" ht="70" customHeight="1" x14ac:dyDescent="0.35">
      <c r="A3194" s="43"/>
      <c r="B3194" s="44"/>
      <c r="C3194" s="45"/>
      <c r="D3194" s="79"/>
      <c r="E3194" s="80"/>
      <c r="F3194" s="81"/>
      <c r="G3194" s="80"/>
      <c r="H3194" s="80"/>
      <c r="I3194" s="84"/>
      <c r="J3194" s="82"/>
      <c r="K3194" s="83"/>
      <c r="L3194" s="240" t="str">
        <f t="shared" si="49"/>
        <v/>
      </c>
    </row>
    <row r="3195" spans="1:12" ht="70" customHeight="1" x14ac:dyDescent="0.35">
      <c r="A3195" s="43"/>
      <c r="B3195" s="44"/>
      <c r="C3195" s="45"/>
      <c r="D3195" s="79"/>
      <c r="E3195" s="80"/>
      <c r="F3195" s="81"/>
      <c r="G3195" s="80"/>
      <c r="H3195" s="80"/>
      <c r="I3195" s="84"/>
      <c r="J3195" s="82"/>
      <c r="K3195" s="83"/>
      <c r="L3195" s="240" t="str">
        <f t="shared" si="49"/>
        <v/>
      </c>
    </row>
    <row r="3196" spans="1:12" ht="70" customHeight="1" x14ac:dyDescent="0.35">
      <c r="A3196" s="43"/>
      <c r="B3196" s="44"/>
      <c r="C3196" s="45"/>
      <c r="D3196" s="79"/>
      <c r="E3196" s="80"/>
      <c r="F3196" s="81"/>
      <c r="G3196" s="80"/>
      <c r="H3196" s="80"/>
      <c r="I3196" s="84"/>
      <c r="J3196" s="82"/>
      <c r="K3196" s="83"/>
      <c r="L3196" s="240" t="str">
        <f t="shared" si="49"/>
        <v/>
      </c>
    </row>
    <row r="3197" spans="1:12" ht="70" customHeight="1" x14ac:dyDescent="0.35">
      <c r="A3197" s="43"/>
      <c r="B3197" s="44"/>
      <c r="C3197" s="45"/>
      <c r="D3197" s="79"/>
      <c r="E3197" s="80"/>
      <c r="F3197" s="81"/>
      <c r="G3197" s="80"/>
      <c r="H3197" s="80"/>
      <c r="I3197" s="84"/>
      <c r="J3197" s="82"/>
      <c r="K3197" s="83"/>
      <c r="L3197" s="240" t="str">
        <f t="shared" si="49"/>
        <v/>
      </c>
    </row>
    <row r="3198" spans="1:12" ht="70" customHeight="1" x14ac:dyDescent="0.35">
      <c r="A3198" s="43"/>
      <c r="B3198" s="44"/>
      <c r="C3198" s="45"/>
      <c r="D3198" s="79"/>
      <c r="E3198" s="80"/>
      <c r="F3198" s="81"/>
      <c r="G3198" s="80"/>
      <c r="H3198" s="80"/>
      <c r="I3198" s="84"/>
      <c r="J3198" s="82"/>
      <c r="K3198" s="83"/>
      <c r="L3198" s="240" t="str">
        <f t="shared" si="49"/>
        <v/>
      </c>
    </row>
    <row r="3199" spans="1:12" ht="70" customHeight="1" x14ac:dyDescent="0.35">
      <c r="A3199" s="43"/>
      <c r="B3199" s="44"/>
      <c r="C3199" s="45"/>
      <c r="D3199" s="79"/>
      <c r="E3199" s="80"/>
      <c r="F3199" s="81"/>
      <c r="G3199" s="80"/>
      <c r="H3199" s="80"/>
      <c r="I3199" s="84"/>
      <c r="J3199" s="82"/>
      <c r="K3199" s="83"/>
      <c r="L3199" s="240" t="str">
        <f t="shared" si="49"/>
        <v/>
      </c>
    </row>
    <row r="3200" spans="1:12" ht="70" customHeight="1" x14ac:dyDescent="0.35">
      <c r="A3200" s="43"/>
      <c r="B3200" s="44"/>
      <c r="C3200" s="45"/>
      <c r="D3200" s="79"/>
      <c r="E3200" s="80"/>
      <c r="F3200" s="81"/>
      <c r="G3200" s="80"/>
      <c r="H3200" s="80"/>
      <c r="I3200" s="84"/>
      <c r="J3200" s="82"/>
      <c r="K3200" s="83"/>
      <c r="L3200" s="240" t="str">
        <f t="shared" si="49"/>
        <v/>
      </c>
    </row>
    <row r="3201" spans="1:12" ht="70" customHeight="1" x14ac:dyDescent="0.35">
      <c r="A3201" s="43"/>
      <c r="B3201" s="44"/>
      <c r="C3201" s="45"/>
      <c r="D3201" s="79"/>
      <c r="E3201" s="80"/>
      <c r="F3201" s="81"/>
      <c r="G3201" s="80"/>
      <c r="H3201" s="80"/>
      <c r="I3201" s="84"/>
      <c r="J3201" s="82"/>
      <c r="K3201" s="83"/>
      <c r="L3201" s="240" t="str">
        <f t="shared" si="49"/>
        <v/>
      </c>
    </row>
    <row r="3202" spans="1:12" ht="70" customHeight="1" x14ac:dyDescent="0.35">
      <c r="A3202" s="43"/>
      <c r="B3202" s="44"/>
      <c r="C3202" s="45"/>
      <c r="D3202" s="79"/>
      <c r="E3202" s="80"/>
      <c r="F3202" s="81"/>
      <c r="G3202" s="80"/>
      <c r="H3202" s="80"/>
      <c r="I3202" s="84"/>
      <c r="J3202" s="82"/>
      <c r="K3202" s="83"/>
      <c r="L3202" s="240" t="str">
        <f t="shared" si="49"/>
        <v/>
      </c>
    </row>
    <row r="3203" spans="1:12" ht="70" customHeight="1" x14ac:dyDescent="0.35">
      <c r="A3203" s="43"/>
      <c r="B3203" s="44"/>
      <c r="C3203" s="45"/>
      <c r="D3203" s="79"/>
      <c r="E3203" s="80"/>
      <c r="F3203" s="81"/>
      <c r="G3203" s="80"/>
      <c r="H3203" s="80"/>
      <c r="I3203" s="84"/>
      <c r="J3203" s="82"/>
      <c r="K3203" s="83"/>
      <c r="L3203" s="240" t="str">
        <f t="shared" si="49"/>
        <v/>
      </c>
    </row>
    <row r="3204" spans="1:12" ht="70" customHeight="1" x14ac:dyDescent="0.35">
      <c r="A3204" s="43"/>
      <c r="B3204" s="44"/>
      <c r="C3204" s="45"/>
      <c r="D3204" s="79"/>
      <c r="E3204" s="80"/>
      <c r="F3204" s="81"/>
      <c r="G3204" s="80"/>
      <c r="H3204" s="80"/>
      <c r="I3204" s="84"/>
      <c r="J3204" s="82"/>
      <c r="K3204" s="83"/>
      <c r="L3204" s="240" t="str">
        <f t="shared" si="49"/>
        <v/>
      </c>
    </row>
    <row r="3205" spans="1:12" ht="70" customHeight="1" x14ac:dyDescent="0.35">
      <c r="A3205" s="43"/>
      <c r="B3205" s="44"/>
      <c r="C3205" s="45"/>
      <c r="D3205" s="79"/>
      <c r="E3205" s="80"/>
      <c r="F3205" s="81"/>
      <c r="G3205" s="80"/>
      <c r="H3205" s="80"/>
      <c r="I3205" s="84"/>
      <c r="J3205" s="82"/>
      <c r="K3205" s="83"/>
      <c r="L3205" s="240" t="str">
        <f t="shared" si="49"/>
        <v/>
      </c>
    </row>
    <row r="3206" spans="1:12" ht="70" customHeight="1" x14ac:dyDescent="0.35">
      <c r="A3206" s="43"/>
      <c r="B3206" s="44"/>
      <c r="C3206" s="45"/>
      <c r="D3206" s="79"/>
      <c r="E3206" s="80"/>
      <c r="F3206" s="81"/>
      <c r="G3206" s="80"/>
      <c r="H3206" s="80"/>
      <c r="I3206" s="84"/>
      <c r="J3206" s="82"/>
      <c r="K3206" s="83"/>
      <c r="L3206" s="240" t="str">
        <f t="shared" si="49"/>
        <v/>
      </c>
    </row>
    <row r="3207" spans="1:12" ht="70" customHeight="1" x14ac:dyDescent="0.35">
      <c r="A3207" s="43"/>
      <c r="B3207" s="44"/>
      <c r="C3207" s="45"/>
      <c r="D3207" s="79"/>
      <c r="E3207" s="80"/>
      <c r="F3207" s="81"/>
      <c r="G3207" s="80"/>
      <c r="H3207" s="80"/>
      <c r="I3207" s="84"/>
      <c r="J3207" s="82"/>
      <c r="K3207" s="83"/>
      <c r="L3207" s="240" t="str">
        <f t="shared" si="49"/>
        <v/>
      </c>
    </row>
    <row r="3208" spans="1:12" ht="70" customHeight="1" x14ac:dyDescent="0.35">
      <c r="A3208" s="43"/>
      <c r="B3208" s="44"/>
      <c r="C3208" s="45"/>
      <c r="D3208" s="79"/>
      <c r="E3208" s="80"/>
      <c r="F3208" s="81"/>
      <c r="G3208" s="80"/>
      <c r="H3208" s="80"/>
      <c r="I3208" s="84"/>
      <c r="J3208" s="82"/>
      <c r="K3208" s="83"/>
      <c r="L3208" s="240" t="str">
        <f t="shared" si="49"/>
        <v/>
      </c>
    </row>
    <row r="3209" spans="1:12" ht="70" customHeight="1" x14ac:dyDescent="0.35">
      <c r="A3209" s="43"/>
      <c r="B3209" s="44"/>
      <c r="C3209" s="45"/>
      <c r="D3209" s="79"/>
      <c r="E3209" s="80"/>
      <c r="F3209" s="81"/>
      <c r="G3209" s="80"/>
      <c r="H3209" s="80"/>
      <c r="I3209" s="84"/>
      <c r="J3209" s="82"/>
      <c r="K3209" s="83"/>
      <c r="L3209" s="240" t="str">
        <f t="shared" si="49"/>
        <v/>
      </c>
    </row>
    <row r="3210" spans="1:12" ht="70" customHeight="1" x14ac:dyDescent="0.35">
      <c r="A3210" s="43"/>
      <c r="B3210" s="44"/>
      <c r="C3210" s="45"/>
      <c r="D3210" s="79"/>
      <c r="E3210" s="80"/>
      <c r="F3210" s="81"/>
      <c r="G3210" s="80"/>
      <c r="H3210" s="80"/>
      <c r="I3210" s="84"/>
      <c r="J3210" s="82"/>
      <c r="K3210" s="83"/>
      <c r="L3210" s="240" t="str">
        <f t="shared" si="49"/>
        <v/>
      </c>
    </row>
    <row r="3211" spans="1:12" ht="70" customHeight="1" x14ac:dyDescent="0.35">
      <c r="A3211" s="43"/>
      <c r="B3211" s="44"/>
      <c r="C3211" s="45"/>
      <c r="D3211" s="79"/>
      <c r="E3211" s="80"/>
      <c r="F3211" s="81"/>
      <c r="G3211" s="80"/>
      <c r="H3211" s="80"/>
      <c r="I3211" s="84"/>
      <c r="J3211" s="82"/>
      <c r="K3211" s="83"/>
      <c r="L3211" s="240" t="str">
        <f t="shared" ref="L3211:L3274" si="50">HYPERLINK(K3211)</f>
        <v/>
      </c>
    </row>
    <row r="3212" spans="1:12" ht="70" customHeight="1" x14ac:dyDescent="0.35">
      <c r="A3212" s="43"/>
      <c r="B3212" s="44"/>
      <c r="C3212" s="45"/>
      <c r="D3212" s="79"/>
      <c r="E3212" s="80"/>
      <c r="F3212" s="81"/>
      <c r="G3212" s="80"/>
      <c r="H3212" s="80"/>
      <c r="I3212" s="84"/>
      <c r="J3212" s="82"/>
      <c r="K3212" s="83"/>
      <c r="L3212" s="240" t="str">
        <f t="shared" si="50"/>
        <v/>
      </c>
    </row>
    <row r="3213" spans="1:12" ht="70" customHeight="1" x14ac:dyDescent="0.35">
      <c r="A3213" s="43"/>
      <c r="B3213" s="44"/>
      <c r="C3213" s="45"/>
      <c r="D3213" s="79"/>
      <c r="E3213" s="80"/>
      <c r="F3213" s="81"/>
      <c r="G3213" s="80"/>
      <c r="H3213" s="80"/>
      <c r="I3213" s="84"/>
      <c r="J3213" s="82"/>
      <c r="K3213" s="83"/>
      <c r="L3213" s="240" t="str">
        <f t="shared" si="50"/>
        <v/>
      </c>
    </row>
    <row r="3214" spans="1:12" ht="70" customHeight="1" x14ac:dyDescent="0.35">
      <c r="A3214" s="43"/>
      <c r="B3214" s="44"/>
      <c r="C3214" s="45"/>
      <c r="D3214" s="79"/>
      <c r="E3214" s="80"/>
      <c r="F3214" s="81"/>
      <c r="G3214" s="80"/>
      <c r="H3214" s="80"/>
      <c r="I3214" s="84"/>
      <c r="J3214" s="82"/>
      <c r="K3214" s="83"/>
      <c r="L3214" s="240" t="str">
        <f t="shared" si="50"/>
        <v/>
      </c>
    </row>
    <row r="3215" spans="1:12" ht="70" customHeight="1" x14ac:dyDescent="0.35">
      <c r="A3215" s="43"/>
      <c r="B3215" s="44"/>
      <c r="C3215" s="45"/>
      <c r="D3215" s="79"/>
      <c r="E3215" s="80"/>
      <c r="F3215" s="81"/>
      <c r="G3215" s="80"/>
      <c r="H3215" s="80"/>
      <c r="I3215" s="84"/>
      <c r="J3215" s="82"/>
      <c r="K3215" s="83"/>
      <c r="L3215" s="240" t="str">
        <f t="shared" si="50"/>
        <v/>
      </c>
    </row>
    <row r="3216" spans="1:12" ht="70" customHeight="1" x14ac:dyDescent="0.35">
      <c r="A3216" s="43"/>
      <c r="B3216" s="44"/>
      <c r="C3216" s="45"/>
      <c r="D3216" s="79"/>
      <c r="E3216" s="80"/>
      <c r="F3216" s="81"/>
      <c r="G3216" s="80"/>
      <c r="H3216" s="80"/>
      <c r="I3216" s="84"/>
      <c r="J3216" s="82"/>
      <c r="K3216" s="83"/>
      <c r="L3216" s="240" t="str">
        <f t="shared" si="50"/>
        <v/>
      </c>
    </row>
    <row r="3217" spans="1:12" ht="70" customHeight="1" x14ac:dyDescent="0.35">
      <c r="A3217" s="43"/>
      <c r="B3217" s="44"/>
      <c r="C3217" s="45"/>
      <c r="D3217" s="79"/>
      <c r="E3217" s="80"/>
      <c r="F3217" s="81"/>
      <c r="G3217" s="80"/>
      <c r="H3217" s="80"/>
      <c r="I3217" s="84"/>
      <c r="J3217" s="82"/>
      <c r="K3217" s="83"/>
      <c r="L3217" s="240" t="str">
        <f t="shared" si="50"/>
        <v/>
      </c>
    </row>
    <row r="3218" spans="1:12" ht="70" customHeight="1" x14ac:dyDescent="0.35">
      <c r="A3218" s="43"/>
      <c r="B3218" s="44"/>
      <c r="C3218" s="45"/>
      <c r="D3218" s="79"/>
      <c r="E3218" s="80"/>
      <c r="F3218" s="81"/>
      <c r="G3218" s="80"/>
      <c r="H3218" s="80"/>
      <c r="I3218" s="84"/>
      <c r="J3218" s="82"/>
      <c r="K3218" s="83"/>
      <c r="L3218" s="240" t="str">
        <f t="shared" si="50"/>
        <v/>
      </c>
    </row>
    <row r="3219" spans="1:12" ht="70" customHeight="1" x14ac:dyDescent="0.35">
      <c r="A3219" s="43"/>
      <c r="B3219" s="44"/>
      <c r="C3219" s="45"/>
      <c r="D3219" s="79"/>
      <c r="E3219" s="80"/>
      <c r="F3219" s="81"/>
      <c r="G3219" s="80"/>
      <c r="H3219" s="80"/>
      <c r="I3219" s="84"/>
      <c r="J3219" s="82"/>
      <c r="K3219" s="83"/>
      <c r="L3219" s="240" t="str">
        <f t="shared" si="50"/>
        <v/>
      </c>
    </row>
    <row r="3220" spans="1:12" ht="70" customHeight="1" x14ac:dyDescent="0.35">
      <c r="A3220" s="43"/>
      <c r="B3220" s="44"/>
      <c r="C3220" s="45"/>
      <c r="D3220" s="79"/>
      <c r="E3220" s="80"/>
      <c r="F3220" s="81"/>
      <c r="G3220" s="80"/>
      <c r="H3220" s="80"/>
      <c r="I3220" s="84"/>
      <c r="J3220" s="82"/>
      <c r="K3220" s="83"/>
      <c r="L3220" s="240" t="str">
        <f t="shared" si="50"/>
        <v/>
      </c>
    </row>
    <row r="3221" spans="1:12" ht="70" customHeight="1" x14ac:dyDescent="0.35">
      <c r="A3221" s="43"/>
      <c r="B3221" s="44"/>
      <c r="C3221" s="45"/>
      <c r="D3221" s="79"/>
      <c r="E3221" s="80"/>
      <c r="F3221" s="81"/>
      <c r="G3221" s="80"/>
      <c r="H3221" s="80"/>
      <c r="I3221" s="84"/>
      <c r="J3221" s="82"/>
      <c r="K3221" s="83"/>
      <c r="L3221" s="240" t="str">
        <f t="shared" si="50"/>
        <v/>
      </c>
    </row>
    <row r="3222" spans="1:12" ht="70" customHeight="1" x14ac:dyDescent="0.35">
      <c r="A3222" s="43"/>
      <c r="B3222" s="44"/>
      <c r="C3222" s="45"/>
      <c r="D3222" s="79"/>
      <c r="E3222" s="80"/>
      <c r="F3222" s="81"/>
      <c r="G3222" s="80"/>
      <c r="H3222" s="80"/>
      <c r="I3222" s="84"/>
      <c r="J3222" s="82"/>
      <c r="K3222" s="83"/>
      <c r="L3222" s="240" t="str">
        <f t="shared" si="50"/>
        <v/>
      </c>
    </row>
    <row r="3223" spans="1:12" ht="70" customHeight="1" x14ac:dyDescent="0.35">
      <c r="A3223" s="43"/>
      <c r="B3223" s="44"/>
      <c r="C3223" s="45"/>
      <c r="D3223" s="79"/>
      <c r="E3223" s="80"/>
      <c r="F3223" s="81"/>
      <c r="G3223" s="80"/>
      <c r="H3223" s="80"/>
      <c r="I3223" s="84"/>
      <c r="J3223" s="82"/>
      <c r="K3223" s="83"/>
      <c r="L3223" s="240" t="str">
        <f t="shared" si="50"/>
        <v/>
      </c>
    </row>
    <row r="3224" spans="1:12" ht="70" customHeight="1" x14ac:dyDescent="0.35">
      <c r="A3224" s="43"/>
      <c r="B3224" s="44"/>
      <c r="C3224" s="45"/>
      <c r="D3224" s="79"/>
      <c r="E3224" s="80"/>
      <c r="F3224" s="81"/>
      <c r="G3224" s="80"/>
      <c r="H3224" s="80"/>
      <c r="I3224" s="84"/>
      <c r="J3224" s="82"/>
      <c r="K3224" s="83"/>
      <c r="L3224" s="240" t="str">
        <f t="shared" si="50"/>
        <v/>
      </c>
    </row>
    <row r="3225" spans="1:12" ht="70" customHeight="1" x14ac:dyDescent="0.35">
      <c r="A3225" s="43"/>
      <c r="B3225" s="44"/>
      <c r="C3225" s="45"/>
      <c r="D3225" s="79"/>
      <c r="E3225" s="80"/>
      <c r="F3225" s="81"/>
      <c r="G3225" s="80"/>
      <c r="H3225" s="80"/>
      <c r="I3225" s="84"/>
      <c r="J3225" s="82"/>
      <c r="K3225" s="83"/>
      <c r="L3225" s="240" t="str">
        <f t="shared" si="50"/>
        <v/>
      </c>
    </row>
    <row r="3226" spans="1:12" ht="70" customHeight="1" x14ac:dyDescent="0.35">
      <c r="A3226" s="43"/>
      <c r="B3226" s="44"/>
      <c r="C3226" s="45"/>
      <c r="D3226" s="79"/>
      <c r="E3226" s="80"/>
      <c r="F3226" s="81"/>
      <c r="G3226" s="80"/>
      <c r="H3226" s="80"/>
      <c r="I3226" s="84"/>
      <c r="J3226" s="82"/>
      <c r="K3226" s="83"/>
      <c r="L3226" s="240" t="str">
        <f t="shared" si="50"/>
        <v/>
      </c>
    </row>
    <row r="3227" spans="1:12" ht="70" customHeight="1" x14ac:dyDescent="0.35">
      <c r="A3227" s="43"/>
      <c r="B3227" s="44"/>
      <c r="C3227" s="45"/>
      <c r="D3227" s="79"/>
      <c r="E3227" s="80"/>
      <c r="F3227" s="81"/>
      <c r="G3227" s="80"/>
      <c r="H3227" s="80"/>
      <c r="I3227" s="84"/>
      <c r="J3227" s="82"/>
      <c r="K3227" s="83"/>
      <c r="L3227" s="240" t="str">
        <f t="shared" si="50"/>
        <v/>
      </c>
    </row>
    <row r="3228" spans="1:12" ht="70" customHeight="1" x14ac:dyDescent="0.35">
      <c r="A3228" s="43"/>
      <c r="B3228" s="44"/>
      <c r="C3228" s="45"/>
      <c r="D3228" s="79"/>
      <c r="E3228" s="80"/>
      <c r="F3228" s="81"/>
      <c r="G3228" s="80"/>
      <c r="H3228" s="80"/>
      <c r="I3228" s="84"/>
      <c r="J3228" s="82"/>
      <c r="K3228" s="83"/>
      <c r="L3228" s="240" t="str">
        <f t="shared" si="50"/>
        <v/>
      </c>
    </row>
    <row r="3229" spans="1:12" ht="70" customHeight="1" x14ac:dyDescent="0.35">
      <c r="A3229" s="43"/>
      <c r="B3229" s="44"/>
      <c r="C3229" s="45"/>
      <c r="D3229" s="79"/>
      <c r="E3229" s="80"/>
      <c r="F3229" s="81"/>
      <c r="G3229" s="80"/>
      <c r="H3229" s="80"/>
      <c r="I3229" s="84"/>
      <c r="J3229" s="82"/>
      <c r="K3229" s="83"/>
      <c r="L3229" s="240" t="str">
        <f t="shared" si="50"/>
        <v/>
      </c>
    </row>
    <row r="3230" spans="1:12" ht="70" customHeight="1" x14ac:dyDescent="0.35">
      <c r="A3230" s="43"/>
      <c r="B3230" s="44"/>
      <c r="C3230" s="45"/>
      <c r="D3230" s="79"/>
      <c r="E3230" s="80"/>
      <c r="F3230" s="81"/>
      <c r="G3230" s="80"/>
      <c r="H3230" s="80"/>
      <c r="I3230" s="84"/>
      <c r="J3230" s="82"/>
      <c r="K3230" s="83"/>
      <c r="L3230" s="240" t="str">
        <f t="shared" si="50"/>
        <v/>
      </c>
    </row>
    <row r="3231" spans="1:12" ht="70" customHeight="1" x14ac:dyDescent="0.35">
      <c r="A3231" s="43"/>
      <c r="B3231" s="44"/>
      <c r="C3231" s="45"/>
      <c r="D3231" s="79"/>
      <c r="E3231" s="80"/>
      <c r="F3231" s="81"/>
      <c r="G3231" s="80"/>
      <c r="H3231" s="80"/>
      <c r="I3231" s="84"/>
      <c r="J3231" s="82"/>
      <c r="K3231" s="83"/>
      <c r="L3231" s="240" t="str">
        <f t="shared" si="50"/>
        <v/>
      </c>
    </row>
    <row r="3232" spans="1:12" ht="70" customHeight="1" x14ac:dyDescent="0.35">
      <c r="A3232" s="43"/>
      <c r="B3232" s="44"/>
      <c r="C3232" s="45"/>
      <c r="D3232" s="79"/>
      <c r="E3232" s="80"/>
      <c r="F3232" s="81"/>
      <c r="G3232" s="80"/>
      <c r="H3232" s="80"/>
      <c r="I3232" s="84"/>
      <c r="J3232" s="82"/>
      <c r="K3232" s="83"/>
      <c r="L3232" s="240" t="str">
        <f t="shared" si="50"/>
        <v/>
      </c>
    </row>
    <row r="3233" spans="1:12" ht="70" customHeight="1" x14ac:dyDescent="0.35">
      <c r="A3233" s="43"/>
      <c r="B3233" s="44"/>
      <c r="C3233" s="45"/>
      <c r="D3233" s="79"/>
      <c r="E3233" s="80"/>
      <c r="F3233" s="81"/>
      <c r="G3233" s="80"/>
      <c r="H3233" s="80"/>
      <c r="I3233" s="84"/>
      <c r="J3233" s="82"/>
      <c r="K3233" s="83"/>
      <c r="L3233" s="240" t="str">
        <f t="shared" si="50"/>
        <v/>
      </c>
    </row>
    <row r="3234" spans="1:12" ht="70" customHeight="1" x14ac:dyDescent="0.35">
      <c r="A3234" s="43"/>
      <c r="B3234" s="44"/>
      <c r="C3234" s="45"/>
      <c r="D3234" s="79"/>
      <c r="E3234" s="80"/>
      <c r="F3234" s="81"/>
      <c r="G3234" s="80"/>
      <c r="H3234" s="80"/>
      <c r="I3234" s="84"/>
      <c r="J3234" s="82"/>
      <c r="K3234" s="83"/>
      <c r="L3234" s="240" t="str">
        <f t="shared" si="50"/>
        <v/>
      </c>
    </row>
    <row r="3235" spans="1:12" ht="70" customHeight="1" x14ac:dyDescent="0.35">
      <c r="A3235" s="43"/>
      <c r="B3235" s="44"/>
      <c r="C3235" s="45"/>
      <c r="D3235" s="79"/>
      <c r="E3235" s="80"/>
      <c r="F3235" s="81"/>
      <c r="G3235" s="80"/>
      <c r="H3235" s="80"/>
      <c r="I3235" s="84"/>
      <c r="J3235" s="82"/>
      <c r="K3235" s="83"/>
      <c r="L3235" s="240" t="str">
        <f t="shared" si="50"/>
        <v/>
      </c>
    </row>
    <row r="3236" spans="1:12" ht="70" customHeight="1" x14ac:dyDescent="0.35">
      <c r="A3236" s="43"/>
      <c r="B3236" s="44"/>
      <c r="C3236" s="45"/>
      <c r="D3236" s="79"/>
      <c r="E3236" s="80"/>
      <c r="F3236" s="81"/>
      <c r="G3236" s="80"/>
      <c r="H3236" s="80"/>
      <c r="I3236" s="84"/>
      <c r="J3236" s="82"/>
      <c r="K3236" s="83"/>
      <c r="L3236" s="240" t="str">
        <f t="shared" si="50"/>
        <v/>
      </c>
    </row>
    <row r="3237" spans="1:12" ht="70" customHeight="1" x14ac:dyDescent="0.35">
      <c r="A3237" s="43"/>
      <c r="B3237" s="44"/>
      <c r="C3237" s="45"/>
      <c r="D3237" s="79"/>
      <c r="E3237" s="80"/>
      <c r="F3237" s="81"/>
      <c r="G3237" s="80"/>
      <c r="H3237" s="80"/>
      <c r="I3237" s="84"/>
      <c r="J3237" s="82"/>
      <c r="K3237" s="83"/>
      <c r="L3237" s="240" t="str">
        <f t="shared" si="50"/>
        <v/>
      </c>
    </row>
    <row r="3238" spans="1:12" ht="70" customHeight="1" x14ac:dyDescent="0.35">
      <c r="A3238" s="43"/>
      <c r="B3238" s="44"/>
      <c r="C3238" s="45"/>
      <c r="D3238" s="79"/>
      <c r="E3238" s="80"/>
      <c r="F3238" s="81"/>
      <c r="G3238" s="80"/>
      <c r="H3238" s="80"/>
      <c r="I3238" s="84"/>
      <c r="J3238" s="82"/>
      <c r="K3238" s="83"/>
      <c r="L3238" s="240" t="str">
        <f t="shared" si="50"/>
        <v/>
      </c>
    </row>
    <row r="3239" spans="1:12" ht="70" customHeight="1" x14ac:dyDescent="0.35">
      <c r="A3239" s="43"/>
      <c r="B3239" s="44"/>
      <c r="C3239" s="45"/>
      <c r="D3239" s="79"/>
      <c r="E3239" s="80"/>
      <c r="F3239" s="81"/>
      <c r="G3239" s="80"/>
      <c r="H3239" s="80"/>
      <c r="I3239" s="84"/>
      <c r="J3239" s="82"/>
      <c r="K3239" s="83"/>
      <c r="L3239" s="240" t="str">
        <f t="shared" si="50"/>
        <v/>
      </c>
    </row>
    <row r="3240" spans="1:12" ht="70" customHeight="1" x14ac:dyDescent="0.35">
      <c r="A3240" s="43"/>
      <c r="B3240" s="44"/>
      <c r="C3240" s="45"/>
      <c r="D3240" s="79"/>
      <c r="E3240" s="80"/>
      <c r="F3240" s="81"/>
      <c r="G3240" s="80"/>
      <c r="H3240" s="80"/>
      <c r="I3240" s="84"/>
      <c r="J3240" s="82"/>
      <c r="K3240" s="83"/>
      <c r="L3240" s="240" t="str">
        <f t="shared" si="50"/>
        <v/>
      </c>
    </row>
    <row r="3241" spans="1:12" ht="70" customHeight="1" x14ac:dyDescent="0.35">
      <c r="A3241" s="43"/>
      <c r="B3241" s="44"/>
      <c r="C3241" s="45"/>
      <c r="D3241" s="79"/>
      <c r="E3241" s="80"/>
      <c r="F3241" s="81"/>
      <c r="G3241" s="80"/>
      <c r="H3241" s="80"/>
      <c r="I3241" s="84"/>
      <c r="J3241" s="82"/>
      <c r="K3241" s="83"/>
      <c r="L3241" s="240" t="str">
        <f t="shared" si="50"/>
        <v/>
      </c>
    </row>
    <row r="3242" spans="1:12" ht="70" customHeight="1" x14ac:dyDescent="0.35">
      <c r="A3242" s="43"/>
      <c r="B3242" s="44"/>
      <c r="C3242" s="45"/>
      <c r="D3242" s="79"/>
      <c r="E3242" s="80"/>
      <c r="F3242" s="81"/>
      <c r="G3242" s="80"/>
      <c r="H3242" s="80"/>
      <c r="I3242" s="84"/>
      <c r="J3242" s="82"/>
      <c r="K3242" s="83"/>
      <c r="L3242" s="240" t="str">
        <f t="shared" si="50"/>
        <v/>
      </c>
    </row>
    <row r="3243" spans="1:12" ht="70" customHeight="1" x14ac:dyDescent="0.35">
      <c r="A3243" s="43"/>
      <c r="B3243" s="44"/>
      <c r="C3243" s="45"/>
      <c r="D3243" s="79"/>
      <c r="E3243" s="80"/>
      <c r="F3243" s="81"/>
      <c r="G3243" s="80"/>
      <c r="H3243" s="80"/>
      <c r="I3243" s="84"/>
      <c r="J3243" s="82"/>
      <c r="K3243" s="83"/>
      <c r="L3243" s="240" t="str">
        <f t="shared" si="50"/>
        <v/>
      </c>
    </row>
    <row r="3244" spans="1:12" ht="70" customHeight="1" x14ac:dyDescent="0.35">
      <c r="A3244" s="43"/>
      <c r="B3244" s="44"/>
      <c r="C3244" s="45"/>
      <c r="D3244" s="79"/>
      <c r="E3244" s="80"/>
      <c r="F3244" s="81"/>
      <c r="G3244" s="80"/>
      <c r="H3244" s="80"/>
      <c r="I3244" s="84"/>
      <c r="J3244" s="82"/>
      <c r="K3244" s="83"/>
      <c r="L3244" s="240" t="str">
        <f t="shared" si="50"/>
        <v/>
      </c>
    </row>
    <row r="3245" spans="1:12" ht="70" customHeight="1" x14ac:dyDescent="0.35">
      <c r="A3245" s="43"/>
      <c r="B3245" s="44"/>
      <c r="C3245" s="45"/>
      <c r="D3245" s="79"/>
      <c r="E3245" s="80"/>
      <c r="F3245" s="81"/>
      <c r="G3245" s="80"/>
      <c r="H3245" s="80"/>
      <c r="I3245" s="84"/>
      <c r="J3245" s="82"/>
      <c r="K3245" s="83"/>
      <c r="L3245" s="240" t="str">
        <f t="shared" si="50"/>
        <v/>
      </c>
    </row>
    <row r="3246" spans="1:12" ht="70" customHeight="1" x14ac:dyDescent="0.35">
      <c r="A3246" s="43"/>
      <c r="B3246" s="44"/>
      <c r="C3246" s="45"/>
      <c r="D3246" s="79"/>
      <c r="E3246" s="80"/>
      <c r="F3246" s="81"/>
      <c r="G3246" s="80"/>
      <c r="H3246" s="80"/>
      <c r="I3246" s="84"/>
      <c r="J3246" s="82"/>
      <c r="K3246" s="83"/>
      <c r="L3246" s="240" t="str">
        <f t="shared" si="50"/>
        <v/>
      </c>
    </row>
    <row r="3247" spans="1:12" ht="70" customHeight="1" x14ac:dyDescent="0.35">
      <c r="A3247" s="43"/>
      <c r="B3247" s="44"/>
      <c r="C3247" s="45"/>
      <c r="D3247" s="79"/>
      <c r="E3247" s="80"/>
      <c r="F3247" s="81"/>
      <c r="G3247" s="80"/>
      <c r="H3247" s="80"/>
      <c r="I3247" s="84"/>
      <c r="J3247" s="82"/>
      <c r="K3247" s="83"/>
      <c r="L3247" s="240" t="str">
        <f t="shared" si="50"/>
        <v/>
      </c>
    </row>
    <row r="3248" spans="1:12" ht="70" customHeight="1" x14ac:dyDescent="0.35">
      <c r="A3248" s="43"/>
      <c r="B3248" s="44"/>
      <c r="C3248" s="45"/>
      <c r="D3248" s="79"/>
      <c r="E3248" s="80"/>
      <c r="F3248" s="81"/>
      <c r="G3248" s="80"/>
      <c r="H3248" s="80"/>
      <c r="I3248" s="84"/>
      <c r="J3248" s="82"/>
      <c r="K3248" s="83"/>
      <c r="L3248" s="240" t="str">
        <f t="shared" si="50"/>
        <v/>
      </c>
    </row>
    <row r="3249" spans="1:12" ht="70" customHeight="1" x14ac:dyDescent="0.35">
      <c r="A3249" s="43"/>
      <c r="B3249" s="44"/>
      <c r="C3249" s="45"/>
      <c r="D3249" s="79"/>
      <c r="E3249" s="80"/>
      <c r="F3249" s="81"/>
      <c r="G3249" s="80"/>
      <c r="H3249" s="80"/>
      <c r="I3249" s="84"/>
      <c r="J3249" s="82"/>
      <c r="K3249" s="83"/>
      <c r="L3249" s="240" t="str">
        <f t="shared" si="50"/>
        <v/>
      </c>
    </row>
    <row r="3250" spans="1:12" ht="70" customHeight="1" x14ac:dyDescent="0.35">
      <c r="A3250" s="43"/>
      <c r="B3250" s="44"/>
      <c r="C3250" s="45"/>
      <c r="D3250" s="79"/>
      <c r="E3250" s="80"/>
      <c r="F3250" s="81"/>
      <c r="G3250" s="80"/>
      <c r="H3250" s="80"/>
      <c r="I3250" s="84"/>
      <c r="J3250" s="82"/>
      <c r="K3250" s="83"/>
      <c r="L3250" s="240" t="str">
        <f t="shared" si="50"/>
        <v/>
      </c>
    </row>
    <row r="3251" spans="1:12" ht="70" customHeight="1" x14ac:dyDescent="0.35">
      <c r="A3251" s="43"/>
      <c r="B3251" s="44"/>
      <c r="C3251" s="45"/>
      <c r="D3251" s="79"/>
      <c r="E3251" s="80"/>
      <c r="F3251" s="81"/>
      <c r="G3251" s="80"/>
      <c r="H3251" s="80"/>
      <c r="I3251" s="84"/>
      <c r="J3251" s="82"/>
      <c r="K3251" s="83"/>
      <c r="L3251" s="240" t="str">
        <f t="shared" si="50"/>
        <v/>
      </c>
    </row>
    <row r="3252" spans="1:12" ht="70" customHeight="1" x14ac:dyDescent="0.35">
      <c r="A3252" s="43"/>
      <c r="B3252" s="44"/>
      <c r="C3252" s="45"/>
      <c r="D3252" s="79"/>
      <c r="E3252" s="80"/>
      <c r="F3252" s="81"/>
      <c r="G3252" s="80"/>
      <c r="H3252" s="80"/>
      <c r="I3252" s="84"/>
      <c r="J3252" s="82"/>
      <c r="K3252" s="83"/>
      <c r="L3252" s="240" t="str">
        <f t="shared" si="50"/>
        <v/>
      </c>
    </row>
    <row r="3253" spans="1:12" ht="70" customHeight="1" x14ac:dyDescent="0.35">
      <c r="A3253" s="43"/>
      <c r="B3253" s="44"/>
      <c r="C3253" s="45"/>
      <c r="D3253" s="79"/>
      <c r="E3253" s="80"/>
      <c r="F3253" s="81"/>
      <c r="G3253" s="80"/>
      <c r="H3253" s="80"/>
      <c r="I3253" s="84"/>
      <c r="J3253" s="82"/>
      <c r="K3253" s="83"/>
      <c r="L3253" s="240" t="str">
        <f t="shared" si="50"/>
        <v/>
      </c>
    </row>
    <row r="3254" spans="1:12" ht="70" customHeight="1" x14ac:dyDescent="0.35">
      <c r="A3254" s="43"/>
      <c r="B3254" s="44"/>
      <c r="C3254" s="45"/>
      <c r="D3254" s="79"/>
      <c r="E3254" s="80"/>
      <c r="F3254" s="81"/>
      <c r="G3254" s="80"/>
      <c r="H3254" s="80"/>
      <c r="I3254" s="84"/>
      <c r="J3254" s="82"/>
      <c r="K3254" s="83"/>
      <c r="L3254" s="240" t="str">
        <f t="shared" si="50"/>
        <v/>
      </c>
    </row>
    <row r="3255" spans="1:12" ht="70" customHeight="1" x14ac:dyDescent="0.35">
      <c r="A3255" s="43"/>
      <c r="B3255" s="44"/>
      <c r="C3255" s="45"/>
      <c r="D3255" s="79"/>
      <c r="E3255" s="80"/>
      <c r="F3255" s="81"/>
      <c r="G3255" s="80"/>
      <c r="H3255" s="80"/>
      <c r="I3255" s="84"/>
      <c r="J3255" s="82"/>
      <c r="K3255" s="83"/>
      <c r="L3255" s="240" t="str">
        <f t="shared" si="50"/>
        <v/>
      </c>
    </row>
    <row r="3256" spans="1:12" ht="70" customHeight="1" x14ac:dyDescent="0.35">
      <c r="A3256" s="43"/>
      <c r="B3256" s="44"/>
      <c r="C3256" s="45"/>
      <c r="D3256" s="79"/>
      <c r="E3256" s="80"/>
      <c r="F3256" s="81"/>
      <c r="G3256" s="80"/>
      <c r="H3256" s="80"/>
      <c r="I3256" s="84"/>
      <c r="J3256" s="82"/>
      <c r="K3256" s="83"/>
      <c r="L3256" s="240" t="str">
        <f t="shared" si="50"/>
        <v/>
      </c>
    </row>
    <row r="3257" spans="1:12" ht="70" customHeight="1" x14ac:dyDescent="0.35">
      <c r="A3257" s="43"/>
      <c r="B3257" s="44"/>
      <c r="C3257" s="45"/>
      <c r="D3257" s="79"/>
      <c r="E3257" s="80"/>
      <c r="F3257" s="81"/>
      <c r="G3257" s="80"/>
      <c r="H3257" s="80"/>
      <c r="I3257" s="84"/>
      <c r="J3257" s="82"/>
      <c r="K3257" s="83"/>
      <c r="L3257" s="240" t="str">
        <f t="shared" si="50"/>
        <v/>
      </c>
    </row>
    <row r="3258" spans="1:12" ht="70" customHeight="1" x14ac:dyDescent="0.35">
      <c r="A3258" s="43"/>
      <c r="B3258" s="44"/>
      <c r="C3258" s="45"/>
      <c r="D3258" s="79"/>
      <c r="E3258" s="80"/>
      <c r="F3258" s="81"/>
      <c r="G3258" s="80"/>
      <c r="H3258" s="80"/>
      <c r="I3258" s="84"/>
      <c r="J3258" s="82"/>
      <c r="K3258" s="83"/>
      <c r="L3258" s="240" t="str">
        <f t="shared" si="50"/>
        <v/>
      </c>
    </row>
    <row r="3259" spans="1:12" ht="70" customHeight="1" x14ac:dyDescent="0.35">
      <c r="A3259" s="43"/>
      <c r="B3259" s="44"/>
      <c r="C3259" s="45"/>
      <c r="D3259" s="79"/>
      <c r="E3259" s="80"/>
      <c r="F3259" s="81"/>
      <c r="G3259" s="80"/>
      <c r="H3259" s="80"/>
      <c r="I3259" s="84"/>
      <c r="J3259" s="82"/>
      <c r="K3259" s="83"/>
      <c r="L3259" s="240" t="str">
        <f t="shared" si="50"/>
        <v/>
      </c>
    </row>
    <row r="3260" spans="1:12" ht="70" customHeight="1" x14ac:dyDescent="0.35">
      <c r="A3260" s="43"/>
      <c r="B3260" s="44"/>
      <c r="C3260" s="45"/>
      <c r="D3260" s="79"/>
      <c r="E3260" s="80"/>
      <c r="F3260" s="81"/>
      <c r="G3260" s="80"/>
      <c r="H3260" s="80"/>
      <c r="I3260" s="84"/>
      <c r="J3260" s="82"/>
      <c r="K3260" s="83"/>
      <c r="L3260" s="240" t="str">
        <f t="shared" si="50"/>
        <v/>
      </c>
    </row>
    <row r="3261" spans="1:12" ht="70" customHeight="1" x14ac:dyDescent="0.35">
      <c r="A3261" s="43"/>
      <c r="B3261" s="44"/>
      <c r="C3261" s="45"/>
      <c r="D3261" s="79"/>
      <c r="E3261" s="80"/>
      <c r="F3261" s="81"/>
      <c r="G3261" s="80"/>
      <c r="H3261" s="80"/>
      <c r="I3261" s="84"/>
      <c r="J3261" s="82"/>
      <c r="K3261" s="83"/>
      <c r="L3261" s="240" t="str">
        <f t="shared" si="50"/>
        <v/>
      </c>
    </row>
    <row r="3262" spans="1:12" ht="70" customHeight="1" x14ac:dyDescent="0.35">
      <c r="A3262" s="43"/>
      <c r="B3262" s="44"/>
      <c r="C3262" s="45"/>
      <c r="D3262" s="79"/>
      <c r="E3262" s="80"/>
      <c r="F3262" s="81"/>
      <c r="G3262" s="80"/>
      <c r="H3262" s="80"/>
      <c r="I3262" s="84"/>
      <c r="J3262" s="82"/>
      <c r="K3262" s="83"/>
      <c r="L3262" s="240" t="str">
        <f t="shared" si="50"/>
        <v/>
      </c>
    </row>
    <row r="3263" spans="1:12" ht="70" customHeight="1" x14ac:dyDescent="0.35">
      <c r="A3263" s="43"/>
      <c r="B3263" s="44"/>
      <c r="C3263" s="45"/>
      <c r="D3263" s="79"/>
      <c r="E3263" s="80"/>
      <c r="F3263" s="81"/>
      <c r="G3263" s="80"/>
      <c r="H3263" s="80"/>
      <c r="I3263" s="84"/>
      <c r="J3263" s="82"/>
      <c r="K3263" s="83"/>
      <c r="L3263" s="240" t="str">
        <f t="shared" si="50"/>
        <v/>
      </c>
    </row>
    <row r="3264" spans="1:12" ht="70" customHeight="1" x14ac:dyDescent="0.35">
      <c r="A3264" s="43"/>
      <c r="B3264" s="44"/>
      <c r="C3264" s="45"/>
      <c r="D3264" s="79"/>
      <c r="E3264" s="80"/>
      <c r="F3264" s="81"/>
      <c r="G3264" s="80"/>
      <c r="H3264" s="80"/>
      <c r="I3264" s="84"/>
      <c r="J3264" s="82"/>
      <c r="K3264" s="83"/>
      <c r="L3264" s="240" t="str">
        <f t="shared" si="50"/>
        <v/>
      </c>
    </row>
    <row r="3265" spans="1:12" ht="70" customHeight="1" x14ac:dyDescent="0.35">
      <c r="A3265" s="43"/>
      <c r="B3265" s="44"/>
      <c r="C3265" s="45"/>
      <c r="D3265" s="79"/>
      <c r="E3265" s="80"/>
      <c r="F3265" s="81"/>
      <c r="G3265" s="80"/>
      <c r="H3265" s="80"/>
      <c r="I3265" s="84"/>
      <c r="J3265" s="82"/>
      <c r="K3265" s="83"/>
      <c r="L3265" s="240" t="str">
        <f t="shared" si="50"/>
        <v/>
      </c>
    </row>
    <row r="3266" spans="1:12" ht="70" customHeight="1" x14ac:dyDescent="0.35">
      <c r="A3266" s="43"/>
      <c r="B3266" s="44"/>
      <c r="C3266" s="45"/>
      <c r="D3266" s="79"/>
      <c r="E3266" s="80"/>
      <c r="F3266" s="81"/>
      <c r="G3266" s="80"/>
      <c r="H3266" s="80"/>
      <c r="I3266" s="84"/>
      <c r="J3266" s="82"/>
      <c r="K3266" s="83"/>
      <c r="L3266" s="240" t="str">
        <f t="shared" si="50"/>
        <v/>
      </c>
    </row>
    <row r="3267" spans="1:12" ht="70" customHeight="1" x14ac:dyDescent="0.35">
      <c r="A3267" s="43"/>
      <c r="B3267" s="44"/>
      <c r="C3267" s="45"/>
      <c r="D3267" s="79"/>
      <c r="E3267" s="80"/>
      <c r="F3267" s="81"/>
      <c r="G3267" s="80"/>
      <c r="H3267" s="80"/>
      <c r="I3267" s="84"/>
      <c r="J3267" s="82"/>
      <c r="K3267" s="83"/>
      <c r="L3267" s="240" t="str">
        <f t="shared" si="50"/>
        <v/>
      </c>
    </row>
    <row r="3268" spans="1:12" ht="70" customHeight="1" x14ac:dyDescent="0.35">
      <c r="A3268" s="43"/>
      <c r="B3268" s="44"/>
      <c r="C3268" s="45"/>
      <c r="D3268" s="79"/>
      <c r="E3268" s="80"/>
      <c r="F3268" s="81"/>
      <c r="G3268" s="80"/>
      <c r="H3268" s="80"/>
      <c r="I3268" s="84"/>
      <c r="J3268" s="82"/>
      <c r="K3268" s="83"/>
      <c r="L3268" s="240" t="str">
        <f t="shared" si="50"/>
        <v/>
      </c>
    </row>
    <row r="3269" spans="1:12" ht="70" customHeight="1" x14ac:dyDescent="0.35">
      <c r="A3269" s="43"/>
      <c r="B3269" s="44"/>
      <c r="C3269" s="45"/>
      <c r="D3269" s="79"/>
      <c r="E3269" s="80"/>
      <c r="F3269" s="81"/>
      <c r="G3269" s="80"/>
      <c r="H3269" s="80"/>
      <c r="I3269" s="84"/>
      <c r="J3269" s="82"/>
      <c r="K3269" s="83"/>
      <c r="L3269" s="240" t="str">
        <f t="shared" si="50"/>
        <v/>
      </c>
    </row>
    <row r="3270" spans="1:12" ht="70" customHeight="1" x14ac:dyDescent="0.35">
      <c r="A3270" s="43"/>
      <c r="B3270" s="44"/>
      <c r="C3270" s="45"/>
      <c r="D3270" s="79"/>
      <c r="E3270" s="80"/>
      <c r="F3270" s="81"/>
      <c r="G3270" s="80"/>
      <c r="H3270" s="80"/>
      <c r="I3270" s="84"/>
      <c r="J3270" s="82"/>
      <c r="K3270" s="83"/>
      <c r="L3270" s="240" t="str">
        <f t="shared" si="50"/>
        <v/>
      </c>
    </row>
    <row r="3271" spans="1:12" ht="70" customHeight="1" x14ac:dyDescent="0.35">
      <c r="A3271" s="43"/>
      <c r="B3271" s="44"/>
      <c r="C3271" s="45"/>
      <c r="D3271" s="79"/>
      <c r="E3271" s="80"/>
      <c r="F3271" s="81"/>
      <c r="G3271" s="80"/>
      <c r="H3271" s="80"/>
      <c r="I3271" s="84"/>
      <c r="J3271" s="82"/>
      <c r="K3271" s="83"/>
      <c r="L3271" s="240" t="str">
        <f t="shared" si="50"/>
        <v/>
      </c>
    </row>
    <row r="3272" spans="1:12" ht="70" customHeight="1" x14ac:dyDescent="0.35">
      <c r="A3272" s="43"/>
      <c r="B3272" s="44"/>
      <c r="C3272" s="45"/>
      <c r="D3272" s="79"/>
      <c r="E3272" s="80"/>
      <c r="F3272" s="81"/>
      <c r="G3272" s="80"/>
      <c r="H3272" s="80"/>
      <c r="I3272" s="84"/>
      <c r="J3272" s="82"/>
      <c r="K3272" s="83"/>
      <c r="L3272" s="240" t="str">
        <f t="shared" si="50"/>
        <v/>
      </c>
    </row>
    <row r="3273" spans="1:12" ht="70" customHeight="1" x14ac:dyDescent="0.35">
      <c r="A3273" s="43"/>
      <c r="B3273" s="44"/>
      <c r="C3273" s="45"/>
      <c r="D3273" s="79"/>
      <c r="E3273" s="80"/>
      <c r="F3273" s="81"/>
      <c r="G3273" s="80"/>
      <c r="H3273" s="80"/>
      <c r="I3273" s="84"/>
      <c r="J3273" s="82"/>
      <c r="K3273" s="83"/>
      <c r="L3273" s="240" t="str">
        <f t="shared" si="50"/>
        <v/>
      </c>
    </row>
    <row r="3274" spans="1:12" ht="70" customHeight="1" x14ac:dyDescent="0.35">
      <c r="A3274" s="43"/>
      <c r="B3274" s="44"/>
      <c r="C3274" s="45"/>
      <c r="D3274" s="79"/>
      <c r="E3274" s="80"/>
      <c r="F3274" s="81"/>
      <c r="G3274" s="80"/>
      <c r="H3274" s="80"/>
      <c r="I3274" s="84"/>
      <c r="J3274" s="82"/>
      <c r="K3274" s="83"/>
      <c r="L3274" s="240" t="str">
        <f t="shared" si="50"/>
        <v/>
      </c>
    </row>
    <row r="3275" spans="1:12" ht="70" customHeight="1" x14ac:dyDescent="0.35">
      <c r="A3275" s="43"/>
      <c r="B3275" s="44"/>
      <c r="C3275" s="45"/>
      <c r="D3275" s="79"/>
      <c r="E3275" s="80"/>
      <c r="F3275" s="81"/>
      <c r="G3275" s="80"/>
      <c r="H3275" s="80"/>
      <c r="I3275" s="84"/>
      <c r="J3275" s="82"/>
      <c r="K3275" s="83"/>
      <c r="L3275" s="240" t="str">
        <f t="shared" ref="L3275:L3338" si="51">HYPERLINK(K3275)</f>
        <v/>
      </c>
    </row>
    <row r="3276" spans="1:12" ht="70" customHeight="1" x14ac:dyDescent="0.35">
      <c r="A3276" s="43"/>
      <c r="B3276" s="44"/>
      <c r="C3276" s="45"/>
      <c r="D3276" s="79"/>
      <c r="E3276" s="80"/>
      <c r="F3276" s="81"/>
      <c r="G3276" s="80"/>
      <c r="H3276" s="80"/>
      <c r="I3276" s="84"/>
      <c r="J3276" s="82"/>
      <c r="K3276" s="83"/>
      <c r="L3276" s="240" t="str">
        <f t="shared" si="51"/>
        <v/>
      </c>
    </row>
    <row r="3277" spans="1:12" ht="70" customHeight="1" x14ac:dyDescent="0.35">
      <c r="A3277" s="43"/>
      <c r="B3277" s="44"/>
      <c r="C3277" s="45"/>
      <c r="D3277" s="79"/>
      <c r="E3277" s="80"/>
      <c r="F3277" s="81"/>
      <c r="G3277" s="80"/>
      <c r="H3277" s="80"/>
      <c r="I3277" s="84"/>
      <c r="J3277" s="82"/>
      <c r="K3277" s="83"/>
      <c r="L3277" s="240" t="str">
        <f t="shared" si="51"/>
        <v/>
      </c>
    </row>
    <row r="3278" spans="1:12" ht="70" customHeight="1" x14ac:dyDescent="0.35">
      <c r="A3278" s="43"/>
      <c r="B3278" s="44"/>
      <c r="C3278" s="45"/>
      <c r="D3278" s="79"/>
      <c r="E3278" s="80"/>
      <c r="F3278" s="81"/>
      <c r="G3278" s="80"/>
      <c r="H3278" s="80"/>
      <c r="I3278" s="84"/>
      <c r="J3278" s="82"/>
      <c r="K3278" s="83"/>
      <c r="L3278" s="240" t="str">
        <f t="shared" si="51"/>
        <v/>
      </c>
    </row>
    <row r="3279" spans="1:12" ht="70" customHeight="1" x14ac:dyDescent="0.35">
      <c r="A3279" s="43"/>
      <c r="B3279" s="44"/>
      <c r="C3279" s="45"/>
      <c r="D3279" s="79"/>
      <c r="E3279" s="80"/>
      <c r="F3279" s="81"/>
      <c r="G3279" s="80"/>
      <c r="H3279" s="80"/>
      <c r="I3279" s="84"/>
      <c r="J3279" s="82"/>
      <c r="K3279" s="83"/>
      <c r="L3279" s="240" t="str">
        <f t="shared" si="51"/>
        <v/>
      </c>
    </row>
    <row r="3280" spans="1:12" ht="70" customHeight="1" x14ac:dyDescent="0.35">
      <c r="A3280" s="43"/>
      <c r="B3280" s="44"/>
      <c r="C3280" s="45"/>
      <c r="D3280" s="79"/>
      <c r="E3280" s="80"/>
      <c r="F3280" s="81"/>
      <c r="G3280" s="80"/>
      <c r="H3280" s="80"/>
      <c r="I3280" s="84"/>
      <c r="J3280" s="82"/>
      <c r="K3280" s="83"/>
      <c r="L3280" s="240" t="str">
        <f t="shared" si="51"/>
        <v/>
      </c>
    </row>
    <row r="3281" spans="1:12" ht="70" customHeight="1" x14ac:dyDescent="0.35">
      <c r="A3281" s="43"/>
      <c r="B3281" s="44"/>
      <c r="C3281" s="45"/>
      <c r="D3281" s="79"/>
      <c r="E3281" s="80"/>
      <c r="F3281" s="81"/>
      <c r="G3281" s="80"/>
      <c r="H3281" s="80"/>
      <c r="I3281" s="84"/>
      <c r="J3281" s="82"/>
      <c r="K3281" s="83"/>
      <c r="L3281" s="240" t="str">
        <f t="shared" si="51"/>
        <v/>
      </c>
    </row>
    <row r="3282" spans="1:12" ht="70" customHeight="1" x14ac:dyDescent="0.35">
      <c r="A3282" s="43"/>
      <c r="B3282" s="44"/>
      <c r="C3282" s="45"/>
      <c r="D3282" s="79"/>
      <c r="E3282" s="80"/>
      <c r="F3282" s="81"/>
      <c r="G3282" s="80"/>
      <c r="H3282" s="80"/>
      <c r="I3282" s="84"/>
      <c r="J3282" s="82"/>
      <c r="K3282" s="83"/>
      <c r="L3282" s="240" t="str">
        <f t="shared" si="51"/>
        <v/>
      </c>
    </row>
    <row r="3283" spans="1:12" ht="70" customHeight="1" x14ac:dyDescent="0.35">
      <c r="A3283" s="43"/>
      <c r="B3283" s="44"/>
      <c r="C3283" s="45"/>
      <c r="D3283" s="79"/>
      <c r="E3283" s="80"/>
      <c r="F3283" s="81"/>
      <c r="G3283" s="80"/>
      <c r="H3283" s="80"/>
      <c r="I3283" s="84"/>
      <c r="J3283" s="82"/>
      <c r="K3283" s="83"/>
      <c r="L3283" s="240" t="str">
        <f t="shared" si="51"/>
        <v/>
      </c>
    </row>
    <row r="3284" spans="1:12" ht="70" customHeight="1" x14ac:dyDescent="0.35">
      <c r="A3284" s="43"/>
      <c r="B3284" s="44"/>
      <c r="C3284" s="45"/>
      <c r="D3284" s="79"/>
      <c r="E3284" s="80"/>
      <c r="F3284" s="81"/>
      <c r="G3284" s="80"/>
      <c r="H3284" s="80"/>
      <c r="I3284" s="84"/>
      <c r="J3284" s="82"/>
      <c r="K3284" s="83"/>
      <c r="L3284" s="240" t="str">
        <f t="shared" si="51"/>
        <v/>
      </c>
    </row>
    <row r="3285" spans="1:12" ht="70" customHeight="1" x14ac:dyDescent="0.35">
      <c r="A3285" s="43"/>
      <c r="B3285" s="44"/>
      <c r="C3285" s="45"/>
      <c r="D3285" s="79"/>
      <c r="E3285" s="80"/>
      <c r="F3285" s="81"/>
      <c r="G3285" s="80"/>
      <c r="H3285" s="80"/>
      <c r="I3285" s="84"/>
      <c r="J3285" s="82"/>
      <c r="K3285" s="83"/>
      <c r="L3285" s="240" t="str">
        <f t="shared" si="51"/>
        <v/>
      </c>
    </row>
    <row r="3286" spans="1:12" ht="70" customHeight="1" x14ac:dyDescent="0.35">
      <c r="A3286" s="43"/>
      <c r="B3286" s="44"/>
      <c r="C3286" s="45"/>
      <c r="D3286" s="79"/>
      <c r="E3286" s="80"/>
      <c r="F3286" s="81"/>
      <c r="G3286" s="80"/>
      <c r="H3286" s="80"/>
      <c r="I3286" s="84"/>
      <c r="J3286" s="82"/>
      <c r="K3286" s="83"/>
      <c r="L3286" s="240" t="str">
        <f t="shared" si="51"/>
        <v/>
      </c>
    </row>
    <row r="3287" spans="1:12" ht="70" customHeight="1" x14ac:dyDescent="0.35">
      <c r="A3287" s="43"/>
      <c r="B3287" s="44"/>
      <c r="C3287" s="45"/>
      <c r="D3287" s="79"/>
      <c r="E3287" s="80"/>
      <c r="F3287" s="81"/>
      <c r="G3287" s="80"/>
      <c r="H3287" s="80"/>
      <c r="I3287" s="84"/>
      <c r="J3287" s="82"/>
      <c r="K3287" s="83"/>
      <c r="L3287" s="240" t="str">
        <f t="shared" si="51"/>
        <v/>
      </c>
    </row>
    <row r="3288" spans="1:12" ht="70" customHeight="1" x14ac:dyDescent="0.35">
      <c r="A3288" s="43"/>
      <c r="B3288" s="44"/>
      <c r="C3288" s="45"/>
      <c r="D3288" s="79"/>
      <c r="E3288" s="80"/>
      <c r="F3288" s="81"/>
      <c r="G3288" s="80"/>
      <c r="H3288" s="80"/>
      <c r="I3288" s="84"/>
      <c r="J3288" s="82"/>
      <c r="K3288" s="83"/>
      <c r="L3288" s="240" t="str">
        <f t="shared" si="51"/>
        <v/>
      </c>
    </row>
    <row r="3289" spans="1:12" ht="70" customHeight="1" x14ac:dyDescent="0.35">
      <c r="A3289" s="43"/>
      <c r="B3289" s="44"/>
      <c r="C3289" s="45"/>
      <c r="D3289" s="79"/>
      <c r="E3289" s="80"/>
      <c r="F3289" s="81"/>
      <c r="G3289" s="80"/>
      <c r="H3289" s="80"/>
      <c r="I3289" s="84"/>
      <c r="J3289" s="82"/>
      <c r="K3289" s="83"/>
      <c r="L3289" s="240" t="str">
        <f t="shared" si="51"/>
        <v/>
      </c>
    </row>
    <row r="3290" spans="1:12" ht="70" customHeight="1" x14ac:dyDescent="0.35">
      <c r="A3290" s="43"/>
      <c r="B3290" s="44"/>
      <c r="C3290" s="45"/>
      <c r="D3290" s="79"/>
      <c r="E3290" s="80"/>
      <c r="F3290" s="81"/>
      <c r="G3290" s="80"/>
      <c r="H3290" s="80"/>
      <c r="I3290" s="84"/>
      <c r="J3290" s="82"/>
      <c r="K3290" s="83"/>
      <c r="L3290" s="240" t="str">
        <f t="shared" si="51"/>
        <v/>
      </c>
    </row>
    <row r="3291" spans="1:12" ht="70" customHeight="1" x14ac:dyDescent="0.35">
      <c r="A3291" s="43"/>
      <c r="B3291" s="44"/>
      <c r="C3291" s="45"/>
      <c r="D3291" s="79"/>
      <c r="E3291" s="80"/>
      <c r="F3291" s="81"/>
      <c r="G3291" s="80"/>
      <c r="H3291" s="80"/>
      <c r="I3291" s="84"/>
      <c r="J3291" s="82"/>
      <c r="K3291" s="83"/>
      <c r="L3291" s="240" t="str">
        <f t="shared" si="51"/>
        <v/>
      </c>
    </row>
    <row r="3292" spans="1:12" ht="70" customHeight="1" x14ac:dyDescent="0.35">
      <c r="A3292" s="43"/>
      <c r="B3292" s="44"/>
      <c r="C3292" s="45"/>
      <c r="D3292" s="79"/>
      <c r="E3292" s="80"/>
      <c r="F3292" s="81"/>
      <c r="G3292" s="80"/>
      <c r="H3292" s="80"/>
      <c r="I3292" s="84"/>
      <c r="J3292" s="82"/>
      <c r="K3292" s="83"/>
      <c r="L3292" s="240" t="str">
        <f t="shared" si="51"/>
        <v/>
      </c>
    </row>
    <row r="3293" spans="1:12" ht="70" customHeight="1" x14ac:dyDescent="0.35">
      <c r="A3293" s="43"/>
      <c r="B3293" s="44"/>
      <c r="C3293" s="45"/>
      <c r="D3293" s="79"/>
      <c r="E3293" s="80"/>
      <c r="F3293" s="81"/>
      <c r="G3293" s="80"/>
      <c r="H3293" s="80"/>
      <c r="I3293" s="84"/>
      <c r="J3293" s="82"/>
      <c r="K3293" s="83"/>
      <c r="L3293" s="240" t="str">
        <f t="shared" si="51"/>
        <v/>
      </c>
    </row>
    <row r="3294" spans="1:12" ht="70" customHeight="1" x14ac:dyDescent="0.35">
      <c r="A3294" s="43"/>
      <c r="B3294" s="44"/>
      <c r="C3294" s="45"/>
      <c r="D3294" s="79"/>
      <c r="E3294" s="80"/>
      <c r="F3294" s="81"/>
      <c r="G3294" s="80"/>
      <c r="H3294" s="80"/>
      <c r="I3294" s="84"/>
      <c r="J3294" s="82"/>
      <c r="K3294" s="83"/>
      <c r="L3294" s="240" t="str">
        <f t="shared" si="51"/>
        <v/>
      </c>
    </row>
    <row r="3295" spans="1:12" ht="70" customHeight="1" x14ac:dyDescent="0.35">
      <c r="A3295" s="43"/>
      <c r="B3295" s="44"/>
      <c r="C3295" s="45"/>
      <c r="D3295" s="79"/>
      <c r="E3295" s="80"/>
      <c r="F3295" s="81"/>
      <c r="G3295" s="80"/>
      <c r="H3295" s="80"/>
      <c r="I3295" s="84"/>
      <c r="J3295" s="82"/>
      <c r="K3295" s="83"/>
      <c r="L3295" s="240" t="str">
        <f t="shared" si="51"/>
        <v/>
      </c>
    </row>
    <row r="3296" spans="1:12" ht="70" customHeight="1" x14ac:dyDescent="0.35">
      <c r="A3296" s="43"/>
      <c r="B3296" s="44"/>
      <c r="C3296" s="45"/>
      <c r="D3296" s="79"/>
      <c r="E3296" s="80"/>
      <c r="F3296" s="81"/>
      <c r="G3296" s="80"/>
      <c r="H3296" s="80"/>
      <c r="I3296" s="84"/>
      <c r="J3296" s="82"/>
      <c r="K3296" s="83"/>
      <c r="L3296" s="240" t="str">
        <f t="shared" si="51"/>
        <v/>
      </c>
    </row>
    <row r="3297" spans="1:12" ht="70" customHeight="1" x14ac:dyDescent="0.35">
      <c r="A3297" s="43"/>
      <c r="B3297" s="44"/>
      <c r="C3297" s="45"/>
      <c r="D3297" s="79"/>
      <c r="E3297" s="80"/>
      <c r="F3297" s="81"/>
      <c r="G3297" s="80"/>
      <c r="H3297" s="80"/>
      <c r="I3297" s="84"/>
      <c r="J3297" s="82"/>
      <c r="K3297" s="83"/>
      <c r="L3297" s="240" t="str">
        <f t="shared" si="51"/>
        <v/>
      </c>
    </row>
    <row r="3298" spans="1:12" ht="70" customHeight="1" x14ac:dyDescent="0.35">
      <c r="A3298" s="43"/>
      <c r="B3298" s="44"/>
      <c r="C3298" s="45"/>
      <c r="D3298" s="79"/>
      <c r="E3298" s="80"/>
      <c r="F3298" s="81"/>
      <c r="G3298" s="80"/>
      <c r="H3298" s="80"/>
      <c r="I3298" s="84"/>
      <c r="J3298" s="82"/>
      <c r="K3298" s="83"/>
      <c r="L3298" s="240" t="str">
        <f t="shared" si="51"/>
        <v/>
      </c>
    </row>
    <row r="3299" spans="1:12" ht="70" customHeight="1" x14ac:dyDescent="0.35">
      <c r="A3299" s="43"/>
      <c r="B3299" s="44"/>
      <c r="C3299" s="45"/>
      <c r="D3299" s="79"/>
      <c r="E3299" s="80"/>
      <c r="F3299" s="81"/>
      <c r="G3299" s="80"/>
      <c r="H3299" s="80"/>
      <c r="I3299" s="84"/>
      <c r="J3299" s="82"/>
      <c r="K3299" s="83"/>
      <c r="L3299" s="240" t="str">
        <f t="shared" si="51"/>
        <v/>
      </c>
    </row>
    <row r="3300" spans="1:12" ht="70" customHeight="1" x14ac:dyDescent="0.35">
      <c r="A3300" s="43"/>
      <c r="B3300" s="44"/>
      <c r="C3300" s="45"/>
      <c r="D3300" s="79"/>
      <c r="E3300" s="80"/>
      <c r="F3300" s="81"/>
      <c r="G3300" s="80"/>
      <c r="H3300" s="80"/>
      <c r="I3300" s="84"/>
      <c r="J3300" s="82"/>
      <c r="K3300" s="83"/>
      <c r="L3300" s="240" t="str">
        <f t="shared" si="51"/>
        <v/>
      </c>
    </row>
    <row r="3301" spans="1:12" ht="70" customHeight="1" x14ac:dyDescent="0.35">
      <c r="A3301" s="43"/>
      <c r="B3301" s="44"/>
      <c r="C3301" s="45"/>
      <c r="D3301" s="79"/>
      <c r="E3301" s="80"/>
      <c r="F3301" s="81"/>
      <c r="G3301" s="80"/>
      <c r="H3301" s="80"/>
      <c r="I3301" s="84"/>
      <c r="J3301" s="82"/>
      <c r="K3301" s="83"/>
      <c r="L3301" s="240" t="str">
        <f t="shared" si="51"/>
        <v/>
      </c>
    </row>
    <row r="3302" spans="1:12" ht="70" customHeight="1" x14ac:dyDescent="0.35">
      <c r="A3302" s="43"/>
      <c r="B3302" s="44"/>
      <c r="C3302" s="45"/>
      <c r="D3302" s="79"/>
      <c r="E3302" s="80"/>
      <c r="F3302" s="81"/>
      <c r="G3302" s="80"/>
      <c r="H3302" s="80"/>
      <c r="I3302" s="84"/>
      <c r="J3302" s="82"/>
      <c r="K3302" s="83"/>
      <c r="L3302" s="240" t="str">
        <f t="shared" si="51"/>
        <v/>
      </c>
    </row>
    <row r="3303" spans="1:12" ht="70" customHeight="1" x14ac:dyDescent="0.35">
      <c r="A3303" s="43"/>
      <c r="B3303" s="44"/>
      <c r="C3303" s="45"/>
      <c r="D3303" s="79"/>
      <c r="E3303" s="80"/>
      <c r="F3303" s="81"/>
      <c r="G3303" s="80"/>
      <c r="H3303" s="80"/>
      <c r="I3303" s="84"/>
      <c r="J3303" s="82"/>
      <c r="K3303" s="83"/>
      <c r="L3303" s="240" t="str">
        <f t="shared" si="51"/>
        <v/>
      </c>
    </row>
    <row r="3304" spans="1:12" ht="70" customHeight="1" x14ac:dyDescent="0.35">
      <c r="A3304" s="43"/>
      <c r="B3304" s="44"/>
      <c r="C3304" s="45"/>
      <c r="D3304" s="79"/>
      <c r="E3304" s="80"/>
      <c r="F3304" s="81"/>
      <c r="G3304" s="80"/>
      <c r="H3304" s="80"/>
      <c r="I3304" s="84"/>
      <c r="J3304" s="82"/>
      <c r="K3304" s="83"/>
      <c r="L3304" s="240" t="str">
        <f t="shared" si="51"/>
        <v/>
      </c>
    </row>
    <row r="3305" spans="1:12" ht="70" customHeight="1" x14ac:dyDescent="0.35">
      <c r="A3305" s="43"/>
      <c r="B3305" s="44"/>
      <c r="C3305" s="45"/>
      <c r="D3305" s="79"/>
      <c r="E3305" s="80"/>
      <c r="F3305" s="81"/>
      <c r="G3305" s="80"/>
      <c r="H3305" s="80"/>
      <c r="I3305" s="84"/>
      <c r="J3305" s="82"/>
      <c r="K3305" s="83"/>
      <c r="L3305" s="240" t="str">
        <f t="shared" si="51"/>
        <v/>
      </c>
    </row>
    <row r="3306" spans="1:12" ht="70" customHeight="1" x14ac:dyDescent="0.35">
      <c r="A3306" s="43"/>
      <c r="B3306" s="44"/>
      <c r="C3306" s="45"/>
      <c r="D3306" s="79"/>
      <c r="E3306" s="80"/>
      <c r="F3306" s="81"/>
      <c r="G3306" s="80"/>
      <c r="H3306" s="80"/>
      <c r="I3306" s="84"/>
      <c r="J3306" s="82"/>
      <c r="K3306" s="83"/>
      <c r="L3306" s="240" t="str">
        <f t="shared" si="51"/>
        <v/>
      </c>
    </row>
    <row r="3307" spans="1:12" ht="70" customHeight="1" x14ac:dyDescent="0.35">
      <c r="A3307" s="43"/>
      <c r="B3307" s="44"/>
      <c r="C3307" s="45"/>
      <c r="D3307" s="79"/>
      <c r="E3307" s="80"/>
      <c r="F3307" s="81"/>
      <c r="G3307" s="80"/>
      <c r="H3307" s="80"/>
      <c r="I3307" s="84"/>
      <c r="J3307" s="82"/>
      <c r="K3307" s="83"/>
      <c r="L3307" s="240" t="str">
        <f t="shared" si="51"/>
        <v/>
      </c>
    </row>
    <row r="3308" spans="1:12" ht="70" customHeight="1" x14ac:dyDescent="0.35">
      <c r="A3308" s="43"/>
      <c r="B3308" s="44"/>
      <c r="C3308" s="45"/>
      <c r="D3308" s="79"/>
      <c r="E3308" s="80"/>
      <c r="F3308" s="81"/>
      <c r="G3308" s="80"/>
      <c r="H3308" s="80"/>
      <c r="I3308" s="84"/>
      <c r="J3308" s="82"/>
      <c r="K3308" s="83"/>
      <c r="L3308" s="240" t="str">
        <f t="shared" si="51"/>
        <v/>
      </c>
    </row>
    <row r="3309" spans="1:12" ht="70" customHeight="1" x14ac:dyDescent="0.35">
      <c r="A3309" s="43"/>
      <c r="B3309" s="44"/>
      <c r="C3309" s="45"/>
      <c r="D3309" s="79"/>
      <c r="E3309" s="80"/>
      <c r="F3309" s="81"/>
      <c r="G3309" s="80"/>
      <c r="H3309" s="80"/>
      <c r="I3309" s="84"/>
      <c r="J3309" s="82"/>
      <c r="K3309" s="83"/>
      <c r="L3309" s="240" t="str">
        <f t="shared" si="51"/>
        <v/>
      </c>
    </row>
    <row r="3310" spans="1:12" ht="70" customHeight="1" x14ac:dyDescent="0.35">
      <c r="A3310" s="43"/>
      <c r="B3310" s="44"/>
      <c r="C3310" s="45"/>
      <c r="D3310" s="79"/>
      <c r="E3310" s="80"/>
      <c r="F3310" s="81"/>
      <c r="G3310" s="80"/>
      <c r="H3310" s="80"/>
      <c r="I3310" s="84"/>
      <c r="J3310" s="82"/>
      <c r="K3310" s="83"/>
      <c r="L3310" s="240" t="str">
        <f t="shared" si="51"/>
        <v/>
      </c>
    </row>
    <row r="3311" spans="1:12" ht="70" customHeight="1" x14ac:dyDescent="0.35">
      <c r="A3311" s="43"/>
      <c r="B3311" s="44"/>
      <c r="C3311" s="45"/>
      <c r="D3311" s="79"/>
      <c r="E3311" s="80"/>
      <c r="F3311" s="81"/>
      <c r="G3311" s="80"/>
      <c r="H3311" s="80"/>
      <c r="I3311" s="84"/>
      <c r="J3311" s="82"/>
      <c r="K3311" s="83"/>
      <c r="L3311" s="240" t="str">
        <f t="shared" si="51"/>
        <v/>
      </c>
    </row>
    <row r="3312" spans="1:12" ht="70" customHeight="1" x14ac:dyDescent="0.35">
      <c r="A3312" s="43"/>
      <c r="B3312" s="44"/>
      <c r="C3312" s="45"/>
      <c r="D3312" s="79"/>
      <c r="E3312" s="80"/>
      <c r="F3312" s="81"/>
      <c r="G3312" s="80"/>
      <c r="H3312" s="80"/>
      <c r="I3312" s="84"/>
      <c r="J3312" s="82"/>
      <c r="K3312" s="83"/>
      <c r="L3312" s="240" t="str">
        <f t="shared" si="51"/>
        <v/>
      </c>
    </row>
    <row r="3313" spans="1:12" ht="70" customHeight="1" x14ac:dyDescent="0.35">
      <c r="A3313" s="43"/>
      <c r="B3313" s="44"/>
      <c r="C3313" s="45"/>
      <c r="D3313" s="79"/>
      <c r="E3313" s="80"/>
      <c r="F3313" s="81"/>
      <c r="G3313" s="80"/>
      <c r="H3313" s="80"/>
      <c r="I3313" s="84"/>
      <c r="J3313" s="82"/>
      <c r="K3313" s="83"/>
      <c r="L3313" s="240" t="str">
        <f t="shared" si="51"/>
        <v/>
      </c>
    </row>
    <row r="3314" spans="1:12" ht="70" customHeight="1" x14ac:dyDescent="0.35">
      <c r="A3314" s="43"/>
      <c r="B3314" s="44"/>
      <c r="C3314" s="45"/>
      <c r="D3314" s="79"/>
      <c r="E3314" s="80"/>
      <c r="F3314" s="81"/>
      <c r="G3314" s="80"/>
      <c r="H3314" s="80"/>
      <c r="I3314" s="84"/>
      <c r="J3314" s="82"/>
      <c r="K3314" s="83"/>
      <c r="L3314" s="240" t="str">
        <f t="shared" si="51"/>
        <v/>
      </c>
    </row>
    <row r="3315" spans="1:12" ht="70" customHeight="1" x14ac:dyDescent="0.35">
      <c r="A3315" s="43"/>
      <c r="B3315" s="44"/>
      <c r="C3315" s="45"/>
      <c r="D3315" s="79"/>
      <c r="E3315" s="80"/>
      <c r="F3315" s="81"/>
      <c r="G3315" s="80"/>
      <c r="H3315" s="80"/>
      <c r="I3315" s="84"/>
      <c r="J3315" s="82"/>
      <c r="K3315" s="83"/>
      <c r="L3315" s="240" t="str">
        <f t="shared" si="51"/>
        <v/>
      </c>
    </row>
    <row r="3316" spans="1:12" ht="70" customHeight="1" x14ac:dyDescent="0.35">
      <c r="A3316" s="43"/>
      <c r="B3316" s="44"/>
      <c r="C3316" s="45"/>
      <c r="D3316" s="79"/>
      <c r="E3316" s="80"/>
      <c r="F3316" s="81"/>
      <c r="G3316" s="80"/>
      <c r="H3316" s="80"/>
      <c r="I3316" s="84"/>
      <c r="J3316" s="82"/>
      <c r="K3316" s="83"/>
      <c r="L3316" s="240" t="str">
        <f t="shared" si="51"/>
        <v/>
      </c>
    </row>
    <row r="3317" spans="1:12" ht="70" customHeight="1" x14ac:dyDescent="0.35">
      <c r="A3317" s="43"/>
      <c r="B3317" s="44"/>
      <c r="C3317" s="45"/>
      <c r="D3317" s="79"/>
      <c r="E3317" s="80"/>
      <c r="F3317" s="81"/>
      <c r="G3317" s="80"/>
      <c r="H3317" s="80"/>
      <c r="I3317" s="84"/>
      <c r="J3317" s="82"/>
      <c r="K3317" s="83"/>
      <c r="L3317" s="240" t="str">
        <f t="shared" si="51"/>
        <v/>
      </c>
    </row>
    <row r="3318" spans="1:12" ht="70" customHeight="1" x14ac:dyDescent="0.35">
      <c r="A3318" s="43"/>
      <c r="B3318" s="44"/>
      <c r="C3318" s="45"/>
      <c r="D3318" s="79"/>
      <c r="E3318" s="80"/>
      <c r="F3318" s="81"/>
      <c r="G3318" s="80"/>
      <c r="H3318" s="80"/>
      <c r="I3318" s="84"/>
      <c r="J3318" s="82"/>
      <c r="K3318" s="83"/>
      <c r="L3318" s="240" t="str">
        <f t="shared" si="51"/>
        <v/>
      </c>
    </row>
    <row r="3319" spans="1:12" ht="70" customHeight="1" x14ac:dyDescent="0.35">
      <c r="A3319" s="43"/>
      <c r="B3319" s="44"/>
      <c r="C3319" s="45"/>
      <c r="D3319" s="79"/>
      <c r="E3319" s="80"/>
      <c r="F3319" s="81"/>
      <c r="G3319" s="80"/>
      <c r="H3319" s="80"/>
      <c r="I3319" s="84"/>
      <c r="J3319" s="82"/>
      <c r="K3319" s="83"/>
      <c r="L3319" s="240" t="str">
        <f t="shared" si="51"/>
        <v/>
      </c>
    </row>
    <row r="3320" spans="1:12" ht="70" customHeight="1" x14ac:dyDescent="0.35">
      <c r="A3320" s="43"/>
      <c r="B3320" s="44"/>
      <c r="C3320" s="45"/>
      <c r="D3320" s="79"/>
      <c r="E3320" s="80"/>
      <c r="F3320" s="81"/>
      <c r="G3320" s="80"/>
      <c r="H3320" s="80"/>
      <c r="I3320" s="84"/>
      <c r="J3320" s="82"/>
      <c r="K3320" s="83"/>
      <c r="L3320" s="240" t="str">
        <f t="shared" si="51"/>
        <v/>
      </c>
    </row>
    <row r="3321" spans="1:12" ht="70" customHeight="1" x14ac:dyDescent="0.35">
      <c r="A3321" s="43"/>
      <c r="B3321" s="44"/>
      <c r="C3321" s="45"/>
      <c r="D3321" s="79"/>
      <c r="E3321" s="80"/>
      <c r="F3321" s="81"/>
      <c r="G3321" s="80"/>
      <c r="H3321" s="80"/>
      <c r="I3321" s="84"/>
      <c r="J3321" s="82"/>
      <c r="K3321" s="83"/>
      <c r="L3321" s="240" t="str">
        <f t="shared" si="51"/>
        <v/>
      </c>
    </row>
    <row r="3322" spans="1:12" ht="70" customHeight="1" x14ac:dyDescent="0.35">
      <c r="A3322" s="43"/>
      <c r="B3322" s="44"/>
      <c r="C3322" s="45"/>
      <c r="D3322" s="79"/>
      <c r="E3322" s="80"/>
      <c r="F3322" s="81"/>
      <c r="G3322" s="80"/>
      <c r="H3322" s="80"/>
      <c r="I3322" s="84"/>
      <c r="J3322" s="82"/>
      <c r="K3322" s="83"/>
      <c r="L3322" s="240" t="str">
        <f t="shared" si="51"/>
        <v/>
      </c>
    </row>
    <row r="3323" spans="1:12" ht="70" customHeight="1" x14ac:dyDescent="0.35">
      <c r="A3323" s="43"/>
      <c r="B3323" s="44"/>
      <c r="C3323" s="45"/>
      <c r="D3323" s="79"/>
      <c r="E3323" s="80"/>
      <c r="F3323" s="81"/>
      <c r="G3323" s="80"/>
      <c r="H3323" s="80"/>
      <c r="I3323" s="84"/>
      <c r="J3323" s="82"/>
      <c r="K3323" s="83"/>
      <c r="L3323" s="240" t="str">
        <f t="shared" si="51"/>
        <v/>
      </c>
    </row>
    <row r="3324" spans="1:12" ht="70" customHeight="1" x14ac:dyDescent="0.35">
      <c r="A3324" s="43"/>
      <c r="B3324" s="44"/>
      <c r="C3324" s="45"/>
      <c r="D3324" s="79"/>
      <c r="E3324" s="80"/>
      <c r="F3324" s="81"/>
      <c r="G3324" s="80"/>
      <c r="H3324" s="80"/>
      <c r="I3324" s="84"/>
      <c r="J3324" s="82"/>
      <c r="K3324" s="83"/>
      <c r="L3324" s="240" t="str">
        <f t="shared" si="51"/>
        <v/>
      </c>
    </row>
    <row r="3325" spans="1:12" ht="70" customHeight="1" x14ac:dyDescent="0.35">
      <c r="A3325" s="43"/>
      <c r="B3325" s="44"/>
      <c r="C3325" s="45"/>
      <c r="D3325" s="79"/>
      <c r="E3325" s="80"/>
      <c r="F3325" s="81"/>
      <c r="G3325" s="80"/>
      <c r="H3325" s="80"/>
      <c r="I3325" s="84"/>
      <c r="J3325" s="82"/>
      <c r="K3325" s="83"/>
      <c r="L3325" s="240" t="str">
        <f t="shared" si="51"/>
        <v/>
      </c>
    </row>
    <row r="3326" spans="1:12" ht="70" customHeight="1" x14ac:dyDescent="0.35">
      <c r="A3326" s="43"/>
      <c r="B3326" s="44"/>
      <c r="C3326" s="45"/>
      <c r="D3326" s="79"/>
      <c r="E3326" s="80"/>
      <c r="F3326" s="81"/>
      <c r="G3326" s="80"/>
      <c r="H3326" s="80"/>
      <c r="I3326" s="84"/>
      <c r="J3326" s="82"/>
      <c r="K3326" s="83"/>
      <c r="L3326" s="240" t="str">
        <f t="shared" si="51"/>
        <v/>
      </c>
    </row>
    <row r="3327" spans="1:12" ht="70" customHeight="1" x14ac:dyDescent="0.35">
      <c r="A3327" s="43"/>
      <c r="B3327" s="44"/>
      <c r="C3327" s="45"/>
      <c r="D3327" s="79"/>
      <c r="E3327" s="80"/>
      <c r="F3327" s="81"/>
      <c r="G3327" s="80"/>
      <c r="H3327" s="80"/>
      <c r="I3327" s="84"/>
      <c r="J3327" s="82"/>
      <c r="K3327" s="83"/>
      <c r="L3327" s="240" t="str">
        <f t="shared" si="51"/>
        <v/>
      </c>
    </row>
    <row r="3328" spans="1:12" ht="70" customHeight="1" x14ac:dyDescent="0.35">
      <c r="A3328" s="43"/>
      <c r="B3328" s="44"/>
      <c r="C3328" s="45"/>
      <c r="D3328" s="79"/>
      <c r="E3328" s="80"/>
      <c r="F3328" s="81"/>
      <c r="G3328" s="80"/>
      <c r="H3328" s="80"/>
      <c r="I3328" s="84"/>
      <c r="J3328" s="82"/>
      <c r="K3328" s="83"/>
      <c r="L3328" s="240" t="str">
        <f t="shared" si="51"/>
        <v/>
      </c>
    </row>
    <row r="3329" spans="1:12" ht="70" customHeight="1" x14ac:dyDescent="0.35">
      <c r="A3329" s="43"/>
      <c r="B3329" s="44"/>
      <c r="C3329" s="45"/>
      <c r="D3329" s="79"/>
      <c r="E3329" s="80"/>
      <c r="F3329" s="81"/>
      <c r="G3329" s="80"/>
      <c r="H3329" s="80"/>
      <c r="I3329" s="84"/>
      <c r="J3329" s="82"/>
      <c r="K3329" s="83"/>
      <c r="L3329" s="240" t="str">
        <f t="shared" si="51"/>
        <v/>
      </c>
    </row>
    <row r="3330" spans="1:12" ht="70" customHeight="1" x14ac:dyDescent="0.35">
      <c r="A3330" s="43"/>
      <c r="B3330" s="44"/>
      <c r="C3330" s="45"/>
      <c r="D3330" s="79"/>
      <c r="E3330" s="80"/>
      <c r="F3330" s="81"/>
      <c r="G3330" s="80"/>
      <c r="H3330" s="80"/>
      <c r="I3330" s="84"/>
      <c r="J3330" s="82"/>
      <c r="K3330" s="83"/>
      <c r="L3330" s="240" t="str">
        <f t="shared" si="51"/>
        <v/>
      </c>
    </row>
    <row r="3331" spans="1:12" ht="70" customHeight="1" x14ac:dyDescent="0.35">
      <c r="A3331" s="43"/>
      <c r="B3331" s="44"/>
      <c r="C3331" s="45"/>
      <c r="D3331" s="79"/>
      <c r="E3331" s="80"/>
      <c r="F3331" s="81"/>
      <c r="G3331" s="80"/>
      <c r="H3331" s="80"/>
      <c r="I3331" s="84"/>
      <c r="J3331" s="82"/>
      <c r="K3331" s="83"/>
      <c r="L3331" s="240" t="str">
        <f t="shared" si="51"/>
        <v/>
      </c>
    </row>
    <row r="3332" spans="1:12" ht="70" customHeight="1" x14ac:dyDescent="0.35">
      <c r="A3332" s="43"/>
      <c r="B3332" s="44"/>
      <c r="C3332" s="45"/>
      <c r="D3332" s="79"/>
      <c r="E3332" s="80"/>
      <c r="F3332" s="81"/>
      <c r="G3332" s="80"/>
      <c r="H3332" s="80"/>
      <c r="I3332" s="84"/>
      <c r="J3332" s="82"/>
      <c r="K3332" s="83"/>
      <c r="L3332" s="240" t="str">
        <f t="shared" si="51"/>
        <v/>
      </c>
    </row>
    <row r="3333" spans="1:12" ht="70" customHeight="1" x14ac:dyDescent="0.35">
      <c r="A3333" s="43"/>
      <c r="B3333" s="44"/>
      <c r="C3333" s="45"/>
      <c r="D3333" s="79"/>
      <c r="E3333" s="80"/>
      <c r="F3333" s="81"/>
      <c r="G3333" s="80"/>
      <c r="H3333" s="80"/>
      <c r="I3333" s="84"/>
      <c r="J3333" s="82"/>
      <c r="K3333" s="83"/>
      <c r="L3333" s="240" t="str">
        <f t="shared" si="51"/>
        <v/>
      </c>
    </row>
    <row r="3334" spans="1:12" ht="70" customHeight="1" x14ac:dyDescent="0.35">
      <c r="A3334" s="43"/>
      <c r="B3334" s="44"/>
      <c r="C3334" s="45"/>
      <c r="D3334" s="79"/>
      <c r="E3334" s="80"/>
      <c r="F3334" s="81"/>
      <c r="G3334" s="80"/>
      <c r="H3334" s="80"/>
      <c r="I3334" s="84"/>
      <c r="J3334" s="82"/>
      <c r="K3334" s="83"/>
      <c r="L3334" s="240" t="str">
        <f t="shared" si="51"/>
        <v/>
      </c>
    </row>
    <row r="3335" spans="1:12" ht="70" customHeight="1" x14ac:dyDescent="0.35">
      <c r="A3335" s="43"/>
      <c r="B3335" s="44"/>
      <c r="C3335" s="45"/>
      <c r="D3335" s="79"/>
      <c r="E3335" s="80"/>
      <c r="F3335" s="81"/>
      <c r="G3335" s="80"/>
      <c r="H3335" s="80"/>
      <c r="I3335" s="84"/>
      <c r="J3335" s="82"/>
      <c r="K3335" s="83"/>
      <c r="L3335" s="240" t="str">
        <f t="shared" si="51"/>
        <v/>
      </c>
    </row>
    <row r="3336" spans="1:12" ht="70" customHeight="1" x14ac:dyDescent="0.35">
      <c r="A3336" s="43"/>
      <c r="B3336" s="44"/>
      <c r="C3336" s="45"/>
      <c r="D3336" s="79"/>
      <c r="E3336" s="80"/>
      <c r="F3336" s="81"/>
      <c r="G3336" s="80"/>
      <c r="H3336" s="80"/>
      <c r="I3336" s="84"/>
      <c r="J3336" s="82"/>
      <c r="K3336" s="83"/>
      <c r="L3336" s="240" t="str">
        <f t="shared" si="51"/>
        <v/>
      </c>
    </row>
    <row r="3337" spans="1:12" ht="70" customHeight="1" x14ac:dyDescent="0.35">
      <c r="A3337" s="43"/>
      <c r="B3337" s="44"/>
      <c r="C3337" s="45"/>
      <c r="D3337" s="79"/>
      <c r="E3337" s="80"/>
      <c r="F3337" s="81"/>
      <c r="G3337" s="80"/>
      <c r="H3337" s="80"/>
      <c r="I3337" s="84"/>
      <c r="J3337" s="82"/>
      <c r="K3337" s="83"/>
      <c r="L3337" s="240" t="str">
        <f t="shared" si="51"/>
        <v/>
      </c>
    </row>
    <row r="3338" spans="1:12" ht="70" customHeight="1" x14ac:dyDescent="0.35">
      <c r="A3338" s="43"/>
      <c r="B3338" s="44"/>
      <c r="C3338" s="45"/>
      <c r="D3338" s="79"/>
      <c r="E3338" s="80"/>
      <c r="F3338" s="81"/>
      <c r="G3338" s="80"/>
      <c r="H3338" s="80"/>
      <c r="I3338" s="84"/>
      <c r="J3338" s="82"/>
      <c r="K3338" s="83"/>
      <c r="L3338" s="240" t="str">
        <f t="shared" si="51"/>
        <v/>
      </c>
    </row>
    <row r="3339" spans="1:12" ht="70" customHeight="1" x14ac:dyDescent="0.35">
      <c r="A3339" s="43"/>
      <c r="B3339" s="44"/>
      <c r="C3339" s="45"/>
      <c r="D3339" s="79"/>
      <c r="E3339" s="80"/>
      <c r="F3339" s="81"/>
      <c r="G3339" s="80"/>
      <c r="H3339" s="80"/>
      <c r="I3339" s="84"/>
      <c r="J3339" s="82"/>
      <c r="K3339" s="83"/>
      <c r="L3339" s="240" t="str">
        <f t="shared" ref="L3339:L3402" si="52">HYPERLINK(K3339)</f>
        <v/>
      </c>
    </row>
    <row r="3340" spans="1:12" ht="70" customHeight="1" x14ac:dyDescent="0.35">
      <c r="A3340" s="43"/>
      <c r="B3340" s="44"/>
      <c r="C3340" s="45"/>
      <c r="D3340" s="79"/>
      <c r="E3340" s="80"/>
      <c r="F3340" s="81"/>
      <c r="G3340" s="80"/>
      <c r="H3340" s="80"/>
      <c r="I3340" s="84"/>
      <c r="J3340" s="82"/>
      <c r="K3340" s="83"/>
      <c r="L3340" s="240" t="str">
        <f t="shared" si="52"/>
        <v/>
      </c>
    </row>
    <row r="3341" spans="1:12" ht="70" customHeight="1" x14ac:dyDescent="0.35">
      <c r="A3341" s="43"/>
      <c r="B3341" s="44"/>
      <c r="C3341" s="45"/>
      <c r="D3341" s="79"/>
      <c r="E3341" s="80"/>
      <c r="F3341" s="81"/>
      <c r="G3341" s="80"/>
      <c r="H3341" s="80"/>
      <c r="I3341" s="84"/>
      <c r="J3341" s="82"/>
      <c r="K3341" s="83"/>
      <c r="L3341" s="240" t="str">
        <f t="shared" si="52"/>
        <v/>
      </c>
    </row>
    <row r="3342" spans="1:12" ht="70" customHeight="1" x14ac:dyDescent="0.35">
      <c r="A3342" s="43"/>
      <c r="B3342" s="44"/>
      <c r="C3342" s="45"/>
      <c r="D3342" s="79"/>
      <c r="E3342" s="80"/>
      <c r="F3342" s="81"/>
      <c r="G3342" s="80"/>
      <c r="H3342" s="80"/>
      <c r="I3342" s="84"/>
      <c r="J3342" s="82"/>
      <c r="K3342" s="83"/>
      <c r="L3342" s="240" t="str">
        <f t="shared" si="52"/>
        <v/>
      </c>
    </row>
    <row r="3343" spans="1:12" ht="70" customHeight="1" x14ac:dyDescent="0.35">
      <c r="A3343" s="43"/>
      <c r="B3343" s="44"/>
      <c r="C3343" s="45"/>
      <c r="D3343" s="79"/>
      <c r="E3343" s="80"/>
      <c r="F3343" s="81"/>
      <c r="G3343" s="80"/>
      <c r="H3343" s="80"/>
      <c r="I3343" s="84"/>
      <c r="J3343" s="82"/>
      <c r="K3343" s="83"/>
      <c r="L3343" s="240" t="str">
        <f t="shared" si="52"/>
        <v/>
      </c>
    </row>
    <row r="3344" spans="1:12" ht="70" customHeight="1" x14ac:dyDescent="0.35">
      <c r="A3344" s="43"/>
      <c r="B3344" s="44"/>
      <c r="C3344" s="45"/>
      <c r="D3344" s="79"/>
      <c r="E3344" s="80"/>
      <c r="F3344" s="81"/>
      <c r="G3344" s="80"/>
      <c r="H3344" s="80"/>
      <c r="I3344" s="84"/>
      <c r="J3344" s="82"/>
      <c r="K3344" s="83"/>
      <c r="L3344" s="240" t="str">
        <f t="shared" si="52"/>
        <v/>
      </c>
    </row>
    <row r="3345" spans="1:12" ht="70" customHeight="1" x14ac:dyDescent="0.35">
      <c r="A3345" s="43"/>
      <c r="B3345" s="44"/>
      <c r="C3345" s="45"/>
      <c r="D3345" s="79"/>
      <c r="E3345" s="80"/>
      <c r="F3345" s="81"/>
      <c r="G3345" s="80"/>
      <c r="H3345" s="80"/>
      <c r="I3345" s="84"/>
      <c r="J3345" s="82"/>
      <c r="K3345" s="83"/>
      <c r="L3345" s="240" t="str">
        <f t="shared" si="52"/>
        <v/>
      </c>
    </row>
    <row r="3346" spans="1:12" ht="70" customHeight="1" x14ac:dyDescent="0.35">
      <c r="A3346" s="43"/>
      <c r="B3346" s="44"/>
      <c r="C3346" s="45"/>
      <c r="D3346" s="79"/>
      <c r="E3346" s="80"/>
      <c r="F3346" s="81"/>
      <c r="G3346" s="80"/>
      <c r="H3346" s="80"/>
      <c r="I3346" s="84"/>
      <c r="J3346" s="82"/>
      <c r="K3346" s="83"/>
      <c r="L3346" s="240" t="str">
        <f t="shared" si="52"/>
        <v/>
      </c>
    </row>
    <row r="3347" spans="1:12" ht="70" customHeight="1" x14ac:dyDescent="0.35">
      <c r="A3347" s="43"/>
      <c r="B3347" s="44"/>
      <c r="C3347" s="45"/>
      <c r="D3347" s="79"/>
      <c r="E3347" s="80"/>
      <c r="F3347" s="81"/>
      <c r="G3347" s="80"/>
      <c r="H3347" s="80"/>
      <c r="I3347" s="84"/>
      <c r="J3347" s="82"/>
      <c r="K3347" s="83"/>
      <c r="L3347" s="240" t="str">
        <f t="shared" si="52"/>
        <v/>
      </c>
    </row>
    <row r="3348" spans="1:12" ht="70" customHeight="1" x14ac:dyDescent="0.35">
      <c r="A3348" s="43"/>
      <c r="B3348" s="44"/>
      <c r="C3348" s="45"/>
      <c r="D3348" s="79"/>
      <c r="E3348" s="80"/>
      <c r="F3348" s="81"/>
      <c r="G3348" s="80"/>
      <c r="H3348" s="80"/>
      <c r="I3348" s="84"/>
      <c r="J3348" s="82"/>
      <c r="K3348" s="83"/>
      <c r="L3348" s="240" t="str">
        <f t="shared" si="52"/>
        <v/>
      </c>
    </row>
    <row r="3349" spans="1:12" ht="70" customHeight="1" x14ac:dyDescent="0.35">
      <c r="A3349" s="43"/>
      <c r="B3349" s="44"/>
      <c r="C3349" s="45"/>
      <c r="D3349" s="79"/>
      <c r="E3349" s="80"/>
      <c r="F3349" s="81"/>
      <c r="G3349" s="80"/>
      <c r="H3349" s="80"/>
      <c r="I3349" s="84"/>
      <c r="J3349" s="82"/>
      <c r="K3349" s="83"/>
      <c r="L3349" s="240" t="str">
        <f t="shared" si="52"/>
        <v/>
      </c>
    </row>
    <row r="3350" spans="1:12" ht="70" customHeight="1" x14ac:dyDescent="0.35">
      <c r="A3350" s="43"/>
      <c r="B3350" s="44"/>
      <c r="C3350" s="45"/>
      <c r="D3350" s="79"/>
      <c r="E3350" s="80"/>
      <c r="F3350" s="81"/>
      <c r="G3350" s="80"/>
      <c r="H3350" s="80"/>
      <c r="I3350" s="84"/>
      <c r="J3350" s="82"/>
      <c r="K3350" s="83"/>
      <c r="L3350" s="240" t="str">
        <f t="shared" si="52"/>
        <v/>
      </c>
    </row>
    <row r="3351" spans="1:12" ht="70" customHeight="1" x14ac:dyDescent="0.35">
      <c r="A3351" s="43"/>
      <c r="B3351" s="44"/>
      <c r="C3351" s="45"/>
      <c r="D3351" s="79"/>
      <c r="E3351" s="80"/>
      <c r="F3351" s="81"/>
      <c r="G3351" s="80"/>
      <c r="H3351" s="80"/>
      <c r="I3351" s="84"/>
      <c r="J3351" s="82"/>
      <c r="K3351" s="83"/>
      <c r="L3351" s="240" t="str">
        <f t="shared" si="52"/>
        <v/>
      </c>
    </row>
    <row r="3352" spans="1:12" ht="70" customHeight="1" x14ac:dyDescent="0.35">
      <c r="A3352" s="43"/>
      <c r="B3352" s="44"/>
      <c r="C3352" s="45"/>
      <c r="D3352" s="79"/>
      <c r="E3352" s="80"/>
      <c r="F3352" s="81"/>
      <c r="G3352" s="80"/>
      <c r="H3352" s="80"/>
      <c r="I3352" s="84"/>
      <c r="J3352" s="82"/>
      <c r="K3352" s="83"/>
      <c r="L3352" s="240" t="str">
        <f t="shared" si="52"/>
        <v/>
      </c>
    </row>
    <row r="3353" spans="1:12" ht="70" customHeight="1" x14ac:dyDescent="0.35">
      <c r="A3353" s="43"/>
      <c r="B3353" s="44"/>
      <c r="C3353" s="45"/>
      <c r="D3353" s="79"/>
      <c r="E3353" s="80"/>
      <c r="F3353" s="81"/>
      <c r="G3353" s="80"/>
      <c r="H3353" s="80"/>
      <c r="I3353" s="84"/>
      <c r="J3353" s="82"/>
      <c r="K3353" s="83"/>
      <c r="L3353" s="240" t="str">
        <f t="shared" si="52"/>
        <v/>
      </c>
    </row>
    <row r="3354" spans="1:12" ht="70" customHeight="1" x14ac:dyDescent="0.35">
      <c r="A3354" s="43"/>
      <c r="B3354" s="44"/>
      <c r="C3354" s="45"/>
      <c r="D3354" s="79"/>
      <c r="E3354" s="80"/>
      <c r="F3354" s="81"/>
      <c r="G3354" s="80"/>
      <c r="H3354" s="80"/>
      <c r="I3354" s="84"/>
      <c r="J3354" s="82"/>
      <c r="K3354" s="83"/>
      <c r="L3354" s="240" t="str">
        <f t="shared" si="52"/>
        <v/>
      </c>
    </row>
    <row r="3355" spans="1:12" ht="70" customHeight="1" x14ac:dyDescent="0.35">
      <c r="A3355" s="43"/>
      <c r="B3355" s="44"/>
      <c r="C3355" s="45"/>
      <c r="D3355" s="79"/>
      <c r="E3355" s="80"/>
      <c r="F3355" s="81"/>
      <c r="G3355" s="80"/>
      <c r="H3355" s="80"/>
      <c r="I3355" s="84"/>
      <c r="J3355" s="82"/>
      <c r="K3355" s="83"/>
      <c r="L3355" s="240" t="str">
        <f t="shared" si="52"/>
        <v/>
      </c>
    </row>
    <row r="3356" spans="1:12" ht="70" customHeight="1" x14ac:dyDescent="0.35">
      <c r="A3356" s="43"/>
      <c r="B3356" s="44"/>
      <c r="C3356" s="45"/>
      <c r="D3356" s="79"/>
      <c r="E3356" s="80"/>
      <c r="F3356" s="81"/>
      <c r="G3356" s="80"/>
      <c r="H3356" s="80"/>
      <c r="I3356" s="84"/>
      <c r="J3356" s="82"/>
      <c r="K3356" s="83"/>
      <c r="L3356" s="240" t="str">
        <f t="shared" si="52"/>
        <v/>
      </c>
    </row>
    <row r="3357" spans="1:12" ht="70" customHeight="1" x14ac:dyDescent="0.35">
      <c r="A3357" s="43"/>
      <c r="B3357" s="44"/>
      <c r="C3357" s="45"/>
      <c r="D3357" s="79"/>
      <c r="E3357" s="80"/>
      <c r="F3357" s="81"/>
      <c r="G3357" s="80"/>
      <c r="H3357" s="80"/>
      <c r="I3357" s="84"/>
      <c r="J3357" s="82"/>
      <c r="K3357" s="83"/>
      <c r="L3357" s="240" t="str">
        <f t="shared" si="52"/>
        <v/>
      </c>
    </row>
    <row r="3358" spans="1:12" ht="70" customHeight="1" x14ac:dyDescent="0.35">
      <c r="A3358" s="43"/>
      <c r="B3358" s="44"/>
      <c r="C3358" s="45"/>
      <c r="D3358" s="79"/>
      <c r="E3358" s="80"/>
      <c r="F3358" s="81"/>
      <c r="G3358" s="80"/>
      <c r="H3358" s="80"/>
      <c r="I3358" s="84"/>
      <c r="J3358" s="82"/>
      <c r="K3358" s="83"/>
      <c r="L3358" s="240" t="str">
        <f t="shared" si="52"/>
        <v/>
      </c>
    </row>
    <row r="3359" spans="1:12" ht="70" customHeight="1" x14ac:dyDescent="0.35">
      <c r="A3359" s="43"/>
      <c r="B3359" s="44"/>
      <c r="C3359" s="45"/>
      <c r="D3359" s="79"/>
      <c r="E3359" s="80"/>
      <c r="F3359" s="81"/>
      <c r="G3359" s="80"/>
      <c r="H3359" s="80"/>
      <c r="I3359" s="84"/>
      <c r="J3359" s="82"/>
      <c r="K3359" s="83"/>
      <c r="L3359" s="240" t="str">
        <f t="shared" si="52"/>
        <v/>
      </c>
    </row>
    <row r="3360" spans="1:12" ht="70" customHeight="1" x14ac:dyDescent="0.35">
      <c r="A3360" s="43"/>
      <c r="B3360" s="44"/>
      <c r="C3360" s="45"/>
      <c r="D3360" s="79"/>
      <c r="E3360" s="80"/>
      <c r="F3360" s="81"/>
      <c r="G3360" s="80"/>
      <c r="H3360" s="80"/>
      <c r="I3360" s="84"/>
      <c r="J3360" s="82"/>
      <c r="K3360" s="83"/>
      <c r="L3360" s="240" t="str">
        <f t="shared" si="52"/>
        <v/>
      </c>
    </row>
    <row r="3361" spans="1:12" ht="70" customHeight="1" x14ac:dyDescent="0.35">
      <c r="A3361" s="43"/>
      <c r="B3361" s="44"/>
      <c r="C3361" s="45"/>
      <c r="D3361" s="79"/>
      <c r="E3361" s="80"/>
      <c r="F3361" s="81"/>
      <c r="G3361" s="80"/>
      <c r="H3361" s="80"/>
      <c r="I3361" s="84"/>
      <c r="J3361" s="82"/>
      <c r="K3361" s="83"/>
      <c r="L3361" s="240" t="str">
        <f t="shared" si="52"/>
        <v/>
      </c>
    </row>
    <row r="3362" spans="1:12" ht="70" customHeight="1" x14ac:dyDescent="0.35">
      <c r="A3362" s="43"/>
      <c r="B3362" s="44"/>
      <c r="C3362" s="45"/>
      <c r="D3362" s="79"/>
      <c r="E3362" s="80"/>
      <c r="F3362" s="81"/>
      <c r="G3362" s="80"/>
      <c r="H3362" s="80"/>
      <c r="I3362" s="84"/>
      <c r="J3362" s="82"/>
      <c r="K3362" s="83"/>
      <c r="L3362" s="240" t="str">
        <f t="shared" si="52"/>
        <v/>
      </c>
    </row>
    <row r="3363" spans="1:12" ht="70" customHeight="1" x14ac:dyDescent="0.35">
      <c r="A3363" s="43"/>
      <c r="B3363" s="44"/>
      <c r="C3363" s="45"/>
      <c r="D3363" s="79"/>
      <c r="E3363" s="80"/>
      <c r="F3363" s="81"/>
      <c r="G3363" s="80"/>
      <c r="H3363" s="80"/>
      <c r="I3363" s="84"/>
      <c r="J3363" s="82"/>
      <c r="K3363" s="83"/>
      <c r="L3363" s="240" t="str">
        <f t="shared" si="52"/>
        <v/>
      </c>
    </row>
    <row r="3364" spans="1:12" ht="70" customHeight="1" x14ac:dyDescent="0.35">
      <c r="A3364" s="43"/>
      <c r="B3364" s="44"/>
      <c r="C3364" s="45"/>
      <c r="D3364" s="79"/>
      <c r="E3364" s="80"/>
      <c r="F3364" s="81"/>
      <c r="G3364" s="80"/>
      <c r="H3364" s="80"/>
      <c r="I3364" s="84"/>
      <c r="J3364" s="82"/>
      <c r="K3364" s="83"/>
      <c r="L3364" s="240" t="str">
        <f t="shared" si="52"/>
        <v/>
      </c>
    </row>
    <row r="3365" spans="1:12" ht="70" customHeight="1" x14ac:dyDescent="0.35">
      <c r="A3365" s="43"/>
      <c r="B3365" s="44"/>
      <c r="C3365" s="45"/>
      <c r="D3365" s="79"/>
      <c r="E3365" s="80"/>
      <c r="F3365" s="81"/>
      <c r="G3365" s="80"/>
      <c r="H3365" s="80"/>
      <c r="I3365" s="84"/>
      <c r="J3365" s="82"/>
      <c r="K3365" s="83"/>
      <c r="L3365" s="240" t="str">
        <f t="shared" si="52"/>
        <v/>
      </c>
    </row>
    <row r="3366" spans="1:12" ht="70" customHeight="1" x14ac:dyDescent="0.35">
      <c r="A3366" s="43"/>
      <c r="B3366" s="44"/>
      <c r="C3366" s="45"/>
      <c r="D3366" s="79"/>
      <c r="E3366" s="80"/>
      <c r="F3366" s="81"/>
      <c r="G3366" s="80"/>
      <c r="H3366" s="80"/>
      <c r="I3366" s="84"/>
      <c r="J3366" s="82"/>
      <c r="K3366" s="83"/>
      <c r="L3366" s="240" t="str">
        <f t="shared" si="52"/>
        <v/>
      </c>
    </row>
    <row r="3367" spans="1:12" ht="70" customHeight="1" x14ac:dyDescent="0.35">
      <c r="A3367" s="43"/>
      <c r="B3367" s="44"/>
      <c r="C3367" s="45"/>
      <c r="D3367" s="79"/>
      <c r="E3367" s="80"/>
      <c r="F3367" s="81"/>
      <c r="G3367" s="80"/>
      <c r="H3367" s="80"/>
      <c r="I3367" s="84"/>
      <c r="J3367" s="82"/>
      <c r="K3367" s="83"/>
      <c r="L3367" s="240" t="str">
        <f t="shared" si="52"/>
        <v/>
      </c>
    </row>
    <row r="3368" spans="1:12" ht="70" customHeight="1" x14ac:dyDescent="0.35">
      <c r="A3368" s="43"/>
      <c r="B3368" s="44"/>
      <c r="C3368" s="45"/>
      <c r="D3368" s="79"/>
      <c r="E3368" s="80"/>
      <c r="F3368" s="81"/>
      <c r="G3368" s="80"/>
      <c r="H3368" s="80"/>
      <c r="I3368" s="84"/>
      <c r="J3368" s="82"/>
      <c r="K3368" s="83"/>
      <c r="L3368" s="240" t="str">
        <f t="shared" si="52"/>
        <v/>
      </c>
    </row>
    <row r="3369" spans="1:12" ht="70" customHeight="1" x14ac:dyDescent="0.35">
      <c r="A3369" s="43"/>
      <c r="B3369" s="44"/>
      <c r="C3369" s="45"/>
      <c r="D3369" s="79"/>
      <c r="E3369" s="80"/>
      <c r="F3369" s="81"/>
      <c r="G3369" s="80"/>
      <c r="H3369" s="80"/>
      <c r="I3369" s="84"/>
      <c r="J3369" s="82"/>
      <c r="K3369" s="83"/>
      <c r="L3369" s="240" t="str">
        <f t="shared" si="52"/>
        <v/>
      </c>
    </row>
    <row r="3370" spans="1:12" ht="70" customHeight="1" x14ac:dyDescent="0.35">
      <c r="A3370" s="43"/>
      <c r="B3370" s="44"/>
      <c r="C3370" s="45"/>
      <c r="D3370" s="79"/>
      <c r="E3370" s="80"/>
      <c r="F3370" s="81"/>
      <c r="G3370" s="80"/>
      <c r="H3370" s="80"/>
      <c r="I3370" s="84"/>
      <c r="J3370" s="82"/>
      <c r="K3370" s="83"/>
      <c r="L3370" s="240" t="str">
        <f t="shared" si="52"/>
        <v/>
      </c>
    </row>
    <row r="3371" spans="1:12" ht="70" customHeight="1" x14ac:dyDescent="0.35">
      <c r="A3371" s="43"/>
      <c r="B3371" s="44"/>
      <c r="C3371" s="45"/>
      <c r="D3371" s="79"/>
      <c r="E3371" s="80"/>
      <c r="F3371" s="81"/>
      <c r="G3371" s="80"/>
      <c r="H3371" s="80"/>
      <c r="I3371" s="84"/>
      <c r="J3371" s="82"/>
      <c r="K3371" s="83"/>
      <c r="L3371" s="240" t="str">
        <f t="shared" si="52"/>
        <v/>
      </c>
    </row>
    <row r="3372" spans="1:12" ht="70" customHeight="1" x14ac:dyDescent="0.35">
      <c r="A3372" s="43"/>
      <c r="B3372" s="44"/>
      <c r="C3372" s="45"/>
      <c r="D3372" s="79"/>
      <c r="E3372" s="80"/>
      <c r="F3372" s="81"/>
      <c r="G3372" s="80"/>
      <c r="H3372" s="80"/>
      <c r="I3372" s="84"/>
      <c r="J3372" s="82"/>
      <c r="K3372" s="83"/>
      <c r="L3372" s="240" t="str">
        <f t="shared" si="52"/>
        <v/>
      </c>
    </row>
    <row r="3373" spans="1:12" ht="70" customHeight="1" x14ac:dyDescent="0.35">
      <c r="A3373" s="43"/>
      <c r="B3373" s="44"/>
      <c r="C3373" s="45"/>
      <c r="D3373" s="79"/>
      <c r="E3373" s="80"/>
      <c r="F3373" s="81"/>
      <c r="G3373" s="80"/>
      <c r="H3373" s="80"/>
      <c r="I3373" s="84"/>
      <c r="J3373" s="82"/>
      <c r="K3373" s="83"/>
      <c r="L3373" s="240" t="str">
        <f t="shared" si="52"/>
        <v/>
      </c>
    </row>
    <row r="3374" spans="1:12" ht="70" customHeight="1" x14ac:dyDescent="0.35">
      <c r="A3374" s="43"/>
      <c r="B3374" s="44"/>
      <c r="C3374" s="45"/>
      <c r="D3374" s="79"/>
      <c r="E3374" s="80"/>
      <c r="F3374" s="81"/>
      <c r="G3374" s="80"/>
      <c r="H3374" s="80"/>
      <c r="I3374" s="84"/>
      <c r="J3374" s="82"/>
      <c r="K3374" s="83"/>
      <c r="L3374" s="240" t="str">
        <f t="shared" si="52"/>
        <v/>
      </c>
    </row>
    <row r="3375" spans="1:12" ht="70" customHeight="1" x14ac:dyDescent="0.35">
      <c r="A3375" s="43"/>
      <c r="B3375" s="44"/>
      <c r="C3375" s="45"/>
      <c r="D3375" s="79"/>
      <c r="E3375" s="80"/>
      <c r="F3375" s="81"/>
      <c r="G3375" s="80"/>
      <c r="H3375" s="80"/>
      <c r="I3375" s="84"/>
      <c r="J3375" s="82"/>
      <c r="K3375" s="83"/>
      <c r="L3375" s="240" t="str">
        <f t="shared" si="52"/>
        <v/>
      </c>
    </row>
    <row r="3376" spans="1:12" ht="70" customHeight="1" x14ac:dyDescent="0.35">
      <c r="A3376" s="43"/>
      <c r="B3376" s="44"/>
      <c r="C3376" s="45"/>
      <c r="D3376" s="79"/>
      <c r="E3376" s="80"/>
      <c r="F3376" s="81"/>
      <c r="G3376" s="80"/>
      <c r="H3376" s="80"/>
      <c r="I3376" s="84"/>
      <c r="J3376" s="82"/>
      <c r="K3376" s="83"/>
      <c r="L3376" s="240" t="str">
        <f t="shared" si="52"/>
        <v/>
      </c>
    </row>
    <row r="3377" spans="1:12" ht="70" customHeight="1" x14ac:dyDescent="0.35">
      <c r="A3377" s="43"/>
      <c r="B3377" s="44"/>
      <c r="C3377" s="45"/>
      <c r="D3377" s="79"/>
      <c r="E3377" s="80"/>
      <c r="F3377" s="81"/>
      <c r="G3377" s="80"/>
      <c r="H3377" s="80"/>
      <c r="I3377" s="84"/>
      <c r="J3377" s="82"/>
      <c r="K3377" s="83"/>
      <c r="L3377" s="240" t="str">
        <f t="shared" si="52"/>
        <v/>
      </c>
    </row>
    <row r="3378" spans="1:12" ht="70" customHeight="1" x14ac:dyDescent="0.35">
      <c r="A3378" s="43"/>
      <c r="B3378" s="44"/>
      <c r="C3378" s="45"/>
      <c r="D3378" s="79"/>
      <c r="E3378" s="80"/>
      <c r="F3378" s="81"/>
      <c r="G3378" s="80"/>
      <c r="H3378" s="80"/>
      <c r="I3378" s="84"/>
      <c r="J3378" s="82"/>
      <c r="K3378" s="83"/>
      <c r="L3378" s="240" t="str">
        <f t="shared" si="52"/>
        <v/>
      </c>
    </row>
    <row r="3379" spans="1:12" ht="70" customHeight="1" x14ac:dyDescent="0.35">
      <c r="A3379" s="43"/>
      <c r="B3379" s="44"/>
      <c r="C3379" s="45"/>
      <c r="D3379" s="79"/>
      <c r="E3379" s="80"/>
      <c r="F3379" s="81"/>
      <c r="G3379" s="80"/>
      <c r="H3379" s="80"/>
      <c r="I3379" s="84"/>
      <c r="J3379" s="82"/>
      <c r="K3379" s="83"/>
      <c r="L3379" s="240" t="str">
        <f t="shared" si="52"/>
        <v/>
      </c>
    </row>
    <row r="3380" spans="1:12" ht="70" customHeight="1" x14ac:dyDescent="0.35">
      <c r="A3380" s="43"/>
      <c r="B3380" s="44"/>
      <c r="C3380" s="45"/>
      <c r="D3380" s="79"/>
      <c r="E3380" s="80"/>
      <c r="F3380" s="81"/>
      <c r="G3380" s="80"/>
      <c r="H3380" s="80"/>
      <c r="I3380" s="84"/>
      <c r="J3380" s="82"/>
      <c r="K3380" s="83"/>
      <c r="L3380" s="240" t="str">
        <f t="shared" si="52"/>
        <v/>
      </c>
    </row>
    <row r="3381" spans="1:12" ht="70" customHeight="1" x14ac:dyDescent="0.35">
      <c r="A3381" s="43"/>
      <c r="B3381" s="44"/>
      <c r="C3381" s="45"/>
      <c r="D3381" s="79"/>
      <c r="E3381" s="80"/>
      <c r="F3381" s="81"/>
      <c r="G3381" s="80"/>
      <c r="H3381" s="80"/>
      <c r="I3381" s="84"/>
      <c r="J3381" s="82"/>
      <c r="K3381" s="83"/>
      <c r="L3381" s="240" t="str">
        <f t="shared" si="52"/>
        <v/>
      </c>
    </row>
    <row r="3382" spans="1:12" ht="70" customHeight="1" x14ac:dyDescent="0.35">
      <c r="A3382" s="43"/>
      <c r="B3382" s="44"/>
      <c r="C3382" s="45"/>
      <c r="D3382" s="79"/>
      <c r="E3382" s="80"/>
      <c r="F3382" s="81"/>
      <c r="G3382" s="80"/>
      <c r="H3382" s="80"/>
      <c r="I3382" s="84"/>
      <c r="J3382" s="82"/>
      <c r="K3382" s="83"/>
      <c r="L3382" s="240" t="str">
        <f t="shared" si="52"/>
        <v/>
      </c>
    </row>
    <row r="3383" spans="1:12" ht="70" customHeight="1" x14ac:dyDescent="0.35">
      <c r="A3383" s="43"/>
      <c r="B3383" s="44"/>
      <c r="C3383" s="45"/>
      <c r="D3383" s="79"/>
      <c r="E3383" s="80"/>
      <c r="F3383" s="81"/>
      <c r="G3383" s="80"/>
      <c r="H3383" s="80"/>
      <c r="I3383" s="84"/>
      <c r="J3383" s="82"/>
      <c r="K3383" s="83"/>
      <c r="L3383" s="240" t="str">
        <f t="shared" si="52"/>
        <v/>
      </c>
    </row>
    <row r="3384" spans="1:12" ht="70" customHeight="1" x14ac:dyDescent="0.35">
      <c r="A3384" s="43"/>
      <c r="B3384" s="44"/>
      <c r="C3384" s="45"/>
      <c r="D3384" s="79"/>
      <c r="E3384" s="80"/>
      <c r="F3384" s="81"/>
      <c r="G3384" s="80"/>
      <c r="H3384" s="80"/>
      <c r="I3384" s="84"/>
      <c r="J3384" s="82"/>
      <c r="K3384" s="83"/>
      <c r="L3384" s="240" t="str">
        <f t="shared" si="52"/>
        <v/>
      </c>
    </row>
    <row r="3385" spans="1:12" ht="70" customHeight="1" x14ac:dyDescent="0.35">
      <c r="A3385" s="43"/>
      <c r="B3385" s="44"/>
      <c r="C3385" s="45"/>
      <c r="D3385" s="79"/>
      <c r="E3385" s="80"/>
      <c r="F3385" s="81"/>
      <c r="G3385" s="80"/>
      <c r="H3385" s="80"/>
      <c r="I3385" s="84"/>
      <c r="J3385" s="82"/>
      <c r="K3385" s="83"/>
      <c r="L3385" s="240" t="str">
        <f t="shared" si="52"/>
        <v/>
      </c>
    </row>
    <row r="3386" spans="1:12" ht="70" customHeight="1" x14ac:dyDescent="0.35">
      <c r="A3386" s="43"/>
      <c r="B3386" s="44"/>
      <c r="C3386" s="45"/>
      <c r="D3386" s="79"/>
      <c r="E3386" s="80"/>
      <c r="F3386" s="81"/>
      <c r="G3386" s="80"/>
      <c r="H3386" s="80"/>
      <c r="I3386" s="84"/>
      <c r="J3386" s="82"/>
      <c r="K3386" s="83"/>
      <c r="L3386" s="240" t="str">
        <f t="shared" si="52"/>
        <v/>
      </c>
    </row>
    <row r="3387" spans="1:12" ht="70" customHeight="1" x14ac:dyDescent="0.35">
      <c r="A3387" s="43"/>
      <c r="B3387" s="44"/>
      <c r="C3387" s="45"/>
      <c r="D3387" s="79"/>
      <c r="E3387" s="80"/>
      <c r="F3387" s="81"/>
      <c r="G3387" s="80"/>
      <c r="H3387" s="80"/>
      <c r="I3387" s="84"/>
      <c r="J3387" s="82"/>
      <c r="K3387" s="83"/>
      <c r="L3387" s="240" t="str">
        <f t="shared" si="52"/>
        <v/>
      </c>
    </row>
    <row r="3388" spans="1:12" ht="70" customHeight="1" x14ac:dyDescent="0.35">
      <c r="A3388" s="43"/>
      <c r="B3388" s="44"/>
      <c r="C3388" s="45"/>
      <c r="D3388" s="79"/>
      <c r="E3388" s="80"/>
      <c r="F3388" s="81"/>
      <c r="G3388" s="80"/>
      <c r="H3388" s="80"/>
      <c r="I3388" s="84"/>
      <c r="J3388" s="82"/>
      <c r="K3388" s="83"/>
      <c r="L3388" s="240" t="str">
        <f t="shared" si="52"/>
        <v/>
      </c>
    </row>
    <row r="3389" spans="1:12" ht="70" customHeight="1" x14ac:dyDescent="0.35">
      <c r="A3389" s="43"/>
      <c r="B3389" s="44"/>
      <c r="C3389" s="45"/>
      <c r="D3389" s="79"/>
      <c r="E3389" s="80"/>
      <c r="F3389" s="81"/>
      <c r="G3389" s="80"/>
      <c r="H3389" s="80"/>
      <c r="I3389" s="84"/>
      <c r="J3389" s="82"/>
      <c r="K3389" s="83"/>
      <c r="L3389" s="240" t="str">
        <f t="shared" si="52"/>
        <v/>
      </c>
    </row>
    <row r="3390" spans="1:12" ht="70" customHeight="1" x14ac:dyDescent="0.35">
      <c r="A3390" s="43"/>
      <c r="B3390" s="44"/>
      <c r="C3390" s="45"/>
      <c r="D3390" s="79"/>
      <c r="E3390" s="80"/>
      <c r="F3390" s="81"/>
      <c r="G3390" s="80"/>
      <c r="H3390" s="80"/>
      <c r="I3390" s="84"/>
      <c r="J3390" s="82"/>
      <c r="K3390" s="83"/>
      <c r="L3390" s="240" t="str">
        <f t="shared" si="52"/>
        <v/>
      </c>
    </row>
    <row r="3391" spans="1:12" ht="70" customHeight="1" x14ac:dyDescent="0.35">
      <c r="A3391" s="43"/>
      <c r="B3391" s="44"/>
      <c r="C3391" s="45"/>
      <c r="D3391" s="79"/>
      <c r="E3391" s="80"/>
      <c r="F3391" s="81"/>
      <c r="G3391" s="80"/>
      <c r="H3391" s="80"/>
      <c r="I3391" s="84"/>
      <c r="J3391" s="82"/>
      <c r="K3391" s="83"/>
      <c r="L3391" s="240" t="str">
        <f t="shared" si="52"/>
        <v/>
      </c>
    </row>
    <row r="3392" spans="1:12" ht="70" customHeight="1" x14ac:dyDescent="0.35">
      <c r="A3392" s="43"/>
      <c r="B3392" s="44"/>
      <c r="C3392" s="45"/>
      <c r="D3392" s="79"/>
      <c r="E3392" s="80"/>
      <c r="F3392" s="81"/>
      <c r="G3392" s="80"/>
      <c r="H3392" s="80"/>
      <c r="I3392" s="84"/>
      <c r="J3392" s="82"/>
      <c r="K3392" s="83"/>
      <c r="L3392" s="240" t="str">
        <f t="shared" si="52"/>
        <v/>
      </c>
    </row>
    <row r="3393" spans="1:12" ht="70" customHeight="1" x14ac:dyDescent="0.35">
      <c r="A3393" s="43"/>
      <c r="B3393" s="44"/>
      <c r="C3393" s="45"/>
      <c r="D3393" s="79"/>
      <c r="E3393" s="80"/>
      <c r="F3393" s="81"/>
      <c r="G3393" s="80"/>
      <c r="H3393" s="80"/>
      <c r="I3393" s="84"/>
      <c r="J3393" s="82"/>
      <c r="K3393" s="83"/>
      <c r="L3393" s="240" t="str">
        <f t="shared" si="52"/>
        <v/>
      </c>
    </row>
    <row r="3394" spans="1:12" ht="70" customHeight="1" x14ac:dyDescent="0.35">
      <c r="A3394" s="43"/>
      <c r="B3394" s="44"/>
      <c r="C3394" s="45"/>
      <c r="D3394" s="79"/>
      <c r="E3394" s="80"/>
      <c r="F3394" s="81"/>
      <c r="G3394" s="80"/>
      <c r="H3394" s="80"/>
      <c r="I3394" s="84"/>
      <c r="J3394" s="82"/>
      <c r="K3394" s="83"/>
      <c r="L3394" s="240" t="str">
        <f t="shared" si="52"/>
        <v/>
      </c>
    </row>
    <row r="3395" spans="1:12" ht="70" customHeight="1" x14ac:dyDescent="0.35">
      <c r="A3395" s="43"/>
      <c r="B3395" s="44"/>
      <c r="C3395" s="45"/>
      <c r="D3395" s="79"/>
      <c r="E3395" s="80"/>
      <c r="F3395" s="81"/>
      <c r="G3395" s="80"/>
      <c r="H3395" s="80"/>
      <c r="I3395" s="84"/>
      <c r="J3395" s="82"/>
      <c r="K3395" s="83"/>
      <c r="L3395" s="240" t="str">
        <f t="shared" si="52"/>
        <v/>
      </c>
    </row>
    <row r="3396" spans="1:12" ht="70" customHeight="1" x14ac:dyDescent="0.35">
      <c r="A3396" s="43"/>
      <c r="B3396" s="44"/>
      <c r="C3396" s="45"/>
      <c r="D3396" s="79"/>
      <c r="E3396" s="80"/>
      <c r="F3396" s="81"/>
      <c r="G3396" s="80"/>
      <c r="H3396" s="80"/>
      <c r="I3396" s="84"/>
      <c r="J3396" s="82"/>
      <c r="K3396" s="83"/>
      <c r="L3396" s="240" t="str">
        <f t="shared" si="52"/>
        <v/>
      </c>
    </row>
    <row r="3397" spans="1:12" ht="70" customHeight="1" x14ac:dyDescent="0.35">
      <c r="A3397" s="43"/>
      <c r="B3397" s="44"/>
      <c r="C3397" s="45"/>
      <c r="D3397" s="79"/>
      <c r="E3397" s="80"/>
      <c r="F3397" s="81"/>
      <c r="G3397" s="80"/>
      <c r="H3397" s="80"/>
      <c r="I3397" s="84"/>
      <c r="J3397" s="82"/>
      <c r="K3397" s="83"/>
      <c r="L3397" s="240" t="str">
        <f t="shared" si="52"/>
        <v/>
      </c>
    </row>
    <row r="3398" spans="1:12" ht="70" customHeight="1" x14ac:dyDescent="0.35">
      <c r="A3398" s="43"/>
      <c r="B3398" s="44"/>
      <c r="C3398" s="45"/>
      <c r="D3398" s="79"/>
      <c r="E3398" s="80"/>
      <c r="F3398" s="81"/>
      <c r="G3398" s="80"/>
      <c r="H3398" s="80"/>
      <c r="I3398" s="84"/>
      <c r="J3398" s="82"/>
      <c r="K3398" s="83"/>
      <c r="L3398" s="240" t="str">
        <f t="shared" si="52"/>
        <v/>
      </c>
    </row>
    <row r="3399" spans="1:12" ht="70" customHeight="1" x14ac:dyDescent="0.35">
      <c r="A3399" s="43"/>
      <c r="B3399" s="44"/>
      <c r="C3399" s="45"/>
      <c r="D3399" s="79"/>
      <c r="E3399" s="80"/>
      <c r="F3399" s="81"/>
      <c r="G3399" s="80"/>
      <c r="H3399" s="80"/>
      <c r="I3399" s="84"/>
      <c r="J3399" s="82"/>
      <c r="K3399" s="83"/>
      <c r="L3399" s="240" t="str">
        <f t="shared" si="52"/>
        <v/>
      </c>
    </row>
    <row r="3400" spans="1:12" ht="70" customHeight="1" x14ac:dyDescent="0.35">
      <c r="A3400" s="43"/>
      <c r="B3400" s="44"/>
      <c r="C3400" s="45"/>
      <c r="D3400" s="79"/>
      <c r="E3400" s="80"/>
      <c r="F3400" s="81"/>
      <c r="G3400" s="80"/>
      <c r="H3400" s="80"/>
      <c r="I3400" s="84"/>
      <c r="J3400" s="82"/>
      <c r="K3400" s="83"/>
      <c r="L3400" s="240" t="str">
        <f t="shared" si="52"/>
        <v/>
      </c>
    </row>
    <row r="3401" spans="1:12" ht="70" customHeight="1" x14ac:dyDescent="0.35">
      <c r="A3401" s="43"/>
      <c r="B3401" s="44"/>
      <c r="C3401" s="45"/>
      <c r="D3401" s="79"/>
      <c r="E3401" s="80"/>
      <c r="F3401" s="81"/>
      <c r="G3401" s="80"/>
      <c r="H3401" s="80"/>
      <c r="I3401" s="84"/>
      <c r="J3401" s="82"/>
      <c r="K3401" s="83"/>
      <c r="L3401" s="240" t="str">
        <f t="shared" si="52"/>
        <v/>
      </c>
    </row>
    <row r="3402" spans="1:12" ht="70" customHeight="1" x14ac:dyDescent="0.35">
      <c r="A3402" s="43"/>
      <c r="B3402" s="44"/>
      <c r="C3402" s="45"/>
      <c r="D3402" s="79"/>
      <c r="E3402" s="80"/>
      <c r="F3402" s="81"/>
      <c r="G3402" s="80"/>
      <c r="H3402" s="80"/>
      <c r="I3402" s="84"/>
      <c r="J3402" s="82"/>
      <c r="K3402" s="83"/>
      <c r="L3402" s="240" t="str">
        <f t="shared" si="52"/>
        <v/>
      </c>
    </row>
    <row r="3403" spans="1:12" ht="70" customHeight="1" x14ac:dyDescent="0.35">
      <c r="A3403" s="43"/>
      <c r="B3403" s="44"/>
      <c r="C3403" s="45"/>
      <c r="D3403" s="79"/>
      <c r="E3403" s="80"/>
      <c r="F3403" s="81"/>
      <c r="G3403" s="80"/>
      <c r="H3403" s="80"/>
      <c r="I3403" s="84"/>
      <c r="J3403" s="82"/>
      <c r="K3403" s="83"/>
      <c r="L3403" s="240" t="str">
        <f t="shared" ref="L3403:L3466" si="53">HYPERLINK(K3403)</f>
        <v/>
      </c>
    </row>
    <row r="3404" spans="1:12" ht="70" customHeight="1" x14ac:dyDescent="0.35">
      <c r="A3404" s="43"/>
      <c r="B3404" s="44"/>
      <c r="C3404" s="45"/>
      <c r="D3404" s="79"/>
      <c r="E3404" s="80"/>
      <c r="F3404" s="81"/>
      <c r="G3404" s="80"/>
      <c r="H3404" s="80"/>
      <c r="I3404" s="84"/>
      <c r="J3404" s="82"/>
      <c r="K3404" s="83"/>
      <c r="L3404" s="240" t="str">
        <f t="shared" si="53"/>
        <v/>
      </c>
    </row>
    <row r="3405" spans="1:12" ht="70" customHeight="1" x14ac:dyDescent="0.35">
      <c r="A3405" s="43"/>
      <c r="B3405" s="44"/>
      <c r="C3405" s="45"/>
      <c r="D3405" s="79"/>
      <c r="E3405" s="80"/>
      <c r="F3405" s="81"/>
      <c r="G3405" s="80"/>
      <c r="H3405" s="80"/>
      <c r="I3405" s="84"/>
      <c r="J3405" s="82"/>
      <c r="K3405" s="83"/>
      <c r="L3405" s="240" t="str">
        <f t="shared" si="53"/>
        <v/>
      </c>
    </row>
    <row r="3406" spans="1:12" ht="70" customHeight="1" x14ac:dyDescent="0.35">
      <c r="A3406" s="43"/>
      <c r="B3406" s="44"/>
      <c r="C3406" s="45"/>
      <c r="D3406" s="79"/>
      <c r="E3406" s="80"/>
      <c r="F3406" s="81"/>
      <c r="G3406" s="80"/>
      <c r="H3406" s="80"/>
      <c r="I3406" s="84"/>
      <c r="J3406" s="82"/>
      <c r="K3406" s="83"/>
      <c r="L3406" s="240" t="str">
        <f t="shared" si="53"/>
        <v/>
      </c>
    </row>
    <row r="3407" spans="1:12" ht="70" customHeight="1" x14ac:dyDescent="0.35">
      <c r="A3407" s="43"/>
      <c r="B3407" s="44"/>
      <c r="C3407" s="45"/>
      <c r="D3407" s="79"/>
      <c r="E3407" s="80"/>
      <c r="F3407" s="81"/>
      <c r="G3407" s="80"/>
      <c r="H3407" s="80"/>
      <c r="I3407" s="84"/>
      <c r="J3407" s="82"/>
      <c r="K3407" s="83"/>
      <c r="L3407" s="240" t="str">
        <f t="shared" si="53"/>
        <v/>
      </c>
    </row>
    <row r="3408" spans="1:12" ht="70" customHeight="1" x14ac:dyDescent="0.35">
      <c r="A3408" s="43"/>
      <c r="B3408" s="44"/>
      <c r="C3408" s="45"/>
      <c r="D3408" s="79"/>
      <c r="E3408" s="80"/>
      <c r="F3408" s="81"/>
      <c r="G3408" s="80"/>
      <c r="H3408" s="80"/>
      <c r="I3408" s="84"/>
      <c r="J3408" s="82"/>
      <c r="K3408" s="83"/>
      <c r="L3408" s="240" t="str">
        <f t="shared" si="53"/>
        <v/>
      </c>
    </row>
    <row r="3409" spans="1:12" ht="70" customHeight="1" x14ac:dyDescent="0.35">
      <c r="A3409" s="43"/>
      <c r="B3409" s="44"/>
      <c r="C3409" s="45"/>
      <c r="D3409" s="79"/>
      <c r="E3409" s="80"/>
      <c r="F3409" s="81"/>
      <c r="G3409" s="80"/>
      <c r="H3409" s="80"/>
      <c r="I3409" s="84"/>
      <c r="J3409" s="82"/>
      <c r="K3409" s="83"/>
      <c r="L3409" s="240" t="str">
        <f t="shared" si="53"/>
        <v/>
      </c>
    </row>
    <row r="3410" spans="1:12" ht="70" customHeight="1" x14ac:dyDescent="0.35">
      <c r="A3410" s="43"/>
      <c r="B3410" s="44"/>
      <c r="C3410" s="45"/>
      <c r="D3410" s="79"/>
      <c r="E3410" s="80"/>
      <c r="F3410" s="81"/>
      <c r="G3410" s="80"/>
      <c r="H3410" s="80"/>
      <c r="I3410" s="84"/>
      <c r="J3410" s="82"/>
      <c r="K3410" s="83"/>
      <c r="L3410" s="240" t="str">
        <f t="shared" si="53"/>
        <v/>
      </c>
    </row>
    <row r="3411" spans="1:12" ht="70" customHeight="1" x14ac:dyDescent="0.35">
      <c r="A3411" s="43"/>
      <c r="B3411" s="44"/>
      <c r="C3411" s="45"/>
      <c r="D3411" s="79"/>
      <c r="E3411" s="80"/>
      <c r="F3411" s="81"/>
      <c r="G3411" s="80"/>
      <c r="H3411" s="80"/>
      <c r="I3411" s="84"/>
      <c r="J3411" s="82"/>
      <c r="K3411" s="83"/>
      <c r="L3411" s="240" t="str">
        <f t="shared" si="53"/>
        <v/>
      </c>
    </row>
    <row r="3412" spans="1:12" ht="70" customHeight="1" x14ac:dyDescent="0.35">
      <c r="A3412" s="43"/>
      <c r="B3412" s="44"/>
      <c r="C3412" s="45"/>
      <c r="D3412" s="79"/>
      <c r="E3412" s="80"/>
      <c r="F3412" s="81"/>
      <c r="G3412" s="80"/>
      <c r="H3412" s="80"/>
      <c r="I3412" s="84"/>
      <c r="J3412" s="82"/>
      <c r="K3412" s="83"/>
      <c r="L3412" s="240" t="str">
        <f t="shared" si="53"/>
        <v/>
      </c>
    </row>
    <row r="3413" spans="1:12" ht="70" customHeight="1" x14ac:dyDescent="0.35">
      <c r="A3413" s="43"/>
      <c r="B3413" s="44"/>
      <c r="C3413" s="45"/>
      <c r="D3413" s="79"/>
      <c r="E3413" s="80"/>
      <c r="F3413" s="81"/>
      <c r="G3413" s="80"/>
      <c r="H3413" s="80"/>
      <c r="I3413" s="84"/>
      <c r="J3413" s="82"/>
      <c r="K3413" s="83"/>
      <c r="L3413" s="240" t="str">
        <f t="shared" si="53"/>
        <v/>
      </c>
    </row>
    <row r="3414" spans="1:12" ht="70" customHeight="1" x14ac:dyDescent="0.35">
      <c r="A3414" s="43"/>
      <c r="B3414" s="44"/>
      <c r="C3414" s="45"/>
      <c r="D3414" s="79"/>
      <c r="E3414" s="80"/>
      <c r="F3414" s="81"/>
      <c r="G3414" s="80"/>
      <c r="H3414" s="80"/>
      <c r="I3414" s="84"/>
      <c r="J3414" s="82"/>
      <c r="K3414" s="83"/>
      <c r="L3414" s="240" t="str">
        <f t="shared" si="53"/>
        <v/>
      </c>
    </row>
    <row r="3415" spans="1:12" ht="70" customHeight="1" x14ac:dyDescent="0.35">
      <c r="A3415" s="43"/>
      <c r="B3415" s="44"/>
      <c r="C3415" s="45"/>
      <c r="D3415" s="79"/>
      <c r="E3415" s="80"/>
      <c r="F3415" s="81"/>
      <c r="G3415" s="80"/>
      <c r="H3415" s="80"/>
      <c r="I3415" s="84"/>
      <c r="J3415" s="82"/>
      <c r="K3415" s="83"/>
      <c r="L3415" s="240" t="str">
        <f t="shared" si="53"/>
        <v/>
      </c>
    </row>
    <row r="3416" spans="1:12" ht="70" customHeight="1" x14ac:dyDescent="0.35">
      <c r="A3416" s="43"/>
      <c r="B3416" s="44"/>
      <c r="C3416" s="45"/>
      <c r="D3416" s="79"/>
      <c r="E3416" s="80"/>
      <c r="F3416" s="81"/>
      <c r="G3416" s="80"/>
      <c r="H3416" s="80"/>
      <c r="I3416" s="84"/>
      <c r="J3416" s="82"/>
      <c r="K3416" s="83"/>
      <c r="L3416" s="240" t="str">
        <f t="shared" si="53"/>
        <v/>
      </c>
    </row>
    <row r="3417" spans="1:12" ht="70" customHeight="1" x14ac:dyDescent="0.35">
      <c r="A3417" s="43"/>
      <c r="B3417" s="44"/>
      <c r="C3417" s="45"/>
      <c r="D3417" s="79"/>
      <c r="E3417" s="80"/>
      <c r="F3417" s="81"/>
      <c r="G3417" s="80"/>
      <c r="H3417" s="80"/>
      <c r="I3417" s="84"/>
      <c r="J3417" s="82"/>
      <c r="K3417" s="83"/>
      <c r="L3417" s="240" t="str">
        <f t="shared" si="53"/>
        <v/>
      </c>
    </row>
    <row r="3418" spans="1:12" ht="70" customHeight="1" x14ac:dyDescent="0.35">
      <c r="A3418" s="43"/>
      <c r="B3418" s="44"/>
      <c r="C3418" s="45"/>
      <c r="D3418" s="79"/>
      <c r="E3418" s="80"/>
      <c r="F3418" s="81"/>
      <c r="G3418" s="80"/>
      <c r="H3418" s="80"/>
      <c r="I3418" s="84"/>
      <c r="J3418" s="82"/>
      <c r="K3418" s="83"/>
      <c r="L3418" s="240" t="str">
        <f t="shared" si="53"/>
        <v/>
      </c>
    </row>
    <row r="3419" spans="1:12" ht="70" customHeight="1" x14ac:dyDescent="0.35">
      <c r="A3419" s="43"/>
      <c r="B3419" s="44"/>
      <c r="C3419" s="45"/>
      <c r="D3419" s="79"/>
      <c r="E3419" s="80"/>
      <c r="F3419" s="81"/>
      <c r="G3419" s="80"/>
      <c r="H3419" s="80"/>
      <c r="I3419" s="84"/>
      <c r="J3419" s="82"/>
      <c r="K3419" s="83"/>
      <c r="L3419" s="240" t="str">
        <f t="shared" si="53"/>
        <v/>
      </c>
    </row>
    <row r="3420" spans="1:12" ht="70" customHeight="1" x14ac:dyDescent="0.35">
      <c r="A3420" s="43"/>
      <c r="B3420" s="44"/>
      <c r="C3420" s="45"/>
      <c r="D3420" s="79"/>
      <c r="E3420" s="80"/>
      <c r="F3420" s="81"/>
      <c r="G3420" s="80"/>
      <c r="H3420" s="80"/>
      <c r="I3420" s="84"/>
      <c r="J3420" s="82"/>
      <c r="K3420" s="83"/>
      <c r="L3420" s="240" t="str">
        <f t="shared" si="53"/>
        <v/>
      </c>
    </row>
    <row r="3421" spans="1:12" ht="70" customHeight="1" x14ac:dyDescent="0.35">
      <c r="A3421" s="43"/>
      <c r="B3421" s="44"/>
      <c r="C3421" s="45"/>
      <c r="D3421" s="79"/>
      <c r="E3421" s="80"/>
      <c r="F3421" s="81"/>
      <c r="G3421" s="80"/>
      <c r="H3421" s="80"/>
      <c r="I3421" s="84"/>
      <c r="J3421" s="82"/>
      <c r="K3421" s="83"/>
      <c r="L3421" s="240" t="str">
        <f t="shared" si="53"/>
        <v/>
      </c>
    </row>
    <row r="3422" spans="1:12" ht="70" customHeight="1" x14ac:dyDescent="0.35">
      <c r="A3422" s="43"/>
      <c r="B3422" s="44"/>
      <c r="C3422" s="45"/>
      <c r="D3422" s="79"/>
      <c r="E3422" s="80"/>
      <c r="F3422" s="81"/>
      <c r="G3422" s="80"/>
      <c r="H3422" s="80"/>
      <c r="I3422" s="84"/>
      <c r="J3422" s="82"/>
      <c r="K3422" s="83"/>
      <c r="L3422" s="240" t="str">
        <f t="shared" si="53"/>
        <v/>
      </c>
    </row>
    <row r="3423" spans="1:12" ht="70" customHeight="1" x14ac:dyDescent="0.35">
      <c r="A3423" s="43"/>
      <c r="B3423" s="44"/>
      <c r="C3423" s="45"/>
      <c r="D3423" s="79"/>
      <c r="E3423" s="80"/>
      <c r="F3423" s="81"/>
      <c r="G3423" s="80"/>
      <c r="H3423" s="80"/>
      <c r="I3423" s="84"/>
      <c r="J3423" s="82"/>
      <c r="K3423" s="83"/>
      <c r="L3423" s="240" t="str">
        <f t="shared" si="53"/>
        <v/>
      </c>
    </row>
    <row r="3424" spans="1:12" ht="70" customHeight="1" x14ac:dyDescent="0.35">
      <c r="A3424" s="43"/>
      <c r="B3424" s="44"/>
      <c r="C3424" s="45"/>
      <c r="D3424" s="79"/>
      <c r="E3424" s="80"/>
      <c r="F3424" s="81"/>
      <c r="G3424" s="80"/>
      <c r="H3424" s="80"/>
      <c r="I3424" s="84"/>
      <c r="J3424" s="82"/>
      <c r="K3424" s="83"/>
      <c r="L3424" s="240" t="str">
        <f t="shared" si="53"/>
        <v/>
      </c>
    </row>
    <row r="3425" spans="1:12" ht="70" customHeight="1" x14ac:dyDescent="0.35">
      <c r="A3425" s="43"/>
      <c r="B3425" s="44"/>
      <c r="C3425" s="45"/>
      <c r="D3425" s="79"/>
      <c r="E3425" s="80"/>
      <c r="F3425" s="81"/>
      <c r="G3425" s="80"/>
      <c r="H3425" s="80"/>
      <c r="I3425" s="84"/>
      <c r="J3425" s="82"/>
      <c r="K3425" s="83"/>
      <c r="L3425" s="240" t="str">
        <f t="shared" si="53"/>
        <v/>
      </c>
    </row>
    <row r="3426" spans="1:12" ht="70" customHeight="1" x14ac:dyDescent="0.35">
      <c r="A3426" s="43"/>
      <c r="B3426" s="44"/>
      <c r="C3426" s="45"/>
      <c r="D3426" s="79"/>
      <c r="E3426" s="80"/>
      <c r="F3426" s="81"/>
      <c r="G3426" s="80"/>
      <c r="H3426" s="80"/>
      <c r="I3426" s="84"/>
      <c r="J3426" s="82"/>
      <c r="K3426" s="83"/>
      <c r="L3426" s="240" t="str">
        <f t="shared" si="53"/>
        <v/>
      </c>
    </row>
    <row r="3427" spans="1:12" ht="70" customHeight="1" x14ac:dyDescent="0.35">
      <c r="A3427" s="43"/>
      <c r="B3427" s="44"/>
      <c r="C3427" s="45"/>
      <c r="D3427" s="79"/>
      <c r="E3427" s="80"/>
      <c r="F3427" s="81"/>
      <c r="G3427" s="80"/>
      <c r="H3427" s="80"/>
      <c r="I3427" s="84"/>
      <c r="J3427" s="82"/>
      <c r="K3427" s="83"/>
      <c r="L3427" s="240" t="str">
        <f t="shared" si="53"/>
        <v/>
      </c>
    </row>
    <row r="3428" spans="1:12" ht="70" customHeight="1" x14ac:dyDescent="0.35">
      <c r="A3428" s="43"/>
      <c r="B3428" s="44"/>
      <c r="C3428" s="45"/>
      <c r="D3428" s="79"/>
      <c r="E3428" s="80"/>
      <c r="F3428" s="81"/>
      <c r="G3428" s="80"/>
      <c r="H3428" s="80"/>
      <c r="I3428" s="84"/>
      <c r="J3428" s="82"/>
      <c r="K3428" s="83"/>
      <c r="L3428" s="240" t="str">
        <f t="shared" si="53"/>
        <v/>
      </c>
    </row>
    <row r="3429" spans="1:12" ht="70" customHeight="1" x14ac:dyDescent="0.35">
      <c r="A3429" s="43"/>
      <c r="B3429" s="44"/>
      <c r="C3429" s="45"/>
      <c r="D3429" s="79"/>
      <c r="E3429" s="80"/>
      <c r="F3429" s="81"/>
      <c r="G3429" s="80"/>
      <c r="H3429" s="80"/>
      <c r="I3429" s="84"/>
      <c r="J3429" s="82"/>
      <c r="K3429" s="83"/>
      <c r="L3429" s="240" t="str">
        <f t="shared" si="53"/>
        <v/>
      </c>
    </row>
    <row r="3430" spans="1:12" ht="70" customHeight="1" x14ac:dyDescent="0.35">
      <c r="A3430" s="43"/>
      <c r="B3430" s="44"/>
      <c r="C3430" s="45"/>
      <c r="D3430" s="79"/>
      <c r="E3430" s="80"/>
      <c r="F3430" s="81"/>
      <c r="G3430" s="80"/>
      <c r="H3430" s="80"/>
      <c r="I3430" s="84"/>
      <c r="J3430" s="82"/>
      <c r="K3430" s="83"/>
      <c r="L3430" s="240" t="str">
        <f t="shared" si="53"/>
        <v/>
      </c>
    </row>
    <row r="3431" spans="1:12" ht="70" customHeight="1" x14ac:dyDescent="0.35">
      <c r="A3431" s="43"/>
      <c r="B3431" s="44"/>
      <c r="C3431" s="45"/>
      <c r="D3431" s="79"/>
      <c r="E3431" s="80"/>
      <c r="F3431" s="81"/>
      <c r="G3431" s="80"/>
      <c r="H3431" s="80"/>
      <c r="I3431" s="84"/>
      <c r="J3431" s="82"/>
      <c r="K3431" s="83"/>
      <c r="L3431" s="240" t="str">
        <f t="shared" si="53"/>
        <v/>
      </c>
    </row>
    <row r="3432" spans="1:12" ht="70" customHeight="1" x14ac:dyDescent="0.35">
      <c r="A3432" s="43"/>
      <c r="B3432" s="44"/>
      <c r="C3432" s="45"/>
      <c r="D3432" s="79"/>
      <c r="E3432" s="80"/>
      <c r="F3432" s="81"/>
      <c r="G3432" s="80"/>
      <c r="H3432" s="80"/>
      <c r="I3432" s="84"/>
      <c r="J3432" s="82"/>
      <c r="K3432" s="83"/>
      <c r="L3432" s="240" t="str">
        <f t="shared" si="53"/>
        <v/>
      </c>
    </row>
    <row r="3433" spans="1:12" ht="70" customHeight="1" x14ac:dyDescent="0.35">
      <c r="A3433" s="43"/>
      <c r="B3433" s="44"/>
      <c r="C3433" s="45"/>
      <c r="D3433" s="79"/>
      <c r="E3433" s="80"/>
      <c r="F3433" s="81"/>
      <c r="G3433" s="80"/>
      <c r="H3433" s="80"/>
      <c r="I3433" s="84"/>
      <c r="J3433" s="82"/>
      <c r="K3433" s="83"/>
      <c r="L3433" s="240" t="str">
        <f t="shared" si="53"/>
        <v/>
      </c>
    </row>
    <row r="3434" spans="1:12" ht="70" customHeight="1" x14ac:dyDescent="0.35">
      <c r="A3434" s="43"/>
      <c r="B3434" s="44"/>
      <c r="C3434" s="45"/>
      <c r="D3434" s="79"/>
      <c r="E3434" s="80"/>
      <c r="F3434" s="81"/>
      <c r="G3434" s="80"/>
      <c r="H3434" s="80"/>
      <c r="I3434" s="84"/>
      <c r="J3434" s="82"/>
      <c r="K3434" s="83"/>
      <c r="L3434" s="240" t="str">
        <f t="shared" si="53"/>
        <v/>
      </c>
    </row>
    <row r="3435" spans="1:12" ht="70" customHeight="1" x14ac:dyDescent="0.35">
      <c r="A3435" s="43"/>
      <c r="B3435" s="44"/>
      <c r="C3435" s="45"/>
      <c r="D3435" s="79"/>
      <c r="E3435" s="80"/>
      <c r="F3435" s="81"/>
      <c r="G3435" s="80"/>
      <c r="H3435" s="80"/>
      <c r="I3435" s="84"/>
      <c r="J3435" s="82"/>
      <c r="K3435" s="83"/>
      <c r="L3435" s="240" t="str">
        <f t="shared" si="53"/>
        <v/>
      </c>
    </row>
    <row r="3436" spans="1:12" ht="70" customHeight="1" x14ac:dyDescent="0.35">
      <c r="A3436" s="43"/>
      <c r="B3436" s="44"/>
      <c r="C3436" s="45"/>
      <c r="D3436" s="79"/>
      <c r="E3436" s="80"/>
      <c r="F3436" s="81"/>
      <c r="G3436" s="80"/>
      <c r="H3436" s="80"/>
      <c r="I3436" s="84"/>
      <c r="J3436" s="82"/>
      <c r="K3436" s="83"/>
      <c r="L3436" s="240" t="str">
        <f t="shared" si="53"/>
        <v/>
      </c>
    </row>
    <row r="3437" spans="1:12" ht="70" customHeight="1" x14ac:dyDescent="0.35">
      <c r="A3437" s="43"/>
      <c r="B3437" s="44"/>
      <c r="C3437" s="45"/>
      <c r="D3437" s="79"/>
      <c r="E3437" s="80"/>
      <c r="F3437" s="81"/>
      <c r="G3437" s="80"/>
      <c r="H3437" s="80"/>
      <c r="I3437" s="84"/>
      <c r="J3437" s="82"/>
      <c r="K3437" s="83"/>
      <c r="L3437" s="240" t="str">
        <f t="shared" si="53"/>
        <v/>
      </c>
    </row>
    <row r="3438" spans="1:12" ht="70" customHeight="1" x14ac:dyDescent="0.35">
      <c r="A3438" s="43"/>
      <c r="B3438" s="44"/>
      <c r="C3438" s="45"/>
      <c r="D3438" s="79"/>
      <c r="E3438" s="80"/>
      <c r="F3438" s="81"/>
      <c r="G3438" s="80"/>
      <c r="H3438" s="80"/>
      <c r="I3438" s="84"/>
      <c r="J3438" s="82"/>
      <c r="K3438" s="83"/>
      <c r="L3438" s="240" t="str">
        <f t="shared" si="53"/>
        <v/>
      </c>
    </row>
    <row r="3439" spans="1:12" ht="70" customHeight="1" x14ac:dyDescent="0.35">
      <c r="A3439" s="43"/>
      <c r="B3439" s="44"/>
      <c r="C3439" s="45"/>
      <c r="D3439" s="79"/>
      <c r="E3439" s="80"/>
      <c r="F3439" s="81"/>
      <c r="G3439" s="80"/>
      <c r="H3439" s="80"/>
      <c r="I3439" s="84"/>
      <c r="J3439" s="82"/>
      <c r="K3439" s="83"/>
      <c r="L3439" s="240" t="str">
        <f t="shared" si="53"/>
        <v/>
      </c>
    </row>
    <row r="3440" spans="1:12" ht="70" customHeight="1" x14ac:dyDescent="0.35">
      <c r="A3440" s="43"/>
      <c r="B3440" s="44"/>
      <c r="C3440" s="45"/>
      <c r="D3440" s="79"/>
      <c r="E3440" s="80"/>
      <c r="F3440" s="81"/>
      <c r="G3440" s="80"/>
      <c r="H3440" s="80"/>
      <c r="I3440" s="84"/>
      <c r="J3440" s="82"/>
      <c r="K3440" s="83"/>
      <c r="L3440" s="240" t="str">
        <f t="shared" si="53"/>
        <v/>
      </c>
    </row>
    <row r="3441" spans="1:12" ht="70" customHeight="1" x14ac:dyDescent="0.35">
      <c r="A3441" s="43"/>
      <c r="B3441" s="44"/>
      <c r="C3441" s="45"/>
      <c r="D3441" s="79"/>
      <c r="E3441" s="80"/>
      <c r="F3441" s="81"/>
      <c r="G3441" s="80"/>
      <c r="H3441" s="80"/>
      <c r="I3441" s="84"/>
      <c r="J3441" s="82"/>
      <c r="K3441" s="83"/>
      <c r="L3441" s="240" t="str">
        <f t="shared" si="53"/>
        <v/>
      </c>
    </row>
    <row r="3442" spans="1:12" ht="70" customHeight="1" x14ac:dyDescent="0.35">
      <c r="A3442" s="43"/>
      <c r="B3442" s="44"/>
      <c r="C3442" s="45"/>
      <c r="D3442" s="79"/>
      <c r="E3442" s="80"/>
      <c r="F3442" s="81"/>
      <c r="G3442" s="80"/>
      <c r="H3442" s="80"/>
      <c r="I3442" s="84"/>
      <c r="J3442" s="82"/>
      <c r="K3442" s="83"/>
      <c r="L3442" s="240" t="str">
        <f t="shared" si="53"/>
        <v/>
      </c>
    </row>
    <row r="3443" spans="1:12" ht="70" customHeight="1" x14ac:dyDescent="0.35">
      <c r="A3443" s="43"/>
      <c r="B3443" s="44"/>
      <c r="C3443" s="45"/>
      <c r="D3443" s="79"/>
      <c r="E3443" s="80"/>
      <c r="F3443" s="81"/>
      <c r="G3443" s="80"/>
      <c r="H3443" s="80"/>
      <c r="I3443" s="84"/>
      <c r="J3443" s="82"/>
      <c r="K3443" s="83"/>
      <c r="L3443" s="240" t="str">
        <f t="shared" si="53"/>
        <v/>
      </c>
    </row>
    <row r="3444" spans="1:12" ht="70" customHeight="1" x14ac:dyDescent="0.35">
      <c r="A3444" s="43"/>
      <c r="B3444" s="44"/>
      <c r="C3444" s="45"/>
      <c r="D3444" s="79"/>
      <c r="E3444" s="80"/>
      <c r="F3444" s="81"/>
      <c r="G3444" s="80"/>
      <c r="H3444" s="80"/>
      <c r="I3444" s="84"/>
      <c r="J3444" s="82"/>
      <c r="K3444" s="83"/>
      <c r="L3444" s="240" t="str">
        <f t="shared" si="53"/>
        <v/>
      </c>
    </row>
    <row r="3445" spans="1:12" ht="70" customHeight="1" x14ac:dyDescent="0.35">
      <c r="A3445" s="43"/>
      <c r="B3445" s="44"/>
      <c r="C3445" s="45"/>
      <c r="D3445" s="79"/>
      <c r="E3445" s="80"/>
      <c r="F3445" s="81"/>
      <c r="G3445" s="80"/>
      <c r="H3445" s="80"/>
      <c r="I3445" s="84"/>
      <c r="J3445" s="82"/>
      <c r="K3445" s="83"/>
      <c r="L3445" s="240" t="str">
        <f t="shared" si="53"/>
        <v/>
      </c>
    </row>
    <row r="3446" spans="1:12" ht="70" customHeight="1" x14ac:dyDescent="0.35">
      <c r="A3446" s="43"/>
      <c r="B3446" s="44"/>
      <c r="C3446" s="45"/>
      <c r="D3446" s="79"/>
      <c r="E3446" s="80"/>
      <c r="F3446" s="81"/>
      <c r="G3446" s="80"/>
      <c r="H3446" s="80"/>
      <c r="I3446" s="84"/>
      <c r="J3446" s="82"/>
      <c r="K3446" s="83"/>
      <c r="L3446" s="240" t="str">
        <f t="shared" si="53"/>
        <v/>
      </c>
    </row>
    <row r="3447" spans="1:12" ht="70" customHeight="1" x14ac:dyDescent="0.35">
      <c r="A3447" s="43"/>
      <c r="B3447" s="44"/>
      <c r="C3447" s="45"/>
      <c r="D3447" s="79"/>
      <c r="E3447" s="80"/>
      <c r="F3447" s="81"/>
      <c r="G3447" s="80"/>
      <c r="H3447" s="80"/>
      <c r="I3447" s="84"/>
      <c r="J3447" s="82"/>
      <c r="K3447" s="83"/>
      <c r="L3447" s="240" t="str">
        <f t="shared" si="53"/>
        <v/>
      </c>
    </row>
    <row r="3448" spans="1:12" ht="70" customHeight="1" x14ac:dyDescent="0.35">
      <c r="A3448" s="43"/>
      <c r="B3448" s="44"/>
      <c r="C3448" s="45"/>
      <c r="D3448" s="79"/>
      <c r="E3448" s="80"/>
      <c r="F3448" s="81"/>
      <c r="G3448" s="80"/>
      <c r="H3448" s="80"/>
      <c r="I3448" s="84"/>
      <c r="J3448" s="82"/>
      <c r="K3448" s="83"/>
      <c r="L3448" s="240" t="str">
        <f t="shared" si="53"/>
        <v/>
      </c>
    </row>
    <row r="3449" spans="1:12" ht="70" customHeight="1" x14ac:dyDescent="0.35">
      <c r="A3449" s="43"/>
      <c r="B3449" s="44"/>
      <c r="C3449" s="45"/>
      <c r="D3449" s="79"/>
      <c r="E3449" s="80"/>
      <c r="F3449" s="81"/>
      <c r="G3449" s="80"/>
      <c r="H3449" s="80"/>
      <c r="I3449" s="84"/>
      <c r="J3449" s="82"/>
      <c r="K3449" s="83"/>
      <c r="L3449" s="240" t="str">
        <f t="shared" si="53"/>
        <v/>
      </c>
    </row>
    <row r="3450" spans="1:12" ht="70" customHeight="1" x14ac:dyDescent="0.35">
      <c r="A3450" s="43"/>
      <c r="B3450" s="44"/>
      <c r="C3450" s="45"/>
      <c r="D3450" s="79"/>
      <c r="E3450" s="80"/>
      <c r="F3450" s="81"/>
      <c r="G3450" s="80"/>
      <c r="H3450" s="80"/>
      <c r="I3450" s="84"/>
      <c r="J3450" s="82"/>
      <c r="K3450" s="83"/>
      <c r="L3450" s="240" t="str">
        <f t="shared" si="53"/>
        <v/>
      </c>
    </row>
    <row r="3451" spans="1:12" ht="70" customHeight="1" x14ac:dyDescent="0.35">
      <c r="A3451" s="43"/>
      <c r="B3451" s="44"/>
      <c r="C3451" s="45"/>
      <c r="D3451" s="79"/>
      <c r="E3451" s="80"/>
      <c r="F3451" s="81"/>
      <c r="G3451" s="80"/>
      <c r="H3451" s="80"/>
      <c r="I3451" s="84"/>
      <c r="J3451" s="82"/>
      <c r="K3451" s="83"/>
      <c r="L3451" s="240" t="str">
        <f t="shared" si="53"/>
        <v/>
      </c>
    </row>
    <row r="3452" spans="1:12" ht="70" customHeight="1" x14ac:dyDescent="0.35">
      <c r="A3452" s="43"/>
      <c r="B3452" s="44"/>
      <c r="C3452" s="45"/>
      <c r="D3452" s="79"/>
      <c r="E3452" s="80"/>
      <c r="F3452" s="81"/>
      <c r="G3452" s="80"/>
      <c r="H3452" s="80"/>
      <c r="I3452" s="84"/>
      <c r="J3452" s="82"/>
      <c r="K3452" s="83"/>
      <c r="L3452" s="240" t="str">
        <f t="shared" si="53"/>
        <v/>
      </c>
    </row>
    <row r="3453" spans="1:12" ht="70" customHeight="1" x14ac:dyDescent="0.35">
      <c r="A3453" s="43"/>
      <c r="B3453" s="44"/>
      <c r="C3453" s="45"/>
      <c r="D3453" s="79"/>
      <c r="E3453" s="80"/>
      <c r="F3453" s="81"/>
      <c r="G3453" s="80"/>
      <c r="H3453" s="80"/>
      <c r="I3453" s="84"/>
      <c r="J3453" s="82"/>
      <c r="K3453" s="83"/>
      <c r="L3453" s="240" t="str">
        <f t="shared" si="53"/>
        <v/>
      </c>
    </row>
    <row r="3454" spans="1:12" ht="70" customHeight="1" x14ac:dyDescent="0.35">
      <c r="A3454" s="43"/>
      <c r="B3454" s="44"/>
      <c r="C3454" s="45"/>
      <c r="D3454" s="79"/>
      <c r="E3454" s="80"/>
      <c r="F3454" s="81"/>
      <c r="G3454" s="80"/>
      <c r="H3454" s="80"/>
      <c r="I3454" s="84"/>
      <c r="J3454" s="82"/>
      <c r="K3454" s="83"/>
      <c r="L3454" s="240" t="str">
        <f t="shared" si="53"/>
        <v/>
      </c>
    </row>
    <row r="3455" spans="1:12" ht="70" customHeight="1" x14ac:dyDescent="0.35">
      <c r="A3455" s="43"/>
      <c r="B3455" s="44"/>
      <c r="C3455" s="45"/>
      <c r="D3455" s="79"/>
      <c r="E3455" s="80"/>
      <c r="F3455" s="81"/>
      <c r="G3455" s="80"/>
      <c r="H3455" s="80"/>
      <c r="I3455" s="84"/>
      <c r="J3455" s="82"/>
      <c r="K3455" s="83"/>
      <c r="L3455" s="240" t="str">
        <f t="shared" si="53"/>
        <v/>
      </c>
    </row>
    <row r="3456" spans="1:12" ht="70" customHeight="1" x14ac:dyDescent="0.35">
      <c r="A3456" s="43"/>
      <c r="B3456" s="44"/>
      <c r="C3456" s="45"/>
      <c r="D3456" s="79"/>
      <c r="E3456" s="80"/>
      <c r="F3456" s="81"/>
      <c r="G3456" s="80"/>
      <c r="H3456" s="80"/>
      <c r="I3456" s="84"/>
      <c r="J3456" s="82"/>
      <c r="K3456" s="83"/>
      <c r="L3456" s="240" t="str">
        <f t="shared" si="53"/>
        <v/>
      </c>
    </row>
    <row r="3457" spans="1:12" ht="70" customHeight="1" x14ac:dyDescent="0.35">
      <c r="A3457" s="43"/>
      <c r="B3457" s="44"/>
      <c r="C3457" s="45"/>
      <c r="D3457" s="79"/>
      <c r="E3457" s="80"/>
      <c r="F3457" s="81"/>
      <c r="G3457" s="80"/>
      <c r="H3457" s="80"/>
      <c r="I3457" s="84"/>
      <c r="J3457" s="82"/>
      <c r="K3457" s="83"/>
      <c r="L3457" s="240" t="str">
        <f t="shared" si="53"/>
        <v/>
      </c>
    </row>
    <row r="3458" spans="1:12" ht="70" customHeight="1" x14ac:dyDescent="0.35">
      <c r="A3458" s="43"/>
      <c r="B3458" s="44"/>
      <c r="C3458" s="45"/>
      <c r="D3458" s="79"/>
      <c r="E3458" s="80"/>
      <c r="F3458" s="81"/>
      <c r="G3458" s="80"/>
      <c r="H3458" s="80"/>
      <c r="I3458" s="84"/>
      <c r="J3458" s="82"/>
      <c r="K3458" s="83"/>
      <c r="L3458" s="240" t="str">
        <f t="shared" si="53"/>
        <v/>
      </c>
    </row>
    <row r="3459" spans="1:12" ht="70" customHeight="1" x14ac:dyDescent="0.35">
      <c r="A3459" s="43"/>
      <c r="B3459" s="44"/>
      <c r="C3459" s="45"/>
      <c r="D3459" s="79"/>
      <c r="E3459" s="80"/>
      <c r="F3459" s="81"/>
      <c r="G3459" s="80"/>
      <c r="H3459" s="80"/>
      <c r="I3459" s="84"/>
      <c r="J3459" s="82"/>
      <c r="K3459" s="83"/>
      <c r="L3459" s="240" t="str">
        <f t="shared" si="53"/>
        <v/>
      </c>
    </row>
    <row r="3460" spans="1:12" ht="70" customHeight="1" x14ac:dyDescent="0.35">
      <c r="A3460" s="43"/>
      <c r="B3460" s="44"/>
      <c r="C3460" s="45"/>
      <c r="D3460" s="79"/>
      <c r="E3460" s="80"/>
      <c r="F3460" s="81"/>
      <c r="G3460" s="80"/>
      <c r="H3460" s="80"/>
      <c r="I3460" s="84"/>
      <c r="J3460" s="82"/>
      <c r="K3460" s="83"/>
      <c r="L3460" s="240" t="str">
        <f t="shared" si="53"/>
        <v/>
      </c>
    </row>
    <row r="3461" spans="1:12" ht="70" customHeight="1" x14ac:dyDescent="0.35">
      <c r="A3461" s="43"/>
      <c r="B3461" s="44"/>
      <c r="C3461" s="45"/>
      <c r="D3461" s="79"/>
      <c r="E3461" s="80"/>
      <c r="F3461" s="81"/>
      <c r="G3461" s="80"/>
      <c r="H3461" s="80"/>
      <c r="I3461" s="84"/>
      <c r="J3461" s="82"/>
      <c r="K3461" s="83"/>
      <c r="L3461" s="240" t="str">
        <f t="shared" si="53"/>
        <v/>
      </c>
    </row>
    <row r="3462" spans="1:12" ht="70" customHeight="1" x14ac:dyDescent="0.35">
      <c r="A3462" s="43"/>
      <c r="B3462" s="44"/>
      <c r="C3462" s="45"/>
      <c r="D3462" s="79"/>
      <c r="E3462" s="80"/>
      <c r="F3462" s="81"/>
      <c r="G3462" s="80"/>
      <c r="H3462" s="80"/>
      <c r="I3462" s="84"/>
      <c r="J3462" s="82"/>
      <c r="K3462" s="83"/>
      <c r="L3462" s="240" t="str">
        <f t="shared" si="53"/>
        <v/>
      </c>
    </row>
    <row r="3463" spans="1:12" ht="70" customHeight="1" x14ac:dyDescent="0.35">
      <c r="A3463" s="43"/>
      <c r="B3463" s="44"/>
      <c r="C3463" s="45"/>
      <c r="D3463" s="79"/>
      <c r="E3463" s="80"/>
      <c r="F3463" s="81"/>
      <c r="G3463" s="80"/>
      <c r="H3463" s="80"/>
      <c r="I3463" s="84"/>
      <c r="J3463" s="82"/>
      <c r="K3463" s="83"/>
      <c r="L3463" s="240" t="str">
        <f t="shared" si="53"/>
        <v/>
      </c>
    </row>
    <row r="3464" spans="1:12" ht="70" customHeight="1" x14ac:dyDescent="0.35">
      <c r="A3464" s="43"/>
      <c r="B3464" s="44"/>
      <c r="C3464" s="45"/>
      <c r="D3464" s="79"/>
      <c r="E3464" s="80"/>
      <c r="F3464" s="81"/>
      <c r="G3464" s="80"/>
      <c r="H3464" s="80"/>
      <c r="I3464" s="84"/>
      <c r="J3464" s="82"/>
      <c r="K3464" s="83"/>
      <c r="L3464" s="240" t="str">
        <f t="shared" si="53"/>
        <v/>
      </c>
    </row>
    <row r="3465" spans="1:12" ht="70" customHeight="1" x14ac:dyDescent="0.35">
      <c r="A3465" s="43"/>
      <c r="B3465" s="44"/>
      <c r="C3465" s="45"/>
      <c r="D3465" s="79"/>
      <c r="E3465" s="80"/>
      <c r="F3465" s="81"/>
      <c r="G3465" s="80"/>
      <c r="H3465" s="80"/>
      <c r="I3465" s="84"/>
      <c r="J3465" s="82"/>
      <c r="K3465" s="83"/>
      <c r="L3465" s="240" t="str">
        <f t="shared" si="53"/>
        <v/>
      </c>
    </row>
    <row r="3466" spans="1:12" ht="70" customHeight="1" x14ac:dyDescent="0.35">
      <c r="A3466" s="43"/>
      <c r="B3466" s="44"/>
      <c r="C3466" s="45"/>
      <c r="D3466" s="79"/>
      <c r="E3466" s="80"/>
      <c r="F3466" s="81"/>
      <c r="G3466" s="80"/>
      <c r="H3466" s="80"/>
      <c r="I3466" s="84"/>
      <c r="J3466" s="82"/>
      <c r="K3466" s="83"/>
      <c r="L3466" s="240" t="str">
        <f t="shared" si="53"/>
        <v/>
      </c>
    </row>
    <row r="3467" spans="1:12" ht="70" customHeight="1" x14ac:dyDescent="0.35">
      <c r="A3467" s="43"/>
      <c r="B3467" s="44"/>
      <c r="C3467" s="45"/>
      <c r="D3467" s="79"/>
      <c r="E3467" s="80"/>
      <c r="F3467" s="81"/>
      <c r="G3467" s="80"/>
      <c r="H3467" s="80"/>
      <c r="I3467" s="84"/>
      <c r="J3467" s="82"/>
      <c r="K3467" s="83"/>
      <c r="L3467" s="240" t="str">
        <f t="shared" ref="L3467:L3530" si="54">HYPERLINK(K3467)</f>
        <v/>
      </c>
    </row>
    <row r="3468" spans="1:12" ht="70" customHeight="1" x14ac:dyDescent="0.35">
      <c r="A3468" s="43"/>
      <c r="B3468" s="44"/>
      <c r="C3468" s="45"/>
      <c r="D3468" s="79"/>
      <c r="E3468" s="80"/>
      <c r="F3468" s="81"/>
      <c r="G3468" s="80"/>
      <c r="H3468" s="80"/>
      <c r="I3468" s="84"/>
      <c r="J3468" s="82"/>
      <c r="K3468" s="83"/>
      <c r="L3468" s="240" t="str">
        <f t="shared" si="54"/>
        <v/>
      </c>
    </row>
    <row r="3469" spans="1:12" ht="70" customHeight="1" x14ac:dyDescent="0.35">
      <c r="A3469" s="43"/>
      <c r="B3469" s="44"/>
      <c r="C3469" s="45"/>
      <c r="D3469" s="79"/>
      <c r="E3469" s="80"/>
      <c r="F3469" s="81"/>
      <c r="G3469" s="80"/>
      <c r="H3469" s="80"/>
      <c r="I3469" s="84"/>
      <c r="J3469" s="82"/>
      <c r="K3469" s="83"/>
      <c r="L3469" s="240" t="str">
        <f t="shared" si="54"/>
        <v/>
      </c>
    </row>
    <row r="3470" spans="1:12" ht="70" customHeight="1" x14ac:dyDescent="0.35">
      <c r="A3470" s="43"/>
      <c r="B3470" s="44"/>
      <c r="C3470" s="45"/>
      <c r="D3470" s="79"/>
      <c r="E3470" s="80"/>
      <c r="F3470" s="81"/>
      <c r="G3470" s="80"/>
      <c r="H3470" s="80"/>
      <c r="I3470" s="84"/>
      <c r="J3470" s="82"/>
      <c r="K3470" s="83"/>
      <c r="L3470" s="240" t="str">
        <f t="shared" si="54"/>
        <v/>
      </c>
    </row>
    <row r="3471" spans="1:12" ht="70" customHeight="1" x14ac:dyDescent="0.35">
      <c r="A3471" s="43"/>
      <c r="B3471" s="44"/>
      <c r="C3471" s="45"/>
      <c r="D3471" s="79"/>
      <c r="E3471" s="80"/>
      <c r="F3471" s="81"/>
      <c r="G3471" s="80"/>
      <c r="H3471" s="80"/>
      <c r="I3471" s="84"/>
      <c r="J3471" s="82"/>
      <c r="K3471" s="83"/>
      <c r="L3471" s="240" t="str">
        <f t="shared" si="54"/>
        <v/>
      </c>
    </row>
    <row r="3472" spans="1:12" ht="70" customHeight="1" x14ac:dyDescent="0.35">
      <c r="A3472" s="43"/>
      <c r="B3472" s="44"/>
      <c r="C3472" s="45"/>
      <c r="D3472" s="79"/>
      <c r="E3472" s="80"/>
      <c r="F3472" s="81"/>
      <c r="G3472" s="80"/>
      <c r="H3472" s="80"/>
      <c r="I3472" s="84"/>
      <c r="J3472" s="82"/>
      <c r="K3472" s="83"/>
      <c r="L3472" s="240" t="str">
        <f t="shared" si="54"/>
        <v/>
      </c>
    </row>
    <row r="3473" spans="1:12" ht="70" customHeight="1" x14ac:dyDescent="0.35">
      <c r="A3473" s="43"/>
      <c r="B3473" s="44"/>
      <c r="C3473" s="45"/>
      <c r="D3473" s="79"/>
      <c r="E3473" s="80"/>
      <c r="F3473" s="81"/>
      <c r="G3473" s="80"/>
      <c r="H3473" s="80"/>
      <c r="I3473" s="84"/>
      <c r="J3473" s="82"/>
      <c r="K3473" s="83"/>
      <c r="L3473" s="240" t="str">
        <f t="shared" si="54"/>
        <v/>
      </c>
    </row>
    <row r="3474" spans="1:12" ht="70" customHeight="1" x14ac:dyDescent="0.35">
      <c r="A3474" s="43"/>
      <c r="B3474" s="44"/>
      <c r="C3474" s="45"/>
      <c r="D3474" s="79"/>
      <c r="E3474" s="80"/>
      <c r="F3474" s="81"/>
      <c r="G3474" s="80"/>
      <c r="H3474" s="80"/>
      <c r="I3474" s="84"/>
      <c r="J3474" s="82"/>
      <c r="K3474" s="83"/>
      <c r="L3474" s="240" t="str">
        <f t="shared" si="54"/>
        <v/>
      </c>
    </row>
    <row r="3475" spans="1:12" ht="70" customHeight="1" x14ac:dyDescent="0.35">
      <c r="A3475" s="43"/>
      <c r="B3475" s="44"/>
      <c r="C3475" s="45"/>
      <c r="D3475" s="79"/>
      <c r="E3475" s="80"/>
      <c r="F3475" s="81"/>
      <c r="G3475" s="80"/>
      <c r="H3475" s="80"/>
      <c r="I3475" s="84"/>
      <c r="J3475" s="82"/>
      <c r="K3475" s="83"/>
      <c r="L3475" s="240" t="str">
        <f t="shared" si="54"/>
        <v/>
      </c>
    </row>
    <row r="3476" spans="1:12" ht="70" customHeight="1" x14ac:dyDescent="0.35">
      <c r="A3476" s="43"/>
      <c r="B3476" s="44"/>
      <c r="C3476" s="45"/>
      <c r="D3476" s="79"/>
      <c r="E3476" s="80"/>
      <c r="F3476" s="81"/>
      <c r="G3476" s="80"/>
      <c r="H3476" s="80"/>
      <c r="I3476" s="84"/>
      <c r="J3476" s="82"/>
      <c r="K3476" s="83"/>
      <c r="L3476" s="240" t="str">
        <f t="shared" si="54"/>
        <v/>
      </c>
    </row>
    <row r="3477" spans="1:12" ht="70" customHeight="1" x14ac:dyDescent="0.35">
      <c r="A3477" s="43"/>
      <c r="B3477" s="44"/>
      <c r="C3477" s="45"/>
      <c r="D3477" s="79"/>
      <c r="E3477" s="80"/>
      <c r="F3477" s="81"/>
      <c r="G3477" s="80"/>
      <c r="H3477" s="80"/>
      <c r="I3477" s="84"/>
      <c r="J3477" s="82"/>
      <c r="K3477" s="83"/>
      <c r="L3477" s="240" t="str">
        <f t="shared" si="54"/>
        <v/>
      </c>
    </row>
    <row r="3478" spans="1:12" ht="70" customHeight="1" x14ac:dyDescent="0.35">
      <c r="A3478" s="43"/>
      <c r="B3478" s="44"/>
      <c r="C3478" s="45"/>
      <c r="D3478" s="79"/>
      <c r="E3478" s="80"/>
      <c r="F3478" s="81"/>
      <c r="G3478" s="80"/>
      <c r="H3478" s="80"/>
      <c r="I3478" s="84"/>
      <c r="J3478" s="82"/>
      <c r="K3478" s="83"/>
      <c r="L3478" s="240" t="str">
        <f t="shared" si="54"/>
        <v/>
      </c>
    </row>
    <row r="3479" spans="1:12" ht="70" customHeight="1" x14ac:dyDescent="0.35">
      <c r="A3479" s="43"/>
      <c r="B3479" s="44"/>
      <c r="C3479" s="45"/>
      <c r="D3479" s="79"/>
      <c r="E3479" s="80"/>
      <c r="F3479" s="81"/>
      <c r="G3479" s="80"/>
      <c r="H3479" s="80"/>
      <c r="I3479" s="84"/>
      <c r="J3479" s="82"/>
      <c r="K3479" s="83"/>
      <c r="L3479" s="240" t="str">
        <f t="shared" si="54"/>
        <v/>
      </c>
    </row>
    <row r="3480" spans="1:12" ht="70" customHeight="1" x14ac:dyDescent="0.35">
      <c r="A3480" s="43"/>
      <c r="B3480" s="44"/>
      <c r="C3480" s="45"/>
      <c r="D3480" s="79"/>
      <c r="E3480" s="80"/>
      <c r="F3480" s="81"/>
      <c r="G3480" s="80"/>
      <c r="H3480" s="80"/>
      <c r="I3480" s="84"/>
      <c r="J3480" s="82"/>
      <c r="K3480" s="83"/>
      <c r="L3480" s="240" t="str">
        <f t="shared" si="54"/>
        <v/>
      </c>
    </row>
    <row r="3481" spans="1:12" ht="70" customHeight="1" x14ac:dyDescent="0.35">
      <c r="A3481" s="43"/>
      <c r="B3481" s="44"/>
      <c r="C3481" s="45"/>
      <c r="D3481" s="79"/>
      <c r="E3481" s="80"/>
      <c r="F3481" s="81"/>
      <c r="G3481" s="80"/>
      <c r="H3481" s="80"/>
      <c r="I3481" s="84"/>
      <c r="J3481" s="82"/>
      <c r="K3481" s="83"/>
      <c r="L3481" s="240" t="str">
        <f t="shared" si="54"/>
        <v/>
      </c>
    </row>
    <row r="3482" spans="1:12" ht="70" customHeight="1" x14ac:dyDescent="0.35">
      <c r="A3482" s="43"/>
      <c r="B3482" s="44"/>
      <c r="C3482" s="45"/>
      <c r="D3482" s="79"/>
      <c r="E3482" s="80"/>
      <c r="F3482" s="81"/>
      <c r="G3482" s="80"/>
      <c r="H3482" s="80"/>
      <c r="I3482" s="84"/>
      <c r="J3482" s="82"/>
      <c r="K3482" s="83"/>
      <c r="L3482" s="240" t="str">
        <f t="shared" si="54"/>
        <v/>
      </c>
    </row>
    <row r="3483" spans="1:12" ht="70" customHeight="1" x14ac:dyDescent="0.35">
      <c r="A3483" s="43"/>
      <c r="B3483" s="44"/>
      <c r="C3483" s="45"/>
      <c r="D3483" s="79"/>
      <c r="E3483" s="80"/>
      <c r="F3483" s="81"/>
      <c r="G3483" s="80"/>
      <c r="H3483" s="80"/>
      <c r="I3483" s="84"/>
      <c r="J3483" s="82"/>
      <c r="K3483" s="83"/>
      <c r="L3483" s="240" t="str">
        <f t="shared" si="54"/>
        <v/>
      </c>
    </row>
    <row r="3484" spans="1:12" ht="70" customHeight="1" x14ac:dyDescent="0.35">
      <c r="A3484" s="43"/>
      <c r="B3484" s="44"/>
      <c r="C3484" s="45"/>
      <c r="D3484" s="79"/>
      <c r="E3484" s="80"/>
      <c r="F3484" s="81"/>
      <c r="G3484" s="80"/>
      <c r="H3484" s="80"/>
      <c r="I3484" s="84"/>
      <c r="J3484" s="82"/>
      <c r="K3484" s="83"/>
      <c r="L3484" s="240" t="str">
        <f t="shared" si="54"/>
        <v/>
      </c>
    </row>
    <row r="3485" spans="1:12" ht="70" customHeight="1" x14ac:dyDescent="0.35">
      <c r="A3485" s="43"/>
      <c r="B3485" s="44"/>
      <c r="C3485" s="45"/>
      <c r="D3485" s="79"/>
      <c r="E3485" s="80"/>
      <c r="F3485" s="81"/>
      <c r="G3485" s="80"/>
      <c r="H3485" s="80"/>
      <c r="I3485" s="84"/>
      <c r="J3485" s="82"/>
      <c r="K3485" s="83"/>
      <c r="L3485" s="240" t="str">
        <f t="shared" si="54"/>
        <v/>
      </c>
    </row>
    <row r="3486" spans="1:12" ht="70" customHeight="1" x14ac:dyDescent="0.35">
      <c r="A3486" s="43"/>
      <c r="B3486" s="44"/>
      <c r="C3486" s="45"/>
      <c r="D3486" s="79"/>
      <c r="E3486" s="80"/>
      <c r="F3486" s="81"/>
      <c r="G3486" s="80"/>
      <c r="H3486" s="80"/>
      <c r="I3486" s="84"/>
      <c r="J3486" s="82"/>
      <c r="K3486" s="83"/>
      <c r="L3486" s="240" t="str">
        <f t="shared" si="54"/>
        <v/>
      </c>
    </row>
    <row r="3487" spans="1:12" ht="70" customHeight="1" x14ac:dyDescent="0.35">
      <c r="A3487" s="43"/>
      <c r="B3487" s="44"/>
      <c r="C3487" s="45"/>
      <c r="D3487" s="79"/>
      <c r="E3487" s="80"/>
      <c r="F3487" s="81"/>
      <c r="G3487" s="80"/>
      <c r="H3487" s="80"/>
      <c r="I3487" s="84"/>
      <c r="J3487" s="82"/>
      <c r="K3487" s="83"/>
      <c r="L3487" s="240" t="str">
        <f t="shared" si="54"/>
        <v/>
      </c>
    </row>
    <row r="3488" spans="1:12" ht="70" customHeight="1" x14ac:dyDescent="0.35">
      <c r="A3488" s="43"/>
      <c r="B3488" s="44"/>
      <c r="C3488" s="45"/>
      <c r="D3488" s="79"/>
      <c r="E3488" s="80"/>
      <c r="F3488" s="81"/>
      <c r="G3488" s="80"/>
      <c r="H3488" s="80"/>
      <c r="I3488" s="84"/>
      <c r="J3488" s="82"/>
      <c r="K3488" s="83"/>
      <c r="L3488" s="240" t="str">
        <f t="shared" si="54"/>
        <v/>
      </c>
    </row>
    <row r="3489" spans="1:12" ht="70" customHeight="1" x14ac:dyDescent="0.35">
      <c r="A3489" s="43"/>
      <c r="B3489" s="44"/>
      <c r="C3489" s="45"/>
      <c r="D3489" s="79"/>
      <c r="E3489" s="80"/>
      <c r="F3489" s="81"/>
      <c r="G3489" s="80"/>
      <c r="H3489" s="80"/>
      <c r="I3489" s="84"/>
      <c r="J3489" s="82"/>
      <c r="K3489" s="83"/>
      <c r="L3489" s="240" t="str">
        <f t="shared" si="54"/>
        <v/>
      </c>
    </row>
    <row r="3490" spans="1:12" ht="70" customHeight="1" x14ac:dyDescent="0.35">
      <c r="A3490" s="43"/>
      <c r="B3490" s="44"/>
      <c r="C3490" s="45"/>
      <c r="D3490" s="79"/>
      <c r="E3490" s="80"/>
      <c r="F3490" s="81"/>
      <c r="G3490" s="80"/>
      <c r="H3490" s="80"/>
      <c r="I3490" s="84"/>
      <c r="J3490" s="82"/>
      <c r="K3490" s="83"/>
      <c r="L3490" s="240" t="str">
        <f t="shared" si="54"/>
        <v/>
      </c>
    </row>
    <row r="3491" spans="1:12" ht="70" customHeight="1" x14ac:dyDescent="0.35">
      <c r="A3491" s="43"/>
      <c r="B3491" s="44"/>
      <c r="C3491" s="45"/>
      <c r="D3491" s="79"/>
      <c r="E3491" s="80"/>
      <c r="F3491" s="81"/>
      <c r="G3491" s="80"/>
      <c r="H3491" s="80"/>
      <c r="I3491" s="84"/>
      <c r="J3491" s="82"/>
      <c r="K3491" s="83"/>
      <c r="L3491" s="240" t="str">
        <f t="shared" si="54"/>
        <v/>
      </c>
    </row>
    <row r="3492" spans="1:12" ht="70" customHeight="1" x14ac:dyDescent="0.35">
      <c r="A3492" s="43"/>
      <c r="B3492" s="44"/>
      <c r="C3492" s="45"/>
      <c r="D3492" s="79"/>
      <c r="E3492" s="80"/>
      <c r="F3492" s="81"/>
      <c r="G3492" s="80"/>
      <c r="H3492" s="80"/>
      <c r="I3492" s="84"/>
      <c r="J3492" s="82"/>
      <c r="K3492" s="83"/>
      <c r="L3492" s="240" t="str">
        <f t="shared" si="54"/>
        <v/>
      </c>
    </row>
    <row r="3493" spans="1:12" ht="70" customHeight="1" x14ac:dyDescent="0.35">
      <c r="A3493" s="43"/>
      <c r="B3493" s="44"/>
      <c r="C3493" s="45"/>
      <c r="D3493" s="79"/>
      <c r="E3493" s="80"/>
      <c r="F3493" s="81"/>
      <c r="G3493" s="80"/>
      <c r="H3493" s="80"/>
      <c r="I3493" s="84"/>
      <c r="J3493" s="82"/>
      <c r="K3493" s="83"/>
      <c r="L3493" s="240" t="str">
        <f t="shared" si="54"/>
        <v/>
      </c>
    </row>
    <row r="3494" spans="1:12" ht="70" customHeight="1" x14ac:dyDescent="0.35">
      <c r="A3494" s="43"/>
      <c r="B3494" s="44"/>
      <c r="C3494" s="45"/>
      <c r="D3494" s="79"/>
      <c r="E3494" s="80"/>
      <c r="F3494" s="81"/>
      <c r="G3494" s="80"/>
      <c r="H3494" s="80"/>
      <c r="I3494" s="84"/>
      <c r="J3494" s="82"/>
      <c r="K3494" s="83"/>
      <c r="L3494" s="240" t="str">
        <f t="shared" si="54"/>
        <v/>
      </c>
    </row>
    <row r="3495" spans="1:12" ht="70" customHeight="1" x14ac:dyDescent="0.35">
      <c r="A3495" s="43"/>
      <c r="B3495" s="44"/>
      <c r="C3495" s="45"/>
      <c r="D3495" s="79"/>
      <c r="E3495" s="80"/>
      <c r="F3495" s="81"/>
      <c r="G3495" s="80"/>
      <c r="H3495" s="80"/>
      <c r="I3495" s="84"/>
      <c r="J3495" s="82"/>
      <c r="K3495" s="83"/>
      <c r="L3495" s="240" t="str">
        <f t="shared" si="54"/>
        <v/>
      </c>
    </row>
    <row r="3496" spans="1:12" ht="70" customHeight="1" x14ac:dyDescent="0.35">
      <c r="A3496" s="43"/>
      <c r="B3496" s="44"/>
      <c r="C3496" s="45"/>
      <c r="D3496" s="79"/>
      <c r="E3496" s="80"/>
      <c r="F3496" s="81"/>
      <c r="G3496" s="80"/>
      <c r="H3496" s="80"/>
      <c r="I3496" s="84"/>
      <c r="J3496" s="82"/>
      <c r="K3496" s="83"/>
      <c r="L3496" s="240" t="str">
        <f t="shared" si="54"/>
        <v/>
      </c>
    </row>
    <row r="3497" spans="1:12" ht="70" customHeight="1" x14ac:dyDescent="0.35">
      <c r="A3497" s="43"/>
      <c r="B3497" s="44"/>
      <c r="C3497" s="45"/>
      <c r="D3497" s="79"/>
      <c r="E3497" s="80"/>
      <c r="F3497" s="81"/>
      <c r="G3497" s="80"/>
      <c r="H3497" s="80"/>
      <c r="I3497" s="84"/>
      <c r="J3497" s="82"/>
      <c r="K3497" s="83"/>
      <c r="L3497" s="240" t="str">
        <f t="shared" si="54"/>
        <v/>
      </c>
    </row>
    <row r="3498" spans="1:12" ht="70" customHeight="1" x14ac:dyDescent="0.35">
      <c r="A3498" s="43"/>
      <c r="B3498" s="44"/>
      <c r="C3498" s="45"/>
      <c r="D3498" s="79"/>
      <c r="E3498" s="80"/>
      <c r="F3498" s="81"/>
      <c r="G3498" s="80"/>
      <c r="H3498" s="80"/>
      <c r="I3498" s="84"/>
      <c r="J3498" s="82"/>
      <c r="K3498" s="83"/>
      <c r="L3498" s="240" t="str">
        <f t="shared" si="54"/>
        <v/>
      </c>
    </row>
    <row r="3499" spans="1:12" ht="70" customHeight="1" x14ac:dyDescent="0.35">
      <c r="A3499" s="43"/>
      <c r="B3499" s="44"/>
      <c r="C3499" s="45"/>
      <c r="D3499" s="79"/>
      <c r="E3499" s="80"/>
      <c r="F3499" s="81"/>
      <c r="G3499" s="80"/>
      <c r="H3499" s="80"/>
      <c r="I3499" s="84"/>
      <c r="J3499" s="82"/>
      <c r="K3499" s="83"/>
      <c r="L3499" s="240" t="str">
        <f t="shared" si="54"/>
        <v/>
      </c>
    </row>
    <row r="3500" spans="1:12" ht="70" customHeight="1" x14ac:dyDescent="0.35">
      <c r="A3500" s="43"/>
      <c r="B3500" s="44"/>
      <c r="C3500" s="45"/>
      <c r="D3500" s="79"/>
      <c r="E3500" s="80"/>
      <c r="F3500" s="81"/>
      <c r="G3500" s="80"/>
      <c r="H3500" s="80"/>
      <c r="I3500" s="84"/>
      <c r="J3500" s="82"/>
      <c r="K3500" s="83"/>
      <c r="L3500" s="240" t="str">
        <f t="shared" si="54"/>
        <v/>
      </c>
    </row>
    <row r="3501" spans="1:12" ht="70" customHeight="1" x14ac:dyDescent="0.35">
      <c r="A3501" s="43"/>
      <c r="B3501" s="44"/>
      <c r="C3501" s="45"/>
      <c r="D3501" s="79"/>
      <c r="E3501" s="80"/>
      <c r="F3501" s="81"/>
      <c r="G3501" s="80"/>
      <c r="H3501" s="80"/>
      <c r="I3501" s="84"/>
      <c r="J3501" s="82"/>
      <c r="K3501" s="83"/>
      <c r="L3501" s="240" t="str">
        <f t="shared" si="54"/>
        <v/>
      </c>
    </row>
    <row r="3502" spans="1:12" ht="70" customHeight="1" x14ac:dyDescent="0.35">
      <c r="A3502" s="43"/>
      <c r="B3502" s="44"/>
      <c r="C3502" s="45"/>
      <c r="D3502" s="79"/>
      <c r="E3502" s="80"/>
      <c r="F3502" s="81"/>
      <c r="G3502" s="80"/>
      <c r="H3502" s="80"/>
      <c r="I3502" s="84"/>
      <c r="J3502" s="82"/>
      <c r="K3502" s="83"/>
      <c r="L3502" s="240" t="str">
        <f t="shared" si="54"/>
        <v/>
      </c>
    </row>
    <row r="3503" spans="1:12" ht="70" customHeight="1" x14ac:dyDescent="0.35">
      <c r="A3503" s="43"/>
      <c r="B3503" s="44"/>
      <c r="C3503" s="45"/>
      <c r="D3503" s="79"/>
      <c r="E3503" s="80"/>
      <c r="F3503" s="81"/>
      <c r="G3503" s="80"/>
      <c r="H3503" s="80"/>
      <c r="I3503" s="84"/>
      <c r="J3503" s="82"/>
      <c r="K3503" s="83"/>
      <c r="L3503" s="240" t="str">
        <f t="shared" si="54"/>
        <v/>
      </c>
    </row>
    <row r="3504" spans="1:12" ht="70" customHeight="1" x14ac:dyDescent="0.35">
      <c r="A3504" s="43"/>
      <c r="B3504" s="44"/>
      <c r="C3504" s="45"/>
      <c r="D3504" s="79"/>
      <c r="E3504" s="80"/>
      <c r="F3504" s="81"/>
      <c r="G3504" s="80"/>
      <c r="H3504" s="80"/>
      <c r="I3504" s="84"/>
      <c r="J3504" s="82"/>
      <c r="K3504" s="83"/>
      <c r="L3504" s="240" t="str">
        <f t="shared" si="54"/>
        <v/>
      </c>
    </row>
    <row r="3505" spans="1:12" ht="70" customHeight="1" x14ac:dyDescent="0.35">
      <c r="A3505" s="43"/>
      <c r="B3505" s="44"/>
      <c r="C3505" s="45"/>
      <c r="D3505" s="79"/>
      <c r="E3505" s="80"/>
      <c r="F3505" s="81"/>
      <c r="G3505" s="80"/>
      <c r="H3505" s="80"/>
      <c r="I3505" s="84"/>
      <c r="J3505" s="82"/>
      <c r="K3505" s="83"/>
      <c r="L3505" s="240" t="str">
        <f t="shared" si="54"/>
        <v/>
      </c>
    </row>
    <row r="3506" spans="1:12" ht="70" customHeight="1" x14ac:dyDescent="0.35">
      <c r="A3506" s="43"/>
      <c r="B3506" s="44"/>
      <c r="C3506" s="45"/>
      <c r="D3506" s="79"/>
      <c r="E3506" s="80"/>
      <c r="F3506" s="81"/>
      <c r="G3506" s="80"/>
      <c r="H3506" s="80"/>
      <c r="I3506" s="84"/>
      <c r="J3506" s="82"/>
      <c r="K3506" s="83"/>
      <c r="L3506" s="240" t="str">
        <f t="shared" si="54"/>
        <v/>
      </c>
    </row>
    <row r="3507" spans="1:12" ht="70" customHeight="1" x14ac:dyDescent="0.35">
      <c r="A3507" s="43"/>
      <c r="B3507" s="44"/>
      <c r="C3507" s="45"/>
      <c r="D3507" s="79"/>
      <c r="E3507" s="80"/>
      <c r="F3507" s="81"/>
      <c r="G3507" s="80"/>
      <c r="H3507" s="80"/>
      <c r="I3507" s="84"/>
      <c r="J3507" s="82"/>
      <c r="K3507" s="83"/>
      <c r="L3507" s="240" t="str">
        <f t="shared" si="54"/>
        <v/>
      </c>
    </row>
    <row r="3508" spans="1:12" ht="70" customHeight="1" x14ac:dyDescent="0.35">
      <c r="A3508" s="43"/>
      <c r="B3508" s="44"/>
      <c r="C3508" s="45"/>
      <c r="D3508" s="79"/>
      <c r="E3508" s="80"/>
      <c r="F3508" s="81"/>
      <c r="G3508" s="80"/>
      <c r="H3508" s="80"/>
      <c r="I3508" s="84"/>
      <c r="J3508" s="82"/>
      <c r="K3508" s="83"/>
      <c r="L3508" s="240" t="str">
        <f t="shared" si="54"/>
        <v/>
      </c>
    </row>
    <row r="3509" spans="1:12" ht="70" customHeight="1" x14ac:dyDescent="0.35">
      <c r="A3509" s="43"/>
      <c r="B3509" s="44"/>
      <c r="C3509" s="45"/>
      <c r="D3509" s="79"/>
      <c r="E3509" s="80"/>
      <c r="F3509" s="81"/>
      <c r="G3509" s="80"/>
      <c r="H3509" s="80"/>
      <c r="I3509" s="84"/>
      <c r="J3509" s="82"/>
      <c r="K3509" s="83"/>
      <c r="L3509" s="240" t="str">
        <f t="shared" si="54"/>
        <v/>
      </c>
    </row>
    <row r="3510" spans="1:12" ht="70" customHeight="1" x14ac:dyDescent="0.35">
      <c r="A3510" s="43"/>
      <c r="B3510" s="44"/>
      <c r="C3510" s="45"/>
      <c r="D3510" s="79"/>
      <c r="E3510" s="80"/>
      <c r="F3510" s="81"/>
      <c r="G3510" s="80"/>
      <c r="H3510" s="80"/>
      <c r="I3510" s="84"/>
      <c r="J3510" s="82"/>
      <c r="K3510" s="83"/>
      <c r="L3510" s="240" t="str">
        <f t="shared" si="54"/>
        <v/>
      </c>
    </row>
    <row r="3511" spans="1:12" ht="70" customHeight="1" x14ac:dyDescent="0.35">
      <c r="A3511" s="43"/>
      <c r="B3511" s="44"/>
      <c r="C3511" s="45"/>
      <c r="D3511" s="79"/>
      <c r="E3511" s="80"/>
      <c r="F3511" s="81"/>
      <c r="G3511" s="80"/>
      <c r="H3511" s="80"/>
      <c r="I3511" s="84"/>
      <c r="J3511" s="82"/>
      <c r="K3511" s="83"/>
      <c r="L3511" s="240" t="str">
        <f t="shared" si="54"/>
        <v/>
      </c>
    </row>
    <row r="3512" spans="1:12" ht="70" customHeight="1" x14ac:dyDescent="0.35">
      <c r="A3512" s="43"/>
      <c r="B3512" s="44"/>
      <c r="C3512" s="45"/>
      <c r="D3512" s="79"/>
      <c r="E3512" s="80"/>
      <c r="F3512" s="81"/>
      <c r="G3512" s="80"/>
      <c r="H3512" s="80"/>
      <c r="I3512" s="84"/>
      <c r="J3512" s="82"/>
      <c r="K3512" s="83"/>
      <c r="L3512" s="240" t="str">
        <f t="shared" si="54"/>
        <v/>
      </c>
    </row>
    <row r="3513" spans="1:12" ht="70" customHeight="1" x14ac:dyDescent="0.35">
      <c r="A3513" s="43"/>
      <c r="B3513" s="44"/>
      <c r="C3513" s="45"/>
      <c r="D3513" s="79"/>
      <c r="E3513" s="80"/>
      <c r="F3513" s="81"/>
      <c r="G3513" s="80"/>
      <c r="H3513" s="80"/>
      <c r="I3513" s="84"/>
      <c r="J3513" s="82"/>
      <c r="K3513" s="83"/>
      <c r="L3513" s="240" t="str">
        <f t="shared" si="54"/>
        <v/>
      </c>
    </row>
    <row r="3514" spans="1:12" ht="70" customHeight="1" x14ac:dyDescent="0.35">
      <c r="A3514" s="43"/>
      <c r="B3514" s="44"/>
      <c r="C3514" s="45"/>
      <c r="D3514" s="79"/>
      <c r="E3514" s="80"/>
      <c r="F3514" s="81"/>
      <c r="G3514" s="80"/>
      <c r="H3514" s="80"/>
      <c r="I3514" s="84"/>
      <c r="J3514" s="82"/>
      <c r="K3514" s="83"/>
      <c r="L3514" s="240" t="str">
        <f t="shared" si="54"/>
        <v/>
      </c>
    </row>
    <row r="3515" spans="1:12" ht="70" customHeight="1" x14ac:dyDescent="0.35">
      <c r="A3515" s="43"/>
      <c r="B3515" s="44"/>
      <c r="C3515" s="45"/>
      <c r="D3515" s="79"/>
      <c r="E3515" s="80"/>
      <c r="F3515" s="81"/>
      <c r="G3515" s="80"/>
      <c r="H3515" s="80"/>
      <c r="I3515" s="84"/>
      <c r="J3515" s="82"/>
      <c r="K3515" s="83"/>
      <c r="L3515" s="240" t="str">
        <f t="shared" si="54"/>
        <v/>
      </c>
    </row>
    <row r="3516" spans="1:12" ht="70" customHeight="1" x14ac:dyDescent="0.35">
      <c r="A3516" s="43"/>
      <c r="B3516" s="44"/>
      <c r="C3516" s="45"/>
      <c r="D3516" s="79"/>
      <c r="E3516" s="80"/>
      <c r="F3516" s="81"/>
      <c r="G3516" s="80"/>
      <c r="H3516" s="80"/>
      <c r="I3516" s="84"/>
      <c r="J3516" s="82"/>
      <c r="K3516" s="83"/>
      <c r="L3516" s="240" t="str">
        <f t="shared" si="54"/>
        <v/>
      </c>
    </row>
    <row r="3517" spans="1:12" ht="70" customHeight="1" x14ac:dyDescent="0.35">
      <c r="A3517" s="43"/>
      <c r="B3517" s="44"/>
      <c r="C3517" s="45"/>
      <c r="D3517" s="79"/>
      <c r="E3517" s="80"/>
      <c r="F3517" s="81"/>
      <c r="G3517" s="80"/>
      <c r="H3517" s="80"/>
      <c r="I3517" s="84"/>
      <c r="J3517" s="82"/>
      <c r="K3517" s="83"/>
      <c r="L3517" s="240" t="str">
        <f t="shared" si="54"/>
        <v/>
      </c>
    </row>
    <row r="3518" spans="1:12" ht="70" customHeight="1" x14ac:dyDescent="0.35">
      <c r="A3518" s="43"/>
      <c r="B3518" s="44"/>
      <c r="C3518" s="45"/>
      <c r="D3518" s="79"/>
      <c r="E3518" s="80"/>
      <c r="F3518" s="81"/>
      <c r="G3518" s="80"/>
      <c r="H3518" s="80"/>
      <c r="I3518" s="84"/>
      <c r="J3518" s="82"/>
      <c r="K3518" s="83"/>
      <c r="L3518" s="240" t="str">
        <f t="shared" si="54"/>
        <v/>
      </c>
    </row>
    <row r="3519" spans="1:12" ht="70" customHeight="1" x14ac:dyDescent="0.35">
      <c r="A3519" s="43"/>
      <c r="B3519" s="44"/>
      <c r="C3519" s="45"/>
      <c r="D3519" s="79"/>
      <c r="E3519" s="80"/>
      <c r="F3519" s="81"/>
      <c r="G3519" s="80"/>
      <c r="H3519" s="80"/>
      <c r="I3519" s="84"/>
      <c r="J3519" s="82"/>
      <c r="K3519" s="83"/>
      <c r="L3519" s="240" t="str">
        <f t="shared" si="54"/>
        <v/>
      </c>
    </row>
    <row r="3520" spans="1:12" ht="70" customHeight="1" x14ac:dyDescent="0.35">
      <c r="A3520" s="43"/>
      <c r="B3520" s="44"/>
      <c r="C3520" s="45"/>
      <c r="D3520" s="79"/>
      <c r="E3520" s="80"/>
      <c r="F3520" s="81"/>
      <c r="G3520" s="80"/>
      <c r="H3520" s="80"/>
      <c r="I3520" s="84"/>
      <c r="J3520" s="82"/>
      <c r="K3520" s="83"/>
      <c r="L3520" s="240" t="str">
        <f t="shared" si="54"/>
        <v/>
      </c>
    </row>
    <row r="3521" spans="1:12" ht="70" customHeight="1" x14ac:dyDescent="0.35">
      <c r="A3521" s="43"/>
      <c r="B3521" s="44"/>
      <c r="C3521" s="45"/>
      <c r="D3521" s="79"/>
      <c r="E3521" s="80"/>
      <c r="F3521" s="81"/>
      <c r="G3521" s="80"/>
      <c r="H3521" s="80"/>
      <c r="I3521" s="84"/>
      <c r="J3521" s="82"/>
      <c r="K3521" s="83"/>
      <c r="L3521" s="240" t="str">
        <f t="shared" si="54"/>
        <v/>
      </c>
    </row>
    <row r="3522" spans="1:12" ht="70" customHeight="1" x14ac:dyDescent="0.35">
      <c r="A3522" s="43"/>
      <c r="B3522" s="44"/>
      <c r="C3522" s="45"/>
      <c r="D3522" s="79"/>
      <c r="E3522" s="80"/>
      <c r="F3522" s="81"/>
      <c r="G3522" s="80"/>
      <c r="H3522" s="80"/>
      <c r="I3522" s="84"/>
      <c r="J3522" s="82"/>
      <c r="K3522" s="83"/>
      <c r="L3522" s="240" t="str">
        <f t="shared" si="54"/>
        <v/>
      </c>
    </row>
    <row r="3523" spans="1:12" ht="70" customHeight="1" x14ac:dyDescent="0.35">
      <c r="A3523" s="43"/>
      <c r="B3523" s="44"/>
      <c r="C3523" s="45"/>
      <c r="D3523" s="79"/>
      <c r="E3523" s="80"/>
      <c r="F3523" s="81"/>
      <c r="G3523" s="80"/>
      <c r="H3523" s="80"/>
      <c r="I3523" s="84"/>
      <c r="J3523" s="82"/>
      <c r="K3523" s="83"/>
      <c r="L3523" s="240" t="str">
        <f t="shared" si="54"/>
        <v/>
      </c>
    </row>
    <row r="3524" spans="1:12" ht="70" customHeight="1" x14ac:dyDescent="0.35">
      <c r="A3524" s="43"/>
      <c r="B3524" s="44"/>
      <c r="C3524" s="45"/>
      <c r="D3524" s="79"/>
      <c r="E3524" s="80"/>
      <c r="F3524" s="81"/>
      <c r="G3524" s="80"/>
      <c r="H3524" s="80"/>
      <c r="I3524" s="84"/>
      <c r="J3524" s="82"/>
      <c r="K3524" s="83"/>
      <c r="L3524" s="240" t="str">
        <f t="shared" si="54"/>
        <v/>
      </c>
    </row>
    <row r="3525" spans="1:12" ht="70" customHeight="1" x14ac:dyDescent="0.35">
      <c r="A3525" s="43"/>
      <c r="B3525" s="44"/>
      <c r="C3525" s="45"/>
      <c r="D3525" s="79"/>
      <c r="E3525" s="80"/>
      <c r="F3525" s="81"/>
      <c r="G3525" s="80"/>
      <c r="H3525" s="80"/>
      <c r="I3525" s="84"/>
      <c r="J3525" s="82"/>
      <c r="K3525" s="83"/>
      <c r="L3525" s="240" t="str">
        <f t="shared" si="54"/>
        <v/>
      </c>
    </row>
    <row r="3526" spans="1:12" ht="70" customHeight="1" x14ac:dyDescent="0.35">
      <c r="A3526" s="43"/>
      <c r="B3526" s="44"/>
      <c r="C3526" s="45"/>
      <c r="D3526" s="79"/>
      <c r="E3526" s="80"/>
      <c r="F3526" s="81"/>
      <c r="G3526" s="80"/>
      <c r="H3526" s="80"/>
      <c r="I3526" s="84"/>
      <c r="J3526" s="82"/>
      <c r="K3526" s="83"/>
      <c r="L3526" s="240" t="str">
        <f t="shared" si="54"/>
        <v/>
      </c>
    </row>
    <row r="3527" spans="1:12" ht="70" customHeight="1" x14ac:dyDescent="0.35">
      <c r="A3527" s="43"/>
      <c r="B3527" s="44"/>
      <c r="C3527" s="45"/>
      <c r="D3527" s="79"/>
      <c r="E3527" s="80"/>
      <c r="F3527" s="81"/>
      <c r="G3527" s="80"/>
      <c r="H3527" s="80"/>
      <c r="I3527" s="84"/>
      <c r="J3527" s="82"/>
      <c r="K3527" s="83"/>
      <c r="L3527" s="240" t="str">
        <f t="shared" si="54"/>
        <v/>
      </c>
    </row>
    <row r="3528" spans="1:12" ht="70" customHeight="1" x14ac:dyDescent="0.35">
      <c r="A3528" s="43"/>
      <c r="B3528" s="44"/>
      <c r="C3528" s="45"/>
      <c r="D3528" s="79"/>
      <c r="E3528" s="80"/>
      <c r="F3528" s="81"/>
      <c r="G3528" s="80"/>
      <c r="H3528" s="80"/>
      <c r="I3528" s="84"/>
      <c r="J3528" s="82"/>
      <c r="K3528" s="83"/>
      <c r="L3528" s="240" t="str">
        <f t="shared" si="54"/>
        <v/>
      </c>
    </row>
    <row r="3529" spans="1:12" ht="70" customHeight="1" x14ac:dyDescent="0.35">
      <c r="A3529" s="43"/>
      <c r="B3529" s="44"/>
      <c r="C3529" s="45"/>
      <c r="D3529" s="79"/>
      <c r="E3529" s="80"/>
      <c r="F3529" s="81"/>
      <c r="G3529" s="80"/>
      <c r="H3529" s="80"/>
      <c r="I3529" s="84"/>
      <c r="J3529" s="82"/>
      <c r="K3529" s="83"/>
      <c r="L3529" s="240" t="str">
        <f t="shared" si="54"/>
        <v/>
      </c>
    </row>
    <row r="3530" spans="1:12" ht="70" customHeight="1" x14ac:dyDescent="0.35">
      <c r="A3530" s="43"/>
      <c r="B3530" s="44"/>
      <c r="C3530" s="45"/>
      <c r="D3530" s="79"/>
      <c r="E3530" s="80"/>
      <c r="F3530" s="81"/>
      <c r="G3530" s="80"/>
      <c r="H3530" s="80"/>
      <c r="I3530" s="84"/>
      <c r="J3530" s="82"/>
      <c r="K3530" s="83"/>
      <c r="L3530" s="240" t="str">
        <f t="shared" si="54"/>
        <v/>
      </c>
    </row>
    <row r="3531" spans="1:12" ht="70" customHeight="1" x14ac:dyDescent="0.35">
      <c r="A3531" s="43"/>
      <c r="B3531" s="44"/>
      <c r="C3531" s="45"/>
      <c r="D3531" s="79"/>
      <c r="E3531" s="80"/>
      <c r="F3531" s="81"/>
      <c r="G3531" s="80"/>
      <c r="H3531" s="80"/>
      <c r="I3531" s="84"/>
      <c r="J3531" s="82"/>
      <c r="K3531" s="83"/>
      <c r="L3531" s="240" t="str">
        <f t="shared" ref="L3531:L3594" si="55">HYPERLINK(K3531)</f>
        <v/>
      </c>
    </row>
    <row r="3532" spans="1:12" ht="70" customHeight="1" x14ac:dyDescent="0.35">
      <c r="A3532" s="43"/>
      <c r="B3532" s="44"/>
      <c r="C3532" s="45"/>
      <c r="D3532" s="79"/>
      <c r="E3532" s="80"/>
      <c r="F3532" s="81"/>
      <c r="G3532" s="80"/>
      <c r="H3532" s="80"/>
      <c r="I3532" s="84"/>
      <c r="J3532" s="82"/>
      <c r="K3532" s="83"/>
      <c r="L3532" s="240" t="str">
        <f t="shared" si="55"/>
        <v/>
      </c>
    </row>
    <row r="3533" spans="1:12" ht="70" customHeight="1" x14ac:dyDescent="0.35">
      <c r="A3533" s="43"/>
      <c r="B3533" s="44"/>
      <c r="C3533" s="45"/>
      <c r="D3533" s="79"/>
      <c r="E3533" s="80"/>
      <c r="F3533" s="81"/>
      <c r="G3533" s="80"/>
      <c r="H3533" s="80"/>
      <c r="I3533" s="84"/>
      <c r="J3533" s="82"/>
      <c r="K3533" s="83"/>
      <c r="L3533" s="240" t="str">
        <f t="shared" si="55"/>
        <v/>
      </c>
    </row>
    <row r="3534" spans="1:12" ht="70" customHeight="1" x14ac:dyDescent="0.35">
      <c r="A3534" s="43"/>
      <c r="B3534" s="44"/>
      <c r="C3534" s="45"/>
      <c r="D3534" s="79"/>
      <c r="E3534" s="80"/>
      <c r="F3534" s="81"/>
      <c r="G3534" s="80"/>
      <c r="H3534" s="80"/>
      <c r="I3534" s="84"/>
      <c r="J3534" s="82"/>
      <c r="K3534" s="83"/>
      <c r="L3534" s="240" t="str">
        <f t="shared" si="55"/>
        <v/>
      </c>
    </row>
    <row r="3535" spans="1:12" ht="70" customHeight="1" x14ac:dyDescent="0.35">
      <c r="A3535" s="43"/>
      <c r="B3535" s="44"/>
      <c r="C3535" s="45"/>
      <c r="D3535" s="79"/>
      <c r="E3535" s="80"/>
      <c r="F3535" s="81"/>
      <c r="G3535" s="80"/>
      <c r="H3535" s="80"/>
      <c r="I3535" s="84"/>
      <c r="J3535" s="82"/>
      <c r="K3535" s="83"/>
      <c r="L3535" s="240" t="str">
        <f t="shared" si="55"/>
        <v/>
      </c>
    </row>
    <row r="3536" spans="1:12" ht="70" customHeight="1" x14ac:dyDescent="0.35">
      <c r="A3536" s="43"/>
      <c r="B3536" s="44"/>
      <c r="C3536" s="45"/>
      <c r="D3536" s="79"/>
      <c r="E3536" s="80"/>
      <c r="F3536" s="81"/>
      <c r="G3536" s="80"/>
      <c r="H3536" s="80"/>
      <c r="I3536" s="84"/>
      <c r="J3536" s="82"/>
      <c r="K3536" s="83"/>
      <c r="L3536" s="240" t="str">
        <f t="shared" si="55"/>
        <v/>
      </c>
    </row>
    <row r="3537" spans="1:12" ht="70" customHeight="1" x14ac:dyDescent="0.35">
      <c r="A3537" s="43"/>
      <c r="B3537" s="44"/>
      <c r="C3537" s="45"/>
      <c r="D3537" s="79"/>
      <c r="E3537" s="80"/>
      <c r="F3537" s="81"/>
      <c r="G3537" s="80"/>
      <c r="H3537" s="80"/>
      <c r="I3537" s="84"/>
      <c r="J3537" s="82"/>
      <c r="K3537" s="83"/>
      <c r="L3537" s="240" t="str">
        <f t="shared" si="55"/>
        <v/>
      </c>
    </row>
    <row r="3538" spans="1:12" ht="70" customHeight="1" x14ac:dyDescent="0.35">
      <c r="A3538" s="43"/>
      <c r="B3538" s="44"/>
      <c r="C3538" s="45"/>
      <c r="D3538" s="79"/>
      <c r="E3538" s="80"/>
      <c r="F3538" s="81"/>
      <c r="G3538" s="80"/>
      <c r="H3538" s="80"/>
      <c r="I3538" s="84"/>
      <c r="J3538" s="82"/>
      <c r="K3538" s="83"/>
      <c r="L3538" s="240" t="str">
        <f t="shared" si="55"/>
        <v/>
      </c>
    </row>
    <row r="3539" spans="1:12" ht="70" customHeight="1" x14ac:dyDescent="0.35">
      <c r="A3539" s="43"/>
      <c r="B3539" s="44"/>
      <c r="C3539" s="45"/>
      <c r="D3539" s="79"/>
      <c r="E3539" s="80"/>
      <c r="F3539" s="81"/>
      <c r="G3539" s="80"/>
      <c r="H3539" s="80"/>
      <c r="I3539" s="84"/>
      <c r="J3539" s="82"/>
      <c r="K3539" s="83"/>
      <c r="L3539" s="240" t="str">
        <f t="shared" si="55"/>
        <v/>
      </c>
    </row>
    <row r="3540" spans="1:12" ht="70" customHeight="1" x14ac:dyDescent="0.35">
      <c r="A3540" s="43"/>
      <c r="B3540" s="44"/>
      <c r="C3540" s="45"/>
      <c r="D3540" s="79"/>
      <c r="E3540" s="80"/>
      <c r="F3540" s="81"/>
      <c r="G3540" s="80"/>
      <c r="H3540" s="80"/>
      <c r="I3540" s="84"/>
      <c r="J3540" s="82"/>
      <c r="K3540" s="83"/>
      <c r="L3540" s="240" t="str">
        <f t="shared" si="55"/>
        <v/>
      </c>
    </row>
    <row r="3541" spans="1:12" ht="70" customHeight="1" x14ac:dyDescent="0.35">
      <c r="A3541" s="43"/>
      <c r="B3541" s="44"/>
      <c r="C3541" s="45"/>
      <c r="D3541" s="79"/>
      <c r="E3541" s="80"/>
      <c r="F3541" s="81"/>
      <c r="G3541" s="80"/>
      <c r="H3541" s="80"/>
      <c r="I3541" s="84"/>
      <c r="J3541" s="82"/>
      <c r="K3541" s="83"/>
      <c r="L3541" s="240" t="str">
        <f t="shared" si="55"/>
        <v/>
      </c>
    </row>
    <row r="3542" spans="1:12" ht="70" customHeight="1" x14ac:dyDescent="0.35">
      <c r="A3542" s="43"/>
      <c r="B3542" s="44"/>
      <c r="C3542" s="45"/>
      <c r="D3542" s="79"/>
      <c r="E3542" s="80"/>
      <c r="F3542" s="81"/>
      <c r="G3542" s="80"/>
      <c r="H3542" s="80"/>
      <c r="I3542" s="84"/>
      <c r="J3542" s="82"/>
      <c r="K3542" s="83"/>
      <c r="L3542" s="240" t="str">
        <f t="shared" si="55"/>
        <v/>
      </c>
    </row>
    <row r="3543" spans="1:12" ht="70" customHeight="1" x14ac:dyDescent="0.35">
      <c r="A3543" s="43"/>
      <c r="B3543" s="44"/>
      <c r="C3543" s="45"/>
      <c r="D3543" s="79"/>
      <c r="E3543" s="80"/>
      <c r="F3543" s="81"/>
      <c r="G3543" s="80"/>
      <c r="H3543" s="80"/>
      <c r="I3543" s="84"/>
      <c r="J3543" s="82"/>
      <c r="K3543" s="83"/>
      <c r="L3543" s="240" t="str">
        <f t="shared" si="55"/>
        <v/>
      </c>
    </row>
    <row r="3544" spans="1:12" ht="70" customHeight="1" x14ac:dyDescent="0.35">
      <c r="A3544" s="43"/>
      <c r="B3544" s="44"/>
      <c r="C3544" s="45"/>
      <c r="D3544" s="79"/>
      <c r="E3544" s="80"/>
      <c r="F3544" s="81"/>
      <c r="G3544" s="80"/>
      <c r="H3544" s="80"/>
      <c r="I3544" s="84"/>
      <c r="J3544" s="82"/>
      <c r="K3544" s="83"/>
      <c r="L3544" s="240" t="str">
        <f t="shared" si="55"/>
        <v/>
      </c>
    </row>
    <row r="3545" spans="1:12" ht="70" customHeight="1" x14ac:dyDescent="0.35">
      <c r="A3545" s="43"/>
      <c r="B3545" s="44"/>
      <c r="C3545" s="45"/>
      <c r="D3545" s="79"/>
      <c r="E3545" s="80"/>
      <c r="F3545" s="81"/>
      <c r="G3545" s="80"/>
      <c r="H3545" s="80"/>
      <c r="I3545" s="84"/>
      <c r="J3545" s="82"/>
      <c r="K3545" s="83"/>
      <c r="L3545" s="240" t="str">
        <f t="shared" si="55"/>
        <v/>
      </c>
    </row>
    <row r="3546" spans="1:12" ht="70" customHeight="1" x14ac:dyDescent="0.35">
      <c r="A3546" s="43"/>
      <c r="B3546" s="44"/>
      <c r="C3546" s="45"/>
      <c r="D3546" s="79"/>
      <c r="E3546" s="80"/>
      <c r="F3546" s="81"/>
      <c r="G3546" s="80"/>
      <c r="H3546" s="80"/>
      <c r="I3546" s="84"/>
      <c r="J3546" s="82"/>
      <c r="K3546" s="83"/>
      <c r="L3546" s="240" t="str">
        <f t="shared" si="55"/>
        <v/>
      </c>
    </row>
    <row r="3547" spans="1:12" ht="70" customHeight="1" x14ac:dyDescent="0.35">
      <c r="A3547" s="43"/>
      <c r="B3547" s="44"/>
      <c r="C3547" s="45"/>
      <c r="D3547" s="79"/>
      <c r="E3547" s="80"/>
      <c r="F3547" s="81"/>
      <c r="G3547" s="80"/>
      <c r="H3547" s="80"/>
      <c r="I3547" s="84"/>
      <c r="J3547" s="82"/>
      <c r="K3547" s="83"/>
      <c r="L3547" s="240" t="str">
        <f t="shared" si="55"/>
        <v/>
      </c>
    </row>
    <row r="3548" spans="1:12" ht="70" customHeight="1" x14ac:dyDescent="0.35">
      <c r="A3548" s="43"/>
      <c r="B3548" s="44"/>
      <c r="C3548" s="45"/>
      <c r="D3548" s="79"/>
      <c r="E3548" s="80"/>
      <c r="F3548" s="81"/>
      <c r="G3548" s="80"/>
      <c r="H3548" s="80"/>
      <c r="I3548" s="84"/>
      <c r="J3548" s="82"/>
      <c r="K3548" s="83"/>
      <c r="L3548" s="240" t="str">
        <f t="shared" si="55"/>
        <v/>
      </c>
    </row>
    <row r="3549" spans="1:12" ht="70" customHeight="1" x14ac:dyDescent="0.35">
      <c r="A3549" s="43"/>
      <c r="B3549" s="44"/>
      <c r="C3549" s="45"/>
      <c r="D3549" s="79"/>
      <c r="E3549" s="80"/>
      <c r="F3549" s="81"/>
      <c r="G3549" s="80"/>
      <c r="H3549" s="80"/>
      <c r="I3549" s="84"/>
      <c r="J3549" s="82"/>
      <c r="K3549" s="83"/>
      <c r="L3549" s="240" t="str">
        <f t="shared" si="55"/>
        <v/>
      </c>
    </row>
    <row r="3550" spans="1:12" ht="70" customHeight="1" x14ac:dyDescent="0.35">
      <c r="A3550" s="43"/>
      <c r="B3550" s="44"/>
      <c r="C3550" s="45"/>
      <c r="D3550" s="79"/>
      <c r="E3550" s="80"/>
      <c r="F3550" s="81"/>
      <c r="G3550" s="80"/>
      <c r="H3550" s="80"/>
      <c r="I3550" s="84"/>
      <c r="J3550" s="82"/>
      <c r="K3550" s="83"/>
      <c r="L3550" s="240" t="str">
        <f t="shared" si="55"/>
        <v/>
      </c>
    </row>
    <row r="3551" spans="1:12" ht="70" customHeight="1" x14ac:dyDescent="0.35">
      <c r="A3551" s="43"/>
      <c r="B3551" s="44"/>
      <c r="C3551" s="45"/>
      <c r="D3551" s="79"/>
      <c r="E3551" s="80"/>
      <c r="F3551" s="81"/>
      <c r="G3551" s="80"/>
      <c r="H3551" s="80"/>
      <c r="I3551" s="84"/>
      <c r="J3551" s="82"/>
      <c r="K3551" s="83"/>
      <c r="L3551" s="240" t="str">
        <f t="shared" si="55"/>
        <v/>
      </c>
    </row>
    <row r="3552" spans="1:12" ht="70" customHeight="1" x14ac:dyDescent="0.35">
      <c r="A3552" s="43"/>
      <c r="B3552" s="44"/>
      <c r="C3552" s="45"/>
      <c r="D3552" s="79"/>
      <c r="E3552" s="80"/>
      <c r="F3552" s="81"/>
      <c r="G3552" s="80"/>
      <c r="H3552" s="80"/>
      <c r="I3552" s="84"/>
      <c r="J3552" s="82"/>
      <c r="K3552" s="83"/>
      <c r="L3552" s="240" t="str">
        <f t="shared" si="55"/>
        <v/>
      </c>
    </row>
    <row r="3553" spans="1:12" ht="70" customHeight="1" x14ac:dyDescent="0.35">
      <c r="A3553" s="43"/>
      <c r="B3553" s="44"/>
      <c r="C3553" s="45"/>
      <c r="D3553" s="79"/>
      <c r="E3553" s="80"/>
      <c r="F3553" s="81"/>
      <c r="G3553" s="80"/>
      <c r="H3553" s="80"/>
      <c r="I3553" s="84"/>
      <c r="J3553" s="82"/>
      <c r="K3553" s="83"/>
      <c r="L3553" s="240" t="str">
        <f t="shared" si="55"/>
        <v/>
      </c>
    </row>
    <row r="3554" spans="1:12" ht="70" customHeight="1" x14ac:dyDescent="0.35">
      <c r="A3554" s="43"/>
      <c r="B3554" s="44"/>
      <c r="C3554" s="45"/>
      <c r="D3554" s="79"/>
      <c r="E3554" s="80"/>
      <c r="F3554" s="81"/>
      <c r="G3554" s="80"/>
      <c r="H3554" s="80"/>
      <c r="I3554" s="84"/>
      <c r="J3554" s="82"/>
      <c r="K3554" s="83"/>
      <c r="L3554" s="240" t="str">
        <f t="shared" si="55"/>
        <v/>
      </c>
    </row>
    <row r="3555" spans="1:12" ht="70" customHeight="1" x14ac:dyDescent="0.35">
      <c r="A3555" s="43"/>
      <c r="B3555" s="44"/>
      <c r="C3555" s="45"/>
      <c r="D3555" s="79"/>
      <c r="E3555" s="80"/>
      <c r="F3555" s="81"/>
      <c r="G3555" s="80"/>
      <c r="H3555" s="80"/>
      <c r="I3555" s="84"/>
      <c r="J3555" s="82"/>
      <c r="K3555" s="83"/>
      <c r="L3555" s="240" t="str">
        <f t="shared" si="55"/>
        <v/>
      </c>
    </row>
    <row r="3556" spans="1:12" ht="70" customHeight="1" x14ac:dyDescent="0.35">
      <c r="A3556" s="43"/>
      <c r="B3556" s="44"/>
      <c r="C3556" s="45"/>
      <c r="D3556" s="79"/>
      <c r="E3556" s="80"/>
      <c r="F3556" s="81"/>
      <c r="G3556" s="80"/>
      <c r="H3556" s="80"/>
      <c r="I3556" s="84"/>
      <c r="J3556" s="82"/>
      <c r="K3556" s="83"/>
      <c r="L3556" s="240" t="str">
        <f t="shared" si="55"/>
        <v/>
      </c>
    </row>
    <row r="3557" spans="1:12" ht="70" customHeight="1" x14ac:dyDescent="0.35">
      <c r="A3557" s="43"/>
      <c r="B3557" s="44"/>
      <c r="C3557" s="45"/>
      <c r="D3557" s="79"/>
      <c r="E3557" s="80"/>
      <c r="F3557" s="81"/>
      <c r="G3557" s="80"/>
      <c r="H3557" s="80"/>
      <c r="I3557" s="84"/>
      <c r="J3557" s="82"/>
      <c r="K3557" s="83"/>
      <c r="L3557" s="240" t="str">
        <f t="shared" si="55"/>
        <v/>
      </c>
    </row>
    <row r="3558" spans="1:12" ht="70" customHeight="1" x14ac:dyDescent="0.35">
      <c r="A3558" s="43"/>
      <c r="B3558" s="44"/>
      <c r="C3558" s="45"/>
      <c r="D3558" s="79"/>
      <c r="E3558" s="80"/>
      <c r="F3558" s="81"/>
      <c r="G3558" s="80"/>
      <c r="H3558" s="80"/>
      <c r="I3558" s="84"/>
      <c r="J3558" s="82"/>
      <c r="K3558" s="83"/>
      <c r="L3558" s="240" t="str">
        <f t="shared" si="55"/>
        <v/>
      </c>
    </row>
    <row r="3559" spans="1:12" ht="70" customHeight="1" x14ac:dyDescent="0.35">
      <c r="A3559" s="43"/>
      <c r="B3559" s="44"/>
      <c r="C3559" s="45"/>
      <c r="D3559" s="79"/>
      <c r="E3559" s="80"/>
      <c r="F3559" s="81"/>
      <c r="G3559" s="80"/>
      <c r="H3559" s="80"/>
      <c r="I3559" s="84"/>
      <c r="J3559" s="82"/>
      <c r="K3559" s="83"/>
      <c r="L3559" s="240" t="str">
        <f t="shared" si="55"/>
        <v/>
      </c>
    </row>
    <row r="3560" spans="1:12" ht="70" customHeight="1" x14ac:dyDescent="0.35">
      <c r="A3560" s="43"/>
      <c r="B3560" s="44"/>
      <c r="C3560" s="45"/>
      <c r="D3560" s="79"/>
      <c r="E3560" s="80"/>
      <c r="F3560" s="81"/>
      <c r="G3560" s="80"/>
      <c r="H3560" s="80"/>
      <c r="I3560" s="84"/>
      <c r="J3560" s="82"/>
      <c r="K3560" s="83"/>
      <c r="L3560" s="240" t="str">
        <f t="shared" si="55"/>
        <v/>
      </c>
    </row>
    <row r="3561" spans="1:12" ht="70" customHeight="1" x14ac:dyDescent="0.35">
      <c r="A3561" s="43"/>
      <c r="B3561" s="44"/>
      <c r="C3561" s="45"/>
      <c r="D3561" s="79"/>
      <c r="E3561" s="80"/>
      <c r="F3561" s="81"/>
      <c r="G3561" s="80"/>
      <c r="H3561" s="80"/>
      <c r="I3561" s="84"/>
      <c r="J3561" s="82"/>
      <c r="K3561" s="83"/>
      <c r="L3561" s="240" t="str">
        <f t="shared" si="55"/>
        <v/>
      </c>
    </row>
    <row r="3562" spans="1:12" ht="70" customHeight="1" x14ac:dyDescent="0.35">
      <c r="A3562" s="43"/>
      <c r="B3562" s="44"/>
      <c r="C3562" s="45"/>
      <c r="D3562" s="79"/>
      <c r="E3562" s="80"/>
      <c r="F3562" s="81"/>
      <c r="G3562" s="80"/>
      <c r="H3562" s="80"/>
      <c r="I3562" s="84"/>
      <c r="J3562" s="82"/>
      <c r="K3562" s="83"/>
      <c r="L3562" s="240" t="str">
        <f t="shared" si="55"/>
        <v/>
      </c>
    </row>
    <row r="3563" spans="1:12" ht="70" customHeight="1" x14ac:dyDescent="0.35">
      <c r="A3563" s="43"/>
      <c r="B3563" s="44"/>
      <c r="C3563" s="45"/>
      <c r="D3563" s="79"/>
      <c r="E3563" s="80"/>
      <c r="F3563" s="81"/>
      <c r="G3563" s="80"/>
      <c r="H3563" s="80"/>
      <c r="I3563" s="84"/>
      <c r="J3563" s="82"/>
      <c r="K3563" s="83"/>
      <c r="L3563" s="240" t="str">
        <f t="shared" si="55"/>
        <v/>
      </c>
    </row>
    <row r="3564" spans="1:12" ht="70" customHeight="1" x14ac:dyDescent="0.35">
      <c r="A3564" s="43"/>
      <c r="B3564" s="44"/>
      <c r="C3564" s="45"/>
      <c r="D3564" s="79"/>
      <c r="E3564" s="80"/>
      <c r="F3564" s="81"/>
      <c r="G3564" s="80"/>
      <c r="H3564" s="80"/>
      <c r="I3564" s="84"/>
      <c r="J3564" s="82"/>
      <c r="K3564" s="83"/>
      <c r="L3564" s="240" t="str">
        <f t="shared" si="55"/>
        <v/>
      </c>
    </row>
    <row r="3565" spans="1:12" ht="70" customHeight="1" x14ac:dyDescent="0.35">
      <c r="A3565" s="43"/>
      <c r="B3565" s="44"/>
      <c r="C3565" s="45"/>
      <c r="D3565" s="79"/>
      <c r="E3565" s="80"/>
      <c r="F3565" s="81"/>
      <c r="G3565" s="80"/>
      <c r="H3565" s="80"/>
      <c r="I3565" s="84"/>
      <c r="J3565" s="82"/>
      <c r="K3565" s="83"/>
      <c r="L3565" s="240" t="str">
        <f t="shared" si="55"/>
        <v/>
      </c>
    </row>
    <row r="3566" spans="1:12" ht="70" customHeight="1" x14ac:dyDescent="0.35">
      <c r="A3566" s="43"/>
      <c r="B3566" s="44"/>
      <c r="C3566" s="45"/>
      <c r="D3566" s="79"/>
      <c r="E3566" s="80"/>
      <c r="F3566" s="81"/>
      <c r="G3566" s="80"/>
      <c r="H3566" s="80"/>
      <c r="I3566" s="84"/>
      <c r="J3566" s="82"/>
      <c r="K3566" s="83"/>
      <c r="L3566" s="240" t="str">
        <f t="shared" si="55"/>
        <v/>
      </c>
    </row>
    <row r="3567" spans="1:12" ht="70" customHeight="1" x14ac:dyDescent="0.35">
      <c r="A3567" s="43"/>
      <c r="B3567" s="44"/>
      <c r="C3567" s="45"/>
      <c r="D3567" s="79"/>
      <c r="E3567" s="80"/>
      <c r="F3567" s="81"/>
      <c r="G3567" s="80"/>
      <c r="H3567" s="80"/>
      <c r="I3567" s="84"/>
      <c r="J3567" s="82"/>
      <c r="K3567" s="83"/>
      <c r="L3567" s="240" t="str">
        <f t="shared" si="55"/>
        <v/>
      </c>
    </row>
    <row r="3568" spans="1:12" ht="70" customHeight="1" x14ac:dyDescent="0.35">
      <c r="A3568" s="43"/>
      <c r="B3568" s="44"/>
      <c r="C3568" s="45"/>
      <c r="D3568" s="79"/>
      <c r="E3568" s="80"/>
      <c r="F3568" s="81"/>
      <c r="G3568" s="80"/>
      <c r="H3568" s="80"/>
      <c r="I3568" s="84"/>
      <c r="J3568" s="82"/>
      <c r="K3568" s="83"/>
      <c r="L3568" s="240" t="str">
        <f t="shared" si="55"/>
        <v/>
      </c>
    </row>
    <row r="3569" spans="1:12" ht="70" customHeight="1" x14ac:dyDescent="0.35">
      <c r="A3569" s="43"/>
      <c r="B3569" s="44"/>
      <c r="C3569" s="45"/>
      <c r="D3569" s="79"/>
      <c r="E3569" s="80"/>
      <c r="F3569" s="81"/>
      <c r="G3569" s="80"/>
      <c r="H3569" s="80"/>
      <c r="I3569" s="84"/>
      <c r="J3569" s="82"/>
      <c r="K3569" s="83"/>
      <c r="L3569" s="240" t="str">
        <f t="shared" si="55"/>
        <v/>
      </c>
    </row>
    <row r="3570" spans="1:12" ht="70" customHeight="1" x14ac:dyDescent="0.35">
      <c r="A3570" s="43"/>
      <c r="B3570" s="44"/>
      <c r="C3570" s="45"/>
      <c r="D3570" s="79"/>
      <c r="E3570" s="80"/>
      <c r="F3570" s="81"/>
      <c r="G3570" s="80"/>
      <c r="H3570" s="80"/>
      <c r="I3570" s="84"/>
      <c r="J3570" s="82"/>
      <c r="K3570" s="83"/>
      <c r="L3570" s="240" t="str">
        <f t="shared" si="55"/>
        <v/>
      </c>
    </row>
    <row r="3571" spans="1:12" ht="70" customHeight="1" x14ac:dyDescent="0.35">
      <c r="A3571" s="43"/>
      <c r="B3571" s="44"/>
      <c r="C3571" s="45"/>
      <c r="D3571" s="79"/>
      <c r="E3571" s="80"/>
      <c r="F3571" s="81"/>
      <c r="G3571" s="80"/>
      <c r="H3571" s="80"/>
      <c r="I3571" s="84"/>
      <c r="J3571" s="82"/>
      <c r="K3571" s="83"/>
      <c r="L3571" s="240" t="str">
        <f t="shared" si="55"/>
        <v/>
      </c>
    </row>
    <row r="3572" spans="1:12" ht="70" customHeight="1" x14ac:dyDescent="0.35">
      <c r="A3572" s="43"/>
      <c r="B3572" s="44"/>
      <c r="C3572" s="45"/>
      <c r="D3572" s="79"/>
      <c r="E3572" s="80"/>
      <c r="F3572" s="81"/>
      <c r="G3572" s="80"/>
      <c r="H3572" s="80"/>
      <c r="I3572" s="84"/>
      <c r="J3572" s="82"/>
      <c r="K3572" s="83"/>
      <c r="L3572" s="240" t="str">
        <f t="shared" si="55"/>
        <v/>
      </c>
    </row>
    <row r="3573" spans="1:12" ht="70" customHeight="1" x14ac:dyDescent="0.35">
      <c r="A3573" s="43"/>
      <c r="B3573" s="44"/>
      <c r="C3573" s="45"/>
      <c r="D3573" s="79"/>
      <c r="E3573" s="80"/>
      <c r="F3573" s="81"/>
      <c r="G3573" s="80"/>
      <c r="H3573" s="80"/>
      <c r="I3573" s="84"/>
      <c r="J3573" s="82"/>
      <c r="K3573" s="83"/>
      <c r="L3573" s="240" t="str">
        <f t="shared" si="55"/>
        <v/>
      </c>
    </row>
    <row r="3574" spans="1:12" ht="70" customHeight="1" x14ac:dyDescent="0.35">
      <c r="A3574" s="43"/>
      <c r="B3574" s="44"/>
      <c r="C3574" s="45"/>
      <c r="D3574" s="79"/>
      <c r="E3574" s="80"/>
      <c r="F3574" s="81"/>
      <c r="G3574" s="80"/>
      <c r="H3574" s="80"/>
      <c r="I3574" s="84"/>
      <c r="J3574" s="82"/>
      <c r="K3574" s="83"/>
      <c r="L3574" s="240" t="str">
        <f t="shared" si="55"/>
        <v/>
      </c>
    </row>
    <row r="3575" spans="1:12" ht="70" customHeight="1" x14ac:dyDescent="0.35">
      <c r="A3575" s="43"/>
      <c r="B3575" s="44"/>
      <c r="C3575" s="45"/>
      <c r="D3575" s="79"/>
      <c r="E3575" s="80"/>
      <c r="F3575" s="81"/>
      <c r="G3575" s="80"/>
      <c r="H3575" s="80"/>
      <c r="I3575" s="84"/>
      <c r="J3575" s="82"/>
      <c r="K3575" s="83"/>
      <c r="L3575" s="240" t="str">
        <f t="shared" si="55"/>
        <v/>
      </c>
    </row>
    <row r="3576" spans="1:12" ht="70" customHeight="1" x14ac:dyDescent="0.35">
      <c r="A3576" s="43"/>
      <c r="B3576" s="44"/>
      <c r="C3576" s="45"/>
      <c r="D3576" s="79"/>
      <c r="E3576" s="80"/>
      <c r="F3576" s="81"/>
      <c r="G3576" s="80"/>
      <c r="H3576" s="80"/>
      <c r="I3576" s="84"/>
      <c r="J3576" s="82"/>
      <c r="K3576" s="83"/>
      <c r="L3576" s="240" t="str">
        <f t="shared" si="55"/>
        <v/>
      </c>
    </row>
    <row r="3577" spans="1:12" ht="70" customHeight="1" x14ac:dyDescent="0.35">
      <c r="A3577" s="43"/>
      <c r="B3577" s="44"/>
      <c r="C3577" s="45"/>
      <c r="D3577" s="79"/>
      <c r="E3577" s="80"/>
      <c r="F3577" s="81"/>
      <c r="G3577" s="80"/>
      <c r="H3577" s="80"/>
      <c r="I3577" s="84"/>
      <c r="J3577" s="82"/>
      <c r="K3577" s="83"/>
      <c r="L3577" s="240" t="str">
        <f t="shared" si="55"/>
        <v/>
      </c>
    </row>
    <row r="3578" spans="1:12" ht="70" customHeight="1" x14ac:dyDescent="0.35">
      <c r="A3578" s="43"/>
      <c r="B3578" s="44"/>
      <c r="C3578" s="45"/>
      <c r="D3578" s="79"/>
      <c r="E3578" s="80"/>
      <c r="F3578" s="81"/>
      <c r="G3578" s="80"/>
      <c r="H3578" s="80"/>
      <c r="I3578" s="84"/>
      <c r="J3578" s="82"/>
      <c r="K3578" s="83"/>
      <c r="L3578" s="240" t="str">
        <f t="shared" si="55"/>
        <v/>
      </c>
    </row>
    <row r="3579" spans="1:12" ht="70" customHeight="1" x14ac:dyDescent="0.35">
      <c r="A3579" s="43"/>
      <c r="B3579" s="44"/>
      <c r="C3579" s="45"/>
      <c r="D3579" s="79"/>
      <c r="E3579" s="80"/>
      <c r="F3579" s="81"/>
      <c r="G3579" s="80"/>
      <c r="H3579" s="80"/>
      <c r="I3579" s="84"/>
      <c r="J3579" s="82"/>
      <c r="K3579" s="83"/>
      <c r="L3579" s="240" t="str">
        <f t="shared" si="55"/>
        <v/>
      </c>
    </row>
    <row r="3580" spans="1:12" ht="70" customHeight="1" x14ac:dyDescent="0.35">
      <c r="A3580" s="43"/>
      <c r="B3580" s="44"/>
      <c r="C3580" s="45"/>
      <c r="D3580" s="79"/>
      <c r="E3580" s="80"/>
      <c r="F3580" s="81"/>
      <c r="G3580" s="80"/>
      <c r="H3580" s="80"/>
      <c r="I3580" s="84"/>
      <c r="J3580" s="82"/>
      <c r="K3580" s="83"/>
      <c r="L3580" s="240" t="str">
        <f t="shared" si="55"/>
        <v/>
      </c>
    </row>
    <row r="3581" spans="1:12" ht="70" customHeight="1" x14ac:dyDescent="0.35">
      <c r="A3581" s="43"/>
      <c r="B3581" s="44"/>
      <c r="C3581" s="45"/>
      <c r="D3581" s="79"/>
      <c r="E3581" s="80"/>
      <c r="F3581" s="81"/>
      <c r="G3581" s="80"/>
      <c r="H3581" s="80"/>
      <c r="I3581" s="84"/>
      <c r="J3581" s="82"/>
      <c r="K3581" s="83"/>
      <c r="L3581" s="240" t="str">
        <f t="shared" si="55"/>
        <v/>
      </c>
    </row>
    <row r="3582" spans="1:12" ht="70" customHeight="1" x14ac:dyDescent="0.35">
      <c r="A3582" s="43"/>
      <c r="B3582" s="44"/>
      <c r="C3582" s="45"/>
      <c r="D3582" s="79"/>
      <c r="E3582" s="80"/>
      <c r="F3582" s="81"/>
      <c r="G3582" s="80"/>
      <c r="H3582" s="80"/>
      <c r="I3582" s="84"/>
      <c r="J3582" s="82"/>
      <c r="K3582" s="83"/>
      <c r="L3582" s="240" t="str">
        <f t="shared" si="55"/>
        <v/>
      </c>
    </row>
    <row r="3583" spans="1:12" ht="70" customHeight="1" x14ac:dyDescent="0.35">
      <c r="A3583" s="43"/>
      <c r="B3583" s="44"/>
      <c r="C3583" s="45"/>
      <c r="D3583" s="79"/>
      <c r="E3583" s="80"/>
      <c r="F3583" s="81"/>
      <c r="G3583" s="80"/>
      <c r="H3583" s="80"/>
      <c r="I3583" s="84"/>
      <c r="J3583" s="82"/>
      <c r="K3583" s="83"/>
      <c r="L3583" s="240" t="str">
        <f t="shared" si="55"/>
        <v/>
      </c>
    </row>
    <row r="3584" spans="1:12" ht="70" customHeight="1" x14ac:dyDescent="0.35">
      <c r="A3584" s="43"/>
      <c r="B3584" s="44"/>
      <c r="C3584" s="45"/>
      <c r="D3584" s="79"/>
      <c r="E3584" s="80"/>
      <c r="F3584" s="81"/>
      <c r="G3584" s="80"/>
      <c r="H3584" s="80"/>
      <c r="I3584" s="84"/>
      <c r="J3584" s="82"/>
      <c r="K3584" s="83"/>
      <c r="L3584" s="240" t="str">
        <f t="shared" si="55"/>
        <v/>
      </c>
    </row>
    <row r="3585" spans="1:12" ht="70" customHeight="1" x14ac:dyDescent="0.35">
      <c r="A3585" s="43"/>
      <c r="B3585" s="44"/>
      <c r="C3585" s="45"/>
      <c r="D3585" s="79"/>
      <c r="E3585" s="80"/>
      <c r="F3585" s="81"/>
      <c r="G3585" s="80"/>
      <c r="H3585" s="80"/>
      <c r="I3585" s="84"/>
      <c r="J3585" s="82"/>
      <c r="K3585" s="83"/>
      <c r="L3585" s="240" t="str">
        <f t="shared" si="55"/>
        <v/>
      </c>
    </row>
    <row r="3586" spans="1:12" ht="70" customHeight="1" x14ac:dyDescent="0.35">
      <c r="A3586" s="43"/>
      <c r="B3586" s="44"/>
      <c r="C3586" s="45"/>
      <c r="D3586" s="79"/>
      <c r="E3586" s="80"/>
      <c r="F3586" s="81"/>
      <c r="G3586" s="80"/>
      <c r="H3586" s="80"/>
      <c r="I3586" s="84"/>
      <c r="J3586" s="82"/>
      <c r="K3586" s="83"/>
      <c r="L3586" s="240" t="str">
        <f t="shared" si="55"/>
        <v/>
      </c>
    </row>
    <row r="3587" spans="1:12" ht="70" customHeight="1" x14ac:dyDescent="0.35">
      <c r="A3587" s="43"/>
      <c r="B3587" s="44"/>
      <c r="C3587" s="45"/>
      <c r="D3587" s="79"/>
      <c r="E3587" s="80"/>
      <c r="F3587" s="81"/>
      <c r="G3587" s="80"/>
      <c r="H3587" s="80"/>
      <c r="I3587" s="84"/>
      <c r="J3587" s="82"/>
      <c r="K3587" s="83"/>
      <c r="L3587" s="240" t="str">
        <f t="shared" si="55"/>
        <v/>
      </c>
    </row>
    <row r="3588" spans="1:12" ht="70" customHeight="1" x14ac:dyDescent="0.35">
      <c r="A3588" s="43"/>
      <c r="B3588" s="44"/>
      <c r="C3588" s="45"/>
      <c r="D3588" s="79"/>
      <c r="E3588" s="80"/>
      <c r="F3588" s="81"/>
      <c r="G3588" s="80"/>
      <c r="H3588" s="80"/>
      <c r="I3588" s="84"/>
      <c r="J3588" s="82"/>
      <c r="K3588" s="83"/>
      <c r="L3588" s="240" t="str">
        <f t="shared" si="55"/>
        <v/>
      </c>
    </row>
    <row r="3589" spans="1:12" ht="70" customHeight="1" x14ac:dyDescent="0.35">
      <c r="A3589" s="43"/>
      <c r="B3589" s="44"/>
      <c r="C3589" s="45"/>
      <c r="D3589" s="79"/>
      <c r="E3589" s="80"/>
      <c r="F3589" s="81"/>
      <c r="G3589" s="80"/>
      <c r="H3589" s="80"/>
      <c r="I3589" s="84"/>
      <c r="J3589" s="82"/>
      <c r="K3589" s="83"/>
      <c r="L3589" s="240" t="str">
        <f t="shared" si="55"/>
        <v/>
      </c>
    </row>
    <row r="3590" spans="1:12" ht="70" customHeight="1" x14ac:dyDescent="0.35">
      <c r="A3590" s="43"/>
      <c r="B3590" s="44"/>
      <c r="C3590" s="45"/>
      <c r="D3590" s="79"/>
      <c r="E3590" s="80"/>
      <c r="F3590" s="81"/>
      <c r="G3590" s="80"/>
      <c r="H3590" s="80"/>
      <c r="I3590" s="84"/>
      <c r="J3590" s="82"/>
      <c r="K3590" s="83"/>
      <c r="L3590" s="240" t="str">
        <f t="shared" si="55"/>
        <v/>
      </c>
    </row>
    <row r="3591" spans="1:12" ht="70" customHeight="1" x14ac:dyDescent="0.35">
      <c r="A3591" s="43"/>
      <c r="B3591" s="44"/>
      <c r="C3591" s="45"/>
      <c r="D3591" s="79"/>
      <c r="E3591" s="80"/>
      <c r="F3591" s="81"/>
      <c r="G3591" s="80"/>
      <c r="H3591" s="80"/>
      <c r="I3591" s="84"/>
      <c r="J3591" s="82"/>
      <c r="K3591" s="83"/>
      <c r="L3591" s="240" t="str">
        <f t="shared" si="55"/>
        <v/>
      </c>
    </row>
    <row r="3592" spans="1:12" ht="70" customHeight="1" x14ac:dyDescent="0.35">
      <c r="A3592" s="43"/>
      <c r="B3592" s="44"/>
      <c r="C3592" s="45"/>
      <c r="D3592" s="79"/>
      <c r="E3592" s="80"/>
      <c r="F3592" s="81"/>
      <c r="G3592" s="80"/>
      <c r="H3592" s="80"/>
      <c r="I3592" s="84"/>
      <c r="J3592" s="82"/>
      <c r="K3592" s="83"/>
      <c r="L3592" s="240" t="str">
        <f t="shared" si="55"/>
        <v/>
      </c>
    </row>
    <row r="3593" spans="1:12" ht="70" customHeight="1" x14ac:dyDescent="0.35">
      <c r="A3593" s="43"/>
      <c r="B3593" s="44"/>
      <c r="C3593" s="45"/>
      <c r="D3593" s="79"/>
      <c r="E3593" s="80"/>
      <c r="F3593" s="81"/>
      <c r="G3593" s="80"/>
      <c r="H3593" s="80"/>
      <c r="I3593" s="84"/>
      <c r="J3593" s="82"/>
      <c r="K3593" s="83"/>
      <c r="L3593" s="240" t="str">
        <f t="shared" si="55"/>
        <v/>
      </c>
    </row>
    <row r="3594" spans="1:12" ht="70" customHeight="1" x14ac:dyDescent="0.35">
      <c r="A3594" s="43"/>
      <c r="B3594" s="44"/>
      <c r="C3594" s="45"/>
      <c r="D3594" s="79"/>
      <c r="E3594" s="80"/>
      <c r="F3594" s="81"/>
      <c r="G3594" s="80"/>
      <c r="H3594" s="80"/>
      <c r="I3594" s="84"/>
      <c r="J3594" s="82"/>
      <c r="K3594" s="83"/>
      <c r="L3594" s="240" t="str">
        <f t="shared" si="55"/>
        <v/>
      </c>
    </row>
    <row r="3595" spans="1:12" ht="70" customHeight="1" x14ac:dyDescent="0.35">
      <c r="A3595" s="43"/>
      <c r="B3595" s="44"/>
      <c r="C3595" s="45"/>
      <c r="D3595" s="79"/>
      <c r="E3595" s="80"/>
      <c r="F3595" s="81"/>
      <c r="G3595" s="80"/>
      <c r="H3595" s="80"/>
      <c r="I3595" s="84"/>
      <c r="J3595" s="82"/>
      <c r="K3595" s="83"/>
      <c r="L3595" s="240" t="str">
        <f t="shared" ref="L3595:L3658" si="56">HYPERLINK(K3595)</f>
        <v/>
      </c>
    </row>
    <row r="3596" spans="1:12" ht="70" customHeight="1" x14ac:dyDescent="0.35">
      <c r="A3596" s="43"/>
      <c r="B3596" s="44"/>
      <c r="C3596" s="45"/>
      <c r="D3596" s="79"/>
      <c r="E3596" s="80"/>
      <c r="F3596" s="81"/>
      <c r="G3596" s="80"/>
      <c r="H3596" s="80"/>
      <c r="I3596" s="84"/>
      <c r="J3596" s="82"/>
      <c r="K3596" s="83"/>
      <c r="L3596" s="240" t="str">
        <f t="shared" si="56"/>
        <v/>
      </c>
    </row>
    <row r="3597" spans="1:12" ht="70" customHeight="1" x14ac:dyDescent="0.35">
      <c r="A3597" s="43"/>
      <c r="B3597" s="44"/>
      <c r="C3597" s="45"/>
      <c r="D3597" s="79"/>
      <c r="E3597" s="80"/>
      <c r="F3597" s="81"/>
      <c r="G3597" s="80"/>
      <c r="H3597" s="80"/>
      <c r="I3597" s="84"/>
      <c r="J3597" s="82"/>
      <c r="K3597" s="83"/>
      <c r="L3597" s="240" t="str">
        <f t="shared" si="56"/>
        <v/>
      </c>
    </row>
    <row r="3598" spans="1:12" ht="70" customHeight="1" x14ac:dyDescent="0.35">
      <c r="A3598" s="43"/>
      <c r="B3598" s="44"/>
      <c r="C3598" s="45"/>
      <c r="D3598" s="79"/>
      <c r="E3598" s="80"/>
      <c r="F3598" s="81"/>
      <c r="G3598" s="80"/>
      <c r="H3598" s="80"/>
      <c r="I3598" s="84"/>
      <c r="J3598" s="82"/>
      <c r="K3598" s="83"/>
      <c r="L3598" s="240" t="str">
        <f t="shared" si="56"/>
        <v/>
      </c>
    </row>
    <row r="3599" spans="1:12" ht="70" customHeight="1" x14ac:dyDescent="0.35">
      <c r="A3599" s="43"/>
      <c r="B3599" s="44"/>
      <c r="C3599" s="45"/>
      <c r="D3599" s="79"/>
      <c r="E3599" s="80"/>
      <c r="F3599" s="81"/>
      <c r="G3599" s="80"/>
      <c r="H3599" s="80"/>
      <c r="I3599" s="84"/>
      <c r="J3599" s="82"/>
      <c r="K3599" s="83"/>
      <c r="L3599" s="240" t="str">
        <f t="shared" si="56"/>
        <v/>
      </c>
    </row>
    <row r="3600" spans="1:12" ht="70" customHeight="1" x14ac:dyDescent="0.35">
      <c r="A3600" s="43"/>
      <c r="B3600" s="44"/>
      <c r="C3600" s="45"/>
      <c r="D3600" s="79"/>
      <c r="E3600" s="80"/>
      <c r="F3600" s="81"/>
      <c r="G3600" s="80"/>
      <c r="H3600" s="80"/>
      <c r="I3600" s="84"/>
      <c r="J3600" s="82"/>
      <c r="K3600" s="83"/>
      <c r="L3600" s="240" t="str">
        <f t="shared" si="56"/>
        <v/>
      </c>
    </row>
    <row r="3601" spans="1:12" ht="70" customHeight="1" x14ac:dyDescent="0.35">
      <c r="A3601" s="43"/>
      <c r="B3601" s="44"/>
      <c r="C3601" s="45"/>
      <c r="D3601" s="79"/>
      <c r="E3601" s="80"/>
      <c r="F3601" s="81"/>
      <c r="G3601" s="80"/>
      <c r="H3601" s="80"/>
      <c r="I3601" s="84"/>
      <c r="J3601" s="82"/>
      <c r="K3601" s="83"/>
      <c r="L3601" s="240" t="str">
        <f t="shared" si="56"/>
        <v/>
      </c>
    </row>
    <row r="3602" spans="1:12" ht="70" customHeight="1" x14ac:dyDescent="0.35">
      <c r="A3602" s="43"/>
      <c r="B3602" s="44"/>
      <c r="C3602" s="45"/>
      <c r="D3602" s="79"/>
      <c r="E3602" s="80"/>
      <c r="F3602" s="81"/>
      <c r="G3602" s="80"/>
      <c r="H3602" s="80"/>
      <c r="I3602" s="84"/>
      <c r="J3602" s="82"/>
      <c r="K3602" s="83"/>
      <c r="L3602" s="240" t="str">
        <f t="shared" si="56"/>
        <v/>
      </c>
    </row>
    <row r="3603" spans="1:12" ht="70" customHeight="1" x14ac:dyDescent="0.35">
      <c r="A3603" s="43"/>
      <c r="B3603" s="44"/>
      <c r="C3603" s="45"/>
      <c r="D3603" s="79"/>
      <c r="E3603" s="80"/>
      <c r="F3603" s="81"/>
      <c r="G3603" s="80"/>
      <c r="H3603" s="80"/>
      <c r="I3603" s="84"/>
      <c r="J3603" s="82"/>
      <c r="K3603" s="83"/>
      <c r="L3603" s="240" t="str">
        <f t="shared" si="56"/>
        <v/>
      </c>
    </row>
    <row r="3604" spans="1:12" ht="70" customHeight="1" x14ac:dyDescent="0.35">
      <c r="A3604" s="43"/>
      <c r="B3604" s="44"/>
      <c r="C3604" s="45"/>
      <c r="D3604" s="79"/>
      <c r="E3604" s="80"/>
      <c r="F3604" s="81"/>
      <c r="G3604" s="80"/>
      <c r="H3604" s="80"/>
      <c r="I3604" s="84"/>
      <c r="J3604" s="82"/>
      <c r="K3604" s="83"/>
      <c r="L3604" s="240" t="str">
        <f t="shared" si="56"/>
        <v/>
      </c>
    </row>
    <row r="3605" spans="1:12" ht="70" customHeight="1" x14ac:dyDescent="0.35">
      <c r="A3605" s="43"/>
      <c r="B3605" s="44"/>
      <c r="C3605" s="45"/>
      <c r="D3605" s="79"/>
      <c r="E3605" s="80"/>
      <c r="F3605" s="81"/>
      <c r="G3605" s="80"/>
      <c r="H3605" s="80"/>
      <c r="I3605" s="84"/>
      <c r="J3605" s="82"/>
      <c r="K3605" s="83"/>
      <c r="L3605" s="240" t="str">
        <f t="shared" si="56"/>
        <v/>
      </c>
    </row>
    <row r="3606" spans="1:12" ht="70" customHeight="1" x14ac:dyDescent="0.35">
      <c r="A3606" s="43"/>
      <c r="B3606" s="44"/>
      <c r="C3606" s="45"/>
      <c r="D3606" s="79"/>
      <c r="E3606" s="80"/>
      <c r="F3606" s="81"/>
      <c r="G3606" s="80"/>
      <c r="H3606" s="80"/>
      <c r="I3606" s="84"/>
      <c r="J3606" s="82"/>
      <c r="K3606" s="83"/>
      <c r="L3606" s="240" t="str">
        <f t="shared" si="56"/>
        <v/>
      </c>
    </row>
    <row r="3607" spans="1:12" ht="70" customHeight="1" x14ac:dyDescent="0.35">
      <c r="A3607" s="43"/>
      <c r="B3607" s="44"/>
      <c r="C3607" s="45"/>
      <c r="D3607" s="79"/>
      <c r="E3607" s="80"/>
      <c r="F3607" s="81"/>
      <c r="G3607" s="80"/>
      <c r="H3607" s="80"/>
      <c r="I3607" s="84"/>
      <c r="J3607" s="82"/>
      <c r="K3607" s="83"/>
      <c r="L3607" s="240" t="str">
        <f t="shared" si="56"/>
        <v/>
      </c>
    </row>
    <row r="3608" spans="1:12" ht="70" customHeight="1" x14ac:dyDescent="0.35">
      <c r="A3608" s="43"/>
      <c r="B3608" s="44"/>
      <c r="C3608" s="45"/>
      <c r="D3608" s="79"/>
      <c r="E3608" s="80"/>
      <c r="F3608" s="81"/>
      <c r="G3608" s="80"/>
      <c r="H3608" s="80"/>
      <c r="I3608" s="84"/>
      <c r="J3608" s="82"/>
      <c r="K3608" s="83"/>
      <c r="L3608" s="240" t="str">
        <f t="shared" si="56"/>
        <v/>
      </c>
    </row>
    <row r="3609" spans="1:12" ht="70" customHeight="1" x14ac:dyDescent="0.35">
      <c r="A3609" s="43"/>
      <c r="B3609" s="44"/>
      <c r="C3609" s="45"/>
      <c r="D3609" s="79"/>
      <c r="E3609" s="80"/>
      <c r="F3609" s="81"/>
      <c r="G3609" s="80"/>
      <c r="H3609" s="80"/>
      <c r="I3609" s="84"/>
      <c r="J3609" s="82"/>
      <c r="K3609" s="83"/>
      <c r="L3609" s="240" t="str">
        <f t="shared" si="56"/>
        <v/>
      </c>
    </row>
    <row r="3610" spans="1:12" ht="70" customHeight="1" x14ac:dyDescent="0.35">
      <c r="A3610" s="43"/>
      <c r="B3610" s="44"/>
      <c r="C3610" s="45"/>
      <c r="D3610" s="79"/>
      <c r="E3610" s="80"/>
      <c r="F3610" s="81"/>
      <c r="G3610" s="80"/>
      <c r="H3610" s="80"/>
      <c r="I3610" s="84"/>
      <c r="J3610" s="82"/>
      <c r="K3610" s="83"/>
      <c r="L3610" s="240" t="str">
        <f t="shared" si="56"/>
        <v/>
      </c>
    </row>
    <row r="3611" spans="1:12" ht="70" customHeight="1" x14ac:dyDescent="0.35">
      <c r="A3611" s="43"/>
      <c r="B3611" s="44"/>
      <c r="C3611" s="45"/>
      <c r="D3611" s="79"/>
      <c r="E3611" s="80"/>
      <c r="F3611" s="81"/>
      <c r="G3611" s="80"/>
      <c r="H3611" s="80"/>
      <c r="I3611" s="84"/>
      <c r="J3611" s="82"/>
      <c r="K3611" s="83"/>
      <c r="L3611" s="240" t="str">
        <f t="shared" si="56"/>
        <v/>
      </c>
    </row>
    <row r="3612" spans="1:12" ht="70" customHeight="1" x14ac:dyDescent="0.35">
      <c r="A3612" s="43"/>
      <c r="B3612" s="44"/>
      <c r="C3612" s="45"/>
      <c r="D3612" s="79"/>
      <c r="E3612" s="80"/>
      <c r="F3612" s="81"/>
      <c r="G3612" s="80"/>
      <c r="H3612" s="80"/>
      <c r="I3612" s="84"/>
      <c r="J3612" s="82"/>
      <c r="K3612" s="83"/>
      <c r="L3612" s="240" t="str">
        <f t="shared" si="56"/>
        <v/>
      </c>
    </row>
    <row r="3613" spans="1:12" ht="70" customHeight="1" x14ac:dyDescent="0.35">
      <c r="A3613" s="43"/>
      <c r="B3613" s="44"/>
      <c r="C3613" s="45"/>
      <c r="D3613" s="79"/>
      <c r="E3613" s="80"/>
      <c r="F3613" s="81"/>
      <c r="G3613" s="80"/>
      <c r="H3613" s="80"/>
      <c r="I3613" s="84"/>
      <c r="J3613" s="82"/>
      <c r="K3613" s="83"/>
      <c r="L3613" s="240" t="str">
        <f t="shared" si="56"/>
        <v/>
      </c>
    </row>
    <row r="3614" spans="1:12" ht="70" customHeight="1" x14ac:dyDescent="0.35">
      <c r="A3614" s="43"/>
      <c r="B3614" s="44"/>
      <c r="C3614" s="45"/>
      <c r="D3614" s="79"/>
      <c r="E3614" s="80"/>
      <c r="F3614" s="81"/>
      <c r="G3614" s="80"/>
      <c r="H3614" s="80"/>
      <c r="I3614" s="84"/>
      <c r="J3614" s="82"/>
      <c r="K3614" s="83"/>
      <c r="L3614" s="240" t="str">
        <f t="shared" si="56"/>
        <v/>
      </c>
    </row>
    <row r="3615" spans="1:12" ht="70" customHeight="1" x14ac:dyDescent="0.35">
      <c r="A3615" s="43"/>
      <c r="B3615" s="44"/>
      <c r="C3615" s="45"/>
      <c r="D3615" s="79"/>
      <c r="E3615" s="80"/>
      <c r="F3615" s="81"/>
      <c r="G3615" s="80"/>
      <c r="H3615" s="80"/>
      <c r="I3615" s="84"/>
      <c r="J3615" s="82"/>
      <c r="K3615" s="83"/>
      <c r="L3615" s="240" t="str">
        <f t="shared" si="56"/>
        <v/>
      </c>
    </row>
    <row r="3616" spans="1:12" ht="70" customHeight="1" x14ac:dyDescent="0.35">
      <c r="A3616" s="43"/>
      <c r="B3616" s="44"/>
      <c r="C3616" s="45"/>
      <c r="D3616" s="79"/>
      <c r="E3616" s="80"/>
      <c r="F3616" s="81"/>
      <c r="G3616" s="80"/>
      <c r="H3616" s="80"/>
      <c r="I3616" s="84"/>
      <c r="J3616" s="82"/>
      <c r="K3616" s="83"/>
      <c r="L3616" s="240" t="str">
        <f t="shared" si="56"/>
        <v/>
      </c>
    </row>
    <row r="3617" spans="1:12" ht="70" customHeight="1" x14ac:dyDescent="0.35">
      <c r="A3617" s="43"/>
      <c r="B3617" s="44"/>
      <c r="C3617" s="45"/>
      <c r="D3617" s="79"/>
      <c r="E3617" s="80"/>
      <c r="F3617" s="81"/>
      <c r="G3617" s="80"/>
      <c r="H3617" s="80"/>
      <c r="I3617" s="84"/>
      <c r="J3617" s="82"/>
      <c r="K3617" s="83"/>
      <c r="L3617" s="240" t="str">
        <f t="shared" si="56"/>
        <v/>
      </c>
    </row>
    <row r="3618" spans="1:12" ht="70" customHeight="1" x14ac:dyDescent="0.35">
      <c r="A3618" s="43"/>
      <c r="B3618" s="44"/>
      <c r="C3618" s="45"/>
      <c r="D3618" s="79"/>
      <c r="E3618" s="80"/>
      <c r="F3618" s="81"/>
      <c r="G3618" s="80"/>
      <c r="H3618" s="80"/>
      <c r="I3618" s="84"/>
      <c r="J3618" s="82"/>
      <c r="K3618" s="83"/>
      <c r="L3618" s="240" t="str">
        <f t="shared" si="56"/>
        <v/>
      </c>
    </row>
    <row r="3619" spans="1:12" ht="70" customHeight="1" x14ac:dyDescent="0.35">
      <c r="A3619" s="43"/>
      <c r="B3619" s="44"/>
      <c r="C3619" s="45"/>
      <c r="D3619" s="79"/>
      <c r="E3619" s="80"/>
      <c r="F3619" s="81"/>
      <c r="G3619" s="80"/>
      <c r="H3619" s="80"/>
      <c r="I3619" s="84"/>
      <c r="J3619" s="82"/>
      <c r="K3619" s="83"/>
      <c r="L3619" s="240" t="str">
        <f t="shared" si="56"/>
        <v/>
      </c>
    </row>
    <row r="3620" spans="1:12" ht="70" customHeight="1" x14ac:dyDescent="0.35">
      <c r="A3620" s="43"/>
      <c r="B3620" s="44"/>
      <c r="C3620" s="45"/>
      <c r="D3620" s="79"/>
      <c r="E3620" s="80"/>
      <c r="F3620" s="81"/>
      <c r="G3620" s="80"/>
      <c r="H3620" s="80"/>
      <c r="I3620" s="84"/>
      <c r="J3620" s="82"/>
      <c r="K3620" s="83"/>
      <c r="L3620" s="240" t="str">
        <f t="shared" si="56"/>
        <v/>
      </c>
    </row>
    <row r="3621" spans="1:12" ht="70" customHeight="1" x14ac:dyDescent="0.35">
      <c r="A3621" s="43"/>
      <c r="B3621" s="44"/>
      <c r="C3621" s="45"/>
      <c r="D3621" s="79"/>
      <c r="E3621" s="80"/>
      <c r="F3621" s="81"/>
      <c r="G3621" s="80"/>
      <c r="H3621" s="80"/>
      <c r="I3621" s="84"/>
      <c r="J3621" s="82"/>
      <c r="K3621" s="83"/>
      <c r="L3621" s="240" t="str">
        <f t="shared" si="56"/>
        <v/>
      </c>
    </row>
    <row r="3622" spans="1:12" ht="70" customHeight="1" x14ac:dyDescent="0.35">
      <c r="A3622" s="43"/>
      <c r="B3622" s="44"/>
      <c r="C3622" s="45"/>
      <c r="D3622" s="79"/>
      <c r="E3622" s="80"/>
      <c r="F3622" s="81"/>
      <c r="G3622" s="80"/>
      <c r="H3622" s="80"/>
      <c r="I3622" s="84"/>
      <c r="J3622" s="82"/>
      <c r="K3622" s="83"/>
      <c r="L3622" s="240" t="str">
        <f t="shared" si="56"/>
        <v/>
      </c>
    </row>
    <row r="3623" spans="1:12" ht="70" customHeight="1" x14ac:dyDescent="0.35">
      <c r="A3623" s="43"/>
      <c r="B3623" s="44"/>
      <c r="C3623" s="45"/>
      <c r="D3623" s="79"/>
      <c r="E3623" s="80"/>
      <c r="F3623" s="81"/>
      <c r="G3623" s="80"/>
      <c r="H3623" s="80"/>
      <c r="I3623" s="84"/>
      <c r="J3623" s="82"/>
      <c r="K3623" s="83"/>
      <c r="L3623" s="240" t="str">
        <f t="shared" si="56"/>
        <v/>
      </c>
    </row>
    <row r="3624" spans="1:12" ht="70" customHeight="1" x14ac:dyDescent="0.35">
      <c r="A3624" s="43"/>
      <c r="B3624" s="44"/>
      <c r="C3624" s="45"/>
      <c r="D3624" s="79"/>
      <c r="E3624" s="80"/>
      <c r="F3624" s="81"/>
      <c r="G3624" s="80"/>
      <c r="H3624" s="80"/>
      <c r="I3624" s="84"/>
      <c r="J3624" s="82"/>
      <c r="K3624" s="83"/>
      <c r="L3624" s="240" t="str">
        <f t="shared" si="56"/>
        <v/>
      </c>
    </row>
    <row r="3625" spans="1:12" ht="70" customHeight="1" x14ac:dyDescent="0.35">
      <c r="A3625" s="43"/>
      <c r="B3625" s="44"/>
      <c r="C3625" s="45"/>
      <c r="D3625" s="79"/>
      <c r="E3625" s="80"/>
      <c r="F3625" s="81"/>
      <c r="G3625" s="80"/>
      <c r="H3625" s="80"/>
      <c r="I3625" s="84"/>
      <c r="J3625" s="82"/>
      <c r="K3625" s="83"/>
      <c r="L3625" s="240" t="str">
        <f t="shared" si="56"/>
        <v/>
      </c>
    </row>
    <row r="3626" spans="1:12" ht="70" customHeight="1" x14ac:dyDescent="0.35">
      <c r="A3626" s="43"/>
      <c r="B3626" s="44"/>
      <c r="C3626" s="45"/>
      <c r="D3626" s="79"/>
      <c r="E3626" s="80"/>
      <c r="F3626" s="81"/>
      <c r="G3626" s="80"/>
      <c r="H3626" s="80"/>
      <c r="I3626" s="84"/>
      <c r="J3626" s="82"/>
      <c r="K3626" s="83"/>
      <c r="L3626" s="240" t="str">
        <f t="shared" si="56"/>
        <v/>
      </c>
    </row>
    <row r="3627" spans="1:12" ht="70" customHeight="1" x14ac:dyDescent="0.35">
      <c r="A3627" s="43"/>
      <c r="B3627" s="44"/>
      <c r="C3627" s="45"/>
      <c r="D3627" s="79"/>
      <c r="E3627" s="80"/>
      <c r="F3627" s="81"/>
      <c r="G3627" s="80"/>
      <c r="H3627" s="80"/>
      <c r="I3627" s="84"/>
      <c r="J3627" s="82"/>
      <c r="K3627" s="83"/>
      <c r="L3627" s="240" t="str">
        <f t="shared" si="56"/>
        <v/>
      </c>
    </row>
    <row r="3628" spans="1:12" ht="70" customHeight="1" x14ac:dyDescent="0.35">
      <c r="A3628" s="43"/>
      <c r="B3628" s="44"/>
      <c r="C3628" s="45"/>
      <c r="D3628" s="79"/>
      <c r="E3628" s="80"/>
      <c r="F3628" s="81"/>
      <c r="G3628" s="80"/>
      <c r="H3628" s="80"/>
      <c r="I3628" s="84"/>
      <c r="J3628" s="82"/>
      <c r="K3628" s="83"/>
      <c r="L3628" s="240" t="str">
        <f t="shared" si="56"/>
        <v/>
      </c>
    </row>
    <row r="3629" spans="1:12" ht="70" customHeight="1" x14ac:dyDescent="0.35">
      <c r="A3629" s="43"/>
      <c r="B3629" s="44"/>
      <c r="C3629" s="45"/>
      <c r="D3629" s="79"/>
      <c r="E3629" s="80"/>
      <c r="F3629" s="81"/>
      <c r="G3629" s="80"/>
      <c r="H3629" s="80"/>
      <c r="I3629" s="84"/>
      <c r="J3629" s="82"/>
      <c r="K3629" s="83"/>
      <c r="L3629" s="240" t="str">
        <f t="shared" si="56"/>
        <v/>
      </c>
    </row>
    <row r="3630" spans="1:12" ht="70" customHeight="1" x14ac:dyDescent="0.35">
      <c r="A3630" s="43"/>
      <c r="B3630" s="44"/>
      <c r="C3630" s="45"/>
      <c r="D3630" s="79"/>
      <c r="E3630" s="80"/>
      <c r="F3630" s="81"/>
      <c r="G3630" s="80"/>
      <c r="H3630" s="80"/>
      <c r="I3630" s="84"/>
      <c r="J3630" s="82"/>
      <c r="K3630" s="83"/>
      <c r="L3630" s="240" t="str">
        <f t="shared" si="56"/>
        <v/>
      </c>
    </row>
    <row r="3631" spans="1:12" ht="70" customHeight="1" x14ac:dyDescent="0.35">
      <c r="A3631" s="43"/>
      <c r="B3631" s="44"/>
      <c r="C3631" s="45"/>
      <c r="D3631" s="79"/>
      <c r="E3631" s="80"/>
      <c r="F3631" s="81"/>
      <c r="G3631" s="80"/>
      <c r="H3631" s="80"/>
      <c r="I3631" s="84"/>
      <c r="J3631" s="82"/>
      <c r="K3631" s="83"/>
      <c r="L3631" s="240" t="str">
        <f t="shared" si="56"/>
        <v/>
      </c>
    </row>
    <row r="3632" spans="1:12" ht="70" customHeight="1" x14ac:dyDescent="0.35">
      <c r="A3632" s="43"/>
      <c r="B3632" s="44"/>
      <c r="C3632" s="45"/>
      <c r="D3632" s="79"/>
      <c r="E3632" s="80"/>
      <c r="F3632" s="81"/>
      <c r="G3632" s="80"/>
      <c r="H3632" s="80"/>
      <c r="I3632" s="84"/>
      <c r="J3632" s="82"/>
      <c r="K3632" s="83"/>
      <c r="L3632" s="240" t="str">
        <f t="shared" si="56"/>
        <v/>
      </c>
    </row>
    <row r="3633" spans="1:12" ht="70" customHeight="1" x14ac:dyDescent="0.35">
      <c r="A3633" s="43"/>
      <c r="B3633" s="44"/>
      <c r="C3633" s="45"/>
      <c r="D3633" s="79"/>
      <c r="E3633" s="80"/>
      <c r="F3633" s="81"/>
      <c r="G3633" s="80"/>
      <c r="H3633" s="80"/>
      <c r="I3633" s="84"/>
      <c r="J3633" s="82"/>
      <c r="K3633" s="83"/>
      <c r="L3633" s="240" t="str">
        <f t="shared" si="56"/>
        <v/>
      </c>
    </row>
    <row r="3634" spans="1:12" ht="70" customHeight="1" x14ac:dyDescent="0.35">
      <c r="A3634" s="43"/>
      <c r="B3634" s="44"/>
      <c r="C3634" s="45"/>
      <c r="D3634" s="79"/>
      <c r="E3634" s="80"/>
      <c r="F3634" s="81"/>
      <c r="G3634" s="80"/>
      <c r="H3634" s="80"/>
      <c r="I3634" s="84"/>
      <c r="J3634" s="82"/>
      <c r="K3634" s="83"/>
      <c r="L3634" s="240" t="str">
        <f t="shared" si="56"/>
        <v/>
      </c>
    </row>
    <row r="3635" spans="1:12" ht="70" customHeight="1" x14ac:dyDescent="0.35">
      <c r="A3635" s="43"/>
      <c r="B3635" s="44"/>
      <c r="C3635" s="45"/>
      <c r="D3635" s="79"/>
      <c r="E3635" s="80"/>
      <c r="F3635" s="81"/>
      <c r="G3635" s="80"/>
      <c r="H3635" s="80"/>
      <c r="I3635" s="84"/>
      <c r="J3635" s="82"/>
      <c r="K3635" s="83"/>
      <c r="L3635" s="240" t="str">
        <f t="shared" si="56"/>
        <v/>
      </c>
    </row>
    <row r="3636" spans="1:12" ht="70" customHeight="1" x14ac:dyDescent="0.35">
      <c r="A3636" s="43"/>
      <c r="B3636" s="44"/>
      <c r="C3636" s="45"/>
      <c r="D3636" s="79"/>
      <c r="E3636" s="80"/>
      <c r="F3636" s="81"/>
      <c r="G3636" s="80"/>
      <c r="H3636" s="80"/>
      <c r="I3636" s="84"/>
      <c r="J3636" s="82"/>
      <c r="K3636" s="83"/>
      <c r="L3636" s="240" t="str">
        <f t="shared" si="56"/>
        <v/>
      </c>
    </row>
    <row r="3637" spans="1:12" ht="70" customHeight="1" x14ac:dyDescent="0.35">
      <c r="A3637" s="43"/>
      <c r="B3637" s="44"/>
      <c r="C3637" s="45"/>
      <c r="D3637" s="79"/>
      <c r="E3637" s="80"/>
      <c r="F3637" s="81"/>
      <c r="G3637" s="80"/>
      <c r="H3637" s="80"/>
      <c r="I3637" s="84"/>
      <c r="J3637" s="82"/>
      <c r="K3637" s="83"/>
      <c r="L3637" s="240" t="str">
        <f t="shared" si="56"/>
        <v/>
      </c>
    </row>
    <row r="3638" spans="1:12" ht="70" customHeight="1" x14ac:dyDescent="0.35">
      <c r="A3638" s="43"/>
      <c r="B3638" s="44"/>
      <c r="C3638" s="45"/>
      <c r="D3638" s="79"/>
      <c r="E3638" s="80"/>
      <c r="F3638" s="81"/>
      <c r="G3638" s="80"/>
      <c r="H3638" s="80"/>
      <c r="I3638" s="84"/>
      <c r="J3638" s="82"/>
      <c r="K3638" s="83"/>
      <c r="L3638" s="240" t="str">
        <f t="shared" si="56"/>
        <v/>
      </c>
    </row>
    <row r="3639" spans="1:12" ht="70" customHeight="1" x14ac:dyDescent="0.35">
      <c r="A3639" s="43"/>
      <c r="B3639" s="44"/>
      <c r="C3639" s="45"/>
      <c r="D3639" s="79"/>
      <c r="E3639" s="80"/>
      <c r="F3639" s="81"/>
      <c r="G3639" s="80"/>
      <c r="H3639" s="80"/>
      <c r="I3639" s="84"/>
      <c r="J3639" s="82"/>
      <c r="K3639" s="83"/>
      <c r="L3639" s="240" t="str">
        <f t="shared" si="56"/>
        <v/>
      </c>
    </row>
    <row r="3640" spans="1:12" ht="70" customHeight="1" x14ac:dyDescent="0.35">
      <c r="A3640" s="43"/>
      <c r="B3640" s="44"/>
      <c r="C3640" s="45"/>
      <c r="D3640" s="79"/>
      <c r="E3640" s="80"/>
      <c r="F3640" s="81"/>
      <c r="G3640" s="80"/>
      <c r="H3640" s="80"/>
      <c r="I3640" s="84"/>
      <c r="J3640" s="82"/>
      <c r="K3640" s="83"/>
      <c r="L3640" s="240" t="str">
        <f t="shared" si="56"/>
        <v/>
      </c>
    </row>
    <row r="3641" spans="1:12" ht="70" customHeight="1" x14ac:dyDescent="0.35">
      <c r="A3641" s="43"/>
      <c r="B3641" s="44"/>
      <c r="C3641" s="45"/>
      <c r="D3641" s="79"/>
      <c r="E3641" s="80"/>
      <c r="F3641" s="81"/>
      <c r="G3641" s="80"/>
      <c r="H3641" s="80"/>
      <c r="I3641" s="84"/>
      <c r="J3641" s="82"/>
      <c r="K3641" s="83"/>
      <c r="L3641" s="240" t="str">
        <f t="shared" si="56"/>
        <v/>
      </c>
    </row>
    <row r="3642" spans="1:12" ht="70" customHeight="1" x14ac:dyDescent="0.35">
      <c r="A3642" s="43"/>
      <c r="B3642" s="44"/>
      <c r="C3642" s="45"/>
      <c r="D3642" s="79"/>
      <c r="E3642" s="80"/>
      <c r="F3642" s="81"/>
      <c r="G3642" s="80"/>
      <c r="H3642" s="80"/>
      <c r="I3642" s="84"/>
      <c r="J3642" s="82"/>
      <c r="K3642" s="83"/>
      <c r="L3642" s="240" t="str">
        <f t="shared" si="56"/>
        <v/>
      </c>
    </row>
    <row r="3643" spans="1:12" ht="70" customHeight="1" x14ac:dyDescent="0.35">
      <c r="A3643" s="43"/>
      <c r="B3643" s="44"/>
      <c r="C3643" s="45"/>
      <c r="D3643" s="79"/>
      <c r="E3643" s="80"/>
      <c r="F3643" s="81"/>
      <c r="G3643" s="80"/>
      <c r="H3643" s="80"/>
      <c r="I3643" s="84"/>
      <c r="J3643" s="82"/>
      <c r="K3643" s="83"/>
      <c r="L3643" s="240" t="str">
        <f t="shared" si="56"/>
        <v/>
      </c>
    </row>
    <row r="3644" spans="1:12" ht="70" customHeight="1" x14ac:dyDescent="0.35">
      <c r="A3644" s="43"/>
      <c r="B3644" s="44"/>
      <c r="C3644" s="45"/>
      <c r="D3644" s="79"/>
      <c r="E3644" s="80"/>
      <c r="F3644" s="81"/>
      <c r="G3644" s="80"/>
      <c r="H3644" s="80"/>
      <c r="I3644" s="84"/>
      <c r="J3644" s="82"/>
      <c r="K3644" s="83"/>
      <c r="L3644" s="240" t="str">
        <f t="shared" si="56"/>
        <v/>
      </c>
    </row>
    <row r="3645" spans="1:12" ht="70" customHeight="1" x14ac:dyDescent="0.35">
      <c r="A3645" s="43"/>
      <c r="B3645" s="44"/>
      <c r="C3645" s="45"/>
      <c r="D3645" s="79"/>
      <c r="E3645" s="80"/>
      <c r="F3645" s="81"/>
      <c r="G3645" s="80"/>
      <c r="H3645" s="80"/>
      <c r="I3645" s="84"/>
      <c r="J3645" s="82"/>
      <c r="K3645" s="83"/>
      <c r="L3645" s="240" t="str">
        <f t="shared" si="56"/>
        <v/>
      </c>
    </row>
    <row r="3646" spans="1:12" ht="70" customHeight="1" x14ac:dyDescent="0.35">
      <c r="A3646" s="43"/>
      <c r="B3646" s="44"/>
      <c r="C3646" s="45"/>
      <c r="D3646" s="79"/>
      <c r="E3646" s="80"/>
      <c r="F3646" s="81"/>
      <c r="G3646" s="80"/>
      <c r="H3646" s="80"/>
      <c r="I3646" s="84"/>
      <c r="J3646" s="82"/>
      <c r="K3646" s="83"/>
      <c r="L3646" s="240" t="str">
        <f t="shared" si="56"/>
        <v/>
      </c>
    </row>
    <row r="3647" spans="1:12" ht="70" customHeight="1" x14ac:dyDescent="0.35">
      <c r="A3647" s="43"/>
      <c r="B3647" s="44"/>
      <c r="C3647" s="45"/>
      <c r="D3647" s="79"/>
      <c r="E3647" s="80"/>
      <c r="F3647" s="81"/>
      <c r="G3647" s="80"/>
      <c r="H3647" s="80"/>
      <c r="I3647" s="84"/>
      <c r="J3647" s="82"/>
      <c r="K3647" s="83"/>
      <c r="L3647" s="240" t="str">
        <f t="shared" si="56"/>
        <v/>
      </c>
    </row>
    <row r="3648" spans="1:12" ht="70" customHeight="1" x14ac:dyDescent="0.35">
      <c r="A3648" s="43"/>
      <c r="B3648" s="44"/>
      <c r="C3648" s="45"/>
      <c r="D3648" s="79"/>
      <c r="E3648" s="80"/>
      <c r="F3648" s="81"/>
      <c r="G3648" s="80"/>
      <c r="H3648" s="80"/>
      <c r="I3648" s="84"/>
      <c r="J3648" s="82"/>
      <c r="K3648" s="83"/>
      <c r="L3648" s="240" t="str">
        <f t="shared" si="56"/>
        <v/>
      </c>
    </row>
    <row r="3649" spans="1:12" ht="70" customHeight="1" x14ac:dyDescent="0.35">
      <c r="A3649" s="43"/>
      <c r="B3649" s="44"/>
      <c r="C3649" s="45"/>
      <c r="D3649" s="79"/>
      <c r="E3649" s="80"/>
      <c r="F3649" s="81"/>
      <c r="G3649" s="80"/>
      <c r="H3649" s="80"/>
      <c r="I3649" s="84"/>
      <c r="J3649" s="82"/>
      <c r="K3649" s="83"/>
      <c r="L3649" s="240" t="str">
        <f t="shared" si="56"/>
        <v/>
      </c>
    </row>
    <row r="3650" spans="1:12" ht="70" customHeight="1" x14ac:dyDescent="0.35">
      <c r="A3650" s="43"/>
      <c r="B3650" s="44"/>
      <c r="C3650" s="45"/>
      <c r="D3650" s="79"/>
      <c r="E3650" s="80"/>
      <c r="F3650" s="81"/>
      <c r="G3650" s="80"/>
      <c r="H3650" s="80"/>
      <c r="I3650" s="84"/>
      <c r="J3650" s="82"/>
      <c r="K3650" s="83"/>
      <c r="L3650" s="240" t="str">
        <f t="shared" si="56"/>
        <v/>
      </c>
    </row>
    <row r="3651" spans="1:12" ht="70" customHeight="1" x14ac:dyDescent="0.35">
      <c r="A3651" s="43"/>
      <c r="B3651" s="44"/>
      <c r="C3651" s="45"/>
      <c r="D3651" s="79"/>
      <c r="E3651" s="80"/>
      <c r="F3651" s="81"/>
      <c r="G3651" s="80"/>
      <c r="H3651" s="80"/>
      <c r="I3651" s="84"/>
      <c r="J3651" s="82"/>
      <c r="K3651" s="83"/>
      <c r="L3651" s="240" t="str">
        <f t="shared" si="56"/>
        <v/>
      </c>
    </row>
    <row r="3652" spans="1:12" ht="70" customHeight="1" x14ac:dyDescent="0.35">
      <c r="A3652" s="43"/>
      <c r="B3652" s="44"/>
      <c r="C3652" s="45"/>
      <c r="D3652" s="79"/>
      <c r="E3652" s="80"/>
      <c r="F3652" s="81"/>
      <c r="G3652" s="80"/>
      <c r="H3652" s="80"/>
      <c r="I3652" s="84"/>
      <c r="J3652" s="82"/>
      <c r="K3652" s="83"/>
      <c r="L3652" s="240" t="str">
        <f t="shared" si="56"/>
        <v/>
      </c>
    </row>
    <row r="3653" spans="1:12" ht="70" customHeight="1" x14ac:dyDescent="0.35">
      <c r="A3653" s="43"/>
      <c r="B3653" s="44"/>
      <c r="C3653" s="45"/>
      <c r="D3653" s="79"/>
      <c r="E3653" s="80"/>
      <c r="F3653" s="81"/>
      <c r="G3653" s="80"/>
      <c r="H3653" s="80"/>
      <c r="I3653" s="84"/>
      <c r="J3653" s="82"/>
      <c r="K3653" s="83"/>
      <c r="L3653" s="240" t="str">
        <f t="shared" si="56"/>
        <v/>
      </c>
    </row>
    <row r="3654" spans="1:12" ht="70" customHeight="1" x14ac:dyDescent="0.35">
      <c r="A3654" s="43"/>
      <c r="B3654" s="44"/>
      <c r="C3654" s="45"/>
      <c r="D3654" s="79"/>
      <c r="E3654" s="80"/>
      <c r="F3654" s="81"/>
      <c r="G3654" s="80"/>
      <c r="H3654" s="80"/>
      <c r="I3654" s="84"/>
      <c r="J3654" s="82"/>
      <c r="K3654" s="83"/>
      <c r="L3654" s="240" t="str">
        <f t="shared" si="56"/>
        <v/>
      </c>
    </row>
    <row r="3655" spans="1:12" ht="70" customHeight="1" x14ac:dyDescent="0.35">
      <c r="A3655" s="43"/>
      <c r="B3655" s="44"/>
      <c r="C3655" s="45"/>
      <c r="D3655" s="79"/>
      <c r="E3655" s="80"/>
      <c r="F3655" s="81"/>
      <c r="G3655" s="80"/>
      <c r="H3655" s="80"/>
      <c r="I3655" s="84"/>
      <c r="J3655" s="82"/>
      <c r="K3655" s="83"/>
      <c r="L3655" s="240" t="str">
        <f t="shared" si="56"/>
        <v/>
      </c>
    </row>
    <row r="3656" spans="1:12" ht="70" customHeight="1" x14ac:dyDescent="0.35">
      <c r="A3656" s="43"/>
      <c r="B3656" s="44"/>
      <c r="C3656" s="45"/>
      <c r="D3656" s="79"/>
      <c r="E3656" s="80"/>
      <c r="F3656" s="81"/>
      <c r="G3656" s="80"/>
      <c r="H3656" s="80"/>
      <c r="I3656" s="84"/>
      <c r="J3656" s="82"/>
      <c r="K3656" s="83"/>
      <c r="L3656" s="240" t="str">
        <f t="shared" si="56"/>
        <v/>
      </c>
    </row>
    <row r="3657" spans="1:12" ht="70" customHeight="1" x14ac:dyDescent="0.35">
      <c r="A3657" s="43"/>
      <c r="B3657" s="44"/>
      <c r="C3657" s="45"/>
      <c r="D3657" s="79"/>
      <c r="E3657" s="80"/>
      <c r="F3657" s="81"/>
      <c r="G3657" s="80"/>
      <c r="H3657" s="80"/>
      <c r="I3657" s="84"/>
      <c r="J3657" s="82"/>
      <c r="K3657" s="83"/>
      <c r="L3657" s="240" t="str">
        <f t="shared" si="56"/>
        <v/>
      </c>
    </row>
    <row r="3658" spans="1:12" ht="70" customHeight="1" x14ac:dyDescent="0.35">
      <c r="A3658" s="43"/>
      <c r="B3658" s="44"/>
      <c r="C3658" s="45"/>
      <c r="D3658" s="79"/>
      <c r="E3658" s="80"/>
      <c r="F3658" s="81"/>
      <c r="G3658" s="80"/>
      <c r="H3658" s="80"/>
      <c r="I3658" s="84"/>
      <c r="J3658" s="82"/>
      <c r="K3658" s="83"/>
      <c r="L3658" s="240" t="str">
        <f t="shared" si="56"/>
        <v/>
      </c>
    </row>
    <row r="3659" spans="1:12" ht="70" customHeight="1" x14ac:dyDescent="0.35">
      <c r="A3659" s="43"/>
      <c r="B3659" s="44"/>
      <c r="C3659" s="45"/>
      <c r="D3659" s="79"/>
      <c r="E3659" s="80"/>
      <c r="F3659" s="81"/>
      <c r="G3659" s="80"/>
      <c r="H3659" s="80"/>
      <c r="I3659" s="84"/>
      <c r="J3659" s="82"/>
      <c r="K3659" s="83"/>
      <c r="L3659" s="240" t="str">
        <f t="shared" ref="L3659:L3722" si="57">HYPERLINK(K3659)</f>
        <v/>
      </c>
    </row>
    <row r="3660" spans="1:12" ht="70" customHeight="1" x14ac:dyDescent="0.35">
      <c r="A3660" s="43"/>
      <c r="B3660" s="44"/>
      <c r="C3660" s="45"/>
      <c r="D3660" s="79"/>
      <c r="E3660" s="80"/>
      <c r="F3660" s="81"/>
      <c r="G3660" s="80"/>
      <c r="H3660" s="80"/>
      <c r="I3660" s="84"/>
      <c r="J3660" s="82"/>
      <c r="K3660" s="83"/>
      <c r="L3660" s="240" t="str">
        <f t="shared" si="57"/>
        <v/>
      </c>
    </row>
    <row r="3661" spans="1:12" ht="70" customHeight="1" x14ac:dyDescent="0.35">
      <c r="A3661" s="43"/>
      <c r="B3661" s="44"/>
      <c r="C3661" s="45"/>
      <c r="D3661" s="79"/>
      <c r="E3661" s="80"/>
      <c r="F3661" s="81"/>
      <c r="G3661" s="80"/>
      <c r="H3661" s="80"/>
      <c r="I3661" s="84"/>
      <c r="J3661" s="82"/>
      <c r="K3661" s="83"/>
      <c r="L3661" s="240" t="str">
        <f t="shared" si="57"/>
        <v/>
      </c>
    </row>
    <row r="3662" spans="1:12" ht="70" customHeight="1" x14ac:dyDescent="0.35">
      <c r="A3662" s="43"/>
      <c r="B3662" s="44"/>
      <c r="C3662" s="45"/>
      <c r="D3662" s="79"/>
      <c r="E3662" s="80"/>
      <c r="F3662" s="81"/>
      <c r="G3662" s="80"/>
      <c r="H3662" s="80"/>
      <c r="I3662" s="84"/>
      <c r="J3662" s="82"/>
      <c r="K3662" s="83"/>
      <c r="L3662" s="240" t="str">
        <f t="shared" si="57"/>
        <v/>
      </c>
    </row>
    <row r="3663" spans="1:12" ht="70" customHeight="1" x14ac:dyDescent="0.35">
      <c r="A3663" s="43"/>
      <c r="B3663" s="44"/>
      <c r="C3663" s="45"/>
      <c r="D3663" s="79"/>
      <c r="E3663" s="80"/>
      <c r="F3663" s="81"/>
      <c r="G3663" s="80"/>
      <c r="H3663" s="80"/>
      <c r="I3663" s="84"/>
      <c r="J3663" s="82"/>
      <c r="K3663" s="83"/>
      <c r="L3663" s="240" t="str">
        <f t="shared" si="57"/>
        <v/>
      </c>
    </row>
    <row r="3664" spans="1:12" ht="70" customHeight="1" x14ac:dyDescent="0.35">
      <c r="A3664" s="43"/>
      <c r="B3664" s="44"/>
      <c r="C3664" s="45"/>
      <c r="D3664" s="79"/>
      <c r="E3664" s="80"/>
      <c r="F3664" s="81"/>
      <c r="G3664" s="80"/>
      <c r="H3664" s="80"/>
      <c r="I3664" s="84"/>
      <c r="J3664" s="82"/>
      <c r="K3664" s="83"/>
      <c r="L3664" s="240" t="str">
        <f t="shared" si="57"/>
        <v/>
      </c>
    </row>
    <row r="3665" spans="1:12" ht="70" customHeight="1" x14ac:dyDescent="0.35">
      <c r="A3665" s="43"/>
      <c r="B3665" s="44"/>
      <c r="C3665" s="45"/>
      <c r="D3665" s="79"/>
      <c r="E3665" s="80"/>
      <c r="F3665" s="81"/>
      <c r="G3665" s="80"/>
      <c r="H3665" s="80"/>
      <c r="I3665" s="84"/>
      <c r="J3665" s="82"/>
      <c r="K3665" s="83"/>
      <c r="L3665" s="240" t="str">
        <f t="shared" si="57"/>
        <v/>
      </c>
    </row>
    <row r="3666" spans="1:12" ht="70" customHeight="1" x14ac:dyDescent="0.35">
      <c r="A3666" s="43"/>
      <c r="B3666" s="44"/>
      <c r="C3666" s="45"/>
      <c r="D3666" s="79"/>
      <c r="E3666" s="80"/>
      <c r="F3666" s="81"/>
      <c r="G3666" s="80"/>
      <c r="H3666" s="80"/>
      <c r="I3666" s="84"/>
      <c r="J3666" s="82"/>
      <c r="K3666" s="83"/>
      <c r="L3666" s="240" t="str">
        <f t="shared" si="57"/>
        <v/>
      </c>
    </row>
    <row r="3667" spans="1:12" ht="70" customHeight="1" x14ac:dyDescent="0.35">
      <c r="A3667" s="43"/>
      <c r="B3667" s="44"/>
      <c r="C3667" s="45"/>
      <c r="D3667" s="79"/>
      <c r="E3667" s="80"/>
      <c r="F3667" s="81"/>
      <c r="G3667" s="80"/>
      <c r="H3667" s="80"/>
      <c r="I3667" s="84"/>
      <c r="J3667" s="82"/>
      <c r="K3667" s="83"/>
      <c r="L3667" s="240" t="str">
        <f t="shared" si="57"/>
        <v/>
      </c>
    </row>
    <row r="3668" spans="1:12" ht="70" customHeight="1" x14ac:dyDescent="0.35">
      <c r="A3668" s="43"/>
      <c r="B3668" s="44"/>
      <c r="C3668" s="45"/>
      <c r="D3668" s="79"/>
      <c r="E3668" s="80"/>
      <c r="F3668" s="81"/>
      <c r="G3668" s="80"/>
      <c r="H3668" s="80"/>
      <c r="I3668" s="84"/>
      <c r="J3668" s="82"/>
      <c r="K3668" s="83"/>
      <c r="L3668" s="240" t="str">
        <f t="shared" si="57"/>
        <v/>
      </c>
    </row>
    <row r="3669" spans="1:12" ht="70" customHeight="1" x14ac:dyDescent="0.35">
      <c r="A3669" s="43"/>
      <c r="B3669" s="44"/>
      <c r="C3669" s="45"/>
      <c r="D3669" s="79"/>
      <c r="E3669" s="80"/>
      <c r="F3669" s="81"/>
      <c r="G3669" s="80"/>
      <c r="H3669" s="80"/>
      <c r="I3669" s="84"/>
      <c r="J3669" s="82"/>
      <c r="K3669" s="83"/>
      <c r="L3669" s="240" t="str">
        <f t="shared" si="57"/>
        <v/>
      </c>
    </row>
    <row r="3670" spans="1:12" ht="70" customHeight="1" x14ac:dyDescent="0.35">
      <c r="A3670" s="43"/>
      <c r="B3670" s="44"/>
      <c r="C3670" s="45"/>
      <c r="D3670" s="79"/>
      <c r="E3670" s="80"/>
      <c r="F3670" s="81"/>
      <c r="G3670" s="80"/>
      <c r="H3670" s="80"/>
      <c r="I3670" s="84"/>
      <c r="J3670" s="82"/>
      <c r="K3670" s="83"/>
      <c r="L3670" s="240" t="str">
        <f t="shared" si="57"/>
        <v/>
      </c>
    </row>
    <row r="3671" spans="1:12" ht="70" customHeight="1" x14ac:dyDescent="0.35">
      <c r="A3671" s="43"/>
      <c r="B3671" s="44"/>
      <c r="C3671" s="45"/>
      <c r="D3671" s="79"/>
      <c r="E3671" s="80"/>
      <c r="F3671" s="81"/>
      <c r="G3671" s="80"/>
      <c r="H3671" s="80"/>
      <c r="I3671" s="84"/>
      <c r="J3671" s="82"/>
      <c r="K3671" s="83"/>
      <c r="L3671" s="240" t="str">
        <f t="shared" si="57"/>
        <v/>
      </c>
    </row>
    <row r="3672" spans="1:12" ht="70" customHeight="1" x14ac:dyDescent="0.35">
      <c r="A3672" s="43"/>
      <c r="B3672" s="44"/>
      <c r="C3672" s="45"/>
      <c r="D3672" s="79"/>
      <c r="E3672" s="80"/>
      <c r="F3672" s="81"/>
      <c r="G3672" s="80"/>
      <c r="H3672" s="80"/>
      <c r="I3672" s="84"/>
      <c r="J3672" s="82"/>
      <c r="K3672" s="83"/>
      <c r="L3672" s="240" t="str">
        <f t="shared" si="57"/>
        <v/>
      </c>
    </row>
    <row r="3673" spans="1:12" ht="70" customHeight="1" x14ac:dyDescent="0.35">
      <c r="A3673" s="43"/>
      <c r="B3673" s="44"/>
      <c r="C3673" s="45"/>
      <c r="D3673" s="79"/>
      <c r="E3673" s="80"/>
      <c r="F3673" s="81"/>
      <c r="G3673" s="80"/>
      <c r="H3673" s="80"/>
      <c r="I3673" s="84"/>
      <c r="J3673" s="82"/>
      <c r="K3673" s="83"/>
      <c r="L3673" s="240" t="str">
        <f t="shared" si="57"/>
        <v/>
      </c>
    </row>
    <row r="3674" spans="1:12" ht="70" customHeight="1" x14ac:dyDescent="0.35">
      <c r="A3674" s="43"/>
      <c r="B3674" s="44"/>
      <c r="C3674" s="45"/>
      <c r="D3674" s="79"/>
      <c r="E3674" s="80"/>
      <c r="F3674" s="81"/>
      <c r="G3674" s="80"/>
      <c r="H3674" s="80"/>
      <c r="I3674" s="84"/>
      <c r="J3674" s="82"/>
      <c r="K3674" s="83"/>
      <c r="L3674" s="240" t="str">
        <f t="shared" si="57"/>
        <v/>
      </c>
    </row>
    <row r="3675" spans="1:12" ht="70" customHeight="1" x14ac:dyDescent="0.35">
      <c r="A3675" s="43"/>
      <c r="B3675" s="44"/>
      <c r="C3675" s="45"/>
      <c r="D3675" s="79"/>
      <c r="E3675" s="80"/>
      <c r="F3675" s="81"/>
      <c r="G3675" s="80"/>
      <c r="H3675" s="80"/>
      <c r="I3675" s="84"/>
      <c r="J3675" s="82"/>
      <c r="K3675" s="83"/>
      <c r="L3675" s="240" t="str">
        <f t="shared" si="57"/>
        <v/>
      </c>
    </row>
    <row r="3676" spans="1:12" ht="70" customHeight="1" x14ac:dyDescent="0.35">
      <c r="A3676" s="43"/>
      <c r="B3676" s="44"/>
      <c r="C3676" s="45"/>
      <c r="D3676" s="79"/>
      <c r="E3676" s="80"/>
      <c r="F3676" s="81"/>
      <c r="G3676" s="80"/>
      <c r="H3676" s="80"/>
      <c r="I3676" s="84"/>
      <c r="J3676" s="82"/>
      <c r="K3676" s="83"/>
      <c r="L3676" s="240" t="str">
        <f t="shared" si="57"/>
        <v/>
      </c>
    </row>
    <row r="3677" spans="1:12" ht="70" customHeight="1" x14ac:dyDescent="0.35">
      <c r="A3677" s="43"/>
      <c r="B3677" s="44"/>
      <c r="C3677" s="45"/>
      <c r="D3677" s="79"/>
      <c r="E3677" s="80"/>
      <c r="F3677" s="81"/>
      <c r="G3677" s="80"/>
      <c r="H3677" s="80"/>
      <c r="I3677" s="84"/>
      <c r="J3677" s="82"/>
      <c r="K3677" s="83"/>
      <c r="L3677" s="240" t="str">
        <f t="shared" si="57"/>
        <v/>
      </c>
    </row>
    <row r="3678" spans="1:12" ht="70" customHeight="1" x14ac:dyDescent="0.35">
      <c r="A3678" s="43"/>
      <c r="B3678" s="44"/>
      <c r="C3678" s="45"/>
      <c r="D3678" s="79"/>
      <c r="E3678" s="80"/>
      <c r="F3678" s="81"/>
      <c r="G3678" s="80"/>
      <c r="H3678" s="80"/>
      <c r="I3678" s="84"/>
      <c r="J3678" s="82"/>
      <c r="K3678" s="83"/>
      <c r="L3678" s="240" t="str">
        <f t="shared" si="57"/>
        <v/>
      </c>
    </row>
    <row r="3679" spans="1:12" ht="70" customHeight="1" x14ac:dyDescent="0.35">
      <c r="A3679" s="43"/>
      <c r="B3679" s="44"/>
      <c r="C3679" s="45"/>
      <c r="D3679" s="79"/>
      <c r="E3679" s="80"/>
      <c r="F3679" s="81"/>
      <c r="G3679" s="80"/>
      <c r="H3679" s="80"/>
      <c r="I3679" s="84"/>
      <c r="J3679" s="82"/>
      <c r="K3679" s="83"/>
      <c r="L3679" s="240" t="str">
        <f t="shared" si="57"/>
        <v/>
      </c>
    </row>
    <row r="3680" spans="1:12" ht="70" customHeight="1" x14ac:dyDescent="0.35">
      <c r="A3680" s="43"/>
      <c r="B3680" s="44"/>
      <c r="C3680" s="45"/>
      <c r="D3680" s="79"/>
      <c r="E3680" s="80"/>
      <c r="F3680" s="81"/>
      <c r="G3680" s="80"/>
      <c r="H3680" s="80"/>
      <c r="I3680" s="84"/>
      <c r="J3680" s="82"/>
      <c r="K3680" s="83"/>
      <c r="L3680" s="240" t="str">
        <f t="shared" si="57"/>
        <v/>
      </c>
    </row>
    <row r="3681" spans="1:12" ht="70" customHeight="1" x14ac:dyDescent="0.35">
      <c r="A3681" s="43"/>
      <c r="B3681" s="44"/>
      <c r="C3681" s="45"/>
      <c r="D3681" s="79"/>
      <c r="E3681" s="80"/>
      <c r="F3681" s="81"/>
      <c r="G3681" s="80"/>
      <c r="H3681" s="80"/>
      <c r="I3681" s="84"/>
      <c r="J3681" s="82"/>
      <c r="K3681" s="83"/>
      <c r="L3681" s="240" t="str">
        <f t="shared" si="57"/>
        <v/>
      </c>
    </row>
    <row r="3682" spans="1:12" ht="70" customHeight="1" x14ac:dyDescent="0.35">
      <c r="A3682" s="43"/>
      <c r="B3682" s="44"/>
      <c r="C3682" s="45"/>
      <c r="D3682" s="79"/>
      <c r="E3682" s="80"/>
      <c r="F3682" s="81"/>
      <c r="G3682" s="80"/>
      <c r="H3682" s="80"/>
      <c r="I3682" s="84"/>
      <c r="J3682" s="82"/>
      <c r="K3682" s="83"/>
      <c r="L3682" s="240" t="str">
        <f t="shared" si="57"/>
        <v/>
      </c>
    </row>
    <row r="3683" spans="1:12" ht="70" customHeight="1" x14ac:dyDescent="0.35">
      <c r="A3683" s="43"/>
      <c r="B3683" s="44"/>
      <c r="C3683" s="45"/>
      <c r="D3683" s="79"/>
      <c r="E3683" s="80"/>
      <c r="F3683" s="81"/>
      <c r="G3683" s="80"/>
      <c r="H3683" s="80"/>
      <c r="I3683" s="84"/>
      <c r="J3683" s="82"/>
      <c r="K3683" s="83"/>
      <c r="L3683" s="240" t="str">
        <f t="shared" si="57"/>
        <v/>
      </c>
    </row>
    <row r="3684" spans="1:12" ht="70" customHeight="1" x14ac:dyDescent="0.35">
      <c r="A3684" s="43"/>
      <c r="B3684" s="44"/>
      <c r="C3684" s="45"/>
      <c r="D3684" s="79"/>
      <c r="E3684" s="80"/>
      <c r="F3684" s="81"/>
      <c r="G3684" s="80"/>
      <c r="H3684" s="80"/>
      <c r="I3684" s="84"/>
      <c r="J3684" s="82"/>
      <c r="K3684" s="83"/>
      <c r="L3684" s="240" t="str">
        <f t="shared" si="57"/>
        <v/>
      </c>
    </row>
    <row r="3685" spans="1:12" ht="70" customHeight="1" x14ac:dyDescent="0.35">
      <c r="A3685" s="43"/>
      <c r="B3685" s="44"/>
      <c r="C3685" s="45"/>
      <c r="D3685" s="79"/>
      <c r="E3685" s="80"/>
      <c r="F3685" s="81"/>
      <c r="G3685" s="80"/>
      <c r="H3685" s="80"/>
      <c r="I3685" s="84"/>
      <c r="J3685" s="82"/>
      <c r="K3685" s="83"/>
      <c r="L3685" s="240" t="str">
        <f t="shared" si="57"/>
        <v/>
      </c>
    </row>
    <row r="3686" spans="1:12" ht="70" customHeight="1" x14ac:dyDescent="0.35">
      <c r="A3686" s="43"/>
      <c r="B3686" s="44"/>
      <c r="C3686" s="45"/>
      <c r="D3686" s="79"/>
      <c r="E3686" s="80"/>
      <c r="F3686" s="81"/>
      <c r="G3686" s="80"/>
      <c r="H3686" s="80"/>
      <c r="I3686" s="84"/>
      <c r="J3686" s="82"/>
      <c r="K3686" s="83"/>
      <c r="L3686" s="240" t="str">
        <f t="shared" si="57"/>
        <v/>
      </c>
    </row>
    <row r="3687" spans="1:12" ht="70" customHeight="1" x14ac:dyDescent="0.35">
      <c r="A3687" s="43"/>
      <c r="B3687" s="44"/>
      <c r="C3687" s="45"/>
      <c r="D3687" s="79"/>
      <c r="E3687" s="80"/>
      <c r="F3687" s="81"/>
      <c r="G3687" s="80"/>
      <c r="H3687" s="80"/>
      <c r="I3687" s="84"/>
      <c r="J3687" s="82"/>
      <c r="K3687" s="83"/>
      <c r="L3687" s="240" t="str">
        <f t="shared" si="57"/>
        <v/>
      </c>
    </row>
    <row r="3688" spans="1:12" ht="70" customHeight="1" x14ac:dyDescent="0.35">
      <c r="A3688" s="43"/>
      <c r="B3688" s="44"/>
      <c r="C3688" s="45"/>
      <c r="D3688" s="79"/>
      <c r="E3688" s="80"/>
      <c r="F3688" s="81"/>
      <c r="G3688" s="80"/>
      <c r="H3688" s="80"/>
      <c r="I3688" s="84"/>
      <c r="J3688" s="82"/>
      <c r="K3688" s="83"/>
      <c r="L3688" s="240" t="str">
        <f t="shared" si="57"/>
        <v/>
      </c>
    </row>
    <row r="3689" spans="1:12" ht="70" customHeight="1" x14ac:dyDescent="0.35">
      <c r="A3689" s="43"/>
      <c r="B3689" s="44"/>
      <c r="C3689" s="45"/>
      <c r="D3689" s="79"/>
      <c r="E3689" s="80"/>
      <c r="F3689" s="81"/>
      <c r="G3689" s="80"/>
      <c r="H3689" s="80"/>
      <c r="I3689" s="84"/>
      <c r="J3689" s="82"/>
      <c r="K3689" s="83"/>
      <c r="L3689" s="240" t="str">
        <f t="shared" si="57"/>
        <v/>
      </c>
    </row>
    <row r="3690" spans="1:12" ht="70" customHeight="1" x14ac:dyDescent="0.35">
      <c r="A3690" s="43"/>
      <c r="B3690" s="44"/>
      <c r="C3690" s="45"/>
      <c r="D3690" s="79"/>
      <c r="E3690" s="80"/>
      <c r="F3690" s="81"/>
      <c r="G3690" s="80"/>
      <c r="H3690" s="80"/>
      <c r="I3690" s="84"/>
      <c r="J3690" s="82"/>
      <c r="K3690" s="83"/>
      <c r="L3690" s="240" t="str">
        <f t="shared" si="57"/>
        <v/>
      </c>
    </row>
    <row r="3691" spans="1:12" ht="70" customHeight="1" x14ac:dyDescent="0.35">
      <c r="A3691" s="43"/>
      <c r="B3691" s="44"/>
      <c r="C3691" s="45"/>
      <c r="D3691" s="79"/>
      <c r="E3691" s="80"/>
      <c r="F3691" s="81"/>
      <c r="G3691" s="80"/>
      <c r="H3691" s="80"/>
      <c r="I3691" s="84"/>
      <c r="J3691" s="82"/>
      <c r="K3691" s="83"/>
      <c r="L3691" s="240" t="str">
        <f t="shared" si="57"/>
        <v/>
      </c>
    </row>
    <row r="3692" spans="1:12" ht="70" customHeight="1" x14ac:dyDescent="0.35">
      <c r="A3692" s="43"/>
      <c r="B3692" s="44"/>
      <c r="C3692" s="45"/>
      <c r="D3692" s="79"/>
      <c r="E3692" s="80"/>
      <c r="F3692" s="81"/>
      <c r="G3692" s="80"/>
      <c r="H3692" s="80"/>
      <c r="I3692" s="84"/>
      <c r="J3692" s="82"/>
      <c r="K3692" s="83"/>
      <c r="L3692" s="240" t="str">
        <f t="shared" si="57"/>
        <v/>
      </c>
    </row>
    <row r="3693" spans="1:12" ht="70" customHeight="1" x14ac:dyDescent="0.35">
      <c r="A3693" s="43"/>
      <c r="B3693" s="44"/>
      <c r="C3693" s="45"/>
      <c r="D3693" s="79"/>
      <c r="E3693" s="80"/>
      <c r="F3693" s="81"/>
      <c r="G3693" s="80"/>
      <c r="H3693" s="80"/>
      <c r="I3693" s="84"/>
      <c r="J3693" s="82"/>
      <c r="K3693" s="83"/>
      <c r="L3693" s="240" t="str">
        <f t="shared" si="57"/>
        <v/>
      </c>
    </row>
    <row r="3694" spans="1:12" ht="70" customHeight="1" x14ac:dyDescent="0.35">
      <c r="A3694" s="43"/>
      <c r="B3694" s="44"/>
      <c r="C3694" s="45"/>
      <c r="D3694" s="79"/>
      <c r="E3694" s="80"/>
      <c r="F3694" s="81"/>
      <c r="G3694" s="80"/>
      <c r="H3694" s="80"/>
      <c r="I3694" s="84"/>
      <c r="J3694" s="82"/>
      <c r="K3694" s="83"/>
      <c r="L3694" s="240" t="str">
        <f t="shared" si="57"/>
        <v/>
      </c>
    </row>
    <row r="3695" spans="1:12" ht="70" customHeight="1" x14ac:dyDescent="0.35">
      <c r="A3695" s="43"/>
      <c r="B3695" s="44"/>
      <c r="C3695" s="45"/>
      <c r="D3695" s="79"/>
      <c r="E3695" s="80"/>
      <c r="F3695" s="81"/>
      <c r="G3695" s="80"/>
      <c r="H3695" s="80"/>
      <c r="I3695" s="84"/>
      <c r="J3695" s="82"/>
      <c r="K3695" s="83"/>
      <c r="L3695" s="240" t="str">
        <f t="shared" si="57"/>
        <v/>
      </c>
    </row>
    <row r="3696" spans="1:12" ht="70" customHeight="1" x14ac:dyDescent="0.35">
      <c r="A3696" s="43"/>
      <c r="B3696" s="44"/>
      <c r="C3696" s="45"/>
      <c r="D3696" s="79"/>
      <c r="E3696" s="80"/>
      <c r="F3696" s="81"/>
      <c r="G3696" s="80"/>
      <c r="H3696" s="80"/>
      <c r="I3696" s="84"/>
      <c r="J3696" s="82"/>
      <c r="K3696" s="83"/>
      <c r="L3696" s="240" t="str">
        <f t="shared" si="57"/>
        <v/>
      </c>
    </row>
    <row r="3697" spans="1:12" ht="70" customHeight="1" x14ac:dyDescent="0.35">
      <c r="A3697" s="43"/>
      <c r="B3697" s="44"/>
      <c r="C3697" s="45"/>
      <c r="D3697" s="79"/>
      <c r="E3697" s="80"/>
      <c r="F3697" s="81"/>
      <c r="G3697" s="80"/>
      <c r="H3697" s="80"/>
      <c r="I3697" s="84"/>
      <c r="J3697" s="82"/>
      <c r="K3697" s="83"/>
      <c r="L3697" s="240" t="str">
        <f t="shared" si="57"/>
        <v/>
      </c>
    </row>
    <row r="3698" spans="1:12" ht="70" customHeight="1" x14ac:dyDescent="0.35">
      <c r="A3698" s="43"/>
      <c r="B3698" s="44"/>
      <c r="C3698" s="45"/>
      <c r="D3698" s="79"/>
      <c r="E3698" s="80"/>
      <c r="F3698" s="81"/>
      <c r="G3698" s="80"/>
      <c r="H3698" s="80"/>
      <c r="I3698" s="84"/>
      <c r="J3698" s="82"/>
      <c r="K3698" s="83"/>
      <c r="L3698" s="240" t="str">
        <f t="shared" si="57"/>
        <v/>
      </c>
    </row>
    <row r="3699" spans="1:12" ht="70" customHeight="1" x14ac:dyDescent="0.35">
      <c r="A3699" s="43"/>
      <c r="B3699" s="44"/>
      <c r="C3699" s="45"/>
      <c r="D3699" s="79"/>
      <c r="E3699" s="80"/>
      <c r="F3699" s="81"/>
      <c r="G3699" s="80"/>
      <c r="H3699" s="80"/>
      <c r="I3699" s="84"/>
      <c r="J3699" s="82"/>
      <c r="K3699" s="83"/>
      <c r="L3699" s="240" t="str">
        <f t="shared" si="57"/>
        <v/>
      </c>
    </row>
    <row r="3700" spans="1:12" ht="70" customHeight="1" x14ac:dyDescent="0.35">
      <c r="A3700" s="43"/>
      <c r="B3700" s="44"/>
      <c r="C3700" s="45"/>
      <c r="D3700" s="79"/>
      <c r="E3700" s="80"/>
      <c r="F3700" s="81"/>
      <c r="G3700" s="80"/>
      <c r="H3700" s="80"/>
      <c r="I3700" s="84"/>
      <c r="J3700" s="82"/>
      <c r="K3700" s="83"/>
      <c r="L3700" s="240" t="str">
        <f t="shared" si="57"/>
        <v/>
      </c>
    </row>
    <row r="3701" spans="1:12" ht="70" customHeight="1" x14ac:dyDescent="0.35">
      <c r="A3701" s="43"/>
      <c r="B3701" s="44"/>
      <c r="C3701" s="45"/>
      <c r="D3701" s="79"/>
      <c r="E3701" s="80"/>
      <c r="F3701" s="81"/>
      <c r="G3701" s="80"/>
      <c r="H3701" s="80"/>
      <c r="I3701" s="84"/>
      <c r="J3701" s="82"/>
      <c r="K3701" s="83"/>
      <c r="L3701" s="240" t="str">
        <f t="shared" si="57"/>
        <v/>
      </c>
    </row>
    <row r="3702" spans="1:12" ht="70" customHeight="1" x14ac:dyDescent="0.35">
      <c r="A3702" s="43"/>
      <c r="B3702" s="44"/>
      <c r="C3702" s="45"/>
      <c r="D3702" s="79"/>
      <c r="E3702" s="80"/>
      <c r="F3702" s="81"/>
      <c r="G3702" s="80"/>
      <c r="H3702" s="80"/>
      <c r="I3702" s="84"/>
      <c r="J3702" s="82"/>
      <c r="K3702" s="83"/>
      <c r="L3702" s="240" t="str">
        <f t="shared" si="57"/>
        <v/>
      </c>
    </row>
    <row r="3703" spans="1:12" ht="70" customHeight="1" x14ac:dyDescent="0.35">
      <c r="A3703" s="43"/>
      <c r="B3703" s="44"/>
      <c r="C3703" s="45"/>
      <c r="D3703" s="79"/>
      <c r="E3703" s="80"/>
      <c r="F3703" s="81"/>
      <c r="G3703" s="80"/>
      <c r="H3703" s="80"/>
      <c r="I3703" s="84"/>
      <c r="J3703" s="82"/>
      <c r="K3703" s="83"/>
      <c r="L3703" s="240" t="str">
        <f t="shared" si="57"/>
        <v/>
      </c>
    </row>
    <row r="3704" spans="1:12" ht="70" customHeight="1" x14ac:dyDescent="0.35">
      <c r="A3704" s="43"/>
      <c r="B3704" s="44"/>
      <c r="C3704" s="45"/>
      <c r="D3704" s="79"/>
      <c r="E3704" s="80"/>
      <c r="F3704" s="81"/>
      <c r="G3704" s="80"/>
      <c r="H3704" s="80"/>
      <c r="I3704" s="84"/>
      <c r="J3704" s="82"/>
      <c r="K3704" s="83"/>
      <c r="L3704" s="240" t="str">
        <f t="shared" si="57"/>
        <v/>
      </c>
    </row>
    <row r="3705" spans="1:12" ht="70" customHeight="1" x14ac:dyDescent="0.35">
      <c r="A3705" s="43"/>
      <c r="B3705" s="44"/>
      <c r="C3705" s="45"/>
      <c r="D3705" s="79"/>
      <c r="E3705" s="80"/>
      <c r="F3705" s="81"/>
      <c r="G3705" s="80"/>
      <c r="H3705" s="80"/>
      <c r="I3705" s="84"/>
      <c r="J3705" s="82"/>
      <c r="K3705" s="83"/>
      <c r="L3705" s="240" t="str">
        <f t="shared" si="57"/>
        <v/>
      </c>
    </row>
    <row r="3706" spans="1:12" ht="70" customHeight="1" x14ac:dyDescent="0.35">
      <c r="A3706" s="43"/>
      <c r="B3706" s="44"/>
      <c r="C3706" s="45"/>
      <c r="D3706" s="79"/>
      <c r="E3706" s="80"/>
      <c r="F3706" s="81"/>
      <c r="G3706" s="80"/>
      <c r="H3706" s="80"/>
      <c r="I3706" s="84"/>
      <c r="J3706" s="82"/>
      <c r="K3706" s="83"/>
      <c r="L3706" s="240" t="str">
        <f t="shared" si="57"/>
        <v/>
      </c>
    </row>
    <row r="3707" spans="1:12" ht="70" customHeight="1" x14ac:dyDescent="0.35">
      <c r="A3707" s="43"/>
      <c r="B3707" s="44"/>
      <c r="C3707" s="45"/>
      <c r="D3707" s="79"/>
      <c r="E3707" s="80"/>
      <c r="F3707" s="81"/>
      <c r="G3707" s="80"/>
      <c r="H3707" s="80"/>
      <c r="I3707" s="84"/>
      <c r="J3707" s="82"/>
      <c r="K3707" s="83"/>
      <c r="L3707" s="240" t="str">
        <f t="shared" si="57"/>
        <v/>
      </c>
    </row>
    <row r="3708" spans="1:12" ht="70" customHeight="1" x14ac:dyDescent="0.35">
      <c r="A3708" s="43"/>
      <c r="B3708" s="44"/>
      <c r="C3708" s="45"/>
      <c r="D3708" s="79"/>
      <c r="E3708" s="80"/>
      <c r="F3708" s="81"/>
      <c r="G3708" s="80"/>
      <c r="H3708" s="80"/>
      <c r="I3708" s="84"/>
      <c r="J3708" s="82"/>
      <c r="K3708" s="83"/>
      <c r="L3708" s="240" t="str">
        <f t="shared" si="57"/>
        <v/>
      </c>
    </row>
    <row r="3709" spans="1:12" ht="70" customHeight="1" x14ac:dyDescent="0.35">
      <c r="A3709" s="43"/>
      <c r="B3709" s="44"/>
      <c r="C3709" s="45"/>
      <c r="D3709" s="79"/>
      <c r="E3709" s="80"/>
      <c r="F3709" s="81"/>
      <c r="G3709" s="80"/>
      <c r="H3709" s="80"/>
      <c r="I3709" s="84"/>
      <c r="J3709" s="82"/>
      <c r="K3709" s="83"/>
      <c r="L3709" s="240" t="str">
        <f t="shared" si="57"/>
        <v/>
      </c>
    </row>
    <row r="3710" spans="1:12" ht="70" customHeight="1" x14ac:dyDescent="0.35">
      <c r="A3710" s="43"/>
      <c r="B3710" s="44"/>
      <c r="C3710" s="45"/>
      <c r="D3710" s="79"/>
      <c r="E3710" s="80"/>
      <c r="F3710" s="81"/>
      <c r="G3710" s="80"/>
      <c r="H3710" s="80"/>
      <c r="I3710" s="84"/>
      <c r="J3710" s="82"/>
      <c r="K3710" s="83"/>
      <c r="L3710" s="240" t="str">
        <f t="shared" si="57"/>
        <v/>
      </c>
    </row>
    <row r="3711" spans="1:12" ht="70" customHeight="1" x14ac:dyDescent="0.35">
      <c r="A3711" s="43"/>
      <c r="B3711" s="44"/>
      <c r="C3711" s="45"/>
      <c r="D3711" s="79"/>
      <c r="E3711" s="80"/>
      <c r="F3711" s="81"/>
      <c r="G3711" s="80"/>
      <c r="H3711" s="80"/>
      <c r="I3711" s="84"/>
      <c r="J3711" s="82"/>
      <c r="K3711" s="83"/>
      <c r="L3711" s="240" t="str">
        <f t="shared" si="57"/>
        <v/>
      </c>
    </row>
    <row r="3712" spans="1:12" ht="70" customHeight="1" x14ac:dyDescent="0.35">
      <c r="A3712" s="43"/>
      <c r="B3712" s="44"/>
      <c r="C3712" s="45"/>
      <c r="D3712" s="79"/>
      <c r="E3712" s="80"/>
      <c r="F3712" s="81"/>
      <c r="G3712" s="80"/>
      <c r="H3712" s="80"/>
      <c r="I3712" s="84"/>
      <c r="J3712" s="82"/>
      <c r="K3712" s="83"/>
      <c r="L3712" s="240" t="str">
        <f t="shared" si="57"/>
        <v/>
      </c>
    </row>
    <row r="3713" spans="1:12" ht="70" customHeight="1" x14ac:dyDescent="0.35">
      <c r="A3713" s="43"/>
      <c r="B3713" s="44"/>
      <c r="C3713" s="45"/>
      <c r="D3713" s="79"/>
      <c r="E3713" s="80"/>
      <c r="F3713" s="81"/>
      <c r="G3713" s="80"/>
      <c r="H3713" s="80"/>
      <c r="I3713" s="84"/>
      <c r="J3713" s="82"/>
      <c r="K3713" s="83"/>
      <c r="L3713" s="240" t="str">
        <f t="shared" si="57"/>
        <v/>
      </c>
    </row>
    <row r="3714" spans="1:12" ht="70" customHeight="1" x14ac:dyDescent="0.35">
      <c r="A3714" s="43"/>
      <c r="B3714" s="44"/>
      <c r="C3714" s="45"/>
      <c r="D3714" s="79"/>
      <c r="E3714" s="80"/>
      <c r="F3714" s="81"/>
      <c r="G3714" s="80"/>
      <c r="H3714" s="80"/>
      <c r="I3714" s="84"/>
      <c r="J3714" s="82"/>
      <c r="K3714" s="83"/>
      <c r="L3714" s="240" t="str">
        <f t="shared" si="57"/>
        <v/>
      </c>
    </row>
    <row r="3715" spans="1:12" ht="70" customHeight="1" x14ac:dyDescent="0.35">
      <c r="A3715" s="43"/>
      <c r="B3715" s="44"/>
      <c r="C3715" s="45"/>
      <c r="D3715" s="79"/>
      <c r="E3715" s="80"/>
      <c r="F3715" s="81"/>
      <c r="G3715" s="80"/>
      <c r="H3715" s="80"/>
      <c r="I3715" s="84"/>
      <c r="J3715" s="82"/>
      <c r="K3715" s="83"/>
      <c r="L3715" s="240" t="str">
        <f t="shared" si="57"/>
        <v/>
      </c>
    </row>
    <row r="3716" spans="1:12" ht="70" customHeight="1" x14ac:dyDescent="0.35">
      <c r="A3716" s="43"/>
      <c r="B3716" s="44"/>
      <c r="C3716" s="45"/>
      <c r="D3716" s="79"/>
      <c r="E3716" s="80"/>
      <c r="F3716" s="81"/>
      <c r="G3716" s="80"/>
      <c r="H3716" s="80"/>
      <c r="I3716" s="84"/>
      <c r="J3716" s="82"/>
      <c r="K3716" s="83"/>
      <c r="L3716" s="240" t="str">
        <f t="shared" si="57"/>
        <v/>
      </c>
    </row>
    <row r="3717" spans="1:12" ht="70" customHeight="1" x14ac:dyDescent="0.35">
      <c r="A3717" s="43"/>
      <c r="B3717" s="44"/>
      <c r="C3717" s="45"/>
      <c r="D3717" s="79"/>
      <c r="E3717" s="80"/>
      <c r="F3717" s="81"/>
      <c r="G3717" s="80"/>
      <c r="H3717" s="80"/>
      <c r="I3717" s="84"/>
      <c r="J3717" s="82"/>
      <c r="K3717" s="83"/>
      <c r="L3717" s="240" t="str">
        <f t="shared" si="57"/>
        <v/>
      </c>
    </row>
    <row r="3718" spans="1:12" ht="70" customHeight="1" x14ac:dyDescent="0.35">
      <c r="A3718" s="43"/>
      <c r="B3718" s="44"/>
      <c r="C3718" s="45"/>
      <c r="D3718" s="79"/>
      <c r="E3718" s="80"/>
      <c r="F3718" s="81"/>
      <c r="G3718" s="80"/>
      <c r="H3718" s="80"/>
      <c r="I3718" s="84"/>
      <c r="J3718" s="82"/>
      <c r="K3718" s="83"/>
      <c r="L3718" s="240" t="str">
        <f t="shared" si="57"/>
        <v/>
      </c>
    </row>
    <row r="3719" spans="1:12" ht="70" customHeight="1" x14ac:dyDescent="0.35">
      <c r="A3719" s="43"/>
      <c r="B3719" s="44"/>
      <c r="C3719" s="45"/>
      <c r="D3719" s="79"/>
      <c r="E3719" s="80"/>
      <c r="F3719" s="81"/>
      <c r="G3719" s="80"/>
      <c r="H3719" s="80"/>
      <c r="I3719" s="84"/>
      <c r="J3719" s="82"/>
      <c r="K3719" s="83"/>
      <c r="L3719" s="240" t="str">
        <f t="shared" si="57"/>
        <v/>
      </c>
    </row>
    <row r="3720" spans="1:12" ht="70" customHeight="1" x14ac:dyDescent="0.35">
      <c r="A3720" s="43"/>
      <c r="B3720" s="44"/>
      <c r="C3720" s="45"/>
      <c r="D3720" s="79"/>
      <c r="E3720" s="80"/>
      <c r="F3720" s="81"/>
      <c r="G3720" s="80"/>
      <c r="H3720" s="80"/>
      <c r="I3720" s="84"/>
      <c r="J3720" s="82"/>
      <c r="K3720" s="83"/>
      <c r="L3720" s="240" t="str">
        <f t="shared" si="57"/>
        <v/>
      </c>
    </row>
    <row r="3721" spans="1:12" ht="70" customHeight="1" x14ac:dyDescent="0.35">
      <c r="A3721" s="43"/>
      <c r="B3721" s="44"/>
      <c r="C3721" s="45"/>
      <c r="D3721" s="79"/>
      <c r="E3721" s="80"/>
      <c r="F3721" s="81"/>
      <c r="G3721" s="80"/>
      <c r="H3721" s="80"/>
      <c r="I3721" s="84"/>
      <c r="J3721" s="82"/>
      <c r="K3721" s="83"/>
      <c r="L3721" s="240" t="str">
        <f t="shared" si="57"/>
        <v/>
      </c>
    </row>
    <row r="3722" spans="1:12" ht="70" customHeight="1" x14ac:dyDescent="0.35">
      <c r="A3722" s="43"/>
      <c r="B3722" s="44"/>
      <c r="C3722" s="45"/>
      <c r="D3722" s="79"/>
      <c r="E3722" s="80"/>
      <c r="F3722" s="81"/>
      <c r="G3722" s="80"/>
      <c r="H3722" s="80"/>
      <c r="I3722" s="84"/>
      <c r="J3722" s="82"/>
      <c r="K3722" s="83"/>
      <c r="L3722" s="240" t="str">
        <f t="shared" si="57"/>
        <v/>
      </c>
    </row>
    <row r="3723" spans="1:12" ht="70" customHeight="1" x14ac:dyDescent="0.35">
      <c r="A3723" s="43"/>
      <c r="B3723" s="44"/>
      <c r="C3723" s="45"/>
      <c r="D3723" s="79"/>
      <c r="E3723" s="80"/>
      <c r="F3723" s="81"/>
      <c r="G3723" s="80"/>
      <c r="H3723" s="80"/>
      <c r="I3723" s="84"/>
      <c r="J3723" s="82"/>
      <c r="K3723" s="83"/>
      <c r="L3723" s="240" t="str">
        <f t="shared" ref="L3723:L3786" si="58">HYPERLINK(K3723)</f>
        <v/>
      </c>
    </row>
    <row r="3724" spans="1:12" ht="70" customHeight="1" x14ac:dyDescent="0.35">
      <c r="A3724" s="43"/>
      <c r="B3724" s="44"/>
      <c r="C3724" s="45"/>
      <c r="D3724" s="79"/>
      <c r="E3724" s="80"/>
      <c r="F3724" s="81"/>
      <c r="G3724" s="80"/>
      <c r="H3724" s="80"/>
      <c r="I3724" s="84"/>
      <c r="J3724" s="82"/>
      <c r="K3724" s="83"/>
      <c r="L3724" s="240" t="str">
        <f t="shared" si="58"/>
        <v/>
      </c>
    </row>
    <row r="3725" spans="1:12" ht="70" customHeight="1" x14ac:dyDescent="0.35">
      <c r="A3725" s="43"/>
      <c r="B3725" s="44"/>
      <c r="C3725" s="45"/>
      <c r="D3725" s="79"/>
      <c r="E3725" s="80"/>
      <c r="F3725" s="81"/>
      <c r="G3725" s="80"/>
      <c r="H3725" s="80"/>
      <c r="I3725" s="84"/>
      <c r="J3725" s="82"/>
      <c r="K3725" s="83"/>
      <c r="L3725" s="240" t="str">
        <f t="shared" si="58"/>
        <v/>
      </c>
    </row>
    <row r="3726" spans="1:12" ht="70" customHeight="1" x14ac:dyDescent="0.35">
      <c r="A3726" s="43"/>
      <c r="B3726" s="44"/>
      <c r="C3726" s="45"/>
      <c r="D3726" s="79"/>
      <c r="E3726" s="80"/>
      <c r="F3726" s="81"/>
      <c r="G3726" s="80"/>
      <c r="H3726" s="80"/>
      <c r="I3726" s="84"/>
      <c r="J3726" s="82"/>
      <c r="K3726" s="83"/>
      <c r="L3726" s="240" t="str">
        <f t="shared" si="58"/>
        <v/>
      </c>
    </row>
    <row r="3727" spans="1:12" ht="70" customHeight="1" x14ac:dyDescent="0.35">
      <c r="A3727" s="43"/>
      <c r="B3727" s="44"/>
      <c r="C3727" s="45"/>
      <c r="D3727" s="79"/>
      <c r="E3727" s="80"/>
      <c r="F3727" s="81"/>
      <c r="G3727" s="80"/>
      <c r="H3727" s="80"/>
      <c r="I3727" s="84"/>
      <c r="J3727" s="82"/>
      <c r="K3727" s="83"/>
      <c r="L3727" s="240" t="str">
        <f t="shared" si="58"/>
        <v/>
      </c>
    </row>
    <row r="3728" spans="1:12" ht="70" customHeight="1" x14ac:dyDescent="0.35">
      <c r="A3728" s="43"/>
      <c r="B3728" s="44"/>
      <c r="C3728" s="45"/>
      <c r="D3728" s="79"/>
      <c r="E3728" s="80"/>
      <c r="F3728" s="81"/>
      <c r="G3728" s="80"/>
      <c r="H3728" s="80"/>
      <c r="I3728" s="84"/>
      <c r="J3728" s="82"/>
      <c r="K3728" s="83"/>
      <c r="L3728" s="240" t="str">
        <f t="shared" si="58"/>
        <v/>
      </c>
    </row>
    <row r="3729" spans="1:12" ht="70" customHeight="1" x14ac:dyDescent="0.35">
      <c r="A3729" s="43"/>
      <c r="B3729" s="44"/>
      <c r="C3729" s="45"/>
      <c r="D3729" s="79"/>
      <c r="E3729" s="80"/>
      <c r="F3729" s="81"/>
      <c r="G3729" s="80"/>
      <c r="H3729" s="80"/>
      <c r="I3729" s="84"/>
      <c r="J3729" s="82"/>
      <c r="K3729" s="83"/>
      <c r="L3729" s="240" t="str">
        <f t="shared" si="58"/>
        <v/>
      </c>
    </row>
    <row r="3730" spans="1:12" ht="70" customHeight="1" x14ac:dyDescent="0.35">
      <c r="A3730" s="43"/>
      <c r="B3730" s="44"/>
      <c r="C3730" s="45"/>
      <c r="D3730" s="79"/>
      <c r="E3730" s="80"/>
      <c r="F3730" s="81"/>
      <c r="G3730" s="80"/>
      <c r="H3730" s="80"/>
      <c r="I3730" s="84"/>
      <c r="J3730" s="82"/>
      <c r="K3730" s="83"/>
      <c r="L3730" s="240" t="str">
        <f t="shared" si="58"/>
        <v/>
      </c>
    </row>
    <row r="3731" spans="1:12" ht="70" customHeight="1" x14ac:dyDescent="0.35">
      <c r="A3731" s="43"/>
      <c r="B3731" s="44"/>
      <c r="C3731" s="45"/>
      <c r="D3731" s="79"/>
      <c r="E3731" s="80"/>
      <c r="F3731" s="81"/>
      <c r="G3731" s="80"/>
      <c r="H3731" s="80"/>
      <c r="I3731" s="84"/>
      <c r="J3731" s="82"/>
      <c r="K3731" s="83"/>
      <c r="L3731" s="240" t="str">
        <f t="shared" si="58"/>
        <v/>
      </c>
    </row>
    <row r="3732" spans="1:12" ht="70" customHeight="1" x14ac:dyDescent="0.35">
      <c r="A3732" s="43"/>
      <c r="B3732" s="44"/>
      <c r="C3732" s="45"/>
      <c r="D3732" s="79"/>
      <c r="E3732" s="80"/>
      <c r="F3732" s="81"/>
      <c r="G3732" s="80"/>
      <c r="H3732" s="80"/>
      <c r="I3732" s="84"/>
      <c r="J3732" s="82"/>
      <c r="K3732" s="83"/>
      <c r="L3732" s="240" t="str">
        <f t="shared" si="58"/>
        <v/>
      </c>
    </row>
    <row r="3733" spans="1:12" ht="70" customHeight="1" x14ac:dyDescent="0.35">
      <c r="A3733" s="43"/>
      <c r="B3733" s="44"/>
      <c r="C3733" s="45"/>
      <c r="D3733" s="79"/>
      <c r="E3733" s="80"/>
      <c r="F3733" s="81"/>
      <c r="G3733" s="80"/>
      <c r="H3733" s="80"/>
      <c r="I3733" s="84"/>
      <c r="J3733" s="82"/>
      <c r="K3733" s="83"/>
      <c r="L3733" s="240" t="str">
        <f t="shared" si="58"/>
        <v/>
      </c>
    </row>
    <row r="3734" spans="1:12" ht="70" customHeight="1" x14ac:dyDescent="0.35">
      <c r="A3734" s="43"/>
      <c r="B3734" s="44"/>
      <c r="C3734" s="45"/>
      <c r="D3734" s="79"/>
      <c r="E3734" s="80"/>
      <c r="F3734" s="81"/>
      <c r="G3734" s="80"/>
      <c r="H3734" s="80"/>
      <c r="I3734" s="84"/>
      <c r="J3734" s="82"/>
      <c r="K3734" s="83"/>
      <c r="L3734" s="240" t="str">
        <f t="shared" si="58"/>
        <v/>
      </c>
    </row>
    <row r="3735" spans="1:12" ht="70" customHeight="1" x14ac:dyDescent="0.35">
      <c r="A3735" s="43"/>
      <c r="B3735" s="44"/>
      <c r="C3735" s="45"/>
      <c r="D3735" s="79"/>
      <c r="E3735" s="80"/>
      <c r="F3735" s="81"/>
      <c r="G3735" s="80"/>
      <c r="H3735" s="80"/>
      <c r="I3735" s="84"/>
      <c r="J3735" s="82"/>
      <c r="K3735" s="83"/>
      <c r="L3735" s="240" t="str">
        <f t="shared" si="58"/>
        <v/>
      </c>
    </row>
    <row r="3736" spans="1:12" ht="70" customHeight="1" x14ac:dyDescent="0.35">
      <c r="A3736" s="43"/>
      <c r="B3736" s="44"/>
      <c r="C3736" s="45"/>
      <c r="D3736" s="79"/>
      <c r="E3736" s="80"/>
      <c r="F3736" s="81"/>
      <c r="G3736" s="80"/>
      <c r="H3736" s="80"/>
      <c r="I3736" s="84"/>
      <c r="J3736" s="82"/>
      <c r="K3736" s="83"/>
      <c r="L3736" s="240" t="str">
        <f t="shared" si="58"/>
        <v/>
      </c>
    </row>
    <row r="3737" spans="1:12" ht="70" customHeight="1" x14ac:dyDescent="0.35">
      <c r="A3737" s="43"/>
      <c r="B3737" s="44"/>
      <c r="C3737" s="45"/>
      <c r="D3737" s="79"/>
      <c r="E3737" s="80"/>
      <c r="F3737" s="81"/>
      <c r="G3737" s="80"/>
      <c r="H3737" s="80"/>
      <c r="I3737" s="84"/>
      <c r="J3737" s="82"/>
      <c r="K3737" s="83"/>
      <c r="L3737" s="240" t="str">
        <f t="shared" si="58"/>
        <v/>
      </c>
    </row>
    <row r="3738" spans="1:12" ht="70" customHeight="1" x14ac:dyDescent="0.35">
      <c r="A3738" s="43"/>
      <c r="B3738" s="44"/>
      <c r="C3738" s="45"/>
      <c r="D3738" s="79"/>
      <c r="E3738" s="80"/>
      <c r="F3738" s="81"/>
      <c r="G3738" s="80"/>
      <c r="H3738" s="80"/>
      <c r="I3738" s="84"/>
      <c r="J3738" s="82"/>
      <c r="K3738" s="83"/>
      <c r="L3738" s="240" t="str">
        <f t="shared" si="58"/>
        <v/>
      </c>
    </row>
    <row r="3739" spans="1:12" ht="70" customHeight="1" x14ac:dyDescent="0.35">
      <c r="A3739" s="43"/>
      <c r="B3739" s="44"/>
      <c r="C3739" s="45"/>
      <c r="D3739" s="79"/>
      <c r="E3739" s="80"/>
      <c r="F3739" s="81"/>
      <c r="G3739" s="80"/>
      <c r="H3739" s="80"/>
      <c r="I3739" s="84"/>
      <c r="J3739" s="82"/>
      <c r="K3739" s="83"/>
      <c r="L3739" s="240" t="str">
        <f t="shared" si="58"/>
        <v/>
      </c>
    </row>
    <row r="3740" spans="1:12" ht="70" customHeight="1" x14ac:dyDescent="0.35">
      <c r="A3740" s="43"/>
      <c r="B3740" s="44"/>
      <c r="C3740" s="45"/>
      <c r="D3740" s="79"/>
      <c r="E3740" s="80"/>
      <c r="F3740" s="81"/>
      <c r="G3740" s="80"/>
      <c r="H3740" s="80"/>
      <c r="I3740" s="84"/>
      <c r="J3740" s="82"/>
      <c r="K3740" s="83"/>
      <c r="L3740" s="240" t="str">
        <f t="shared" si="58"/>
        <v/>
      </c>
    </row>
    <row r="3741" spans="1:12" ht="70" customHeight="1" x14ac:dyDescent="0.35">
      <c r="A3741" s="43"/>
      <c r="B3741" s="44"/>
      <c r="C3741" s="45"/>
      <c r="D3741" s="79"/>
      <c r="E3741" s="80"/>
      <c r="F3741" s="81"/>
      <c r="G3741" s="80"/>
      <c r="H3741" s="80"/>
      <c r="I3741" s="84"/>
      <c r="J3741" s="82"/>
      <c r="K3741" s="83"/>
      <c r="L3741" s="240" t="str">
        <f t="shared" si="58"/>
        <v/>
      </c>
    </row>
    <row r="3742" spans="1:12" ht="70" customHeight="1" x14ac:dyDescent="0.35">
      <c r="A3742" s="43"/>
      <c r="B3742" s="44"/>
      <c r="C3742" s="45"/>
      <c r="D3742" s="79"/>
      <c r="E3742" s="80"/>
      <c r="F3742" s="81"/>
      <c r="G3742" s="80"/>
      <c r="H3742" s="80"/>
      <c r="I3742" s="84"/>
      <c r="J3742" s="82"/>
      <c r="K3742" s="83"/>
      <c r="L3742" s="240" t="str">
        <f t="shared" si="58"/>
        <v/>
      </c>
    </row>
    <row r="3743" spans="1:12" ht="70" customHeight="1" x14ac:dyDescent="0.35">
      <c r="A3743" s="43"/>
      <c r="B3743" s="44"/>
      <c r="C3743" s="45"/>
      <c r="D3743" s="79"/>
      <c r="E3743" s="80"/>
      <c r="F3743" s="81"/>
      <c r="G3743" s="80"/>
      <c r="H3743" s="80"/>
      <c r="I3743" s="84"/>
      <c r="J3743" s="82"/>
      <c r="K3743" s="83"/>
      <c r="L3743" s="240" t="str">
        <f t="shared" si="58"/>
        <v/>
      </c>
    </row>
    <row r="3744" spans="1:12" ht="70" customHeight="1" x14ac:dyDescent="0.35">
      <c r="A3744" s="43"/>
      <c r="B3744" s="44"/>
      <c r="C3744" s="45"/>
      <c r="D3744" s="79"/>
      <c r="E3744" s="80"/>
      <c r="F3744" s="81"/>
      <c r="G3744" s="80"/>
      <c r="H3744" s="80"/>
      <c r="I3744" s="84"/>
      <c r="J3744" s="82"/>
      <c r="K3744" s="83"/>
      <c r="L3744" s="240" t="str">
        <f t="shared" si="58"/>
        <v/>
      </c>
    </row>
    <row r="3745" spans="1:12" ht="70" customHeight="1" x14ac:dyDescent="0.35">
      <c r="A3745" s="43"/>
      <c r="B3745" s="44"/>
      <c r="C3745" s="45"/>
      <c r="D3745" s="79"/>
      <c r="E3745" s="80"/>
      <c r="F3745" s="81"/>
      <c r="G3745" s="80"/>
      <c r="H3745" s="80"/>
      <c r="I3745" s="84"/>
      <c r="J3745" s="82"/>
      <c r="K3745" s="83"/>
      <c r="L3745" s="240" t="str">
        <f t="shared" si="58"/>
        <v/>
      </c>
    </row>
    <row r="3746" spans="1:12" ht="70" customHeight="1" x14ac:dyDescent="0.35">
      <c r="A3746" s="43"/>
      <c r="B3746" s="44"/>
      <c r="C3746" s="45"/>
      <c r="D3746" s="79"/>
      <c r="E3746" s="80"/>
      <c r="F3746" s="81"/>
      <c r="G3746" s="80"/>
      <c r="H3746" s="80"/>
      <c r="I3746" s="84"/>
      <c r="J3746" s="82"/>
      <c r="K3746" s="83"/>
      <c r="L3746" s="240" t="str">
        <f t="shared" si="58"/>
        <v/>
      </c>
    </row>
    <row r="3747" spans="1:12" ht="70" customHeight="1" x14ac:dyDescent="0.35">
      <c r="A3747" s="43"/>
      <c r="B3747" s="44"/>
      <c r="C3747" s="45"/>
      <c r="D3747" s="79"/>
      <c r="E3747" s="80"/>
      <c r="F3747" s="81"/>
      <c r="G3747" s="80"/>
      <c r="H3747" s="80"/>
      <c r="I3747" s="84"/>
      <c r="J3747" s="82"/>
      <c r="K3747" s="83"/>
      <c r="L3747" s="240" t="str">
        <f t="shared" si="58"/>
        <v/>
      </c>
    </row>
    <row r="3748" spans="1:12" ht="70" customHeight="1" x14ac:dyDescent="0.35">
      <c r="A3748" s="43"/>
      <c r="B3748" s="44"/>
      <c r="C3748" s="45"/>
      <c r="D3748" s="79"/>
      <c r="E3748" s="80"/>
      <c r="F3748" s="81"/>
      <c r="G3748" s="80"/>
      <c r="H3748" s="80"/>
      <c r="I3748" s="84"/>
      <c r="J3748" s="82"/>
      <c r="K3748" s="83"/>
      <c r="L3748" s="240" t="str">
        <f t="shared" si="58"/>
        <v/>
      </c>
    </row>
    <row r="3749" spans="1:12" ht="70" customHeight="1" x14ac:dyDescent="0.35">
      <c r="A3749" s="43"/>
      <c r="B3749" s="44"/>
      <c r="C3749" s="45"/>
      <c r="D3749" s="79"/>
      <c r="E3749" s="80"/>
      <c r="F3749" s="81"/>
      <c r="G3749" s="80"/>
      <c r="H3749" s="80"/>
      <c r="I3749" s="84"/>
      <c r="J3749" s="82"/>
      <c r="K3749" s="83"/>
      <c r="L3749" s="240" t="str">
        <f t="shared" si="58"/>
        <v/>
      </c>
    </row>
    <row r="3750" spans="1:12" ht="70" customHeight="1" x14ac:dyDescent="0.35">
      <c r="A3750" s="43"/>
      <c r="B3750" s="44"/>
      <c r="C3750" s="45"/>
      <c r="D3750" s="79"/>
      <c r="E3750" s="80"/>
      <c r="F3750" s="81"/>
      <c r="G3750" s="80"/>
      <c r="H3750" s="80"/>
      <c r="I3750" s="84"/>
      <c r="J3750" s="82"/>
      <c r="K3750" s="83"/>
      <c r="L3750" s="240" t="str">
        <f t="shared" si="58"/>
        <v/>
      </c>
    </row>
    <row r="3751" spans="1:12" ht="70" customHeight="1" x14ac:dyDescent="0.35">
      <c r="A3751" s="43"/>
      <c r="B3751" s="44"/>
      <c r="C3751" s="45"/>
      <c r="D3751" s="79"/>
      <c r="E3751" s="80"/>
      <c r="F3751" s="81"/>
      <c r="G3751" s="80"/>
      <c r="H3751" s="80"/>
      <c r="I3751" s="84"/>
      <c r="J3751" s="82"/>
      <c r="K3751" s="83"/>
      <c r="L3751" s="240" t="str">
        <f t="shared" si="58"/>
        <v/>
      </c>
    </row>
    <row r="3752" spans="1:12" ht="70" customHeight="1" x14ac:dyDescent="0.35">
      <c r="A3752" s="43"/>
      <c r="B3752" s="44"/>
      <c r="C3752" s="45"/>
      <c r="D3752" s="79"/>
      <c r="E3752" s="80"/>
      <c r="F3752" s="81"/>
      <c r="G3752" s="80"/>
      <c r="H3752" s="80"/>
      <c r="I3752" s="84"/>
      <c r="J3752" s="82"/>
      <c r="K3752" s="83"/>
      <c r="L3752" s="240" t="str">
        <f t="shared" si="58"/>
        <v/>
      </c>
    </row>
    <row r="3753" spans="1:12" ht="70" customHeight="1" x14ac:dyDescent="0.35">
      <c r="A3753" s="43"/>
      <c r="B3753" s="44"/>
      <c r="C3753" s="45"/>
      <c r="D3753" s="79"/>
      <c r="E3753" s="80"/>
      <c r="F3753" s="81"/>
      <c r="G3753" s="80"/>
      <c r="H3753" s="80"/>
      <c r="I3753" s="84"/>
      <c r="J3753" s="82"/>
      <c r="K3753" s="83"/>
      <c r="L3753" s="240" t="str">
        <f t="shared" si="58"/>
        <v/>
      </c>
    </row>
    <row r="3754" spans="1:12" ht="70" customHeight="1" x14ac:dyDescent="0.35">
      <c r="A3754" s="43"/>
      <c r="B3754" s="44"/>
      <c r="C3754" s="45"/>
      <c r="D3754" s="79"/>
      <c r="E3754" s="80"/>
      <c r="F3754" s="81"/>
      <c r="G3754" s="80"/>
      <c r="H3754" s="80"/>
      <c r="I3754" s="84"/>
      <c r="J3754" s="82"/>
      <c r="K3754" s="83"/>
      <c r="L3754" s="240" t="str">
        <f t="shared" si="58"/>
        <v/>
      </c>
    </row>
    <row r="3755" spans="1:12" ht="70" customHeight="1" x14ac:dyDescent="0.35">
      <c r="A3755" s="43"/>
      <c r="B3755" s="44"/>
      <c r="C3755" s="45"/>
      <c r="D3755" s="79"/>
      <c r="E3755" s="80"/>
      <c r="F3755" s="81"/>
      <c r="G3755" s="80"/>
      <c r="H3755" s="80"/>
      <c r="I3755" s="84"/>
      <c r="J3755" s="82"/>
      <c r="K3755" s="83"/>
      <c r="L3755" s="240" t="str">
        <f t="shared" si="58"/>
        <v/>
      </c>
    </row>
    <row r="3756" spans="1:12" ht="70" customHeight="1" x14ac:dyDescent="0.35">
      <c r="A3756" s="43"/>
      <c r="B3756" s="44"/>
      <c r="C3756" s="45"/>
      <c r="D3756" s="79"/>
      <c r="E3756" s="80"/>
      <c r="F3756" s="81"/>
      <c r="G3756" s="80"/>
      <c r="H3756" s="80"/>
      <c r="I3756" s="84"/>
      <c r="J3756" s="82"/>
      <c r="K3756" s="83"/>
      <c r="L3756" s="240" t="str">
        <f t="shared" si="58"/>
        <v/>
      </c>
    </row>
    <row r="3757" spans="1:12" ht="70" customHeight="1" x14ac:dyDescent="0.35">
      <c r="A3757" s="43"/>
      <c r="B3757" s="44"/>
      <c r="C3757" s="45"/>
      <c r="D3757" s="79"/>
      <c r="E3757" s="80"/>
      <c r="F3757" s="81"/>
      <c r="G3757" s="80"/>
      <c r="H3757" s="80"/>
      <c r="I3757" s="84"/>
      <c r="J3757" s="82"/>
      <c r="K3757" s="83"/>
      <c r="L3757" s="240" t="str">
        <f t="shared" si="58"/>
        <v/>
      </c>
    </row>
    <row r="3758" spans="1:12" ht="70" customHeight="1" x14ac:dyDescent="0.35">
      <c r="A3758" s="43"/>
      <c r="B3758" s="44"/>
      <c r="C3758" s="45"/>
      <c r="D3758" s="79"/>
      <c r="E3758" s="80"/>
      <c r="F3758" s="81"/>
      <c r="G3758" s="80"/>
      <c r="H3758" s="80"/>
      <c r="I3758" s="84"/>
      <c r="J3758" s="82"/>
      <c r="K3758" s="83"/>
      <c r="L3758" s="240" t="str">
        <f t="shared" si="58"/>
        <v/>
      </c>
    </row>
    <row r="3759" spans="1:12" ht="70" customHeight="1" x14ac:dyDescent="0.35">
      <c r="A3759" s="43"/>
      <c r="B3759" s="44"/>
      <c r="C3759" s="45"/>
      <c r="D3759" s="79"/>
      <c r="E3759" s="80"/>
      <c r="F3759" s="81"/>
      <c r="G3759" s="80"/>
      <c r="H3759" s="80"/>
      <c r="I3759" s="84"/>
      <c r="J3759" s="82"/>
      <c r="K3759" s="83"/>
      <c r="L3759" s="240" t="str">
        <f t="shared" si="58"/>
        <v/>
      </c>
    </row>
    <row r="3760" spans="1:12" ht="70" customHeight="1" x14ac:dyDescent="0.35">
      <c r="A3760" s="43"/>
      <c r="B3760" s="44"/>
      <c r="C3760" s="45"/>
      <c r="D3760" s="79"/>
      <c r="E3760" s="80"/>
      <c r="F3760" s="81"/>
      <c r="G3760" s="80"/>
      <c r="H3760" s="80"/>
      <c r="I3760" s="84"/>
      <c r="J3760" s="82"/>
      <c r="K3760" s="83"/>
      <c r="L3760" s="240" t="str">
        <f t="shared" si="58"/>
        <v/>
      </c>
    </row>
    <row r="3761" spans="1:12" ht="70" customHeight="1" x14ac:dyDescent="0.35">
      <c r="A3761" s="43"/>
      <c r="B3761" s="44"/>
      <c r="C3761" s="45"/>
      <c r="D3761" s="79"/>
      <c r="E3761" s="80"/>
      <c r="F3761" s="81"/>
      <c r="G3761" s="80"/>
      <c r="H3761" s="80"/>
      <c r="I3761" s="84"/>
      <c r="J3761" s="82"/>
      <c r="K3761" s="83"/>
      <c r="L3761" s="240" t="str">
        <f t="shared" si="58"/>
        <v/>
      </c>
    </row>
    <row r="3762" spans="1:12" ht="70" customHeight="1" x14ac:dyDescent="0.35">
      <c r="A3762" s="43"/>
      <c r="B3762" s="44"/>
      <c r="C3762" s="45"/>
      <c r="D3762" s="79"/>
      <c r="E3762" s="80"/>
      <c r="F3762" s="81"/>
      <c r="G3762" s="80"/>
      <c r="H3762" s="80"/>
      <c r="I3762" s="84"/>
      <c r="J3762" s="82"/>
      <c r="K3762" s="83"/>
      <c r="L3762" s="240" t="str">
        <f t="shared" si="58"/>
        <v/>
      </c>
    </row>
    <row r="3763" spans="1:12" ht="70" customHeight="1" x14ac:dyDescent="0.35">
      <c r="A3763" s="43"/>
      <c r="B3763" s="44"/>
      <c r="C3763" s="45"/>
      <c r="D3763" s="79"/>
      <c r="E3763" s="80"/>
      <c r="F3763" s="81"/>
      <c r="G3763" s="80"/>
      <c r="H3763" s="80"/>
      <c r="I3763" s="84"/>
      <c r="J3763" s="82"/>
      <c r="K3763" s="83"/>
      <c r="L3763" s="240" t="str">
        <f t="shared" si="58"/>
        <v/>
      </c>
    </row>
    <row r="3764" spans="1:12" ht="70" customHeight="1" x14ac:dyDescent="0.35">
      <c r="A3764" s="43"/>
      <c r="B3764" s="44"/>
      <c r="C3764" s="45"/>
      <c r="D3764" s="79"/>
      <c r="E3764" s="80"/>
      <c r="F3764" s="81"/>
      <c r="G3764" s="80"/>
      <c r="H3764" s="80"/>
      <c r="I3764" s="84"/>
      <c r="J3764" s="82"/>
      <c r="K3764" s="83"/>
      <c r="L3764" s="240" t="str">
        <f t="shared" si="58"/>
        <v/>
      </c>
    </row>
    <row r="3765" spans="1:12" ht="70" customHeight="1" x14ac:dyDescent="0.35">
      <c r="A3765" s="43"/>
      <c r="B3765" s="44"/>
      <c r="C3765" s="45"/>
      <c r="D3765" s="79"/>
      <c r="E3765" s="80"/>
      <c r="F3765" s="81"/>
      <c r="G3765" s="80"/>
      <c r="H3765" s="80"/>
      <c r="I3765" s="84"/>
      <c r="J3765" s="82"/>
      <c r="K3765" s="83"/>
      <c r="L3765" s="240" t="str">
        <f t="shared" si="58"/>
        <v/>
      </c>
    </row>
    <row r="3766" spans="1:12" ht="70" customHeight="1" x14ac:dyDescent="0.35">
      <c r="A3766" s="43"/>
      <c r="B3766" s="44"/>
      <c r="C3766" s="45"/>
      <c r="D3766" s="79"/>
      <c r="E3766" s="80"/>
      <c r="F3766" s="81"/>
      <c r="G3766" s="80"/>
      <c r="H3766" s="80"/>
      <c r="I3766" s="84"/>
      <c r="J3766" s="82"/>
      <c r="K3766" s="83"/>
      <c r="L3766" s="240" t="str">
        <f t="shared" si="58"/>
        <v/>
      </c>
    </row>
    <row r="3767" spans="1:12" ht="70" customHeight="1" x14ac:dyDescent="0.35">
      <c r="A3767" s="43"/>
      <c r="B3767" s="44"/>
      <c r="C3767" s="45"/>
      <c r="D3767" s="79"/>
      <c r="E3767" s="80"/>
      <c r="F3767" s="81"/>
      <c r="G3767" s="80"/>
      <c r="H3767" s="80"/>
      <c r="I3767" s="84"/>
      <c r="J3767" s="82"/>
      <c r="K3767" s="83"/>
      <c r="L3767" s="240" t="str">
        <f t="shared" si="58"/>
        <v/>
      </c>
    </row>
    <row r="3768" spans="1:12" ht="70" customHeight="1" x14ac:dyDescent="0.35">
      <c r="A3768" s="43"/>
      <c r="B3768" s="44"/>
      <c r="C3768" s="45"/>
      <c r="D3768" s="79"/>
      <c r="E3768" s="80"/>
      <c r="F3768" s="81"/>
      <c r="G3768" s="80"/>
      <c r="H3768" s="80"/>
      <c r="I3768" s="84"/>
      <c r="J3768" s="82"/>
      <c r="K3768" s="83"/>
      <c r="L3768" s="240" t="str">
        <f t="shared" si="58"/>
        <v/>
      </c>
    </row>
    <row r="3769" spans="1:12" ht="70" customHeight="1" x14ac:dyDescent="0.35">
      <c r="A3769" s="43"/>
      <c r="B3769" s="44"/>
      <c r="C3769" s="45"/>
      <c r="D3769" s="79"/>
      <c r="E3769" s="80"/>
      <c r="F3769" s="81"/>
      <c r="G3769" s="80"/>
      <c r="H3769" s="80"/>
      <c r="I3769" s="84"/>
      <c r="J3769" s="82"/>
      <c r="K3769" s="83"/>
      <c r="L3769" s="240" t="str">
        <f t="shared" si="58"/>
        <v/>
      </c>
    </row>
    <row r="3770" spans="1:12" ht="70" customHeight="1" x14ac:dyDescent="0.35">
      <c r="A3770" s="43"/>
      <c r="B3770" s="44"/>
      <c r="C3770" s="45"/>
      <c r="D3770" s="79"/>
      <c r="E3770" s="80"/>
      <c r="F3770" s="81"/>
      <c r="G3770" s="80"/>
      <c r="H3770" s="80"/>
      <c r="I3770" s="84"/>
      <c r="J3770" s="82"/>
      <c r="K3770" s="83"/>
      <c r="L3770" s="240" t="str">
        <f t="shared" si="58"/>
        <v/>
      </c>
    </row>
    <row r="3771" spans="1:12" ht="70" customHeight="1" x14ac:dyDescent="0.35">
      <c r="A3771" s="43"/>
      <c r="B3771" s="44"/>
      <c r="C3771" s="45"/>
      <c r="D3771" s="79"/>
      <c r="E3771" s="80"/>
      <c r="F3771" s="81"/>
      <c r="G3771" s="80"/>
      <c r="H3771" s="80"/>
      <c r="I3771" s="84"/>
      <c r="J3771" s="82"/>
      <c r="K3771" s="83"/>
      <c r="L3771" s="240" t="str">
        <f t="shared" si="58"/>
        <v/>
      </c>
    </row>
    <row r="3772" spans="1:12" ht="70" customHeight="1" x14ac:dyDescent="0.35">
      <c r="A3772" s="43"/>
      <c r="B3772" s="44"/>
      <c r="C3772" s="45"/>
      <c r="D3772" s="79"/>
      <c r="E3772" s="80"/>
      <c r="F3772" s="81"/>
      <c r="G3772" s="80"/>
      <c r="H3772" s="80"/>
      <c r="I3772" s="84"/>
      <c r="J3772" s="82"/>
      <c r="K3772" s="83"/>
      <c r="L3772" s="240" t="str">
        <f t="shared" si="58"/>
        <v/>
      </c>
    </row>
    <row r="3773" spans="1:12" ht="70" customHeight="1" x14ac:dyDescent="0.35">
      <c r="A3773" s="43"/>
      <c r="B3773" s="44"/>
      <c r="C3773" s="45"/>
      <c r="D3773" s="79"/>
      <c r="E3773" s="80"/>
      <c r="F3773" s="81"/>
      <c r="G3773" s="80"/>
      <c r="H3773" s="80"/>
      <c r="I3773" s="84"/>
      <c r="J3773" s="82"/>
      <c r="K3773" s="83"/>
      <c r="L3773" s="240" t="str">
        <f t="shared" si="58"/>
        <v/>
      </c>
    </row>
    <row r="3774" spans="1:12" ht="70" customHeight="1" x14ac:dyDescent="0.35">
      <c r="A3774" s="43"/>
      <c r="B3774" s="44"/>
      <c r="C3774" s="45"/>
      <c r="D3774" s="79"/>
      <c r="E3774" s="80"/>
      <c r="F3774" s="81"/>
      <c r="G3774" s="80"/>
      <c r="H3774" s="80"/>
      <c r="I3774" s="84"/>
      <c r="J3774" s="82"/>
      <c r="K3774" s="83"/>
      <c r="L3774" s="240" t="str">
        <f t="shared" si="58"/>
        <v/>
      </c>
    </row>
    <row r="3775" spans="1:12" ht="70" customHeight="1" x14ac:dyDescent="0.35">
      <c r="A3775" s="43"/>
      <c r="B3775" s="44"/>
      <c r="C3775" s="45"/>
      <c r="D3775" s="79"/>
      <c r="E3775" s="80"/>
      <c r="F3775" s="81"/>
      <c r="G3775" s="80"/>
      <c r="H3775" s="80"/>
      <c r="I3775" s="84"/>
      <c r="J3775" s="82"/>
      <c r="K3775" s="83"/>
      <c r="L3775" s="240" t="str">
        <f t="shared" si="58"/>
        <v/>
      </c>
    </row>
    <row r="3776" spans="1:12" ht="70" customHeight="1" x14ac:dyDescent="0.35">
      <c r="A3776" s="43"/>
      <c r="B3776" s="44"/>
      <c r="C3776" s="45"/>
      <c r="D3776" s="79"/>
      <c r="E3776" s="80"/>
      <c r="F3776" s="81"/>
      <c r="G3776" s="80"/>
      <c r="H3776" s="80"/>
      <c r="I3776" s="84"/>
      <c r="J3776" s="82"/>
      <c r="K3776" s="83"/>
      <c r="L3776" s="240" t="str">
        <f t="shared" si="58"/>
        <v/>
      </c>
    </row>
    <row r="3777" spans="1:12" ht="70" customHeight="1" x14ac:dyDescent="0.35">
      <c r="A3777" s="43"/>
      <c r="B3777" s="44"/>
      <c r="C3777" s="45"/>
      <c r="D3777" s="79"/>
      <c r="E3777" s="80"/>
      <c r="F3777" s="81"/>
      <c r="G3777" s="80"/>
      <c r="H3777" s="80"/>
      <c r="I3777" s="84"/>
      <c r="J3777" s="82"/>
      <c r="K3777" s="83"/>
      <c r="L3777" s="240" t="str">
        <f t="shared" si="58"/>
        <v/>
      </c>
    </row>
    <row r="3778" spans="1:12" ht="70" customHeight="1" x14ac:dyDescent="0.35">
      <c r="A3778" s="43"/>
      <c r="B3778" s="44"/>
      <c r="C3778" s="45"/>
      <c r="D3778" s="79"/>
      <c r="E3778" s="80"/>
      <c r="F3778" s="81"/>
      <c r="G3778" s="80"/>
      <c r="H3778" s="80"/>
      <c r="I3778" s="84"/>
      <c r="J3778" s="82"/>
      <c r="K3778" s="83"/>
      <c r="L3778" s="240" t="str">
        <f t="shared" si="58"/>
        <v/>
      </c>
    </row>
    <row r="3779" spans="1:12" ht="70" customHeight="1" x14ac:dyDescent="0.35">
      <c r="A3779" s="43"/>
      <c r="B3779" s="44"/>
      <c r="C3779" s="45"/>
      <c r="D3779" s="79"/>
      <c r="E3779" s="80"/>
      <c r="F3779" s="81"/>
      <c r="G3779" s="80"/>
      <c r="H3779" s="80"/>
      <c r="I3779" s="84"/>
      <c r="J3779" s="82"/>
      <c r="K3779" s="83"/>
      <c r="L3779" s="240" t="str">
        <f t="shared" si="58"/>
        <v/>
      </c>
    </row>
    <row r="3780" spans="1:12" ht="70" customHeight="1" x14ac:dyDescent="0.35">
      <c r="A3780" s="43"/>
      <c r="B3780" s="44"/>
      <c r="C3780" s="45"/>
      <c r="D3780" s="79"/>
      <c r="E3780" s="80"/>
      <c r="F3780" s="81"/>
      <c r="G3780" s="80"/>
      <c r="H3780" s="80"/>
      <c r="I3780" s="84"/>
      <c r="J3780" s="82"/>
      <c r="K3780" s="83"/>
      <c r="L3780" s="240" t="str">
        <f t="shared" si="58"/>
        <v/>
      </c>
    </row>
    <row r="3781" spans="1:12" ht="70" customHeight="1" x14ac:dyDescent="0.35">
      <c r="A3781" s="43"/>
      <c r="B3781" s="44"/>
      <c r="C3781" s="45"/>
      <c r="D3781" s="79"/>
      <c r="E3781" s="80"/>
      <c r="F3781" s="81"/>
      <c r="G3781" s="80"/>
      <c r="H3781" s="80"/>
      <c r="I3781" s="84"/>
      <c r="J3781" s="82"/>
      <c r="K3781" s="83"/>
      <c r="L3781" s="240" t="str">
        <f t="shared" si="58"/>
        <v/>
      </c>
    </row>
    <row r="3782" spans="1:12" ht="70" customHeight="1" x14ac:dyDescent="0.35">
      <c r="A3782" s="43"/>
      <c r="B3782" s="44"/>
      <c r="C3782" s="45"/>
      <c r="D3782" s="79"/>
      <c r="E3782" s="80"/>
      <c r="F3782" s="81"/>
      <c r="G3782" s="80"/>
      <c r="H3782" s="80"/>
      <c r="I3782" s="84"/>
      <c r="J3782" s="82"/>
      <c r="K3782" s="83"/>
      <c r="L3782" s="240" t="str">
        <f t="shared" si="58"/>
        <v/>
      </c>
    </row>
    <row r="3783" spans="1:12" ht="70" customHeight="1" x14ac:dyDescent="0.35">
      <c r="A3783" s="43"/>
      <c r="B3783" s="44"/>
      <c r="C3783" s="45"/>
      <c r="D3783" s="79"/>
      <c r="E3783" s="80"/>
      <c r="F3783" s="81"/>
      <c r="G3783" s="80"/>
      <c r="H3783" s="80"/>
      <c r="I3783" s="84"/>
      <c r="J3783" s="82"/>
      <c r="K3783" s="83"/>
      <c r="L3783" s="240" t="str">
        <f t="shared" si="58"/>
        <v/>
      </c>
    </row>
    <row r="3784" spans="1:12" ht="70" customHeight="1" x14ac:dyDescent="0.35">
      <c r="A3784" s="43"/>
      <c r="B3784" s="44"/>
      <c r="C3784" s="45"/>
      <c r="D3784" s="79"/>
      <c r="E3784" s="80"/>
      <c r="F3784" s="81"/>
      <c r="G3784" s="80"/>
      <c r="H3784" s="80"/>
      <c r="I3784" s="84"/>
      <c r="J3784" s="82"/>
      <c r="K3784" s="83"/>
      <c r="L3784" s="240" t="str">
        <f t="shared" si="58"/>
        <v/>
      </c>
    </row>
    <row r="3785" spans="1:12" ht="70" customHeight="1" x14ac:dyDescent="0.35">
      <c r="A3785" s="43"/>
      <c r="B3785" s="44"/>
      <c r="C3785" s="45"/>
      <c r="D3785" s="79"/>
      <c r="E3785" s="80"/>
      <c r="F3785" s="81"/>
      <c r="G3785" s="80"/>
      <c r="H3785" s="80"/>
      <c r="I3785" s="84"/>
      <c r="J3785" s="82"/>
      <c r="K3785" s="83"/>
      <c r="L3785" s="240" t="str">
        <f t="shared" si="58"/>
        <v/>
      </c>
    </row>
    <row r="3786" spans="1:12" ht="70" customHeight="1" x14ac:dyDescent="0.35">
      <c r="A3786" s="43"/>
      <c r="B3786" s="44"/>
      <c r="C3786" s="45"/>
      <c r="D3786" s="79"/>
      <c r="E3786" s="80"/>
      <c r="F3786" s="81"/>
      <c r="G3786" s="80"/>
      <c r="H3786" s="80"/>
      <c r="I3786" s="84"/>
      <c r="J3786" s="82"/>
      <c r="K3786" s="83"/>
      <c r="L3786" s="240" t="str">
        <f t="shared" si="58"/>
        <v/>
      </c>
    </row>
    <row r="3787" spans="1:12" ht="70" customHeight="1" x14ac:dyDescent="0.35">
      <c r="A3787" s="43"/>
      <c r="B3787" s="44"/>
      <c r="C3787" s="45"/>
      <c r="D3787" s="79"/>
      <c r="E3787" s="80"/>
      <c r="F3787" s="81"/>
      <c r="G3787" s="80"/>
      <c r="H3787" s="80"/>
      <c r="I3787" s="84"/>
      <c r="J3787" s="82"/>
      <c r="K3787" s="83"/>
      <c r="L3787" s="240" t="str">
        <f t="shared" ref="L3787:L3850" si="59">HYPERLINK(K3787)</f>
        <v/>
      </c>
    </row>
    <row r="3788" spans="1:12" ht="70" customHeight="1" x14ac:dyDescent="0.35">
      <c r="A3788" s="43"/>
      <c r="B3788" s="44"/>
      <c r="C3788" s="45"/>
      <c r="D3788" s="79"/>
      <c r="E3788" s="80"/>
      <c r="F3788" s="81"/>
      <c r="G3788" s="80"/>
      <c r="H3788" s="80"/>
      <c r="I3788" s="84"/>
      <c r="J3788" s="82"/>
      <c r="K3788" s="83"/>
      <c r="L3788" s="240" t="str">
        <f t="shared" si="59"/>
        <v/>
      </c>
    </row>
    <row r="3789" spans="1:12" ht="70" customHeight="1" x14ac:dyDescent="0.35">
      <c r="A3789" s="43"/>
      <c r="B3789" s="44"/>
      <c r="C3789" s="45"/>
      <c r="D3789" s="79"/>
      <c r="E3789" s="80"/>
      <c r="F3789" s="81"/>
      <c r="G3789" s="80"/>
      <c r="H3789" s="80"/>
      <c r="I3789" s="84"/>
      <c r="J3789" s="82"/>
      <c r="K3789" s="83"/>
      <c r="L3789" s="240" t="str">
        <f t="shared" si="59"/>
        <v/>
      </c>
    </row>
    <row r="3790" spans="1:12" ht="70" customHeight="1" x14ac:dyDescent="0.35">
      <c r="A3790" s="43"/>
      <c r="B3790" s="44"/>
      <c r="C3790" s="45"/>
      <c r="D3790" s="79"/>
      <c r="E3790" s="80"/>
      <c r="F3790" s="81"/>
      <c r="G3790" s="80"/>
      <c r="H3790" s="80"/>
      <c r="I3790" s="84"/>
      <c r="J3790" s="82"/>
      <c r="K3790" s="83"/>
      <c r="L3790" s="240" t="str">
        <f t="shared" si="59"/>
        <v/>
      </c>
    </row>
    <row r="3791" spans="1:12" ht="70" customHeight="1" x14ac:dyDescent="0.35">
      <c r="A3791" s="43"/>
      <c r="B3791" s="44"/>
      <c r="C3791" s="45"/>
      <c r="D3791" s="79"/>
      <c r="E3791" s="80"/>
      <c r="F3791" s="81"/>
      <c r="G3791" s="80"/>
      <c r="H3791" s="80"/>
      <c r="I3791" s="84"/>
      <c r="J3791" s="82"/>
      <c r="K3791" s="83"/>
      <c r="L3791" s="240" t="str">
        <f t="shared" si="59"/>
        <v/>
      </c>
    </row>
    <row r="3792" spans="1:12" ht="70" customHeight="1" x14ac:dyDescent="0.35">
      <c r="A3792" s="43"/>
      <c r="B3792" s="44"/>
      <c r="C3792" s="45"/>
      <c r="D3792" s="79"/>
      <c r="E3792" s="80"/>
      <c r="F3792" s="81"/>
      <c r="G3792" s="80"/>
      <c r="H3792" s="80"/>
      <c r="I3792" s="84"/>
      <c r="J3792" s="82"/>
      <c r="K3792" s="83"/>
      <c r="L3792" s="240" t="str">
        <f t="shared" si="59"/>
        <v/>
      </c>
    </row>
    <row r="3793" spans="1:12" ht="70" customHeight="1" x14ac:dyDescent="0.35">
      <c r="A3793" s="43"/>
      <c r="B3793" s="44"/>
      <c r="C3793" s="45"/>
      <c r="D3793" s="79"/>
      <c r="E3793" s="80"/>
      <c r="F3793" s="81"/>
      <c r="G3793" s="80"/>
      <c r="H3793" s="80"/>
      <c r="I3793" s="84"/>
      <c r="J3793" s="82"/>
      <c r="K3793" s="83"/>
      <c r="L3793" s="240" t="str">
        <f t="shared" si="59"/>
        <v/>
      </c>
    </row>
    <row r="3794" spans="1:12" ht="70" customHeight="1" x14ac:dyDescent="0.35">
      <c r="A3794" s="43"/>
      <c r="B3794" s="44"/>
      <c r="C3794" s="45"/>
      <c r="D3794" s="79"/>
      <c r="E3794" s="80"/>
      <c r="F3794" s="81"/>
      <c r="G3794" s="80"/>
      <c r="H3794" s="80"/>
      <c r="I3794" s="84"/>
      <c r="J3794" s="82"/>
      <c r="K3794" s="83"/>
      <c r="L3794" s="240" t="str">
        <f t="shared" si="59"/>
        <v/>
      </c>
    </row>
    <row r="3795" spans="1:12" ht="70" customHeight="1" x14ac:dyDescent="0.35">
      <c r="A3795" s="43"/>
      <c r="B3795" s="44"/>
      <c r="C3795" s="45"/>
      <c r="D3795" s="79"/>
      <c r="E3795" s="80"/>
      <c r="F3795" s="81"/>
      <c r="G3795" s="80"/>
      <c r="H3795" s="80"/>
      <c r="I3795" s="84"/>
      <c r="J3795" s="82"/>
      <c r="K3795" s="83"/>
      <c r="L3795" s="240" t="str">
        <f t="shared" si="59"/>
        <v/>
      </c>
    </row>
    <row r="3796" spans="1:12" ht="70" customHeight="1" x14ac:dyDescent="0.35">
      <c r="A3796" s="43"/>
      <c r="B3796" s="44"/>
      <c r="C3796" s="45"/>
      <c r="D3796" s="79"/>
      <c r="E3796" s="80"/>
      <c r="F3796" s="81"/>
      <c r="G3796" s="80"/>
      <c r="H3796" s="80"/>
      <c r="I3796" s="84"/>
      <c r="J3796" s="82"/>
      <c r="K3796" s="83"/>
      <c r="L3796" s="240" t="str">
        <f t="shared" si="59"/>
        <v/>
      </c>
    </row>
    <row r="3797" spans="1:12" ht="70" customHeight="1" x14ac:dyDescent="0.35">
      <c r="A3797" s="43"/>
      <c r="B3797" s="44"/>
      <c r="C3797" s="45"/>
      <c r="D3797" s="79"/>
      <c r="E3797" s="80"/>
      <c r="F3797" s="81"/>
      <c r="G3797" s="80"/>
      <c r="H3797" s="80"/>
      <c r="I3797" s="84"/>
      <c r="J3797" s="82"/>
      <c r="K3797" s="83"/>
      <c r="L3797" s="240" t="str">
        <f t="shared" si="59"/>
        <v/>
      </c>
    </row>
    <row r="3798" spans="1:12" ht="70" customHeight="1" x14ac:dyDescent="0.35">
      <c r="A3798" s="43"/>
      <c r="B3798" s="44"/>
      <c r="C3798" s="45"/>
      <c r="D3798" s="79"/>
      <c r="E3798" s="80"/>
      <c r="F3798" s="81"/>
      <c r="G3798" s="80"/>
      <c r="H3798" s="80"/>
      <c r="I3798" s="84"/>
      <c r="J3798" s="82"/>
      <c r="K3798" s="83"/>
      <c r="L3798" s="240" t="str">
        <f t="shared" si="59"/>
        <v/>
      </c>
    </row>
    <row r="3799" spans="1:12" ht="70" customHeight="1" x14ac:dyDescent="0.35">
      <c r="A3799" s="43"/>
      <c r="B3799" s="44"/>
      <c r="C3799" s="45"/>
      <c r="D3799" s="79"/>
      <c r="E3799" s="80"/>
      <c r="F3799" s="81"/>
      <c r="G3799" s="80"/>
      <c r="H3799" s="80"/>
      <c r="I3799" s="84"/>
      <c r="J3799" s="82"/>
      <c r="K3799" s="83"/>
      <c r="L3799" s="240" t="str">
        <f t="shared" si="59"/>
        <v/>
      </c>
    </row>
    <row r="3800" spans="1:12" ht="70" customHeight="1" x14ac:dyDescent="0.35">
      <c r="A3800" s="43"/>
      <c r="B3800" s="44"/>
      <c r="C3800" s="45"/>
      <c r="D3800" s="79"/>
      <c r="E3800" s="80"/>
      <c r="F3800" s="81"/>
      <c r="G3800" s="80"/>
      <c r="H3800" s="80"/>
      <c r="I3800" s="84"/>
      <c r="J3800" s="82"/>
      <c r="K3800" s="83"/>
      <c r="L3800" s="240" t="str">
        <f t="shared" si="59"/>
        <v/>
      </c>
    </row>
    <row r="3801" spans="1:12" ht="70" customHeight="1" x14ac:dyDescent="0.35">
      <c r="A3801" s="43"/>
      <c r="B3801" s="44"/>
      <c r="C3801" s="45"/>
      <c r="D3801" s="79"/>
      <c r="E3801" s="80"/>
      <c r="F3801" s="81"/>
      <c r="G3801" s="80"/>
      <c r="H3801" s="80"/>
      <c r="I3801" s="84"/>
      <c r="J3801" s="82"/>
      <c r="K3801" s="83"/>
      <c r="L3801" s="240" t="str">
        <f t="shared" si="59"/>
        <v/>
      </c>
    </row>
    <row r="3802" spans="1:12" ht="70" customHeight="1" x14ac:dyDescent="0.35">
      <c r="A3802" s="43"/>
      <c r="B3802" s="44"/>
      <c r="C3802" s="45"/>
      <c r="D3802" s="79"/>
      <c r="E3802" s="80"/>
      <c r="F3802" s="81"/>
      <c r="G3802" s="80"/>
      <c r="H3802" s="80"/>
      <c r="I3802" s="84"/>
      <c r="J3802" s="82"/>
      <c r="K3802" s="83"/>
      <c r="L3802" s="240" t="str">
        <f t="shared" si="59"/>
        <v/>
      </c>
    </row>
    <row r="3803" spans="1:12" ht="70" customHeight="1" x14ac:dyDescent="0.35">
      <c r="A3803" s="43"/>
      <c r="B3803" s="44"/>
      <c r="C3803" s="45"/>
      <c r="D3803" s="79"/>
      <c r="E3803" s="80"/>
      <c r="F3803" s="81"/>
      <c r="G3803" s="80"/>
      <c r="H3803" s="80"/>
      <c r="I3803" s="84"/>
      <c r="J3803" s="82"/>
      <c r="K3803" s="83"/>
      <c r="L3803" s="240" t="str">
        <f t="shared" si="59"/>
        <v/>
      </c>
    </row>
    <row r="3804" spans="1:12" ht="70" customHeight="1" x14ac:dyDescent="0.35">
      <c r="A3804" s="43"/>
      <c r="B3804" s="44"/>
      <c r="C3804" s="45"/>
      <c r="D3804" s="79"/>
      <c r="E3804" s="80"/>
      <c r="F3804" s="81"/>
      <c r="G3804" s="80"/>
      <c r="H3804" s="80"/>
      <c r="I3804" s="84"/>
      <c r="J3804" s="82"/>
      <c r="K3804" s="83"/>
      <c r="L3804" s="240" t="str">
        <f t="shared" si="59"/>
        <v/>
      </c>
    </row>
    <row r="3805" spans="1:12" ht="70" customHeight="1" x14ac:dyDescent="0.35">
      <c r="A3805" s="43"/>
      <c r="B3805" s="44"/>
      <c r="C3805" s="45"/>
      <c r="D3805" s="79"/>
      <c r="E3805" s="80"/>
      <c r="F3805" s="81"/>
      <c r="G3805" s="80"/>
      <c r="H3805" s="80"/>
      <c r="I3805" s="84"/>
      <c r="J3805" s="82"/>
      <c r="K3805" s="83"/>
      <c r="L3805" s="240" t="str">
        <f t="shared" si="59"/>
        <v/>
      </c>
    </row>
    <row r="3806" spans="1:12" ht="70" customHeight="1" x14ac:dyDescent="0.35">
      <c r="A3806" s="43"/>
      <c r="B3806" s="44"/>
      <c r="C3806" s="45"/>
      <c r="D3806" s="79"/>
      <c r="E3806" s="80"/>
      <c r="F3806" s="81"/>
      <c r="G3806" s="80"/>
      <c r="H3806" s="80"/>
      <c r="I3806" s="84"/>
      <c r="J3806" s="82"/>
      <c r="K3806" s="83"/>
      <c r="L3806" s="240" t="str">
        <f t="shared" si="59"/>
        <v/>
      </c>
    </row>
    <row r="3807" spans="1:12" ht="70" customHeight="1" x14ac:dyDescent="0.35">
      <c r="A3807" s="43"/>
      <c r="B3807" s="44"/>
      <c r="C3807" s="45"/>
      <c r="D3807" s="79"/>
      <c r="E3807" s="80"/>
      <c r="F3807" s="81"/>
      <c r="G3807" s="80"/>
      <c r="H3807" s="80"/>
      <c r="I3807" s="84"/>
      <c r="J3807" s="82"/>
      <c r="K3807" s="83"/>
      <c r="L3807" s="240" t="str">
        <f t="shared" si="59"/>
        <v/>
      </c>
    </row>
    <row r="3808" spans="1:12" ht="70" customHeight="1" x14ac:dyDescent="0.35">
      <c r="A3808" s="43"/>
      <c r="B3808" s="44"/>
      <c r="C3808" s="45"/>
      <c r="D3808" s="79"/>
      <c r="E3808" s="80"/>
      <c r="F3808" s="81"/>
      <c r="G3808" s="80"/>
      <c r="H3808" s="80"/>
      <c r="I3808" s="84"/>
      <c r="J3808" s="82"/>
      <c r="K3808" s="83"/>
      <c r="L3808" s="240" t="str">
        <f t="shared" si="59"/>
        <v/>
      </c>
    </row>
    <row r="3809" spans="1:12" ht="70" customHeight="1" x14ac:dyDescent="0.35">
      <c r="A3809" s="43"/>
      <c r="B3809" s="44"/>
      <c r="C3809" s="45"/>
      <c r="D3809" s="79"/>
      <c r="E3809" s="80"/>
      <c r="F3809" s="81"/>
      <c r="G3809" s="80"/>
      <c r="H3809" s="80"/>
      <c r="I3809" s="84"/>
      <c r="J3809" s="82"/>
      <c r="K3809" s="83"/>
      <c r="L3809" s="240" t="str">
        <f t="shared" si="59"/>
        <v/>
      </c>
    </row>
    <row r="3810" spans="1:12" ht="70" customHeight="1" x14ac:dyDescent="0.35">
      <c r="A3810" s="43"/>
      <c r="B3810" s="44"/>
      <c r="C3810" s="45"/>
      <c r="D3810" s="79"/>
      <c r="E3810" s="80"/>
      <c r="F3810" s="81"/>
      <c r="G3810" s="80"/>
      <c r="H3810" s="80"/>
      <c r="I3810" s="84"/>
      <c r="J3810" s="82"/>
      <c r="K3810" s="83"/>
      <c r="L3810" s="240" t="str">
        <f t="shared" si="59"/>
        <v/>
      </c>
    </row>
    <row r="3811" spans="1:12" ht="70" customHeight="1" x14ac:dyDescent="0.35">
      <c r="A3811" s="43"/>
      <c r="B3811" s="44"/>
      <c r="C3811" s="45"/>
      <c r="D3811" s="79"/>
      <c r="E3811" s="80"/>
      <c r="F3811" s="81"/>
      <c r="G3811" s="80"/>
      <c r="H3811" s="80"/>
      <c r="I3811" s="84"/>
      <c r="J3811" s="82"/>
      <c r="K3811" s="83"/>
      <c r="L3811" s="240" t="str">
        <f t="shared" si="59"/>
        <v/>
      </c>
    </row>
    <row r="3812" spans="1:12" ht="70" customHeight="1" x14ac:dyDescent="0.35">
      <c r="A3812" s="43"/>
      <c r="B3812" s="44"/>
      <c r="C3812" s="45"/>
      <c r="D3812" s="79"/>
      <c r="E3812" s="80"/>
      <c r="F3812" s="81"/>
      <c r="G3812" s="80"/>
      <c r="H3812" s="80"/>
      <c r="I3812" s="84"/>
      <c r="J3812" s="82"/>
      <c r="K3812" s="83"/>
      <c r="L3812" s="240" t="str">
        <f t="shared" si="59"/>
        <v/>
      </c>
    </row>
    <row r="3813" spans="1:12" ht="70" customHeight="1" x14ac:dyDescent="0.35">
      <c r="A3813" s="43"/>
      <c r="B3813" s="44"/>
      <c r="C3813" s="45"/>
      <c r="D3813" s="79"/>
      <c r="E3813" s="80"/>
      <c r="F3813" s="81"/>
      <c r="G3813" s="80"/>
      <c r="H3813" s="80"/>
      <c r="I3813" s="84"/>
      <c r="J3813" s="82"/>
      <c r="K3813" s="83"/>
      <c r="L3813" s="240" t="str">
        <f t="shared" si="59"/>
        <v/>
      </c>
    </row>
    <row r="3814" spans="1:12" ht="70" customHeight="1" x14ac:dyDescent="0.35">
      <c r="A3814" s="43"/>
      <c r="B3814" s="44"/>
      <c r="C3814" s="45"/>
      <c r="D3814" s="79"/>
      <c r="E3814" s="80"/>
      <c r="F3814" s="81"/>
      <c r="G3814" s="80"/>
      <c r="H3814" s="80"/>
      <c r="I3814" s="84"/>
      <c r="J3814" s="82"/>
      <c r="K3814" s="83"/>
      <c r="L3814" s="240" t="str">
        <f t="shared" si="59"/>
        <v/>
      </c>
    </row>
    <row r="3815" spans="1:12" ht="70" customHeight="1" x14ac:dyDescent="0.35">
      <c r="A3815" s="43"/>
      <c r="B3815" s="44"/>
      <c r="C3815" s="45"/>
      <c r="D3815" s="79"/>
      <c r="E3815" s="80"/>
      <c r="F3815" s="81"/>
      <c r="G3815" s="80"/>
      <c r="H3815" s="80"/>
      <c r="I3815" s="84"/>
      <c r="J3815" s="82"/>
      <c r="K3815" s="83"/>
      <c r="L3815" s="240" t="str">
        <f t="shared" si="59"/>
        <v/>
      </c>
    </row>
    <row r="3816" spans="1:12" ht="70" customHeight="1" x14ac:dyDescent="0.35">
      <c r="A3816" s="43"/>
      <c r="B3816" s="44"/>
      <c r="C3816" s="45"/>
      <c r="D3816" s="79"/>
      <c r="E3816" s="80"/>
      <c r="F3816" s="81"/>
      <c r="G3816" s="80"/>
      <c r="H3816" s="80"/>
      <c r="I3816" s="84"/>
      <c r="J3816" s="82"/>
      <c r="K3816" s="83"/>
      <c r="L3816" s="240" t="str">
        <f t="shared" si="59"/>
        <v/>
      </c>
    </row>
    <row r="3817" spans="1:12" ht="70" customHeight="1" x14ac:dyDescent="0.35">
      <c r="A3817" s="43"/>
      <c r="B3817" s="44"/>
      <c r="C3817" s="45"/>
      <c r="D3817" s="79"/>
      <c r="E3817" s="80"/>
      <c r="F3817" s="81"/>
      <c r="G3817" s="80"/>
      <c r="H3817" s="80"/>
      <c r="I3817" s="84"/>
      <c r="J3817" s="82"/>
      <c r="K3817" s="83"/>
      <c r="L3817" s="240" t="str">
        <f t="shared" si="59"/>
        <v/>
      </c>
    </row>
    <row r="3818" spans="1:12" ht="70" customHeight="1" x14ac:dyDescent="0.35">
      <c r="A3818" s="43"/>
      <c r="B3818" s="44"/>
      <c r="C3818" s="45"/>
      <c r="D3818" s="79"/>
      <c r="E3818" s="80"/>
      <c r="F3818" s="81"/>
      <c r="G3818" s="80"/>
      <c r="H3818" s="80"/>
      <c r="I3818" s="84"/>
      <c r="J3818" s="82"/>
      <c r="K3818" s="83"/>
      <c r="L3818" s="240" t="str">
        <f t="shared" si="59"/>
        <v/>
      </c>
    </row>
    <row r="3819" spans="1:12" ht="70" customHeight="1" x14ac:dyDescent="0.35">
      <c r="A3819" s="43"/>
      <c r="B3819" s="44"/>
      <c r="C3819" s="45"/>
      <c r="D3819" s="79"/>
      <c r="E3819" s="80"/>
      <c r="F3819" s="81"/>
      <c r="G3819" s="80"/>
      <c r="H3819" s="80"/>
      <c r="I3819" s="84"/>
      <c r="J3819" s="82"/>
      <c r="K3819" s="83"/>
      <c r="L3819" s="240" t="str">
        <f t="shared" si="59"/>
        <v/>
      </c>
    </row>
    <row r="3820" spans="1:12" ht="70" customHeight="1" x14ac:dyDescent="0.35">
      <c r="A3820" s="43"/>
      <c r="B3820" s="44"/>
      <c r="C3820" s="45"/>
      <c r="D3820" s="79"/>
      <c r="E3820" s="80"/>
      <c r="F3820" s="81"/>
      <c r="G3820" s="80"/>
      <c r="H3820" s="80"/>
      <c r="I3820" s="84"/>
      <c r="J3820" s="82"/>
      <c r="K3820" s="83"/>
      <c r="L3820" s="240" t="str">
        <f t="shared" si="59"/>
        <v/>
      </c>
    </row>
    <row r="3821" spans="1:12" ht="70" customHeight="1" x14ac:dyDescent="0.35">
      <c r="A3821" s="43"/>
      <c r="B3821" s="44"/>
      <c r="C3821" s="45"/>
      <c r="D3821" s="79"/>
      <c r="E3821" s="80"/>
      <c r="F3821" s="81"/>
      <c r="G3821" s="80"/>
      <c r="H3821" s="80"/>
      <c r="I3821" s="84"/>
      <c r="J3821" s="82"/>
      <c r="K3821" s="83"/>
      <c r="L3821" s="240" t="str">
        <f t="shared" si="59"/>
        <v/>
      </c>
    </row>
    <row r="3822" spans="1:12" ht="70" customHeight="1" x14ac:dyDescent="0.35">
      <c r="A3822" s="43"/>
      <c r="B3822" s="44"/>
      <c r="C3822" s="45"/>
      <c r="D3822" s="79"/>
      <c r="E3822" s="80"/>
      <c r="F3822" s="81"/>
      <c r="G3822" s="80"/>
      <c r="H3822" s="80"/>
      <c r="I3822" s="84"/>
      <c r="J3822" s="82"/>
      <c r="K3822" s="83"/>
      <c r="L3822" s="240" t="str">
        <f t="shared" si="59"/>
        <v/>
      </c>
    </row>
    <row r="3823" spans="1:12" ht="70" customHeight="1" x14ac:dyDescent="0.35">
      <c r="A3823" s="43"/>
      <c r="B3823" s="44"/>
      <c r="C3823" s="45"/>
      <c r="D3823" s="79"/>
      <c r="E3823" s="80"/>
      <c r="F3823" s="81"/>
      <c r="G3823" s="80"/>
      <c r="H3823" s="80"/>
      <c r="I3823" s="84"/>
      <c r="J3823" s="82"/>
      <c r="K3823" s="83"/>
      <c r="L3823" s="240" t="str">
        <f t="shared" si="59"/>
        <v/>
      </c>
    </row>
    <row r="3824" spans="1:12" ht="70" customHeight="1" x14ac:dyDescent="0.35">
      <c r="A3824" s="43"/>
      <c r="B3824" s="44"/>
      <c r="C3824" s="45"/>
      <c r="D3824" s="79"/>
      <c r="E3824" s="80"/>
      <c r="F3824" s="81"/>
      <c r="G3824" s="80"/>
      <c r="H3824" s="80"/>
      <c r="I3824" s="84"/>
      <c r="J3824" s="82"/>
      <c r="K3824" s="83"/>
      <c r="L3824" s="240" t="str">
        <f t="shared" si="59"/>
        <v/>
      </c>
    </row>
    <row r="3825" spans="1:12" ht="70" customHeight="1" x14ac:dyDescent="0.35">
      <c r="A3825" s="43"/>
      <c r="B3825" s="44"/>
      <c r="C3825" s="45"/>
      <c r="D3825" s="79"/>
      <c r="E3825" s="80"/>
      <c r="F3825" s="81"/>
      <c r="G3825" s="80"/>
      <c r="H3825" s="80"/>
      <c r="I3825" s="84"/>
      <c r="J3825" s="82"/>
      <c r="K3825" s="83"/>
      <c r="L3825" s="240" t="str">
        <f t="shared" si="59"/>
        <v/>
      </c>
    </row>
    <row r="3826" spans="1:12" ht="70" customHeight="1" x14ac:dyDescent="0.35">
      <c r="A3826" s="43"/>
      <c r="B3826" s="44"/>
      <c r="C3826" s="45"/>
      <c r="D3826" s="79"/>
      <c r="E3826" s="80"/>
      <c r="F3826" s="81"/>
      <c r="G3826" s="80"/>
      <c r="H3826" s="80"/>
      <c r="I3826" s="84"/>
      <c r="J3826" s="82"/>
      <c r="K3826" s="83"/>
      <c r="L3826" s="240" t="str">
        <f t="shared" si="59"/>
        <v/>
      </c>
    </row>
    <row r="3827" spans="1:12" ht="70" customHeight="1" x14ac:dyDescent="0.35">
      <c r="A3827" s="43"/>
      <c r="B3827" s="44"/>
      <c r="C3827" s="45"/>
      <c r="D3827" s="79"/>
      <c r="E3827" s="80"/>
      <c r="F3827" s="81"/>
      <c r="G3827" s="80"/>
      <c r="H3827" s="80"/>
      <c r="I3827" s="84"/>
      <c r="J3827" s="82"/>
      <c r="K3827" s="83"/>
      <c r="L3827" s="240" t="str">
        <f t="shared" si="59"/>
        <v/>
      </c>
    </row>
    <row r="3828" spans="1:12" ht="70" customHeight="1" x14ac:dyDescent="0.35">
      <c r="A3828" s="43"/>
      <c r="B3828" s="44"/>
      <c r="C3828" s="45"/>
      <c r="D3828" s="79"/>
      <c r="E3828" s="80"/>
      <c r="F3828" s="81"/>
      <c r="G3828" s="80"/>
      <c r="H3828" s="80"/>
      <c r="I3828" s="84"/>
      <c r="J3828" s="82"/>
      <c r="K3828" s="83"/>
      <c r="L3828" s="240" t="str">
        <f t="shared" si="59"/>
        <v/>
      </c>
    </row>
    <row r="3829" spans="1:12" ht="70" customHeight="1" x14ac:dyDescent="0.35">
      <c r="A3829" s="43"/>
      <c r="B3829" s="44"/>
      <c r="C3829" s="45"/>
      <c r="D3829" s="79"/>
      <c r="E3829" s="80"/>
      <c r="F3829" s="81"/>
      <c r="G3829" s="80"/>
      <c r="H3829" s="80"/>
      <c r="I3829" s="84"/>
      <c r="J3829" s="82"/>
      <c r="K3829" s="83"/>
      <c r="L3829" s="240" t="str">
        <f t="shared" si="59"/>
        <v/>
      </c>
    </row>
    <row r="3830" spans="1:12" ht="70" customHeight="1" x14ac:dyDescent="0.35">
      <c r="A3830" s="43"/>
      <c r="B3830" s="44"/>
      <c r="C3830" s="45"/>
      <c r="D3830" s="79"/>
      <c r="E3830" s="80"/>
      <c r="F3830" s="81"/>
      <c r="G3830" s="80"/>
      <c r="H3830" s="80"/>
      <c r="I3830" s="84"/>
      <c r="J3830" s="82"/>
      <c r="K3830" s="83"/>
      <c r="L3830" s="240" t="str">
        <f t="shared" si="59"/>
        <v/>
      </c>
    </row>
    <row r="3831" spans="1:12" ht="70" customHeight="1" x14ac:dyDescent="0.35">
      <c r="A3831" s="43"/>
      <c r="B3831" s="44"/>
      <c r="C3831" s="45"/>
      <c r="D3831" s="79"/>
      <c r="E3831" s="80"/>
      <c r="F3831" s="81"/>
      <c r="G3831" s="80"/>
      <c r="H3831" s="80"/>
      <c r="I3831" s="84"/>
      <c r="J3831" s="82"/>
      <c r="K3831" s="83"/>
      <c r="L3831" s="240" t="str">
        <f t="shared" si="59"/>
        <v/>
      </c>
    </row>
    <row r="3832" spans="1:12" ht="70" customHeight="1" x14ac:dyDescent="0.35">
      <c r="A3832" s="43"/>
      <c r="B3832" s="44"/>
      <c r="C3832" s="45"/>
      <c r="D3832" s="79"/>
      <c r="E3832" s="80"/>
      <c r="F3832" s="81"/>
      <c r="G3832" s="80"/>
      <c r="H3832" s="80"/>
      <c r="I3832" s="84"/>
      <c r="J3832" s="82"/>
      <c r="K3832" s="83"/>
      <c r="L3832" s="240" t="str">
        <f t="shared" si="59"/>
        <v/>
      </c>
    </row>
    <row r="3833" spans="1:12" ht="70" customHeight="1" x14ac:dyDescent="0.35">
      <c r="A3833" s="43"/>
      <c r="B3833" s="44"/>
      <c r="C3833" s="45"/>
      <c r="D3833" s="79"/>
      <c r="E3833" s="80"/>
      <c r="F3833" s="81"/>
      <c r="G3833" s="80"/>
      <c r="H3833" s="80"/>
      <c r="I3833" s="84"/>
      <c r="J3833" s="82"/>
      <c r="K3833" s="83"/>
      <c r="L3833" s="240" t="str">
        <f t="shared" si="59"/>
        <v/>
      </c>
    </row>
    <row r="3834" spans="1:12" ht="70" customHeight="1" x14ac:dyDescent="0.35">
      <c r="A3834" s="43"/>
      <c r="B3834" s="44"/>
      <c r="C3834" s="45"/>
      <c r="D3834" s="79"/>
      <c r="E3834" s="80"/>
      <c r="F3834" s="81"/>
      <c r="G3834" s="80"/>
      <c r="H3834" s="80"/>
      <c r="I3834" s="84"/>
      <c r="J3834" s="82"/>
      <c r="K3834" s="83"/>
      <c r="L3834" s="240" t="str">
        <f t="shared" si="59"/>
        <v/>
      </c>
    </row>
    <row r="3835" spans="1:12" ht="70" customHeight="1" x14ac:dyDescent="0.35">
      <c r="A3835" s="43"/>
      <c r="B3835" s="44"/>
      <c r="C3835" s="45"/>
      <c r="D3835" s="79"/>
      <c r="E3835" s="80"/>
      <c r="F3835" s="81"/>
      <c r="G3835" s="80"/>
      <c r="H3835" s="80"/>
      <c r="I3835" s="84"/>
      <c r="J3835" s="82"/>
      <c r="K3835" s="83"/>
      <c r="L3835" s="240" t="str">
        <f t="shared" si="59"/>
        <v/>
      </c>
    </row>
    <row r="3836" spans="1:12" ht="70" customHeight="1" x14ac:dyDescent="0.35">
      <c r="A3836" s="43"/>
      <c r="B3836" s="44"/>
      <c r="C3836" s="45"/>
      <c r="D3836" s="79"/>
      <c r="E3836" s="80"/>
      <c r="F3836" s="81"/>
      <c r="G3836" s="80"/>
      <c r="H3836" s="80"/>
      <c r="I3836" s="84"/>
      <c r="J3836" s="82"/>
      <c r="K3836" s="83"/>
      <c r="L3836" s="240" t="str">
        <f t="shared" si="59"/>
        <v/>
      </c>
    </row>
    <row r="3837" spans="1:12" ht="70" customHeight="1" x14ac:dyDescent="0.35">
      <c r="A3837" s="43"/>
      <c r="B3837" s="44"/>
      <c r="C3837" s="45"/>
      <c r="D3837" s="79"/>
      <c r="E3837" s="80"/>
      <c r="F3837" s="81"/>
      <c r="G3837" s="80"/>
      <c r="H3837" s="80"/>
      <c r="I3837" s="84"/>
      <c r="J3837" s="82"/>
      <c r="K3837" s="83"/>
      <c r="L3837" s="240" t="str">
        <f t="shared" si="59"/>
        <v/>
      </c>
    </row>
    <row r="3838" spans="1:12" ht="70" customHeight="1" x14ac:dyDescent="0.35">
      <c r="A3838" s="43"/>
      <c r="B3838" s="44"/>
      <c r="C3838" s="45"/>
      <c r="D3838" s="79"/>
      <c r="E3838" s="80"/>
      <c r="F3838" s="81"/>
      <c r="G3838" s="80"/>
      <c r="H3838" s="80"/>
      <c r="I3838" s="84"/>
      <c r="J3838" s="82"/>
      <c r="K3838" s="83"/>
      <c r="L3838" s="240" t="str">
        <f t="shared" si="59"/>
        <v/>
      </c>
    </row>
    <row r="3839" spans="1:12" ht="70" customHeight="1" x14ac:dyDescent="0.35">
      <c r="A3839" s="43"/>
      <c r="B3839" s="44"/>
      <c r="C3839" s="45"/>
      <c r="D3839" s="79"/>
      <c r="E3839" s="80"/>
      <c r="F3839" s="81"/>
      <c r="G3839" s="80"/>
      <c r="H3839" s="80"/>
      <c r="I3839" s="84"/>
      <c r="J3839" s="82"/>
      <c r="K3839" s="83"/>
      <c r="L3839" s="240" t="str">
        <f t="shared" si="59"/>
        <v/>
      </c>
    </row>
    <row r="3840" spans="1:12" ht="70" customHeight="1" x14ac:dyDescent="0.35">
      <c r="A3840" s="43"/>
      <c r="B3840" s="44"/>
      <c r="C3840" s="45"/>
      <c r="D3840" s="79"/>
      <c r="E3840" s="80"/>
      <c r="F3840" s="81"/>
      <c r="G3840" s="80"/>
      <c r="H3840" s="80"/>
      <c r="I3840" s="84"/>
      <c r="J3840" s="82"/>
      <c r="K3840" s="83"/>
      <c r="L3840" s="240" t="str">
        <f t="shared" si="59"/>
        <v/>
      </c>
    </row>
    <row r="3841" spans="1:12" ht="70" customHeight="1" x14ac:dyDescent="0.35">
      <c r="A3841" s="43"/>
      <c r="B3841" s="44"/>
      <c r="C3841" s="45"/>
      <c r="D3841" s="79"/>
      <c r="E3841" s="80"/>
      <c r="F3841" s="81"/>
      <c r="G3841" s="80"/>
      <c r="H3841" s="80"/>
      <c r="I3841" s="84"/>
      <c r="J3841" s="82"/>
      <c r="K3841" s="83"/>
      <c r="L3841" s="240" t="str">
        <f t="shared" si="59"/>
        <v/>
      </c>
    </row>
    <row r="3842" spans="1:12" ht="70" customHeight="1" x14ac:dyDescent="0.35">
      <c r="A3842" s="43"/>
      <c r="B3842" s="44"/>
      <c r="C3842" s="45"/>
      <c r="D3842" s="79"/>
      <c r="E3842" s="80"/>
      <c r="F3842" s="81"/>
      <c r="G3842" s="80"/>
      <c r="H3842" s="80"/>
      <c r="I3842" s="84"/>
      <c r="J3842" s="82"/>
      <c r="K3842" s="83"/>
      <c r="L3842" s="240" t="str">
        <f t="shared" si="59"/>
        <v/>
      </c>
    </row>
    <row r="3843" spans="1:12" ht="70" customHeight="1" x14ac:dyDescent="0.35">
      <c r="A3843" s="43"/>
      <c r="B3843" s="44"/>
      <c r="C3843" s="45"/>
      <c r="D3843" s="79"/>
      <c r="E3843" s="80"/>
      <c r="F3843" s="81"/>
      <c r="G3843" s="80"/>
      <c r="H3843" s="80"/>
      <c r="I3843" s="84"/>
      <c r="J3843" s="82"/>
      <c r="K3843" s="83"/>
      <c r="L3843" s="240" t="str">
        <f t="shared" si="59"/>
        <v/>
      </c>
    </row>
    <row r="3844" spans="1:12" ht="70" customHeight="1" x14ac:dyDescent="0.35">
      <c r="A3844" s="43"/>
      <c r="B3844" s="44"/>
      <c r="C3844" s="45"/>
      <c r="D3844" s="79"/>
      <c r="E3844" s="80"/>
      <c r="F3844" s="81"/>
      <c r="G3844" s="80"/>
      <c r="H3844" s="80"/>
      <c r="I3844" s="84"/>
      <c r="J3844" s="82"/>
      <c r="K3844" s="83"/>
      <c r="L3844" s="240" t="str">
        <f t="shared" si="59"/>
        <v/>
      </c>
    </row>
    <row r="3845" spans="1:12" ht="70" customHeight="1" x14ac:dyDescent="0.35">
      <c r="A3845" s="43"/>
      <c r="B3845" s="44"/>
      <c r="C3845" s="45"/>
      <c r="D3845" s="79"/>
      <c r="E3845" s="80"/>
      <c r="F3845" s="81"/>
      <c r="G3845" s="80"/>
      <c r="H3845" s="80"/>
      <c r="I3845" s="84"/>
      <c r="J3845" s="82"/>
      <c r="K3845" s="83"/>
      <c r="L3845" s="240" t="str">
        <f t="shared" si="59"/>
        <v/>
      </c>
    </row>
    <row r="3846" spans="1:12" ht="70" customHeight="1" x14ac:dyDescent="0.35">
      <c r="A3846" s="43"/>
      <c r="B3846" s="44"/>
      <c r="C3846" s="45"/>
      <c r="D3846" s="79"/>
      <c r="E3846" s="80"/>
      <c r="F3846" s="81"/>
      <c r="G3846" s="80"/>
      <c r="H3846" s="80"/>
      <c r="I3846" s="84"/>
      <c r="J3846" s="82"/>
      <c r="K3846" s="83"/>
      <c r="L3846" s="240" t="str">
        <f t="shared" si="59"/>
        <v/>
      </c>
    </row>
    <row r="3847" spans="1:12" ht="70" customHeight="1" x14ac:dyDescent="0.35">
      <c r="A3847" s="43"/>
      <c r="B3847" s="44"/>
      <c r="C3847" s="45"/>
      <c r="D3847" s="79"/>
      <c r="E3847" s="80"/>
      <c r="F3847" s="81"/>
      <c r="G3847" s="80"/>
      <c r="H3847" s="80"/>
      <c r="I3847" s="84"/>
      <c r="J3847" s="82"/>
      <c r="K3847" s="83"/>
      <c r="L3847" s="240" t="str">
        <f t="shared" si="59"/>
        <v/>
      </c>
    </row>
    <row r="3848" spans="1:12" ht="70" customHeight="1" x14ac:dyDescent="0.35">
      <c r="A3848" s="43"/>
      <c r="B3848" s="44"/>
      <c r="C3848" s="45"/>
      <c r="D3848" s="79"/>
      <c r="E3848" s="80"/>
      <c r="F3848" s="81"/>
      <c r="G3848" s="80"/>
      <c r="H3848" s="80"/>
      <c r="I3848" s="84"/>
      <c r="J3848" s="82"/>
      <c r="K3848" s="83"/>
      <c r="L3848" s="240" t="str">
        <f t="shared" si="59"/>
        <v/>
      </c>
    </row>
    <row r="3849" spans="1:12" ht="70" customHeight="1" x14ac:dyDescent="0.35">
      <c r="A3849" s="43"/>
      <c r="B3849" s="44"/>
      <c r="C3849" s="45"/>
      <c r="D3849" s="79"/>
      <c r="E3849" s="80"/>
      <c r="F3849" s="81"/>
      <c r="G3849" s="80"/>
      <c r="H3849" s="80"/>
      <c r="I3849" s="84"/>
      <c r="J3849" s="82"/>
      <c r="K3849" s="83"/>
      <c r="L3849" s="240" t="str">
        <f t="shared" si="59"/>
        <v/>
      </c>
    </row>
    <row r="3850" spans="1:12" ht="70" customHeight="1" x14ac:dyDescent="0.35">
      <c r="A3850" s="43"/>
      <c r="B3850" s="44"/>
      <c r="C3850" s="45"/>
      <c r="D3850" s="79"/>
      <c r="E3850" s="80"/>
      <c r="F3850" s="81"/>
      <c r="G3850" s="80"/>
      <c r="H3850" s="80"/>
      <c r="I3850" s="84"/>
      <c r="J3850" s="82"/>
      <c r="K3850" s="83"/>
      <c r="L3850" s="240" t="str">
        <f t="shared" si="59"/>
        <v/>
      </c>
    </row>
    <row r="3851" spans="1:12" ht="70" customHeight="1" x14ac:dyDescent="0.35">
      <c r="A3851" s="43"/>
      <c r="B3851" s="44"/>
      <c r="C3851" s="45"/>
      <c r="D3851" s="79"/>
      <c r="E3851" s="80"/>
      <c r="F3851" s="81"/>
      <c r="G3851" s="80"/>
      <c r="H3851" s="80"/>
      <c r="I3851" s="84"/>
      <c r="J3851" s="82"/>
      <c r="K3851" s="83"/>
      <c r="L3851" s="240" t="str">
        <f t="shared" ref="L3851:L3914" si="60">HYPERLINK(K3851)</f>
        <v/>
      </c>
    </row>
    <row r="3852" spans="1:12" ht="70" customHeight="1" x14ac:dyDescent="0.35">
      <c r="A3852" s="43"/>
      <c r="B3852" s="44"/>
      <c r="C3852" s="45"/>
      <c r="D3852" s="79"/>
      <c r="E3852" s="80"/>
      <c r="F3852" s="81"/>
      <c r="G3852" s="80"/>
      <c r="H3852" s="80"/>
      <c r="I3852" s="84"/>
      <c r="J3852" s="82"/>
      <c r="K3852" s="83"/>
      <c r="L3852" s="240" t="str">
        <f t="shared" si="60"/>
        <v/>
      </c>
    </row>
    <row r="3853" spans="1:12" ht="70" customHeight="1" x14ac:dyDescent="0.35">
      <c r="A3853" s="43"/>
      <c r="B3853" s="44"/>
      <c r="C3853" s="45"/>
      <c r="D3853" s="79"/>
      <c r="E3853" s="80"/>
      <c r="F3853" s="81"/>
      <c r="G3853" s="80"/>
      <c r="H3853" s="80"/>
      <c r="I3853" s="84"/>
      <c r="J3853" s="82"/>
      <c r="K3853" s="83"/>
      <c r="L3853" s="240" t="str">
        <f t="shared" si="60"/>
        <v/>
      </c>
    </row>
    <row r="3854" spans="1:12" ht="70" customHeight="1" x14ac:dyDescent="0.35">
      <c r="A3854" s="43"/>
      <c r="B3854" s="44"/>
      <c r="C3854" s="45"/>
      <c r="D3854" s="79"/>
      <c r="E3854" s="80"/>
      <c r="F3854" s="81"/>
      <c r="G3854" s="80"/>
      <c r="H3854" s="80"/>
      <c r="I3854" s="84"/>
      <c r="J3854" s="82"/>
      <c r="K3854" s="83"/>
      <c r="L3854" s="240" t="str">
        <f t="shared" si="60"/>
        <v/>
      </c>
    </row>
    <row r="3855" spans="1:12" ht="70" customHeight="1" x14ac:dyDescent="0.35">
      <c r="A3855" s="43"/>
      <c r="B3855" s="44"/>
      <c r="C3855" s="45"/>
      <c r="D3855" s="79"/>
      <c r="E3855" s="80"/>
      <c r="F3855" s="81"/>
      <c r="G3855" s="80"/>
      <c r="H3855" s="80"/>
      <c r="I3855" s="84"/>
      <c r="J3855" s="82"/>
      <c r="K3855" s="83"/>
      <c r="L3855" s="240" t="str">
        <f t="shared" si="60"/>
        <v/>
      </c>
    </row>
    <row r="3856" spans="1:12" ht="70" customHeight="1" x14ac:dyDescent="0.35">
      <c r="A3856" s="43"/>
      <c r="B3856" s="44"/>
      <c r="C3856" s="45"/>
      <c r="D3856" s="79"/>
      <c r="E3856" s="80"/>
      <c r="F3856" s="81"/>
      <c r="G3856" s="80"/>
      <c r="H3856" s="80"/>
      <c r="I3856" s="84"/>
      <c r="J3856" s="82"/>
      <c r="K3856" s="83"/>
      <c r="L3856" s="240" t="str">
        <f t="shared" si="60"/>
        <v/>
      </c>
    </row>
    <row r="3857" spans="1:12" ht="70" customHeight="1" x14ac:dyDescent="0.35">
      <c r="A3857" s="43"/>
      <c r="B3857" s="44"/>
      <c r="C3857" s="45"/>
      <c r="D3857" s="79"/>
      <c r="E3857" s="80"/>
      <c r="F3857" s="81"/>
      <c r="G3857" s="80"/>
      <c r="H3857" s="80"/>
      <c r="I3857" s="84"/>
      <c r="J3857" s="82"/>
      <c r="K3857" s="83"/>
      <c r="L3857" s="240" t="str">
        <f t="shared" si="60"/>
        <v/>
      </c>
    </row>
    <row r="3858" spans="1:12" ht="70" customHeight="1" x14ac:dyDescent="0.35">
      <c r="A3858" s="43"/>
      <c r="B3858" s="44"/>
      <c r="C3858" s="45"/>
      <c r="D3858" s="79"/>
      <c r="E3858" s="80"/>
      <c r="F3858" s="81"/>
      <c r="G3858" s="80"/>
      <c r="H3858" s="80"/>
      <c r="I3858" s="84"/>
      <c r="J3858" s="82"/>
      <c r="K3858" s="83"/>
      <c r="L3858" s="240" t="str">
        <f t="shared" si="60"/>
        <v/>
      </c>
    </row>
    <row r="3859" spans="1:12" ht="70" customHeight="1" x14ac:dyDescent="0.35">
      <c r="A3859" s="43"/>
      <c r="B3859" s="44"/>
      <c r="C3859" s="45"/>
      <c r="D3859" s="79"/>
      <c r="E3859" s="80"/>
      <c r="F3859" s="81"/>
      <c r="G3859" s="80"/>
      <c r="H3859" s="80"/>
      <c r="I3859" s="84"/>
      <c r="J3859" s="82"/>
      <c r="K3859" s="83"/>
      <c r="L3859" s="240" t="str">
        <f t="shared" si="60"/>
        <v/>
      </c>
    </row>
    <row r="3860" spans="1:12" ht="70" customHeight="1" x14ac:dyDescent="0.35">
      <c r="A3860" s="43"/>
      <c r="B3860" s="44"/>
      <c r="C3860" s="45"/>
      <c r="D3860" s="79"/>
      <c r="E3860" s="80"/>
      <c r="F3860" s="81"/>
      <c r="G3860" s="80"/>
      <c r="H3860" s="80"/>
      <c r="I3860" s="84"/>
      <c r="J3860" s="82"/>
      <c r="K3860" s="83"/>
      <c r="L3860" s="240" t="str">
        <f t="shared" si="60"/>
        <v/>
      </c>
    </row>
    <row r="3861" spans="1:12" ht="70" customHeight="1" x14ac:dyDescent="0.35">
      <c r="A3861" s="43"/>
      <c r="B3861" s="44"/>
      <c r="C3861" s="45"/>
      <c r="D3861" s="79"/>
      <c r="E3861" s="80"/>
      <c r="F3861" s="81"/>
      <c r="G3861" s="80"/>
      <c r="H3861" s="80"/>
      <c r="I3861" s="84"/>
      <c r="J3861" s="82"/>
      <c r="K3861" s="83"/>
      <c r="L3861" s="240" t="str">
        <f t="shared" si="60"/>
        <v/>
      </c>
    </row>
    <row r="3862" spans="1:12" ht="70" customHeight="1" x14ac:dyDescent="0.35">
      <c r="A3862" s="43"/>
      <c r="B3862" s="44"/>
      <c r="C3862" s="45"/>
      <c r="D3862" s="79"/>
      <c r="E3862" s="80"/>
      <c r="F3862" s="81"/>
      <c r="G3862" s="80"/>
      <c r="H3862" s="80"/>
      <c r="I3862" s="84"/>
      <c r="J3862" s="82"/>
      <c r="K3862" s="83"/>
      <c r="L3862" s="240" t="str">
        <f t="shared" si="60"/>
        <v/>
      </c>
    </row>
    <row r="3863" spans="1:12" ht="70" customHeight="1" x14ac:dyDescent="0.35">
      <c r="A3863" s="43"/>
      <c r="B3863" s="44"/>
      <c r="C3863" s="45"/>
      <c r="D3863" s="79"/>
      <c r="E3863" s="80"/>
      <c r="F3863" s="81"/>
      <c r="G3863" s="80"/>
      <c r="H3863" s="80"/>
      <c r="I3863" s="84"/>
      <c r="J3863" s="82"/>
      <c r="K3863" s="83"/>
      <c r="L3863" s="240" t="str">
        <f t="shared" si="60"/>
        <v/>
      </c>
    </row>
    <row r="3864" spans="1:12" ht="70" customHeight="1" x14ac:dyDescent="0.35">
      <c r="A3864" s="43"/>
      <c r="B3864" s="44"/>
      <c r="C3864" s="45"/>
      <c r="D3864" s="79"/>
      <c r="E3864" s="80"/>
      <c r="F3864" s="81"/>
      <c r="G3864" s="80"/>
      <c r="H3864" s="80"/>
      <c r="I3864" s="84"/>
      <c r="J3864" s="82"/>
      <c r="K3864" s="83"/>
      <c r="L3864" s="240" t="str">
        <f t="shared" si="60"/>
        <v/>
      </c>
    </row>
    <row r="3865" spans="1:12" ht="70" customHeight="1" x14ac:dyDescent="0.35">
      <c r="A3865" s="43"/>
      <c r="B3865" s="44"/>
      <c r="C3865" s="45"/>
      <c r="D3865" s="79"/>
      <c r="E3865" s="80"/>
      <c r="F3865" s="81"/>
      <c r="G3865" s="80"/>
      <c r="H3865" s="80"/>
      <c r="I3865" s="84"/>
      <c r="J3865" s="82"/>
      <c r="K3865" s="83"/>
      <c r="L3865" s="240" t="str">
        <f t="shared" si="60"/>
        <v/>
      </c>
    </row>
    <row r="3866" spans="1:12" ht="70" customHeight="1" x14ac:dyDescent="0.35">
      <c r="A3866" s="43"/>
      <c r="B3866" s="44"/>
      <c r="C3866" s="45"/>
      <c r="D3866" s="79"/>
      <c r="E3866" s="80"/>
      <c r="F3866" s="81"/>
      <c r="G3866" s="80"/>
      <c r="H3866" s="80"/>
      <c r="I3866" s="84"/>
      <c r="J3866" s="82"/>
      <c r="K3866" s="83"/>
      <c r="L3866" s="240" t="str">
        <f t="shared" si="60"/>
        <v/>
      </c>
    </row>
    <row r="3867" spans="1:12" ht="70" customHeight="1" x14ac:dyDescent="0.35">
      <c r="A3867" s="43"/>
      <c r="B3867" s="44"/>
      <c r="C3867" s="45"/>
      <c r="D3867" s="79"/>
      <c r="E3867" s="80"/>
      <c r="F3867" s="81"/>
      <c r="G3867" s="80"/>
      <c r="H3867" s="80"/>
      <c r="I3867" s="84"/>
      <c r="J3867" s="82"/>
      <c r="K3867" s="83"/>
      <c r="L3867" s="240" t="str">
        <f t="shared" si="60"/>
        <v/>
      </c>
    </row>
    <row r="3868" spans="1:12" ht="70" customHeight="1" x14ac:dyDescent="0.35">
      <c r="A3868" s="43"/>
      <c r="B3868" s="44"/>
      <c r="C3868" s="45"/>
      <c r="D3868" s="79"/>
      <c r="E3868" s="80"/>
      <c r="F3868" s="81"/>
      <c r="G3868" s="80"/>
      <c r="H3868" s="80"/>
      <c r="I3868" s="84"/>
      <c r="J3868" s="82"/>
      <c r="K3868" s="83"/>
      <c r="L3868" s="240" t="str">
        <f t="shared" si="60"/>
        <v/>
      </c>
    </row>
    <row r="3869" spans="1:12" ht="70" customHeight="1" x14ac:dyDescent="0.35">
      <c r="A3869" s="43"/>
      <c r="B3869" s="44"/>
      <c r="C3869" s="45"/>
      <c r="D3869" s="79"/>
      <c r="E3869" s="80"/>
      <c r="F3869" s="81"/>
      <c r="G3869" s="80"/>
      <c r="H3869" s="80"/>
      <c r="I3869" s="84"/>
      <c r="J3869" s="82"/>
      <c r="K3869" s="83"/>
      <c r="L3869" s="240" t="str">
        <f t="shared" si="60"/>
        <v/>
      </c>
    </row>
    <row r="3870" spans="1:12" ht="70" customHeight="1" x14ac:dyDescent="0.35">
      <c r="A3870" s="43"/>
      <c r="B3870" s="44"/>
      <c r="C3870" s="45"/>
      <c r="D3870" s="79"/>
      <c r="E3870" s="80"/>
      <c r="F3870" s="81"/>
      <c r="G3870" s="80"/>
      <c r="H3870" s="80"/>
      <c r="I3870" s="84"/>
      <c r="J3870" s="82"/>
      <c r="K3870" s="83"/>
      <c r="L3870" s="240" t="str">
        <f t="shared" si="60"/>
        <v/>
      </c>
    </row>
    <row r="3871" spans="1:12" ht="70" customHeight="1" x14ac:dyDescent="0.35">
      <c r="A3871" s="43"/>
      <c r="B3871" s="44"/>
      <c r="C3871" s="45"/>
      <c r="D3871" s="79"/>
      <c r="E3871" s="80"/>
      <c r="F3871" s="81"/>
      <c r="G3871" s="80"/>
      <c r="H3871" s="80"/>
      <c r="I3871" s="84"/>
      <c r="J3871" s="82"/>
      <c r="K3871" s="83"/>
      <c r="L3871" s="240" t="str">
        <f t="shared" si="60"/>
        <v/>
      </c>
    </row>
    <row r="3872" spans="1:12" ht="70" customHeight="1" x14ac:dyDescent="0.35">
      <c r="A3872" s="43"/>
      <c r="B3872" s="44"/>
      <c r="C3872" s="45"/>
      <c r="D3872" s="79"/>
      <c r="E3872" s="80"/>
      <c r="F3872" s="81"/>
      <c r="G3872" s="80"/>
      <c r="H3872" s="80"/>
      <c r="I3872" s="84"/>
      <c r="J3872" s="82"/>
      <c r="K3872" s="83"/>
      <c r="L3872" s="240" t="str">
        <f t="shared" si="60"/>
        <v/>
      </c>
    </row>
    <row r="3873" spans="1:12" ht="70" customHeight="1" x14ac:dyDescent="0.35">
      <c r="A3873" s="43"/>
      <c r="B3873" s="44"/>
      <c r="C3873" s="45"/>
      <c r="D3873" s="79"/>
      <c r="E3873" s="80"/>
      <c r="F3873" s="81"/>
      <c r="G3873" s="80"/>
      <c r="H3873" s="80"/>
      <c r="I3873" s="84"/>
      <c r="J3873" s="82"/>
      <c r="K3873" s="83"/>
      <c r="L3873" s="240" t="str">
        <f t="shared" si="60"/>
        <v/>
      </c>
    </row>
    <row r="3874" spans="1:12" ht="70" customHeight="1" x14ac:dyDescent="0.35">
      <c r="A3874" s="43"/>
      <c r="B3874" s="44"/>
      <c r="C3874" s="45"/>
      <c r="D3874" s="79"/>
      <c r="E3874" s="80"/>
      <c r="F3874" s="81"/>
      <c r="G3874" s="80"/>
      <c r="H3874" s="80"/>
      <c r="I3874" s="84"/>
      <c r="J3874" s="82"/>
      <c r="K3874" s="83"/>
      <c r="L3874" s="240" t="str">
        <f t="shared" si="60"/>
        <v/>
      </c>
    </row>
    <row r="3875" spans="1:12" ht="70" customHeight="1" x14ac:dyDescent="0.35">
      <c r="A3875" s="43"/>
      <c r="B3875" s="44"/>
      <c r="C3875" s="45"/>
      <c r="D3875" s="79"/>
      <c r="E3875" s="80"/>
      <c r="F3875" s="81"/>
      <c r="G3875" s="80"/>
      <c r="H3875" s="80"/>
      <c r="I3875" s="84"/>
      <c r="J3875" s="82"/>
      <c r="K3875" s="83"/>
      <c r="L3875" s="240" t="str">
        <f t="shared" si="60"/>
        <v/>
      </c>
    </row>
    <row r="3876" spans="1:12" ht="70" customHeight="1" x14ac:dyDescent="0.35">
      <c r="A3876" s="43"/>
      <c r="B3876" s="44"/>
      <c r="C3876" s="45"/>
      <c r="D3876" s="79"/>
      <c r="E3876" s="80"/>
      <c r="F3876" s="81"/>
      <c r="G3876" s="80"/>
      <c r="H3876" s="80"/>
      <c r="I3876" s="84"/>
      <c r="J3876" s="82"/>
      <c r="K3876" s="83"/>
      <c r="L3876" s="240" t="str">
        <f t="shared" si="60"/>
        <v/>
      </c>
    </row>
    <row r="3877" spans="1:12" ht="70" customHeight="1" x14ac:dyDescent="0.35">
      <c r="A3877" s="43"/>
      <c r="B3877" s="44"/>
      <c r="C3877" s="45"/>
      <c r="D3877" s="79"/>
      <c r="E3877" s="80"/>
      <c r="F3877" s="81"/>
      <c r="G3877" s="80"/>
      <c r="H3877" s="80"/>
      <c r="I3877" s="84"/>
      <c r="J3877" s="82"/>
      <c r="K3877" s="83"/>
      <c r="L3877" s="240" t="str">
        <f t="shared" si="60"/>
        <v/>
      </c>
    </row>
    <row r="3878" spans="1:12" ht="70" customHeight="1" x14ac:dyDescent="0.35">
      <c r="A3878" s="43"/>
      <c r="B3878" s="44"/>
      <c r="C3878" s="45"/>
      <c r="D3878" s="79"/>
      <c r="E3878" s="80"/>
      <c r="F3878" s="81"/>
      <c r="G3878" s="80"/>
      <c r="H3878" s="80"/>
      <c r="I3878" s="84"/>
      <c r="J3878" s="82"/>
      <c r="K3878" s="83"/>
      <c r="L3878" s="240" t="str">
        <f t="shared" si="60"/>
        <v/>
      </c>
    </row>
    <row r="3879" spans="1:12" ht="70" customHeight="1" x14ac:dyDescent="0.35">
      <c r="A3879" s="43"/>
      <c r="B3879" s="44"/>
      <c r="C3879" s="45"/>
      <c r="D3879" s="79"/>
      <c r="E3879" s="80"/>
      <c r="F3879" s="81"/>
      <c r="G3879" s="80"/>
      <c r="H3879" s="80"/>
      <c r="I3879" s="84"/>
      <c r="J3879" s="82"/>
      <c r="K3879" s="83"/>
      <c r="L3879" s="240" t="str">
        <f t="shared" si="60"/>
        <v/>
      </c>
    </row>
    <row r="3880" spans="1:12" ht="70" customHeight="1" x14ac:dyDescent="0.35">
      <c r="A3880" s="43"/>
      <c r="B3880" s="44"/>
      <c r="C3880" s="45"/>
      <c r="D3880" s="79"/>
      <c r="E3880" s="80"/>
      <c r="F3880" s="81"/>
      <c r="G3880" s="80"/>
      <c r="H3880" s="80"/>
      <c r="I3880" s="84"/>
      <c r="J3880" s="82"/>
      <c r="K3880" s="83"/>
      <c r="L3880" s="240" t="str">
        <f t="shared" si="60"/>
        <v/>
      </c>
    </row>
    <row r="3881" spans="1:12" ht="70" customHeight="1" x14ac:dyDescent="0.35">
      <c r="A3881" s="43"/>
      <c r="B3881" s="44"/>
      <c r="C3881" s="45"/>
      <c r="D3881" s="79"/>
      <c r="E3881" s="80"/>
      <c r="F3881" s="81"/>
      <c r="G3881" s="80"/>
      <c r="H3881" s="80"/>
      <c r="I3881" s="84"/>
      <c r="J3881" s="82"/>
      <c r="K3881" s="83"/>
      <c r="L3881" s="240" t="str">
        <f t="shared" si="60"/>
        <v/>
      </c>
    </row>
    <row r="3882" spans="1:12" ht="70" customHeight="1" x14ac:dyDescent="0.35">
      <c r="A3882" s="43"/>
      <c r="B3882" s="44"/>
      <c r="C3882" s="45"/>
      <c r="D3882" s="79"/>
      <c r="E3882" s="80"/>
      <c r="F3882" s="81"/>
      <c r="G3882" s="80"/>
      <c r="H3882" s="80"/>
      <c r="I3882" s="84"/>
      <c r="J3882" s="82"/>
      <c r="K3882" s="83"/>
      <c r="L3882" s="240" t="str">
        <f t="shared" si="60"/>
        <v/>
      </c>
    </row>
    <row r="3883" spans="1:12" ht="70" customHeight="1" x14ac:dyDescent="0.35">
      <c r="A3883" s="43"/>
      <c r="B3883" s="44"/>
      <c r="C3883" s="45"/>
      <c r="D3883" s="79"/>
      <c r="E3883" s="80"/>
      <c r="F3883" s="81"/>
      <c r="G3883" s="80"/>
      <c r="H3883" s="80"/>
      <c r="I3883" s="84"/>
      <c r="J3883" s="82"/>
      <c r="K3883" s="83"/>
      <c r="L3883" s="240" t="str">
        <f t="shared" si="60"/>
        <v/>
      </c>
    </row>
    <row r="3884" spans="1:12" ht="70" customHeight="1" x14ac:dyDescent="0.35">
      <c r="A3884" s="43"/>
      <c r="B3884" s="44"/>
      <c r="C3884" s="45"/>
      <c r="D3884" s="79"/>
      <c r="E3884" s="80"/>
      <c r="F3884" s="81"/>
      <c r="G3884" s="80"/>
      <c r="H3884" s="80"/>
      <c r="I3884" s="84"/>
      <c r="J3884" s="82"/>
      <c r="K3884" s="83"/>
      <c r="L3884" s="240" t="str">
        <f t="shared" si="60"/>
        <v/>
      </c>
    </row>
    <row r="3885" spans="1:12" ht="70" customHeight="1" x14ac:dyDescent="0.35">
      <c r="A3885" s="43"/>
      <c r="B3885" s="44"/>
      <c r="C3885" s="45"/>
      <c r="D3885" s="79"/>
      <c r="E3885" s="80"/>
      <c r="F3885" s="81"/>
      <c r="G3885" s="80"/>
      <c r="H3885" s="80"/>
      <c r="I3885" s="84"/>
      <c r="J3885" s="82"/>
      <c r="K3885" s="83"/>
      <c r="L3885" s="240" t="str">
        <f t="shared" si="60"/>
        <v/>
      </c>
    </row>
    <row r="3886" spans="1:12" ht="70" customHeight="1" x14ac:dyDescent="0.35">
      <c r="A3886" s="43"/>
      <c r="B3886" s="44"/>
      <c r="C3886" s="45"/>
      <c r="D3886" s="79"/>
      <c r="E3886" s="80"/>
      <c r="F3886" s="81"/>
      <c r="G3886" s="80"/>
      <c r="H3886" s="80"/>
      <c r="I3886" s="84"/>
      <c r="J3886" s="82"/>
      <c r="K3886" s="83"/>
      <c r="L3886" s="240" t="str">
        <f t="shared" si="60"/>
        <v/>
      </c>
    </row>
    <row r="3887" spans="1:12" ht="70" customHeight="1" x14ac:dyDescent="0.35">
      <c r="A3887" s="43"/>
      <c r="B3887" s="44"/>
      <c r="C3887" s="45"/>
      <c r="D3887" s="79"/>
      <c r="E3887" s="80"/>
      <c r="F3887" s="81"/>
      <c r="G3887" s="80"/>
      <c r="H3887" s="80"/>
      <c r="I3887" s="84"/>
      <c r="J3887" s="82"/>
      <c r="K3887" s="83"/>
      <c r="L3887" s="240" t="str">
        <f t="shared" si="60"/>
        <v/>
      </c>
    </row>
    <row r="3888" spans="1:12" ht="70" customHeight="1" x14ac:dyDescent="0.35">
      <c r="A3888" s="43"/>
      <c r="B3888" s="44"/>
      <c r="C3888" s="45"/>
      <c r="D3888" s="79"/>
      <c r="E3888" s="80"/>
      <c r="F3888" s="81"/>
      <c r="G3888" s="80"/>
      <c r="H3888" s="80"/>
      <c r="I3888" s="84"/>
      <c r="J3888" s="82"/>
      <c r="K3888" s="83"/>
      <c r="L3888" s="240" t="str">
        <f t="shared" si="60"/>
        <v/>
      </c>
    </row>
    <row r="3889" spans="1:12" ht="70" customHeight="1" x14ac:dyDescent="0.35">
      <c r="A3889" s="43"/>
      <c r="B3889" s="44"/>
      <c r="C3889" s="45"/>
      <c r="D3889" s="79"/>
      <c r="E3889" s="80"/>
      <c r="F3889" s="81"/>
      <c r="G3889" s="80"/>
      <c r="H3889" s="80"/>
      <c r="I3889" s="84"/>
      <c r="J3889" s="82"/>
      <c r="K3889" s="83"/>
      <c r="L3889" s="240" t="str">
        <f t="shared" si="60"/>
        <v/>
      </c>
    </row>
    <row r="3890" spans="1:12" ht="70" customHeight="1" x14ac:dyDescent="0.35">
      <c r="A3890" s="43"/>
      <c r="B3890" s="44"/>
      <c r="C3890" s="45"/>
      <c r="D3890" s="79"/>
      <c r="E3890" s="80"/>
      <c r="F3890" s="81"/>
      <c r="G3890" s="80"/>
      <c r="H3890" s="80"/>
      <c r="I3890" s="84"/>
      <c r="J3890" s="82"/>
      <c r="K3890" s="83"/>
      <c r="L3890" s="240" t="str">
        <f t="shared" si="60"/>
        <v/>
      </c>
    </row>
    <row r="3891" spans="1:12" ht="70" customHeight="1" x14ac:dyDescent="0.35">
      <c r="A3891" s="43"/>
      <c r="B3891" s="44"/>
      <c r="C3891" s="45"/>
      <c r="D3891" s="79"/>
      <c r="E3891" s="80"/>
      <c r="F3891" s="81"/>
      <c r="G3891" s="80"/>
      <c r="H3891" s="80"/>
      <c r="I3891" s="84"/>
      <c r="J3891" s="82"/>
      <c r="K3891" s="83"/>
      <c r="L3891" s="240" t="str">
        <f t="shared" si="60"/>
        <v/>
      </c>
    </row>
    <row r="3892" spans="1:12" ht="70" customHeight="1" x14ac:dyDescent="0.35">
      <c r="A3892" s="43"/>
      <c r="B3892" s="44"/>
      <c r="C3892" s="45"/>
      <c r="D3892" s="79"/>
      <c r="E3892" s="80"/>
      <c r="F3892" s="81"/>
      <c r="G3892" s="80"/>
      <c r="H3892" s="80"/>
      <c r="I3892" s="84"/>
      <c r="J3892" s="82"/>
      <c r="K3892" s="83"/>
      <c r="L3892" s="240" t="str">
        <f t="shared" si="60"/>
        <v/>
      </c>
    </row>
    <row r="3893" spans="1:12" ht="70" customHeight="1" x14ac:dyDescent="0.35">
      <c r="A3893" s="43"/>
      <c r="B3893" s="44"/>
      <c r="C3893" s="45"/>
      <c r="D3893" s="79"/>
      <c r="E3893" s="80"/>
      <c r="F3893" s="81"/>
      <c r="G3893" s="80"/>
      <c r="H3893" s="80"/>
      <c r="I3893" s="84"/>
      <c r="J3893" s="82"/>
      <c r="K3893" s="83"/>
      <c r="L3893" s="240" t="str">
        <f t="shared" si="60"/>
        <v/>
      </c>
    </row>
    <row r="3894" spans="1:12" ht="70" customHeight="1" x14ac:dyDescent="0.35">
      <c r="A3894" s="43"/>
      <c r="B3894" s="44"/>
      <c r="C3894" s="45"/>
      <c r="D3894" s="79"/>
      <c r="E3894" s="80"/>
      <c r="F3894" s="81"/>
      <c r="G3894" s="80"/>
      <c r="H3894" s="80"/>
      <c r="I3894" s="84"/>
      <c r="J3894" s="82"/>
      <c r="K3894" s="83"/>
      <c r="L3894" s="240" t="str">
        <f t="shared" si="60"/>
        <v/>
      </c>
    </row>
    <row r="3895" spans="1:12" ht="70" customHeight="1" x14ac:dyDescent="0.35">
      <c r="A3895" s="43"/>
      <c r="B3895" s="44"/>
      <c r="C3895" s="45"/>
      <c r="D3895" s="79"/>
      <c r="E3895" s="80"/>
      <c r="F3895" s="81"/>
      <c r="G3895" s="80"/>
      <c r="H3895" s="80"/>
      <c r="I3895" s="84"/>
      <c r="J3895" s="82"/>
      <c r="K3895" s="83"/>
      <c r="L3895" s="240" t="str">
        <f t="shared" si="60"/>
        <v/>
      </c>
    </row>
    <row r="3896" spans="1:12" ht="70" customHeight="1" x14ac:dyDescent="0.35">
      <c r="A3896" s="43"/>
      <c r="B3896" s="44"/>
      <c r="C3896" s="45"/>
      <c r="D3896" s="79"/>
      <c r="E3896" s="80"/>
      <c r="F3896" s="81"/>
      <c r="G3896" s="80"/>
      <c r="H3896" s="80"/>
      <c r="I3896" s="84"/>
      <c r="J3896" s="82"/>
      <c r="K3896" s="83"/>
      <c r="L3896" s="240" t="str">
        <f t="shared" si="60"/>
        <v/>
      </c>
    </row>
    <row r="3897" spans="1:12" ht="70" customHeight="1" x14ac:dyDescent="0.35">
      <c r="A3897" s="43"/>
      <c r="B3897" s="44"/>
      <c r="C3897" s="45"/>
      <c r="D3897" s="79"/>
      <c r="E3897" s="80"/>
      <c r="F3897" s="81"/>
      <c r="G3897" s="80"/>
      <c r="H3897" s="80"/>
      <c r="I3897" s="84"/>
      <c r="J3897" s="82"/>
      <c r="K3897" s="83"/>
      <c r="L3897" s="240" t="str">
        <f t="shared" si="60"/>
        <v/>
      </c>
    </row>
    <row r="3898" spans="1:12" ht="70" customHeight="1" x14ac:dyDescent="0.35">
      <c r="A3898" s="43"/>
      <c r="B3898" s="44"/>
      <c r="C3898" s="45"/>
      <c r="D3898" s="79"/>
      <c r="E3898" s="80"/>
      <c r="F3898" s="81"/>
      <c r="G3898" s="80"/>
      <c r="H3898" s="80"/>
      <c r="I3898" s="84"/>
      <c r="J3898" s="82"/>
      <c r="K3898" s="83"/>
      <c r="L3898" s="240" t="str">
        <f t="shared" si="60"/>
        <v/>
      </c>
    </row>
    <row r="3899" spans="1:12" ht="70" customHeight="1" x14ac:dyDescent="0.35">
      <c r="A3899" s="43"/>
      <c r="B3899" s="44"/>
      <c r="C3899" s="45"/>
      <c r="D3899" s="79"/>
      <c r="E3899" s="80"/>
      <c r="F3899" s="81"/>
      <c r="G3899" s="80"/>
      <c r="H3899" s="80"/>
      <c r="I3899" s="84"/>
      <c r="J3899" s="82"/>
      <c r="K3899" s="83"/>
      <c r="L3899" s="240" t="str">
        <f t="shared" si="60"/>
        <v/>
      </c>
    </row>
    <row r="3900" spans="1:12" ht="70" customHeight="1" x14ac:dyDescent="0.35">
      <c r="A3900" s="43"/>
      <c r="B3900" s="44"/>
      <c r="C3900" s="45"/>
      <c r="D3900" s="79"/>
      <c r="E3900" s="80"/>
      <c r="F3900" s="81"/>
      <c r="G3900" s="80"/>
      <c r="H3900" s="80"/>
      <c r="I3900" s="84"/>
      <c r="J3900" s="82"/>
      <c r="K3900" s="83"/>
      <c r="L3900" s="240" t="str">
        <f t="shared" si="60"/>
        <v/>
      </c>
    </row>
    <row r="3901" spans="1:12" ht="70" customHeight="1" x14ac:dyDescent="0.35">
      <c r="A3901" s="43"/>
      <c r="B3901" s="44"/>
      <c r="C3901" s="45"/>
      <c r="D3901" s="79"/>
      <c r="E3901" s="80"/>
      <c r="F3901" s="81"/>
      <c r="G3901" s="80"/>
      <c r="H3901" s="80"/>
      <c r="I3901" s="84"/>
      <c r="J3901" s="82"/>
      <c r="K3901" s="83"/>
      <c r="L3901" s="240" t="str">
        <f t="shared" si="60"/>
        <v/>
      </c>
    </row>
    <row r="3902" spans="1:12" ht="70" customHeight="1" x14ac:dyDescent="0.35">
      <c r="A3902" s="43"/>
      <c r="B3902" s="44"/>
      <c r="C3902" s="45"/>
      <c r="D3902" s="79"/>
      <c r="E3902" s="80"/>
      <c r="F3902" s="81"/>
      <c r="G3902" s="80"/>
      <c r="H3902" s="80"/>
      <c r="I3902" s="84"/>
      <c r="J3902" s="82"/>
      <c r="K3902" s="83"/>
      <c r="L3902" s="240" t="str">
        <f t="shared" si="60"/>
        <v/>
      </c>
    </row>
    <row r="3903" spans="1:12" ht="70" customHeight="1" x14ac:dyDescent="0.35">
      <c r="A3903" s="43"/>
      <c r="B3903" s="44"/>
      <c r="C3903" s="45"/>
      <c r="D3903" s="79"/>
      <c r="E3903" s="80"/>
      <c r="F3903" s="81"/>
      <c r="G3903" s="80"/>
      <c r="H3903" s="80"/>
      <c r="I3903" s="84"/>
      <c r="J3903" s="82"/>
      <c r="K3903" s="83"/>
      <c r="L3903" s="240" t="str">
        <f t="shared" si="60"/>
        <v/>
      </c>
    </row>
    <row r="3904" spans="1:12" ht="70" customHeight="1" x14ac:dyDescent="0.35">
      <c r="A3904" s="43"/>
      <c r="B3904" s="44"/>
      <c r="C3904" s="45"/>
      <c r="D3904" s="79"/>
      <c r="E3904" s="80"/>
      <c r="F3904" s="81"/>
      <c r="G3904" s="80"/>
      <c r="H3904" s="80"/>
      <c r="I3904" s="84"/>
      <c r="J3904" s="82"/>
      <c r="K3904" s="83"/>
      <c r="L3904" s="240" t="str">
        <f t="shared" si="60"/>
        <v/>
      </c>
    </row>
    <row r="3905" spans="1:12" ht="70" customHeight="1" x14ac:dyDescent="0.35">
      <c r="A3905" s="43"/>
      <c r="B3905" s="44"/>
      <c r="C3905" s="45"/>
      <c r="D3905" s="79"/>
      <c r="E3905" s="80"/>
      <c r="F3905" s="81"/>
      <c r="G3905" s="80"/>
      <c r="H3905" s="80"/>
      <c r="I3905" s="84"/>
      <c r="J3905" s="82"/>
      <c r="K3905" s="83"/>
      <c r="L3905" s="240" t="str">
        <f t="shared" si="60"/>
        <v/>
      </c>
    </row>
    <row r="3906" spans="1:12" ht="70" customHeight="1" x14ac:dyDescent="0.35">
      <c r="A3906" s="43"/>
      <c r="B3906" s="44"/>
      <c r="C3906" s="45"/>
      <c r="D3906" s="79"/>
      <c r="E3906" s="80"/>
      <c r="F3906" s="81"/>
      <c r="G3906" s="80"/>
      <c r="H3906" s="80"/>
      <c r="I3906" s="84"/>
      <c r="J3906" s="82"/>
      <c r="K3906" s="83"/>
      <c r="L3906" s="240" t="str">
        <f t="shared" si="60"/>
        <v/>
      </c>
    </row>
    <row r="3907" spans="1:12" ht="70" customHeight="1" x14ac:dyDescent="0.35">
      <c r="A3907" s="43"/>
      <c r="B3907" s="44"/>
      <c r="C3907" s="45"/>
      <c r="D3907" s="79"/>
      <c r="E3907" s="80"/>
      <c r="F3907" s="81"/>
      <c r="G3907" s="80"/>
      <c r="H3907" s="80"/>
      <c r="I3907" s="84"/>
      <c r="J3907" s="82"/>
      <c r="K3907" s="83"/>
      <c r="L3907" s="240" t="str">
        <f t="shared" si="60"/>
        <v/>
      </c>
    </row>
    <row r="3908" spans="1:12" ht="70" customHeight="1" x14ac:dyDescent="0.35">
      <c r="A3908" s="43"/>
      <c r="B3908" s="44"/>
      <c r="C3908" s="45"/>
      <c r="D3908" s="79"/>
      <c r="E3908" s="80"/>
      <c r="F3908" s="81"/>
      <c r="G3908" s="80"/>
      <c r="H3908" s="80"/>
      <c r="I3908" s="84"/>
      <c r="J3908" s="82"/>
      <c r="K3908" s="83"/>
      <c r="L3908" s="240" t="str">
        <f t="shared" si="60"/>
        <v/>
      </c>
    </row>
    <row r="3909" spans="1:12" ht="70" customHeight="1" x14ac:dyDescent="0.35">
      <c r="A3909" s="43"/>
      <c r="B3909" s="44"/>
      <c r="C3909" s="45"/>
      <c r="D3909" s="79"/>
      <c r="E3909" s="80"/>
      <c r="F3909" s="81"/>
      <c r="G3909" s="80"/>
      <c r="H3909" s="80"/>
      <c r="I3909" s="84"/>
      <c r="J3909" s="82"/>
      <c r="K3909" s="83"/>
      <c r="L3909" s="240" t="str">
        <f t="shared" si="60"/>
        <v/>
      </c>
    </row>
    <row r="3910" spans="1:12" ht="70" customHeight="1" x14ac:dyDescent="0.35">
      <c r="A3910" s="43"/>
      <c r="B3910" s="44"/>
      <c r="C3910" s="45"/>
      <c r="D3910" s="79"/>
      <c r="E3910" s="80"/>
      <c r="F3910" s="81"/>
      <c r="G3910" s="80"/>
      <c r="H3910" s="80"/>
      <c r="I3910" s="84"/>
      <c r="J3910" s="82"/>
      <c r="K3910" s="83"/>
      <c r="L3910" s="240" t="str">
        <f t="shared" si="60"/>
        <v/>
      </c>
    </row>
    <row r="3911" spans="1:12" ht="70" customHeight="1" x14ac:dyDescent="0.35">
      <c r="A3911" s="43"/>
      <c r="B3911" s="44"/>
      <c r="C3911" s="45"/>
      <c r="D3911" s="79"/>
      <c r="E3911" s="80"/>
      <c r="F3911" s="81"/>
      <c r="G3911" s="80"/>
      <c r="H3911" s="80"/>
      <c r="I3911" s="84"/>
      <c r="J3911" s="82"/>
      <c r="K3911" s="83"/>
      <c r="L3911" s="240" t="str">
        <f t="shared" si="60"/>
        <v/>
      </c>
    </row>
    <row r="3912" spans="1:12" ht="70" customHeight="1" x14ac:dyDescent="0.35">
      <c r="A3912" s="43"/>
      <c r="B3912" s="44"/>
      <c r="C3912" s="45"/>
      <c r="D3912" s="79"/>
      <c r="E3912" s="80"/>
      <c r="F3912" s="81"/>
      <c r="G3912" s="80"/>
      <c r="H3912" s="80"/>
      <c r="I3912" s="84"/>
      <c r="J3912" s="82"/>
      <c r="K3912" s="83"/>
      <c r="L3912" s="240" t="str">
        <f t="shared" si="60"/>
        <v/>
      </c>
    </row>
    <row r="3913" spans="1:12" ht="70" customHeight="1" x14ac:dyDescent="0.35">
      <c r="A3913" s="43"/>
      <c r="B3913" s="44"/>
      <c r="C3913" s="45"/>
      <c r="D3913" s="79"/>
      <c r="E3913" s="80"/>
      <c r="F3913" s="81"/>
      <c r="G3913" s="80"/>
      <c r="H3913" s="80"/>
      <c r="I3913" s="84"/>
      <c r="J3913" s="82"/>
      <c r="K3913" s="83"/>
      <c r="L3913" s="240" t="str">
        <f t="shared" si="60"/>
        <v/>
      </c>
    </row>
    <row r="3914" spans="1:12" ht="70" customHeight="1" x14ac:dyDescent="0.35">
      <c r="A3914" s="43"/>
      <c r="B3914" s="44"/>
      <c r="C3914" s="45"/>
      <c r="D3914" s="79"/>
      <c r="E3914" s="80"/>
      <c r="F3914" s="81"/>
      <c r="G3914" s="80"/>
      <c r="H3914" s="80"/>
      <c r="I3914" s="84"/>
      <c r="J3914" s="82"/>
      <c r="K3914" s="83"/>
      <c r="L3914" s="240" t="str">
        <f t="shared" si="60"/>
        <v/>
      </c>
    </row>
    <row r="3915" spans="1:12" ht="70" customHeight="1" x14ac:dyDescent="0.35">
      <c r="A3915" s="43"/>
      <c r="B3915" s="44"/>
      <c r="C3915" s="45"/>
      <c r="D3915" s="79"/>
      <c r="E3915" s="80"/>
      <c r="F3915" s="81"/>
      <c r="G3915" s="80"/>
      <c r="H3915" s="80"/>
      <c r="I3915" s="84"/>
      <c r="J3915" s="82"/>
      <c r="K3915" s="83"/>
      <c r="L3915" s="240" t="str">
        <f t="shared" ref="L3915:L3978" si="61">HYPERLINK(K3915)</f>
        <v/>
      </c>
    </row>
    <row r="3916" spans="1:12" ht="70" customHeight="1" x14ac:dyDescent="0.35">
      <c r="A3916" s="43"/>
      <c r="B3916" s="44"/>
      <c r="C3916" s="45"/>
      <c r="D3916" s="79"/>
      <c r="E3916" s="80"/>
      <c r="F3916" s="81"/>
      <c r="G3916" s="80"/>
      <c r="H3916" s="80"/>
      <c r="I3916" s="84"/>
      <c r="J3916" s="82"/>
      <c r="K3916" s="83"/>
      <c r="L3916" s="240" t="str">
        <f t="shared" si="61"/>
        <v/>
      </c>
    </row>
    <row r="3917" spans="1:12" ht="70" customHeight="1" x14ac:dyDescent="0.35">
      <c r="A3917" s="43"/>
      <c r="B3917" s="44"/>
      <c r="C3917" s="45"/>
      <c r="D3917" s="79"/>
      <c r="E3917" s="80"/>
      <c r="F3917" s="81"/>
      <c r="G3917" s="80"/>
      <c r="H3917" s="80"/>
      <c r="I3917" s="84"/>
      <c r="J3917" s="82"/>
      <c r="K3917" s="83"/>
      <c r="L3917" s="240" t="str">
        <f t="shared" si="61"/>
        <v/>
      </c>
    </row>
    <row r="3918" spans="1:12" ht="70" customHeight="1" x14ac:dyDescent="0.35">
      <c r="A3918" s="43"/>
      <c r="B3918" s="44"/>
      <c r="C3918" s="45"/>
      <c r="D3918" s="79"/>
      <c r="E3918" s="80"/>
      <c r="F3918" s="81"/>
      <c r="G3918" s="80"/>
      <c r="H3918" s="80"/>
      <c r="I3918" s="84"/>
      <c r="J3918" s="82"/>
      <c r="K3918" s="83"/>
      <c r="L3918" s="240" t="str">
        <f t="shared" si="61"/>
        <v/>
      </c>
    </row>
    <row r="3919" spans="1:12" ht="70" customHeight="1" x14ac:dyDescent="0.35">
      <c r="A3919" s="43"/>
      <c r="B3919" s="44"/>
      <c r="C3919" s="45"/>
      <c r="D3919" s="79"/>
      <c r="E3919" s="80"/>
      <c r="F3919" s="81"/>
      <c r="G3919" s="80"/>
      <c r="H3919" s="80"/>
      <c r="I3919" s="84"/>
      <c r="J3919" s="82"/>
      <c r="K3919" s="83"/>
      <c r="L3919" s="240" t="str">
        <f t="shared" si="61"/>
        <v/>
      </c>
    </row>
    <row r="3920" spans="1:12" ht="70" customHeight="1" x14ac:dyDescent="0.35">
      <c r="A3920" s="43"/>
      <c r="B3920" s="44"/>
      <c r="C3920" s="45"/>
      <c r="D3920" s="79"/>
      <c r="E3920" s="80"/>
      <c r="F3920" s="81"/>
      <c r="G3920" s="80"/>
      <c r="H3920" s="80"/>
      <c r="I3920" s="84"/>
      <c r="J3920" s="82"/>
      <c r="K3920" s="83"/>
      <c r="L3920" s="240" t="str">
        <f t="shared" si="61"/>
        <v/>
      </c>
    </row>
    <row r="3921" spans="1:12" ht="70" customHeight="1" x14ac:dyDescent="0.35">
      <c r="A3921" s="43"/>
      <c r="B3921" s="44"/>
      <c r="C3921" s="45"/>
      <c r="D3921" s="79"/>
      <c r="E3921" s="80"/>
      <c r="F3921" s="81"/>
      <c r="G3921" s="80"/>
      <c r="H3921" s="80"/>
      <c r="I3921" s="84"/>
      <c r="J3921" s="82"/>
      <c r="K3921" s="83"/>
      <c r="L3921" s="240" t="str">
        <f t="shared" si="61"/>
        <v/>
      </c>
    </row>
    <row r="3922" spans="1:12" ht="70" customHeight="1" x14ac:dyDescent="0.35">
      <c r="A3922" s="43"/>
      <c r="B3922" s="44"/>
      <c r="C3922" s="45"/>
      <c r="D3922" s="79"/>
      <c r="E3922" s="80"/>
      <c r="F3922" s="81"/>
      <c r="G3922" s="80"/>
      <c r="H3922" s="80"/>
      <c r="I3922" s="84"/>
      <c r="J3922" s="82"/>
      <c r="K3922" s="83"/>
      <c r="L3922" s="240" t="str">
        <f t="shared" si="61"/>
        <v/>
      </c>
    </row>
    <row r="3923" spans="1:12" ht="70" customHeight="1" x14ac:dyDescent="0.35">
      <c r="A3923" s="43"/>
      <c r="B3923" s="44"/>
      <c r="C3923" s="45"/>
      <c r="D3923" s="79"/>
      <c r="E3923" s="80"/>
      <c r="F3923" s="81"/>
      <c r="G3923" s="80"/>
      <c r="H3923" s="80"/>
      <c r="I3923" s="84"/>
      <c r="J3923" s="82"/>
      <c r="K3923" s="83"/>
      <c r="L3923" s="240" t="str">
        <f t="shared" si="61"/>
        <v/>
      </c>
    </row>
    <row r="3924" spans="1:12" ht="70" customHeight="1" x14ac:dyDescent="0.35">
      <c r="A3924" s="43"/>
      <c r="B3924" s="44"/>
      <c r="C3924" s="45"/>
      <c r="D3924" s="79"/>
      <c r="E3924" s="80"/>
      <c r="F3924" s="81"/>
      <c r="G3924" s="80"/>
      <c r="H3924" s="80"/>
      <c r="I3924" s="84"/>
      <c r="J3924" s="82"/>
      <c r="K3924" s="83"/>
      <c r="L3924" s="240" t="str">
        <f t="shared" si="61"/>
        <v/>
      </c>
    </row>
    <row r="3925" spans="1:12" ht="70" customHeight="1" x14ac:dyDescent="0.35">
      <c r="A3925" s="43"/>
      <c r="B3925" s="44"/>
      <c r="C3925" s="45"/>
      <c r="D3925" s="79"/>
      <c r="E3925" s="80"/>
      <c r="F3925" s="81"/>
      <c r="G3925" s="80"/>
      <c r="H3925" s="80"/>
      <c r="I3925" s="84"/>
      <c r="J3925" s="82"/>
      <c r="K3925" s="83"/>
      <c r="L3925" s="240" t="str">
        <f t="shared" si="61"/>
        <v/>
      </c>
    </row>
    <row r="3926" spans="1:12" ht="70" customHeight="1" x14ac:dyDescent="0.35">
      <c r="A3926" s="43"/>
      <c r="B3926" s="44"/>
      <c r="C3926" s="45"/>
      <c r="D3926" s="79"/>
      <c r="E3926" s="80"/>
      <c r="F3926" s="81"/>
      <c r="G3926" s="80"/>
      <c r="H3926" s="80"/>
      <c r="I3926" s="84"/>
      <c r="J3926" s="82"/>
      <c r="K3926" s="83"/>
      <c r="L3926" s="240" t="str">
        <f t="shared" si="61"/>
        <v/>
      </c>
    </row>
    <row r="3927" spans="1:12" ht="70" customHeight="1" x14ac:dyDescent="0.35">
      <c r="A3927" s="43"/>
      <c r="B3927" s="44"/>
      <c r="C3927" s="45"/>
      <c r="D3927" s="79"/>
      <c r="E3927" s="80"/>
      <c r="F3927" s="81"/>
      <c r="G3927" s="80"/>
      <c r="H3927" s="80"/>
      <c r="I3927" s="84"/>
      <c r="J3927" s="82"/>
      <c r="K3927" s="83"/>
      <c r="L3927" s="240" t="str">
        <f t="shared" si="61"/>
        <v/>
      </c>
    </row>
    <row r="3928" spans="1:12" ht="70" customHeight="1" x14ac:dyDescent="0.35">
      <c r="A3928" s="43"/>
      <c r="B3928" s="44"/>
      <c r="C3928" s="45"/>
      <c r="D3928" s="79"/>
      <c r="E3928" s="80"/>
      <c r="F3928" s="81"/>
      <c r="G3928" s="80"/>
      <c r="H3928" s="80"/>
      <c r="I3928" s="84"/>
      <c r="J3928" s="82"/>
      <c r="K3928" s="83"/>
      <c r="L3928" s="240" t="str">
        <f t="shared" si="61"/>
        <v/>
      </c>
    </row>
    <row r="3929" spans="1:12" ht="70" customHeight="1" x14ac:dyDescent="0.35">
      <c r="A3929" s="43"/>
      <c r="B3929" s="44"/>
      <c r="C3929" s="45"/>
      <c r="D3929" s="79"/>
      <c r="E3929" s="80"/>
      <c r="F3929" s="81"/>
      <c r="G3929" s="80"/>
      <c r="H3929" s="80"/>
      <c r="I3929" s="84"/>
      <c r="J3929" s="82"/>
      <c r="K3929" s="83"/>
      <c r="L3929" s="240" t="str">
        <f t="shared" si="61"/>
        <v/>
      </c>
    </row>
    <row r="3930" spans="1:12" ht="70" customHeight="1" x14ac:dyDescent="0.35">
      <c r="A3930" s="43"/>
      <c r="B3930" s="44"/>
      <c r="C3930" s="45"/>
      <c r="D3930" s="79"/>
      <c r="E3930" s="80"/>
      <c r="F3930" s="81"/>
      <c r="G3930" s="80"/>
      <c r="H3930" s="80"/>
      <c r="I3930" s="84"/>
      <c r="J3930" s="82"/>
      <c r="K3930" s="83"/>
      <c r="L3930" s="240" t="str">
        <f t="shared" si="61"/>
        <v/>
      </c>
    </row>
    <row r="3931" spans="1:12" ht="70" customHeight="1" x14ac:dyDescent="0.35">
      <c r="A3931" s="43"/>
      <c r="B3931" s="44"/>
      <c r="C3931" s="45"/>
      <c r="D3931" s="79"/>
      <c r="E3931" s="80"/>
      <c r="F3931" s="81"/>
      <c r="G3931" s="80"/>
      <c r="H3931" s="80"/>
      <c r="I3931" s="84"/>
      <c r="J3931" s="82"/>
      <c r="K3931" s="83"/>
      <c r="L3931" s="240" t="str">
        <f t="shared" si="61"/>
        <v/>
      </c>
    </row>
    <row r="3932" spans="1:12" ht="70" customHeight="1" x14ac:dyDescent="0.35">
      <c r="A3932" s="43"/>
      <c r="B3932" s="44"/>
      <c r="C3932" s="45"/>
      <c r="D3932" s="79"/>
      <c r="E3932" s="80"/>
      <c r="F3932" s="81"/>
      <c r="G3932" s="80"/>
      <c r="H3932" s="80"/>
      <c r="I3932" s="84"/>
      <c r="J3932" s="82"/>
      <c r="K3932" s="83"/>
      <c r="L3932" s="240" t="str">
        <f t="shared" si="61"/>
        <v/>
      </c>
    </row>
    <row r="3933" spans="1:12" ht="70" customHeight="1" x14ac:dyDescent="0.35">
      <c r="A3933" s="43"/>
      <c r="B3933" s="44"/>
      <c r="C3933" s="45"/>
      <c r="D3933" s="79"/>
      <c r="E3933" s="80"/>
      <c r="F3933" s="81"/>
      <c r="G3933" s="80"/>
      <c r="H3933" s="80"/>
      <c r="I3933" s="84"/>
      <c r="J3933" s="82"/>
      <c r="K3933" s="83"/>
      <c r="L3933" s="240" t="str">
        <f t="shared" si="61"/>
        <v/>
      </c>
    </row>
    <row r="3934" spans="1:12" ht="70" customHeight="1" x14ac:dyDescent="0.35">
      <c r="A3934" s="43"/>
      <c r="B3934" s="44"/>
      <c r="C3934" s="45"/>
      <c r="D3934" s="79"/>
      <c r="E3934" s="80"/>
      <c r="F3934" s="81"/>
      <c r="G3934" s="80"/>
      <c r="H3934" s="80"/>
      <c r="I3934" s="84"/>
      <c r="J3934" s="82"/>
      <c r="K3934" s="83"/>
      <c r="L3934" s="240" t="str">
        <f t="shared" si="61"/>
        <v/>
      </c>
    </row>
    <row r="3935" spans="1:12" ht="70" customHeight="1" x14ac:dyDescent="0.35">
      <c r="A3935" s="43"/>
      <c r="B3935" s="44"/>
      <c r="C3935" s="45"/>
      <c r="D3935" s="79"/>
      <c r="E3935" s="80"/>
      <c r="F3935" s="81"/>
      <c r="G3935" s="80"/>
      <c r="H3935" s="80"/>
      <c r="I3935" s="84"/>
      <c r="J3935" s="82"/>
      <c r="K3935" s="83"/>
      <c r="L3935" s="240" t="str">
        <f t="shared" si="61"/>
        <v/>
      </c>
    </row>
    <row r="3936" spans="1:12" ht="70" customHeight="1" x14ac:dyDescent="0.35">
      <c r="A3936" s="43"/>
      <c r="B3936" s="44"/>
      <c r="C3936" s="45"/>
      <c r="D3936" s="79"/>
      <c r="E3936" s="80"/>
      <c r="F3936" s="81"/>
      <c r="G3936" s="80"/>
      <c r="H3936" s="80"/>
      <c r="I3936" s="84"/>
      <c r="J3936" s="82"/>
      <c r="K3936" s="83"/>
      <c r="L3936" s="240" t="str">
        <f t="shared" si="61"/>
        <v/>
      </c>
    </row>
    <row r="3937" spans="1:12" ht="70" customHeight="1" x14ac:dyDescent="0.35">
      <c r="A3937" s="43"/>
      <c r="B3937" s="44"/>
      <c r="C3937" s="45"/>
      <c r="D3937" s="79"/>
      <c r="E3937" s="80"/>
      <c r="F3937" s="81"/>
      <c r="G3937" s="80"/>
      <c r="H3937" s="80"/>
      <c r="I3937" s="84"/>
      <c r="J3937" s="82"/>
      <c r="K3937" s="83"/>
      <c r="L3937" s="240" t="str">
        <f t="shared" si="61"/>
        <v/>
      </c>
    </row>
    <row r="3938" spans="1:12" ht="70" customHeight="1" x14ac:dyDescent="0.35">
      <c r="A3938" s="43"/>
      <c r="B3938" s="44"/>
      <c r="C3938" s="45"/>
      <c r="D3938" s="79"/>
      <c r="E3938" s="80"/>
      <c r="F3938" s="81"/>
      <c r="G3938" s="80"/>
      <c r="H3938" s="80"/>
      <c r="I3938" s="84"/>
      <c r="J3938" s="82"/>
      <c r="K3938" s="83"/>
      <c r="L3938" s="240" t="str">
        <f t="shared" si="61"/>
        <v/>
      </c>
    </row>
    <row r="3939" spans="1:12" ht="70" customHeight="1" x14ac:dyDescent="0.35">
      <c r="A3939" s="43"/>
      <c r="B3939" s="44"/>
      <c r="C3939" s="45"/>
      <c r="D3939" s="79"/>
      <c r="E3939" s="80"/>
      <c r="F3939" s="81"/>
      <c r="G3939" s="80"/>
      <c r="H3939" s="80"/>
      <c r="I3939" s="84"/>
      <c r="J3939" s="82"/>
      <c r="K3939" s="83"/>
      <c r="L3939" s="240" t="str">
        <f t="shared" si="61"/>
        <v/>
      </c>
    </row>
    <row r="3940" spans="1:12" ht="70" customHeight="1" x14ac:dyDescent="0.35">
      <c r="A3940" s="43"/>
      <c r="B3940" s="44"/>
      <c r="C3940" s="45"/>
      <c r="D3940" s="79"/>
      <c r="E3940" s="80"/>
      <c r="F3940" s="81"/>
      <c r="G3940" s="80"/>
      <c r="H3940" s="80"/>
      <c r="I3940" s="84"/>
      <c r="J3940" s="82"/>
      <c r="K3940" s="83"/>
      <c r="L3940" s="240" t="str">
        <f t="shared" si="61"/>
        <v/>
      </c>
    </row>
    <row r="3941" spans="1:12" ht="70" customHeight="1" x14ac:dyDescent="0.35">
      <c r="A3941" s="43"/>
      <c r="B3941" s="44"/>
      <c r="C3941" s="45"/>
      <c r="D3941" s="79"/>
      <c r="E3941" s="80"/>
      <c r="F3941" s="81"/>
      <c r="G3941" s="80"/>
      <c r="H3941" s="80"/>
      <c r="I3941" s="84"/>
      <c r="J3941" s="82"/>
      <c r="K3941" s="83"/>
      <c r="L3941" s="240" t="str">
        <f t="shared" si="61"/>
        <v/>
      </c>
    </row>
    <row r="3942" spans="1:12" ht="70" customHeight="1" x14ac:dyDescent="0.35">
      <c r="A3942" s="43"/>
      <c r="B3942" s="44"/>
      <c r="C3942" s="45"/>
      <c r="D3942" s="79"/>
      <c r="E3942" s="80"/>
      <c r="F3942" s="81"/>
      <c r="G3942" s="80"/>
      <c r="H3942" s="80"/>
      <c r="I3942" s="84"/>
      <c r="J3942" s="82"/>
      <c r="K3942" s="83"/>
      <c r="L3942" s="240" t="str">
        <f t="shared" si="61"/>
        <v/>
      </c>
    </row>
    <row r="3943" spans="1:12" ht="70" customHeight="1" x14ac:dyDescent="0.35">
      <c r="A3943" s="43"/>
      <c r="B3943" s="44"/>
      <c r="C3943" s="45"/>
      <c r="D3943" s="79"/>
      <c r="E3943" s="80"/>
      <c r="F3943" s="81"/>
      <c r="G3943" s="80"/>
      <c r="H3943" s="80"/>
      <c r="I3943" s="84"/>
      <c r="J3943" s="82"/>
      <c r="K3943" s="83"/>
      <c r="L3943" s="240" t="str">
        <f t="shared" si="61"/>
        <v/>
      </c>
    </row>
    <row r="3944" spans="1:12" ht="70" customHeight="1" x14ac:dyDescent="0.35">
      <c r="A3944" s="43"/>
      <c r="B3944" s="44"/>
      <c r="C3944" s="45"/>
      <c r="D3944" s="79"/>
      <c r="E3944" s="80"/>
      <c r="F3944" s="81"/>
      <c r="G3944" s="80"/>
      <c r="H3944" s="80"/>
      <c r="I3944" s="84"/>
      <c r="J3944" s="82"/>
      <c r="K3944" s="83"/>
      <c r="L3944" s="240" t="str">
        <f t="shared" si="61"/>
        <v/>
      </c>
    </row>
    <row r="3945" spans="1:12" ht="70" customHeight="1" x14ac:dyDescent="0.35">
      <c r="A3945" s="43"/>
      <c r="B3945" s="44"/>
      <c r="C3945" s="45"/>
      <c r="D3945" s="79"/>
      <c r="E3945" s="80"/>
      <c r="F3945" s="81"/>
      <c r="G3945" s="80"/>
      <c r="H3945" s="80"/>
      <c r="I3945" s="84"/>
      <c r="J3945" s="82"/>
      <c r="K3945" s="83"/>
      <c r="L3945" s="240" t="str">
        <f t="shared" si="61"/>
        <v/>
      </c>
    </row>
    <row r="3946" spans="1:12" ht="70" customHeight="1" x14ac:dyDescent="0.35">
      <c r="A3946" s="43"/>
      <c r="B3946" s="44"/>
      <c r="C3946" s="45"/>
      <c r="D3946" s="79"/>
      <c r="E3946" s="80"/>
      <c r="F3946" s="81"/>
      <c r="G3946" s="80"/>
      <c r="H3946" s="80"/>
      <c r="I3946" s="84"/>
      <c r="J3946" s="82"/>
      <c r="K3946" s="83"/>
      <c r="L3946" s="240" t="str">
        <f t="shared" si="61"/>
        <v/>
      </c>
    </row>
    <row r="3947" spans="1:12" ht="70" customHeight="1" x14ac:dyDescent="0.35">
      <c r="A3947" s="43"/>
      <c r="B3947" s="44"/>
      <c r="C3947" s="45"/>
      <c r="D3947" s="79"/>
      <c r="E3947" s="80"/>
      <c r="F3947" s="81"/>
      <c r="G3947" s="80"/>
      <c r="H3947" s="80"/>
      <c r="I3947" s="84"/>
      <c r="J3947" s="82"/>
      <c r="K3947" s="83"/>
      <c r="L3947" s="240" t="str">
        <f t="shared" si="61"/>
        <v/>
      </c>
    </row>
    <row r="3948" spans="1:12" ht="70" customHeight="1" x14ac:dyDescent="0.35">
      <c r="A3948" s="43"/>
      <c r="B3948" s="44"/>
      <c r="C3948" s="45"/>
      <c r="D3948" s="79"/>
      <c r="E3948" s="80"/>
      <c r="F3948" s="81"/>
      <c r="G3948" s="80"/>
      <c r="H3948" s="80"/>
      <c r="I3948" s="84"/>
      <c r="J3948" s="82"/>
      <c r="K3948" s="83"/>
      <c r="L3948" s="240" t="str">
        <f t="shared" si="61"/>
        <v/>
      </c>
    </row>
    <row r="3949" spans="1:12" ht="70" customHeight="1" x14ac:dyDescent="0.35">
      <c r="A3949" s="43"/>
      <c r="B3949" s="44"/>
      <c r="C3949" s="45"/>
      <c r="D3949" s="79"/>
      <c r="E3949" s="80"/>
      <c r="F3949" s="81"/>
      <c r="G3949" s="80"/>
      <c r="H3949" s="80"/>
      <c r="I3949" s="84"/>
      <c r="J3949" s="82"/>
      <c r="K3949" s="83"/>
      <c r="L3949" s="240" t="str">
        <f t="shared" si="61"/>
        <v/>
      </c>
    </row>
    <row r="3950" spans="1:12" ht="70" customHeight="1" x14ac:dyDescent="0.35">
      <c r="A3950" s="43"/>
      <c r="B3950" s="44"/>
      <c r="C3950" s="45"/>
      <c r="D3950" s="79"/>
      <c r="E3950" s="80"/>
      <c r="F3950" s="81"/>
      <c r="G3950" s="80"/>
      <c r="H3950" s="80"/>
      <c r="I3950" s="84"/>
      <c r="J3950" s="82"/>
      <c r="K3950" s="83"/>
      <c r="L3950" s="240" t="str">
        <f t="shared" si="61"/>
        <v/>
      </c>
    </row>
    <row r="3951" spans="1:12" ht="70" customHeight="1" x14ac:dyDescent="0.35">
      <c r="A3951" s="43"/>
      <c r="B3951" s="44"/>
      <c r="C3951" s="45"/>
      <c r="D3951" s="79"/>
      <c r="E3951" s="80"/>
      <c r="F3951" s="81"/>
      <c r="G3951" s="80"/>
      <c r="H3951" s="80"/>
      <c r="I3951" s="84"/>
      <c r="J3951" s="82"/>
      <c r="K3951" s="83"/>
      <c r="L3951" s="240" t="str">
        <f t="shared" si="61"/>
        <v/>
      </c>
    </row>
    <row r="3952" spans="1:12" ht="70" customHeight="1" x14ac:dyDescent="0.35">
      <c r="A3952" s="43"/>
      <c r="B3952" s="44"/>
      <c r="C3952" s="45"/>
      <c r="D3952" s="79"/>
      <c r="E3952" s="80"/>
      <c r="F3952" s="81"/>
      <c r="G3952" s="80"/>
      <c r="H3952" s="80"/>
      <c r="I3952" s="84"/>
      <c r="J3952" s="82"/>
      <c r="K3952" s="83"/>
      <c r="L3952" s="240" t="str">
        <f t="shared" si="61"/>
        <v/>
      </c>
    </row>
    <row r="3953" spans="1:12" ht="70" customHeight="1" x14ac:dyDescent="0.35">
      <c r="A3953" s="43"/>
      <c r="B3953" s="44"/>
      <c r="C3953" s="45"/>
      <c r="D3953" s="79"/>
      <c r="E3953" s="80"/>
      <c r="F3953" s="81"/>
      <c r="G3953" s="80"/>
      <c r="H3953" s="80"/>
      <c r="I3953" s="84"/>
      <c r="J3953" s="82"/>
      <c r="K3953" s="83"/>
      <c r="L3953" s="240" t="str">
        <f t="shared" si="61"/>
        <v/>
      </c>
    </row>
    <row r="3954" spans="1:12" ht="70" customHeight="1" x14ac:dyDescent="0.35">
      <c r="A3954" s="43"/>
      <c r="B3954" s="44"/>
      <c r="C3954" s="45"/>
      <c r="D3954" s="79"/>
      <c r="E3954" s="80"/>
      <c r="F3954" s="81"/>
      <c r="G3954" s="80"/>
      <c r="H3954" s="80"/>
      <c r="I3954" s="84"/>
      <c r="J3954" s="82"/>
      <c r="K3954" s="83"/>
      <c r="L3954" s="240" t="str">
        <f t="shared" si="61"/>
        <v/>
      </c>
    </row>
    <row r="3955" spans="1:12" ht="70" customHeight="1" x14ac:dyDescent="0.35">
      <c r="A3955" s="43"/>
      <c r="B3955" s="44"/>
      <c r="C3955" s="45"/>
      <c r="D3955" s="79"/>
      <c r="E3955" s="80"/>
      <c r="F3955" s="81"/>
      <c r="G3955" s="80"/>
      <c r="H3955" s="80"/>
      <c r="I3955" s="84"/>
      <c r="J3955" s="82"/>
      <c r="K3955" s="83"/>
      <c r="L3955" s="240" t="str">
        <f t="shared" si="61"/>
        <v/>
      </c>
    </row>
    <row r="3956" spans="1:12" ht="70" customHeight="1" x14ac:dyDescent="0.35">
      <c r="A3956" s="43"/>
      <c r="B3956" s="44"/>
      <c r="C3956" s="45"/>
      <c r="D3956" s="79"/>
      <c r="E3956" s="80"/>
      <c r="F3956" s="81"/>
      <c r="G3956" s="80"/>
      <c r="H3956" s="80"/>
      <c r="I3956" s="84"/>
      <c r="J3956" s="82"/>
      <c r="K3956" s="83"/>
      <c r="L3956" s="240" t="str">
        <f t="shared" si="61"/>
        <v/>
      </c>
    </row>
    <row r="3957" spans="1:12" ht="70" customHeight="1" x14ac:dyDescent="0.35">
      <c r="A3957" s="43"/>
      <c r="B3957" s="44"/>
      <c r="C3957" s="45"/>
      <c r="D3957" s="79"/>
      <c r="E3957" s="80"/>
      <c r="F3957" s="81"/>
      <c r="G3957" s="80"/>
      <c r="H3957" s="80"/>
      <c r="I3957" s="84"/>
      <c r="J3957" s="82"/>
      <c r="K3957" s="83"/>
      <c r="L3957" s="240" t="str">
        <f t="shared" si="61"/>
        <v/>
      </c>
    </row>
    <row r="3958" spans="1:12" ht="70" customHeight="1" x14ac:dyDescent="0.35">
      <c r="A3958" s="43"/>
      <c r="B3958" s="44"/>
      <c r="C3958" s="45"/>
      <c r="D3958" s="79"/>
      <c r="E3958" s="80"/>
      <c r="F3958" s="81"/>
      <c r="G3958" s="80"/>
      <c r="H3958" s="80"/>
      <c r="I3958" s="84"/>
      <c r="J3958" s="82"/>
      <c r="K3958" s="83"/>
      <c r="L3958" s="240" t="str">
        <f t="shared" si="61"/>
        <v/>
      </c>
    </row>
    <row r="3959" spans="1:12" ht="70" customHeight="1" x14ac:dyDescent="0.35">
      <c r="A3959" s="43"/>
      <c r="B3959" s="44"/>
      <c r="C3959" s="45"/>
      <c r="D3959" s="79"/>
      <c r="E3959" s="80"/>
      <c r="F3959" s="81"/>
      <c r="G3959" s="80"/>
      <c r="H3959" s="80"/>
      <c r="I3959" s="84"/>
      <c r="J3959" s="82"/>
      <c r="K3959" s="83"/>
      <c r="L3959" s="240" t="str">
        <f t="shared" si="61"/>
        <v/>
      </c>
    </row>
    <row r="3960" spans="1:12" ht="70" customHeight="1" x14ac:dyDescent="0.35">
      <c r="A3960" s="43"/>
      <c r="B3960" s="44"/>
      <c r="C3960" s="45"/>
      <c r="D3960" s="79"/>
      <c r="E3960" s="80"/>
      <c r="F3960" s="81"/>
      <c r="G3960" s="80"/>
      <c r="H3960" s="80"/>
      <c r="I3960" s="84"/>
      <c r="J3960" s="82"/>
      <c r="K3960" s="83"/>
      <c r="L3960" s="240" t="str">
        <f t="shared" si="61"/>
        <v/>
      </c>
    </row>
    <row r="3961" spans="1:12" ht="70" customHeight="1" x14ac:dyDescent="0.35">
      <c r="A3961" s="43"/>
      <c r="B3961" s="44"/>
      <c r="C3961" s="45"/>
      <c r="D3961" s="79"/>
      <c r="E3961" s="80"/>
      <c r="F3961" s="81"/>
      <c r="G3961" s="80"/>
      <c r="H3961" s="80"/>
      <c r="I3961" s="84"/>
      <c r="J3961" s="82"/>
      <c r="K3961" s="83"/>
      <c r="L3961" s="240" t="str">
        <f t="shared" si="61"/>
        <v/>
      </c>
    </row>
    <row r="3962" spans="1:12" ht="70" customHeight="1" x14ac:dyDescent="0.35">
      <c r="A3962" s="43"/>
      <c r="B3962" s="44"/>
      <c r="C3962" s="45"/>
      <c r="D3962" s="79"/>
      <c r="E3962" s="80"/>
      <c r="F3962" s="81"/>
      <c r="G3962" s="80"/>
      <c r="H3962" s="80"/>
      <c r="I3962" s="84"/>
      <c r="J3962" s="82"/>
      <c r="K3962" s="83"/>
      <c r="L3962" s="240" t="str">
        <f t="shared" si="61"/>
        <v/>
      </c>
    </row>
    <row r="3963" spans="1:12" ht="70" customHeight="1" x14ac:dyDescent="0.35">
      <c r="A3963" s="43"/>
      <c r="B3963" s="44"/>
      <c r="C3963" s="45"/>
      <c r="D3963" s="79"/>
      <c r="E3963" s="80"/>
      <c r="F3963" s="81"/>
      <c r="G3963" s="80"/>
      <c r="H3963" s="80"/>
      <c r="I3963" s="84"/>
      <c r="J3963" s="82"/>
      <c r="K3963" s="83"/>
      <c r="L3963" s="240" t="str">
        <f t="shared" si="61"/>
        <v/>
      </c>
    </row>
    <row r="3964" spans="1:12" ht="70" customHeight="1" x14ac:dyDescent="0.35">
      <c r="A3964" s="43"/>
      <c r="B3964" s="44"/>
      <c r="C3964" s="45"/>
      <c r="D3964" s="79"/>
      <c r="E3964" s="80"/>
      <c r="F3964" s="81"/>
      <c r="G3964" s="80"/>
      <c r="H3964" s="80"/>
      <c r="I3964" s="84"/>
      <c r="J3964" s="82"/>
      <c r="K3964" s="83"/>
      <c r="L3964" s="240" t="str">
        <f t="shared" si="61"/>
        <v/>
      </c>
    </row>
    <row r="3965" spans="1:12" ht="70" customHeight="1" x14ac:dyDescent="0.35">
      <c r="A3965" s="43"/>
      <c r="B3965" s="44"/>
      <c r="C3965" s="45"/>
      <c r="D3965" s="79"/>
      <c r="E3965" s="80"/>
      <c r="F3965" s="81"/>
      <c r="G3965" s="80"/>
      <c r="H3965" s="80"/>
      <c r="I3965" s="84"/>
      <c r="J3965" s="82"/>
      <c r="K3965" s="83"/>
      <c r="L3965" s="240" t="str">
        <f t="shared" si="61"/>
        <v/>
      </c>
    </row>
    <row r="3966" spans="1:12" ht="70" customHeight="1" x14ac:dyDescent="0.35">
      <c r="A3966" s="43"/>
      <c r="B3966" s="44"/>
      <c r="C3966" s="45"/>
      <c r="D3966" s="79"/>
      <c r="E3966" s="80"/>
      <c r="F3966" s="81"/>
      <c r="G3966" s="80"/>
      <c r="H3966" s="80"/>
      <c r="I3966" s="84"/>
      <c r="J3966" s="82"/>
      <c r="K3966" s="83"/>
      <c r="L3966" s="240" t="str">
        <f t="shared" si="61"/>
        <v/>
      </c>
    </row>
    <row r="3967" spans="1:12" ht="70" customHeight="1" x14ac:dyDescent="0.35">
      <c r="A3967" s="43"/>
      <c r="B3967" s="44"/>
      <c r="C3967" s="45"/>
      <c r="D3967" s="79"/>
      <c r="E3967" s="80"/>
      <c r="F3967" s="81"/>
      <c r="G3967" s="80"/>
      <c r="H3967" s="80"/>
      <c r="I3967" s="84"/>
      <c r="J3967" s="82"/>
      <c r="K3967" s="83"/>
      <c r="L3967" s="240" t="str">
        <f t="shared" si="61"/>
        <v/>
      </c>
    </row>
    <row r="3968" spans="1:12" ht="70" customHeight="1" x14ac:dyDescent="0.35">
      <c r="A3968" s="43"/>
      <c r="B3968" s="44"/>
      <c r="C3968" s="45"/>
      <c r="D3968" s="79"/>
      <c r="E3968" s="80"/>
      <c r="F3968" s="81"/>
      <c r="G3968" s="80"/>
      <c r="H3968" s="80"/>
      <c r="I3968" s="84"/>
      <c r="J3968" s="82"/>
      <c r="K3968" s="83"/>
      <c r="L3968" s="240" t="str">
        <f t="shared" si="61"/>
        <v/>
      </c>
    </row>
    <row r="3969" spans="1:12" ht="70" customHeight="1" x14ac:dyDescent="0.35">
      <c r="A3969" s="43"/>
      <c r="B3969" s="44"/>
      <c r="C3969" s="45"/>
      <c r="D3969" s="79"/>
      <c r="E3969" s="80"/>
      <c r="F3969" s="81"/>
      <c r="G3969" s="80"/>
      <c r="H3969" s="80"/>
      <c r="I3969" s="84"/>
      <c r="J3969" s="82"/>
      <c r="K3969" s="83"/>
      <c r="L3969" s="240" t="str">
        <f t="shared" si="61"/>
        <v/>
      </c>
    </row>
    <row r="3970" spans="1:12" ht="70" customHeight="1" x14ac:dyDescent="0.35">
      <c r="A3970" s="43"/>
      <c r="B3970" s="44"/>
      <c r="C3970" s="45"/>
      <c r="D3970" s="79"/>
      <c r="E3970" s="80"/>
      <c r="F3970" s="81"/>
      <c r="G3970" s="80"/>
      <c r="H3970" s="80"/>
      <c r="I3970" s="84"/>
      <c r="J3970" s="82"/>
      <c r="K3970" s="83"/>
      <c r="L3970" s="240" t="str">
        <f t="shared" si="61"/>
        <v/>
      </c>
    </row>
    <row r="3971" spans="1:12" ht="70" customHeight="1" x14ac:dyDescent="0.35">
      <c r="A3971" s="43"/>
      <c r="B3971" s="44"/>
      <c r="C3971" s="45"/>
      <c r="D3971" s="79"/>
      <c r="E3971" s="80"/>
      <c r="F3971" s="81"/>
      <c r="G3971" s="80"/>
      <c r="H3971" s="80"/>
      <c r="I3971" s="84"/>
      <c r="J3971" s="82"/>
      <c r="K3971" s="83"/>
      <c r="L3971" s="240" t="str">
        <f t="shared" si="61"/>
        <v/>
      </c>
    </row>
    <row r="3972" spans="1:12" ht="70" customHeight="1" x14ac:dyDescent="0.35">
      <c r="A3972" s="43"/>
      <c r="B3972" s="44"/>
      <c r="C3972" s="45"/>
      <c r="D3972" s="79"/>
      <c r="E3972" s="80"/>
      <c r="F3972" s="81"/>
      <c r="G3972" s="80"/>
      <c r="H3972" s="80"/>
      <c r="I3972" s="84"/>
      <c r="J3972" s="82"/>
      <c r="K3972" s="83"/>
      <c r="L3972" s="240" t="str">
        <f t="shared" si="61"/>
        <v/>
      </c>
    </row>
    <row r="3973" spans="1:12" ht="70" customHeight="1" x14ac:dyDescent="0.35">
      <c r="A3973" s="43"/>
      <c r="B3973" s="44"/>
      <c r="C3973" s="45"/>
      <c r="D3973" s="79"/>
      <c r="E3973" s="80"/>
      <c r="F3973" s="81"/>
      <c r="G3973" s="80"/>
      <c r="H3973" s="80"/>
      <c r="I3973" s="84"/>
      <c r="J3973" s="82"/>
      <c r="K3973" s="83"/>
      <c r="L3973" s="240" t="str">
        <f t="shared" si="61"/>
        <v/>
      </c>
    </row>
    <row r="3974" spans="1:12" ht="70" customHeight="1" x14ac:dyDescent="0.35">
      <c r="A3974" s="43"/>
      <c r="B3974" s="44"/>
      <c r="C3974" s="45"/>
      <c r="D3974" s="79"/>
      <c r="E3974" s="80"/>
      <c r="F3974" s="81"/>
      <c r="G3974" s="80"/>
      <c r="H3974" s="80"/>
      <c r="I3974" s="84"/>
      <c r="J3974" s="82"/>
      <c r="K3974" s="83"/>
      <c r="L3974" s="240" t="str">
        <f t="shared" si="61"/>
        <v/>
      </c>
    </row>
    <row r="3975" spans="1:12" ht="70" customHeight="1" x14ac:dyDescent="0.35">
      <c r="A3975" s="43"/>
      <c r="B3975" s="44"/>
      <c r="C3975" s="45"/>
      <c r="D3975" s="79"/>
      <c r="E3975" s="80"/>
      <c r="F3975" s="81"/>
      <c r="G3975" s="80"/>
      <c r="H3975" s="80"/>
      <c r="I3975" s="84"/>
      <c r="J3975" s="82"/>
      <c r="K3975" s="83"/>
      <c r="L3975" s="240" t="str">
        <f t="shared" si="61"/>
        <v/>
      </c>
    </row>
    <row r="3976" spans="1:12" ht="70" customHeight="1" x14ac:dyDescent="0.35">
      <c r="A3976" s="43"/>
      <c r="B3976" s="44"/>
      <c r="C3976" s="45"/>
      <c r="D3976" s="79"/>
      <c r="E3976" s="80"/>
      <c r="F3976" s="81"/>
      <c r="G3976" s="80"/>
      <c r="H3976" s="80"/>
      <c r="I3976" s="84"/>
      <c r="J3976" s="82"/>
      <c r="K3976" s="83"/>
      <c r="L3976" s="240" t="str">
        <f t="shared" si="61"/>
        <v/>
      </c>
    </row>
    <row r="3977" spans="1:12" ht="70" customHeight="1" x14ac:dyDescent="0.35">
      <c r="A3977" s="43"/>
      <c r="B3977" s="44"/>
      <c r="C3977" s="45"/>
      <c r="D3977" s="79"/>
      <c r="E3977" s="80"/>
      <c r="F3977" s="81"/>
      <c r="G3977" s="80"/>
      <c r="H3977" s="80"/>
      <c r="I3977" s="84"/>
      <c r="J3977" s="82"/>
      <c r="K3977" s="83"/>
      <c r="L3977" s="240" t="str">
        <f t="shared" si="61"/>
        <v/>
      </c>
    </row>
    <row r="3978" spans="1:12" ht="70" customHeight="1" x14ac:dyDescent="0.35">
      <c r="A3978" s="43"/>
      <c r="B3978" s="44"/>
      <c r="C3978" s="45"/>
      <c r="D3978" s="79"/>
      <c r="E3978" s="80"/>
      <c r="F3978" s="81"/>
      <c r="G3978" s="80"/>
      <c r="H3978" s="80"/>
      <c r="I3978" s="84"/>
      <c r="J3978" s="82"/>
      <c r="K3978" s="83"/>
      <c r="L3978" s="240" t="str">
        <f t="shared" si="61"/>
        <v/>
      </c>
    </row>
    <row r="3979" spans="1:12" ht="70" customHeight="1" x14ac:dyDescent="0.35">
      <c r="A3979" s="43"/>
      <c r="B3979" s="44"/>
      <c r="C3979" s="45"/>
      <c r="D3979" s="79"/>
      <c r="E3979" s="80"/>
      <c r="F3979" s="81"/>
      <c r="G3979" s="80"/>
      <c r="H3979" s="80"/>
      <c r="I3979" s="84"/>
      <c r="J3979" s="82"/>
      <c r="K3979" s="83"/>
      <c r="L3979" s="240" t="str">
        <f t="shared" ref="L3979:L4000" si="62">HYPERLINK(K3979)</f>
        <v/>
      </c>
    </row>
    <row r="3980" spans="1:12" ht="70" customHeight="1" x14ac:dyDescent="0.35">
      <c r="A3980" s="43"/>
      <c r="B3980" s="44"/>
      <c r="C3980" s="45"/>
      <c r="D3980" s="79"/>
      <c r="E3980" s="80"/>
      <c r="F3980" s="81"/>
      <c r="G3980" s="80"/>
      <c r="H3980" s="80"/>
      <c r="I3980" s="84"/>
      <c r="J3980" s="82"/>
      <c r="K3980" s="83"/>
      <c r="L3980" s="240" t="str">
        <f t="shared" si="62"/>
        <v/>
      </c>
    </row>
    <row r="3981" spans="1:12" ht="70" customHeight="1" x14ac:dyDescent="0.35">
      <c r="A3981" s="43"/>
      <c r="B3981" s="44"/>
      <c r="C3981" s="45"/>
      <c r="D3981" s="79"/>
      <c r="E3981" s="80"/>
      <c r="F3981" s="81"/>
      <c r="G3981" s="80"/>
      <c r="H3981" s="80"/>
      <c r="I3981" s="84"/>
      <c r="J3981" s="82"/>
      <c r="K3981" s="83"/>
      <c r="L3981" s="240" t="str">
        <f t="shared" si="62"/>
        <v/>
      </c>
    </row>
    <row r="3982" spans="1:12" ht="70" customHeight="1" x14ac:dyDescent="0.35">
      <c r="A3982" s="43"/>
      <c r="B3982" s="44"/>
      <c r="C3982" s="45"/>
      <c r="D3982" s="79"/>
      <c r="E3982" s="80"/>
      <c r="F3982" s="81"/>
      <c r="G3982" s="80"/>
      <c r="H3982" s="80"/>
      <c r="I3982" s="84"/>
      <c r="J3982" s="82"/>
      <c r="K3982" s="83"/>
      <c r="L3982" s="240" t="str">
        <f t="shared" si="62"/>
        <v/>
      </c>
    </row>
    <row r="3983" spans="1:12" ht="70" customHeight="1" x14ac:dyDescent="0.35">
      <c r="A3983" s="43"/>
      <c r="B3983" s="44"/>
      <c r="C3983" s="45"/>
      <c r="D3983" s="79"/>
      <c r="E3983" s="80"/>
      <c r="F3983" s="81"/>
      <c r="G3983" s="80"/>
      <c r="H3983" s="80"/>
      <c r="I3983" s="84"/>
      <c r="J3983" s="82"/>
      <c r="K3983" s="83"/>
      <c r="L3983" s="240" t="str">
        <f t="shared" si="62"/>
        <v/>
      </c>
    </row>
    <row r="3984" spans="1:12" ht="70" customHeight="1" x14ac:dyDescent="0.35">
      <c r="A3984" s="43"/>
      <c r="B3984" s="44"/>
      <c r="C3984" s="45"/>
      <c r="D3984" s="79"/>
      <c r="E3984" s="80"/>
      <c r="F3984" s="81"/>
      <c r="G3984" s="80"/>
      <c r="H3984" s="80"/>
      <c r="I3984" s="84"/>
      <c r="J3984" s="82"/>
      <c r="K3984" s="83"/>
      <c r="L3984" s="240" t="str">
        <f t="shared" si="62"/>
        <v/>
      </c>
    </row>
    <row r="3985" spans="1:12" ht="70" customHeight="1" x14ac:dyDescent="0.35">
      <c r="A3985" s="43"/>
      <c r="B3985" s="44"/>
      <c r="C3985" s="45"/>
      <c r="D3985" s="79"/>
      <c r="E3985" s="80"/>
      <c r="F3985" s="81"/>
      <c r="G3985" s="80"/>
      <c r="H3985" s="80"/>
      <c r="I3985" s="84"/>
      <c r="J3985" s="82"/>
      <c r="K3985" s="83"/>
      <c r="L3985" s="240" t="str">
        <f t="shared" si="62"/>
        <v/>
      </c>
    </row>
    <row r="3986" spans="1:12" ht="70" customHeight="1" x14ac:dyDescent="0.35">
      <c r="A3986" s="43"/>
      <c r="B3986" s="44"/>
      <c r="C3986" s="45"/>
      <c r="D3986" s="79"/>
      <c r="E3986" s="80"/>
      <c r="F3986" s="81"/>
      <c r="G3986" s="80"/>
      <c r="H3986" s="80"/>
      <c r="I3986" s="84"/>
      <c r="J3986" s="82"/>
      <c r="K3986" s="83"/>
      <c r="L3986" s="240" t="str">
        <f t="shared" si="62"/>
        <v/>
      </c>
    </row>
    <row r="3987" spans="1:12" ht="70" customHeight="1" x14ac:dyDescent="0.35">
      <c r="A3987" s="43"/>
      <c r="B3987" s="44"/>
      <c r="C3987" s="45"/>
      <c r="D3987" s="79"/>
      <c r="E3987" s="80"/>
      <c r="F3987" s="81"/>
      <c r="G3987" s="80"/>
      <c r="H3987" s="80"/>
      <c r="I3987" s="84"/>
      <c r="J3987" s="82"/>
      <c r="K3987" s="83"/>
      <c r="L3987" s="240" t="str">
        <f t="shared" si="62"/>
        <v/>
      </c>
    </row>
    <row r="3988" spans="1:12" ht="70" customHeight="1" x14ac:dyDescent="0.35">
      <c r="A3988" s="43"/>
      <c r="B3988" s="44"/>
      <c r="C3988" s="45"/>
      <c r="D3988" s="79"/>
      <c r="E3988" s="80"/>
      <c r="F3988" s="81"/>
      <c r="G3988" s="80"/>
      <c r="H3988" s="80"/>
      <c r="I3988" s="84"/>
      <c r="J3988" s="82"/>
      <c r="K3988" s="83"/>
      <c r="L3988" s="240" t="str">
        <f t="shared" si="62"/>
        <v/>
      </c>
    </row>
    <row r="3989" spans="1:12" ht="70" customHeight="1" x14ac:dyDescent="0.35">
      <c r="A3989" s="43"/>
      <c r="B3989" s="44"/>
      <c r="C3989" s="45"/>
      <c r="D3989" s="79"/>
      <c r="E3989" s="80"/>
      <c r="F3989" s="81"/>
      <c r="G3989" s="80"/>
      <c r="H3989" s="80"/>
      <c r="I3989" s="84"/>
      <c r="J3989" s="82"/>
      <c r="K3989" s="83"/>
      <c r="L3989" s="240" t="str">
        <f t="shared" si="62"/>
        <v/>
      </c>
    </row>
    <row r="3990" spans="1:12" ht="70" customHeight="1" x14ac:dyDescent="0.35">
      <c r="A3990" s="43"/>
      <c r="B3990" s="44"/>
      <c r="C3990" s="45"/>
      <c r="D3990" s="79"/>
      <c r="E3990" s="80"/>
      <c r="F3990" s="81"/>
      <c r="G3990" s="80"/>
      <c r="H3990" s="80"/>
      <c r="I3990" s="84"/>
      <c r="J3990" s="82"/>
      <c r="K3990" s="83"/>
      <c r="L3990" s="240" t="str">
        <f t="shared" si="62"/>
        <v/>
      </c>
    </row>
    <row r="3991" spans="1:12" ht="70" customHeight="1" x14ac:dyDescent="0.35">
      <c r="A3991" s="43"/>
      <c r="B3991" s="44"/>
      <c r="C3991" s="45"/>
      <c r="D3991" s="79"/>
      <c r="E3991" s="80"/>
      <c r="F3991" s="81"/>
      <c r="G3991" s="80"/>
      <c r="H3991" s="80"/>
      <c r="I3991" s="84"/>
      <c r="J3991" s="82"/>
      <c r="K3991" s="83"/>
      <c r="L3991" s="240" t="str">
        <f t="shared" si="62"/>
        <v/>
      </c>
    </row>
    <row r="3992" spans="1:12" ht="70" customHeight="1" x14ac:dyDescent="0.35">
      <c r="A3992" s="43"/>
      <c r="B3992" s="44"/>
      <c r="C3992" s="45"/>
      <c r="D3992" s="79"/>
      <c r="E3992" s="80"/>
      <c r="F3992" s="81"/>
      <c r="G3992" s="80"/>
      <c r="H3992" s="80"/>
      <c r="I3992" s="84"/>
      <c r="J3992" s="82"/>
      <c r="K3992" s="83"/>
      <c r="L3992" s="240" t="str">
        <f t="shared" si="62"/>
        <v/>
      </c>
    </row>
    <row r="3993" spans="1:12" ht="70" customHeight="1" x14ac:dyDescent="0.35">
      <c r="A3993" s="43"/>
      <c r="B3993" s="44"/>
      <c r="C3993" s="45"/>
      <c r="D3993" s="79"/>
      <c r="E3993" s="80"/>
      <c r="F3993" s="81"/>
      <c r="G3993" s="80"/>
      <c r="H3993" s="80"/>
      <c r="I3993" s="84"/>
      <c r="J3993" s="82"/>
      <c r="K3993" s="83"/>
      <c r="L3993" s="240" t="str">
        <f t="shared" si="62"/>
        <v/>
      </c>
    </row>
    <row r="3994" spans="1:12" ht="70" customHeight="1" x14ac:dyDescent="0.35">
      <c r="A3994" s="43"/>
      <c r="B3994" s="44"/>
      <c r="C3994" s="45"/>
      <c r="D3994" s="79"/>
      <c r="E3994" s="80"/>
      <c r="F3994" s="81"/>
      <c r="G3994" s="80"/>
      <c r="H3994" s="80"/>
      <c r="I3994" s="84"/>
      <c r="J3994" s="82"/>
      <c r="K3994" s="83"/>
      <c r="L3994" s="240" t="str">
        <f t="shared" si="62"/>
        <v/>
      </c>
    </row>
    <row r="3995" spans="1:12" ht="70" customHeight="1" x14ac:dyDescent="0.35">
      <c r="A3995" s="43"/>
      <c r="B3995" s="44"/>
      <c r="C3995" s="45"/>
      <c r="D3995" s="79"/>
      <c r="E3995" s="80"/>
      <c r="F3995" s="81"/>
      <c r="G3995" s="80"/>
      <c r="H3995" s="80"/>
      <c r="I3995" s="84"/>
      <c r="J3995" s="82"/>
      <c r="K3995" s="83"/>
      <c r="L3995" s="240" t="str">
        <f t="shared" si="62"/>
        <v/>
      </c>
    </row>
    <row r="3996" spans="1:12" ht="70" customHeight="1" x14ac:dyDescent="0.35">
      <c r="A3996" s="43"/>
      <c r="B3996" s="44"/>
      <c r="C3996" s="45"/>
      <c r="D3996" s="79"/>
      <c r="E3996" s="80"/>
      <c r="F3996" s="81"/>
      <c r="G3996" s="80"/>
      <c r="H3996" s="80"/>
      <c r="I3996" s="84"/>
      <c r="J3996" s="82"/>
      <c r="K3996" s="83"/>
      <c r="L3996" s="240" t="str">
        <f t="shared" si="62"/>
        <v/>
      </c>
    </row>
    <row r="3997" spans="1:12" ht="70" customHeight="1" x14ac:dyDescent="0.35">
      <c r="A3997" s="43"/>
      <c r="B3997" s="44"/>
      <c r="C3997" s="45"/>
      <c r="D3997" s="79"/>
      <c r="E3997" s="80"/>
      <c r="F3997" s="81"/>
      <c r="G3997" s="80"/>
      <c r="H3997" s="80"/>
      <c r="I3997" s="84"/>
      <c r="J3997" s="82"/>
      <c r="K3997" s="83"/>
      <c r="L3997" s="240" t="str">
        <f t="shared" si="62"/>
        <v/>
      </c>
    </row>
    <row r="3998" spans="1:12" ht="70" customHeight="1" x14ac:dyDescent="0.35">
      <c r="A3998" s="43"/>
      <c r="B3998" s="44"/>
      <c r="C3998" s="45"/>
      <c r="D3998" s="79"/>
      <c r="E3998" s="80"/>
      <c r="F3998" s="81"/>
      <c r="G3998" s="80"/>
      <c r="H3998" s="80"/>
      <c r="I3998" s="84"/>
      <c r="J3998" s="82"/>
      <c r="K3998" s="83"/>
      <c r="L3998" s="240" t="str">
        <f t="shared" si="62"/>
        <v/>
      </c>
    </row>
    <row r="3999" spans="1:12" ht="70" customHeight="1" x14ac:dyDescent="0.35">
      <c r="A3999" s="43"/>
      <c r="B3999" s="44"/>
      <c r="C3999" s="45"/>
      <c r="D3999" s="79"/>
      <c r="E3999" s="80"/>
      <c r="F3999" s="81"/>
      <c r="G3999" s="80"/>
      <c r="H3999" s="80"/>
      <c r="I3999" s="84"/>
      <c r="J3999" s="82"/>
      <c r="K3999" s="83"/>
      <c r="L3999" s="240" t="str">
        <f t="shared" si="62"/>
        <v/>
      </c>
    </row>
    <row r="4000" spans="1:12" ht="70" customHeight="1" x14ac:dyDescent="0.35">
      <c r="A4000" s="43"/>
      <c r="B4000" s="44"/>
      <c r="C4000" s="45"/>
      <c r="D4000" s="79"/>
      <c r="E4000" s="80"/>
      <c r="F4000" s="81"/>
      <c r="G4000" s="80"/>
      <c r="H4000" s="80"/>
      <c r="I4000" s="84"/>
      <c r="J4000" s="82"/>
      <c r="K4000" s="83"/>
      <c r="L4000" s="240" t="str">
        <f t="shared" si="62"/>
        <v/>
      </c>
    </row>
  </sheetData>
  <sheetProtection sheet="1" objects="1" formatCells="0" formatColumns="0" formatRows="0" insertColumns="0" insertRows="0" insertHyperlinks="0" selectLockedCells="1" sort="0" autoFilter="0"/>
  <mergeCells count="3">
    <mergeCell ref="A2:J2"/>
    <mergeCell ref="H3:K3"/>
    <mergeCell ref="A1:K1"/>
  </mergeCells>
  <dataValidations count="2">
    <dataValidation allowBlank="1" showInputMessage="1" showErrorMessage="1" prompt="View / Print Transmittals." sqref="M1" xr:uid="{DBF328A1-C2AD-45DD-A74C-B59C3C6F24C7}"/>
    <dataValidation allowBlank="1" showInputMessage="1" showErrorMessage="1" prompt="Back to dashboard" sqref="M2" xr:uid="{0087A350-B98E-4FDC-B8E9-447C12403706}"/>
  </dataValidations>
  <pageMargins left="0.7" right="0.7" top="0.75" bottom="0.75" header="0.3" footer="0.3"/>
  <pageSetup scale="53" fitToHeight="0" orientation="landscape" r:id="rId1"/>
  <drawing r:id="rId2"/>
  <tableParts count="1">
    <tablePart r:id="rId3"/>
  </tableParts>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2000"/>
  <sheetViews>
    <sheetView showGridLines="0" workbookViewId="0">
      <selection activeCell="F7" sqref="F7:G7"/>
    </sheetView>
  </sheetViews>
  <sheetFormatPr defaultColWidth="9" defaultRowHeight="14.5" x14ac:dyDescent="0.35"/>
  <cols>
    <col min="1" max="1" width="15.81640625" style="66" customWidth="1"/>
    <col min="2" max="2" width="43.81640625" style="211" customWidth="1"/>
    <col min="3" max="3" width="20" style="66" customWidth="1"/>
    <col min="4" max="4" width="15.81640625" style="181" customWidth="1"/>
    <col min="5" max="5" width="43.81640625" style="181" customWidth="1"/>
    <col min="6" max="6" width="15.81640625" style="181" customWidth="1"/>
    <col min="7" max="7" width="43.81640625" style="181" customWidth="1"/>
    <col min="8" max="8" width="15.81640625" style="181" customWidth="1"/>
    <col min="9" max="9" width="43.81640625" style="210" customWidth="1"/>
    <col min="10" max="10" width="15.81640625" style="210" customWidth="1"/>
    <col min="11" max="11" width="43.81640625" style="210" customWidth="1"/>
    <col min="12" max="12" width="15.81640625" style="210" customWidth="1"/>
    <col min="13" max="13" width="43.81640625" style="210" customWidth="1"/>
    <col min="14" max="14" width="15.81640625" style="210" customWidth="1"/>
    <col min="15" max="15" width="43.81640625" style="210" customWidth="1"/>
    <col min="16" max="16" width="15.81640625" style="210" customWidth="1"/>
    <col min="17" max="17" width="43.81640625" style="210" customWidth="1"/>
    <col min="18" max="18" width="15.81640625" style="210" customWidth="1"/>
    <col min="19" max="19" width="43.81640625" style="210" customWidth="1"/>
    <col min="20" max="20" width="15.81640625" style="210" customWidth="1"/>
    <col min="21" max="21" width="43.81640625" style="210" customWidth="1"/>
    <col min="22" max="22" width="15.81640625" style="210" customWidth="1"/>
    <col min="23" max="23" width="43.81640625" style="210" customWidth="1"/>
    <col min="24" max="33" width="9" style="116"/>
    <col min="34" max="16384" width="9" style="66"/>
  </cols>
  <sheetData>
    <row r="1" spans="1:33" s="116" customFormat="1" ht="45.5" thickBot="1" x14ac:dyDescent="0.4">
      <c r="A1" s="374" t="str">
        <f>ProjectInfo!J6</f>
        <v>Example Project</v>
      </c>
      <c r="B1" s="375"/>
      <c r="C1" s="375"/>
      <c r="D1" s="375"/>
      <c r="E1" s="375"/>
      <c r="F1" s="375"/>
      <c r="G1" s="375"/>
      <c r="H1" s="202"/>
      <c r="I1" s="202"/>
      <c r="J1" s="202"/>
      <c r="K1" s="202"/>
      <c r="L1" s="202"/>
      <c r="M1" s="202"/>
      <c r="N1" s="202"/>
      <c r="O1" s="202"/>
      <c r="P1" s="202"/>
      <c r="Q1" s="202"/>
      <c r="R1" s="202"/>
      <c r="S1" s="202"/>
      <c r="T1" s="202"/>
      <c r="U1" s="202"/>
      <c r="V1" s="202"/>
      <c r="W1" s="203"/>
      <c r="X1" s="202"/>
      <c r="Y1" s="202"/>
      <c r="Z1" s="202"/>
      <c r="AA1" s="202"/>
      <c r="AB1" s="202"/>
      <c r="AC1" s="202"/>
      <c r="AD1" s="202"/>
      <c r="AE1" s="202"/>
      <c r="AF1" s="202"/>
      <c r="AG1" s="202"/>
    </row>
    <row r="2" spans="1:33" s="116" customFormat="1" ht="19.5" customHeight="1" thickTop="1" x14ac:dyDescent="0.35">
      <c r="A2" s="293"/>
      <c r="B2" s="173"/>
      <c r="C2" s="161"/>
      <c r="D2" s="161"/>
      <c r="E2" s="161"/>
      <c r="F2" s="161"/>
      <c r="G2" s="161"/>
      <c r="H2" s="204"/>
      <c r="I2" s="204"/>
      <c r="J2" s="204"/>
      <c r="K2" s="204"/>
      <c r="L2" s="204"/>
      <c r="M2" s="204"/>
      <c r="N2" s="204"/>
      <c r="O2" s="204"/>
      <c r="P2" s="204"/>
      <c r="Q2" s="204"/>
      <c r="R2" s="204"/>
      <c r="S2" s="204"/>
      <c r="T2" s="204"/>
      <c r="U2" s="204"/>
      <c r="V2" s="204"/>
      <c r="W2" s="205"/>
      <c r="X2" s="204"/>
      <c r="Y2" s="204"/>
      <c r="Z2" s="204"/>
      <c r="AA2" s="204"/>
      <c r="AB2" s="204"/>
      <c r="AC2" s="204"/>
      <c r="AD2" s="204"/>
      <c r="AE2" s="204"/>
      <c r="AF2" s="204"/>
      <c r="AG2" s="204"/>
    </row>
    <row r="3" spans="1:33" s="116" customFormat="1" ht="15.5" x14ac:dyDescent="0.35">
      <c r="A3" s="142"/>
      <c r="B3" s="212"/>
      <c r="C3" s="28"/>
      <c r="D3" s="206"/>
      <c r="F3" s="206"/>
      <c r="H3" s="206"/>
      <c r="J3" s="206"/>
      <c r="L3" s="206"/>
      <c r="N3" s="206"/>
      <c r="P3" s="206"/>
      <c r="R3" s="206"/>
      <c r="T3" s="206"/>
      <c r="V3" s="206"/>
      <c r="W3" s="207"/>
      <c r="Z3" s="116" t="str">
        <f>H3&amp;" "&amp;I3</f>
        <v xml:space="preserve"> </v>
      </c>
      <c r="AA3" s="116" t="str">
        <f>J3&amp;" "&amp;K3</f>
        <v xml:space="preserve"> </v>
      </c>
      <c r="AB3" s="116" t="str">
        <f>L3&amp;" "&amp;M3</f>
        <v xml:space="preserve"> </v>
      </c>
      <c r="AC3" s="116" t="str">
        <f>N3&amp;" "&amp;O3</f>
        <v xml:space="preserve"> </v>
      </c>
      <c r="AD3" s="116" t="str">
        <f>P3&amp;" "&amp;Q3</f>
        <v xml:space="preserve"> </v>
      </c>
      <c r="AE3" s="116" t="str">
        <f>R3&amp;" "&amp;S3</f>
        <v xml:space="preserve"> </v>
      </c>
      <c r="AF3" s="116" t="str">
        <f>T3&amp;" "&amp;U3</f>
        <v xml:space="preserve"> </v>
      </c>
      <c r="AG3" s="116" t="str">
        <f>V3&amp;" "&amp;W3</f>
        <v xml:space="preserve"> </v>
      </c>
    </row>
    <row r="4" spans="1:33" s="116" customFormat="1" ht="16" thickBot="1" x14ac:dyDescent="0.4">
      <c r="A4" s="213"/>
      <c r="B4" s="28"/>
      <c r="C4" s="28"/>
      <c r="D4" s="208"/>
      <c r="F4" s="209"/>
      <c r="H4" s="206"/>
      <c r="J4" s="206"/>
      <c r="L4" s="206"/>
      <c r="N4" s="206"/>
      <c r="P4" s="206"/>
      <c r="R4" s="206"/>
      <c r="T4" s="206"/>
      <c r="V4" s="206"/>
      <c r="W4" s="207"/>
      <c r="X4" s="116" t="str">
        <f>D4&amp;" "&amp;E4</f>
        <v xml:space="preserve"> </v>
      </c>
      <c r="Y4" s="116" t="str">
        <f>F3&amp;" "&amp;G4</f>
        <v xml:space="preserve"> </v>
      </c>
      <c r="Z4" s="116" t="str">
        <f t="shared" ref="Z4:Z67" si="0">H4&amp;" "&amp;I4</f>
        <v xml:space="preserve"> </v>
      </c>
      <c r="AA4" s="116" t="str">
        <f t="shared" ref="AA4:AA67" si="1">J4&amp;" "&amp;K4</f>
        <v xml:space="preserve"> </v>
      </c>
      <c r="AB4" s="116" t="str">
        <f t="shared" ref="AB4:AB67" si="2">L4&amp;" "&amp;M4</f>
        <v xml:space="preserve"> </v>
      </c>
      <c r="AC4" s="116" t="str">
        <f t="shared" ref="AC4:AC67" si="3">N4&amp;" "&amp;O4</f>
        <v xml:space="preserve"> </v>
      </c>
      <c r="AD4" s="116" t="str">
        <f t="shared" ref="AD4:AD67" si="4">P4&amp;" "&amp;Q4</f>
        <v xml:space="preserve"> </v>
      </c>
      <c r="AE4" s="116" t="str">
        <f t="shared" ref="AE4:AE67" si="5">R4&amp;" "&amp;S4</f>
        <v xml:space="preserve"> </v>
      </c>
      <c r="AF4" s="116" t="str">
        <f t="shared" ref="AF4:AF67" si="6">T4&amp;" "&amp;U4</f>
        <v xml:space="preserve"> </v>
      </c>
      <c r="AG4" s="116" t="str">
        <f t="shared" ref="AG4:AG67" si="7">V4&amp;" "&amp;W4</f>
        <v xml:space="preserve"> </v>
      </c>
    </row>
    <row r="5" spans="1:33" s="116" customFormat="1" ht="15" thickBot="1" x14ac:dyDescent="0.4">
      <c r="A5" s="122" t="s">
        <v>185</v>
      </c>
      <c r="B5" s="175" t="s">
        <v>76</v>
      </c>
      <c r="C5" s="175" t="s">
        <v>166</v>
      </c>
      <c r="D5" s="176" t="s">
        <v>186</v>
      </c>
      <c r="E5" s="175" t="s">
        <v>83</v>
      </c>
      <c r="F5" s="177" t="s">
        <v>187</v>
      </c>
      <c r="G5" s="175" t="s">
        <v>84</v>
      </c>
      <c r="H5" s="177" t="s">
        <v>188</v>
      </c>
      <c r="I5" s="175" t="s">
        <v>85</v>
      </c>
      <c r="J5" s="177" t="s">
        <v>189</v>
      </c>
      <c r="K5" s="178" t="s">
        <v>86</v>
      </c>
      <c r="L5" s="177" t="s">
        <v>190</v>
      </c>
      <c r="M5" s="179" t="s">
        <v>87</v>
      </c>
      <c r="N5" s="177" t="s">
        <v>191</v>
      </c>
      <c r="O5" s="179" t="s">
        <v>88</v>
      </c>
      <c r="P5" s="177" t="s">
        <v>192</v>
      </c>
      <c r="Q5" s="179" t="s">
        <v>89</v>
      </c>
      <c r="R5" s="177" t="s">
        <v>193</v>
      </c>
      <c r="S5" s="179" t="s">
        <v>96</v>
      </c>
      <c r="T5" s="177" t="s">
        <v>194</v>
      </c>
      <c r="U5" s="179" t="s">
        <v>97</v>
      </c>
      <c r="V5" s="177" t="s">
        <v>195</v>
      </c>
      <c r="W5" s="180" t="s">
        <v>98</v>
      </c>
      <c r="X5" s="116" t="str">
        <f>D5&amp;" "&amp;E5</f>
        <v>#1 Description1</v>
      </c>
      <c r="Y5" s="116" t="str">
        <f t="shared" ref="Y5:Y68" si="8">F5&amp;" "&amp;G5</f>
        <v>#2 Description2</v>
      </c>
      <c r="Z5" s="116" t="str">
        <f t="shared" si="0"/>
        <v>#3 Description3</v>
      </c>
      <c r="AA5" s="116" t="str">
        <f t="shared" si="1"/>
        <v>#4 Description4</v>
      </c>
      <c r="AB5" s="116" t="str">
        <f t="shared" si="2"/>
        <v>#5 Description5</v>
      </c>
      <c r="AC5" s="116" t="str">
        <f t="shared" si="3"/>
        <v>#6 Description6</v>
      </c>
      <c r="AD5" s="116" t="str">
        <f t="shared" si="4"/>
        <v>#7 Description7</v>
      </c>
      <c r="AE5" s="116" t="str">
        <f t="shared" si="5"/>
        <v>#8 Description8</v>
      </c>
      <c r="AF5" s="116" t="str">
        <f t="shared" si="6"/>
        <v>#9 Description9</v>
      </c>
      <c r="AG5" s="116" t="str">
        <f t="shared" si="7"/>
        <v>#10 Description10</v>
      </c>
    </row>
    <row r="6" spans="1:33" x14ac:dyDescent="0.35">
      <c r="A6" s="189" t="s">
        <v>196</v>
      </c>
      <c r="B6" s="190" t="s">
        <v>1104</v>
      </c>
      <c r="C6" s="191" t="d">
        <v>2024-01-04</v>
      </c>
      <c r="D6" s="192" t="s">
        <v>247</v>
      </c>
      <c r="E6" s="193" t="s">
        <v>248</v>
      </c>
      <c r="F6" s="194"/>
      <c r="G6" s="194"/>
      <c r="H6" s="194"/>
      <c r="I6" s="194"/>
      <c r="J6" s="194"/>
      <c r="K6" s="194"/>
      <c r="L6" s="194"/>
      <c r="M6" s="194"/>
      <c r="N6" s="194"/>
      <c r="O6" s="194"/>
      <c r="P6" s="194"/>
      <c r="Q6" s="194"/>
      <c r="R6" s="194"/>
      <c r="S6" s="194"/>
      <c r="T6" s="194"/>
      <c r="U6" s="194"/>
      <c r="V6" s="194"/>
      <c r="W6" s="195"/>
      <c r="X6" s="116" t="str">
        <f t="shared" ref="X6:X69" si="9">D6&amp;" "&amp;E6</f>
        <v>01 3216 - 1.6.A INITIAL SCHEDULE</v>
      </c>
      <c r="Y6" s="116" t="str">
        <f t="shared" si="8"/>
        <v xml:space="preserve"> </v>
      </c>
      <c r="Z6" s="116" t="str">
        <f t="shared" si="0"/>
        <v xml:space="preserve"> </v>
      </c>
      <c r="AA6" s="116" t="str">
        <f t="shared" si="1"/>
        <v xml:space="preserve"> </v>
      </c>
      <c r="AB6" s="116" t="str">
        <f t="shared" si="2"/>
        <v xml:space="preserve"> </v>
      </c>
      <c r="AC6" s="116" t="str">
        <f t="shared" si="3"/>
        <v xml:space="preserve"> </v>
      </c>
      <c r="AD6" s="116" t="str">
        <f t="shared" si="4"/>
        <v xml:space="preserve"> </v>
      </c>
      <c r="AE6" s="116" t="str">
        <f t="shared" si="5"/>
        <v xml:space="preserve"> </v>
      </c>
      <c r="AF6" s="116" t="str">
        <f t="shared" si="6"/>
        <v xml:space="preserve"> </v>
      </c>
      <c r="AG6" s="116" t="str">
        <f t="shared" si="7"/>
        <v xml:space="preserve"> </v>
      </c>
    </row>
    <row r="7" spans="1:33" x14ac:dyDescent="0.35">
      <c r="A7" s="189">
        <v>24119.01</v>
      </c>
      <c r="B7" s="190" t="s">
        <v>1007</v>
      </c>
      <c r="C7" s="196" t="d">
        <v>2024-01-05</v>
      </c>
      <c r="D7" s="192" t="s">
        <v>271</v>
      </c>
      <c r="E7" s="194" t="s">
        <v>272</v>
      </c>
      <c r="F7" s="192" t="s">
        <v>273</v>
      </c>
      <c r="G7" s="194" t="s">
        <v>274</v>
      </c>
      <c r="H7" s="192" t="s">
        <v>275</v>
      </c>
      <c r="I7" s="194" t="s">
        <v>276</v>
      </c>
      <c r="J7" s="194"/>
      <c r="K7" s="194"/>
      <c r="L7" s="194"/>
      <c r="M7" s="194"/>
      <c r="N7" s="194"/>
      <c r="O7" s="194"/>
      <c r="P7" s="194"/>
      <c r="Q7" s="194"/>
      <c r="R7" s="194"/>
      <c r="S7" s="194"/>
      <c r="T7" s="194"/>
      <c r="U7" s="194"/>
      <c r="V7" s="194"/>
      <c r="W7" s="195"/>
      <c r="X7" s="116" t="str">
        <f t="shared" si="9"/>
        <v>24119.01 - 1.3.A.1 1. Provide a detailed sequence of demolition and removal work to ensure uninterrupted progress of Owner's on-site operations.</v>
      </c>
      <c r="Y7" s="116" t="str">
        <f t="shared" si="8"/>
        <v>24119.01 - 1.3.A.2 2. Include in schedule coordination for shut-off, capping of utilities, and disconnection of equipment as required.</v>
      </c>
      <c r="Z7" s="116" t="str">
        <f t="shared" si="0"/>
        <v>24119.01 - 1.3.B Submit in accordance with Section 01 7700: Record drawings.</v>
      </c>
      <c r="AA7" s="116" t="str">
        <f t="shared" si="1"/>
        <v xml:space="preserve"> </v>
      </c>
      <c r="AB7" s="116" t="str">
        <f t="shared" si="2"/>
        <v xml:space="preserve"> </v>
      </c>
      <c r="AC7" s="116" t="str">
        <f t="shared" si="3"/>
        <v xml:space="preserve"> </v>
      </c>
      <c r="AD7" s="116" t="str">
        <f t="shared" si="4"/>
        <v xml:space="preserve"> </v>
      </c>
      <c r="AE7" s="116" t="str">
        <f t="shared" si="5"/>
        <v xml:space="preserve"> </v>
      </c>
      <c r="AF7" s="116" t="str">
        <f t="shared" si="6"/>
        <v xml:space="preserve"> </v>
      </c>
      <c r="AG7" s="116" t="str">
        <f t="shared" si="7"/>
        <v xml:space="preserve"> </v>
      </c>
    </row>
    <row r="8" spans="1:33" x14ac:dyDescent="0.35">
      <c r="A8" s="189" t="s">
        <v>197</v>
      </c>
      <c r="B8" s="190" t="s">
        <v>1105</v>
      </c>
      <c r="C8" s="196" t="d">
        <v>2024-01-05</v>
      </c>
      <c r="D8" s="192" t="s">
        <v>249</v>
      </c>
      <c r="E8" s="193" t="s">
        <v>250</v>
      </c>
      <c r="F8" s="194"/>
      <c r="G8" s="194"/>
      <c r="H8" s="194"/>
      <c r="I8" s="194"/>
      <c r="J8" s="194"/>
      <c r="K8" s="194"/>
      <c r="L8" s="194"/>
      <c r="M8" s="194"/>
      <c r="N8" s="194"/>
      <c r="O8" s="194"/>
      <c r="P8" s="194"/>
      <c r="Q8" s="194"/>
      <c r="R8" s="194"/>
      <c r="S8" s="194"/>
      <c r="T8" s="194"/>
      <c r="U8" s="194"/>
      <c r="V8" s="194"/>
      <c r="W8" s="195"/>
      <c r="X8" s="116" t="str">
        <f t="shared" si="9"/>
        <v>01 5000 - 1.3 1. Site Logistics Plan</v>
      </c>
      <c r="Y8" s="116" t="str">
        <f t="shared" si="8"/>
        <v xml:space="preserve"> </v>
      </c>
      <c r="Z8" s="116" t="str">
        <f t="shared" si="0"/>
        <v xml:space="preserve"> </v>
      </c>
      <c r="AA8" s="116" t="str">
        <f t="shared" si="1"/>
        <v xml:space="preserve"> </v>
      </c>
      <c r="AB8" s="116" t="str">
        <f t="shared" si="2"/>
        <v xml:space="preserve"> </v>
      </c>
      <c r="AC8" s="116" t="str">
        <f t="shared" si="3"/>
        <v xml:space="preserve"> </v>
      </c>
      <c r="AD8" s="116" t="str">
        <f t="shared" si="4"/>
        <v xml:space="preserve"> </v>
      </c>
      <c r="AE8" s="116" t="str">
        <f t="shared" si="5"/>
        <v xml:space="preserve"> </v>
      </c>
      <c r="AF8" s="116" t="str">
        <f t="shared" si="6"/>
        <v xml:space="preserve"> </v>
      </c>
      <c r="AG8" s="116" t="str">
        <f t="shared" si="7"/>
        <v xml:space="preserve"> </v>
      </c>
    </row>
    <row r="9" spans="1:33" x14ac:dyDescent="0.35">
      <c r="A9" s="189" t="s">
        <v>198</v>
      </c>
      <c r="B9" s="190" t="s">
        <v>1106</v>
      </c>
      <c r="C9" s="196" t="d">
        <v>2024-01-05</v>
      </c>
      <c r="D9" s="192" t="s">
        <v>251</v>
      </c>
      <c r="E9" s="194" t="s">
        <v>252</v>
      </c>
      <c r="F9" s="192" t="s">
        <v>253</v>
      </c>
      <c r="G9" s="194" t="s">
        <v>254</v>
      </c>
      <c r="H9" s="192" t="s">
        <v>255</v>
      </c>
      <c r="I9" s="194" t="s">
        <v>256</v>
      </c>
      <c r="J9" s="192" t="s">
        <v>257</v>
      </c>
      <c r="K9" s="194" t="s">
        <v>258</v>
      </c>
      <c r="L9" s="192" t="s">
        <v>259</v>
      </c>
      <c r="M9" s="194" t="s">
        <v>260</v>
      </c>
      <c r="N9" s="194"/>
      <c r="O9" s="194"/>
      <c r="P9" s="194"/>
      <c r="Q9" s="194"/>
      <c r="R9" s="194"/>
      <c r="S9" s="194"/>
      <c r="T9" s="194"/>
      <c r="U9" s="194"/>
      <c r="V9" s="194"/>
      <c r="W9" s="195"/>
      <c r="X9" s="116" t="str">
        <f t="shared" si="9"/>
        <v>01 6000 - 1.5.1 1. Request for allocation of storage space.</v>
      </c>
      <c r="Y9" s="116" t="str">
        <f t="shared" si="8"/>
        <v>01 6000 - 1.5.2 2. List of materials and equipment to be stored.</v>
      </c>
      <c r="Z9" s="116" t="str">
        <f t="shared" si="0"/>
        <v>01 6000 - 1.5.3 3. Proposed location for storage</v>
      </c>
      <c r="AA9" s="116" t="str">
        <f t="shared" si="1"/>
        <v>01 6000 - 1.5.4 4. Special storage requirements</v>
      </c>
      <c r="AB9" s="116" t="str">
        <f t="shared" si="2"/>
        <v>01 6000 - 1.5.5 5. Schedule of anticipated storage dates.</v>
      </c>
      <c r="AC9" s="116" t="str">
        <f t="shared" si="3"/>
        <v xml:space="preserve"> </v>
      </c>
      <c r="AD9" s="116" t="str">
        <f t="shared" si="4"/>
        <v xml:space="preserve"> </v>
      </c>
      <c r="AE9" s="116" t="str">
        <f t="shared" si="5"/>
        <v xml:space="preserve"> </v>
      </c>
      <c r="AF9" s="116" t="str">
        <f t="shared" si="6"/>
        <v xml:space="preserve"> </v>
      </c>
      <c r="AG9" s="116" t="str">
        <f t="shared" si="7"/>
        <v xml:space="preserve"> </v>
      </c>
    </row>
    <row r="10" spans="1:33" x14ac:dyDescent="0.35">
      <c r="A10" s="189">
        <v>33000</v>
      </c>
      <c r="B10" s="190" t="s">
        <v>1008</v>
      </c>
      <c r="C10" s="196" t="d">
        <v>2024-01-07</v>
      </c>
      <c r="D10" s="192" t="s">
        <v>277</v>
      </c>
      <c r="E10" s="194" t="s">
        <v>278</v>
      </c>
      <c r="F10" s="192" t="s">
        <v>279</v>
      </c>
      <c r="G10" s="194" t="s">
        <v>280</v>
      </c>
      <c r="H10" s="192" t="s">
        <v>281</v>
      </c>
      <c r="I10" s="194" t="s">
        <v>282</v>
      </c>
      <c r="J10" s="194"/>
      <c r="K10" s="194"/>
      <c r="L10" s="194"/>
      <c r="M10" s="194"/>
      <c r="N10" s="194"/>
      <c r="O10" s="194"/>
      <c r="P10" s="194"/>
      <c r="Q10" s="194"/>
      <c r="R10" s="194"/>
      <c r="S10" s="194"/>
      <c r="T10" s="194"/>
      <c r="U10" s="194"/>
      <c r="V10" s="194"/>
      <c r="W10" s="195"/>
      <c r="X10" s="116" t="str">
        <f t="shared" si="9"/>
        <v>33000 -1.4.1 1. Manufacturer's Data</v>
      </c>
      <c r="Y10" s="116" t="str">
        <f t="shared" si="8"/>
        <v>33000 - 1.4.2 2. Shop Drawings</v>
      </c>
      <c r="Z10" s="116" t="str">
        <f t="shared" si="0"/>
        <v>33000 - 1.4.3 3. Contractor's Laboratory Test Reports on Concrete Mix Design and Materials</v>
      </c>
      <c r="AA10" s="116" t="str">
        <f t="shared" si="1"/>
        <v xml:space="preserve"> </v>
      </c>
      <c r="AB10" s="116" t="str">
        <f t="shared" si="2"/>
        <v xml:space="preserve"> </v>
      </c>
      <c r="AC10" s="116" t="str">
        <f t="shared" si="3"/>
        <v xml:space="preserve"> </v>
      </c>
      <c r="AD10" s="116" t="str">
        <f t="shared" si="4"/>
        <v xml:space="preserve"> </v>
      </c>
      <c r="AE10" s="116" t="str">
        <f t="shared" si="5"/>
        <v xml:space="preserve"> </v>
      </c>
      <c r="AF10" s="116" t="str">
        <f t="shared" si="6"/>
        <v xml:space="preserve"> </v>
      </c>
      <c r="AG10" s="116" t="str">
        <f t="shared" si="7"/>
        <v xml:space="preserve"> </v>
      </c>
    </row>
    <row r="11" spans="1:33" x14ac:dyDescent="0.35">
      <c r="A11" s="189">
        <v>42000</v>
      </c>
      <c r="B11" s="190" t="s">
        <v>1009</v>
      </c>
      <c r="C11" s="196" t="d">
        <v>2024-02-01</v>
      </c>
      <c r="D11" s="192" t="s">
        <v>283</v>
      </c>
      <c r="E11" s="194" t="s">
        <v>284</v>
      </c>
      <c r="F11" s="192" t="s">
        <v>285</v>
      </c>
      <c r="G11" s="194" t="s">
        <v>286</v>
      </c>
      <c r="H11" s="192" t="s">
        <v>287</v>
      </c>
      <c r="I11" s="194" t="s">
        <v>288</v>
      </c>
      <c r="J11" s="192" t="s">
        <v>289</v>
      </c>
      <c r="K11" s="194" t="s">
        <v>290</v>
      </c>
      <c r="L11" s="192" t="s">
        <v>291</v>
      </c>
      <c r="M11" s="194" t="s">
        <v>292</v>
      </c>
      <c r="N11" s="194"/>
      <c r="O11" s="194"/>
      <c r="P11" s="194"/>
      <c r="Q11" s="194"/>
      <c r="R11" s="194"/>
      <c r="S11" s="194"/>
      <c r="T11" s="194"/>
      <c r="U11" s="194"/>
      <c r="V11" s="194"/>
      <c r="W11" s="195"/>
      <c r="X11" s="116" t="str">
        <f t="shared" si="9"/>
        <v>42000 - 1.4.1 1. Product data</v>
      </c>
      <c r="Y11" s="116" t="str">
        <f t="shared" si="8"/>
        <v>42000 - 1.4.2 2. Samples:</v>
      </c>
      <c r="Z11" s="116" t="str">
        <f t="shared" si="0"/>
        <v>42000 - 1.4.3 3. Certificates</v>
      </c>
      <c r="AA11" s="116" t="str">
        <f t="shared" si="1"/>
        <v>42000 - 1.4.4 4. Cold-Weather Procedures</v>
      </c>
      <c r="AB11" s="116" t="str">
        <f t="shared" si="2"/>
        <v>42000 - 1.4.5 5. Testing Agency qualifications</v>
      </c>
      <c r="AC11" s="116" t="str">
        <f t="shared" si="3"/>
        <v xml:space="preserve"> </v>
      </c>
      <c r="AD11" s="116" t="str">
        <f t="shared" si="4"/>
        <v xml:space="preserve"> </v>
      </c>
      <c r="AE11" s="116" t="str">
        <f t="shared" si="5"/>
        <v xml:space="preserve"> </v>
      </c>
      <c r="AF11" s="116" t="str">
        <f t="shared" si="6"/>
        <v xml:space="preserve"> </v>
      </c>
      <c r="AG11" s="116" t="str">
        <f t="shared" si="7"/>
        <v xml:space="preserve"> </v>
      </c>
    </row>
    <row r="12" spans="1:33" x14ac:dyDescent="0.35">
      <c r="A12" s="189" t="s">
        <v>230</v>
      </c>
      <c r="B12" s="190" t="s">
        <v>1123</v>
      </c>
      <c r="C12" s="196" t="d">
        <v>2024-02-01</v>
      </c>
      <c r="D12" s="192" t="s">
        <v>969</v>
      </c>
      <c r="E12" s="194" t="s">
        <v>970</v>
      </c>
      <c r="F12" s="192" t="s">
        <v>971</v>
      </c>
      <c r="G12" s="194" t="s">
        <v>972</v>
      </c>
      <c r="H12" s="192" t="s">
        <v>973</v>
      </c>
      <c r="I12" s="194" t="s">
        <v>974</v>
      </c>
      <c r="J12" s="192" t="s">
        <v>975</v>
      </c>
      <c r="K12" s="193" t="s">
        <v>976</v>
      </c>
      <c r="L12" s="192" t="s">
        <v>977</v>
      </c>
      <c r="M12" s="194" t="s">
        <v>978</v>
      </c>
      <c r="N12" s="192" t="s">
        <v>979</v>
      </c>
      <c r="O12" s="194" t="s">
        <v>980</v>
      </c>
      <c r="P12" s="194"/>
      <c r="Q12" s="194"/>
      <c r="R12" s="194"/>
      <c r="S12" s="194"/>
      <c r="T12" s="194"/>
      <c r="U12" s="194"/>
      <c r="V12" s="194"/>
      <c r="W12" s="195"/>
      <c r="X12" s="116" t="str">
        <f t="shared" si="9"/>
        <v>31 200 - 1.6.1 1. Test Reports</v>
      </c>
      <c r="Y12" s="116" t="str">
        <f t="shared" si="8"/>
        <v>31 200 - 1.6.2 2. Filter fabric</v>
      </c>
      <c r="Z12" s="116" t="str">
        <f t="shared" si="0"/>
        <v>31 200 - 1.6.3 3. Test Report on Fill Material</v>
      </c>
      <c r="AA12" s="116" t="str">
        <f t="shared" si="1"/>
        <v>31 200 - 1.6.4 4. Product Certification</v>
      </c>
      <c r="AB12" s="116" t="str">
        <f t="shared" si="2"/>
        <v>31 200 - 1.6.5 5. Topsoil Analysis Report</v>
      </c>
      <c r="AC12" s="116" t="str">
        <f t="shared" si="3"/>
        <v>31 200 - 1.6.6 6. Testing Agency qualifications</v>
      </c>
      <c r="AD12" s="116" t="str">
        <f t="shared" si="4"/>
        <v xml:space="preserve"> </v>
      </c>
      <c r="AE12" s="116" t="str">
        <f t="shared" si="5"/>
        <v xml:space="preserve"> </v>
      </c>
      <c r="AF12" s="116" t="str">
        <f t="shared" si="6"/>
        <v xml:space="preserve"> </v>
      </c>
      <c r="AG12" s="116" t="str">
        <f t="shared" si="7"/>
        <v xml:space="preserve"> </v>
      </c>
    </row>
    <row r="13" spans="1:33" x14ac:dyDescent="0.35">
      <c r="A13" s="189" t="s">
        <v>199</v>
      </c>
      <c r="B13" s="190" t="s">
        <v>1107</v>
      </c>
      <c r="C13" s="196" t="d">
        <v>2024-02-06</v>
      </c>
      <c r="D13" s="192" t="s">
        <v>261</v>
      </c>
      <c r="E13" s="194" t="s">
        <v>262</v>
      </c>
      <c r="F13" s="194"/>
      <c r="G13" s="194"/>
      <c r="H13" s="194"/>
      <c r="I13" s="194"/>
      <c r="J13" s="194"/>
      <c r="K13" s="194"/>
      <c r="L13" s="194"/>
      <c r="M13" s="194"/>
      <c r="N13" s="194"/>
      <c r="O13" s="194"/>
      <c r="P13" s="194"/>
      <c r="Q13" s="194"/>
      <c r="R13" s="194"/>
      <c r="S13" s="194"/>
      <c r="T13" s="194"/>
      <c r="U13" s="194"/>
      <c r="V13" s="194"/>
      <c r="W13" s="195"/>
      <c r="X13" s="116" t="str">
        <f t="shared" si="9"/>
        <v>01 7329 - 1.3 A. Submit written request in advance of cutting or alteration</v>
      </c>
      <c r="Y13" s="116" t="str">
        <f t="shared" si="8"/>
        <v xml:space="preserve"> </v>
      </c>
      <c r="Z13" s="116" t="str">
        <f t="shared" si="0"/>
        <v xml:space="preserve"> </v>
      </c>
      <c r="AA13" s="116" t="str">
        <f t="shared" si="1"/>
        <v xml:space="preserve"> </v>
      </c>
      <c r="AB13" s="116" t="str">
        <f t="shared" si="2"/>
        <v xml:space="preserve"> </v>
      </c>
      <c r="AC13" s="116" t="str">
        <f t="shared" si="3"/>
        <v xml:space="preserve"> </v>
      </c>
      <c r="AD13" s="116" t="str">
        <f t="shared" si="4"/>
        <v xml:space="preserve"> </v>
      </c>
      <c r="AE13" s="116" t="str">
        <f t="shared" si="5"/>
        <v xml:space="preserve"> </v>
      </c>
      <c r="AF13" s="116" t="str">
        <f t="shared" si="6"/>
        <v xml:space="preserve"> </v>
      </c>
      <c r="AG13" s="116" t="str">
        <f t="shared" si="7"/>
        <v xml:space="preserve"> </v>
      </c>
    </row>
    <row r="14" spans="1:33" x14ac:dyDescent="0.35">
      <c r="A14" s="189">
        <v>260500</v>
      </c>
      <c r="B14" s="190" t="s">
        <v>1084</v>
      </c>
      <c r="C14" s="196" t="d">
        <v>2024-03-01</v>
      </c>
      <c r="D14" s="192" t="s">
        <v>883</v>
      </c>
      <c r="E14" s="194" t="s">
        <v>744</v>
      </c>
      <c r="F14" s="194"/>
      <c r="G14" s="194"/>
      <c r="H14" s="194"/>
      <c r="I14" s="194"/>
      <c r="J14" s="194"/>
      <c r="K14" s="194"/>
      <c r="L14" s="194"/>
      <c r="M14" s="194"/>
      <c r="N14" s="194"/>
      <c r="O14" s="194"/>
      <c r="P14" s="194"/>
      <c r="Q14" s="194"/>
      <c r="R14" s="194"/>
      <c r="S14" s="194"/>
      <c r="T14" s="194"/>
      <c r="U14" s="194"/>
      <c r="V14" s="194"/>
      <c r="W14" s="195"/>
      <c r="X14" s="116" t="str">
        <f t="shared" si="9"/>
        <v>260500 -1.4.A A. Product Data:</v>
      </c>
      <c r="Y14" s="116" t="str">
        <f t="shared" si="8"/>
        <v xml:space="preserve"> </v>
      </c>
      <c r="Z14" s="116" t="str">
        <f t="shared" si="0"/>
        <v xml:space="preserve"> </v>
      </c>
      <c r="AA14" s="116" t="str">
        <f t="shared" si="1"/>
        <v xml:space="preserve"> </v>
      </c>
      <c r="AB14" s="116" t="str">
        <f t="shared" si="2"/>
        <v xml:space="preserve"> </v>
      </c>
      <c r="AC14" s="116" t="str">
        <f t="shared" si="3"/>
        <v xml:space="preserve"> </v>
      </c>
      <c r="AD14" s="116" t="str">
        <f t="shared" si="4"/>
        <v xml:space="preserve"> </v>
      </c>
      <c r="AE14" s="116" t="str">
        <f t="shared" si="5"/>
        <v xml:space="preserve"> </v>
      </c>
      <c r="AF14" s="116" t="str">
        <f t="shared" si="6"/>
        <v xml:space="preserve"> </v>
      </c>
      <c r="AG14" s="116" t="str">
        <f t="shared" si="7"/>
        <v xml:space="preserve"> </v>
      </c>
    </row>
    <row r="15" spans="1:33" x14ac:dyDescent="0.35">
      <c r="A15" s="189">
        <v>260519</v>
      </c>
      <c r="B15" s="190" t="s">
        <v>1085</v>
      </c>
      <c r="C15" s="196" t="d">
        <v>2024-03-01</v>
      </c>
      <c r="D15" s="192" t="s">
        <v>884</v>
      </c>
      <c r="E15" s="193" t="s">
        <v>744</v>
      </c>
      <c r="F15" s="192" t="s">
        <v>885</v>
      </c>
      <c r="G15" s="193" t="s">
        <v>886</v>
      </c>
      <c r="H15" s="192" t="s">
        <v>887</v>
      </c>
      <c r="I15" s="193" t="s">
        <v>714</v>
      </c>
      <c r="J15" s="194"/>
      <c r="K15" s="194"/>
      <c r="L15" s="194"/>
      <c r="M15" s="194"/>
      <c r="N15" s="194"/>
      <c r="O15" s="194"/>
      <c r="P15" s="194"/>
      <c r="Q15" s="194"/>
      <c r="R15" s="194"/>
      <c r="S15" s="194"/>
      <c r="T15" s="194"/>
      <c r="U15" s="194"/>
      <c r="V15" s="194"/>
      <c r="W15" s="195"/>
      <c r="X15" s="116" t="str">
        <f t="shared" si="9"/>
        <v>260519 - 1.4.A A. Product Data:</v>
      </c>
      <c r="Y15" s="116" t="str">
        <f t="shared" si="8"/>
        <v>260519 - 1.4.B B. Qualification Data:</v>
      </c>
      <c r="Z15" s="116" t="str">
        <f t="shared" si="0"/>
        <v>260519 - 1.4.C C. Field quality-control test reports</v>
      </c>
      <c r="AA15" s="116" t="str">
        <f t="shared" si="1"/>
        <v xml:space="preserve"> </v>
      </c>
      <c r="AB15" s="116" t="str">
        <f t="shared" si="2"/>
        <v xml:space="preserve"> </v>
      </c>
      <c r="AC15" s="116" t="str">
        <f t="shared" si="3"/>
        <v xml:space="preserve"> </v>
      </c>
      <c r="AD15" s="116" t="str">
        <f t="shared" si="4"/>
        <v xml:space="preserve"> </v>
      </c>
      <c r="AE15" s="116" t="str">
        <f t="shared" si="5"/>
        <v xml:space="preserve"> </v>
      </c>
      <c r="AF15" s="116" t="str">
        <f t="shared" si="6"/>
        <v xml:space="preserve"> </v>
      </c>
      <c r="AG15" s="116" t="str">
        <f t="shared" si="7"/>
        <v xml:space="preserve"> </v>
      </c>
    </row>
    <row r="16" spans="1:33" x14ac:dyDescent="0.35">
      <c r="A16" s="189">
        <v>260526</v>
      </c>
      <c r="B16" s="190" t="s">
        <v>1086</v>
      </c>
      <c r="C16" s="196" t="d">
        <v>2024-03-01</v>
      </c>
      <c r="D16" s="192" t="s">
        <v>888</v>
      </c>
      <c r="E16" s="194" t="s">
        <v>400</v>
      </c>
      <c r="F16" s="192" t="s">
        <v>889</v>
      </c>
      <c r="G16" s="194" t="s">
        <v>890</v>
      </c>
      <c r="H16" s="192" t="s">
        <v>891</v>
      </c>
      <c r="I16" s="194" t="s">
        <v>801</v>
      </c>
      <c r="J16" s="192" t="s">
        <v>892</v>
      </c>
      <c r="K16" s="194" t="s">
        <v>767</v>
      </c>
      <c r="L16" s="194"/>
      <c r="M16" s="194"/>
      <c r="N16" s="194"/>
      <c r="O16" s="194"/>
      <c r="P16" s="194"/>
      <c r="Q16" s="194"/>
      <c r="R16" s="194"/>
      <c r="S16" s="194"/>
      <c r="T16" s="194"/>
      <c r="U16" s="194"/>
      <c r="V16" s="194"/>
      <c r="W16" s="195"/>
      <c r="X16" s="116" t="str">
        <f t="shared" si="9"/>
        <v>260526 - 1.3.A A. Product Data</v>
      </c>
      <c r="Y16" s="116" t="str">
        <f t="shared" si="8"/>
        <v>260526 - 1.3.B B. Other Informational Submittals</v>
      </c>
      <c r="Z16" s="116" t="str">
        <f t="shared" si="0"/>
        <v>260526 - 1.3.C C. Qualification Data</v>
      </c>
      <c r="AA16" s="116" t="str">
        <f t="shared" si="1"/>
        <v>260526 - 1.3.D D. Field quality-control test reports</v>
      </c>
      <c r="AB16" s="116" t="str">
        <f t="shared" si="2"/>
        <v xml:space="preserve"> </v>
      </c>
      <c r="AC16" s="116" t="str">
        <f t="shared" si="3"/>
        <v xml:space="preserve"> </v>
      </c>
      <c r="AD16" s="116" t="str">
        <f t="shared" si="4"/>
        <v xml:space="preserve"> </v>
      </c>
      <c r="AE16" s="116" t="str">
        <f t="shared" si="5"/>
        <v xml:space="preserve"> </v>
      </c>
      <c r="AF16" s="116" t="str">
        <f t="shared" si="6"/>
        <v xml:space="preserve"> </v>
      </c>
      <c r="AG16" s="116" t="str">
        <f t="shared" si="7"/>
        <v xml:space="preserve"> </v>
      </c>
    </row>
    <row r="17" spans="1:33" x14ac:dyDescent="0.35">
      <c r="A17" s="189">
        <v>260529</v>
      </c>
      <c r="B17" s="190" t="s">
        <v>1087</v>
      </c>
      <c r="C17" s="196" t="d">
        <v>2024-03-01</v>
      </c>
      <c r="D17" s="192" t="s">
        <v>893</v>
      </c>
      <c r="E17" s="194" t="s">
        <v>744</v>
      </c>
      <c r="F17" s="192" t="s">
        <v>894</v>
      </c>
      <c r="G17" s="194" t="s">
        <v>402</v>
      </c>
      <c r="H17" s="194"/>
      <c r="I17" s="194"/>
      <c r="J17" s="194"/>
      <c r="K17" s="194"/>
      <c r="L17" s="194"/>
      <c r="M17" s="194"/>
      <c r="N17" s="194"/>
      <c r="O17" s="194"/>
      <c r="P17" s="194"/>
      <c r="Q17" s="194"/>
      <c r="R17" s="194"/>
      <c r="S17" s="194"/>
      <c r="T17" s="194"/>
      <c r="U17" s="194"/>
      <c r="V17" s="194"/>
      <c r="W17" s="195"/>
      <c r="X17" s="116" t="str">
        <f t="shared" si="9"/>
        <v>260529 - 1.4.A A. Product Data:</v>
      </c>
      <c r="Y17" s="116" t="str">
        <f t="shared" si="8"/>
        <v>260529 - 1.4.B B. Shop Drawings</v>
      </c>
      <c r="Z17" s="116" t="str">
        <f t="shared" si="0"/>
        <v xml:space="preserve"> </v>
      </c>
      <c r="AA17" s="116" t="str">
        <f t="shared" si="1"/>
        <v xml:space="preserve"> </v>
      </c>
      <c r="AB17" s="116" t="str">
        <f t="shared" si="2"/>
        <v xml:space="preserve"> </v>
      </c>
      <c r="AC17" s="116" t="str">
        <f t="shared" si="3"/>
        <v xml:space="preserve"> </v>
      </c>
      <c r="AD17" s="116" t="str">
        <f t="shared" si="4"/>
        <v xml:space="preserve"> </v>
      </c>
      <c r="AE17" s="116" t="str">
        <f t="shared" si="5"/>
        <v xml:space="preserve"> </v>
      </c>
      <c r="AF17" s="116" t="str">
        <f t="shared" si="6"/>
        <v xml:space="preserve"> </v>
      </c>
      <c r="AG17" s="116" t="str">
        <f t="shared" si="7"/>
        <v xml:space="preserve"> </v>
      </c>
    </row>
    <row r="18" spans="1:33" x14ac:dyDescent="0.35">
      <c r="A18" s="189">
        <v>260533</v>
      </c>
      <c r="B18" s="190" t="s">
        <v>1088</v>
      </c>
      <c r="C18" s="196" t="d">
        <v>2024-03-01</v>
      </c>
      <c r="D18" s="192" t="s">
        <v>895</v>
      </c>
      <c r="E18" s="194" t="s">
        <v>744</v>
      </c>
      <c r="F18" s="192" t="s">
        <v>896</v>
      </c>
      <c r="G18" s="194" t="s">
        <v>402</v>
      </c>
      <c r="H18" s="194"/>
      <c r="I18" s="194"/>
      <c r="J18" s="194"/>
      <c r="K18" s="194"/>
      <c r="L18" s="194"/>
      <c r="M18" s="194"/>
      <c r="N18" s="194"/>
      <c r="O18" s="194"/>
      <c r="P18" s="194"/>
      <c r="Q18" s="194"/>
      <c r="R18" s="194"/>
      <c r="S18" s="194"/>
      <c r="T18" s="194"/>
      <c r="U18" s="194"/>
      <c r="V18" s="194"/>
      <c r="W18" s="195"/>
      <c r="X18" s="116" t="str">
        <f t="shared" si="9"/>
        <v>260533 - 1.4.A A. Product Data:</v>
      </c>
      <c r="Y18" s="116" t="str">
        <f t="shared" si="8"/>
        <v>260533 - 1.4.B B. Shop Drawings</v>
      </c>
      <c r="Z18" s="116" t="str">
        <f t="shared" si="0"/>
        <v xml:space="preserve"> </v>
      </c>
      <c r="AA18" s="116" t="str">
        <f t="shared" si="1"/>
        <v xml:space="preserve"> </v>
      </c>
      <c r="AB18" s="116" t="str">
        <f t="shared" si="2"/>
        <v xml:space="preserve"> </v>
      </c>
      <c r="AC18" s="116" t="str">
        <f t="shared" si="3"/>
        <v xml:space="preserve"> </v>
      </c>
      <c r="AD18" s="116" t="str">
        <f t="shared" si="4"/>
        <v xml:space="preserve"> </v>
      </c>
      <c r="AE18" s="116" t="str">
        <f t="shared" si="5"/>
        <v xml:space="preserve"> </v>
      </c>
      <c r="AF18" s="116" t="str">
        <f t="shared" si="6"/>
        <v xml:space="preserve"> </v>
      </c>
      <c r="AG18" s="116" t="str">
        <f t="shared" si="7"/>
        <v xml:space="preserve"> </v>
      </c>
    </row>
    <row r="19" spans="1:33" x14ac:dyDescent="0.35">
      <c r="A19" s="189" t="s">
        <v>231</v>
      </c>
      <c r="B19" s="190" t="s">
        <v>1124</v>
      </c>
      <c r="C19" s="196" t="d">
        <v>2024-03-01</v>
      </c>
      <c r="D19" s="192" t="s">
        <v>981</v>
      </c>
      <c r="E19" s="194" t="s">
        <v>982</v>
      </c>
      <c r="F19" s="192" t="s">
        <v>983</v>
      </c>
      <c r="G19" s="194" t="s">
        <v>984</v>
      </c>
      <c r="H19" s="192" t="s">
        <v>985</v>
      </c>
      <c r="I19" s="194" t="s">
        <v>986</v>
      </c>
      <c r="J19" s="194"/>
      <c r="K19" s="194"/>
      <c r="L19" s="194"/>
      <c r="M19" s="194"/>
      <c r="N19" s="194"/>
      <c r="O19" s="194"/>
      <c r="P19" s="194"/>
      <c r="Q19" s="194"/>
      <c r="R19" s="194"/>
      <c r="S19" s="194"/>
      <c r="T19" s="194"/>
      <c r="U19" s="194"/>
      <c r="V19" s="194"/>
      <c r="W19" s="195"/>
      <c r="X19" s="116" t="str">
        <f t="shared" si="9"/>
        <v>31 3116 - 1.5.A.1 1. Manufacturer's Literature and Product Data</v>
      </c>
      <c r="Y19" s="116" t="str">
        <f t="shared" si="8"/>
        <v>31 3116 - 1.5.A.2 2. Service Agreement</v>
      </c>
      <c r="Z19" s="116" t="str">
        <f t="shared" si="0"/>
        <v>31 3116 - 1.5.B.1 1. Soil Treatment Application Reports</v>
      </c>
      <c r="AA19" s="116" t="str">
        <f t="shared" si="1"/>
        <v xml:space="preserve"> </v>
      </c>
      <c r="AB19" s="116" t="str">
        <f t="shared" si="2"/>
        <v xml:space="preserve"> </v>
      </c>
      <c r="AC19" s="116" t="str">
        <f t="shared" si="3"/>
        <v xml:space="preserve"> </v>
      </c>
      <c r="AD19" s="116" t="str">
        <f t="shared" si="4"/>
        <v xml:space="preserve"> </v>
      </c>
      <c r="AE19" s="116" t="str">
        <f t="shared" si="5"/>
        <v xml:space="preserve"> </v>
      </c>
      <c r="AF19" s="116" t="str">
        <f t="shared" si="6"/>
        <v xml:space="preserve"> </v>
      </c>
      <c r="AG19" s="116" t="str">
        <f t="shared" si="7"/>
        <v xml:space="preserve"> </v>
      </c>
    </row>
    <row r="20" spans="1:33" x14ac:dyDescent="0.35">
      <c r="A20" s="189">
        <v>44200</v>
      </c>
      <c r="B20" s="190" t="s">
        <v>1010</v>
      </c>
      <c r="C20" s="196" t="d">
        <v>2024-03-15</v>
      </c>
      <c r="D20" s="192" t="s">
        <v>293</v>
      </c>
      <c r="E20" s="194" t="s">
        <v>294</v>
      </c>
      <c r="F20" s="192" t="s">
        <v>295</v>
      </c>
      <c r="G20" s="194" t="s">
        <v>296</v>
      </c>
      <c r="H20" s="192" t="s">
        <v>297</v>
      </c>
      <c r="I20" s="194" t="s">
        <v>298</v>
      </c>
      <c r="J20" s="192" t="s">
        <v>299</v>
      </c>
      <c r="K20" s="194" t="s">
        <v>300</v>
      </c>
      <c r="L20" s="192" t="s">
        <v>301</v>
      </c>
      <c r="M20" s="194" t="s">
        <v>302</v>
      </c>
      <c r="N20" s="194"/>
      <c r="O20" s="194"/>
      <c r="P20" s="194"/>
      <c r="Q20" s="194"/>
      <c r="R20" s="194"/>
      <c r="S20" s="194"/>
      <c r="T20" s="194"/>
      <c r="U20" s="194"/>
      <c r="V20" s="194"/>
      <c r="W20" s="195"/>
      <c r="X20" s="116" t="str">
        <f t="shared" si="9"/>
        <v>44200 - 1.4.1 1. Indicate on shop drawings; layout; pertinent dimensions; anchorages; reinforcement; head, jamb, and sill opening details; and control and expansion jointing methods.</v>
      </c>
      <c r="Y20" s="116" t="str">
        <f t="shared" si="8"/>
        <v>44200 - 1.4.2 2. Provide product data on stone units, mortar products, reinforcements, and other pertinent items.</v>
      </c>
      <c r="Z20" s="116" t="str">
        <f t="shared" si="0"/>
        <v>44200 - 1.4.3 3. Samples: Submit two samples 12" x 12" in size illustrating color range and texture, markings, surface finish, and other features.</v>
      </c>
      <c r="AA20" s="116" t="str">
        <f t="shared" si="1"/>
        <v>44200 - 1.4.4 4. Manufacturer's installation instructions</v>
      </c>
      <c r="AB20" s="116" t="str">
        <f t="shared" si="2"/>
        <v>44200 - 1.4.5 5. Field erection or setting drawings. Indicate on setting drawings, panel identifying marks and locations.</v>
      </c>
      <c r="AC20" s="116" t="str">
        <f t="shared" si="3"/>
        <v xml:space="preserve"> </v>
      </c>
      <c r="AD20" s="116" t="str">
        <f t="shared" si="4"/>
        <v xml:space="preserve"> </v>
      </c>
      <c r="AE20" s="116" t="str">
        <f t="shared" si="5"/>
        <v xml:space="preserve"> </v>
      </c>
      <c r="AF20" s="116" t="str">
        <f t="shared" si="6"/>
        <v xml:space="preserve"> </v>
      </c>
      <c r="AG20" s="116" t="str">
        <f t="shared" si="7"/>
        <v xml:space="preserve"> </v>
      </c>
    </row>
    <row r="21" spans="1:33" x14ac:dyDescent="0.35">
      <c r="A21" s="189">
        <v>47200</v>
      </c>
      <c r="B21" s="190" t="s">
        <v>1011</v>
      </c>
      <c r="C21" s="196" t="d">
        <v>2024-03-15</v>
      </c>
      <c r="D21" s="192" t="s">
        <v>303</v>
      </c>
      <c r="E21" s="193" t="s">
        <v>304</v>
      </c>
      <c r="F21" s="192" t="s">
        <v>305</v>
      </c>
      <c r="G21" s="194" t="s">
        <v>306</v>
      </c>
      <c r="H21" s="192" t="s">
        <v>307</v>
      </c>
      <c r="I21" s="194" t="s">
        <v>308</v>
      </c>
      <c r="J21" s="192" t="s">
        <v>309</v>
      </c>
      <c r="K21" s="194" t="s">
        <v>310</v>
      </c>
      <c r="L21" s="192" t="s">
        <v>311</v>
      </c>
      <c r="M21" s="194" t="s">
        <v>312</v>
      </c>
      <c r="N21" s="194"/>
      <c r="O21" s="194"/>
      <c r="P21" s="194"/>
      <c r="Q21" s="194"/>
      <c r="R21" s="194"/>
      <c r="S21" s="194"/>
      <c r="T21" s="194"/>
      <c r="U21" s="194"/>
      <c r="V21" s="194"/>
      <c r="W21" s="195"/>
      <c r="X21" s="116" t="str">
        <f t="shared" si="9"/>
        <v>47200 - 1.4.A.1 1 . Test results of cast stone previously made by the manufacturer</v>
      </c>
      <c r="Y21" s="116" t="str">
        <f t="shared" si="8"/>
        <v>47200 - 1.4A.2 2. Product data</v>
      </c>
      <c r="Z21" s="116" t="str">
        <f t="shared" si="0"/>
        <v>47200 -1.4A-3 3. Samples</v>
      </c>
      <c r="AA21" s="116" t="str">
        <f t="shared" si="1"/>
        <v>47200 - 1.4A-4 4. Shop drawings</v>
      </c>
      <c r="AB21" s="116" t="str">
        <f t="shared" si="2"/>
        <v>47200 - 1.4.B 1. Project Record Documents</v>
      </c>
      <c r="AC21" s="116" t="str">
        <f t="shared" si="3"/>
        <v xml:space="preserve"> </v>
      </c>
      <c r="AD21" s="116" t="str">
        <f t="shared" si="4"/>
        <v xml:space="preserve"> </v>
      </c>
      <c r="AE21" s="116" t="str">
        <f t="shared" si="5"/>
        <v xml:space="preserve"> </v>
      </c>
      <c r="AF21" s="116" t="str">
        <f t="shared" si="6"/>
        <v xml:space="preserve"> </v>
      </c>
      <c r="AG21" s="116" t="str">
        <f t="shared" si="7"/>
        <v xml:space="preserve"> </v>
      </c>
    </row>
    <row r="22" spans="1:33" x14ac:dyDescent="0.35">
      <c r="A22" s="189">
        <v>61000</v>
      </c>
      <c r="B22" s="190" t="s">
        <v>201</v>
      </c>
      <c r="C22" s="196" t="d">
        <v>2024-03-15</v>
      </c>
      <c r="D22" s="192" t="s">
        <v>336</v>
      </c>
      <c r="E22" s="194" t="s">
        <v>337</v>
      </c>
      <c r="F22" s="194"/>
      <c r="G22" s="194"/>
      <c r="H22" s="194"/>
      <c r="I22" s="194"/>
      <c r="J22" s="194"/>
      <c r="K22" s="194"/>
      <c r="L22" s="194"/>
      <c r="M22" s="194"/>
      <c r="N22" s="194"/>
      <c r="O22" s="194"/>
      <c r="P22" s="194"/>
      <c r="Q22" s="194"/>
      <c r="R22" s="194"/>
      <c r="S22" s="194"/>
      <c r="T22" s="194"/>
      <c r="U22" s="194"/>
      <c r="V22" s="194"/>
      <c r="W22" s="195"/>
      <c r="X22" s="116" t="str">
        <f t="shared" si="9"/>
        <v>61000 -1.4.1 1. Submit technical data on wood treatment materials and application instructions</v>
      </c>
      <c r="Y22" s="116" t="str">
        <f t="shared" si="8"/>
        <v xml:space="preserve"> </v>
      </c>
      <c r="Z22" s="116" t="str">
        <f t="shared" si="0"/>
        <v xml:space="preserve"> </v>
      </c>
      <c r="AA22" s="116" t="str">
        <f t="shared" si="1"/>
        <v xml:space="preserve"> </v>
      </c>
      <c r="AB22" s="116" t="str">
        <f t="shared" si="2"/>
        <v xml:space="preserve"> </v>
      </c>
      <c r="AC22" s="116" t="str">
        <f t="shared" si="3"/>
        <v xml:space="preserve"> </v>
      </c>
      <c r="AD22" s="116" t="str">
        <f t="shared" si="4"/>
        <v xml:space="preserve"> </v>
      </c>
      <c r="AE22" s="116" t="str">
        <f t="shared" si="5"/>
        <v xml:space="preserve"> </v>
      </c>
      <c r="AF22" s="116" t="str">
        <f t="shared" si="6"/>
        <v xml:space="preserve"> </v>
      </c>
      <c r="AG22" s="116" t="str">
        <f t="shared" si="7"/>
        <v xml:space="preserve"> </v>
      </c>
    </row>
    <row r="23" spans="1:33" x14ac:dyDescent="0.35">
      <c r="A23" s="189">
        <v>81100</v>
      </c>
      <c r="B23" s="190" t="s">
        <v>1028</v>
      </c>
      <c r="C23" s="196" t="d">
        <v>2024-03-15</v>
      </c>
      <c r="D23" s="192" t="s">
        <v>389</v>
      </c>
      <c r="E23" s="194" t="s">
        <v>278</v>
      </c>
      <c r="F23" s="192" t="s">
        <v>390</v>
      </c>
      <c r="G23" s="194" t="s">
        <v>280</v>
      </c>
      <c r="H23" s="192" t="s">
        <v>391</v>
      </c>
      <c r="I23" s="194" t="s">
        <v>392</v>
      </c>
      <c r="J23" s="194"/>
      <c r="K23" s="194"/>
      <c r="L23" s="194"/>
      <c r="M23" s="194"/>
      <c r="N23" s="194"/>
      <c r="O23" s="194"/>
      <c r="P23" s="194"/>
      <c r="Q23" s="194"/>
      <c r="R23" s="194"/>
      <c r="S23" s="194"/>
      <c r="T23" s="194"/>
      <c r="U23" s="194"/>
      <c r="V23" s="194"/>
      <c r="W23" s="195"/>
      <c r="X23" s="116" t="str">
        <f t="shared" si="9"/>
        <v>81100 -1.4.A.1 1. Manufacturer's Data</v>
      </c>
      <c r="Y23" s="116" t="str">
        <f t="shared" si="8"/>
        <v>81100 - 1.4.A.2 2. Shop Drawings</v>
      </c>
      <c r="Z23" s="116" t="str">
        <f t="shared" si="0"/>
        <v>81100 - 1.4.A.3 3. Label Construction</v>
      </c>
      <c r="AA23" s="116" t="str">
        <f t="shared" si="1"/>
        <v xml:space="preserve"> </v>
      </c>
      <c r="AB23" s="116" t="str">
        <f t="shared" si="2"/>
        <v xml:space="preserve"> </v>
      </c>
      <c r="AC23" s="116" t="str">
        <f t="shared" si="3"/>
        <v xml:space="preserve"> </v>
      </c>
      <c r="AD23" s="116" t="str">
        <f t="shared" si="4"/>
        <v xml:space="preserve"> </v>
      </c>
      <c r="AE23" s="116" t="str">
        <f t="shared" si="5"/>
        <v xml:space="preserve"> </v>
      </c>
      <c r="AF23" s="116" t="str">
        <f t="shared" si="6"/>
        <v xml:space="preserve"> </v>
      </c>
      <c r="AG23" s="116" t="str">
        <f t="shared" si="7"/>
        <v xml:space="preserve"> </v>
      </c>
    </row>
    <row r="24" spans="1:33" x14ac:dyDescent="0.35">
      <c r="A24" s="189">
        <v>51200</v>
      </c>
      <c r="B24" s="190" t="s">
        <v>1012</v>
      </c>
      <c r="C24" s="196" t="d">
        <v>2024-04-01</v>
      </c>
      <c r="D24" s="192" t="s">
        <v>313</v>
      </c>
      <c r="E24" s="194" t="s">
        <v>314</v>
      </c>
      <c r="F24" s="194"/>
      <c r="G24" s="194"/>
      <c r="H24" s="194"/>
      <c r="I24" s="194"/>
      <c r="J24" s="194"/>
      <c r="K24" s="194"/>
      <c r="L24" s="194"/>
      <c r="M24" s="194"/>
      <c r="N24" s="194"/>
      <c r="O24" s="194"/>
      <c r="P24" s="194"/>
      <c r="Q24" s="194"/>
      <c r="R24" s="194"/>
      <c r="S24" s="194"/>
      <c r="T24" s="194"/>
      <c r="U24" s="194"/>
      <c r="V24" s="194"/>
      <c r="W24" s="195"/>
      <c r="X24" s="116" t="str">
        <f t="shared" si="9"/>
        <v>51200 - 1.6 1. Shop Drawings, 2. Statement of Qualifications</v>
      </c>
      <c r="Y24" s="116" t="str">
        <f t="shared" si="8"/>
        <v xml:space="preserve"> </v>
      </c>
      <c r="Z24" s="116" t="str">
        <f t="shared" si="0"/>
        <v xml:space="preserve"> </v>
      </c>
      <c r="AA24" s="116" t="str">
        <f t="shared" si="1"/>
        <v xml:space="preserve"> </v>
      </c>
      <c r="AB24" s="116" t="str">
        <f t="shared" si="2"/>
        <v xml:space="preserve"> </v>
      </c>
      <c r="AC24" s="116" t="str">
        <f t="shared" si="3"/>
        <v xml:space="preserve"> </v>
      </c>
      <c r="AD24" s="116" t="str">
        <f t="shared" si="4"/>
        <v xml:space="preserve"> </v>
      </c>
      <c r="AE24" s="116" t="str">
        <f t="shared" si="5"/>
        <v xml:space="preserve"> </v>
      </c>
      <c r="AF24" s="116" t="str">
        <f t="shared" si="6"/>
        <v xml:space="preserve"> </v>
      </c>
      <c r="AG24" s="116" t="str">
        <f t="shared" si="7"/>
        <v xml:space="preserve"> </v>
      </c>
    </row>
    <row r="25" spans="1:33" x14ac:dyDescent="0.35">
      <c r="A25" s="189">
        <v>52100</v>
      </c>
      <c r="B25" s="190" t="s">
        <v>1013</v>
      </c>
      <c r="C25" s="196" t="d">
        <v>2024-04-01</v>
      </c>
      <c r="D25" s="192" t="s">
        <v>1014</v>
      </c>
      <c r="E25" s="194" t="s">
        <v>315</v>
      </c>
      <c r="F25" s="192" t="s">
        <v>316</v>
      </c>
      <c r="G25" s="194" t="s">
        <v>317</v>
      </c>
      <c r="H25" s="192" t="s">
        <v>318</v>
      </c>
      <c r="I25" s="194" t="s">
        <v>319</v>
      </c>
      <c r="J25" s="194"/>
      <c r="K25" s="194"/>
      <c r="L25" s="194"/>
      <c r="M25" s="194"/>
      <c r="N25" s="194"/>
      <c r="O25" s="194"/>
      <c r="P25" s="194"/>
      <c r="Q25" s="194"/>
      <c r="R25" s="194"/>
      <c r="S25" s="194"/>
      <c r="T25" s="194"/>
      <c r="U25" s="194"/>
      <c r="V25" s="194"/>
      <c r="W25" s="195"/>
      <c r="X25" s="116" t="str">
        <f t="shared" si="9"/>
        <v>52100 - 1.4.1 1. Shop Drawings</v>
      </c>
      <c r="Y25" s="116" t="str">
        <f t="shared" si="8"/>
        <v>52100 - 1.4.2 2. Welders' Certificates</v>
      </c>
      <c r="Z25" s="116" t="str">
        <f t="shared" si="0"/>
        <v>52100 - 1.4.3 3. Manufacturer's Data</v>
      </c>
      <c r="AA25" s="116" t="str">
        <f t="shared" si="1"/>
        <v xml:space="preserve"> </v>
      </c>
      <c r="AB25" s="116" t="str">
        <f t="shared" si="2"/>
        <v xml:space="preserve"> </v>
      </c>
      <c r="AC25" s="116" t="str">
        <f t="shared" si="3"/>
        <v xml:space="preserve"> </v>
      </c>
      <c r="AD25" s="116" t="str">
        <f t="shared" si="4"/>
        <v xml:space="preserve"> </v>
      </c>
      <c r="AE25" s="116" t="str">
        <f t="shared" si="5"/>
        <v xml:space="preserve"> </v>
      </c>
      <c r="AF25" s="116" t="str">
        <f t="shared" si="6"/>
        <v xml:space="preserve"> </v>
      </c>
      <c r="AG25" s="116" t="str">
        <f t="shared" si="7"/>
        <v xml:space="preserve"> </v>
      </c>
    </row>
    <row r="26" spans="1:33" x14ac:dyDescent="0.35">
      <c r="A26" s="189">
        <v>53100</v>
      </c>
      <c r="B26" s="190" t="s">
        <v>1015</v>
      </c>
      <c r="C26" s="196" t="d">
        <v>2024-04-01</v>
      </c>
      <c r="D26" s="192" t="s">
        <v>320</v>
      </c>
      <c r="E26" s="194" t="s">
        <v>321</v>
      </c>
      <c r="F26" s="192" t="s">
        <v>322</v>
      </c>
      <c r="G26" s="194" t="s">
        <v>280</v>
      </c>
      <c r="H26" s="192" t="s">
        <v>323</v>
      </c>
      <c r="I26" s="194" t="s">
        <v>324</v>
      </c>
      <c r="J26" s="192" t="s">
        <v>325</v>
      </c>
      <c r="K26" s="194" t="s">
        <v>326</v>
      </c>
      <c r="L26" s="194"/>
      <c r="M26" s="194"/>
      <c r="N26" s="194"/>
      <c r="O26" s="194"/>
      <c r="P26" s="194"/>
      <c r="Q26" s="194"/>
      <c r="R26" s="194"/>
      <c r="S26" s="194"/>
      <c r="T26" s="194"/>
      <c r="U26" s="194"/>
      <c r="V26" s="194"/>
      <c r="W26" s="195"/>
      <c r="X26" s="116" t="str">
        <f t="shared" si="9"/>
        <v>53100 - 1.4.1 1. Product Data:</v>
      </c>
      <c r="Y26" s="116" t="str">
        <f t="shared" si="8"/>
        <v>53100 - 1.4.2 2. Shop Drawings</v>
      </c>
      <c r="Z26" s="116" t="str">
        <f t="shared" si="0"/>
        <v>53100 - 1.4.3 3. Calculations</v>
      </c>
      <c r="AA26" s="116" t="str">
        <f t="shared" si="1"/>
        <v>53100 - 1.4.4 4. Welder Qualifications</v>
      </c>
      <c r="AB26" s="116" t="str">
        <f t="shared" si="2"/>
        <v xml:space="preserve"> </v>
      </c>
      <c r="AC26" s="116" t="str">
        <f t="shared" si="3"/>
        <v xml:space="preserve"> </v>
      </c>
      <c r="AD26" s="116" t="str">
        <f t="shared" si="4"/>
        <v xml:space="preserve"> </v>
      </c>
      <c r="AE26" s="116" t="str">
        <f t="shared" si="5"/>
        <v xml:space="preserve"> </v>
      </c>
      <c r="AF26" s="116" t="str">
        <f t="shared" si="6"/>
        <v xml:space="preserve"> </v>
      </c>
      <c r="AG26" s="116" t="str">
        <f t="shared" si="7"/>
        <v xml:space="preserve"> </v>
      </c>
    </row>
    <row r="27" spans="1:33" x14ac:dyDescent="0.35">
      <c r="A27" s="189">
        <v>55000</v>
      </c>
      <c r="B27" s="190" t="s">
        <v>1016</v>
      </c>
      <c r="C27" s="196" t="d">
        <v>2024-04-01</v>
      </c>
      <c r="D27" s="192" t="s">
        <v>327</v>
      </c>
      <c r="E27" s="194" t="s">
        <v>315</v>
      </c>
      <c r="F27" s="192" t="s">
        <v>328</v>
      </c>
      <c r="G27" s="194" t="s">
        <v>329</v>
      </c>
      <c r="H27" s="192" t="s">
        <v>330</v>
      </c>
      <c r="I27" s="194" t="s">
        <v>331</v>
      </c>
      <c r="J27" s="192" t="s">
        <v>332</v>
      </c>
      <c r="K27" s="194" t="s">
        <v>333</v>
      </c>
      <c r="L27" s="192" t="s">
        <v>334</v>
      </c>
      <c r="M27" s="194" t="s">
        <v>335</v>
      </c>
      <c r="N27" s="194"/>
      <c r="O27" s="194"/>
      <c r="P27" s="194"/>
      <c r="Q27" s="194"/>
      <c r="R27" s="194"/>
      <c r="S27" s="194"/>
      <c r="T27" s="194"/>
      <c r="U27" s="194"/>
      <c r="V27" s="194"/>
      <c r="W27" s="195"/>
      <c r="X27" s="116" t="str">
        <f t="shared" si="9"/>
        <v>55000 -1.6.1 1. Shop Drawings</v>
      </c>
      <c r="Y27" s="116" t="str">
        <f t="shared" si="8"/>
        <v>55000 - 1.6.2 2. Submit fabricator's qualification documentation</v>
      </c>
      <c r="Z27" s="116" t="str">
        <f t="shared" si="0"/>
        <v>55000 - 1.6.3 3. Product Data</v>
      </c>
      <c r="AA27" s="116" t="str">
        <f t="shared" si="1"/>
        <v>55000 - 1.6.4 4. Samples of products and materials when requested</v>
      </c>
      <c r="AB27" s="116" t="str">
        <f t="shared" si="2"/>
        <v>55000 - 1.6.5 5. Submittal List:</v>
      </c>
      <c r="AC27" s="116" t="str">
        <f t="shared" si="3"/>
        <v xml:space="preserve"> </v>
      </c>
      <c r="AD27" s="116" t="str">
        <f t="shared" si="4"/>
        <v xml:space="preserve"> </v>
      </c>
      <c r="AE27" s="116" t="str">
        <f t="shared" si="5"/>
        <v xml:space="preserve"> </v>
      </c>
      <c r="AF27" s="116" t="str">
        <f t="shared" si="6"/>
        <v xml:space="preserve"> </v>
      </c>
      <c r="AG27" s="116" t="str">
        <f t="shared" si="7"/>
        <v xml:space="preserve"> </v>
      </c>
    </row>
    <row r="28" spans="1:33" x14ac:dyDescent="0.35">
      <c r="A28" s="189">
        <v>92100</v>
      </c>
      <c r="B28" s="190" t="s">
        <v>203</v>
      </c>
      <c r="C28" s="196" t="d">
        <v>2024-04-01</v>
      </c>
      <c r="D28" s="192" t="s">
        <v>453</v>
      </c>
      <c r="E28" s="194" t="s">
        <v>278</v>
      </c>
      <c r="F28" s="194"/>
      <c r="G28" s="194"/>
      <c r="H28" s="194"/>
      <c r="I28" s="194"/>
      <c r="J28" s="194"/>
      <c r="K28" s="194"/>
      <c r="L28" s="194"/>
      <c r="M28" s="194"/>
      <c r="N28" s="194"/>
      <c r="O28" s="194"/>
      <c r="P28" s="194"/>
      <c r="Q28" s="194"/>
      <c r="R28" s="194"/>
      <c r="S28" s="194"/>
      <c r="T28" s="194"/>
      <c r="U28" s="194"/>
      <c r="V28" s="194"/>
      <c r="W28" s="195"/>
      <c r="X28" s="116" t="str">
        <f t="shared" si="9"/>
        <v>92100 - 1.4.A.1 1. Manufacturer's Data</v>
      </c>
      <c r="Y28" s="116" t="str">
        <f t="shared" si="8"/>
        <v xml:space="preserve"> </v>
      </c>
      <c r="Z28" s="116" t="str">
        <f t="shared" si="0"/>
        <v xml:space="preserve"> </v>
      </c>
      <c r="AA28" s="116" t="str">
        <f t="shared" si="1"/>
        <v xml:space="preserve"> </v>
      </c>
      <c r="AB28" s="116" t="str">
        <f t="shared" si="2"/>
        <v xml:space="preserve"> </v>
      </c>
      <c r="AC28" s="116" t="str">
        <f t="shared" si="3"/>
        <v xml:space="preserve"> </v>
      </c>
      <c r="AD28" s="116" t="str">
        <f t="shared" si="4"/>
        <v xml:space="preserve"> </v>
      </c>
      <c r="AE28" s="116" t="str">
        <f t="shared" si="5"/>
        <v xml:space="preserve"> </v>
      </c>
      <c r="AF28" s="116" t="str">
        <f t="shared" si="6"/>
        <v xml:space="preserve"> </v>
      </c>
      <c r="AG28" s="116" t="str">
        <f t="shared" si="7"/>
        <v xml:space="preserve"> </v>
      </c>
    </row>
    <row r="29" spans="1:33" x14ac:dyDescent="0.35">
      <c r="A29" s="189">
        <v>213113</v>
      </c>
      <c r="B29" s="190" t="s">
        <v>222</v>
      </c>
      <c r="C29" s="196" t="d">
        <v>2024-04-01</v>
      </c>
      <c r="D29" s="192" t="s">
        <v>681</v>
      </c>
      <c r="E29" s="194" t="s">
        <v>400</v>
      </c>
      <c r="F29" s="192" t="s">
        <v>682</v>
      </c>
      <c r="G29" s="194" t="s">
        <v>402</v>
      </c>
      <c r="H29" s="192" t="s">
        <v>683</v>
      </c>
      <c r="I29" s="194" t="s">
        <v>684</v>
      </c>
      <c r="J29" s="192" t="s">
        <v>685</v>
      </c>
      <c r="K29" s="194" t="s">
        <v>686</v>
      </c>
      <c r="L29" s="192" t="s">
        <v>687</v>
      </c>
      <c r="M29" s="194" t="s">
        <v>688</v>
      </c>
      <c r="N29" s="192" t="s">
        <v>689</v>
      </c>
      <c r="O29" s="194" t="s">
        <v>690</v>
      </c>
      <c r="P29" s="192" t="s">
        <v>691</v>
      </c>
      <c r="Q29" s="194" t="s">
        <v>692</v>
      </c>
      <c r="R29" s="194"/>
      <c r="S29" s="194"/>
      <c r="T29" s="194"/>
      <c r="U29" s="194"/>
      <c r="V29" s="194"/>
      <c r="W29" s="195"/>
      <c r="X29" s="116" t="str">
        <f t="shared" si="9"/>
        <v>213113 - 1.4.A A. Product Data</v>
      </c>
      <c r="Y29" s="116" t="str">
        <f t="shared" si="8"/>
        <v>213113 - 14.B B. Shop Drawings</v>
      </c>
      <c r="Z29" s="116" t="str">
        <f t="shared" si="0"/>
        <v>213113 - 14.C C. Seismic Qualification Certificates</v>
      </c>
      <c r="AA29" s="116" t="str">
        <f t="shared" si="1"/>
        <v>213313 - 14.D D. Product Certificates</v>
      </c>
      <c r="AB29" s="116" t="str">
        <f t="shared" si="2"/>
        <v>213313 - 14.E E. Source quality-control reports.</v>
      </c>
      <c r="AC29" s="116" t="str">
        <f t="shared" si="3"/>
        <v>213313 - 14.F F. Field quality-control reports</v>
      </c>
      <c r="AD29" s="116" t="str">
        <f t="shared" si="4"/>
        <v>213313 - 14.G G. Operation and Maintenance Data</v>
      </c>
      <c r="AE29" s="116" t="str">
        <f t="shared" si="5"/>
        <v xml:space="preserve"> </v>
      </c>
      <c r="AF29" s="116" t="str">
        <f t="shared" si="6"/>
        <v xml:space="preserve"> </v>
      </c>
      <c r="AG29" s="116" t="str">
        <f t="shared" si="7"/>
        <v xml:space="preserve"> </v>
      </c>
    </row>
    <row r="30" spans="1:33" x14ac:dyDescent="0.35">
      <c r="A30" s="189">
        <v>220500</v>
      </c>
      <c r="B30" s="190" t="s">
        <v>1050</v>
      </c>
      <c r="C30" s="196" t="d">
        <v>2024-04-01</v>
      </c>
      <c r="D30" s="192" t="s">
        <v>693</v>
      </c>
      <c r="E30" s="194" t="s">
        <v>400</v>
      </c>
      <c r="F30" s="194"/>
      <c r="G30" s="194"/>
      <c r="H30" s="194"/>
      <c r="I30" s="194"/>
      <c r="J30" s="194"/>
      <c r="K30" s="194"/>
      <c r="L30" s="194"/>
      <c r="M30" s="194"/>
      <c r="N30" s="194"/>
      <c r="O30" s="194"/>
      <c r="P30" s="194"/>
      <c r="Q30" s="194"/>
      <c r="R30" s="194"/>
      <c r="S30" s="194"/>
      <c r="T30" s="194"/>
      <c r="U30" s="194"/>
      <c r="V30" s="194"/>
      <c r="W30" s="195"/>
      <c r="X30" s="116" t="str">
        <f t="shared" si="9"/>
        <v>220500 - 1.4.A A. Product Data</v>
      </c>
      <c r="Y30" s="116" t="str">
        <f t="shared" si="8"/>
        <v xml:space="preserve"> </v>
      </c>
      <c r="Z30" s="116" t="str">
        <f t="shared" si="0"/>
        <v xml:space="preserve"> </v>
      </c>
      <c r="AA30" s="116" t="str">
        <f t="shared" si="1"/>
        <v xml:space="preserve"> </v>
      </c>
      <c r="AB30" s="116" t="str">
        <f t="shared" si="2"/>
        <v xml:space="preserve"> </v>
      </c>
      <c r="AC30" s="116" t="str">
        <f t="shared" si="3"/>
        <v xml:space="preserve"> </v>
      </c>
      <c r="AD30" s="116" t="str">
        <f t="shared" si="4"/>
        <v xml:space="preserve"> </v>
      </c>
      <c r="AE30" s="116" t="str">
        <f t="shared" si="5"/>
        <v xml:space="preserve"> </v>
      </c>
      <c r="AF30" s="116" t="str">
        <f t="shared" si="6"/>
        <v xml:space="preserve"> </v>
      </c>
      <c r="AG30" s="116" t="str">
        <f t="shared" si="7"/>
        <v xml:space="preserve"> </v>
      </c>
    </row>
    <row r="31" spans="1:33" x14ac:dyDescent="0.35">
      <c r="A31" s="189">
        <v>220519</v>
      </c>
      <c r="B31" s="190" t="s">
        <v>1051</v>
      </c>
      <c r="C31" s="196" t="d">
        <v>2024-04-01</v>
      </c>
      <c r="D31" s="192" t="s">
        <v>694</v>
      </c>
      <c r="E31" s="194" t="s">
        <v>400</v>
      </c>
      <c r="F31" s="194"/>
      <c r="G31" s="194"/>
      <c r="H31" s="194"/>
      <c r="I31" s="194"/>
      <c r="J31" s="194"/>
      <c r="K31" s="194"/>
      <c r="L31" s="194"/>
      <c r="M31" s="194"/>
      <c r="N31" s="194"/>
      <c r="O31" s="194"/>
      <c r="P31" s="194"/>
      <c r="Q31" s="194"/>
      <c r="R31" s="194"/>
      <c r="S31" s="194"/>
      <c r="T31" s="194"/>
      <c r="U31" s="194"/>
      <c r="V31" s="194"/>
      <c r="W31" s="195"/>
      <c r="X31" s="116" t="str">
        <f t="shared" si="9"/>
        <v>220519 - 1.4.A A. Product Data</v>
      </c>
      <c r="Y31" s="116" t="str">
        <f t="shared" si="8"/>
        <v xml:space="preserve"> </v>
      </c>
      <c r="Z31" s="116" t="str">
        <f t="shared" si="0"/>
        <v xml:space="preserve"> </v>
      </c>
      <c r="AA31" s="116" t="str">
        <f t="shared" si="1"/>
        <v xml:space="preserve"> </v>
      </c>
      <c r="AB31" s="116" t="str">
        <f t="shared" si="2"/>
        <v xml:space="preserve"> </v>
      </c>
      <c r="AC31" s="116" t="str">
        <f t="shared" si="3"/>
        <v xml:space="preserve"> </v>
      </c>
      <c r="AD31" s="116" t="str">
        <f t="shared" si="4"/>
        <v xml:space="preserve"> </v>
      </c>
      <c r="AE31" s="116" t="str">
        <f t="shared" si="5"/>
        <v xml:space="preserve"> </v>
      </c>
      <c r="AF31" s="116" t="str">
        <f t="shared" si="6"/>
        <v xml:space="preserve"> </v>
      </c>
      <c r="AG31" s="116" t="str">
        <f t="shared" si="7"/>
        <v xml:space="preserve"> </v>
      </c>
    </row>
    <row r="32" spans="1:33" x14ac:dyDescent="0.35">
      <c r="A32" s="189">
        <v>220523</v>
      </c>
      <c r="B32" s="190" t="s">
        <v>1052</v>
      </c>
      <c r="C32" s="196" t="d">
        <v>2024-04-01</v>
      </c>
      <c r="D32" s="192" t="s">
        <v>695</v>
      </c>
      <c r="E32" s="194" t="s">
        <v>400</v>
      </c>
      <c r="F32" s="194"/>
      <c r="G32" s="194"/>
      <c r="H32" s="194"/>
      <c r="I32" s="194"/>
      <c r="J32" s="194"/>
      <c r="K32" s="194"/>
      <c r="L32" s="194"/>
      <c r="M32" s="194"/>
      <c r="N32" s="194"/>
      <c r="O32" s="194"/>
      <c r="P32" s="194"/>
      <c r="Q32" s="194"/>
      <c r="R32" s="194"/>
      <c r="S32" s="194"/>
      <c r="T32" s="194"/>
      <c r="U32" s="194"/>
      <c r="V32" s="194"/>
      <c r="W32" s="195"/>
      <c r="X32" s="116" t="str">
        <f t="shared" si="9"/>
        <v>220523 - 1.4.A A. Product Data</v>
      </c>
      <c r="Y32" s="116" t="str">
        <f t="shared" si="8"/>
        <v xml:space="preserve"> </v>
      </c>
      <c r="Z32" s="116" t="str">
        <f t="shared" si="0"/>
        <v xml:space="preserve"> </v>
      </c>
      <c r="AA32" s="116" t="str">
        <f t="shared" si="1"/>
        <v xml:space="preserve"> </v>
      </c>
      <c r="AB32" s="116" t="str">
        <f t="shared" si="2"/>
        <v xml:space="preserve"> </v>
      </c>
      <c r="AC32" s="116" t="str">
        <f t="shared" si="3"/>
        <v xml:space="preserve"> </v>
      </c>
      <c r="AD32" s="116" t="str">
        <f t="shared" si="4"/>
        <v xml:space="preserve"> </v>
      </c>
      <c r="AE32" s="116" t="str">
        <f t="shared" si="5"/>
        <v xml:space="preserve"> </v>
      </c>
      <c r="AF32" s="116" t="str">
        <f t="shared" si="6"/>
        <v xml:space="preserve"> </v>
      </c>
      <c r="AG32" s="116" t="str">
        <f t="shared" si="7"/>
        <v xml:space="preserve"> </v>
      </c>
    </row>
    <row r="33" spans="1:33" x14ac:dyDescent="0.35">
      <c r="A33" s="189">
        <v>220529</v>
      </c>
      <c r="B33" s="190" t="s">
        <v>1053</v>
      </c>
      <c r="C33" s="196" t="d">
        <v>2024-04-01</v>
      </c>
      <c r="D33" s="192" t="s">
        <v>696</v>
      </c>
      <c r="E33" s="194" t="s">
        <v>400</v>
      </c>
      <c r="F33" s="194"/>
      <c r="G33" s="194"/>
      <c r="H33" s="194"/>
      <c r="I33" s="194"/>
      <c r="J33" s="194"/>
      <c r="K33" s="194"/>
      <c r="L33" s="194"/>
      <c r="M33" s="194"/>
      <c r="N33" s="194"/>
      <c r="O33" s="194"/>
      <c r="P33" s="194"/>
      <c r="Q33" s="194"/>
      <c r="R33" s="194"/>
      <c r="S33" s="194"/>
      <c r="T33" s="194"/>
      <c r="U33" s="194"/>
      <c r="V33" s="194"/>
      <c r="W33" s="195"/>
      <c r="X33" s="116" t="str">
        <f t="shared" si="9"/>
        <v>220529 - 1.5.A A. Product Data</v>
      </c>
      <c r="Y33" s="116" t="str">
        <f t="shared" si="8"/>
        <v xml:space="preserve"> </v>
      </c>
      <c r="Z33" s="116" t="str">
        <f t="shared" si="0"/>
        <v xml:space="preserve"> </v>
      </c>
      <c r="AA33" s="116" t="str">
        <f t="shared" si="1"/>
        <v xml:space="preserve"> </v>
      </c>
      <c r="AB33" s="116" t="str">
        <f t="shared" si="2"/>
        <v xml:space="preserve"> </v>
      </c>
      <c r="AC33" s="116" t="str">
        <f t="shared" si="3"/>
        <v xml:space="preserve"> </v>
      </c>
      <c r="AD33" s="116" t="str">
        <f t="shared" si="4"/>
        <v xml:space="preserve"> </v>
      </c>
      <c r="AE33" s="116" t="str">
        <f t="shared" si="5"/>
        <v xml:space="preserve"> </v>
      </c>
      <c r="AF33" s="116" t="str">
        <f t="shared" si="6"/>
        <v xml:space="preserve"> </v>
      </c>
      <c r="AG33" s="116" t="str">
        <f t="shared" si="7"/>
        <v xml:space="preserve"> </v>
      </c>
    </row>
    <row r="34" spans="1:33" x14ac:dyDescent="0.35">
      <c r="A34" s="189">
        <v>220553</v>
      </c>
      <c r="B34" s="190" t="s">
        <v>1054</v>
      </c>
      <c r="C34" s="196" t="d">
        <v>2024-04-01</v>
      </c>
      <c r="D34" s="192" t="s">
        <v>697</v>
      </c>
      <c r="E34" s="194" t="s">
        <v>400</v>
      </c>
      <c r="F34" s="192" t="s">
        <v>698</v>
      </c>
      <c r="G34" s="193" t="s">
        <v>699</v>
      </c>
      <c r="H34" s="192" t="s">
        <v>700</v>
      </c>
      <c r="I34" s="193" t="s">
        <v>701</v>
      </c>
      <c r="J34" s="192" t="s">
        <v>702</v>
      </c>
      <c r="K34" s="193" t="s">
        <v>703</v>
      </c>
      <c r="L34" s="192" t="s">
        <v>704</v>
      </c>
      <c r="M34" s="193" t="s">
        <v>705</v>
      </c>
      <c r="N34" s="194"/>
      <c r="O34" s="194"/>
      <c r="P34" s="194"/>
      <c r="Q34" s="194"/>
      <c r="R34" s="194"/>
      <c r="S34" s="194"/>
      <c r="T34" s="194"/>
      <c r="U34" s="194"/>
      <c r="V34" s="194"/>
      <c r="W34" s="195"/>
      <c r="X34" s="116" t="str">
        <f t="shared" si="9"/>
        <v>220553 - 1.3.A A. Product Data</v>
      </c>
      <c r="Y34" s="116" t="str">
        <f t="shared" si="8"/>
        <v>220553 - 1.3.B B. Samples</v>
      </c>
      <c r="Z34" s="116" t="str">
        <f t="shared" si="0"/>
        <v>220553 - 1.3.C C. Equipment Label Schedule</v>
      </c>
      <c r="AA34" s="116" t="str">
        <f t="shared" si="1"/>
        <v>220553 - 1.3.D D. Valve numbering scheme</v>
      </c>
      <c r="AB34" s="116" t="str">
        <f t="shared" si="2"/>
        <v>220553 - 1.3.E E. Valve Schedules</v>
      </c>
      <c r="AC34" s="116" t="str">
        <f t="shared" si="3"/>
        <v xml:space="preserve"> </v>
      </c>
      <c r="AD34" s="116" t="str">
        <f t="shared" si="4"/>
        <v xml:space="preserve"> </v>
      </c>
      <c r="AE34" s="116" t="str">
        <f t="shared" si="5"/>
        <v xml:space="preserve"> </v>
      </c>
      <c r="AF34" s="116" t="str">
        <f t="shared" si="6"/>
        <v xml:space="preserve"> </v>
      </c>
      <c r="AG34" s="116" t="str">
        <f t="shared" si="7"/>
        <v xml:space="preserve"> </v>
      </c>
    </row>
    <row r="35" spans="1:33" x14ac:dyDescent="0.35">
      <c r="A35" s="189">
        <v>220700</v>
      </c>
      <c r="B35" s="190" t="s">
        <v>1055</v>
      </c>
      <c r="C35" s="196" t="d">
        <v>2024-04-01</v>
      </c>
      <c r="D35" s="192" t="s">
        <v>706</v>
      </c>
      <c r="E35" s="194" t="s">
        <v>400</v>
      </c>
      <c r="F35" s="194"/>
      <c r="G35" s="194"/>
      <c r="H35" s="194"/>
      <c r="I35" s="194"/>
      <c r="J35" s="194"/>
      <c r="K35" s="194"/>
      <c r="L35" s="194"/>
      <c r="M35" s="194"/>
      <c r="N35" s="194"/>
      <c r="O35" s="194"/>
      <c r="P35" s="194"/>
      <c r="Q35" s="194"/>
      <c r="R35" s="194"/>
      <c r="S35" s="194"/>
      <c r="T35" s="194"/>
      <c r="U35" s="194"/>
      <c r="V35" s="194"/>
      <c r="W35" s="195"/>
      <c r="X35" s="116" t="str">
        <f t="shared" si="9"/>
        <v>220700 -1.3.A A. Product Data</v>
      </c>
      <c r="Y35" s="116" t="str">
        <f t="shared" si="8"/>
        <v xml:space="preserve"> </v>
      </c>
      <c r="Z35" s="116" t="str">
        <f t="shared" si="0"/>
        <v xml:space="preserve"> </v>
      </c>
      <c r="AA35" s="116" t="str">
        <f t="shared" si="1"/>
        <v xml:space="preserve"> </v>
      </c>
      <c r="AB35" s="116" t="str">
        <f t="shared" si="2"/>
        <v xml:space="preserve"> </v>
      </c>
      <c r="AC35" s="116" t="str">
        <f t="shared" si="3"/>
        <v xml:space="preserve"> </v>
      </c>
      <c r="AD35" s="116" t="str">
        <f t="shared" si="4"/>
        <v xml:space="preserve"> </v>
      </c>
      <c r="AE35" s="116" t="str">
        <f t="shared" si="5"/>
        <v xml:space="preserve"> </v>
      </c>
      <c r="AF35" s="116" t="str">
        <f t="shared" si="6"/>
        <v xml:space="preserve"> </v>
      </c>
      <c r="AG35" s="116" t="str">
        <f t="shared" si="7"/>
        <v xml:space="preserve"> </v>
      </c>
    </row>
    <row r="36" spans="1:33" x14ac:dyDescent="0.35">
      <c r="A36" s="189">
        <v>221013</v>
      </c>
      <c r="B36" s="190" t="s">
        <v>1056</v>
      </c>
      <c r="C36" s="196" t="d">
        <v>2024-04-01</v>
      </c>
      <c r="D36" s="192" t="s">
        <v>707</v>
      </c>
      <c r="E36" s="194" t="s">
        <v>400</v>
      </c>
      <c r="F36" s="192" t="s">
        <v>708</v>
      </c>
      <c r="G36" s="194" t="s">
        <v>709</v>
      </c>
      <c r="H36" s="194"/>
      <c r="I36" s="194"/>
      <c r="J36" s="194"/>
      <c r="K36" s="194"/>
      <c r="L36" s="194"/>
      <c r="M36" s="194"/>
      <c r="N36" s="194"/>
      <c r="O36" s="194"/>
      <c r="P36" s="194"/>
      <c r="Q36" s="194"/>
      <c r="R36" s="194"/>
      <c r="S36" s="194"/>
      <c r="T36" s="194"/>
      <c r="U36" s="194"/>
      <c r="V36" s="194"/>
      <c r="W36" s="195"/>
      <c r="X36" s="116" t="str">
        <f t="shared" si="9"/>
        <v>221013 - 1.5.A A. Product Data</v>
      </c>
      <c r="Y36" s="116" t="str">
        <f t="shared" si="8"/>
        <v>221013 - 1.5.B B. Operation and Maintenance Data</v>
      </c>
      <c r="Z36" s="116" t="str">
        <f t="shared" si="0"/>
        <v xml:space="preserve"> </v>
      </c>
      <c r="AA36" s="116" t="str">
        <f t="shared" si="1"/>
        <v xml:space="preserve"> </v>
      </c>
      <c r="AB36" s="116" t="str">
        <f t="shared" si="2"/>
        <v xml:space="preserve"> </v>
      </c>
      <c r="AC36" s="116" t="str">
        <f t="shared" si="3"/>
        <v xml:space="preserve"> </v>
      </c>
      <c r="AD36" s="116" t="str">
        <f t="shared" si="4"/>
        <v xml:space="preserve"> </v>
      </c>
      <c r="AE36" s="116" t="str">
        <f t="shared" si="5"/>
        <v xml:space="preserve"> </v>
      </c>
      <c r="AF36" s="116" t="str">
        <f t="shared" si="6"/>
        <v xml:space="preserve"> </v>
      </c>
      <c r="AG36" s="116" t="str">
        <f t="shared" si="7"/>
        <v xml:space="preserve"> </v>
      </c>
    </row>
    <row r="37" spans="1:33" x14ac:dyDescent="0.35">
      <c r="A37" s="189">
        <v>221116</v>
      </c>
      <c r="B37" s="190" t="s">
        <v>1057</v>
      </c>
      <c r="C37" s="196" t="d">
        <v>2024-04-01</v>
      </c>
      <c r="D37" s="192" t="s">
        <v>710</v>
      </c>
      <c r="E37" s="194" t="s">
        <v>400</v>
      </c>
      <c r="F37" s="192" t="s">
        <v>711</v>
      </c>
      <c r="G37" s="193" t="s">
        <v>712</v>
      </c>
      <c r="H37" s="192" t="s">
        <v>713</v>
      </c>
      <c r="I37" s="194" t="s">
        <v>714</v>
      </c>
      <c r="J37" s="194"/>
      <c r="K37" s="194"/>
      <c r="L37" s="194"/>
      <c r="M37" s="194"/>
      <c r="N37" s="194"/>
      <c r="O37" s="194"/>
      <c r="P37" s="194"/>
      <c r="Q37" s="194"/>
      <c r="R37" s="194"/>
      <c r="S37" s="194"/>
      <c r="T37" s="194"/>
      <c r="U37" s="194"/>
      <c r="V37" s="194"/>
      <c r="W37" s="195"/>
      <c r="X37" s="116" t="str">
        <f t="shared" si="9"/>
        <v>221116 - 1.4.A A. Product Data</v>
      </c>
      <c r="Y37" s="116" t="str">
        <f t="shared" si="8"/>
        <v>221116 - 1.4.B B. Water Samples</v>
      </c>
      <c r="Z37" s="116" t="str">
        <f t="shared" si="0"/>
        <v>221116 - 1.4.C C. Field quality-control test reports</v>
      </c>
      <c r="AA37" s="116" t="str">
        <f t="shared" si="1"/>
        <v xml:space="preserve"> </v>
      </c>
      <c r="AB37" s="116" t="str">
        <f t="shared" si="2"/>
        <v xml:space="preserve"> </v>
      </c>
      <c r="AC37" s="116" t="str">
        <f t="shared" si="3"/>
        <v xml:space="preserve"> </v>
      </c>
      <c r="AD37" s="116" t="str">
        <f t="shared" si="4"/>
        <v xml:space="preserve"> </v>
      </c>
      <c r="AE37" s="116" t="str">
        <f t="shared" si="5"/>
        <v xml:space="preserve"> </v>
      </c>
      <c r="AF37" s="116" t="str">
        <f t="shared" si="6"/>
        <v xml:space="preserve"> </v>
      </c>
      <c r="AG37" s="116" t="str">
        <f t="shared" si="7"/>
        <v xml:space="preserve"> </v>
      </c>
    </row>
    <row r="38" spans="1:33" x14ac:dyDescent="0.35">
      <c r="A38" s="189">
        <v>221119</v>
      </c>
      <c r="B38" s="190" t="s">
        <v>1058</v>
      </c>
      <c r="C38" s="196" t="d">
        <v>2024-04-01</v>
      </c>
      <c r="D38" s="192" t="s">
        <v>715</v>
      </c>
      <c r="E38" s="194" t="s">
        <v>400</v>
      </c>
      <c r="F38" s="192" t="s">
        <v>716</v>
      </c>
      <c r="G38" s="194" t="s">
        <v>717</v>
      </c>
      <c r="H38" s="192" t="s">
        <v>718</v>
      </c>
      <c r="I38" s="194" t="s">
        <v>719</v>
      </c>
      <c r="J38" s="194"/>
      <c r="K38" s="194"/>
      <c r="L38" s="194"/>
      <c r="M38" s="194"/>
      <c r="N38" s="194"/>
      <c r="O38" s="194"/>
      <c r="P38" s="194"/>
      <c r="Q38" s="194"/>
      <c r="R38" s="194"/>
      <c r="S38" s="194"/>
      <c r="T38" s="194"/>
      <c r="U38" s="194"/>
      <c r="V38" s="194"/>
      <c r="W38" s="195"/>
      <c r="X38" s="116" t="str">
        <f t="shared" si="9"/>
        <v>221119 -1.4.A A. Product Data</v>
      </c>
      <c r="Y38" s="116" t="str">
        <f t="shared" si="8"/>
        <v>221119 - 1.4.B B. Field quality-control test reports</v>
      </c>
      <c r="Z38" s="116" t="str">
        <f t="shared" si="0"/>
        <v>221119 - 1.4.C C. Operation and Maintenance Data</v>
      </c>
      <c r="AA38" s="116" t="str">
        <f t="shared" si="1"/>
        <v xml:space="preserve"> </v>
      </c>
      <c r="AB38" s="116" t="str">
        <f t="shared" si="2"/>
        <v xml:space="preserve"> </v>
      </c>
      <c r="AC38" s="116" t="str">
        <f t="shared" si="3"/>
        <v xml:space="preserve"> </v>
      </c>
      <c r="AD38" s="116" t="str">
        <f t="shared" si="4"/>
        <v xml:space="preserve"> </v>
      </c>
      <c r="AE38" s="116" t="str">
        <f t="shared" si="5"/>
        <v xml:space="preserve"> </v>
      </c>
      <c r="AF38" s="116" t="str">
        <f t="shared" si="6"/>
        <v xml:space="preserve"> </v>
      </c>
      <c r="AG38" s="116" t="str">
        <f t="shared" si="7"/>
        <v xml:space="preserve"> </v>
      </c>
    </row>
    <row r="39" spans="1:33" x14ac:dyDescent="0.35">
      <c r="A39" s="189">
        <v>221123</v>
      </c>
      <c r="B39" s="190" t="s">
        <v>1059</v>
      </c>
      <c r="C39" s="196" t="d">
        <v>2024-04-01</v>
      </c>
      <c r="D39" s="192" t="s">
        <v>720</v>
      </c>
      <c r="E39" s="194" t="s">
        <v>400</v>
      </c>
      <c r="F39" s="194"/>
      <c r="G39" s="194"/>
      <c r="H39" s="194"/>
      <c r="I39" s="194"/>
      <c r="J39" s="194"/>
      <c r="K39" s="194"/>
      <c r="L39" s="194"/>
      <c r="M39" s="194"/>
      <c r="N39" s="194"/>
      <c r="O39" s="194"/>
      <c r="P39" s="194"/>
      <c r="Q39" s="194"/>
      <c r="R39" s="194"/>
      <c r="S39" s="194"/>
      <c r="T39" s="194"/>
      <c r="U39" s="194"/>
      <c r="V39" s="194"/>
      <c r="W39" s="195"/>
      <c r="X39" s="116" t="str">
        <f t="shared" si="9"/>
        <v>221123 - 1.4.A A. Product Data</v>
      </c>
      <c r="Y39" s="116" t="str">
        <f t="shared" si="8"/>
        <v xml:space="preserve"> </v>
      </c>
      <c r="Z39" s="116" t="str">
        <f t="shared" si="0"/>
        <v xml:space="preserve"> </v>
      </c>
      <c r="AA39" s="116" t="str">
        <f t="shared" si="1"/>
        <v xml:space="preserve"> </v>
      </c>
      <c r="AB39" s="116" t="str">
        <f t="shared" si="2"/>
        <v xml:space="preserve"> </v>
      </c>
      <c r="AC39" s="116" t="str">
        <f t="shared" si="3"/>
        <v xml:space="preserve"> </v>
      </c>
      <c r="AD39" s="116" t="str">
        <f t="shared" si="4"/>
        <v xml:space="preserve"> </v>
      </c>
      <c r="AE39" s="116" t="str">
        <f t="shared" si="5"/>
        <v xml:space="preserve"> </v>
      </c>
      <c r="AF39" s="116" t="str">
        <f t="shared" si="6"/>
        <v xml:space="preserve"> </v>
      </c>
      <c r="AG39" s="116" t="str">
        <f t="shared" si="7"/>
        <v xml:space="preserve"> </v>
      </c>
    </row>
    <row r="40" spans="1:33" x14ac:dyDescent="0.35">
      <c r="A40" s="189">
        <v>221316</v>
      </c>
      <c r="B40" s="190" t="s">
        <v>1060</v>
      </c>
      <c r="C40" s="196" t="d">
        <v>2024-04-01</v>
      </c>
      <c r="D40" s="192" t="s">
        <v>721</v>
      </c>
      <c r="E40" s="194" t="s">
        <v>400</v>
      </c>
      <c r="F40" s="194"/>
      <c r="G40" s="194"/>
      <c r="H40" s="194"/>
      <c r="I40" s="194"/>
      <c r="J40" s="194"/>
      <c r="K40" s="194"/>
      <c r="L40" s="194"/>
      <c r="M40" s="194"/>
      <c r="N40" s="194"/>
      <c r="O40" s="194"/>
      <c r="P40" s="194"/>
      <c r="Q40" s="194"/>
      <c r="R40" s="194"/>
      <c r="S40" s="194"/>
      <c r="T40" s="194"/>
      <c r="U40" s="194"/>
      <c r="V40" s="194"/>
      <c r="W40" s="195"/>
      <c r="X40" s="116" t="str">
        <f t="shared" si="9"/>
        <v>221316 - 1.4.A A. Product Data</v>
      </c>
      <c r="Y40" s="116" t="str">
        <f t="shared" si="8"/>
        <v xml:space="preserve"> </v>
      </c>
      <c r="Z40" s="116" t="str">
        <f t="shared" si="0"/>
        <v xml:space="preserve"> </v>
      </c>
      <c r="AA40" s="116" t="str">
        <f t="shared" si="1"/>
        <v xml:space="preserve"> </v>
      </c>
      <c r="AB40" s="116" t="str">
        <f t="shared" si="2"/>
        <v xml:space="preserve"> </v>
      </c>
      <c r="AC40" s="116" t="str">
        <f t="shared" si="3"/>
        <v xml:space="preserve"> </v>
      </c>
      <c r="AD40" s="116" t="str">
        <f t="shared" si="4"/>
        <v xml:space="preserve"> </v>
      </c>
      <c r="AE40" s="116" t="str">
        <f t="shared" si="5"/>
        <v xml:space="preserve"> </v>
      </c>
      <c r="AF40" s="116" t="str">
        <f t="shared" si="6"/>
        <v xml:space="preserve"> </v>
      </c>
      <c r="AG40" s="116" t="str">
        <f t="shared" si="7"/>
        <v xml:space="preserve"> </v>
      </c>
    </row>
    <row r="41" spans="1:33" x14ac:dyDescent="0.35">
      <c r="A41" s="189">
        <v>221319</v>
      </c>
      <c r="B41" s="190" t="s">
        <v>1061</v>
      </c>
      <c r="C41" s="196" t="d">
        <v>2024-04-01</v>
      </c>
      <c r="D41" s="192" t="s">
        <v>722</v>
      </c>
      <c r="E41" s="194" t="s">
        <v>400</v>
      </c>
      <c r="F41" s="192" t="s">
        <v>723</v>
      </c>
      <c r="G41" s="194" t="s">
        <v>709</v>
      </c>
      <c r="H41" s="194"/>
      <c r="I41" s="194"/>
      <c r="J41" s="194"/>
      <c r="K41" s="194"/>
      <c r="L41" s="194"/>
      <c r="M41" s="194"/>
      <c r="N41" s="194"/>
      <c r="O41" s="194"/>
      <c r="P41" s="194"/>
      <c r="Q41" s="194"/>
      <c r="R41" s="194"/>
      <c r="S41" s="194"/>
      <c r="T41" s="194"/>
      <c r="U41" s="194"/>
      <c r="V41" s="194"/>
      <c r="W41" s="195"/>
      <c r="X41" s="116" t="str">
        <f t="shared" si="9"/>
        <v>221319 - 1.3.A A. Product Data</v>
      </c>
      <c r="Y41" s="116" t="str">
        <f t="shared" si="8"/>
        <v>221319 -1.3.B. B. Operation and Maintenance Data</v>
      </c>
      <c r="Z41" s="116" t="str">
        <f t="shared" si="0"/>
        <v xml:space="preserve"> </v>
      </c>
      <c r="AA41" s="116" t="str">
        <f t="shared" si="1"/>
        <v xml:space="preserve"> </v>
      </c>
      <c r="AB41" s="116" t="str">
        <f t="shared" si="2"/>
        <v xml:space="preserve"> </v>
      </c>
      <c r="AC41" s="116" t="str">
        <f t="shared" si="3"/>
        <v xml:space="preserve"> </v>
      </c>
      <c r="AD41" s="116" t="str">
        <f t="shared" si="4"/>
        <v xml:space="preserve"> </v>
      </c>
      <c r="AE41" s="116" t="str">
        <f t="shared" si="5"/>
        <v xml:space="preserve"> </v>
      </c>
      <c r="AF41" s="116" t="str">
        <f t="shared" si="6"/>
        <v xml:space="preserve"> </v>
      </c>
      <c r="AG41" s="116" t="str">
        <f t="shared" si="7"/>
        <v xml:space="preserve"> </v>
      </c>
    </row>
    <row r="42" spans="1:33" x14ac:dyDescent="0.35">
      <c r="A42" s="189">
        <v>221413</v>
      </c>
      <c r="B42" s="190" t="s">
        <v>1062</v>
      </c>
      <c r="C42" s="196" t="d">
        <v>2024-04-01</v>
      </c>
      <c r="D42" s="192" t="s">
        <v>724</v>
      </c>
      <c r="E42" s="194" t="s">
        <v>725</v>
      </c>
      <c r="F42" s="194"/>
      <c r="G42" s="194"/>
      <c r="H42" s="194"/>
      <c r="I42" s="194"/>
      <c r="J42" s="194"/>
      <c r="K42" s="194"/>
      <c r="L42" s="194"/>
      <c r="M42" s="194"/>
      <c r="N42" s="194"/>
      <c r="O42" s="194"/>
      <c r="P42" s="194"/>
      <c r="Q42" s="194"/>
      <c r="R42" s="194"/>
      <c r="S42" s="194"/>
      <c r="T42" s="194"/>
      <c r="U42" s="194"/>
      <c r="V42" s="194"/>
      <c r="W42" s="195"/>
      <c r="X42" s="116" t="str">
        <f t="shared" si="9"/>
        <v>221413 - 1.3.A A. Roof drains.</v>
      </c>
      <c r="Y42" s="116" t="str">
        <f t="shared" si="8"/>
        <v xml:space="preserve"> </v>
      </c>
      <c r="Z42" s="116" t="str">
        <f t="shared" si="0"/>
        <v xml:space="preserve"> </v>
      </c>
      <c r="AA42" s="116" t="str">
        <f t="shared" si="1"/>
        <v xml:space="preserve"> </v>
      </c>
      <c r="AB42" s="116" t="str">
        <f t="shared" si="2"/>
        <v xml:space="preserve"> </v>
      </c>
      <c r="AC42" s="116" t="str">
        <f t="shared" si="3"/>
        <v xml:space="preserve"> </v>
      </c>
      <c r="AD42" s="116" t="str">
        <f t="shared" si="4"/>
        <v xml:space="preserve"> </v>
      </c>
      <c r="AE42" s="116" t="str">
        <f t="shared" si="5"/>
        <v xml:space="preserve"> </v>
      </c>
      <c r="AF42" s="116" t="str">
        <f t="shared" si="6"/>
        <v xml:space="preserve"> </v>
      </c>
      <c r="AG42" s="116" t="str">
        <f t="shared" si="7"/>
        <v xml:space="preserve"> </v>
      </c>
    </row>
    <row r="43" spans="1:33" x14ac:dyDescent="0.35">
      <c r="A43" s="189">
        <v>221429</v>
      </c>
      <c r="B43" s="190" t="s">
        <v>1063</v>
      </c>
      <c r="C43" s="196" t="d">
        <v>2024-04-01</v>
      </c>
      <c r="D43" s="192" t="s">
        <v>726</v>
      </c>
      <c r="E43" s="194" t="s">
        <v>400</v>
      </c>
      <c r="F43" s="192" t="s">
        <v>727</v>
      </c>
      <c r="G43" s="194" t="s">
        <v>728</v>
      </c>
      <c r="H43" s="192" t="s">
        <v>729</v>
      </c>
      <c r="I43" s="194" t="s">
        <v>730</v>
      </c>
      <c r="J43" s="194"/>
      <c r="K43" s="194"/>
      <c r="L43" s="194"/>
      <c r="M43" s="194"/>
      <c r="N43" s="194"/>
      <c r="O43" s="194"/>
      <c r="P43" s="194"/>
      <c r="Q43" s="194"/>
      <c r="R43" s="194"/>
      <c r="S43" s="194"/>
      <c r="T43" s="194"/>
      <c r="U43" s="194"/>
      <c r="V43" s="194"/>
      <c r="W43" s="195"/>
      <c r="X43" s="116" t="str">
        <f t="shared" si="9"/>
        <v>221429 - 1.3.A A. Product Data</v>
      </c>
      <c r="Y43" s="116" t="str">
        <f t="shared" si="8"/>
        <v>221429 - 1.3.B B. Wiring Diagrams</v>
      </c>
      <c r="Z43" s="116" t="str">
        <f t="shared" si="0"/>
        <v>221429 - 1.3.C. C. Operation and maintenance data</v>
      </c>
      <c r="AA43" s="116" t="str">
        <f t="shared" si="1"/>
        <v xml:space="preserve"> </v>
      </c>
      <c r="AB43" s="116" t="str">
        <f t="shared" si="2"/>
        <v xml:space="preserve"> </v>
      </c>
      <c r="AC43" s="116" t="str">
        <f t="shared" si="3"/>
        <v xml:space="preserve"> </v>
      </c>
      <c r="AD43" s="116" t="str">
        <f t="shared" si="4"/>
        <v xml:space="preserve"> </v>
      </c>
      <c r="AE43" s="116" t="str">
        <f t="shared" si="5"/>
        <v xml:space="preserve"> </v>
      </c>
      <c r="AF43" s="116" t="str">
        <f t="shared" si="6"/>
        <v xml:space="preserve"> </v>
      </c>
      <c r="AG43" s="116" t="str">
        <f t="shared" si="7"/>
        <v xml:space="preserve"> </v>
      </c>
    </row>
    <row r="44" spans="1:33" x14ac:dyDescent="0.35">
      <c r="A44" s="189">
        <v>223400</v>
      </c>
      <c r="B44" s="190" t="s">
        <v>1064</v>
      </c>
      <c r="C44" s="196" t="d">
        <v>2024-04-01</v>
      </c>
      <c r="D44" s="192" t="s">
        <v>731</v>
      </c>
      <c r="E44" s="194" t="s">
        <v>400</v>
      </c>
      <c r="F44" s="192" t="s">
        <v>732</v>
      </c>
      <c r="G44" s="193" t="s">
        <v>402</v>
      </c>
      <c r="H44" s="192" t="s">
        <v>733</v>
      </c>
      <c r="I44" s="193" t="s">
        <v>734</v>
      </c>
      <c r="J44" s="192" t="s">
        <v>735</v>
      </c>
      <c r="K44" s="193" t="s">
        <v>736</v>
      </c>
      <c r="L44" s="192" t="s">
        <v>737</v>
      </c>
      <c r="M44" s="193" t="s">
        <v>738</v>
      </c>
      <c r="N44" s="192" t="s">
        <v>739</v>
      </c>
      <c r="O44" s="193" t="s">
        <v>740</v>
      </c>
      <c r="P44" s="192" t="s">
        <v>741</v>
      </c>
      <c r="Q44" s="193" t="s">
        <v>742</v>
      </c>
      <c r="R44" s="194"/>
      <c r="S44" s="194"/>
      <c r="T44" s="194"/>
      <c r="U44" s="194"/>
      <c r="V44" s="194"/>
      <c r="W44" s="195"/>
      <c r="X44" s="116" t="str">
        <f t="shared" si="9"/>
        <v>223400 - 1.3.A A. Product Data</v>
      </c>
      <c r="Y44" s="116" t="str">
        <f t="shared" si="8"/>
        <v>223400 - 1.3.B B. Shop Drawings</v>
      </c>
      <c r="Z44" s="116" t="str">
        <f t="shared" si="0"/>
        <v>223400 - 1.3.C C. Product Certificates:</v>
      </c>
      <c r="AA44" s="116" t="str">
        <f t="shared" si="1"/>
        <v>223400 - 1.3.D D. Source quality-control test reports</v>
      </c>
      <c r="AB44" s="116" t="str">
        <f t="shared" si="2"/>
        <v>223400 - 1.3.E E. Field quality-control test reports</v>
      </c>
      <c r="AC44" s="116" t="str">
        <f t="shared" si="3"/>
        <v>223400 - 1.3.F F. Operation and Maintenance Data</v>
      </c>
      <c r="AD44" s="116" t="str">
        <f t="shared" si="4"/>
        <v>223400 - 1.3.G G. Warranty</v>
      </c>
      <c r="AE44" s="116" t="str">
        <f t="shared" si="5"/>
        <v xml:space="preserve"> </v>
      </c>
      <c r="AF44" s="116" t="str">
        <f t="shared" si="6"/>
        <v xml:space="preserve"> </v>
      </c>
      <c r="AG44" s="116" t="str">
        <f t="shared" si="7"/>
        <v xml:space="preserve"> </v>
      </c>
    </row>
    <row r="45" spans="1:33" x14ac:dyDescent="0.35">
      <c r="A45" s="189">
        <v>224000</v>
      </c>
      <c r="B45" s="190" t="s">
        <v>223</v>
      </c>
      <c r="C45" s="196" t="d">
        <v>2024-04-01</v>
      </c>
      <c r="D45" s="192" t="s">
        <v>743</v>
      </c>
      <c r="E45" s="193" t="s">
        <v>744</v>
      </c>
      <c r="F45" s="192" t="s">
        <v>745</v>
      </c>
      <c r="G45" s="193" t="s">
        <v>402</v>
      </c>
      <c r="H45" s="192" t="s">
        <v>746</v>
      </c>
      <c r="I45" s="193" t="s">
        <v>719</v>
      </c>
      <c r="J45" s="192" t="s">
        <v>747</v>
      </c>
      <c r="K45" s="193" t="s">
        <v>748</v>
      </c>
      <c r="L45" s="194"/>
      <c r="M45" s="194"/>
      <c r="N45" s="194"/>
      <c r="O45" s="194"/>
      <c r="P45" s="194"/>
      <c r="Q45" s="194"/>
      <c r="R45" s="194"/>
      <c r="S45" s="194"/>
      <c r="T45" s="194"/>
      <c r="U45" s="194"/>
      <c r="V45" s="194"/>
      <c r="W45" s="195"/>
      <c r="X45" s="116" t="str">
        <f t="shared" si="9"/>
        <v>224000 - 1.4.A. A. Product Data:</v>
      </c>
      <c r="Y45" s="116" t="str">
        <f t="shared" si="8"/>
        <v>224000 - 1.A.B B. Shop Drawings</v>
      </c>
      <c r="Z45" s="116" t="str">
        <f t="shared" si="0"/>
        <v>224000 - 1.A.C C. Operation and Maintenance Data</v>
      </c>
      <c r="AA45" s="116" t="str">
        <f t="shared" si="1"/>
        <v>224000 - 1.A.D D. Warranty</v>
      </c>
      <c r="AB45" s="116" t="str">
        <f t="shared" si="2"/>
        <v xml:space="preserve"> </v>
      </c>
      <c r="AC45" s="116" t="str">
        <f t="shared" si="3"/>
        <v xml:space="preserve"> </v>
      </c>
      <c r="AD45" s="116" t="str">
        <f t="shared" si="4"/>
        <v xml:space="preserve"> </v>
      </c>
      <c r="AE45" s="116" t="str">
        <f t="shared" si="5"/>
        <v xml:space="preserve"> </v>
      </c>
      <c r="AF45" s="116" t="str">
        <f t="shared" si="6"/>
        <v xml:space="preserve"> </v>
      </c>
      <c r="AG45" s="116" t="str">
        <f t="shared" si="7"/>
        <v xml:space="preserve"> </v>
      </c>
    </row>
    <row r="46" spans="1:33" x14ac:dyDescent="0.35">
      <c r="A46" s="189" t="s">
        <v>220</v>
      </c>
      <c r="B46" s="190" t="s">
        <v>1120</v>
      </c>
      <c r="C46" s="196" t="d">
        <v>2024-04-01</v>
      </c>
      <c r="D46" s="192" t="s">
        <v>664</v>
      </c>
      <c r="E46" s="194" t="s">
        <v>530</v>
      </c>
      <c r="F46" s="192" t="s">
        <v>665</v>
      </c>
      <c r="G46" s="194" t="s">
        <v>666</v>
      </c>
      <c r="H46" s="194"/>
      <c r="I46" s="194"/>
      <c r="J46" s="194"/>
      <c r="K46" s="194"/>
      <c r="L46" s="194"/>
      <c r="M46" s="194"/>
      <c r="N46" s="194"/>
      <c r="O46" s="194"/>
      <c r="P46" s="194"/>
      <c r="Q46" s="194"/>
      <c r="R46" s="194"/>
      <c r="S46" s="194"/>
      <c r="T46" s="194"/>
      <c r="U46" s="194"/>
      <c r="V46" s="194"/>
      <c r="W46" s="195"/>
      <c r="X46" s="116" t="str">
        <f t="shared" si="9"/>
        <v>21 0500 - 1.4.A Product Data</v>
      </c>
      <c r="Y46" s="116" t="str">
        <f t="shared" si="8"/>
        <v>21 0500 - 1.4.B Welding certificates</v>
      </c>
      <c r="Z46" s="116" t="str">
        <f t="shared" si="0"/>
        <v xml:space="preserve"> </v>
      </c>
      <c r="AA46" s="116" t="str">
        <f t="shared" si="1"/>
        <v xml:space="preserve"> </v>
      </c>
      <c r="AB46" s="116" t="str">
        <f t="shared" si="2"/>
        <v xml:space="preserve"> </v>
      </c>
      <c r="AC46" s="116" t="str">
        <f t="shared" si="3"/>
        <v xml:space="preserve"> </v>
      </c>
      <c r="AD46" s="116" t="str">
        <f t="shared" si="4"/>
        <v xml:space="preserve"> </v>
      </c>
      <c r="AE46" s="116" t="str">
        <f t="shared" si="5"/>
        <v xml:space="preserve"> </v>
      </c>
      <c r="AF46" s="116" t="str">
        <f t="shared" si="6"/>
        <v xml:space="preserve"> </v>
      </c>
      <c r="AG46" s="116" t="str">
        <f t="shared" si="7"/>
        <v xml:space="preserve"> </v>
      </c>
    </row>
    <row r="47" spans="1:33" x14ac:dyDescent="0.35">
      <c r="A47" s="189" t="s">
        <v>221</v>
      </c>
      <c r="B47" s="190" t="s">
        <v>1121</v>
      </c>
      <c r="C47" s="196" t="d">
        <v>2024-04-01</v>
      </c>
      <c r="D47" s="192" t="s">
        <v>667</v>
      </c>
      <c r="E47" s="194" t="s">
        <v>400</v>
      </c>
      <c r="F47" s="192" t="s">
        <v>668</v>
      </c>
      <c r="G47" s="194" t="s">
        <v>402</v>
      </c>
      <c r="H47" s="192" t="s">
        <v>669</v>
      </c>
      <c r="I47" s="194" t="s">
        <v>670</v>
      </c>
      <c r="J47" s="192" t="s">
        <v>671</v>
      </c>
      <c r="K47" s="194" t="s">
        <v>672</v>
      </c>
      <c r="L47" s="192" t="s">
        <v>673</v>
      </c>
      <c r="M47" s="194" t="s">
        <v>674</v>
      </c>
      <c r="N47" s="192" t="s">
        <v>675</v>
      </c>
      <c r="O47" s="194" t="s">
        <v>676</v>
      </c>
      <c r="P47" s="192" t="s">
        <v>677</v>
      </c>
      <c r="Q47" s="194" t="s">
        <v>678</v>
      </c>
      <c r="R47" s="192" t="s">
        <v>679</v>
      </c>
      <c r="S47" s="194" t="s">
        <v>680</v>
      </c>
      <c r="T47" s="194"/>
      <c r="U47" s="194"/>
      <c r="V47" s="194"/>
      <c r="W47" s="195"/>
      <c r="X47" s="116" t="str">
        <f t="shared" si="9"/>
        <v>21 1000 -1.5.A A. Product Data</v>
      </c>
      <c r="Y47" s="116" t="str">
        <f t="shared" si="8"/>
        <v>21 1000 -1.5.B B. Shop Drawings</v>
      </c>
      <c r="Z47" s="116" t="str">
        <f t="shared" si="0"/>
        <v>21 1000 -1.5.C C. Fire-hydrant flow test report</v>
      </c>
      <c r="AA47" s="116" t="str">
        <f t="shared" si="1"/>
        <v>21 1000 -1.5.D D. Approved Sprinkler Piping Drawings</v>
      </c>
      <c r="AB47" s="116" t="str">
        <f t="shared" si="2"/>
        <v>21 1000 -1.5-E E. Field Test Reports and Certificates</v>
      </c>
      <c r="AC47" s="116" t="str">
        <f t="shared" si="3"/>
        <v>21 1000 -1.5.F F. Welding certificates</v>
      </c>
      <c r="AD47" s="116" t="str">
        <f t="shared" si="4"/>
        <v>21 1000 - 1.5.G G. Field quality-control test reports</v>
      </c>
      <c r="AE47" s="116" t="str">
        <f t="shared" si="5"/>
        <v>21 1000 - 1.5.H H. Operation and Maintenance Data</v>
      </c>
      <c r="AF47" s="116" t="str">
        <f t="shared" si="6"/>
        <v xml:space="preserve"> </v>
      </c>
      <c r="AG47" s="116" t="str">
        <f t="shared" si="7"/>
        <v xml:space="preserve"> </v>
      </c>
    </row>
    <row r="48" spans="1:33" x14ac:dyDescent="0.35">
      <c r="A48" s="189">
        <v>72100</v>
      </c>
      <c r="B48" s="190" t="s">
        <v>1018</v>
      </c>
      <c r="C48" s="196" t="d">
        <v>2024-04-15</v>
      </c>
      <c r="D48" s="192" t="s">
        <v>342</v>
      </c>
      <c r="E48" s="194" t="s">
        <v>278</v>
      </c>
      <c r="F48" s="194"/>
      <c r="G48" s="194"/>
      <c r="H48" s="194"/>
      <c r="I48" s="194"/>
      <c r="J48" s="194"/>
      <c r="K48" s="194"/>
      <c r="L48" s="194"/>
      <c r="M48" s="194"/>
      <c r="N48" s="194"/>
      <c r="O48" s="194"/>
      <c r="P48" s="194"/>
      <c r="Q48" s="194"/>
      <c r="R48" s="194"/>
      <c r="S48" s="194"/>
      <c r="T48" s="194"/>
      <c r="U48" s="194"/>
      <c r="V48" s="194"/>
      <c r="W48" s="195"/>
      <c r="X48" s="116" t="str">
        <f t="shared" si="9"/>
        <v>72100 - 1.4.1 1. Manufacturer's Data</v>
      </c>
      <c r="Y48" s="116" t="str">
        <f t="shared" si="8"/>
        <v xml:space="preserve"> </v>
      </c>
      <c r="Z48" s="116" t="str">
        <f t="shared" si="0"/>
        <v xml:space="preserve"> </v>
      </c>
      <c r="AA48" s="116" t="str">
        <f t="shared" si="1"/>
        <v xml:space="preserve"> </v>
      </c>
      <c r="AB48" s="116" t="str">
        <f t="shared" si="2"/>
        <v xml:space="preserve"> </v>
      </c>
      <c r="AC48" s="116" t="str">
        <f t="shared" si="3"/>
        <v xml:space="preserve"> </v>
      </c>
      <c r="AD48" s="116" t="str">
        <f t="shared" si="4"/>
        <v xml:space="preserve"> </v>
      </c>
      <c r="AE48" s="116" t="str">
        <f t="shared" si="5"/>
        <v xml:space="preserve"> </v>
      </c>
      <c r="AF48" s="116" t="str">
        <f t="shared" si="6"/>
        <v xml:space="preserve"> </v>
      </c>
      <c r="AG48" s="116" t="str">
        <f t="shared" si="7"/>
        <v xml:space="preserve"> </v>
      </c>
    </row>
    <row r="49" spans="1:33" x14ac:dyDescent="0.35">
      <c r="A49" s="189">
        <v>142400</v>
      </c>
      <c r="B49" s="190" t="s">
        <v>1049</v>
      </c>
      <c r="C49" s="196" t="d">
        <v>2024-04-15</v>
      </c>
      <c r="D49" s="192" t="s">
        <v>654</v>
      </c>
      <c r="E49" s="194" t="s">
        <v>360</v>
      </c>
      <c r="F49" s="192" t="s">
        <v>655</v>
      </c>
      <c r="G49" s="194" t="s">
        <v>280</v>
      </c>
      <c r="H49" s="192" t="s">
        <v>656</v>
      </c>
      <c r="I49" s="194" t="s">
        <v>308</v>
      </c>
      <c r="J49" s="192" t="s">
        <v>657</v>
      </c>
      <c r="K49" s="194" t="s">
        <v>658</v>
      </c>
      <c r="L49" s="192" t="s">
        <v>659</v>
      </c>
      <c r="M49" s="194" t="s">
        <v>660</v>
      </c>
      <c r="N49" s="192" t="s">
        <v>661</v>
      </c>
      <c r="O49" s="194" t="s">
        <v>491</v>
      </c>
      <c r="P49" s="192" t="s">
        <v>662</v>
      </c>
      <c r="Q49" s="194" t="s">
        <v>663</v>
      </c>
      <c r="R49" s="194"/>
      <c r="S49" s="194"/>
      <c r="T49" s="194"/>
      <c r="U49" s="194"/>
      <c r="V49" s="194"/>
      <c r="W49" s="195"/>
      <c r="X49" s="116" t="str">
        <f t="shared" si="9"/>
        <v>142400 - 1.4.A.1 1. Product Data</v>
      </c>
      <c r="Y49" s="116" t="str">
        <f t="shared" si="8"/>
        <v>142400 - 1.4.A.2 2. Shop Drawings</v>
      </c>
      <c r="Z49" s="116" t="str">
        <f t="shared" si="0"/>
        <v>142400 - 1.4.A.3 3. Samples</v>
      </c>
      <c r="AA49" s="116" t="str">
        <f t="shared" si="1"/>
        <v>142400 - 1.4.A.4 4. Manufacturer Certificates</v>
      </c>
      <c r="AB49" s="116" t="str">
        <f t="shared" si="2"/>
        <v>142400 - 1.4.A.5 5. Submit "Continuing Maintenance Service" proposal</v>
      </c>
      <c r="AC49" s="116" t="str">
        <f t="shared" si="3"/>
        <v>142400 - 1.4.B.1 1. O&amp;M Data</v>
      </c>
      <c r="AD49" s="116" t="str">
        <f t="shared" si="4"/>
        <v>142400 - 1.4.B.2 2. Control Wiring Diagrams</v>
      </c>
      <c r="AE49" s="116" t="str">
        <f t="shared" si="5"/>
        <v xml:space="preserve"> </v>
      </c>
      <c r="AF49" s="116" t="str">
        <f t="shared" si="6"/>
        <v xml:space="preserve"> </v>
      </c>
      <c r="AG49" s="116" t="str">
        <f t="shared" si="7"/>
        <v xml:space="preserve"> </v>
      </c>
    </row>
    <row r="50" spans="1:33" x14ac:dyDescent="0.35">
      <c r="A50" s="189">
        <v>260923</v>
      </c>
      <c r="B50" s="190" t="s">
        <v>1089</v>
      </c>
      <c r="C50" s="196" t="d">
        <v>2024-04-15</v>
      </c>
      <c r="D50" s="192" t="s">
        <v>897</v>
      </c>
      <c r="E50" s="194" t="s">
        <v>744</v>
      </c>
      <c r="F50" s="192" t="s">
        <v>898</v>
      </c>
      <c r="G50" s="194" t="s">
        <v>402</v>
      </c>
      <c r="H50" s="192" t="s">
        <v>899</v>
      </c>
      <c r="I50" s="194" t="s">
        <v>900</v>
      </c>
      <c r="J50" s="192" t="s">
        <v>901</v>
      </c>
      <c r="K50" s="194" t="s">
        <v>820</v>
      </c>
      <c r="L50" s="194"/>
      <c r="M50" s="194"/>
      <c r="N50" s="194"/>
      <c r="O50" s="194"/>
      <c r="P50" s="194"/>
      <c r="Q50" s="194"/>
      <c r="R50" s="194"/>
      <c r="S50" s="194"/>
      <c r="T50" s="194"/>
      <c r="U50" s="194"/>
      <c r="V50" s="194"/>
      <c r="W50" s="195"/>
      <c r="X50" s="116" t="str">
        <f t="shared" si="9"/>
        <v>260923 - 1.4.A A. Product Data:</v>
      </c>
      <c r="Y50" s="116" t="str">
        <f t="shared" si="8"/>
        <v>260923 - 1.4.B B. Shop Drawings</v>
      </c>
      <c r="Z50" s="116" t="str">
        <f t="shared" si="0"/>
        <v>260923 - 1.4.C C. Field quality-control test reports.</v>
      </c>
      <c r="AA50" s="116" t="str">
        <f t="shared" si="1"/>
        <v>260923 - 1.4.D D. Operation and Maintenance Data</v>
      </c>
      <c r="AB50" s="116" t="str">
        <f t="shared" si="2"/>
        <v xml:space="preserve"> </v>
      </c>
      <c r="AC50" s="116" t="str">
        <f t="shared" si="3"/>
        <v xml:space="preserve"> </v>
      </c>
      <c r="AD50" s="116" t="str">
        <f t="shared" si="4"/>
        <v xml:space="preserve"> </v>
      </c>
      <c r="AE50" s="116" t="str">
        <f t="shared" si="5"/>
        <v xml:space="preserve"> </v>
      </c>
      <c r="AF50" s="116" t="str">
        <f t="shared" si="6"/>
        <v xml:space="preserve"> </v>
      </c>
      <c r="AG50" s="116" t="str">
        <f t="shared" si="7"/>
        <v xml:space="preserve"> </v>
      </c>
    </row>
    <row r="51" spans="1:33" x14ac:dyDescent="0.35">
      <c r="A51" s="189">
        <v>262200</v>
      </c>
      <c r="B51" s="190" t="s">
        <v>1090</v>
      </c>
      <c r="C51" s="196" t="d">
        <v>2024-04-15</v>
      </c>
      <c r="D51" s="192" t="s">
        <v>902</v>
      </c>
      <c r="E51" s="194" t="s">
        <v>744</v>
      </c>
      <c r="F51" s="192" t="s">
        <v>903</v>
      </c>
      <c r="G51" s="194" t="s">
        <v>402</v>
      </c>
      <c r="H51" s="192" t="s">
        <v>904</v>
      </c>
      <c r="I51" s="194" t="s">
        <v>801</v>
      </c>
      <c r="J51" s="192" t="s">
        <v>905</v>
      </c>
      <c r="K51" s="194" t="s">
        <v>736</v>
      </c>
      <c r="L51" s="192" t="s">
        <v>906</v>
      </c>
      <c r="M51" s="194" t="s">
        <v>738</v>
      </c>
      <c r="N51" s="192" t="s">
        <v>907</v>
      </c>
      <c r="O51" s="194" t="s">
        <v>740</v>
      </c>
      <c r="P51" s="194"/>
      <c r="Q51" s="194"/>
      <c r="R51" s="194"/>
      <c r="S51" s="194"/>
      <c r="T51" s="194"/>
      <c r="U51" s="194"/>
      <c r="V51" s="194"/>
      <c r="W51" s="195"/>
      <c r="X51" s="116" t="str">
        <f t="shared" si="9"/>
        <v>262200 - 1.3.A A. Product Data:</v>
      </c>
      <c r="Y51" s="116" t="str">
        <f t="shared" si="8"/>
        <v>262200 - 1.3.B B. Shop Drawings</v>
      </c>
      <c r="Z51" s="116" t="str">
        <f t="shared" si="0"/>
        <v>262200 - 1.3.C C. Qualification Data</v>
      </c>
      <c r="AA51" s="116" t="str">
        <f t="shared" si="1"/>
        <v>262200 - 1.3.D D. Source quality-control test reports</v>
      </c>
      <c r="AB51" s="116" t="str">
        <f t="shared" si="2"/>
        <v>262200 - 1.3.E E. Field quality-control test reports</v>
      </c>
      <c r="AC51" s="116" t="str">
        <f t="shared" si="3"/>
        <v>262200 - 1.3.F F. Operation and Maintenance Data</v>
      </c>
      <c r="AD51" s="116" t="str">
        <f t="shared" si="4"/>
        <v xml:space="preserve"> </v>
      </c>
      <c r="AE51" s="116" t="str">
        <f t="shared" si="5"/>
        <v xml:space="preserve"> </v>
      </c>
      <c r="AF51" s="116" t="str">
        <f t="shared" si="6"/>
        <v xml:space="preserve"> </v>
      </c>
      <c r="AG51" s="116" t="str">
        <f t="shared" si="7"/>
        <v xml:space="preserve"> </v>
      </c>
    </row>
    <row r="52" spans="1:33" x14ac:dyDescent="0.35">
      <c r="A52" s="189">
        <v>262413</v>
      </c>
      <c r="B52" s="190" t="s">
        <v>1091</v>
      </c>
      <c r="C52" s="196" t="d">
        <v>2024-04-15</v>
      </c>
      <c r="D52" s="192" t="s">
        <v>908</v>
      </c>
      <c r="E52" s="194" t="s">
        <v>744</v>
      </c>
      <c r="F52" s="192" t="s">
        <v>909</v>
      </c>
      <c r="G52" s="194" t="s">
        <v>402</v>
      </c>
      <c r="H52" s="192" t="s">
        <v>910</v>
      </c>
      <c r="I52" s="194" t="s">
        <v>911</v>
      </c>
      <c r="J52" s="194"/>
      <c r="K52" s="194"/>
      <c r="L52" s="194"/>
      <c r="M52" s="194"/>
      <c r="N52" s="194"/>
      <c r="O52" s="194"/>
      <c r="P52" s="194"/>
      <c r="Q52" s="194"/>
      <c r="R52" s="194"/>
      <c r="S52" s="194"/>
      <c r="T52" s="194"/>
      <c r="U52" s="194"/>
      <c r="V52" s="194"/>
      <c r="W52" s="195"/>
      <c r="X52" s="116" t="str">
        <f t="shared" si="9"/>
        <v>262413 - 1.4.A A. Product Data:</v>
      </c>
      <c r="Y52" s="116" t="str">
        <f t="shared" si="8"/>
        <v>262413 - 1.4.B B. Shop Drawings</v>
      </c>
      <c r="Z52" s="116" t="str">
        <f t="shared" si="0"/>
        <v>262413 - 1.4.C C. Operation and Maintenance Data:</v>
      </c>
      <c r="AA52" s="116" t="str">
        <f t="shared" si="1"/>
        <v xml:space="preserve"> </v>
      </c>
      <c r="AB52" s="116" t="str">
        <f t="shared" si="2"/>
        <v xml:space="preserve"> </v>
      </c>
      <c r="AC52" s="116" t="str">
        <f t="shared" si="3"/>
        <v xml:space="preserve"> </v>
      </c>
      <c r="AD52" s="116" t="str">
        <f t="shared" si="4"/>
        <v xml:space="preserve"> </v>
      </c>
      <c r="AE52" s="116" t="str">
        <f t="shared" si="5"/>
        <v xml:space="preserve"> </v>
      </c>
      <c r="AF52" s="116" t="str">
        <f t="shared" si="6"/>
        <v xml:space="preserve"> </v>
      </c>
      <c r="AG52" s="116" t="str">
        <f t="shared" si="7"/>
        <v xml:space="preserve"> </v>
      </c>
    </row>
    <row r="53" spans="1:33" x14ac:dyDescent="0.35">
      <c r="A53" s="189">
        <v>262416</v>
      </c>
      <c r="B53" s="190" t="s">
        <v>1092</v>
      </c>
      <c r="C53" s="196" t="d">
        <v>2024-04-15</v>
      </c>
      <c r="D53" s="192" t="s">
        <v>912</v>
      </c>
      <c r="E53" s="194" t="s">
        <v>744</v>
      </c>
      <c r="F53" s="192" t="s">
        <v>913</v>
      </c>
      <c r="G53" s="194" t="s">
        <v>402</v>
      </c>
      <c r="H53" s="192" t="s">
        <v>914</v>
      </c>
      <c r="I53" s="194" t="s">
        <v>714</v>
      </c>
      <c r="J53" s="192" t="s">
        <v>915</v>
      </c>
      <c r="K53" s="193" t="s">
        <v>916</v>
      </c>
      <c r="L53" s="192" t="s">
        <v>917</v>
      </c>
      <c r="M53" s="194" t="s">
        <v>918</v>
      </c>
      <c r="N53" s="194"/>
      <c r="O53" s="194"/>
      <c r="P53" s="194"/>
      <c r="Q53" s="194"/>
      <c r="R53" s="194"/>
      <c r="S53" s="194"/>
      <c r="T53" s="194"/>
      <c r="U53" s="194"/>
      <c r="V53" s="194"/>
      <c r="W53" s="195"/>
      <c r="X53" s="116" t="str">
        <f t="shared" si="9"/>
        <v>262416 - 1.4.A A. Product Data:</v>
      </c>
      <c r="Y53" s="116" t="str">
        <f t="shared" si="8"/>
        <v>262416 - 1.4.B B. Shop Drawings</v>
      </c>
      <c r="Z53" s="116" t="str">
        <f t="shared" si="0"/>
        <v>262416 - 1.4.C C. Field quality-control test reports</v>
      </c>
      <c r="AA53" s="116" t="str">
        <f t="shared" si="1"/>
        <v>262416 - 1.4.D D. Panelboard Schedules:</v>
      </c>
      <c r="AB53" s="116" t="str">
        <f t="shared" si="2"/>
        <v>262416 - 1.4.E E. Operation ;and Maintenance Data</v>
      </c>
      <c r="AC53" s="116" t="str">
        <f t="shared" si="3"/>
        <v xml:space="preserve"> </v>
      </c>
      <c r="AD53" s="116" t="str">
        <f t="shared" si="4"/>
        <v xml:space="preserve"> </v>
      </c>
      <c r="AE53" s="116" t="str">
        <f t="shared" si="5"/>
        <v xml:space="preserve"> </v>
      </c>
      <c r="AF53" s="116" t="str">
        <f t="shared" si="6"/>
        <v xml:space="preserve"> </v>
      </c>
      <c r="AG53" s="116" t="str">
        <f t="shared" si="7"/>
        <v xml:space="preserve"> </v>
      </c>
    </row>
    <row r="54" spans="1:33" x14ac:dyDescent="0.35">
      <c r="A54" s="189">
        <v>262713</v>
      </c>
      <c r="B54" s="190" t="s">
        <v>1093</v>
      </c>
      <c r="C54" s="196" t="d">
        <v>2024-04-15</v>
      </c>
      <c r="D54" s="192" t="s">
        <v>919</v>
      </c>
      <c r="E54" s="194" t="s">
        <v>744</v>
      </c>
      <c r="F54" s="192" t="s">
        <v>920</v>
      </c>
      <c r="G54" s="194" t="s">
        <v>402</v>
      </c>
      <c r="H54" s="194"/>
      <c r="I54" s="194"/>
      <c r="J54" s="194"/>
      <c r="K54" s="194"/>
      <c r="L54" s="194"/>
      <c r="M54" s="194"/>
      <c r="N54" s="194"/>
      <c r="O54" s="194"/>
      <c r="P54" s="194"/>
      <c r="Q54" s="194"/>
      <c r="R54" s="194"/>
      <c r="S54" s="194"/>
      <c r="T54" s="194"/>
      <c r="U54" s="194"/>
      <c r="V54" s="194"/>
      <c r="W54" s="195"/>
      <c r="X54" s="116" t="str">
        <f t="shared" si="9"/>
        <v>262713 - 1.3.A A. Product Data:</v>
      </c>
      <c r="Y54" s="116" t="str">
        <f t="shared" si="8"/>
        <v>262713 - 1.3.B B. Shop Drawings</v>
      </c>
      <c r="Z54" s="116" t="str">
        <f t="shared" si="0"/>
        <v xml:space="preserve"> </v>
      </c>
      <c r="AA54" s="116" t="str">
        <f t="shared" si="1"/>
        <v xml:space="preserve"> </v>
      </c>
      <c r="AB54" s="116" t="str">
        <f t="shared" si="2"/>
        <v xml:space="preserve"> </v>
      </c>
      <c r="AC54" s="116" t="str">
        <f t="shared" si="3"/>
        <v xml:space="preserve"> </v>
      </c>
      <c r="AD54" s="116" t="str">
        <f t="shared" si="4"/>
        <v xml:space="preserve"> </v>
      </c>
      <c r="AE54" s="116" t="str">
        <f t="shared" si="5"/>
        <v xml:space="preserve"> </v>
      </c>
      <c r="AF54" s="116" t="str">
        <f t="shared" si="6"/>
        <v xml:space="preserve"> </v>
      </c>
      <c r="AG54" s="116" t="str">
        <f t="shared" si="7"/>
        <v xml:space="preserve"> </v>
      </c>
    </row>
    <row r="55" spans="1:33" x14ac:dyDescent="0.35">
      <c r="A55" s="189">
        <v>262726</v>
      </c>
      <c r="B55" s="190" t="s">
        <v>1094</v>
      </c>
      <c r="C55" s="196" t="d">
        <v>2024-04-15</v>
      </c>
      <c r="D55" s="192" t="s">
        <v>921</v>
      </c>
      <c r="E55" s="194" t="s">
        <v>744</v>
      </c>
      <c r="F55" s="192" t="s">
        <v>922</v>
      </c>
      <c r="G55" s="194" t="s">
        <v>402</v>
      </c>
      <c r="H55" s="192" t="s">
        <v>923</v>
      </c>
      <c r="I55" s="194" t="s">
        <v>714</v>
      </c>
      <c r="J55" s="192" t="s">
        <v>924</v>
      </c>
      <c r="K55" s="194" t="s">
        <v>925</v>
      </c>
      <c r="L55" s="194"/>
      <c r="M55" s="194"/>
      <c r="N55" s="194"/>
      <c r="O55" s="194"/>
      <c r="P55" s="194"/>
      <c r="Q55" s="194"/>
      <c r="R55" s="194"/>
      <c r="S55" s="194"/>
      <c r="T55" s="194"/>
      <c r="U55" s="194"/>
      <c r="V55" s="194"/>
      <c r="W55" s="195"/>
      <c r="X55" s="116" t="str">
        <f t="shared" si="9"/>
        <v>262726 - 1.4.A A. Product Data:</v>
      </c>
      <c r="Y55" s="116" t="str">
        <f t="shared" si="8"/>
        <v>262726 - 1.4.B B. Shop Drawings</v>
      </c>
      <c r="Z55" s="116" t="str">
        <f t="shared" si="0"/>
        <v>262726 -1.4.C C. Field quality-control test reports</v>
      </c>
      <c r="AA55" s="116" t="str">
        <f t="shared" si="1"/>
        <v>262726 - 1.4.D D. Operation and Maintenance Data:</v>
      </c>
      <c r="AB55" s="116" t="str">
        <f t="shared" si="2"/>
        <v xml:space="preserve"> </v>
      </c>
      <c r="AC55" s="116" t="str">
        <f t="shared" si="3"/>
        <v xml:space="preserve"> </v>
      </c>
      <c r="AD55" s="116" t="str">
        <f t="shared" si="4"/>
        <v xml:space="preserve"> </v>
      </c>
      <c r="AE55" s="116" t="str">
        <f t="shared" si="5"/>
        <v xml:space="preserve"> </v>
      </c>
      <c r="AF55" s="116" t="str">
        <f t="shared" si="6"/>
        <v xml:space="preserve"> </v>
      </c>
      <c r="AG55" s="116" t="str">
        <f t="shared" si="7"/>
        <v xml:space="preserve"> </v>
      </c>
    </row>
    <row r="56" spans="1:33" x14ac:dyDescent="0.35">
      <c r="A56" s="189">
        <v>262816</v>
      </c>
      <c r="B56" s="190" t="s">
        <v>1095</v>
      </c>
      <c r="C56" s="196" t="d">
        <v>2024-04-15</v>
      </c>
      <c r="D56" s="192" t="s">
        <v>926</v>
      </c>
      <c r="E56" s="194" t="s">
        <v>744</v>
      </c>
      <c r="F56" s="192" t="s">
        <v>927</v>
      </c>
      <c r="G56" s="194" t="s">
        <v>402</v>
      </c>
      <c r="H56" s="192" t="s">
        <v>928</v>
      </c>
      <c r="I56" s="194" t="s">
        <v>714</v>
      </c>
      <c r="J56" s="192" t="s">
        <v>929</v>
      </c>
      <c r="K56" s="194" t="s">
        <v>930</v>
      </c>
      <c r="L56" s="194"/>
      <c r="M56" s="194"/>
      <c r="N56" s="194"/>
      <c r="O56" s="194"/>
      <c r="P56" s="194"/>
      <c r="Q56" s="194"/>
      <c r="R56" s="194"/>
      <c r="S56" s="194"/>
      <c r="T56" s="194"/>
      <c r="U56" s="194"/>
      <c r="V56" s="194"/>
      <c r="W56" s="195"/>
      <c r="X56" s="116" t="str">
        <f t="shared" si="9"/>
        <v>262816 - 1.4.A A. Product Data:</v>
      </c>
      <c r="Y56" s="116" t="str">
        <f t="shared" si="8"/>
        <v>262816 - 1.4.B B. Shop Drawings</v>
      </c>
      <c r="Z56" s="116" t="str">
        <f t="shared" si="0"/>
        <v>262816 - 1.4.C C. Field quality-control test reports</v>
      </c>
      <c r="AA56" s="116" t="str">
        <f t="shared" si="1"/>
        <v>262816 - 1.4.D D. Manufacturer's field service report</v>
      </c>
      <c r="AB56" s="116" t="str">
        <f t="shared" si="2"/>
        <v xml:space="preserve"> </v>
      </c>
      <c r="AC56" s="116" t="str">
        <f t="shared" si="3"/>
        <v xml:space="preserve"> </v>
      </c>
      <c r="AD56" s="116" t="str">
        <f t="shared" si="4"/>
        <v xml:space="preserve"> </v>
      </c>
      <c r="AE56" s="116" t="str">
        <f t="shared" si="5"/>
        <v xml:space="preserve"> </v>
      </c>
      <c r="AF56" s="116" t="str">
        <f t="shared" si="6"/>
        <v xml:space="preserve"> </v>
      </c>
      <c r="AG56" s="116" t="str">
        <f t="shared" si="7"/>
        <v xml:space="preserve"> </v>
      </c>
    </row>
    <row r="57" spans="1:33" x14ac:dyDescent="0.35">
      <c r="A57" s="189">
        <v>262913</v>
      </c>
      <c r="B57" s="190" t="s">
        <v>1096</v>
      </c>
      <c r="C57" s="196" t="d">
        <v>2024-04-15</v>
      </c>
      <c r="D57" s="192" t="s">
        <v>931</v>
      </c>
      <c r="E57" s="194" t="s">
        <v>744</v>
      </c>
      <c r="F57" s="192" t="s">
        <v>932</v>
      </c>
      <c r="G57" s="193" t="s">
        <v>402</v>
      </c>
      <c r="H57" s="192" t="s">
        <v>933</v>
      </c>
      <c r="I57" s="194" t="s">
        <v>818</v>
      </c>
      <c r="J57" s="192" t="s">
        <v>934</v>
      </c>
      <c r="K57" s="193" t="s">
        <v>767</v>
      </c>
      <c r="L57" s="192" t="s">
        <v>935</v>
      </c>
      <c r="M57" s="194" t="s">
        <v>826</v>
      </c>
      <c r="N57" s="192" t="s">
        <v>936</v>
      </c>
      <c r="O57" s="194" t="s">
        <v>937</v>
      </c>
      <c r="P57" s="192" t="s">
        <v>938</v>
      </c>
      <c r="Q57" s="194" t="s">
        <v>939</v>
      </c>
      <c r="R57" s="194"/>
      <c r="S57" s="194"/>
      <c r="T57" s="194"/>
      <c r="U57" s="194"/>
      <c r="V57" s="194"/>
      <c r="W57" s="195"/>
      <c r="X57" s="116" t="str">
        <f t="shared" si="9"/>
        <v>262913 - 1.3.A A. Product Data:</v>
      </c>
      <c r="Y57" s="116" t="str">
        <f t="shared" si="8"/>
        <v>262913 - 1.3.B B. Shop Drawings</v>
      </c>
      <c r="Z57" s="116" t="str">
        <f t="shared" si="0"/>
        <v>262913 - 1.3.C C. Coordination Drawings</v>
      </c>
      <c r="AA57" s="116" t="str">
        <f t="shared" si="1"/>
        <v>262913 - 1.3.D D. Field quality-control test reports</v>
      </c>
      <c r="AB57" s="116" t="str">
        <f t="shared" si="2"/>
        <v>262913 - 1.3.E E. Operation and Maintenance Data</v>
      </c>
      <c r="AC57" s="116" t="str">
        <f t="shared" si="3"/>
        <v>262913 - 1.3.F F. Load-Current and Overload-Relay Heater List</v>
      </c>
      <c r="AD57" s="116" t="str">
        <f t="shared" si="4"/>
        <v>262913 - 1.3.G G. Load-Current and List of Settings of Adjustable Overload Relays</v>
      </c>
      <c r="AE57" s="116" t="str">
        <f t="shared" si="5"/>
        <v xml:space="preserve"> </v>
      </c>
      <c r="AF57" s="116" t="str">
        <f t="shared" si="6"/>
        <v xml:space="preserve"> </v>
      </c>
      <c r="AG57" s="116" t="str">
        <f t="shared" si="7"/>
        <v xml:space="preserve"> </v>
      </c>
    </row>
    <row r="58" spans="1:33" x14ac:dyDescent="0.35">
      <c r="A58" s="189">
        <v>265100</v>
      </c>
      <c r="B58" s="190" t="s">
        <v>1097</v>
      </c>
      <c r="C58" s="196" t="d">
        <v>2024-04-15</v>
      </c>
      <c r="D58" s="192" t="s">
        <v>940</v>
      </c>
      <c r="E58" s="194" t="s">
        <v>744</v>
      </c>
      <c r="F58" s="192" t="s">
        <v>941</v>
      </c>
      <c r="G58" s="193" t="s">
        <v>942</v>
      </c>
      <c r="H58" s="192" t="s">
        <v>943</v>
      </c>
      <c r="I58" s="194" t="s">
        <v>719</v>
      </c>
      <c r="J58" s="192" t="s">
        <v>944</v>
      </c>
      <c r="K58" s="194" t="s">
        <v>945</v>
      </c>
      <c r="L58" s="194"/>
      <c r="M58" s="194"/>
      <c r="N58" s="194"/>
      <c r="O58" s="194"/>
      <c r="P58" s="194"/>
      <c r="Q58" s="194"/>
      <c r="R58" s="194"/>
      <c r="S58" s="194"/>
      <c r="T58" s="194"/>
      <c r="U58" s="194"/>
      <c r="V58" s="194"/>
      <c r="W58" s="195"/>
      <c r="X58" s="116" t="str">
        <f t="shared" si="9"/>
        <v>265100 - 1.4.A A. Product Data:</v>
      </c>
      <c r="Y58" s="116" t="str">
        <f t="shared" si="8"/>
        <v>265100 - 1.4.B B. Field quality-control test reports.</v>
      </c>
      <c r="Z58" s="116" t="str">
        <f t="shared" si="0"/>
        <v>265100 - 1.4.C C. Operation and Maintenance Data</v>
      </c>
      <c r="AA58" s="116" t="str">
        <f t="shared" si="1"/>
        <v>265100 - 1.4.D D. Warranties</v>
      </c>
      <c r="AB58" s="116" t="str">
        <f t="shared" si="2"/>
        <v xml:space="preserve"> </v>
      </c>
      <c r="AC58" s="116" t="str">
        <f t="shared" si="3"/>
        <v xml:space="preserve"> </v>
      </c>
      <c r="AD58" s="116" t="str">
        <f t="shared" si="4"/>
        <v xml:space="preserve"> </v>
      </c>
      <c r="AE58" s="116" t="str">
        <f t="shared" si="5"/>
        <v xml:space="preserve"> </v>
      </c>
      <c r="AF58" s="116" t="str">
        <f t="shared" si="6"/>
        <v xml:space="preserve"> </v>
      </c>
      <c r="AG58" s="116" t="str">
        <f t="shared" si="7"/>
        <v xml:space="preserve"> </v>
      </c>
    </row>
    <row r="59" spans="1:33" x14ac:dyDescent="0.35">
      <c r="A59" s="189">
        <v>265561</v>
      </c>
      <c r="B59" s="190" t="s">
        <v>1098</v>
      </c>
      <c r="C59" s="196" t="d">
        <v>2024-04-15</v>
      </c>
      <c r="D59" s="192" t="s">
        <v>946</v>
      </c>
      <c r="E59" s="193" t="s">
        <v>947</v>
      </c>
      <c r="F59" s="192" t="s">
        <v>948</v>
      </c>
      <c r="G59" s="194" t="s">
        <v>532</v>
      </c>
      <c r="H59" s="192" t="s">
        <v>949</v>
      </c>
      <c r="I59" s="193" t="s">
        <v>950</v>
      </c>
      <c r="J59" s="194"/>
      <c r="K59" s="194"/>
      <c r="L59" s="194"/>
      <c r="M59" s="194"/>
      <c r="N59" s="194"/>
      <c r="O59" s="194"/>
      <c r="P59" s="194"/>
      <c r="Q59" s="194"/>
      <c r="R59" s="194"/>
      <c r="S59" s="194"/>
      <c r="T59" s="194"/>
      <c r="U59" s="194"/>
      <c r="V59" s="194"/>
      <c r="W59" s="195"/>
      <c r="X59" s="116" t="str">
        <f t="shared" si="9"/>
        <v>652261 - 1.6 If required by the Architect or Engineer Samples</v>
      </c>
      <c r="Y59" s="116" t="str">
        <f t="shared" si="8"/>
        <v>652261 - 1.7 Shop Drawings</v>
      </c>
      <c r="Z59" s="116" t="str">
        <f t="shared" si="0"/>
        <v>652261 - 1.8 Warranties</v>
      </c>
      <c r="AA59" s="116" t="str">
        <f t="shared" si="1"/>
        <v xml:space="preserve"> </v>
      </c>
      <c r="AB59" s="116" t="str">
        <f t="shared" si="2"/>
        <v xml:space="preserve"> </v>
      </c>
      <c r="AC59" s="116" t="str">
        <f t="shared" si="3"/>
        <v xml:space="preserve"> </v>
      </c>
      <c r="AD59" s="116" t="str">
        <f t="shared" si="4"/>
        <v xml:space="preserve"> </v>
      </c>
      <c r="AE59" s="116" t="str">
        <f t="shared" si="5"/>
        <v xml:space="preserve"> </v>
      </c>
      <c r="AF59" s="116" t="str">
        <f t="shared" si="6"/>
        <v xml:space="preserve"> </v>
      </c>
      <c r="AG59" s="116" t="str">
        <f t="shared" si="7"/>
        <v xml:space="preserve"> </v>
      </c>
    </row>
    <row r="60" spans="1:33" x14ac:dyDescent="0.35">
      <c r="A60" s="189">
        <v>265600</v>
      </c>
      <c r="B60" s="190" t="s">
        <v>1099</v>
      </c>
      <c r="C60" s="196" t="d">
        <v>2024-04-15</v>
      </c>
      <c r="D60" s="192" t="s">
        <v>951</v>
      </c>
      <c r="E60" s="194" t="s">
        <v>744</v>
      </c>
      <c r="F60" s="192" t="s">
        <v>952</v>
      </c>
      <c r="G60" s="193" t="s">
        <v>402</v>
      </c>
      <c r="H60" s="192" t="s">
        <v>953</v>
      </c>
      <c r="I60" s="194" t="s">
        <v>719</v>
      </c>
      <c r="J60" s="192" t="s">
        <v>954</v>
      </c>
      <c r="K60" s="194" t="s">
        <v>748</v>
      </c>
      <c r="L60" s="194"/>
      <c r="M60" s="194"/>
      <c r="N60" s="194"/>
      <c r="O60" s="194"/>
      <c r="P60" s="194"/>
      <c r="Q60" s="194"/>
      <c r="R60" s="194"/>
      <c r="S60" s="194"/>
      <c r="T60" s="194"/>
      <c r="U60" s="194"/>
      <c r="V60" s="194"/>
      <c r="W60" s="195"/>
      <c r="X60" s="116" t="str">
        <f t="shared" si="9"/>
        <v>265600 - 1.4.A A. Product Data:</v>
      </c>
      <c r="Y60" s="116" t="str">
        <f t="shared" si="8"/>
        <v>265600 - 1.4.B B. Shop Drawings</v>
      </c>
      <c r="Z60" s="116" t="str">
        <f t="shared" si="0"/>
        <v>265600 - 1.4.C C. Operation and Maintenance Data</v>
      </c>
      <c r="AA60" s="116" t="str">
        <f t="shared" si="1"/>
        <v>265600 - 1.4.D D. Warranty</v>
      </c>
      <c r="AB60" s="116" t="str">
        <f t="shared" si="2"/>
        <v xml:space="preserve"> </v>
      </c>
      <c r="AC60" s="116" t="str">
        <f t="shared" si="3"/>
        <v xml:space="preserve"> </v>
      </c>
      <c r="AD60" s="116" t="str">
        <f t="shared" si="4"/>
        <v xml:space="preserve"> </v>
      </c>
      <c r="AE60" s="116" t="str">
        <f t="shared" si="5"/>
        <v xml:space="preserve"> </v>
      </c>
      <c r="AF60" s="116" t="str">
        <f t="shared" si="6"/>
        <v xml:space="preserve"> </v>
      </c>
      <c r="AG60" s="116" t="str">
        <f t="shared" si="7"/>
        <v xml:space="preserve"> </v>
      </c>
    </row>
    <row r="61" spans="1:33" x14ac:dyDescent="0.35">
      <c r="A61" s="189">
        <v>283111</v>
      </c>
      <c r="B61" s="190" t="s">
        <v>229</v>
      </c>
      <c r="C61" s="196" t="d">
        <v>2024-04-15</v>
      </c>
      <c r="D61" s="192" t="s">
        <v>961</v>
      </c>
      <c r="E61" s="194" t="s">
        <v>344</v>
      </c>
      <c r="F61" s="192" t="s">
        <v>962</v>
      </c>
      <c r="G61" s="194" t="s">
        <v>346</v>
      </c>
      <c r="H61" s="192" t="s">
        <v>963</v>
      </c>
      <c r="I61" s="194" t="s">
        <v>964</v>
      </c>
      <c r="J61" s="192" t="s">
        <v>965</v>
      </c>
      <c r="K61" s="194" t="s">
        <v>966</v>
      </c>
      <c r="L61" s="192" t="s">
        <v>967</v>
      </c>
      <c r="M61" s="194" t="s">
        <v>740</v>
      </c>
      <c r="N61" s="192" t="s">
        <v>968</v>
      </c>
      <c r="O61" s="194" t="s">
        <v>791</v>
      </c>
      <c r="P61" s="194"/>
      <c r="Q61" s="194"/>
      <c r="R61" s="194"/>
      <c r="S61" s="194"/>
      <c r="T61" s="194"/>
      <c r="U61" s="194"/>
      <c r="V61" s="194"/>
      <c r="W61" s="195"/>
      <c r="X61" s="116" t="str">
        <f t="shared" si="9"/>
        <v>283111 - 1.5.B B. Product Data</v>
      </c>
      <c r="Y61" s="116" t="str">
        <f t="shared" si="8"/>
        <v>283111 - 1.5.C C. Shop Drawings</v>
      </c>
      <c r="Z61" s="116" t="str">
        <f t="shared" si="0"/>
        <v>283111 - 1.5.D D. Qualification Data:</v>
      </c>
      <c r="AA61" s="116" t="str">
        <f t="shared" si="1"/>
        <v>283111 - 1.5.E E. Field quality-control reports</v>
      </c>
      <c r="AB61" s="116" t="str">
        <f t="shared" si="2"/>
        <v>283111 - 1.5.F F. Operation and Maintenance Data</v>
      </c>
      <c r="AC61" s="116" t="str">
        <f t="shared" si="3"/>
        <v>283111 - 1.5.G G. Software and Firmware Operational Documentation</v>
      </c>
      <c r="AD61" s="116" t="str">
        <f t="shared" si="4"/>
        <v xml:space="preserve"> </v>
      </c>
      <c r="AE61" s="116" t="str">
        <f t="shared" si="5"/>
        <v xml:space="preserve"> </v>
      </c>
      <c r="AF61" s="116" t="str">
        <f t="shared" si="6"/>
        <v xml:space="preserve"> </v>
      </c>
      <c r="AG61" s="116" t="str">
        <f t="shared" si="7"/>
        <v xml:space="preserve"> </v>
      </c>
    </row>
    <row r="62" spans="1:33" x14ac:dyDescent="0.35">
      <c r="A62" s="189">
        <v>72400</v>
      </c>
      <c r="B62" s="190" t="s">
        <v>1019</v>
      </c>
      <c r="C62" s="196" t="d">
        <v>2024-05-01</v>
      </c>
      <c r="D62" s="192" t="s">
        <v>343</v>
      </c>
      <c r="E62" s="194" t="s">
        <v>344</v>
      </c>
      <c r="F62" s="192" t="s">
        <v>345</v>
      </c>
      <c r="G62" s="194" t="s">
        <v>346</v>
      </c>
      <c r="H62" s="192" t="s">
        <v>347</v>
      </c>
      <c r="I62" s="194" t="s">
        <v>348</v>
      </c>
      <c r="J62" s="194"/>
      <c r="K62" s="194"/>
      <c r="L62" s="194"/>
      <c r="M62" s="194"/>
      <c r="N62" s="194"/>
      <c r="O62" s="194"/>
      <c r="P62" s="194"/>
      <c r="Q62" s="194"/>
      <c r="R62" s="194"/>
      <c r="S62" s="194"/>
      <c r="T62" s="194"/>
      <c r="U62" s="194"/>
      <c r="V62" s="194"/>
      <c r="W62" s="195"/>
      <c r="X62" s="116" t="str">
        <f t="shared" si="9"/>
        <v>72400 - 1.4.B B. Product Data</v>
      </c>
      <c r="Y62" s="116" t="str">
        <f t="shared" si="8"/>
        <v>72400 -1.4.C C. Shop Drawings</v>
      </c>
      <c r="Z62" s="116" t="str">
        <f t="shared" si="0"/>
        <v>72400 - 1.4.D D. Sample</v>
      </c>
      <c r="AA62" s="116" t="str">
        <f t="shared" si="1"/>
        <v xml:space="preserve"> </v>
      </c>
      <c r="AB62" s="116" t="str">
        <f t="shared" si="2"/>
        <v xml:space="preserve"> </v>
      </c>
      <c r="AC62" s="116" t="str">
        <f t="shared" si="3"/>
        <v xml:space="preserve"> </v>
      </c>
      <c r="AD62" s="116" t="str">
        <f t="shared" si="4"/>
        <v xml:space="preserve"> </v>
      </c>
      <c r="AE62" s="116" t="str">
        <f t="shared" si="5"/>
        <v xml:space="preserve"> </v>
      </c>
      <c r="AF62" s="116" t="str">
        <f t="shared" si="6"/>
        <v xml:space="preserve"> </v>
      </c>
      <c r="AG62" s="116" t="str">
        <f t="shared" si="7"/>
        <v xml:space="preserve"> </v>
      </c>
    </row>
    <row r="63" spans="1:33" x14ac:dyDescent="0.35">
      <c r="A63" s="189">
        <v>104116</v>
      </c>
      <c r="B63" s="190" t="s">
        <v>211</v>
      </c>
      <c r="C63" s="196" t="d">
        <v>2024-05-01</v>
      </c>
      <c r="D63" s="192" t="s">
        <v>575</v>
      </c>
      <c r="E63" s="194" t="s">
        <v>278</v>
      </c>
      <c r="F63" s="192" t="s">
        <v>576</v>
      </c>
      <c r="G63" s="194" t="s">
        <v>280</v>
      </c>
      <c r="H63" s="194"/>
      <c r="I63" s="194"/>
      <c r="J63" s="194"/>
      <c r="K63" s="194"/>
      <c r="L63" s="194"/>
      <c r="M63" s="194"/>
      <c r="N63" s="194"/>
      <c r="O63" s="194"/>
      <c r="P63" s="194"/>
      <c r="Q63" s="194"/>
      <c r="R63" s="194"/>
      <c r="S63" s="194"/>
      <c r="T63" s="194"/>
      <c r="U63" s="194"/>
      <c r="V63" s="194"/>
      <c r="W63" s="195"/>
      <c r="X63" s="116" t="str">
        <f t="shared" si="9"/>
        <v>104116 - 1.3.A.1 1. Manufacturer's Data</v>
      </c>
      <c r="Y63" s="116" t="str">
        <f t="shared" si="8"/>
        <v>104116 - 1.3.A.2 2. Shop Drawings</v>
      </c>
      <c r="Z63" s="116" t="str">
        <f t="shared" si="0"/>
        <v xml:space="preserve"> </v>
      </c>
      <c r="AA63" s="116" t="str">
        <f t="shared" si="1"/>
        <v xml:space="preserve"> </v>
      </c>
      <c r="AB63" s="116" t="str">
        <f t="shared" si="2"/>
        <v xml:space="preserve"> </v>
      </c>
      <c r="AC63" s="116" t="str">
        <f t="shared" si="3"/>
        <v xml:space="preserve"> </v>
      </c>
      <c r="AD63" s="116" t="str">
        <f t="shared" si="4"/>
        <v xml:space="preserve"> </v>
      </c>
      <c r="AE63" s="116" t="str">
        <f t="shared" si="5"/>
        <v xml:space="preserve"> </v>
      </c>
      <c r="AF63" s="116" t="str">
        <f t="shared" si="6"/>
        <v xml:space="preserve"> </v>
      </c>
      <c r="AG63" s="116" t="str">
        <f t="shared" si="7"/>
        <v xml:space="preserve"> </v>
      </c>
    </row>
    <row r="64" spans="1:33" x14ac:dyDescent="0.35">
      <c r="A64" s="189">
        <v>329000</v>
      </c>
      <c r="B64" s="190" t="s">
        <v>1103</v>
      </c>
      <c r="C64" s="196" t="d">
        <v>2024-05-01</v>
      </c>
      <c r="D64" s="193" t="s">
        <v>989</v>
      </c>
      <c r="E64" s="193" t="s">
        <v>990</v>
      </c>
      <c r="F64" s="193" t="s">
        <v>991</v>
      </c>
      <c r="G64" s="193" t="s">
        <v>992</v>
      </c>
      <c r="H64" s="193" t="s">
        <v>993</v>
      </c>
      <c r="I64" s="193" t="s">
        <v>994</v>
      </c>
      <c r="J64" s="193" t="s">
        <v>995</v>
      </c>
      <c r="K64" s="193" t="s">
        <v>996</v>
      </c>
      <c r="L64" s="193" t="s">
        <v>997</v>
      </c>
      <c r="M64" s="193" t="s">
        <v>998</v>
      </c>
      <c r="N64" s="194"/>
      <c r="O64" s="194"/>
      <c r="P64" s="194"/>
      <c r="Q64" s="194"/>
      <c r="R64" s="194"/>
      <c r="S64" s="194"/>
      <c r="T64" s="194"/>
      <c r="U64" s="194"/>
      <c r="V64" s="194"/>
      <c r="W64" s="195"/>
      <c r="X64" s="116" t="str">
        <f t="shared" si="9"/>
        <v>329000 - 1.4.A.1 1. Product certificates</v>
      </c>
      <c r="Y64" s="116" t="str">
        <f t="shared" si="8"/>
        <v>329000 - 1.4.A.2 2. Certification of grass seed</v>
      </c>
      <c r="Z64" s="116" t="str">
        <f t="shared" si="0"/>
        <v>329000 - 1.4.A.3 3. Qualification data</v>
      </c>
      <c r="AA64" s="116" t="str">
        <f t="shared" si="1"/>
        <v>329000 - 1.4.A.4 4. Material test reports</v>
      </c>
      <c r="AB64" s="116" t="str">
        <f t="shared" si="2"/>
        <v>329000 - 1.4.A.5 5. Planting schedule</v>
      </c>
      <c r="AC64" s="116" t="str">
        <f t="shared" si="3"/>
        <v xml:space="preserve"> </v>
      </c>
      <c r="AD64" s="116" t="str">
        <f t="shared" si="4"/>
        <v xml:space="preserve"> </v>
      </c>
      <c r="AE64" s="116" t="str">
        <f t="shared" si="5"/>
        <v xml:space="preserve"> </v>
      </c>
      <c r="AF64" s="116" t="str">
        <f t="shared" si="6"/>
        <v xml:space="preserve"> </v>
      </c>
      <c r="AG64" s="116" t="str">
        <f t="shared" si="7"/>
        <v xml:space="preserve"> </v>
      </c>
    </row>
    <row r="65" spans="1:33" x14ac:dyDescent="0.35">
      <c r="A65" s="189">
        <v>75423</v>
      </c>
      <c r="B65" s="190" t="s">
        <v>1020</v>
      </c>
      <c r="C65" s="196" t="d">
        <v>2024-05-15</v>
      </c>
      <c r="D65" s="192" t="s">
        <v>349</v>
      </c>
      <c r="E65" s="194" t="s">
        <v>339</v>
      </c>
      <c r="F65" s="192" t="s">
        <v>350</v>
      </c>
      <c r="G65" s="194" t="s">
        <v>351</v>
      </c>
      <c r="H65" s="192" t="s">
        <v>352</v>
      </c>
      <c r="I65" s="194" t="s">
        <v>353</v>
      </c>
      <c r="J65" s="194"/>
      <c r="K65" s="194"/>
      <c r="L65" s="194"/>
      <c r="M65" s="194"/>
      <c r="N65" s="194"/>
      <c r="O65" s="194"/>
      <c r="P65" s="194"/>
      <c r="Q65" s="194"/>
      <c r="R65" s="194"/>
      <c r="S65" s="194"/>
      <c r="T65" s="194"/>
      <c r="U65" s="194"/>
      <c r="V65" s="194"/>
      <c r="W65" s="195"/>
      <c r="X65" s="116" t="str">
        <f t="shared" si="9"/>
        <v>75423 - 1.5.B.1 1. Submit shop drawings and product data</v>
      </c>
      <c r="Y65" s="116" t="str">
        <f t="shared" si="8"/>
        <v>75423 - 1.5.B.2 2. Installer certificate</v>
      </c>
      <c r="Z65" s="116" t="str">
        <f t="shared" si="0"/>
        <v>75423 - 1.5.C.1 1. Provide warranty certificates</v>
      </c>
      <c r="AA65" s="116" t="str">
        <f t="shared" si="1"/>
        <v xml:space="preserve"> </v>
      </c>
      <c r="AB65" s="116" t="str">
        <f t="shared" si="2"/>
        <v xml:space="preserve"> </v>
      </c>
      <c r="AC65" s="116" t="str">
        <f t="shared" si="3"/>
        <v xml:space="preserve"> </v>
      </c>
      <c r="AD65" s="116" t="str">
        <f t="shared" si="4"/>
        <v xml:space="preserve"> </v>
      </c>
      <c r="AE65" s="116" t="str">
        <f t="shared" si="5"/>
        <v xml:space="preserve"> </v>
      </c>
      <c r="AF65" s="116" t="str">
        <f t="shared" si="6"/>
        <v xml:space="preserve"> </v>
      </c>
      <c r="AG65" s="116" t="str">
        <f t="shared" si="7"/>
        <v xml:space="preserve"> </v>
      </c>
    </row>
    <row r="66" spans="1:33" x14ac:dyDescent="0.35">
      <c r="A66" s="189">
        <v>76200</v>
      </c>
      <c r="B66" s="190" t="s">
        <v>1021</v>
      </c>
      <c r="C66" s="196" t="d">
        <v>2024-05-15</v>
      </c>
      <c r="D66" s="192" t="s">
        <v>354</v>
      </c>
      <c r="E66" s="194" t="s">
        <v>339</v>
      </c>
      <c r="F66" s="192" t="s">
        <v>355</v>
      </c>
      <c r="G66" s="194" t="s">
        <v>356</v>
      </c>
      <c r="H66" s="194"/>
      <c r="I66" s="194"/>
      <c r="J66" s="194"/>
      <c r="K66" s="194"/>
      <c r="L66" s="194"/>
      <c r="M66" s="194"/>
      <c r="N66" s="194"/>
      <c r="O66" s="194"/>
      <c r="P66" s="194"/>
      <c r="Q66" s="194"/>
      <c r="R66" s="194"/>
      <c r="S66" s="194"/>
      <c r="T66" s="194"/>
      <c r="U66" s="194"/>
      <c r="V66" s="194"/>
      <c r="W66" s="195"/>
      <c r="X66" s="116" t="str">
        <f t="shared" si="9"/>
        <v>76200 -1.5.A.1 1. Submit shop drawings and product data</v>
      </c>
      <c r="Y66" s="116" t="str">
        <f t="shared" si="8"/>
        <v>76200 - 1.5.A.2 2. Qualification data for firms and persons specified</v>
      </c>
      <c r="Z66" s="116" t="str">
        <f t="shared" si="0"/>
        <v xml:space="preserve"> </v>
      </c>
      <c r="AA66" s="116" t="str">
        <f t="shared" si="1"/>
        <v xml:space="preserve"> </v>
      </c>
      <c r="AB66" s="116" t="str">
        <f t="shared" si="2"/>
        <v xml:space="preserve"> </v>
      </c>
      <c r="AC66" s="116" t="str">
        <f t="shared" si="3"/>
        <v xml:space="preserve"> </v>
      </c>
      <c r="AD66" s="116" t="str">
        <f t="shared" si="4"/>
        <v xml:space="preserve"> </v>
      </c>
      <c r="AE66" s="116" t="str">
        <f t="shared" si="5"/>
        <v xml:space="preserve"> </v>
      </c>
      <c r="AF66" s="116" t="str">
        <f t="shared" si="6"/>
        <v xml:space="preserve"> </v>
      </c>
      <c r="AG66" s="116" t="str">
        <f t="shared" si="7"/>
        <v xml:space="preserve"> </v>
      </c>
    </row>
    <row r="67" spans="1:33" x14ac:dyDescent="0.35">
      <c r="A67" s="189">
        <v>77000</v>
      </c>
      <c r="B67" s="190" t="s">
        <v>1022</v>
      </c>
      <c r="C67" s="196" t="d">
        <v>2024-05-15</v>
      </c>
      <c r="D67" s="192" t="s">
        <v>357</v>
      </c>
      <c r="E67" s="194" t="s">
        <v>358</v>
      </c>
      <c r="F67" s="194"/>
      <c r="G67" s="194"/>
      <c r="H67" s="194"/>
      <c r="I67" s="194"/>
      <c r="J67" s="194"/>
      <c r="K67" s="194"/>
      <c r="L67" s="194"/>
      <c r="M67" s="194"/>
      <c r="N67" s="194"/>
      <c r="O67" s="194"/>
      <c r="P67" s="194"/>
      <c r="Q67" s="194"/>
      <c r="R67" s="194"/>
      <c r="S67" s="194"/>
      <c r="T67" s="194"/>
      <c r="U67" s="194"/>
      <c r="V67" s="194"/>
      <c r="W67" s="195"/>
      <c r="X67" s="116" t="str">
        <f t="shared" si="9"/>
        <v>77000 - 1.4.A.1 1. Submit shop drawings, manufacturer's installation instructions, and product data.</v>
      </c>
      <c r="Y67" s="116" t="str">
        <f t="shared" si="8"/>
        <v xml:space="preserve"> </v>
      </c>
      <c r="Z67" s="116" t="str">
        <f t="shared" si="0"/>
        <v xml:space="preserve"> </v>
      </c>
      <c r="AA67" s="116" t="str">
        <f t="shared" si="1"/>
        <v xml:space="preserve"> </v>
      </c>
      <c r="AB67" s="116" t="str">
        <f t="shared" si="2"/>
        <v xml:space="preserve"> </v>
      </c>
      <c r="AC67" s="116" t="str">
        <f t="shared" si="3"/>
        <v xml:space="preserve"> </v>
      </c>
      <c r="AD67" s="116" t="str">
        <f t="shared" si="4"/>
        <v xml:space="preserve"> </v>
      </c>
      <c r="AE67" s="116" t="str">
        <f t="shared" si="5"/>
        <v xml:space="preserve"> </v>
      </c>
      <c r="AF67" s="116" t="str">
        <f t="shared" si="6"/>
        <v xml:space="preserve"> </v>
      </c>
      <c r="AG67" s="116" t="str">
        <f t="shared" si="7"/>
        <v xml:space="preserve"> </v>
      </c>
    </row>
    <row r="68" spans="1:33" x14ac:dyDescent="0.35">
      <c r="A68" s="189">
        <v>230500</v>
      </c>
      <c r="B68" s="190" t="s">
        <v>1065</v>
      </c>
      <c r="C68" s="196" t="d">
        <v>2024-05-15</v>
      </c>
      <c r="D68" s="192" t="s">
        <v>749</v>
      </c>
      <c r="E68" s="194" t="s">
        <v>744</v>
      </c>
      <c r="F68" s="192" t="s">
        <v>750</v>
      </c>
      <c r="G68" s="194" t="s">
        <v>751</v>
      </c>
      <c r="H68" s="194"/>
      <c r="I68" s="194"/>
      <c r="J68" s="194"/>
      <c r="K68" s="194"/>
      <c r="L68" s="194"/>
      <c r="M68" s="194"/>
      <c r="N68" s="194"/>
      <c r="O68" s="194"/>
      <c r="P68" s="194"/>
      <c r="Q68" s="194"/>
      <c r="R68" s="194"/>
      <c r="S68" s="194"/>
      <c r="T68" s="194"/>
      <c r="U68" s="194"/>
      <c r="V68" s="194"/>
      <c r="W68" s="195"/>
      <c r="X68" s="116" t="str">
        <f t="shared" si="9"/>
        <v>230500 - 1.4.A A. Product Data:</v>
      </c>
      <c r="Y68" s="116" t="str">
        <f t="shared" si="8"/>
        <v>230500 - 1.4.B B. Welding certificates</v>
      </c>
      <c r="Z68" s="116" t="str">
        <f t="shared" ref="Z68:Z131" si="10">H68&amp;" "&amp;I68</f>
        <v xml:space="preserve"> </v>
      </c>
      <c r="AA68" s="116" t="str">
        <f t="shared" ref="AA68:AA131" si="11">J68&amp;" "&amp;K68</f>
        <v xml:space="preserve"> </v>
      </c>
      <c r="AB68" s="116" t="str">
        <f t="shared" ref="AB68:AB131" si="12">L68&amp;" "&amp;M68</f>
        <v xml:space="preserve"> </v>
      </c>
      <c r="AC68" s="116" t="str">
        <f t="shared" ref="AC68:AC131" si="13">N68&amp;" "&amp;O68</f>
        <v xml:space="preserve"> </v>
      </c>
      <c r="AD68" s="116" t="str">
        <f t="shared" ref="AD68:AD131" si="14">P68&amp;" "&amp;Q68</f>
        <v xml:space="preserve"> </v>
      </c>
      <c r="AE68" s="116" t="str">
        <f t="shared" ref="AE68:AE131" si="15">R68&amp;" "&amp;S68</f>
        <v xml:space="preserve"> </v>
      </c>
      <c r="AF68" s="116" t="str">
        <f t="shared" ref="AF68:AF131" si="16">T68&amp;" "&amp;U68</f>
        <v xml:space="preserve"> </v>
      </c>
      <c r="AG68" s="116" t="str">
        <f t="shared" ref="AG68:AG131" si="17">V68&amp;" "&amp;W68</f>
        <v xml:space="preserve"> </v>
      </c>
    </row>
    <row r="69" spans="1:33" x14ac:dyDescent="0.35">
      <c r="A69" s="189">
        <v>230519</v>
      </c>
      <c r="B69" s="190" t="s">
        <v>1066</v>
      </c>
      <c r="C69" s="196" t="d">
        <v>2024-05-15</v>
      </c>
      <c r="D69" s="192" t="s">
        <v>752</v>
      </c>
      <c r="E69" s="194" t="s">
        <v>400</v>
      </c>
      <c r="F69" s="192" t="s">
        <v>753</v>
      </c>
      <c r="G69" s="194" t="s">
        <v>728</v>
      </c>
      <c r="H69" s="192" t="s">
        <v>754</v>
      </c>
      <c r="I69" s="194" t="s">
        <v>755</v>
      </c>
      <c r="J69" s="194"/>
      <c r="K69" s="194"/>
      <c r="L69" s="194"/>
      <c r="M69" s="194"/>
      <c r="N69" s="194"/>
      <c r="O69" s="194"/>
      <c r="P69" s="194"/>
      <c r="Q69" s="194"/>
      <c r="R69" s="194"/>
      <c r="S69" s="194"/>
      <c r="T69" s="194"/>
      <c r="U69" s="194"/>
      <c r="V69" s="194"/>
      <c r="W69" s="195"/>
      <c r="X69" s="116" t="str">
        <f t="shared" si="9"/>
        <v>230519 -1.3.A A. Product Data</v>
      </c>
      <c r="Y69" s="116" t="str">
        <f t="shared" ref="Y69:Y132" si="18">F69&amp;" "&amp;G69</f>
        <v>230519 - 1.3.B B. Wiring Diagrams</v>
      </c>
      <c r="Z69" s="116" t="str">
        <f t="shared" si="10"/>
        <v>230519 -1.3.C C. Product Certificates</v>
      </c>
      <c r="AA69" s="116" t="str">
        <f t="shared" si="11"/>
        <v xml:space="preserve"> </v>
      </c>
      <c r="AB69" s="116" t="str">
        <f t="shared" si="12"/>
        <v xml:space="preserve"> </v>
      </c>
      <c r="AC69" s="116" t="str">
        <f t="shared" si="13"/>
        <v xml:space="preserve"> </v>
      </c>
      <c r="AD69" s="116" t="str">
        <f t="shared" si="14"/>
        <v xml:space="preserve"> </v>
      </c>
      <c r="AE69" s="116" t="str">
        <f t="shared" si="15"/>
        <v xml:space="preserve"> </v>
      </c>
      <c r="AF69" s="116" t="str">
        <f t="shared" si="16"/>
        <v xml:space="preserve"> </v>
      </c>
      <c r="AG69" s="116" t="str">
        <f t="shared" si="17"/>
        <v xml:space="preserve"> </v>
      </c>
    </row>
    <row r="70" spans="1:33" x14ac:dyDescent="0.35">
      <c r="A70" s="189">
        <v>230523</v>
      </c>
      <c r="B70" s="190" t="s">
        <v>1067</v>
      </c>
      <c r="C70" s="196" t="d">
        <v>2024-05-15</v>
      </c>
      <c r="D70" s="192" t="s">
        <v>756</v>
      </c>
      <c r="E70" s="194" t="s">
        <v>400</v>
      </c>
      <c r="F70" s="194"/>
      <c r="G70" s="194"/>
      <c r="H70" s="194"/>
      <c r="I70" s="194"/>
      <c r="J70" s="194"/>
      <c r="K70" s="194"/>
      <c r="L70" s="194"/>
      <c r="M70" s="194"/>
      <c r="N70" s="194"/>
      <c r="O70" s="194"/>
      <c r="P70" s="194"/>
      <c r="Q70" s="194"/>
      <c r="R70" s="194"/>
      <c r="S70" s="194"/>
      <c r="T70" s="194"/>
      <c r="U70" s="194"/>
      <c r="V70" s="194"/>
      <c r="W70" s="195"/>
      <c r="X70" s="116" t="str">
        <f t="shared" ref="X70:X133" si="19">D70&amp;" "&amp;E70</f>
        <v>230523 -1.4.A A. Product Data</v>
      </c>
      <c r="Y70" s="116" t="str">
        <f t="shared" si="18"/>
        <v xml:space="preserve"> </v>
      </c>
      <c r="Z70" s="116" t="str">
        <f t="shared" si="10"/>
        <v xml:space="preserve"> </v>
      </c>
      <c r="AA70" s="116" t="str">
        <f t="shared" si="11"/>
        <v xml:space="preserve"> </v>
      </c>
      <c r="AB70" s="116" t="str">
        <f t="shared" si="12"/>
        <v xml:space="preserve"> </v>
      </c>
      <c r="AC70" s="116" t="str">
        <f t="shared" si="13"/>
        <v xml:space="preserve"> </v>
      </c>
      <c r="AD70" s="116" t="str">
        <f t="shared" si="14"/>
        <v xml:space="preserve"> </v>
      </c>
      <c r="AE70" s="116" t="str">
        <f t="shared" si="15"/>
        <v xml:space="preserve"> </v>
      </c>
      <c r="AF70" s="116" t="str">
        <f t="shared" si="16"/>
        <v xml:space="preserve"> </v>
      </c>
      <c r="AG70" s="116" t="str">
        <f t="shared" si="17"/>
        <v xml:space="preserve"> </v>
      </c>
    </row>
    <row r="71" spans="1:33" x14ac:dyDescent="0.35">
      <c r="A71" s="189">
        <v>230529</v>
      </c>
      <c r="B71" s="190" t="s">
        <v>1068</v>
      </c>
      <c r="C71" s="196" t="d">
        <v>2024-05-15</v>
      </c>
      <c r="D71" s="192" t="s">
        <v>757</v>
      </c>
      <c r="E71" s="194" t="s">
        <v>400</v>
      </c>
      <c r="F71" s="192" t="s">
        <v>758</v>
      </c>
      <c r="G71" s="194" t="s">
        <v>402</v>
      </c>
      <c r="H71" s="192" t="s">
        <v>759</v>
      </c>
      <c r="I71" s="194" t="s">
        <v>760</v>
      </c>
      <c r="J71" s="194"/>
      <c r="K71" s="194"/>
      <c r="L71" s="194"/>
      <c r="M71" s="194"/>
      <c r="N71" s="194"/>
      <c r="O71" s="194"/>
      <c r="P71" s="194"/>
      <c r="Q71" s="194"/>
      <c r="R71" s="194"/>
      <c r="S71" s="194"/>
      <c r="T71" s="194"/>
      <c r="U71" s="194"/>
      <c r="V71" s="194"/>
      <c r="W71" s="195"/>
      <c r="X71" s="116" t="str">
        <f t="shared" si="19"/>
        <v>230529 - 1.5.A A. Product Data</v>
      </c>
      <c r="Y71" s="116" t="str">
        <f t="shared" si="18"/>
        <v>230529 - 1.5.B B. Shop Drawings</v>
      </c>
      <c r="Z71" s="116" t="str">
        <f t="shared" si="10"/>
        <v>2330529 - 1.5.C C. Welding certificates</v>
      </c>
      <c r="AA71" s="116" t="str">
        <f t="shared" si="11"/>
        <v xml:space="preserve"> </v>
      </c>
      <c r="AB71" s="116" t="str">
        <f t="shared" si="12"/>
        <v xml:space="preserve"> </v>
      </c>
      <c r="AC71" s="116" t="str">
        <f t="shared" si="13"/>
        <v xml:space="preserve"> </v>
      </c>
      <c r="AD71" s="116" t="str">
        <f t="shared" si="14"/>
        <v xml:space="preserve"> </v>
      </c>
      <c r="AE71" s="116" t="str">
        <f t="shared" si="15"/>
        <v xml:space="preserve"> </v>
      </c>
      <c r="AF71" s="116" t="str">
        <f t="shared" si="16"/>
        <v xml:space="preserve"> </v>
      </c>
      <c r="AG71" s="116" t="str">
        <f t="shared" si="17"/>
        <v xml:space="preserve"> </v>
      </c>
    </row>
    <row r="72" spans="1:33" x14ac:dyDescent="0.35">
      <c r="A72" s="189">
        <v>230548</v>
      </c>
      <c r="B72" s="190" t="s">
        <v>1069</v>
      </c>
      <c r="C72" s="196" t="d">
        <v>2024-05-15</v>
      </c>
      <c r="D72" s="192" t="s">
        <v>761</v>
      </c>
      <c r="E72" s="194" t="s">
        <v>400</v>
      </c>
      <c r="F72" s="192" t="s">
        <v>762</v>
      </c>
      <c r="G72" s="193" t="s">
        <v>763</v>
      </c>
      <c r="H72" s="192" t="s">
        <v>764</v>
      </c>
      <c r="I72" s="193" t="s">
        <v>765</v>
      </c>
      <c r="J72" s="192" t="s">
        <v>766</v>
      </c>
      <c r="K72" s="194" t="s">
        <v>767</v>
      </c>
      <c r="L72" s="194"/>
      <c r="M72" s="194"/>
      <c r="N72" s="194"/>
      <c r="O72" s="194"/>
      <c r="P72" s="194"/>
      <c r="Q72" s="194"/>
      <c r="R72" s="194"/>
      <c r="S72" s="194"/>
      <c r="T72" s="194"/>
      <c r="U72" s="194"/>
      <c r="V72" s="194"/>
      <c r="W72" s="195"/>
      <c r="X72" s="116" t="str">
        <f t="shared" si="19"/>
        <v>230548 - 1.4.A A. Product Data</v>
      </c>
      <c r="Y72" s="116" t="str">
        <f t="shared" si="18"/>
        <v>230548 - 1.4.B B. Delegated-Design Submittal</v>
      </c>
      <c r="Z72" s="116" t="str">
        <f t="shared" si="10"/>
        <v>230548 - 1.4.C C. Riser Supports</v>
      </c>
      <c r="AA72" s="116" t="str">
        <f t="shared" si="11"/>
        <v>230548 -1.4.D D. Field quality-control test reports</v>
      </c>
      <c r="AB72" s="116" t="str">
        <f t="shared" si="12"/>
        <v xml:space="preserve"> </v>
      </c>
      <c r="AC72" s="116" t="str">
        <f t="shared" si="13"/>
        <v xml:space="preserve"> </v>
      </c>
      <c r="AD72" s="116" t="str">
        <f t="shared" si="14"/>
        <v xml:space="preserve"> </v>
      </c>
      <c r="AE72" s="116" t="str">
        <f t="shared" si="15"/>
        <v xml:space="preserve"> </v>
      </c>
      <c r="AF72" s="116" t="str">
        <f t="shared" si="16"/>
        <v xml:space="preserve"> </v>
      </c>
      <c r="AG72" s="116" t="str">
        <f t="shared" si="17"/>
        <v xml:space="preserve"> </v>
      </c>
    </row>
    <row r="73" spans="1:33" x14ac:dyDescent="0.35">
      <c r="A73" s="189">
        <v>230553</v>
      </c>
      <c r="B73" s="190" t="s">
        <v>1070</v>
      </c>
      <c r="C73" s="196" t="d">
        <v>2024-05-15</v>
      </c>
      <c r="D73" s="192" t="s">
        <v>768</v>
      </c>
      <c r="E73" s="194" t="s">
        <v>400</v>
      </c>
      <c r="F73" s="192" t="s">
        <v>769</v>
      </c>
      <c r="G73" s="193" t="s">
        <v>699</v>
      </c>
      <c r="H73" s="192" t="s">
        <v>770</v>
      </c>
      <c r="I73" s="193" t="s">
        <v>701</v>
      </c>
      <c r="J73" s="192" t="s">
        <v>771</v>
      </c>
      <c r="K73" s="193" t="s">
        <v>703</v>
      </c>
      <c r="L73" s="192" t="s">
        <v>772</v>
      </c>
      <c r="M73" s="193" t="s">
        <v>705</v>
      </c>
      <c r="N73" s="194"/>
      <c r="O73" s="194"/>
      <c r="P73" s="194"/>
      <c r="Q73" s="194"/>
      <c r="R73" s="194"/>
      <c r="S73" s="194"/>
      <c r="T73" s="194"/>
      <c r="U73" s="194"/>
      <c r="V73" s="194"/>
      <c r="W73" s="195"/>
      <c r="X73" s="116" t="str">
        <f t="shared" si="19"/>
        <v>230553 - 1.3.A A. Product Data</v>
      </c>
      <c r="Y73" s="116" t="str">
        <f t="shared" si="18"/>
        <v>230553 - 1.3.B B. Samples</v>
      </c>
      <c r="Z73" s="116" t="str">
        <f t="shared" si="10"/>
        <v>230553 - 1.3.C C. Equipment Label Schedule</v>
      </c>
      <c r="AA73" s="116" t="str">
        <f t="shared" si="11"/>
        <v>230553 - 1.3.D D. Valve numbering scheme</v>
      </c>
      <c r="AB73" s="116" t="str">
        <f t="shared" si="12"/>
        <v>230553 - 1.3.E E. Valve Schedules</v>
      </c>
      <c r="AC73" s="116" t="str">
        <f t="shared" si="13"/>
        <v xml:space="preserve"> </v>
      </c>
      <c r="AD73" s="116" t="str">
        <f t="shared" si="14"/>
        <v xml:space="preserve"> </v>
      </c>
      <c r="AE73" s="116" t="str">
        <f t="shared" si="15"/>
        <v xml:space="preserve"> </v>
      </c>
      <c r="AF73" s="116" t="str">
        <f t="shared" si="16"/>
        <v xml:space="preserve"> </v>
      </c>
      <c r="AG73" s="116" t="str">
        <f t="shared" si="17"/>
        <v xml:space="preserve"> </v>
      </c>
    </row>
    <row r="74" spans="1:33" x14ac:dyDescent="0.35">
      <c r="A74" s="189">
        <v>230593</v>
      </c>
      <c r="B74" s="190" t="s">
        <v>224</v>
      </c>
      <c r="C74" s="196" t="d">
        <v>2024-05-15</v>
      </c>
      <c r="D74" s="192" t="s">
        <v>773</v>
      </c>
      <c r="E74" s="193" t="s">
        <v>774</v>
      </c>
      <c r="F74" s="192" t="s">
        <v>775</v>
      </c>
      <c r="G74" s="193" t="s">
        <v>776</v>
      </c>
      <c r="H74" s="192" t="s">
        <v>777</v>
      </c>
      <c r="I74" s="193" t="s">
        <v>778</v>
      </c>
      <c r="J74" s="194"/>
      <c r="K74" s="194"/>
      <c r="L74" s="194"/>
      <c r="M74" s="194"/>
      <c r="N74" s="194"/>
      <c r="O74" s="194"/>
      <c r="P74" s="194"/>
      <c r="Q74" s="194"/>
      <c r="R74" s="194"/>
      <c r="S74" s="194"/>
      <c r="T74" s="194"/>
      <c r="U74" s="194"/>
      <c r="V74" s="194"/>
      <c r="W74" s="195"/>
      <c r="X74" s="116" t="str">
        <f t="shared" si="19"/>
        <v>230593 - 1.4.A A. Qualification Data:</v>
      </c>
      <c r="Y74" s="116" t="str">
        <f t="shared" si="18"/>
        <v>230593 - 1.4.B B. Certified TAB reports</v>
      </c>
      <c r="Z74" s="116" t="str">
        <f t="shared" si="10"/>
        <v>230593 -1.4.C. C. Instrument calibration reports</v>
      </c>
      <c r="AA74" s="116" t="str">
        <f t="shared" si="11"/>
        <v xml:space="preserve"> </v>
      </c>
      <c r="AB74" s="116" t="str">
        <f t="shared" si="12"/>
        <v xml:space="preserve"> </v>
      </c>
      <c r="AC74" s="116" t="str">
        <f t="shared" si="13"/>
        <v xml:space="preserve"> </v>
      </c>
      <c r="AD74" s="116" t="str">
        <f t="shared" si="14"/>
        <v xml:space="preserve"> </v>
      </c>
      <c r="AE74" s="116" t="str">
        <f t="shared" si="15"/>
        <v xml:space="preserve"> </v>
      </c>
      <c r="AF74" s="116" t="str">
        <f t="shared" si="16"/>
        <v xml:space="preserve"> </v>
      </c>
      <c r="AG74" s="116" t="str">
        <f t="shared" si="17"/>
        <v xml:space="preserve"> </v>
      </c>
    </row>
    <row r="75" spans="1:33" x14ac:dyDescent="0.35">
      <c r="A75" s="189">
        <v>230700</v>
      </c>
      <c r="B75" s="190" t="s">
        <v>1071</v>
      </c>
      <c r="C75" s="196" t="d">
        <v>2024-05-15</v>
      </c>
      <c r="D75" s="192" t="s">
        <v>779</v>
      </c>
      <c r="E75" s="194" t="s">
        <v>400</v>
      </c>
      <c r="F75" s="194"/>
      <c r="G75" s="194"/>
      <c r="H75" s="194"/>
      <c r="I75" s="194"/>
      <c r="J75" s="194"/>
      <c r="K75" s="194"/>
      <c r="L75" s="194"/>
      <c r="M75" s="194"/>
      <c r="N75" s="194"/>
      <c r="O75" s="194"/>
      <c r="P75" s="194"/>
      <c r="Q75" s="194"/>
      <c r="R75" s="194"/>
      <c r="S75" s="194"/>
      <c r="T75" s="194"/>
      <c r="U75" s="194"/>
      <c r="V75" s="194"/>
      <c r="W75" s="195"/>
      <c r="X75" s="116" t="str">
        <f t="shared" si="19"/>
        <v>230700 - 1.3.A A. Product Data</v>
      </c>
      <c r="Y75" s="116" t="str">
        <f t="shared" si="18"/>
        <v xml:space="preserve"> </v>
      </c>
      <c r="Z75" s="116" t="str">
        <f t="shared" si="10"/>
        <v xml:space="preserve"> </v>
      </c>
      <c r="AA75" s="116" t="str">
        <f t="shared" si="11"/>
        <v xml:space="preserve"> </v>
      </c>
      <c r="AB75" s="116" t="str">
        <f t="shared" si="12"/>
        <v xml:space="preserve"> </v>
      </c>
      <c r="AC75" s="116" t="str">
        <f t="shared" si="13"/>
        <v xml:space="preserve"> </v>
      </c>
      <c r="AD75" s="116" t="str">
        <f t="shared" si="14"/>
        <v xml:space="preserve"> </v>
      </c>
      <c r="AE75" s="116" t="str">
        <f t="shared" si="15"/>
        <v xml:space="preserve"> </v>
      </c>
      <c r="AF75" s="116" t="str">
        <f t="shared" si="16"/>
        <v xml:space="preserve"> </v>
      </c>
      <c r="AG75" s="116" t="str">
        <f t="shared" si="17"/>
        <v xml:space="preserve"> </v>
      </c>
    </row>
    <row r="76" spans="1:33" x14ac:dyDescent="0.35">
      <c r="A76" s="189">
        <v>230900</v>
      </c>
      <c r="B76" s="190" t="s">
        <v>1072</v>
      </c>
      <c r="C76" s="196" t="d">
        <v>2024-05-15</v>
      </c>
      <c r="D76" s="192" t="s">
        <v>780</v>
      </c>
      <c r="E76" s="194" t="s">
        <v>400</v>
      </c>
      <c r="F76" s="192" t="s">
        <v>781</v>
      </c>
      <c r="G76" s="194" t="s">
        <v>402</v>
      </c>
      <c r="H76" s="192" t="s">
        <v>782</v>
      </c>
      <c r="I76" s="193" t="s">
        <v>783</v>
      </c>
      <c r="J76" s="192" t="s">
        <v>784</v>
      </c>
      <c r="K76" s="193" t="s">
        <v>785</v>
      </c>
      <c r="L76" s="192" t="s">
        <v>786</v>
      </c>
      <c r="M76" s="194" t="s">
        <v>787</v>
      </c>
      <c r="N76" s="192" t="s">
        <v>788</v>
      </c>
      <c r="O76" s="194" t="s">
        <v>789</v>
      </c>
      <c r="P76" s="192" t="s">
        <v>790</v>
      </c>
      <c r="Q76" s="194" t="s">
        <v>791</v>
      </c>
      <c r="R76" s="192" t="s">
        <v>792</v>
      </c>
      <c r="S76" s="194" t="s">
        <v>793</v>
      </c>
      <c r="T76" s="192" t="s">
        <v>794</v>
      </c>
      <c r="U76" s="194" t="s">
        <v>795</v>
      </c>
      <c r="V76" s="192" t="s">
        <v>796</v>
      </c>
      <c r="W76" s="195" t="s">
        <v>797</v>
      </c>
      <c r="X76" s="116" t="str">
        <f t="shared" si="19"/>
        <v>230900 - 1.5.A A. Product Data</v>
      </c>
      <c r="Y76" s="116" t="str">
        <f t="shared" si="18"/>
        <v>230900 - 1.5.B B. Shop Drawings</v>
      </c>
      <c r="Z76" s="116" t="str">
        <f t="shared" si="10"/>
        <v>230900 - 1.5.C C. Data Communications Protocol Certificates ASHRAE 135</v>
      </c>
      <c r="AA76" s="116" t="str">
        <f t="shared" si="11"/>
        <v>230900 - 1.5.D D. Data Communications Protocol Certificates LonWorks</v>
      </c>
      <c r="AB76" s="116" t="str">
        <f t="shared" si="12"/>
        <v>230900 - 1.5.E E. Samples for Initial Selection</v>
      </c>
      <c r="AC76" s="116" t="str">
        <f t="shared" si="13"/>
        <v>230900 - 1.5.F F. Samples for Verification</v>
      </c>
      <c r="AD76" s="116" t="str">
        <f t="shared" si="14"/>
        <v>230900 - 1.5.G G. Software and Firmware Operational Documentation</v>
      </c>
      <c r="AE76" s="116" t="str">
        <f t="shared" si="15"/>
        <v>230900 - 1.5.H H. Software Upgrade Kit</v>
      </c>
      <c r="AF76" s="116" t="str">
        <f t="shared" si="16"/>
        <v>230900 - 1.5.I I. Qualification Data</v>
      </c>
      <c r="AG76" s="116" t="str">
        <f t="shared" si="17"/>
        <v>230900 - 1.5.J J. Field quality-control test reports</v>
      </c>
    </row>
    <row r="77" spans="1:33" x14ac:dyDescent="0.35">
      <c r="A77" s="189">
        <v>232113</v>
      </c>
      <c r="B77" s="190" t="s">
        <v>1073</v>
      </c>
      <c r="C77" s="196" t="d">
        <v>2024-05-15</v>
      </c>
      <c r="D77" s="192" t="s">
        <v>798</v>
      </c>
      <c r="E77" s="194" t="s">
        <v>400</v>
      </c>
      <c r="F77" s="192" t="s">
        <v>799</v>
      </c>
      <c r="G77" s="194" t="s">
        <v>751</v>
      </c>
      <c r="H77" s="192" t="s">
        <v>800</v>
      </c>
      <c r="I77" s="194" t="s">
        <v>801</v>
      </c>
      <c r="J77" s="192" t="s">
        <v>802</v>
      </c>
      <c r="K77" s="194" t="s">
        <v>767</v>
      </c>
      <c r="L77" s="194"/>
      <c r="M77" s="194"/>
      <c r="N77" s="194"/>
      <c r="O77" s="194"/>
      <c r="P77" s="194"/>
      <c r="Q77" s="194"/>
      <c r="R77" s="194"/>
      <c r="S77" s="194"/>
      <c r="T77" s="194"/>
      <c r="U77" s="194"/>
      <c r="V77" s="194"/>
      <c r="W77" s="195"/>
      <c r="X77" s="116" t="str">
        <f t="shared" si="19"/>
        <v>232113 - 1.3.A A. Product Data</v>
      </c>
      <c r="Y77" s="116" t="str">
        <f t="shared" si="18"/>
        <v>232113 - 1.3.B B. Welding certificates</v>
      </c>
      <c r="Z77" s="116" t="str">
        <f t="shared" si="10"/>
        <v>232113 - 13.C C. Qualification Data</v>
      </c>
      <c r="AA77" s="116" t="str">
        <f t="shared" si="11"/>
        <v>232113 - 13.D D. Field quality-control test reports</v>
      </c>
      <c r="AB77" s="116" t="str">
        <f t="shared" si="12"/>
        <v xml:space="preserve"> </v>
      </c>
      <c r="AC77" s="116" t="str">
        <f t="shared" si="13"/>
        <v xml:space="preserve"> </v>
      </c>
      <c r="AD77" s="116" t="str">
        <f t="shared" si="14"/>
        <v xml:space="preserve"> </v>
      </c>
      <c r="AE77" s="116" t="str">
        <f t="shared" si="15"/>
        <v xml:space="preserve"> </v>
      </c>
      <c r="AF77" s="116" t="str">
        <f t="shared" si="16"/>
        <v xml:space="preserve"> </v>
      </c>
      <c r="AG77" s="116" t="str">
        <f t="shared" si="17"/>
        <v xml:space="preserve"> </v>
      </c>
    </row>
    <row r="78" spans="1:33" x14ac:dyDescent="0.35">
      <c r="A78" s="189">
        <v>232123</v>
      </c>
      <c r="B78" s="190" t="s">
        <v>1074</v>
      </c>
      <c r="C78" s="196" t="d">
        <v>2024-05-15</v>
      </c>
      <c r="D78" s="192" t="s">
        <v>805</v>
      </c>
      <c r="E78" s="194" t="s">
        <v>400</v>
      </c>
      <c r="F78" s="192" t="s">
        <v>806</v>
      </c>
      <c r="G78" s="194" t="s">
        <v>402</v>
      </c>
      <c r="H78" s="192" t="s">
        <v>807</v>
      </c>
      <c r="I78" s="193" t="s">
        <v>719</v>
      </c>
      <c r="J78" s="194"/>
      <c r="K78" s="194"/>
      <c r="L78" s="194"/>
      <c r="M78" s="194"/>
      <c r="N78" s="194"/>
      <c r="O78" s="194"/>
      <c r="P78" s="194"/>
      <c r="Q78" s="194"/>
      <c r="R78" s="194"/>
      <c r="S78" s="194"/>
      <c r="T78" s="194"/>
      <c r="U78" s="194"/>
      <c r="V78" s="194"/>
      <c r="W78" s="195"/>
      <c r="X78" s="116" t="str">
        <f t="shared" si="19"/>
        <v>232123 -1.4.A A. Product Data</v>
      </c>
      <c r="Y78" s="116" t="str">
        <f t="shared" si="18"/>
        <v>232123 -1.4.B B. Shop Drawings</v>
      </c>
      <c r="Z78" s="116" t="str">
        <f t="shared" si="10"/>
        <v>232123 -1.4.C C. Operation and Maintenance Data</v>
      </c>
      <c r="AA78" s="116" t="str">
        <f t="shared" si="11"/>
        <v xml:space="preserve"> </v>
      </c>
      <c r="AB78" s="116" t="str">
        <f t="shared" si="12"/>
        <v xml:space="preserve"> </v>
      </c>
      <c r="AC78" s="116" t="str">
        <f t="shared" si="13"/>
        <v xml:space="preserve"> </v>
      </c>
      <c r="AD78" s="116" t="str">
        <f t="shared" si="14"/>
        <v xml:space="preserve"> </v>
      </c>
      <c r="AE78" s="116" t="str">
        <f t="shared" si="15"/>
        <v xml:space="preserve"> </v>
      </c>
      <c r="AF78" s="116" t="str">
        <f t="shared" si="16"/>
        <v xml:space="preserve"> </v>
      </c>
      <c r="AG78" s="116" t="str">
        <f t="shared" si="17"/>
        <v xml:space="preserve"> </v>
      </c>
    </row>
    <row r="79" spans="1:33" x14ac:dyDescent="0.35">
      <c r="A79" s="189">
        <v>232500</v>
      </c>
      <c r="B79" s="190" t="s">
        <v>1075</v>
      </c>
      <c r="C79" s="196" t="d">
        <v>2024-05-15</v>
      </c>
      <c r="D79" s="192" t="s">
        <v>808</v>
      </c>
      <c r="E79" s="194" t="s">
        <v>400</v>
      </c>
      <c r="F79" s="192" t="s">
        <v>809</v>
      </c>
      <c r="G79" s="194" t="s">
        <v>402</v>
      </c>
      <c r="H79" s="192" t="s">
        <v>810</v>
      </c>
      <c r="I79" s="194" t="s">
        <v>714</v>
      </c>
      <c r="J79" s="192" t="s">
        <v>811</v>
      </c>
      <c r="K79" s="194" t="s">
        <v>812</v>
      </c>
      <c r="L79" s="194"/>
      <c r="M79" s="194"/>
      <c r="N79" s="194"/>
      <c r="O79" s="194"/>
      <c r="P79" s="194"/>
      <c r="Q79" s="194"/>
      <c r="R79" s="194"/>
      <c r="S79" s="194"/>
      <c r="T79" s="194"/>
      <c r="U79" s="194"/>
      <c r="V79" s="194"/>
      <c r="W79" s="195"/>
      <c r="X79" s="116" t="str">
        <f t="shared" si="19"/>
        <v>232500 - 1.5.A A. Product Data</v>
      </c>
      <c r="Y79" s="116" t="str">
        <f t="shared" si="18"/>
        <v>232500 - 1.5.B B. Shop Drawings</v>
      </c>
      <c r="Z79" s="116" t="str">
        <f t="shared" si="10"/>
        <v>232500 - 1.5.C C. Field quality-control test reports</v>
      </c>
      <c r="AA79" s="116" t="str">
        <f t="shared" si="11"/>
        <v>232500 - 1.5.D D. Other Informational Submittals</v>
      </c>
      <c r="AB79" s="116" t="str">
        <f t="shared" si="12"/>
        <v xml:space="preserve"> </v>
      </c>
      <c r="AC79" s="116" t="str">
        <f t="shared" si="13"/>
        <v xml:space="preserve"> </v>
      </c>
      <c r="AD79" s="116" t="str">
        <f t="shared" si="14"/>
        <v xml:space="preserve"> </v>
      </c>
      <c r="AE79" s="116" t="str">
        <f t="shared" si="15"/>
        <v xml:space="preserve"> </v>
      </c>
      <c r="AF79" s="116" t="str">
        <f t="shared" si="16"/>
        <v xml:space="preserve"> </v>
      </c>
      <c r="AG79" s="116" t="str">
        <f t="shared" si="17"/>
        <v xml:space="preserve"> </v>
      </c>
    </row>
    <row r="80" spans="1:33" x14ac:dyDescent="0.35">
      <c r="A80" s="189">
        <v>233113</v>
      </c>
      <c r="B80" s="190" t="s">
        <v>1076</v>
      </c>
      <c r="C80" s="196" t="d">
        <v>2024-05-15</v>
      </c>
      <c r="D80" s="192" t="s">
        <v>813</v>
      </c>
      <c r="E80" s="194" t="s">
        <v>400</v>
      </c>
      <c r="F80" s="192" t="s">
        <v>814</v>
      </c>
      <c r="G80" s="194" t="s">
        <v>402</v>
      </c>
      <c r="H80" s="194"/>
      <c r="I80" s="194"/>
      <c r="J80" s="194"/>
      <c r="K80" s="194"/>
      <c r="L80" s="194"/>
      <c r="M80" s="194"/>
      <c r="N80" s="194"/>
      <c r="O80" s="194"/>
      <c r="P80" s="194"/>
      <c r="Q80" s="194"/>
      <c r="R80" s="194"/>
      <c r="S80" s="194"/>
      <c r="T80" s="194"/>
      <c r="U80" s="194"/>
      <c r="V80" s="194"/>
      <c r="W80" s="195"/>
      <c r="X80" s="116" t="str">
        <f t="shared" si="19"/>
        <v>233133 - 1.4.A A. Product Data</v>
      </c>
      <c r="Y80" s="116" t="str">
        <f t="shared" si="18"/>
        <v>233133 - 1.4.B B. Shop Drawings</v>
      </c>
      <c r="Z80" s="116" t="str">
        <f t="shared" si="10"/>
        <v xml:space="preserve"> </v>
      </c>
      <c r="AA80" s="116" t="str">
        <f t="shared" si="11"/>
        <v xml:space="preserve"> </v>
      </c>
      <c r="AB80" s="116" t="str">
        <f t="shared" si="12"/>
        <v xml:space="preserve"> </v>
      </c>
      <c r="AC80" s="116" t="str">
        <f t="shared" si="13"/>
        <v xml:space="preserve"> </v>
      </c>
      <c r="AD80" s="116" t="str">
        <f t="shared" si="14"/>
        <v xml:space="preserve"> </v>
      </c>
      <c r="AE80" s="116" t="str">
        <f t="shared" si="15"/>
        <v xml:space="preserve"> </v>
      </c>
      <c r="AF80" s="116" t="str">
        <f t="shared" si="16"/>
        <v xml:space="preserve"> </v>
      </c>
      <c r="AG80" s="116" t="str">
        <f t="shared" si="17"/>
        <v xml:space="preserve"> </v>
      </c>
    </row>
    <row r="81" spans="1:33" x14ac:dyDescent="0.35">
      <c r="A81" s="189">
        <v>233300</v>
      </c>
      <c r="B81" s="190" t="s">
        <v>1077</v>
      </c>
      <c r="C81" s="196" t="d">
        <v>2024-05-15</v>
      </c>
      <c r="D81" s="192" t="s">
        <v>815</v>
      </c>
      <c r="E81" s="194" t="s">
        <v>400</v>
      </c>
      <c r="F81" s="192" t="s">
        <v>816</v>
      </c>
      <c r="G81" s="194" t="s">
        <v>402</v>
      </c>
      <c r="H81" s="192" t="s">
        <v>817</v>
      </c>
      <c r="I81" s="194" t="s">
        <v>818</v>
      </c>
      <c r="J81" s="192" t="s">
        <v>819</v>
      </c>
      <c r="K81" s="194" t="s">
        <v>820</v>
      </c>
      <c r="L81" s="194"/>
      <c r="M81" s="194"/>
      <c r="N81" s="194"/>
      <c r="O81" s="194"/>
      <c r="P81" s="194"/>
      <c r="Q81" s="194"/>
      <c r="R81" s="194"/>
      <c r="S81" s="194"/>
      <c r="T81" s="194"/>
      <c r="U81" s="194"/>
      <c r="V81" s="194"/>
      <c r="W81" s="195"/>
      <c r="X81" s="116" t="str">
        <f t="shared" si="19"/>
        <v>233300 - 1.3.A A. Product Data</v>
      </c>
      <c r="Y81" s="116" t="str">
        <f t="shared" si="18"/>
        <v>233300 - 1.3.B B. Shop Drawings</v>
      </c>
      <c r="Z81" s="116" t="str">
        <f t="shared" si="10"/>
        <v>233300 - 1.3.C C. Coordination Drawings</v>
      </c>
      <c r="AA81" s="116" t="str">
        <f t="shared" si="11"/>
        <v>233300 - 1.3.D D. Operation and Maintenance Data</v>
      </c>
      <c r="AB81" s="116" t="str">
        <f t="shared" si="12"/>
        <v xml:space="preserve"> </v>
      </c>
      <c r="AC81" s="116" t="str">
        <f t="shared" si="13"/>
        <v xml:space="preserve"> </v>
      </c>
      <c r="AD81" s="116" t="str">
        <f t="shared" si="14"/>
        <v xml:space="preserve"> </v>
      </c>
      <c r="AE81" s="116" t="str">
        <f t="shared" si="15"/>
        <v xml:space="preserve"> </v>
      </c>
      <c r="AF81" s="116" t="str">
        <f t="shared" si="16"/>
        <v xml:space="preserve"> </v>
      </c>
      <c r="AG81" s="116" t="str">
        <f t="shared" si="17"/>
        <v xml:space="preserve"> </v>
      </c>
    </row>
    <row r="82" spans="1:33" x14ac:dyDescent="0.35">
      <c r="A82" s="189">
        <v>233423</v>
      </c>
      <c r="B82" s="190" t="s">
        <v>1078</v>
      </c>
      <c r="C82" s="196" t="d">
        <v>2024-05-15</v>
      </c>
      <c r="D82" s="192" t="s">
        <v>821</v>
      </c>
      <c r="E82" s="194" t="s">
        <v>400</v>
      </c>
      <c r="F82" s="192" t="s">
        <v>822</v>
      </c>
      <c r="G82" s="194" t="s">
        <v>402</v>
      </c>
      <c r="H82" s="192" t="s">
        <v>823</v>
      </c>
      <c r="I82" s="194" t="s">
        <v>818</v>
      </c>
      <c r="J82" s="192" t="s">
        <v>824</v>
      </c>
      <c r="K82" s="194" t="s">
        <v>767</v>
      </c>
      <c r="L82" s="192" t="s">
        <v>825</v>
      </c>
      <c r="M82" s="194" t="s">
        <v>826</v>
      </c>
      <c r="N82" s="194"/>
      <c r="O82" s="194"/>
      <c r="P82" s="194"/>
      <c r="Q82" s="194"/>
      <c r="R82" s="194"/>
      <c r="S82" s="194"/>
      <c r="T82" s="194"/>
      <c r="U82" s="194"/>
      <c r="V82" s="194"/>
      <c r="W82" s="195"/>
      <c r="X82" s="116" t="str">
        <f t="shared" si="19"/>
        <v>233423 - 1.4.A A. Product Data</v>
      </c>
      <c r="Y82" s="116" t="str">
        <f t="shared" si="18"/>
        <v>233423 - 1.4.B B. Shop Drawings</v>
      </c>
      <c r="Z82" s="116" t="str">
        <f t="shared" si="10"/>
        <v>233423 - 1.4.C C. Coordination Drawings</v>
      </c>
      <c r="AA82" s="116" t="str">
        <f t="shared" si="11"/>
        <v>233423 - 1.4.D D. Field quality-control test reports</v>
      </c>
      <c r="AB82" s="116" t="str">
        <f t="shared" si="12"/>
        <v>233423 - 1.4.E E. Operation and Maintenance Data</v>
      </c>
      <c r="AC82" s="116" t="str">
        <f t="shared" si="13"/>
        <v xml:space="preserve"> </v>
      </c>
      <c r="AD82" s="116" t="str">
        <f t="shared" si="14"/>
        <v xml:space="preserve"> </v>
      </c>
      <c r="AE82" s="116" t="str">
        <f t="shared" si="15"/>
        <v xml:space="preserve"> </v>
      </c>
      <c r="AF82" s="116" t="str">
        <f t="shared" si="16"/>
        <v xml:space="preserve"> </v>
      </c>
      <c r="AG82" s="116" t="str">
        <f t="shared" si="17"/>
        <v xml:space="preserve"> </v>
      </c>
    </row>
    <row r="83" spans="1:33" x14ac:dyDescent="0.35">
      <c r="A83" s="189">
        <v>233713</v>
      </c>
      <c r="B83" s="190" t="s">
        <v>226</v>
      </c>
      <c r="C83" s="196" t="d">
        <v>2024-05-15</v>
      </c>
      <c r="D83" s="192" t="s">
        <v>827</v>
      </c>
      <c r="E83" s="194" t="s">
        <v>400</v>
      </c>
      <c r="F83" s="192" t="s">
        <v>828</v>
      </c>
      <c r="G83" s="194" t="s">
        <v>829</v>
      </c>
      <c r="H83" s="192" t="s">
        <v>830</v>
      </c>
      <c r="I83" s="194" t="s">
        <v>831</v>
      </c>
      <c r="J83" s="192" t="s">
        <v>832</v>
      </c>
      <c r="K83" s="194" t="s">
        <v>833</v>
      </c>
      <c r="L83" s="192" t="s">
        <v>834</v>
      </c>
      <c r="M83" s="194" t="s">
        <v>835</v>
      </c>
      <c r="N83" s="194"/>
      <c r="O83" s="194"/>
      <c r="P83" s="194"/>
      <c r="Q83" s="194"/>
      <c r="R83" s="194"/>
      <c r="S83" s="194"/>
      <c r="T83" s="194"/>
      <c r="U83" s="194"/>
      <c r="V83" s="194"/>
      <c r="W83" s="195"/>
      <c r="X83" s="116" t="str">
        <f t="shared" si="19"/>
        <v>233713 - 1.3.A A. Product Data</v>
      </c>
      <c r="Y83" s="116" t="str">
        <f t="shared" si="18"/>
        <v>233713 - 1.3.B B. Samples for Initial Selection</v>
      </c>
      <c r="Z83" s="116" t="str">
        <f t="shared" si="10"/>
        <v>233713 - 1.3.C C. Samples for Verification</v>
      </c>
      <c r="AA83" s="116" t="str">
        <f t="shared" si="11"/>
        <v>233713 - 1.3.D D. Coordination Drawings</v>
      </c>
      <c r="AB83" s="116" t="str">
        <f t="shared" si="12"/>
        <v>233713 - 1.3.E E. Source quality-control reports</v>
      </c>
      <c r="AC83" s="116" t="str">
        <f t="shared" si="13"/>
        <v xml:space="preserve"> </v>
      </c>
      <c r="AD83" s="116" t="str">
        <f t="shared" si="14"/>
        <v xml:space="preserve"> </v>
      </c>
      <c r="AE83" s="116" t="str">
        <f t="shared" si="15"/>
        <v xml:space="preserve"> </v>
      </c>
      <c r="AF83" s="116" t="str">
        <f t="shared" si="16"/>
        <v xml:space="preserve"> </v>
      </c>
      <c r="AG83" s="116" t="str">
        <f t="shared" si="17"/>
        <v xml:space="preserve"> </v>
      </c>
    </row>
    <row r="84" spans="1:33" x14ac:dyDescent="0.35">
      <c r="A84" s="189">
        <v>233723</v>
      </c>
      <c r="B84" s="190" t="s">
        <v>1079</v>
      </c>
      <c r="C84" s="196" t="d">
        <v>2024-05-15</v>
      </c>
      <c r="D84" s="192" t="s">
        <v>836</v>
      </c>
      <c r="E84" s="194" t="s">
        <v>400</v>
      </c>
      <c r="F84" s="192" t="s">
        <v>837</v>
      </c>
      <c r="G84" s="194" t="s">
        <v>402</v>
      </c>
      <c r="H84" s="194"/>
      <c r="I84" s="194"/>
      <c r="J84" s="194"/>
      <c r="K84" s="194"/>
      <c r="L84" s="194"/>
      <c r="M84" s="194"/>
      <c r="N84" s="194"/>
      <c r="O84" s="194"/>
      <c r="P84" s="194"/>
      <c r="Q84" s="194"/>
      <c r="R84" s="194"/>
      <c r="S84" s="194"/>
      <c r="T84" s="194"/>
      <c r="U84" s="194"/>
      <c r="V84" s="194"/>
      <c r="W84" s="195"/>
      <c r="X84" s="116" t="str">
        <f t="shared" si="19"/>
        <v>233723 - 1.4.A A. Product Data</v>
      </c>
      <c r="Y84" s="116" t="str">
        <f t="shared" si="18"/>
        <v>233723 - 1.4.B B. Shop Drawings</v>
      </c>
      <c r="Z84" s="116" t="str">
        <f t="shared" si="10"/>
        <v xml:space="preserve"> </v>
      </c>
      <c r="AA84" s="116" t="str">
        <f t="shared" si="11"/>
        <v xml:space="preserve"> </v>
      </c>
      <c r="AB84" s="116" t="str">
        <f t="shared" si="12"/>
        <v xml:space="preserve"> </v>
      </c>
      <c r="AC84" s="116" t="str">
        <f t="shared" si="13"/>
        <v xml:space="preserve"> </v>
      </c>
      <c r="AD84" s="116" t="str">
        <f t="shared" si="14"/>
        <v xml:space="preserve"> </v>
      </c>
      <c r="AE84" s="116" t="str">
        <f t="shared" si="15"/>
        <v xml:space="preserve"> </v>
      </c>
      <c r="AF84" s="116" t="str">
        <f t="shared" si="16"/>
        <v xml:space="preserve"> </v>
      </c>
      <c r="AG84" s="116" t="str">
        <f t="shared" si="17"/>
        <v xml:space="preserve"> </v>
      </c>
    </row>
    <row r="85" spans="1:33" x14ac:dyDescent="0.35">
      <c r="A85" s="189">
        <v>235100</v>
      </c>
      <c r="B85" s="190" t="s">
        <v>227</v>
      </c>
      <c r="C85" s="196" t="d">
        <v>2024-05-15</v>
      </c>
      <c r="D85" s="192" t="s">
        <v>838</v>
      </c>
      <c r="E85" s="194" t="s">
        <v>400</v>
      </c>
      <c r="F85" s="192" t="s">
        <v>839</v>
      </c>
      <c r="G85" s="194" t="s">
        <v>402</v>
      </c>
      <c r="H85" s="192" t="s">
        <v>840</v>
      </c>
      <c r="I85" s="194" t="s">
        <v>841</v>
      </c>
      <c r="J85" s="194"/>
      <c r="K85" s="194"/>
      <c r="L85" s="194"/>
      <c r="M85" s="194"/>
      <c r="N85" s="194"/>
      <c r="O85" s="194"/>
      <c r="P85" s="194"/>
      <c r="Q85" s="194"/>
      <c r="R85" s="194"/>
      <c r="S85" s="194"/>
      <c r="T85" s="194"/>
      <c r="U85" s="194"/>
      <c r="V85" s="194"/>
      <c r="W85" s="195"/>
      <c r="X85" s="116" t="str">
        <f t="shared" si="19"/>
        <v>235100 - 1.3.A A. Product Data</v>
      </c>
      <c r="Y85" s="116" t="str">
        <f t="shared" si="18"/>
        <v>235100 - 1.3.B B. Shop Drawings</v>
      </c>
      <c r="Z85" s="116" t="str">
        <f t="shared" si="10"/>
        <v>235100 - 13.C C. Warranty</v>
      </c>
      <c r="AA85" s="116" t="str">
        <f t="shared" si="11"/>
        <v xml:space="preserve"> </v>
      </c>
      <c r="AB85" s="116" t="str">
        <f t="shared" si="12"/>
        <v xml:space="preserve"> </v>
      </c>
      <c r="AC85" s="116" t="str">
        <f t="shared" si="13"/>
        <v xml:space="preserve"> </v>
      </c>
      <c r="AD85" s="116" t="str">
        <f t="shared" si="14"/>
        <v xml:space="preserve"> </v>
      </c>
      <c r="AE85" s="116" t="str">
        <f t="shared" si="15"/>
        <v xml:space="preserve"> </v>
      </c>
      <c r="AF85" s="116" t="str">
        <f t="shared" si="16"/>
        <v xml:space="preserve"> </v>
      </c>
      <c r="AG85" s="116" t="str">
        <f t="shared" si="17"/>
        <v xml:space="preserve"> </v>
      </c>
    </row>
    <row r="86" spans="1:33" x14ac:dyDescent="0.35">
      <c r="A86" s="189">
        <v>235216</v>
      </c>
      <c r="B86" s="190" t="s">
        <v>1080</v>
      </c>
      <c r="C86" s="196" t="d">
        <v>2024-05-15</v>
      </c>
      <c r="D86" s="192" t="s">
        <v>842</v>
      </c>
      <c r="E86" s="194" t="s">
        <v>400</v>
      </c>
      <c r="F86" s="192" t="s">
        <v>843</v>
      </c>
      <c r="G86" s="194" t="s">
        <v>402</v>
      </c>
      <c r="H86" s="192" t="s">
        <v>844</v>
      </c>
      <c r="I86" s="194" t="s">
        <v>845</v>
      </c>
      <c r="J86" s="192" t="s">
        <v>846</v>
      </c>
      <c r="K86" s="194" t="s">
        <v>736</v>
      </c>
      <c r="L86" s="192" t="s">
        <v>847</v>
      </c>
      <c r="M86" s="194" t="s">
        <v>738</v>
      </c>
      <c r="N86" s="192" t="s">
        <v>848</v>
      </c>
      <c r="O86" s="194" t="s">
        <v>740</v>
      </c>
      <c r="P86" s="192" t="s">
        <v>849</v>
      </c>
      <c r="Q86" s="194" t="s">
        <v>742</v>
      </c>
      <c r="R86" s="192" t="s">
        <v>850</v>
      </c>
      <c r="S86" s="194" t="s">
        <v>851</v>
      </c>
      <c r="T86" s="194"/>
      <c r="U86" s="194"/>
      <c r="V86" s="194"/>
      <c r="W86" s="195"/>
      <c r="X86" s="116" t="str">
        <f t="shared" si="19"/>
        <v>235216 - 1.3.A A. Product Data</v>
      </c>
      <c r="Y86" s="116" t="str">
        <f t="shared" si="18"/>
        <v>235216 - 1.3.B B. Shop Drawings</v>
      </c>
      <c r="Z86" s="116" t="str">
        <f t="shared" si="10"/>
        <v>235216 - 1.3.C C. Manufacturer Seismic Qualification Certification</v>
      </c>
      <c r="AA86" s="116" t="str">
        <f t="shared" si="11"/>
        <v>235216 - 1.3.D D. Source quality-control test reports</v>
      </c>
      <c r="AB86" s="116" t="str">
        <f t="shared" si="12"/>
        <v>235216 - 1.3.E E. Field quality-control test reports</v>
      </c>
      <c r="AC86" s="116" t="str">
        <f t="shared" si="13"/>
        <v>235216 - 1.3.F F. Operation and Maintenance Data</v>
      </c>
      <c r="AD86" s="116" t="str">
        <f t="shared" si="14"/>
        <v>235216 - 1.3.G G. Warranty</v>
      </c>
      <c r="AE86" s="116" t="str">
        <f t="shared" si="15"/>
        <v>235216 - 1.3.AH H. Other Informational Submittals</v>
      </c>
      <c r="AF86" s="116" t="str">
        <f t="shared" si="16"/>
        <v xml:space="preserve"> </v>
      </c>
      <c r="AG86" s="116" t="str">
        <f t="shared" si="17"/>
        <v xml:space="preserve"> </v>
      </c>
    </row>
    <row r="87" spans="1:33" x14ac:dyDescent="0.35">
      <c r="A87" s="189">
        <v>237433</v>
      </c>
      <c r="B87" s="190" t="s">
        <v>228</v>
      </c>
      <c r="C87" s="196" t="d">
        <v>2024-05-15</v>
      </c>
      <c r="D87" s="192" t="s">
        <v>852</v>
      </c>
      <c r="E87" s="194" t="s">
        <v>400</v>
      </c>
      <c r="F87" s="192" t="s">
        <v>853</v>
      </c>
      <c r="G87" s="194" t="s">
        <v>402</v>
      </c>
      <c r="H87" s="192" t="s">
        <v>854</v>
      </c>
      <c r="I87" s="194" t="s">
        <v>818</v>
      </c>
      <c r="J87" s="192" t="s">
        <v>855</v>
      </c>
      <c r="K87" s="194" t="s">
        <v>856</v>
      </c>
      <c r="L87" s="192" t="s">
        <v>857</v>
      </c>
      <c r="M87" s="194" t="s">
        <v>826</v>
      </c>
      <c r="N87" s="192" t="s">
        <v>858</v>
      </c>
      <c r="O87" s="194" t="s">
        <v>859</v>
      </c>
      <c r="P87" s="194"/>
      <c r="Q87" s="194"/>
      <c r="R87" s="194"/>
      <c r="S87" s="194"/>
      <c r="T87" s="194"/>
      <c r="U87" s="194"/>
      <c r="V87" s="194"/>
      <c r="W87" s="195"/>
      <c r="X87" s="116" t="str">
        <f t="shared" si="19"/>
        <v>237433 - 1.3.A A. Product Data</v>
      </c>
      <c r="Y87" s="116" t="str">
        <f t="shared" si="18"/>
        <v>237433 - 1.3.B B. Shop Drawings</v>
      </c>
      <c r="Z87" s="116" t="str">
        <f t="shared" si="10"/>
        <v>237433- 1.3.C C. Coordination Drawings</v>
      </c>
      <c r="AA87" s="116" t="str">
        <f t="shared" si="11"/>
        <v>237433 -1.3.D D. Startup service reports</v>
      </c>
      <c r="AB87" s="116" t="str">
        <f t="shared" si="12"/>
        <v>237433 - 1.3.E E. Operation and Maintenance Data</v>
      </c>
      <c r="AC87" s="116" t="str">
        <f t="shared" si="13"/>
        <v>237433 - 1.3.F F. Warranty</v>
      </c>
      <c r="AD87" s="116" t="str">
        <f t="shared" si="14"/>
        <v xml:space="preserve"> </v>
      </c>
      <c r="AE87" s="116" t="str">
        <f t="shared" si="15"/>
        <v xml:space="preserve"> </v>
      </c>
      <c r="AF87" s="116" t="str">
        <f t="shared" si="16"/>
        <v xml:space="preserve"> </v>
      </c>
      <c r="AG87" s="116" t="str">
        <f t="shared" si="17"/>
        <v xml:space="preserve"> </v>
      </c>
    </row>
    <row r="88" spans="1:33" x14ac:dyDescent="0.35">
      <c r="A88" s="189">
        <v>238146</v>
      </c>
      <c r="B88" s="190" t="s">
        <v>1081</v>
      </c>
      <c r="C88" s="196" t="d">
        <v>2024-05-15</v>
      </c>
      <c r="D88" s="192" t="s">
        <v>860</v>
      </c>
      <c r="E88" s="194" t="s">
        <v>400</v>
      </c>
      <c r="F88" s="192" t="s">
        <v>861</v>
      </c>
      <c r="G88" s="194" t="s">
        <v>402</v>
      </c>
      <c r="H88" s="192" t="s">
        <v>862</v>
      </c>
      <c r="I88" s="194" t="s">
        <v>818</v>
      </c>
      <c r="J88" s="192" t="s">
        <v>863</v>
      </c>
      <c r="K88" s="194" t="s">
        <v>864</v>
      </c>
      <c r="L88" s="192" t="s">
        <v>865</v>
      </c>
      <c r="M88" s="194" t="s">
        <v>866</v>
      </c>
      <c r="N88" s="192" t="s">
        <v>867</v>
      </c>
      <c r="O88" s="194" t="s">
        <v>868</v>
      </c>
      <c r="P88" s="192" t="s">
        <v>869</v>
      </c>
      <c r="Q88" s="194" t="s">
        <v>678</v>
      </c>
      <c r="R88" s="192" t="s">
        <v>870</v>
      </c>
      <c r="S88" s="193" t="s">
        <v>680</v>
      </c>
      <c r="T88" s="192" t="s">
        <v>871</v>
      </c>
      <c r="U88" s="194" t="s">
        <v>872</v>
      </c>
      <c r="V88" s="194"/>
      <c r="W88" s="195"/>
      <c r="X88" s="116" t="str">
        <f t="shared" si="19"/>
        <v>238146 - 1.3.A A. Product Data</v>
      </c>
      <c r="Y88" s="116" t="str">
        <f t="shared" si="18"/>
        <v>238146 - 1.3.B B. Shop Drawings</v>
      </c>
      <c r="Z88" s="116" t="str">
        <f t="shared" si="10"/>
        <v>238146 - 1.3.C C. Coordination Drawings</v>
      </c>
      <c r="AA88" s="116" t="str">
        <f t="shared" si="11"/>
        <v>238146 - 1.3.D D. Samples for Initial Selection</v>
      </c>
      <c r="AB88" s="116" t="str">
        <f t="shared" si="12"/>
        <v>238146 - 1.3.E E. Samples for Verification</v>
      </c>
      <c r="AC88" s="116" t="str">
        <f t="shared" si="13"/>
        <v>238146 - 1.3.F F. Product Certificates</v>
      </c>
      <c r="AD88" s="116" t="str">
        <f t="shared" si="14"/>
        <v>238146 - 1.3.G G. Field quality-control test reports</v>
      </c>
      <c r="AE88" s="116" t="str">
        <f t="shared" si="15"/>
        <v>238146 - 1.3.H H. Operation and Maintenance Data</v>
      </c>
      <c r="AF88" s="116" t="str">
        <f t="shared" si="16"/>
        <v>238146 - 1.3.I I. Warranty</v>
      </c>
      <c r="AG88" s="116" t="str">
        <f t="shared" si="17"/>
        <v xml:space="preserve"> </v>
      </c>
    </row>
    <row r="89" spans="1:33" x14ac:dyDescent="0.35">
      <c r="A89" s="189">
        <v>238223</v>
      </c>
      <c r="B89" s="190" t="s">
        <v>1082</v>
      </c>
      <c r="C89" s="196" t="d">
        <v>2024-05-15</v>
      </c>
      <c r="D89" s="192" t="s">
        <v>873</v>
      </c>
      <c r="E89" s="194" t="s">
        <v>400</v>
      </c>
      <c r="F89" s="192" t="s">
        <v>874</v>
      </c>
      <c r="G89" s="194" t="s">
        <v>402</v>
      </c>
      <c r="H89" s="192" t="s">
        <v>875</v>
      </c>
      <c r="I89" s="194" t="s">
        <v>845</v>
      </c>
      <c r="J89" s="192" t="s">
        <v>876</v>
      </c>
      <c r="K89" s="194" t="s">
        <v>820</v>
      </c>
      <c r="L89" s="194"/>
      <c r="M89" s="194"/>
      <c r="N89" s="194"/>
      <c r="O89" s="194"/>
      <c r="P89" s="194"/>
      <c r="Q89" s="194"/>
      <c r="R89" s="194"/>
      <c r="S89" s="194"/>
      <c r="T89" s="194"/>
      <c r="U89" s="194"/>
      <c r="V89" s="194"/>
      <c r="W89" s="195"/>
      <c r="X89" s="116" t="str">
        <f t="shared" si="19"/>
        <v>238223 -1.4.A A. Product Data</v>
      </c>
      <c r="Y89" s="116" t="str">
        <f t="shared" si="18"/>
        <v>238223 - 1.4.B B. Shop Drawings</v>
      </c>
      <c r="Z89" s="116" t="str">
        <f t="shared" si="10"/>
        <v>238223 - 1.4.C C. Manufacturer Seismic Qualification Certification</v>
      </c>
      <c r="AA89" s="116" t="str">
        <f t="shared" si="11"/>
        <v>238223 - 1.4.D D. Operation and Maintenance Data</v>
      </c>
      <c r="AB89" s="116" t="str">
        <f t="shared" si="12"/>
        <v xml:space="preserve"> </v>
      </c>
      <c r="AC89" s="116" t="str">
        <f t="shared" si="13"/>
        <v xml:space="preserve"> </v>
      </c>
      <c r="AD89" s="116" t="str">
        <f t="shared" si="14"/>
        <v xml:space="preserve"> </v>
      </c>
      <c r="AE89" s="116" t="str">
        <f t="shared" si="15"/>
        <v xml:space="preserve"> </v>
      </c>
      <c r="AF89" s="116" t="str">
        <f t="shared" si="16"/>
        <v xml:space="preserve"> </v>
      </c>
      <c r="AG89" s="116" t="str">
        <f t="shared" si="17"/>
        <v xml:space="preserve"> </v>
      </c>
    </row>
    <row r="90" spans="1:33" x14ac:dyDescent="0.35">
      <c r="A90" s="189">
        <v>238239</v>
      </c>
      <c r="B90" s="190" t="s">
        <v>1083</v>
      </c>
      <c r="C90" s="196" t="d">
        <v>2024-05-15</v>
      </c>
      <c r="D90" s="192" t="s">
        <v>877</v>
      </c>
      <c r="E90" s="194" t="s">
        <v>744</v>
      </c>
      <c r="F90" s="192" t="s">
        <v>878</v>
      </c>
      <c r="G90" s="194" t="s">
        <v>402</v>
      </c>
      <c r="H90" s="192" t="s">
        <v>879</v>
      </c>
      <c r="I90" s="194" t="s">
        <v>880</v>
      </c>
      <c r="J90" s="192" t="s">
        <v>881</v>
      </c>
      <c r="K90" s="194" t="s">
        <v>767</v>
      </c>
      <c r="L90" s="192" t="s">
        <v>882</v>
      </c>
      <c r="M90" s="194" t="s">
        <v>826</v>
      </c>
      <c r="N90" s="194"/>
      <c r="O90" s="194"/>
      <c r="P90" s="194"/>
      <c r="Q90" s="194"/>
      <c r="R90" s="194"/>
      <c r="S90" s="194"/>
      <c r="T90" s="194"/>
      <c r="U90" s="194"/>
      <c r="V90" s="194"/>
      <c r="W90" s="195"/>
      <c r="X90" s="116" t="str">
        <f t="shared" si="19"/>
        <v>238239 - 1.3.A A. Product Data:</v>
      </c>
      <c r="Y90" s="116" t="str">
        <f t="shared" si="18"/>
        <v>238239 - 1.3.B B. Shop Drawings</v>
      </c>
      <c r="Z90" s="116" t="str">
        <f t="shared" si="10"/>
        <v>238239 - 1.3.C C. Samples for Initial Selection</v>
      </c>
      <c r="AA90" s="116" t="str">
        <f t="shared" si="11"/>
        <v>238239 - 1.3.D D. Field quality-control test reports</v>
      </c>
      <c r="AB90" s="116" t="str">
        <f t="shared" si="12"/>
        <v>238239 - 1.3.E E. Operation and Maintenance Data</v>
      </c>
      <c r="AC90" s="116" t="str">
        <f t="shared" si="13"/>
        <v xml:space="preserve"> </v>
      </c>
      <c r="AD90" s="116" t="str">
        <f t="shared" si="14"/>
        <v xml:space="preserve"> </v>
      </c>
      <c r="AE90" s="116" t="str">
        <f t="shared" si="15"/>
        <v xml:space="preserve"> </v>
      </c>
      <c r="AF90" s="116" t="str">
        <f t="shared" si="16"/>
        <v xml:space="preserve"> </v>
      </c>
      <c r="AG90" s="116" t="str">
        <f t="shared" si="17"/>
        <v xml:space="preserve"> </v>
      </c>
    </row>
    <row r="91" spans="1:33" x14ac:dyDescent="0.35">
      <c r="A91" s="189" t="s">
        <v>225</v>
      </c>
      <c r="B91" s="190" t="s">
        <v>1122</v>
      </c>
      <c r="C91" s="196" t="d">
        <v>2024-05-15</v>
      </c>
      <c r="D91" s="192" t="s">
        <v>803</v>
      </c>
      <c r="E91" s="194" t="s">
        <v>400</v>
      </c>
      <c r="F91" s="192" t="s">
        <v>804</v>
      </c>
      <c r="G91" s="194" t="s">
        <v>717</v>
      </c>
      <c r="H91" s="194"/>
      <c r="I91" s="194"/>
      <c r="J91" s="194"/>
      <c r="K91" s="194"/>
      <c r="L91" s="194"/>
      <c r="M91" s="194"/>
      <c r="N91" s="194"/>
      <c r="O91" s="194"/>
      <c r="P91" s="194"/>
      <c r="Q91" s="194"/>
      <c r="R91" s="194"/>
      <c r="S91" s="194"/>
      <c r="T91" s="194"/>
      <c r="U91" s="194"/>
      <c r="V91" s="194"/>
      <c r="W91" s="195"/>
      <c r="X91" s="116" t="str">
        <f t="shared" si="19"/>
        <v>23 2113.33 - 1.4.A A. Product Data</v>
      </c>
      <c r="Y91" s="116" t="str">
        <f t="shared" si="18"/>
        <v>23 2113.33 -1.4.B B. Field quality-control test reports</v>
      </c>
      <c r="Z91" s="116" t="str">
        <f t="shared" si="10"/>
        <v xml:space="preserve"> </v>
      </c>
      <c r="AA91" s="116" t="str">
        <f t="shared" si="11"/>
        <v xml:space="preserve"> </v>
      </c>
      <c r="AB91" s="116" t="str">
        <f t="shared" si="12"/>
        <v xml:space="preserve"> </v>
      </c>
      <c r="AC91" s="116" t="str">
        <f t="shared" si="13"/>
        <v xml:space="preserve"> </v>
      </c>
      <c r="AD91" s="116" t="str">
        <f t="shared" si="14"/>
        <v xml:space="preserve"> </v>
      </c>
      <c r="AE91" s="116" t="str">
        <f t="shared" si="15"/>
        <v xml:space="preserve"> </v>
      </c>
      <c r="AF91" s="116" t="str">
        <f t="shared" si="16"/>
        <v xml:space="preserve"> </v>
      </c>
      <c r="AG91" s="116" t="str">
        <f t="shared" si="17"/>
        <v xml:space="preserve"> </v>
      </c>
    </row>
    <row r="92" spans="1:33" x14ac:dyDescent="0.35">
      <c r="A92" s="189">
        <v>78100</v>
      </c>
      <c r="B92" s="190" t="s">
        <v>1023</v>
      </c>
      <c r="C92" s="196" t="d">
        <v>2024-06-01</v>
      </c>
      <c r="D92" s="192" t="s">
        <v>359</v>
      </c>
      <c r="E92" s="194" t="s">
        <v>360</v>
      </c>
      <c r="F92" s="192" t="s">
        <v>361</v>
      </c>
      <c r="G92" s="194" t="s">
        <v>362</v>
      </c>
      <c r="H92" s="192" t="s">
        <v>363</v>
      </c>
      <c r="I92" s="194" t="s">
        <v>364</v>
      </c>
      <c r="J92" s="194"/>
      <c r="K92" s="194"/>
      <c r="L92" s="194"/>
      <c r="M92" s="194"/>
      <c r="N92" s="194"/>
      <c r="O92" s="194"/>
      <c r="P92" s="194"/>
      <c r="Q92" s="194"/>
      <c r="R92" s="194"/>
      <c r="S92" s="194"/>
      <c r="T92" s="194"/>
      <c r="U92" s="194"/>
      <c r="V92" s="194"/>
      <c r="W92" s="195"/>
      <c r="X92" s="116" t="str">
        <f t="shared" si="19"/>
        <v>78100 - 1.4.A.1 1. Product Data</v>
      </c>
      <c r="Y92" s="116" t="str">
        <f t="shared" si="18"/>
        <v>78100 - 1.4.A.2 2. Performance Certification</v>
      </c>
      <c r="Z92" s="116" t="str">
        <f t="shared" si="10"/>
        <v>78100 - 1.4.A.3 3. Testing Agency qualifications</v>
      </c>
      <c r="AA92" s="116" t="str">
        <f t="shared" si="11"/>
        <v xml:space="preserve"> </v>
      </c>
      <c r="AB92" s="116" t="str">
        <f t="shared" si="12"/>
        <v xml:space="preserve"> </v>
      </c>
      <c r="AC92" s="116" t="str">
        <f t="shared" si="13"/>
        <v xml:space="preserve"> </v>
      </c>
      <c r="AD92" s="116" t="str">
        <f t="shared" si="14"/>
        <v xml:space="preserve"> </v>
      </c>
      <c r="AE92" s="116" t="str">
        <f t="shared" si="15"/>
        <v xml:space="preserve"> </v>
      </c>
      <c r="AF92" s="116" t="str">
        <f t="shared" si="16"/>
        <v xml:space="preserve"> </v>
      </c>
      <c r="AG92" s="116" t="str">
        <f t="shared" si="17"/>
        <v xml:space="preserve"> </v>
      </c>
    </row>
    <row r="93" spans="1:33" x14ac:dyDescent="0.35">
      <c r="A93" s="189">
        <v>78123</v>
      </c>
      <c r="B93" s="190" t="s">
        <v>1024</v>
      </c>
      <c r="C93" s="196" t="d">
        <v>2024-06-01</v>
      </c>
      <c r="D93" s="192" t="s">
        <v>365</v>
      </c>
      <c r="E93" s="194" t="s">
        <v>278</v>
      </c>
      <c r="F93" s="194"/>
      <c r="G93" s="194"/>
      <c r="H93" s="194"/>
      <c r="I93" s="194"/>
      <c r="J93" s="194"/>
      <c r="K93" s="194"/>
      <c r="L93" s="194"/>
      <c r="M93" s="194"/>
      <c r="N93" s="194"/>
      <c r="O93" s="194"/>
      <c r="P93" s="194"/>
      <c r="Q93" s="194"/>
      <c r="R93" s="194"/>
      <c r="S93" s="194"/>
      <c r="T93" s="194"/>
      <c r="U93" s="194"/>
      <c r="V93" s="194"/>
      <c r="W93" s="195"/>
      <c r="X93" s="116" t="str">
        <f t="shared" si="19"/>
        <v>78123 - 1.5.A.1 1. Manufacturer's Data</v>
      </c>
      <c r="Y93" s="116" t="str">
        <f t="shared" si="18"/>
        <v xml:space="preserve"> </v>
      </c>
      <c r="Z93" s="116" t="str">
        <f t="shared" si="10"/>
        <v xml:space="preserve"> </v>
      </c>
      <c r="AA93" s="116" t="str">
        <f t="shared" si="11"/>
        <v xml:space="preserve"> </v>
      </c>
      <c r="AB93" s="116" t="str">
        <f t="shared" si="12"/>
        <v xml:space="preserve"> </v>
      </c>
      <c r="AC93" s="116" t="str">
        <f t="shared" si="13"/>
        <v xml:space="preserve"> </v>
      </c>
      <c r="AD93" s="116" t="str">
        <f t="shared" si="14"/>
        <v xml:space="preserve"> </v>
      </c>
      <c r="AE93" s="116" t="str">
        <f t="shared" si="15"/>
        <v xml:space="preserve"> </v>
      </c>
      <c r="AF93" s="116" t="str">
        <f t="shared" si="16"/>
        <v xml:space="preserve"> </v>
      </c>
      <c r="AG93" s="116" t="str">
        <f t="shared" si="17"/>
        <v xml:space="preserve"> </v>
      </c>
    </row>
    <row r="94" spans="1:33" x14ac:dyDescent="0.35">
      <c r="A94" s="189">
        <v>78413</v>
      </c>
      <c r="B94" s="190" t="s">
        <v>1025</v>
      </c>
      <c r="C94" s="196" t="d">
        <v>2024-06-01</v>
      </c>
      <c r="D94" s="192" t="s">
        <v>366</v>
      </c>
      <c r="E94" s="194" t="s">
        <v>360</v>
      </c>
      <c r="F94" s="192" t="s">
        <v>367</v>
      </c>
      <c r="G94" s="194" t="s">
        <v>280</v>
      </c>
      <c r="H94" s="192" t="s">
        <v>368</v>
      </c>
      <c r="I94" s="194" t="s">
        <v>369</v>
      </c>
      <c r="J94" s="192" t="s">
        <v>370</v>
      </c>
      <c r="K94" s="194" t="s">
        <v>371</v>
      </c>
      <c r="L94" s="192" t="s">
        <v>372</v>
      </c>
      <c r="M94" s="194" t="s">
        <v>373</v>
      </c>
      <c r="N94" s="194"/>
      <c r="O94" s="194"/>
      <c r="P94" s="194"/>
      <c r="Q94" s="194"/>
      <c r="R94" s="194"/>
      <c r="S94" s="194"/>
      <c r="T94" s="194"/>
      <c r="U94" s="194"/>
      <c r="V94" s="194"/>
      <c r="W94" s="195"/>
      <c r="X94" s="116" t="str">
        <f t="shared" si="19"/>
        <v>78413 - 1.6.A.1 1. Product Data</v>
      </c>
      <c r="Y94" s="116" t="str">
        <f t="shared" si="18"/>
        <v>78413 - 1.6.A.2 2. Shop Drawings</v>
      </c>
      <c r="Z94" s="116" t="str">
        <f t="shared" si="10"/>
        <v>78613 - 1.6.A.3 3. Firestop System Schedule</v>
      </c>
      <c r="AA94" s="116" t="str">
        <f t="shared" si="11"/>
        <v>78613 - 1.6.A.4 4. Product Test Reports</v>
      </c>
      <c r="AB94" s="116" t="str">
        <f t="shared" si="12"/>
        <v>78613 - 1.6.A.5 5. Qualification Data</v>
      </c>
      <c r="AC94" s="116" t="str">
        <f t="shared" si="13"/>
        <v xml:space="preserve"> </v>
      </c>
      <c r="AD94" s="116" t="str">
        <f t="shared" si="14"/>
        <v xml:space="preserve"> </v>
      </c>
      <c r="AE94" s="116" t="str">
        <f t="shared" si="15"/>
        <v xml:space="preserve"> </v>
      </c>
      <c r="AF94" s="116" t="str">
        <f t="shared" si="16"/>
        <v xml:space="preserve"> </v>
      </c>
      <c r="AG94" s="116" t="str">
        <f t="shared" si="17"/>
        <v xml:space="preserve"> </v>
      </c>
    </row>
    <row r="95" spans="1:33" x14ac:dyDescent="0.35">
      <c r="A95" s="189">
        <v>78446</v>
      </c>
      <c r="B95" s="190" t="s">
        <v>1026</v>
      </c>
      <c r="C95" s="196" t="d">
        <v>2024-06-01</v>
      </c>
      <c r="D95" s="192" t="s">
        <v>374</v>
      </c>
      <c r="E95" s="194" t="s">
        <v>321</v>
      </c>
      <c r="F95" s="192" t="s">
        <v>375</v>
      </c>
      <c r="G95" s="194" t="s">
        <v>376</v>
      </c>
      <c r="H95" s="192" t="s">
        <v>377</v>
      </c>
      <c r="I95" s="194" t="s">
        <v>378</v>
      </c>
      <c r="J95" s="192" t="s">
        <v>379</v>
      </c>
      <c r="K95" s="194" t="s">
        <v>371</v>
      </c>
      <c r="L95" s="192" t="s">
        <v>380</v>
      </c>
      <c r="M95" s="194" t="s">
        <v>373</v>
      </c>
      <c r="N95" s="194"/>
      <c r="O95" s="194"/>
      <c r="P95" s="194"/>
      <c r="Q95" s="194"/>
      <c r="R95" s="194"/>
      <c r="S95" s="194"/>
      <c r="T95" s="194"/>
      <c r="U95" s="194"/>
      <c r="V95" s="194"/>
      <c r="W95" s="195"/>
      <c r="X95" s="116" t="str">
        <f t="shared" si="19"/>
        <v>78446 - 1.5.A.1 1. Product Data:</v>
      </c>
      <c r="Y95" s="116" t="str">
        <f t="shared" si="18"/>
        <v>78446 - 1.5.A.2 2. Color selection charts where applicable</v>
      </c>
      <c r="Z95" s="116" t="str">
        <f t="shared" si="10"/>
        <v>78446 - 1.5.A.3 3. Shop Drawings:</v>
      </c>
      <c r="AA95" s="116" t="str">
        <f t="shared" si="11"/>
        <v>78446 - 1.5.A.4 4. Product Test Reports</v>
      </c>
      <c r="AB95" s="116" t="str">
        <f t="shared" si="12"/>
        <v>78446 - 1.5.A.5 5. Qualification Data</v>
      </c>
      <c r="AC95" s="116" t="str">
        <f t="shared" si="13"/>
        <v xml:space="preserve"> </v>
      </c>
      <c r="AD95" s="116" t="str">
        <f t="shared" si="14"/>
        <v xml:space="preserve"> </v>
      </c>
      <c r="AE95" s="116" t="str">
        <f t="shared" si="15"/>
        <v xml:space="preserve"> </v>
      </c>
      <c r="AF95" s="116" t="str">
        <f t="shared" si="16"/>
        <v xml:space="preserve"> </v>
      </c>
      <c r="AG95" s="116" t="str">
        <f t="shared" si="17"/>
        <v xml:space="preserve"> </v>
      </c>
    </row>
    <row r="96" spans="1:33" x14ac:dyDescent="0.35">
      <c r="A96" s="189">
        <v>79200</v>
      </c>
      <c r="B96" s="190" t="s">
        <v>1027</v>
      </c>
      <c r="C96" s="196" t="d">
        <v>2024-06-01</v>
      </c>
      <c r="D96" s="192" t="s">
        <v>381</v>
      </c>
      <c r="E96" s="193" t="s">
        <v>382</v>
      </c>
      <c r="F96" s="192" t="s">
        <v>383</v>
      </c>
      <c r="G96" s="194" t="s">
        <v>384</v>
      </c>
      <c r="H96" s="192" t="s">
        <v>385</v>
      </c>
      <c r="I96" s="194" t="s">
        <v>288</v>
      </c>
      <c r="J96" s="192" t="s">
        <v>386</v>
      </c>
      <c r="K96" s="194" t="s">
        <v>387</v>
      </c>
      <c r="L96" s="192" t="s">
        <v>388</v>
      </c>
      <c r="M96" s="194" t="s">
        <v>373</v>
      </c>
      <c r="N96" s="194"/>
      <c r="O96" s="194"/>
      <c r="P96" s="194"/>
      <c r="Q96" s="194"/>
      <c r="R96" s="194"/>
      <c r="S96" s="194"/>
      <c r="T96" s="194"/>
      <c r="U96" s="194"/>
      <c r="V96" s="194"/>
      <c r="W96" s="195"/>
      <c r="X96" s="116" t="str">
        <f t="shared" si="19"/>
        <v>79200 - 1.6.A.1 1. Submit manufacturer's product data for each sealant/product</v>
      </c>
      <c r="Y96" s="116" t="str">
        <f t="shared" si="18"/>
        <v>79200 - 1.6.A.2 2. Compatibility and Adhesion Test Reports</v>
      </c>
      <c r="Z96" s="116" t="str">
        <f t="shared" si="10"/>
        <v>79200 - 1.6.A.3 3. Certificates</v>
      </c>
      <c r="AA96" s="116" t="str">
        <f t="shared" si="11"/>
        <v>79200 - 1.6.A.4 4. Samples for Initial Selection</v>
      </c>
      <c r="AB96" s="116" t="str">
        <f t="shared" si="12"/>
        <v>79200 - 1.6.A.5 5. Qualification Data</v>
      </c>
      <c r="AC96" s="116" t="str">
        <f t="shared" si="13"/>
        <v xml:space="preserve"> </v>
      </c>
      <c r="AD96" s="116" t="str">
        <f t="shared" si="14"/>
        <v xml:space="preserve"> </v>
      </c>
      <c r="AE96" s="116" t="str">
        <f t="shared" si="15"/>
        <v xml:space="preserve"> </v>
      </c>
      <c r="AF96" s="116" t="str">
        <f t="shared" si="16"/>
        <v xml:space="preserve"> </v>
      </c>
      <c r="AG96" s="116" t="str">
        <f t="shared" si="17"/>
        <v xml:space="preserve"> </v>
      </c>
    </row>
    <row r="97" spans="1:33" x14ac:dyDescent="0.35">
      <c r="A97" s="189">
        <v>96623</v>
      </c>
      <c r="B97" s="190" t="s">
        <v>1040</v>
      </c>
      <c r="C97" s="196" t="d">
        <v>2024-06-01</v>
      </c>
      <c r="D97" s="192" t="s">
        <v>486</v>
      </c>
      <c r="E97" s="194" t="s">
        <v>487</v>
      </c>
      <c r="F97" s="192" t="s">
        <v>488</v>
      </c>
      <c r="G97" s="194" t="s">
        <v>489</v>
      </c>
      <c r="H97" s="192" t="s">
        <v>490</v>
      </c>
      <c r="I97" s="194" t="s">
        <v>491</v>
      </c>
      <c r="J97" s="194"/>
      <c r="K97" s="194"/>
      <c r="L97" s="194"/>
      <c r="M97" s="194"/>
      <c r="N97" s="194"/>
      <c r="O97" s="194"/>
      <c r="P97" s="194"/>
      <c r="Q97" s="194"/>
      <c r="R97" s="194"/>
      <c r="S97" s="194"/>
      <c r="T97" s="194"/>
      <c r="U97" s="194"/>
      <c r="V97" s="194"/>
      <c r="W97" s="195"/>
      <c r="X97" s="116" t="str">
        <f t="shared" si="19"/>
        <v>96623 - 1.4.A.1 1. Shop drawings and product data</v>
      </c>
      <c r="Y97" s="116" t="str">
        <f t="shared" si="18"/>
        <v>96623 - 1.4.A.2 2. Samples</v>
      </c>
      <c r="Z97" s="116" t="str">
        <f t="shared" si="10"/>
        <v>96623 - 1.4.B.1 1. O&amp;M Data</v>
      </c>
      <c r="AA97" s="116" t="str">
        <f t="shared" si="11"/>
        <v xml:space="preserve"> </v>
      </c>
      <c r="AB97" s="116" t="str">
        <f t="shared" si="12"/>
        <v xml:space="preserve"> </v>
      </c>
      <c r="AC97" s="116" t="str">
        <f t="shared" si="13"/>
        <v xml:space="preserve"> </v>
      </c>
      <c r="AD97" s="116" t="str">
        <f t="shared" si="14"/>
        <v xml:space="preserve"> </v>
      </c>
      <c r="AE97" s="116" t="str">
        <f t="shared" si="15"/>
        <v xml:space="preserve"> </v>
      </c>
      <c r="AF97" s="116" t="str">
        <f t="shared" si="16"/>
        <v xml:space="preserve"> </v>
      </c>
      <c r="AG97" s="116" t="str">
        <f t="shared" si="17"/>
        <v xml:space="preserve"> </v>
      </c>
    </row>
    <row r="98" spans="1:33" x14ac:dyDescent="0.35">
      <c r="A98" s="189">
        <v>323119</v>
      </c>
      <c r="B98" s="190" t="s">
        <v>1102</v>
      </c>
      <c r="C98" s="196" t="d">
        <v>2024-06-01</v>
      </c>
      <c r="D98" s="192" t="s">
        <v>987</v>
      </c>
      <c r="E98" s="194" t="s">
        <v>988</v>
      </c>
      <c r="F98" s="194"/>
      <c r="G98" s="194"/>
      <c r="H98" s="194"/>
      <c r="I98" s="194"/>
      <c r="J98" s="194"/>
      <c r="K98" s="194"/>
      <c r="L98" s="194"/>
      <c r="M98" s="194"/>
      <c r="N98" s="194"/>
      <c r="O98" s="194"/>
      <c r="P98" s="194"/>
      <c r="Q98" s="194"/>
      <c r="R98" s="194"/>
      <c r="S98" s="194"/>
      <c r="T98" s="194"/>
      <c r="U98" s="194"/>
      <c r="V98" s="194"/>
      <c r="W98" s="195"/>
      <c r="X98" s="116" t="str">
        <f t="shared" si="19"/>
        <v>323119 - 1.4.A A. Manufacturer</v>
      </c>
      <c r="Y98" s="116" t="str">
        <f t="shared" si="18"/>
        <v xml:space="preserve"> </v>
      </c>
      <c r="Z98" s="116" t="str">
        <f t="shared" si="10"/>
        <v xml:space="preserve"> </v>
      </c>
      <c r="AA98" s="116" t="str">
        <f t="shared" si="11"/>
        <v xml:space="preserve"> </v>
      </c>
      <c r="AB98" s="116" t="str">
        <f t="shared" si="12"/>
        <v xml:space="preserve"> </v>
      </c>
      <c r="AC98" s="116" t="str">
        <f t="shared" si="13"/>
        <v xml:space="preserve"> </v>
      </c>
      <c r="AD98" s="116" t="str">
        <f t="shared" si="14"/>
        <v xml:space="preserve"> </v>
      </c>
      <c r="AE98" s="116" t="str">
        <f t="shared" si="15"/>
        <v xml:space="preserve"> </v>
      </c>
      <c r="AF98" s="116" t="str">
        <f t="shared" si="16"/>
        <v xml:space="preserve"> </v>
      </c>
      <c r="AG98" s="116" t="str">
        <f t="shared" si="17"/>
        <v xml:space="preserve"> </v>
      </c>
    </row>
    <row r="99" spans="1:33" x14ac:dyDescent="0.35">
      <c r="A99" s="189" t="s">
        <v>219</v>
      </c>
      <c r="B99" s="190" t="s">
        <v>1119</v>
      </c>
      <c r="C99" s="196" t="d">
        <v>2024-06-01</v>
      </c>
      <c r="D99" s="192" t="s">
        <v>638</v>
      </c>
      <c r="E99" s="194" t="s">
        <v>570</v>
      </c>
      <c r="F99" s="192" t="s">
        <v>639</v>
      </c>
      <c r="G99" s="194" t="s">
        <v>489</v>
      </c>
      <c r="H99" s="192" t="s">
        <v>640</v>
      </c>
      <c r="I99" s="194" t="s">
        <v>641</v>
      </c>
      <c r="J99" s="192" t="s">
        <v>642</v>
      </c>
      <c r="K99" s="194" t="s">
        <v>643</v>
      </c>
      <c r="L99" s="192" t="s">
        <v>644</v>
      </c>
      <c r="M99" s="194" t="s">
        <v>620</v>
      </c>
      <c r="N99" s="192" t="s">
        <v>645</v>
      </c>
      <c r="O99" s="194" t="s">
        <v>612</v>
      </c>
      <c r="P99" s="192" t="s">
        <v>646</v>
      </c>
      <c r="Q99" s="194" t="s">
        <v>568</v>
      </c>
      <c r="R99" s="194"/>
      <c r="S99" s="194"/>
      <c r="T99" s="194"/>
      <c r="U99" s="194"/>
      <c r="V99" s="194"/>
      <c r="W99" s="195"/>
      <c r="X99" s="116" t="str">
        <f t="shared" si="19"/>
        <v>12 3553.19 -1.4.A.1 1. Manufacturer's data</v>
      </c>
      <c r="Y99" s="116" t="str">
        <f t="shared" si="18"/>
        <v>12 3553.19 - 1.4.A.2 2. Samples</v>
      </c>
      <c r="Z99" s="116" t="str">
        <f t="shared" si="10"/>
        <v>12 3553.19 - 1.4.A.3 3. Shop Drawings</v>
      </c>
      <c r="AA99" s="116" t="str">
        <f t="shared" si="11"/>
        <v>12 3553.19 - 1.4.A.4 4. Roughing-in Drawings</v>
      </c>
      <c r="AB99" s="116" t="str">
        <f t="shared" si="12"/>
        <v>12 3553.19 - 1.4.A.5 5. Certificates</v>
      </c>
      <c r="AC99" s="116" t="str">
        <f t="shared" si="13"/>
        <v>12 3553.19 - 1.4.B.1 1. Operating and Maintenance Data</v>
      </c>
      <c r="AD99" s="116" t="str">
        <f t="shared" si="14"/>
        <v>12 3553.19 - 1.4.B.2 2. Operations Equipment</v>
      </c>
      <c r="AE99" s="116" t="str">
        <f t="shared" si="15"/>
        <v xml:space="preserve"> </v>
      </c>
      <c r="AF99" s="116" t="str">
        <f t="shared" si="16"/>
        <v xml:space="preserve"> </v>
      </c>
      <c r="AG99" s="116" t="str">
        <f t="shared" si="17"/>
        <v xml:space="preserve"> </v>
      </c>
    </row>
    <row r="100" spans="1:33" x14ac:dyDescent="0.35">
      <c r="A100" s="189">
        <v>62000</v>
      </c>
      <c r="B100" s="190" t="s">
        <v>1017</v>
      </c>
      <c r="C100" s="196" t="d">
        <v>2024-06-15</v>
      </c>
      <c r="D100" s="192" t="s">
        <v>338</v>
      </c>
      <c r="E100" s="194" t="s">
        <v>339</v>
      </c>
      <c r="F100" s="192" t="s">
        <v>340</v>
      </c>
      <c r="G100" s="193" t="s">
        <v>341</v>
      </c>
      <c r="H100" s="194"/>
      <c r="I100" s="194"/>
      <c r="J100" s="194"/>
      <c r="K100" s="194"/>
      <c r="L100" s="194"/>
      <c r="M100" s="194"/>
      <c r="N100" s="194"/>
      <c r="O100" s="194"/>
      <c r="P100" s="194"/>
      <c r="Q100" s="194"/>
      <c r="R100" s="194"/>
      <c r="S100" s="194"/>
      <c r="T100" s="194"/>
      <c r="U100" s="194"/>
      <c r="V100" s="194"/>
      <c r="W100" s="195"/>
      <c r="X100" s="116" t="str">
        <f t="shared" si="19"/>
        <v>62000 - 1.4.1 1. Submit shop drawings and product data</v>
      </c>
      <c r="Y100" s="116" t="str">
        <f t="shared" si="18"/>
        <v>62000 - 1.4.2 2. Submit the following samples: a. Plastic laminates</v>
      </c>
      <c r="Z100" s="116" t="str">
        <f t="shared" si="10"/>
        <v xml:space="preserve"> </v>
      </c>
      <c r="AA100" s="116" t="str">
        <f t="shared" si="11"/>
        <v xml:space="preserve"> </v>
      </c>
      <c r="AB100" s="116" t="str">
        <f t="shared" si="12"/>
        <v xml:space="preserve"> </v>
      </c>
      <c r="AC100" s="116" t="str">
        <f t="shared" si="13"/>
        <v xml:space="preserve"> </v>
      </c>
      <c r="AD100" s="116" t="str">
        <f t="shared" si="14"/>
        <v xml:space="preserve"> </v>
      </c>
      <c r="AE100" s="116" t="str">
        <f t="shared" si="15"/>
        <v xml:space="preserve"> </v>
      </c>
      <c r="AF100" s="116" t="str">
        <f t="shared" si="16"/>
        <v xml:space="preserve"> </v>
      </c>
      <c r="AG100" s="116" t="str">
        <f t="shared" si="17"/>
        <v xml:space="preserve"> </v>
      </c>
    </row>
    <row r="101" spans="1:33" x14ac:dyDescent="0.35">
      <c r="A101" s="189">
        <v>99100</v>
      </c>
      <c r="B101" s="190" t="s">
        <v>1043</v>
      </c>
      <c r="C101" s="196" t="d">
        <v>2024-07-01</v>
      </c>
      <c r="D101" s="192" t="s">
        <v>510</v>
      </c>
      <c r="E101" s="194" t="s">
        <v>360</v>
      </c>
      <c r="F101" s="192" t="s">
        <v>511</v>
      </c>
      <c r="G101" s="194" t="s">
        <v>512</v>
      </c>
      <c r="H101" s="192" t="s">
        <v>513</v>
      </c>
      <c r="I101" s="194" t="s">
        <v>514</v>
      </c>
      <c r="J101" s="192" t="s">
        <v>515</v>
      </c>
      <c r="K101" s="194" t="s">
        <v>387</v>
      </c>
      <c r="L101" s="192" t="s">
        <v>516</v>
      </c>
      <c r="M101" s="194" t="s">
        <v>477</v>
      </c>
      <c r="N101" s="192" t="s">
        <v>517</v>
      </c>
      <c r="O101" s="194" t="s">
        <v>518</v>
      </c>
      <c r="P101" s="192" t="s">
        <v>519</v>
      </c>
      <c r="Q101" s="194" t="s">
        <v>520</v>
      </c>
      <c r="R101" s="192" t="s">
        <v>521</v>
      </c>
      <c r="S101" s="194" t="s">
        <v>462</v>
      </c>
      <c r="T101" s="194"/>
      <c r="U101" s="194"/>
      <c r="V101" s="194"/>
      <c r="W101" s="195"/>
      <c r="X101" s="116" t="str">
        <f t="shared" si="19"/>
        <v>99100 - 1.5.A.1 1. Product Data</v>
      </c>
      <c r="Y101" s="116" t="str">
        <f t="shared" si="18"/>
        <v>99100 - 1.5.A.2 2. Schedule</v>
      </c>
      <c r="Z101" s="116" t="str">
        <f t="shared" si="10"/>
        <v>99100 - 1.5.A.3 3. Documentation that the manufacturer has reviewed and approved</v>
      </c>
      <c r="AA101" s="116" t="str">
        <f t="shared" si="11"/>
        <v>99100 - 1.5.A.4 4. Samples for Initial Selection</v>
      </c>
      <c r="AB101" s="116" t="str">
        <f t="shared" si="12"/>
        <v>99100 - 1.5.A.5 5. Samples for Verification</v>
      </c>
      <c r="AC101" s="116" t="str">
        <f t="shared" si="13"/>
        <v>99100 - 1.5.A.6 6. Qualification Data</v>
      </c>
      <c r="AD101" s="116" t="str">
        <f t="shared" si="14"/>
        <v>99100 - 1.5.B.1 1. Provide one drawdown of each paint finish and one wood sample for each stained</v>
      </c>
      <c r="AE101" s="116" t="str">
        <f t="shared" si="15"/>
        <v>99100 - 1.5.B.2 2. Provide Maintenance Stock materials</v>
      </c>
      <c r="AF101" s="116" t="str">
        <f t="shared" si="16"/>
        <v xml:space="preserve"> </v>
      </c>
      <c r="AG101" s="116" t="str">
        <f t="shared" si="17"/>
        <v xml:space="preserve"> </v>
      </c>
    </row>
    <row r="102" spans="1:33" x14ac:dyDescent="0.35">
      <c r="A102" s="189">
        <v>126600</v>
      </c>
      <c r="B102" s="190" t="s">
        <v>1048</v>
      </c>
      <c r="C102" s="196" t="d">
        <v>2024-07-15</v>
      </c>
      <c r="D102" s="192" t="s">
        <v>647</v>
      </c>
      <c r="E102" s="194" t="s">
        <v>360</v>
      </c>
      <c r="F102" s="192" t="s">
        <v>648</v>
      </c>
      <c r="G102" s="194" t="s">
        <v>280</v>
      </c>
      <c r="H102" s="192" t="s">
        <v>649</v>
      </c>
      <c r="I102" s="194" t="s">
        <v>412</v>
      </c>
      <c r="J102" s="192" t="s">
        <v>650</v>
      </c>
      <c r="K102" s="194" t="s">
        <v>414</v>
      </c>
      <c r="L102" s="192" t="s">
        <v>651</v>
      </c>
      <c r="M102" s="194" t="s">
        <v>373</v>
      </c>
      <c r="N102" s="192" t="s">
        <v>652</v>
      </c>
      <c r="O102" s="194" t="s">
        <v>653</v>
      </c>
      <c r="P102" s="194"/>
      <c r="Q102" s="194"/>
      <c r="R102" s="194"/>
      <c r="S102" s="194"/>
      <c r="T102" s="194"/>
      <c r="U102" s="194"/>
      <c r="V102" s="194"/>
      <c r="W102" s="195"/>
      <c r="X102" s="116" t="str">
        <f t="shared" si="19"/>
        <v>126600 - 1.3.A.1 1. Product Data</v>
      </c>
      <c r="Y102" s="116" t="str">
        <f t="shared" si="18"/>
        <v>126600 - 1.3.A.2 2. Shop Drawings</v>
      </c>
      <c r="Z102" s="116" t="str">
        <f t="shared" si="10"/>
        <v>126600 - 1.3.A.3 3. Samples for Initial Selection</v>
      </c>
      <c r="AA102" s="116" t="str">
        <f t="shared" si="11"/>
        <v>126600 - 1.3.A.4 4. Samples for Verification</v>
      </c>
      <c r="AB102" s="116" t="str">
        <f t="shared" si="12"/>
        <v>126600 - 1.3.A.5 5. Qualification Data</v>
      </c>
      <c r="AC102" s="116" t="str">
        <f t="shared" si="13"/>
        <v>126600 - 1.3.B.1 1. Operation and Maintenance Data</v>
      </c>
      <c r="AD102" s="116" t="str">
        <f t="shared" si="14"/>
        <v xml:space="preserve"> </v>
      </c>
      <c r="AE102" s="116" t="str">
        <f t="shared" si="15"/>
        <v xml:space="preserve"> </v>
      </c>
      <c r="AF102" s="116" t="str">
        <f t="shared" si="16"/>
        <v xml:space="preserve"> </v>
      </c>
      <c r="AG102" s="116" t="str">
        <f t="shared" si="17"/>
        <v xml:space="preserve"> </v>
      </c>
    </row>
    <row r="103" spans="1:33" x14ac:dyDescent="0.35">
      <c r="A103" s="189">
        <v>81400</v>
      </c>
      <c r="B103" s="190" t="s">
        <v>1029</v>
      </c>
      <c r="C103" s="196" t="d">
        <v>2024-08-01</v>
      </c>
      <c r="D103" s="192" t="s">
        <v>393</v>
      </c>
      <c r="E103" s="194" t="s">
        <v>360</v>
      </c>
      <c r="F103" s="192" t="s">
        <v>394</v>
      </c>
      <c r="G103" s="194" t="s">
        <v>280</v>
      </c>
      <c r="H103" s="194"/>
      <c r="I103" s="194"/>
      <c r="J103" s="194"/>
      <c r="K103" s="194"/>
      <c r="L103" s="194"/>
      <c r="M103" s="194"/>
      <c r="N103" s="194"/>
      <c r="O103" s="194"/>
      <c r="P103" s="194"/>
      <c r="Q103" s="194"/>
      <c r="R103" s="194"/>
      <c r="S103" s="194"/>
      <c r="T103" s="194"/>
      <c r="U103" s="194"/>
      <c r="V103" s="194"/>
      <c r="W103" s="195"/>
      <c r="X103" s="116" t="str">
        <f t="shared" si="19"/>
        <v>81400 - 1.4.A.1 1. Product Data</v>
      </c>
      <c r="Y103" s="116" t="str">
        <f t="shared" si="18"/>
        <v>81400 - 1.4.A.2 2. Shop Drawings</v>
      </c>
      <c r="Z103" s="116" t="str">
        <f t="shared" si="10"/>
        <v xml:space="preserve"> </v>
      </c>
      <c r="AA103" s="116" t="str">
        <f t="shared" si="11"/>
        <v xml:space="preserve"> </v>
      </c>
      <c r="AB103" s="116" t="str">
        <f t="shared" si="12"/>
        <v xml:space="preserve"> </v>
      </c>
      <c r="AC103" s="116" t="str">
        <f t="shared" si="13"/>
        <v xml:space="preserve"> </v>
      </c>
      <c r="AD103" s="116" t="str">
        <f t="shared" si="14"/>
        <v xml:space="preserve"> </v>
      </c>
      <c r="AE103" s="116" t="str">
        <f t="shared" si="15"/>
        <v xml:space="preserve"> </v>
      </c>
      <c r="AF103" s="116" t="str">
        <f t="shared" si="16"/>
        <v xml:space="preserve"> </v>
      </c>
      <c r="AG103" s="116" t="str">
        <f t="shared" si="17"/>
        <v xml:space="preserve"> </v>
      </c>
    </row>
    <row r="104" spans="1:33" x14ac:dyDescent="0.35">
      <c r="A104" s="189">
        <v>83100</v>
      </c>
      <c r="B104" s="190" t="s">
        <v>1030</v>
      </c>
      <c r="C104" s="196" t="d">
        <v>2024-08-01</v>
      </c>
      <c r="D104" s="192" t="s">
        <v>395</v>
      </c>
      <c r="E104" s="194" t="s">
        <v>278</v>
      </c>
      <c r="F104" s="192" t="s">
        <v>396</v>
      </c>
      <c r="G104" s="194" t="s">
        <v>280</v>
      </c>
      <c r="H104" s="192" t="s">
        <v>397</v>
      </c>
      <c r="I104" s="194" t="s">
        <v>398</v>
      </c>
      <c r="J104" s="194"/>
      <c r="K104" s="194"/>
      <c r="L104" s="194"/>
      <c r="M104" s="194"/>
      <c r="N104" s="194"/>
      <c r="O104" s="194"/>
      <c r="P104" s="194"/>
      <c r="Q104" s="194"/>
      <c r="R104" s="194"/>
      <c r="S104" s="194"/>
      <c r="T104" s="194"/>
      <c r="U104" s="194"/>
      <c r="V104" s="194"/>
      <c r="W104" s="195"/>
      <c r="X104" s="116" t="str">
        <f t="shared" si="19"/>
        <v>83100 - 1.3.A.1 1. Manufacturer's Data</v>
      </c>
      <c r="Y104" s="116" t="str">
        <f t="shared" si="18"/>
        <v>83100 - 1.3.A.2 2. Shop Drawings</v>
      </c>
      <c r="Z104" s="116" t="str">
        <f t="shared" si="10"/>
        <v>83100 - 1.3.B.1 1. Keys</v>
      </c>
      <c r="AA104" s="116" t="str">
        <f t="shared" si="11"/>
        <v xml:space="preserve"> </v>
      </c>
      <c r="AB104" s="116" t="str">
        <f t="shared" si="12"/>
        <v xml:space="preserve"> </v>
      </c>
      <c r="AC104" s="116" t="str">
        <f t="shared" si="13"/>
        <v xml:space="preserve"> </v>
      </c>
      <c r="AD104" s="116" t="str">
        <f t="shared" si="14"/>
        <v xml:space="preserve"> </v>
      </c>
      <c r="AE104" s="116" t="str">
        <f t="shared" si="15"/>
        <v xml:space="preserve"> </v>
      </c>
      <c r="AF104" s="116" t="str">
        <f t="shared" si="16"/>
        <v xml:space="preserve"> </v>
      </c>
      <c r="AG104" s="116" t="str">
        <f t="shared" si="17"/>
        <v xml:space="preserve"> </v>
      </c>
    </row>
    <row r="105" spans="1:33" x14ac:dyDescent="0.35">
      <c r="A105" s="189">
        <v>83300</v>
      </c>
      <c r="B105" s="190" t="s">
        <v>1031</v>
      </c>
      <c r="C105" s="196" t="d">
        <v>2024-08-01</v>
      </c>
      <c r="D105" s="192" t="s">
        <v>399</v>
      </c>
      <c r="E105" s="194" t="s">
        <v>400</v>
      </c>
      <c r="F105" s="192" t="s">
        <v>401</v>
      </c>
      <c r="G105" s="194" t="s">
        <v>402</v>
      </c>
      <c r="H105" s="192" t="s">
        <v>403</v>
      </c>
      <c r="I105" s="194" t="s">
        <v>404</v>
      </c>
      <c r="J105" s="192" t="s">
        <v>405</v>
      </c>
      <c r="K105" s="193" t="s">
        <v>406</v>
      </c>
      <c r="L105" s="192" t="s">
        <v>407</v>
      </c>
      <c r="M105" s="194" t="s">
        <v>408</v>
      </c>
      <c r="N105" s="194"/>
      <c r="O105" s="194"/>
      <c r="P105" s="194"/>
      <c r="Q105" s="194"/>
      <c r="R105" s="194"/>
      <c r="S105" s="194"/>
      <c r="T105" s="194"/>
      <c r="U105" s="194"/>
      <c r="V105" s="194"/>
      <c r="W105" s="195"/>
      <c r="X105" s="116" t="str">
        <f t="shared" si="19"/>
        <v>83300 - 1.3.A A. Product Data</v>
      </c>
      <c r="Y105" s="116" t="str">
        <f t="shared" si="18"/>
        <v>83300 - 1.3.B B. Shop Drawings</v>
      </c>
      <c r="Z105" s="116" t="str">
        <f t="shared" si="10"/>
        <v>83300 - 1.3.C C. Samples</v>
      </c>
      <c r="AA105" s="116" t="str">
        <f t="shared" si="11"/>
        <v>83300 - 1.3.D D. Qualification statement</v>
      </c>
      <c r="AB105" s="116" t="str">
        <f t="shared" si="12"/>
        <v>83300 - 1.3.E E. Operation and Maintenance data</v>
      </c>
      <c r="AC105" s="116" t="str">
        <f t="shared" si="13"/>
        <v xml:space="preserve"> </v>
      </c>
      <c r="AD105" s="116" t="str">
        <f t="shared" si="14"/>
        <v xml:space="preserve"> </v>
      </c>
      <c r="AE105" s="116" t="str">
        <f t="shared" si="15"/>
        <v xml:space="preserve"> </v>
      </c>
      <c r="AF105" s="116" t="str">
        <f t="shared" si="16"/>
        <v xml:space="preserve"> </v>
      </c>
      <c r="AG105" s="116" t="str">
        <f t="shared" si="17"/>
        <v xml:space="preserve"> </v>
      </c>
    </row>
    <row r="106" spans="1:33" x14ac:dyDescent="0.35">
      <c r="A106" s="189">
        <v>84113</v>
      </c>
      <c r="B106" s="190" t="s">
        <v>202</v>
      </c>
      <c r="C106" s="196" t="d">
        <v>2024-08-01</v>
      </c>
      <c r="D106" s="192" t="s">
        <v>409</v>
      </c>
      <c r="E106" s="194" t="s">
        <v>360</v>
      </c>
      <c r="F106" s="192" t="s">
        <v>410</v>
      </c>
      <c r="G106" s="194" t="s">
        <v>280</v>
      </c>
      <c r="H106" s="192" t="s">
        <v>411</v>
      </c>
      <c r="I106" s="194" t="s">
        <v>412</v>
      </c>
      <c r="J106" s="192" t="s">
        <v>413</v>
      </c>
      <c r="K106" s="194" t="s">
        <v>414</v>
      </c>
      <c r="L106" s="192" t="s">
        <v>415</v>
      </c>
      <c r="M106" s="193" t="s">
        <v>416</v>
      </c>
      <c r="N106" s="192" t="s">
        <v>417</v>
      </c>
      <c r="O106" s="194" t="s">
        <v>418</v>
      </c>
      <c r="P106" s="194"/>
      <c r="Q106" s="194"/>
      <c r="R106" s="194"/>
      <c r="S106" s="194"/>
      <c r="T106" s="194"/>
      <c r="U106" s="194"/>
      <c r="V106" s="194"/>
      <c r="W106" s="195"/>
      <c r="X106" s="116" t="str">
        <f t="shared" si="19"/>
        <v>84113 - 1.4.A.1 1. Product Data</v>
      </c>
      <c r="Y106" s="116" t="str">
        <f t="shared" si="18"/>
        <v>84113 - 1.4.A.2 2. Shop Drawings</v>
      </c>
      <c r="Z106" s="116" t="str">
        <f t="shared" si="10"/>
        <v>84113 - 1.4.A.3 3. Samples for Initial Selection</v>
      </c>
      <c r="AA106" s="116" t="str">
        <f t="shared" si="11"/>
        <v>84113 - 1.4.A.4 4. Samples for Verification</v>
      </c>
      <c r="AB106" s="116" t="str">
        <f t="shared" si="12"/>
        <v>84113 - 1.4.A.5 5. Cutaway sample</v>
      </c>
      <c r="AC106" s="116" t="str">
        <f t="shared" si="13"/>
        <v>84113 - 1.4.A.6 6. Installer Certificates</v>
      </c>
      <c r="AD106" s="116" t="str">
        <f t="shared" si="14"/>
        <v xml:space="preserve"> </v>
      </c>
      <c r="AE106" s="116" t="str">
        <f t="shared" si="15"/>
        <v xml:space="preserve"> </v>
      </c>
      <c r="AF106" s="116" t="str">
        <f t="shared" si="16"/>
        <v xml:space="preserve"> </v>
      </c>
      <c r="AG106" s="116" t="str">
        <f t="shared" si="17"/>
        <v xml:space="preserve"> </v>
      </c>
    </row>
    <row r="107" spans="1:33" x14ac:dyDescent="0.35">
      <c r="A107" s="189">
        <v>84500</v>
      </c>
      <c r="B107" s="190" t="s">
        <v>1032</v>
      </c>
      <c r="C107" s="196" t="d">
        <v>2024-08-01</v>
      </c>
      <c r="D107" s="192" t="s">
        <v>419</v>
      </c>
      <c r="E107" s="193" t="s">
        <v>420</v>
      </c>
      <c r="F107" s="192" t="s">
        <v>421</v>
      </c>
      <c r="G107" s="194" t="s">
        <v>280</v>
      </c>
      <c r="H107" s="192" t="s">
        <v>422</v>
      </c>
      <c r="I107" s="194" t="s">
        <v>423</v>
      </c>
      <c r="J107" s="194"/>
      <c r="K107" s="194"/>
      <c r="L107" s="194"/>
      <c r="M107" s="194"/>
      <c r="N107" s="194"/>
      <c r="O107" s="194"/>
      <c r="P107" s="194"/>
      <c r="Q107" s="194"/>
      <c r="R107" s="194"/>
      <c r="S107" s="194"/>
      <c r="T107" s="194"/>
      <c r="U107" s="194"/>
      <c r="V107" s="194"/>
      <c r="W107" s="195"/>
      <c r="X107" s="116" t="str">
        <f t="shared" si="19"/>
        <v>84500 - 1.4.A.1 1. Submit product data and installation instructions</v>
      </c>
      <c r="Y107" s="116" t="str">
        <f t="shared" si="18"/>
        <v>84500 - 1.4.A.2 2. Shop Drawings</v>
      </c>
      <c r="Z107" s="116" t="str">
        <f t="shared" si="10"/>
        <v>84500 - 1.4.A.3 3. Submit substantiating engineering data, test results</v>
      </c>
      <c r="AA107" s="116" t="str">
        <f t="shared" si="11"/>
        <v xml:space="preserve"> </v>
      </c>
      <c r="AB107" s="116" t="str">
        <f t="shared" si="12"/>
        <v xml:space="preserve"> </v>
      </c>
      <c r="AC107" s="116" t="str">
        <f t="shared" si="13"/>
        <v xml:space="preserve"> </v>
      </c>
      <c r="AD107" s="116" t="str">
        <f t="shared" si="14"/>
        <v xml:space="preserve"> </v>
      </c>
      <c r="AE107" s="116" t="str">
        <f t="shared" si="15"/>
        <v xml:space="preserve"> </v>
      </c>
      <c r="AF107" s="116" t="str">
        <f t="shared" si="16"/>
        <v xml:space="preserve"> </v>
      </c>
      <c r="AG107" s="116" t="str">
        <f t="shared" si="17"/>
        <v xml:space="preserve"> </v>
      </c>
    </row>
    <row r="108" spans="1:33" x14ac:dyDescent="0.35">
      <c r="A108" s="189">
        <v>85113</v>
      </c>
      <c r="B108" s="190" t="s">
        <v>1033</v>
      </c>
      <c r="C108" s="196" t="d">
        <v>2024-08-01</v>
      </c>
      <c r="D108" s="192" t="s">
        <v>424</v>
      </c>
      <c r="E108" s="194" t="s">
        <v>360</v>
      </c>
      <c r="F108" s="192" t="s">
        <v>425</v>
      </c>
      <c r="G108" s="194" t="s">
        <v>280</v>
      </c>
      <c r="H108" s="192" t="s">
        <v>426</v>
      </c>
      <c r="I108" s="194" t="s">
        <v>308</v>
      </c>
      <c r="J108" s="192" t="s">
        <v>427</v>
      </c>
      <c r="K108" s="194" t="s">
        <v>428</v>
      </c>
      <c r="L108" s="192" t="s">
        <v>429</v>
      </c>
      <c r="M108" s="194" t="s">
        <v>430</v>
      </c>
      <c r="N108" s="194"/>
      <c r="O108" s="194"/>
      <c r="P108" s="194"/>
      <c r="Q108" s="194"/>
      <c r="R108" s="194"/>
      <c r="S108" s="194"/>
      <c r="T108" s="194"/>
      <c r="U108" s="194"/>
      <c r="V108" s="194"/>
      <c r="W108" s="195"/>
      <c r="X108" s="116" t="str">
        <f t="shared" si="19"/>
        <v>85113 - 1.5.A.1 1. Product Data</v>
      </c>
      <c r="Y108" s="116" t="str">
        <f t="shared" si="18"/>
        <v>85113 - 1.5.A.2 2. Shop Drawings</v>
      </c>
      <c r="Z108" s="116" t="str">
        <f t="shared" si="10"/>
        <v>85113 - 1.5.A.3 3. Samples</v>
      </c>
      <c r="AA108" s="116" t="str">
        <f t="shared" si="11"/>
        <v>85113 - 1.5.A.4 4. Certifications</v>
      </c>
      <c r="AB108" s="116" t="str">
        <f t="shared" si="12"/>
        <v>85113 - 1.5.A.5 5. Warranty</v>
      </c>
      <c r="AC108" s="116" t="str">
        <f t="shared" si="13"/>
        <v xml:space="preserve"> </v>
      </c>
      <c r="AD108" s="116" t="str">
        <f t="shared" si="14"/>
        <v xml:space="preserve"> </v>
      </c>
      <c r="AE108" s="116" t="str">
        <f t="shared" si="15"/>
        <v xml:space="preserve"> </v>
      </c>
      <c r="AF108" s="116" t="str">
        <f t="shared" si="16"/>
        <v xml:space="preserve"> </v>
      </c>
      <c r="AG108" s="116" t="str">
        <f t="shared" si="17"/>
        <v xml:space="preserve"> </v>
      </c>
    </row>
    <row r="109" spans="1:33" x14ac:dyDescent="0.35">
      <c r="A109" s="189">
        <v>87100</v>
      </c>
      <c r="B109" s="190" t="s">
        <v>1034</v>
      </c>
      <c r="C109" s="196" t="d">
        <v>2024-08-01</v>
      </c>
      <c r="D109" s="192" t="s">
        <v>431</v>
      </c>
      <c r="E109" s="194" t="s">
        <v>432</v>
      </c>
      <c r="F109" s="192" t="s">
        <v>433</v>
      </c>
      <c r="G109" s="194" t="s">
        <v>434</v>
      </c>
      <c r="H109" s="192" t="s">
        <v>435</v>
      </c>
      <c r="I109" s="194" t="s">
        <v>436</v>
      </c>
      <c r="J109" s="192" t="s">
        <v>437</v>
      </c>
      <c r="K109" s="193" t="s">
        <v>438</v>
      </c>
      <c r="L109" s="192" t="s">
        <v>439</v>
      </c>
      <c r="M109" s="194" t="s">
        <v>440</v>
      </c>
      <c r="N109" s="194"/>
      <c r="O109" s="194"/>
      <c r="P109" s="194"/>
      <c r="Q109" s="194"/>
      <c r="R109" s="194"/>
      <c r="S109" s="194"/>
      <c r="T109" s="194"/>
      <c r="U109" s="194"/>
      <c r="V109" s="194"/>
      <c r="W109" s="195"/>
      <c r="X109" s="116" t="str">
        <f t="shared" si="19"/>
        <v>87100 - 1.6.A.1 1. Submit supplier qualifications</v>
      </c>
      <c r="Y109" s="116" t="str">
        <f t="shared" si="18"/>
        <v>87110 - 1.6.A.2 2. Product Data</v>
      </c>
      <c r="Z109" s="116" t="str">
        <f t="shared" si="10"/>
        <v>87110 - 1.6.A.3 3. Hardware Schedule</v>
      </c>
      <c r="AA109" s="116" t="str">
        <f t="shared" si="11"/>
        <v>87110 - 1.6.A.4 4. Samples and Templates</v>
      </c>
      <c r="AB109" s="116" t="str">
        <f t="shared" si="12"/>
        <v>87110 - 1.6.A.5 5. Keying Schedule</v>
      </c>
      <c r="AC109" s="116" t="str">
        <f t="shared" si="13"/>
        <v xml:space="preserve"> </v>
      </c>
      <c r="AD109" s="116" t="str">
        <f t="shared" si="14"/>
        <v xml:space="preserve"> </v>
      </c>
      <c r="AE109" s="116" t="str">
        <f t="shared" si="15"/>
        <v xml:space="preserve"> </v>
      </c>
      <c r="AF109" s="116" t="str">
        <f t="shared" si="16"/>
        <v xml:space="preserve"> </v>
      </c>
      <c r="AG109" s="116" t="str">
        <f t="shared" si="17"/>
        <v xml:space="preserve"> </v>
      </c>
    </row>
    <row r="110" spans="1:33" x14ac:dyDescent="0.35">
      <c r="A110" s="189">
        <v>88000</v>
      </c>
      <c r="B110" s="190" t="s">
        <v>1035</v>
      </c>
      <c r="C110" s="196" t="d">
        <v>2024-08-01</v>
      </c>
      <c r="D110" s="192" t="s">
        <v>441</v>
      </c>
      <c r="E110" s="194" t="s">
        <v>442</v>
      </c>
      <c r="F110" s="192" t="s">
        <v>443</v>
      </c>
      <c r="G110" s="194" t="s">
        <v>444</v>
      </c>
      <c r="H110" s="192" t="s">
        <v>445</v>
      </c>
      <c r="I110" s="194" t="s">
        <v>446</v>
      </c>
      <c r="J110" s="192" t="s">
        <v>447</v>
      </c>
      <c r="K110" s="194" t="s">
        <v>448</v>
      </c>
      <c r="L110" s="192" t="s">
        <v>449</v>
      </c>
      <c r="M110" s="194" t="s">
        <v>450</v>
      </c>
      <c r="N110" s="192" t="s">
        <v>451</v>
      </c>
      <c r="O110" s="194" t="s">
        <v>452</v>
      </c>
      <c r="P110" s="194"/>
      <c r="Q110" s="194"/>
      <c r="R110" s="194"/>
      <c r="S110" s="194"/>
      <c r="T110" s="194"/>
      <c r="U110" s="194"/>
      <c r="V110" s="194"/>
      <c r="W110" s="195"/>
      <c r="X110" s="116" t="str">
        <f t="shared" si="19"/>
        <v>88000 - 1.6.A.1 1. Manufacturer's Data - Glazing</v>
      </c>
      <c r="Y110" s="116" t="str">
        <f t="shared" si="18"/>
        <v>88000 - 1.6.A.2 2. Manufacturer's Data - Glazing Materials</v>
      </c>
      <c r="Z110" s="116" t="str">
        <f t="shared" si="10"/>
        <v>88000 - 1.6.A.3 3. Samples for verification</v>
      </c>
      <c r="AA110" s="116" t="str">
        <f t="shared" si="11"/>
        <v>88000 - 1.6.A.4 4. Compatibility test report from manufacturer of insulating glass edge sealant</v>
      </c>
      <c r="AB110" s="116" t="str">
        <f t="shared" si="12"/>
        <v>88000 - 1.6.A.5 5. Product test reports for each type of glazing sealant and gasket</v>
      </c>
      <c r="AC110" s="116" t="str">
        <f t="shared" si="13"/>
        <v>88000 - 1.6.B.1 1. Maintenance data for glass and other glazing materials</v>
      </c>
      <c r="AD110" s="116" t="str">
        <f t="shared" si="14"/>
        <v xml:space="preserve"> </v>
      </c>
      <c r="AE110" s="116" t="str">
        <f t="shared" si="15"/>
        <v xml:space="preserve"> </v>
      </c>
      <c r="AF110" s="116" t="str">
        <f t="shared" si="16"/>
        <v xml:space="preserve"> </v>
      </c>
      <c r="AG110" s="116" t="str">
        <f t="shared" si="17"/>
        <v xml:space="preserve"> </v>
      </c>
    </row>
    <row r="111" spans="1:33" x14ac:dyDescent="0.35">
      <c r="A111" s="189">
        <v>93000</v>
      </c>
      <c r="B111" s="190" t="s">
        <v>1036</v>
      </c>
      <c r="C111" s="196" t="d">
        <v>2024-09-01</v>
      </c>
      <c r="D111" s="192" t="s">
        <v>454</v>
      </c>
      <c r="E111" s="194" t="s">
        <v>455</v>
      </c>
      <c r="F111" s="192" t="s">
        <v>456</v>
      </c>
      <c r="G111" s="194" t="s">
        <v>457</v>
      </c>
      <c r="H111" s="192" t="s">
        <v>458</v>
      </c>
      <c r="I111" s="194" t="s">
        <v>308</v>
      </c>
      <c r="J111" s="192" t="s">
        <v>459</v>
      </c>
      <c r="K111" s="194" t="s">
        <v>460</v>
      </c>
      <c r="L111" s="192" t="s">
        <v>461</v>
      </c>
      <c r="M111" s="194" t="s">
        <v>462</v>
      </c>
      <c r="N111" s="194"/>
      <c r="O111" s="194"/>
      <c r="P111" s="194"/>
      <c r="Q111" s="194"/>
      <c r="R111" s="194"/>
      <c r="S111" s="194"/>
      <c r="T111" s="194"/>
      <c r="U111" s="194"/>
      <c r="V111" s="194"/>
      <c r="W111" s="195"/>
      <c r="X111" s="116" t="str">
        <f t="shared" si="19"/>
        <v>93000 - 1.4.A.1 1. Submit shop drawings</v>
      </c>
      <c r="Y111" s="116" t="str">
        <f t="shared" si="18"/>
        <v>93000 - 1.4.A.2 2. Submit product data</v>
      </c>
      <c r="Z111" s="116" t="str">
        <f t="shared" si="10"/>
        <v>93000 - 1.4.A.3 3. Samples</v>
      </c>
      <c r="AA111" s="116" t="str">
        <f t="shared" si="11"/>
        <v>93000 - 1.4.B.1 1. Maintenance Instructions</v>
      </c>
      <c r="AB111" s="116" t="str">
        <f t="shared" si="12"/>
        <v>93000 - 1.4.B .2 2. Provide Maintenance Stock materials</v>
      </c>
      <c r="AC111" s="116" t="str">
        <f t="shared" si="13"/>
        <v xml:space="preserve"> </v>
      </c>
      <c r="AD111" s="116" t="str">
        <f t="shared" si="14"/>
        <v xml:space="preserve"> </v>
      </c>
      <c r="AE111" s="116" t="str">
        <f t="shared" si="15"/>
        <v xml:space="preserve"> </v>
      </c>
      <c r="AF111" s="116" t="str">
        <f t="shared" si="16"/>
        <v xml:space="preserve"> </v>
      </c>
      <c r="AG111" s="116" t="str">
        <f t="shared" si="17"/>
        <v xml:space="preserve"> </v>
      </c>
    </row>
    <row r="112" spans="1:33" x14ac:dyDescent="0.35">
      <c r="A112" s="189">
        <v>95100</v>
      </c>
      <c r="B112" s="190" t="s">
        <v>1037</v>
      </c>
      <c r="C112" s="196" t="d">
        <v>2024-09-15</v>
      </c>
      <c r="D112" s="192" t="s">
        <v>463</v>
      </c>
      <c r="E112" s="194" t="s">
        <v>464</v>
      </c>
      <c r="F112" s="192" t="s">
        <v>465</v>
      </c>
      <c r="G112" s="194" t="s">
        <v>466</v>
      </c>
      <c r="H112" s="192" t="s">
        <v>467</v>
      </c>
      <c r="I112" s="194" t="s">
        <v>308</v>
      </c>
      <c r="J112" s="192" t="s">
        <v>468</v>
      </c>
      <c r="K112" s="194" t="s">
        <v>469</v>
      </c>
      <c r="L112" s="192" t="s">
        <v>470</v>
      </c>
      <c r="M112" s="194" t="s">
        <v>462</v>
      </c>
      <c r="N112" s="194"/>
      <c r="O112" s="194"/>
      <c r="P112" s="194"/>
      <c r="Q112" s="194"/>
      <c r="R112" s="194"/>
      <c r="S112" s="194"/>
      <c r="T112" s="194"/>
      <c r="U112" s="194"/>
      <c r="V112" s="194"/>
      <c r="W112" s="195"/>
      <c r="X112" s="116" t="str">
        <f t="shared" si="19"/>
        <v>95100 - 1.6.A.1 1. Submit product data</v>
      </c>
      <c r="Y112" s="116" t="str">
        <f t="shared" si="18"/>
        <v>95100 - 1.6.A.2 2. Submit manufacturer's installation instructions</v>
      </c>
      <c r="Z112" s="116" t="str">
        <f t="shared" si="10"/>
        <v>95100 - 1.6.A.3 3. Samples</v>
      </c>
      <c r="AA112" s="116" t="str">
        <f t="shared" si="11"/>
        <v>95100 - 1.6.B.1 1. Provide manufacturer's cleaning information</v>
      </c>
      <c r="AB112" s="116" t="str">
        <f t="shared" si="12"/>
        <v>95100 - 1.6.B.2 2. Provide Maintenance Stock materials</v>
      </c>
      <c r="AC112" s="116" t="str">
        <f t="shared" si="13"/>
        <v xml:space="preserve"> </v>
      </c>
      <c r="AD112" s="116" t="str">
        <f t="shared" si="14"/>
        <v xml:space="preserve"> </v>
      </c>
      <c r="AE112" s="116" t="str">
        <f t="shared" si="15"/>
        <v xml:space="preserve"> </v>
      </c>
      <c r="AF112" s="116" t="str">
        <f t="shared" si="16"/>
        <v xml:space="preserve"> </v>
      </c>
      <c r="AG112" s="116" t="str">
        <f t="shared" si="17"/>
        <v xml:space="preserve"> </v>
      </c>
    </row>
    <row r="113" spans="1:33" x14ac:dyDescent="0.35">
      <c r="A113" s="189">
        <v>274116.62</v>
      </c>
      <c r="B113" s="190" t="s">
        <v>1100</v>
      </c>
      <c r="C113" s="196" t="d">
        <v>2024-09-15</v>
      </c>
      <c r="D113" s="192" t="s">
        <v>955</v>
      </c>
      <c r="E113" s="194" t="s">
        <v>956</v>
      </c>
      <c r="F113" s="192" t="s">
        <v>957</v>
      </c>
      <c r="G113" s="194" t="s">
        <v>958</v>
      </c>
      <c r="H113" s="194"/>
      <c r="I113" s="194"/>
      <c r="J113" s="194"/>
      <c r="K113" s="194"/>
      <c r="L113" s="194"/>
      <c r="M113" s="194"/>
      <c r="N113" s="194"/>
      <c r="O113" s="194"/>
      <c r="P113" s="194"/>
      <c r="Q113" s="194"/>
      <c r="R113" s="194"/>
      <c r="S113" s="194"/>
      <c r="T113" s="194"/>
      <c r="U113" s="194"/>
      <c r="V113" s="194"/>
      <c r="W113" s="195"/>
      <c r="X113" s="116" t="str">
        <f t="shared" si="19"/>
        <v>274116.62 - 1.4.A A. shop drawings and schedules</v>
      </c>
      <c r="Y113" s="116" t="str">
        <f t="shared" si="18"/>
        <v>274116.62 - 1.4.B B. system book</v>
      </c>
      <c r="Z113" s="116" t="str">
        <f t="shared" si="10"/>
        <v xml:space="preserve"> </v>
      </c>
      <c r="AA113" s="116" t="str">
        <f t="shared" si="11"/>
        <v xml:space="preserve"> </v>
      </c>
      <c r="AB113" s="116" t="str">
        <f t="shared" si="12"/>
        <v xml:space="preserve"> </v>
      </c>
      <c r="AC113" s="116" t="str">
        <f t="shared" si="13"/>
        <v xml:space="preserve"> </v>
      </c>
      <c r="AD113" s="116" t="str">
        <f t="shared" si="14"/>
        <v xml:space="preserve"> </v>
      </c>
      <c r="AE113" s="116" t="str">
        <f t="shared" si="15"/>
        <v xml:space="preserve"> </v>
      </c>
      <c r="AF113" s="116" t="str">
        <f t="shared" si="16"/>
        <v xml:space="preserve"> </v>
      </c>
      <c r="AG113" s="116" t="str">
        <f t="shared" si="17"/>
        <v xml:space="preserve"> </v>
      </c>
    </row>
    <row r="114" spans="1:33" x14ac:dyDescent="0.35">
      <c r="A114" s="189">
        <v>274116.63</v>
      </c>
      <c r="B114" s="190" t="s">
        <v>1101</v>
      </c>
      <c r="C114" s="196" t="d">
        <v>2024-09-15</v>
      </c>
      <c r="D114" s="192" t="s">
        <v>959</v>
      </c>
      <c r="E114" s="194" t="s">
        <v>956</v>
      </c>
      <c r="F114" s="192" t="s">
        <v>960</v>
      </c>
      <c r="G114" s="194" t="s">
        <v>958</v>
      </c>
      <c r="H114" s="194"/>
      <c r="I114" s="194"/>
      <c r="J114" s="194"/>
      <c r="K114" s="194"/>
      <c r="L114" s="194"/>
      <c r="M114" s="194"/>
      <c r="N114" s="194"/>
      <c r="O114" s="194"/>
      <c r="P114" s="194"/>
      <c r="Q114" s="194"/>
      <c r="R114" s="194"/>
      <c r="S114" s="194"/>
      <c r="T114" s="194"/>
      <c r="U114" s="194"/>
      <c r="V114" s="194"/>
      <c r="W114" s="195"/>
      <c r="X114" s="116" t="str">
        <f t="shared" si="19"/>
        <v>274116 .63 - 1.4.A A. shop drawings and schedules</v>
      </c>
      <c r="Y114" s="116" t="str">
        <f t="shared" si="18"/>
        <v>274116 .63 - 1.4.B B. system book</v>
      </c>
      <c r="Z114" s="116" t="str">
        <f t="shared" si="10"/>
        <v xml:space="preserve"> </v>
      </c>
      <c r="AA114" s="116" t="str">
        <f t="shared" si="11"/>
        <v xml:space="preserve"> </v>
      </c>
      <c r="AB114" s="116" t="str">
        <f t="shared" si="12"/>
        <v xml:space="preserve"> </v>
      </c>
      <c r="AC114" s="116" t="str">
        <f t="shared" si="13"/>
        <v xml:space="preserve"> </v>
      </c>
      <c r="AD114" s="116" t="str">
        <f t="shared" si="14"/>
        <v xml:space="preserve"> </v>
      </c>
      <c r="AE114" s="116" t="str">
        <f t="shared" si="15"/>
        <v xml:space="preserve"> </v>
      </c>
      <c r="AF114" s="116" t="str">
        <f t="shared" si="16"/>
        <v xml:space="preserve"> </v>
      </c>
      <c r="AG114" s="116" t="str">
        <f t="shared" si="17"/>
        <v xml:space="preserve"> </v>
      </c>
    </row>
    <row r="115" spans="1:33" x14ac:dyDescent="0.35">
      <c r="A115" s="189">
        <v>96500</v>
      </c>
      <c r="B115" s="190" t="s">
        <v>1039</v>
      </c>
      <c r="C115" s="196" t="d">
        <v>2024-10-01</v>
      </c>
      <c r="D115" s="192" t="s">
        <v>479</v>
      </c>
      <c r="E115" s="194" t="s">
        <v>360</v>
      </c>
      <c r="F115" s="192" t="s">
        <v>480</v>
      </c>
      <c r="G115" s="194" t="s">
        <v>481</v>
      </c>
      <c r="H115" s="192" t="s">
        <v>482</v>
      </c>
      <c r="I115" s="194" t="s">
        <v>483</v>
      </c>
      <c r="J115" s="192" t="s">
        <v>484</v>
      </c>
      <c r="K115" s="194" t="s">
        <v>460</v>
      </c>
      <c r="L115" s="192" t="s">
        <v>485</v>
      </c>
      <c r="M115" s="194" t="s">
        <v>462</v>
      </c>
      <c r="N115" s="194"/>
      <c r="O115" s="194"/>
      <c r="P115" s="194"/>
      <c r="Q115" s="194"/>
      <c r="R115" s="194"/>
      <c r="S115" s="194"/>
      <c r="T115" s="194"/>
      <c r="U115" s="194"/>
      <c r="V115" s="194"/>
      <c r="W115" s="195"/>
      <c r="X115" s="116" t="str">
        <f t="shared" si="19"/>
        <v>96500 - 1.4.A.1 1. Product Data</v>
      </c>
      <c r="Y115" s="116" t="str">
        <f t="shared" si="18"/>
        <v>96500 - 1.4.A.2 2. Initial Samples</v>
      </c>
      <c r="Z115" s="116" t="str">
        <f t="shared" si="10"/>
        <v>96500 - 1.4.A.3 3. Installation Instructions</v>
      </c>
      <c r="AA115" s="116" t="str">
        <f t="shared" si="11"/>
        <v>96500 - 1.4.B.1 1. Maintenance Instructions</v>
      </c>
      <c r="AB115" s="116" t="str">
        <f t="shared" si="12"/>
        <v>96500 - 1.4.B.2 2. Provide Maintenance Stock materials</v>
      </c>
      <c r="AC115" s="116" t="str">
        <f t="shared" si="13"/>
        <v xml:space="preserve"> </v>
      </c>
      <c r="AD115" s="116" t="str">
        <f t="shared" si="14"/>
        <v xml:space="preserve"> </v>
      </c>
      <c r="AE115" s="116" t="str">
        <f t="shared" si="15"/>
        <v xml:space="preserve"> </v>
      </c>
      <c r="AF115" s="116" t="str">
        <f t="shared" si="16"/>
        <v xml:space="preserve"> </v>
      </c>
      <c r="AG115" s="116" t="str">
        <f t="shared" si="17"/>
        <v xml:space="preserve"> </v>
      </c>
    </row>
    <row r="116" spans="1:33" x14ac:dyDescent="0.35">
      <c r="A116" s="189">
        <v>96466</v>
      </c>
      <c r="B116" s="190" t="s">
        <v>1038</v>
      </c>
      <c r="C116" s="196" t="d">
        <v>2024-10-15</v>
      </c>
      <c r="D116" s="192" t="s">
        <v>471</v>
      </c>
      <c r="E116" s="194" t="s">
        <v>321</v>
      </c>
      <c r="F116" s="192" t="s">
        <v>472</v>
      </c>
      <c r="G116" s="194" t="s">
        <v>280</v>
      </c>
      <c r="H116" s="192" t="s">
        <v>473</v>
      </c>
      <c r="I116" s="194" t="s">
        <v>474</v>
      </c>
      <c r="J116" s="192" t="s">
        <v>475</v>
      </c>
      <c r="K116" s="194" t="s">
        <v>387</v>
      </c>
      <c r="L116" s="192" t="s">
        <v>476</v>
      </c>
      <c r="M116" s="194" t="s">
        <v>477</v>
      </c>
      <c r="N116" s="192" t="s">
        <v>478</v>
      </c>
      <c r="O116" s="194" t="s">
        <v>460</v>
      </c>
      <c r="P116" s="194"/>
      <c r="Q116" s="194"/>
      <c r="R116" s="194"/>
      <c r="S116" s="194"/>
      <c r="T116" s="194"/>
      <c r="U116" s="194"/>
      <c r="V116" s="194"/>
      <c r="W116" s="195"/>
      <c r="X116" s="116" t="str">
        <f t="shared" si="19"/>
        <v>96466 - 1.3.A.1 1. Product Data:</v>
      </c>
      <c r="Y116" s="116" t="str">
        <f t="shared" si="18"/>
        <v>96466 - 1.3.A.2 2. Shop Drawings</v>
      </c>
      <c r="Z116" s="116" t="str">
        <f t="shared" si="10"/>
        <v>96466 - 1.3.A.3 3. Qualification Data</v>
      </c>
      <c r="AA116" s="116" t="str">
        <f t="shared" si="11"/>
        <v>96466 - 1.3.A.4 4. Samples for Initial Selection</v>
      </c>
      <c r="AB116" s="116" t="str">
        <f t="shared" si="12"/>
        <v>96466 - 1.3.A.5 5. Samples for Verification</v>
      </c>
      <c r="AC116" s="116" t="str">
        <f t="shared" si="13"/>
        <v>96466 - 1.3.B.1 1. Maintenance Instructions</v>
      </c>
      <c r="AD116" s="116" t="str">
        <f t="shared" si="14"/>
        <v xml:space="preserve"> </v>
      </c>
      <c r="AE116" s="116" t="str">
        <f t="shared" si="15"/>
        <v xml:space="preserve"> </v>
      </c>
      <c r="AF116" s="116" t="str">
        <f t="shared" si="16"/>
        <v xml:space="preserve"> </v>
      </c>
      <c r="AG116" s="116" t="str">
        <f t="shared" si="17"/>
        <v xml:space="preserve"> </v>
      </c>
    </row>
    <row r="117" spans="1:33" x14ac:dyDescent="0.35">
      <c r="A117" s="189">
        <v>96800</v>
      </c>
      <c r="B117" s="190" t="s">
        <v>1041</v>
      </c>
      <c r="C117" s="196" t="d">
        <v>2024-11-01</v>
      </c>
      <c r="D117" s="192" t="s">
        <v>492</v>
      </c>
      <c r="E117" s="194" t="s">
        <v>493</v>
      </c>
      <c r="F117" s="192" t="s">
        <v>494</v>
      </c>
      <c r="G117" s="194" t="s">
        <v>495</v>
      </c>
      <c r="H117" s="192" t="s">
        <v>496</v>
      </c>
      <c r="I117" s="194" t="s">
        <v>497</v>
      </c>
      <c r="J117" s="192" t="s">
        <v>498</v>
      </c>
      <c r="K117" s="194" t="s">
        <v>499</v>
      </c>
      <c r="L117" s="192" t="s">
        <v>500</v>
      </c>
      <c r="M117" s="194" t="s">
        <v>501</v>
      </c>
      <c r="N117" s="192" t="s">
        <v>502</v>
      </c>
      <c r="O117" s="194" t="s">
        <v>503</v>
      </c>
      <c r="P117" s="192" t="s">
        <v>504</v>
      </c>
      <c r="Q117" s="194" t="s">
        <v>505</v>
      </c>
      <c r="R117" s="194"/>
      <c r="S117" s="194"/>
      <c r="T117" s="194"/>
      <c r="U117" s="194"/>
      <c r="V117" s="194"/>
      <c r="W117" s="195"/>
      <c r="X117" s="116" t="str">
        <f t="shared" si="19"/>
        <v>96800 - 1.4.A.1 1. Submit shop drawings, product data, samples, and installation instructions</v>
      </c>
      <c r="Y117" s="116" t="str">
        <f t="shared" si="18"/>
        <v>96800 - 1.4.A.2 2. Submit manufacturer's warranty for materials specified</v>
      </c>
      <c r="Z117" s="116" t="str">
        <f t="shared" si="10"/>
        <v>96800 - 1.4.A.3 3. Submit actual tile in size as specified</v>
      </c>
      <c r="AA117" s="116" t="str">
        <f t="shared" si="11"/>
        <v>96800 - 1.4.B.1 1. Submit operational and maintenance data</v>
      </c>
      <c r="AB117" s="116" t="str">
        <f t="shared" si="12"/>
        <v>96800 - 1.4.B.2 2. Warranty Certificates</v>
      </c>
      <c r="AC117" s="116" t="str">
        <f t="shared" si="13"/>
        <v>96800 - 1.4.B.3 3. Provide "Excess Materials"</v>
      </c>
      <c r="AD117" s="116" t="str">
        <f t="shared" si="14"/>
        <v>96800 - 1.4.B.4 4. Provide Maintenance Stock materials</v>
      </c>
      <c r="AE117" s="116" t="str">
        <f t="shared" si="15"/>
        <v xml:space="preserve"> </v>
      </c>
      <c r="AF117" s="116" t="str">
        <f t="shared" si="16"/>
        <v xml:space="preserve"> </v>
      </c>
      <c r="AG117" s="116" t="str">
        <f t="shared" si="17"/>
        <v xml:space="preserve"> </v>
      </c>
    </row>
    <row r="118" spans="1:33" x14ac:dyDescent="0.35">
      <c r="A118" s="189">
        <v>102113.19</v>
      </c>
      <c r="B118" s="190" t="s">
        <v>1044</v>
      </c>
      <c r="C118" s="196" t="d">
        <v>2024-11-01</v>
      </c>
      <c r="D118" s="192" t="s">
        <v>549</v>
      </c>
      <c r="E118" s="194" t="s">
        <v>360</v>
      </c>
      <c r="F118" s="192" t="s">
        <v>550</v>
      </c>
      <c r="G118" s="194" t="s">
        <v>280</v>
      </c>
      <c r="H118" s="192" t="s">
        <v>551</v>
      </c>
      <c r="I118" s="194" t="s">
        <v>412</v>
      </c>
      <c r="J118" s="192" t="s">
        <v>552</v>
      </c>
      <c r="K118" s="194" t="s">
        <v>553</v>
      </c>
      <c r="L118" s="192" t="s">
        <v>554</v>
      </c>
      <c r="M118" s="194" t="s">
        <v>555</v>
      </c>
      <c r="N118" s="192" t="s">
        <v>556</v>
      </c>
      <c r="O118" s="194" t="s">
        <v>491</v>
      </c>
      <c r="P118" s="194"/>
      <c r="Q118" s="194"/>
      <c r="R118" s="194"/>
      <c r="S118" s="194"/>
      <c r="T118" s="194"/>
      <c r="U118" s="194"/>
      <c r="V118" s="194"/>
      <c r="W118" s="195"/>
      <c r="X118" s="116" t="str">
        <f t="shared" si="19"/>
        <v>102113.19 - 1.4.A.1 1. Product Data</v>
      </c>
      <c r="Y118" s="116" t="str">
        <f t="shared" si="18"/>
        <v>102113.19 - 1.4.A.2 2. Shop Drawings</v>
      </c>
      <c r="Z118" s="116" t="str">
        <f t="shared" si="10"/>
        <v>102113.19 - 1.4.A.3 3. Samples for Initial Selection</v>
      </c>
      <c r="AA118" s="116" t="str">
        <f t="shared" si="11"/>
        <v>102113.19 - 1.4.A.4 4. Panel Color Verification Samples</v>
      </c>
      <c r="AB118" s="116" t="str">
        <f t="shared" si="12"/>
        <v>102113.19 - 1.4.A.5 5. Manufacturer's Instructions</v>
      </c>
      <c r="AC118" s="116" t="str">
        <f t="shared" si="13"/>
        <v>102113.19 - 1.4.B 1. O&amp;M Data</v>
      </c>
      <c r="AD118" s="116" t="str">
        <f t="shared" si="14"/>
        <v xml:space="preserve"> </v>
      </c>
      <c r="AE118" s="116" t="str">
        <f t="shared" si="15"/>
        <v xml:space="preserve"> </v>
      </c>
      <c r="AF118" s="116" t="str">
        <f t="shared" si="16"/>
        <v xml:space="preserve"> </v>
      </c>
      <c r="AG118" s="116" t="str">
        <f t="shared" si="17"/>
        <v xml:space="preserve"> </v>
      </c>
    </row>
    <row r="119" spans="1:33" x14ac:dyDescent="0.35">
      <c r="A119" s="189">
        <v>122000</v>
      </c>
      <c r="B119" s="190" t="s">
        <v>1047</v>
      </c>
      <c r="C119" s="196" t="d">
        <v>2024-11-01</v>
      </c>
      <c r="D119" s="192" t="s">
        <v>632</v>
      </c>
      <c r="E119" s="194" t="s">
        <v>633</v>
      </c>
      <c r="F119" s="192" t="s">
        <v>634</v>
      </c>
      <c r="G119" s="193" t="s">
        <v>635</v>
      </c>
      <c r="H119" s="192" t="s">
        <v>636</v>
      </c>
      <c r="I119" s="194" t="s">
        <v>637</v>
      </c>
      <c r="J119" s="194"/>
      <c r="K119" s="194"/>
      <c r="L119" s="194"/>
      <c r="M119" s="194"/>
      <c r="N119" s="194"/>
      <c r="O119" s="194"/>
      <c r="P119" s="194"/>
      <c r="Q119" s="194"/>
      <c r="R119" s="194"/>
      <c r="S119" s="194"/>
      <c r="T119" s="194"/>
      <c r="U119" s="194"/>
      <c r="V119" s="194"/>
      <c r="W119" s="195"/>
      <c r="X119" s="116" t="str">
        <f t="shared" si="19"/>
        <v>122000 - 1.4.A.1.a a. Product data</v>
      </c>
      <c r="Y119" s="116" t="str">
        <f t="shared" si="18"/>
        <v>122000 - 1.4.A.1.b b. Manufacturer's installation instructions</v>
      </c>
      <c r="Z119" s="116" t="str">
        <f t="shared" si="10"/>
        <v>122000 - 1.4.A.1.c c. Samples</v>
      </c>
      <c r="AA119" s="116" t="str">
        <f t="shared" si="11"/>
        <v xml:space="preserve"> </v>
      </c>
      <c r="AB119" s="116" t="str">
        <f t="shared" si="12"/>
        <v xml:space="preserve"> </v>
      </c>
      <c r="AC119" s="116" t="str">
        <f t="shared" si="13"/>
        <v xml:space="preserve"> </v>
      </c>
      <c r="AD119" s="116" t="str">
        <f t="shared" si="14"/>
        <v xml:space="preserve"> </v>
      </c>
      <c r="AE119" s="116" t="str">
        <f t="shared" si="15"/>
        <v xml:space="preserve"> </v>
      </c>
      <c r="AF119" s="116" t="str">
        <f t="shared" si="16"/>
        <v xml:space="preserve"> </v>
      </c>
      <c r="AG119" s="116" t="str">
        <f t="shared" si="17"/>
        <v xml:space="preserve"> </v>
      </c>
    </row>
    <row r="120" spans="1:33" x14ac:dyDescent="0.35">
      <c r="A120" s="189" t="s">
        <v>204</v>
      </c>
      <c r="B120" s="190" t="s">
        <v>1109</v>
      </c>
      <c r="C120" s="196" t="d">
        <v>2024-11-01</v>
      </c>
      <c r="D120" s="192" t="s">
        <v>522</v>
      </c>
      <c r="E120" s="194" t="s">
        <v>523</v>
      </c>
      <c r="F120" s="192" t="s">
        <v>524</v>
      </c>
      <c r="G120" s="194" t="s">
        <v>306</v>
      </c>
      <c r="H120" s="192" t="s">
        <v>524</v>
      </c>
      <c r="I120" s="194" t="s">
        <v>525</v>
      </c>
      <c r="J120" s="192" t="s">
        <v>526</v>
      </c>
      <c r="K120" s="194" t="s">
        <v>491</v>
      </c>
      <c r="L120" s="192" t="s">
        <v>527</v>
      </c>
      <c r="M120" s="194" t="s">
        <v>528</v>
      </c>
      <c r="N120" s="194"/>
      <c r="O120" s="194"/>
      <c r="P120" s="194"/>
      <c r="Q120" s="194"/>
      <c r="R120" s="194"/>
      <c r="S120" s="194"/>
      <c r="T120" s="194"/>
      <c r="U120" s="194"/>
      <c r="V120" s="194"/>
      <c r="W120" s="195"/>
      <c r="X120" s="116" t="str">
        <f t="shared" si="19"/>
        <v>10 1100 - 1.4.A.1 1. Shop drawings</v>
      </c>
      <c r="Y120" s="116" t="str">
        <f t="shared" si="18"/>
        <v>10 1100 - 1.4.A.2 2. Product data</v>
      </c>
      <c r="Z120" s="116" t="str">
        <f t="shared" si="10"/>
        <v>10 1100 - 1.4.A.2 3. Samples for initial selection</v>
      </c>
      <c r="AA120" s="116" t="str">
        <f t="shared" si="11"/>
        <v>10 1100 - 1.4.B.1 1. O&amp;M Data</v>
      </c>
      <c r="AB120" s="116" t="str">
        <f t="shared" si="12"/>
        <v>10 1100 - 1.4.B.2 2. Materials</v>
      </c>
      <c r="AC120" s="116" t="str">
        <f t="shared" si="13"/>
        <v xml:space="preserve"> </v>
      </c>
      <c r="AD120" s="116" t="str">
        <f t="shared" si="14"/>
        <v xml:space="preserve"> </v>
      </c>
      <c r="AE120" s="116" t="str">
        <f t="shared" si="15"/>
        <v xml:space="preserve"> </v>
      </c>
      <c r="AF120" s="116" t="str">
        <f t="shared" si="16"/>
        <v xml:space="preserve"> </v>
      </c>
      <c r="AG120" s="116" t="str">
        <f t="shared" si="17"/>
        <v xml:space="preserve"> </v>
      </c>
    </row>
    <row r="121" spans="1:33" x14ac:dyDescent="0.35">
      <c r="A121" s="189" t="s">
        <v>205</v>
      </c>
      <c r="B121" s="190" t="s">
        <v>1110</v>
      </c>
      <c r="C121" s="196" t="d">
        <v>2024-11-01</v>
      </c>
      <c r="D121" s="192" t="s">
        <v>529</v>
      </c>
      <c r="E121" s="194" t="s">
        <v>530</v>
      </c>
      <c r="F121" s="192" t="s">
        <v>531</v>
      </c>
      <c r="G121" s="194" t="s">
        <v>532</v>
      </c>
      <c r="H121" s="192" t="s">
        <v>533</v>
      </c>
      <c r="I121" s="194" t="s">
        <v>534</v>
      </c>
      <c r="J121" s="192" t="s">
        <v>535</v>
      </c>
      <c r="K121" s="194" t="s">
        <v>536</v>
      </c>
      <c r="L121" s="194"/>
      <c r="M121" s="194"/>
      <c r="N121" s="194"/>
      <c r="O121" s="194"/>
      <c r="P121" s="194"/>
      <c r="Q121" s="194"/>
      <c r="R121" s="194"/>
      <c r="S121" s="194"/>
      <c r="T121" s="194"/>
      <c r="U121" s="194"/>
      <c r="V121" s="194"/>
      <c r="W121" s="195"/>
      <c r="X121" s="116" t="str">
        <f t="shared" si="19"/>
        <v>10 1200 - 1.4.A Product Data</v>
      </c>
      <c r="Y121" s="116" t="str">
        <f t="shared" si="18"/>
        <v>10 1200 - 1.4.B Shop Drawings</v>
      </c>
      <c r="Z121" s="116" t="str">
        <f t="shared" si="10"/>
        <v>10 1200 - 1.4.C Product Test Reports</v>
      </c>
      <c r="AA121" s="116" t="str">
        <f t="shared" si="11"/>
        <v>10 1200 - 1.4.D Maintenance Data</v>
      </c>
      <c r="AB121" s="116" t="str">
        <f t="shared" si="12"/>
        <v xml:space="preserve"> </v>
      </c>
      <c r="AC121" s="116" t="str">
        <f t="shared" si="13"/>
        <v xml:space="preserve"> </v>
      </c>
      <c r="AD121" s="116" t="str">
        <f t="shared" si="14"/>
        <v xml:space="preserve"> </v>
      </c>
      <c r="AE121" s="116" t="str">
        <f t="shared" si="15"/>
        <v xml:space="preserve"> </v>
      </c>
      <c r="AF121" s="116" t="str">
        <f t="shared" si="16"/>
        <v xml:space="preserve"> </v>
      </c>
      <c r="AG121" s="116" t="str">
        <f t="shared" si="17"/>
        <v xml:space="preserve"> </v>
      </c>
    </row>
    <row r="122" spans="1:33" x14ac:dyDescent="0.35">
      <c r="A122" s="189" t="s">
        <v>206</v>
      </c>
      <c r="B122" s="190" t="s">
        <v>1111</v>
      </c>
      <c r="C122" s="196" t="d">
        <v>2024-11-01</v>
      </c>
      <c r="D122" s="192" t="s">
        <v>537</v>
      </c>
      <c r="E122" s="194" t="s">
        <v>315</v>
      </c>
      <c r="F122" s="192" t="s">
        <v>538</v>
      </c>
      <c r="G122" s="194" t="s">
        <v>434</v>
      </c>
      <c r="H122" s="192" t="s">
        <v>539</v>
      </c>
      <c r="I122" s="194" t="s">
        <v>540</v>
      </c>
      <c r="J122" s="192" t="s">
        <v>541</v>
      </c>
      <c r="K122" s="194" t="s">
        <v>542</v>
      </c>
      <c r="L122" s="192" t="s">
        <v>543</v>
      </c>
      <c r="M122" s="194" t="s">
        <v>544</v>
      </c>
      <c r="N122" s="194"/>
      <c r="O122" s="194"/>
      <c r="P122" s="194"/>
      <c r="Q122" s="194"/>
      <c r="R122" s="194"/>
      <c r="S122" s="194"/>
      <c r="T122" s="194"/>
      <c r="U122" s="194"/>
      <c r="V122" s="194"/>
      <c r="W122" s="195"/>
      <c r="X122" s="116" t="str">
        <f t="shared" si="19"/>
        <v>10 1400 - 1.3.A.1 1. Shop Drawings</v>
      </c>
      <c r="Y122" s="116" t="str">
        <f t="shared" si="18"/>
        <v>10 1400 - 13.A.2 2. Product Data</v>
      </c>
      <c r="Z122" s="116" t="str">
        <f t="shared" si="10"/>
        <v>10 1400 - 13.A.3 3. Samples: Submit paint samples to allow color comparison</v>
      </c>
      <c r="AA122" s="116" t="str">
        <f t="shared" si="11"/>
        <v>10 1400 - 13.A.4 4. Samples: Submit frame samples</v>
      </c>
      <c r="AB122" s="116" t="str">
        <f t="shared" si="12"/>
        <v>10 1400 - 13.A.5 5. Fabrication will not begin until all submittals have been approved</v>
      </c>
      <c r="AC122" s="116" t="str">
        <f t="shared" si="13"/>
        <v xml:space="preserve"> </v>
      </c>
      <c r="AD122" s="116" t="str">
        <f t="shared" si="14"/>
        <v xml:space="preserve"> </v>
      </c>
      <c r="AE122" s="116" t="str">
        <f t="shared" si="15"/>
        <v xml:space="preserve"> </v>
      </c>
      <c r="AF122" s="116" t="str">
        <f t="shared" si="16"/>
        <v xml:space="preserve"> </v>
      </c>
      <c r="AG122" s="116" t="str">
        <f t="shared" si="17"/>
        <v xml:space="preserve"> </v>
      </c>
    </row>
    <row r="123" spans="1:33" x14ac:dyDescent="0.35">
      <c r="A123" s="189" t="s">
        <v>207</v>
      </c>
      <c r="B123" s="190" t="s">
        <v>1112</v>
      </c>
      <c r="C123" s="196" t="d">
        <v>2024-11-01</v>
      </c>
      <c r="D123" s="192" t="s">
        <v>545</v>
      </c>
      <c r="E123" s="193" t="s">
        <v>546</v>
      </c>
      <c r="F123" s="192" t="s">
        <v>547</v>
      </c>
      <c r="G123" s="194" t="s">
        <v>548</v>
      </c>
      <c r="H123" s="194"/>
      <c r="I123" s="194"/>
      <c r="J123" s="194"/>
      <c r="K123" s="194"/>
      <c r="L123" s="194"/>
      <c r="M123" s="194"/>
      <c r="N123" s="194"/>
      <c r="O123" s="194"/>
      <c r="P123" s="194"/>
      <c r="Q123" s="194"/>
      <c r="R123" s="194"/>
      <c r="S123" s="194"/>
      <c r="T123" s="194"/>
      <c r="U123" s="194"/>
      <c r="V123" s="194"/>
      <c r="W123" s="195"/>
      <c r="X123" s="116" t="str">
        <f t="shared" si="19"/>
        <v>10 1900 - 1.3.B Submit manufacturer's data, color charts, detail drawings and installation instructions</v>
      </c>
      <c r="Y123" s="116" t="str">
        <f t="shared" si="18"/>
        <v>10 1900 - 1.3.C Samples</v>
      </c>
      <c r="Z123" s="116" t="str">
        <f t="shared" si="10"/>
        <v xml:space="preserve"> </v>
      </c>
      <c r="AA123" s="116" t="str">
        <f t="shared" si="11"/>
        <v xml:space="preserve"> </v>
      </c>
      <c r="AB123" s="116" t="str">
        <f t="shared" si="12"/>
        <v xml:space="preserve"> </v>
      </c>
      <c r="AC123" s="116" t="str">
        <f t="shared" si="13"/>
        <v xml:space="preserve"> </v>
      </c>
      <c r="AD123" s="116" t="str">
        <f t="shared" si="14"/>
        <v xml:space="preserve"> </v>
      </c>
      <c r="AE123" s="116" t="str">
        <f t="shared" si="15"/>
        <v xml:space="preserve"> </v>
      </c>
      <c r="AF123" s="116" t="str">
        <f t="shared" si="16"/>
        <v xml:space="preserve"> </v>
      </c>
      <c r="AG123" s="116" t="str">
        <f t="shared" si="17"/>
        <v xml:space="preserve"> </v>
      </c>
    </row>
    <row r="124" spans="1:33" x14ac:dyDescent="0.35">
      <c r="A124" s="189" t="s">
        <v>208</v>
      </c>
      <c r="B124" s="190" t="s">
        <v>1113</v>
      </c>
      <c r="C124" s="196" t="d">
        <v>2024-11-01</v>
      </c>
      <c r="D124" s="192" t="s">
        <v>557</v>
      </c>
      <c r="E124" s="194" t="s">
        <v>278</v>
      </c>
      <c r="F124" s="192" t="s">
        <v>558</v>
      </c>
      <c r="G124" s="194" t="s">
        <v>280</v>
      </c>
      <c r="H124" s="194"/>
      <c r="I124" s="194"/>
      <c r="J124" s="194"/>
      <c r="K124" s="194"/>
      <c r="L124" s="194"/>
      <c r="M124" s="194"/>
      <c r="N124" s="194"/>
      <c r="O124" s="194"/>
      <c r="P124" s="194"/>
      <c r="Q124" s="194"/>
      <c r="R124" s="194"/>
      <c r="S124" s="194"/>
      <c r="T124" s="194"/>
      <c r="U124" s="194"/>
      <c r="V124" s="194"/>
      <c r="W124" s="195"/>
      <c r="X124" s="116" t="str">
        <f t="shared" si="19"/>
        <v>10 2213 - 1.5.A.1 1. Manufacturer's Data</v>
      </c>
      <c r="Y124" s="116" t="str">
        <f t="shared" si="18"/>
        <v>10 2213 - 1.5.A.2 2. Shop Drawings</v>
      </c>
      <c r="Z124" s="116" t="str">
        <f t="shared" si="10"/>
        <v xml:space="preserve"> </v>
      </c>
      <c r="AA124" s="116" t="str">
        <f t="shared" si="11"/>
        <v xml:space="preserve"> </v>
      </c>
      <c r="AB124" s="116" t="str">
        <f t="shared" si="12"/>
        <v xml:space="preserve"> </v>
      </c>
      <c r="AC124" s="116" t="str">
        <f t="shared" si="13"/>
        <v xml:space="preserve"> </v>
      </c>
      <c r="AD124" s="116" t="str">
        <f t="shared" si="14"/>
        <v xml:space="preserve"> </v>
      </c>
      <c r="AE124" s="116" t="str">
        <f t="shared" si="15"/>
        <v xml:space="preserve"> </v>
      </c>
      <c r="AF124" s="116" t="str">
        <f t="shared" si="16"/>
        <v xml:space="preserve"> </v>
      </c>
      <c r="AG124" s="116" t="str">
        <f t="shared" si="17"/>
        <v xml:space="preserve"> </v>
      </c>
    </row>
    <row r="125" spans="1:33" x14ac:dyDescent="0.35">
      <c r="A125" s="189" t="s">
        <v>209</v>
      </c>
      <c r="B125" s="190" t="s">
        <v>1114</v>
      </c>
      <c r="C125" s="196" t="d">
        <v>2024-11-01</v>
      </c>
      <c r="D125" s="192" t="s">
        <v>559</v>
      </c>
      <c r="E125" s="194" t="s">
        <v>560</v>
      </c>
      <c r="F125" s="192" t="s">
        <v>561</v>
      </c>
      <c r="G125" s="194" t="s">
        <v>434</v>
      </c>
      <c r="H125" s="192" t="s">
        <v>562</v>
      </c>
      <c r="I125" s="194" t="s">
        <v>308</v>
      </c>
      <c r="J125" s="192" t="s">
        <v>563</v>
      </c>
      <c r="K125" s="194" t="s">
        <v>564</v>
      </c>
      <c r="L125" s="192" t="s">
        <v>565</v>
      </c>
      <c r="M125" s="194" t="s">
        <v>430</v>
      </c>
      <c r="N125" s="192" t="s">
        <v>566</v>
      </c>
      <c r="O125" s="194" t="s">
        <v>491</v>
      </c>
      <c r="P125" s="192" t="s">
        <v>567</v>
      </c>
      <c r="Q125" s="194" t="s">
        <v>568</v>
      </c>
      <c r="R125" s="194"/>
      <c r="S125" s="194"/>
      <c r="T125" s="194"/>
      <c r="U125" s="194"/>
      <c r="V125" s="194"/>
      <c r="W125" s="195"/>
      <c r="X125" s="116" t="str">
        <f t="shared" si="19"/>
        <v>10 2226 - 1.3.A.1 1. Reference Submittals</v>
      </c>
      <c r="Y125" s="116" t="str">
        <f t="shared" si="18"/>
        <v>10 2226 - 1.3.A.2 2. Product Data</v>
      </c>
      <c r="Z125" s="116" t="str">
        <f t="shared" si="10"/>
        <v>10 2226 - 1.3.A.3 3. Samples</v>
      </c>
      <c r="AA125" s="116" t="str">
        <f t="shared" si="11"/>
        <v>10 2226 - 1.3.A.4 4. Shop Drawings</v>
      </c>
      <c r="AB125" s="116" t="str">
        <f t="shared" si="12"/>
        <v>10 2226 - 1.3.A.5 5. Warranty</v>
      </c>
      <c r="AC125" s="116" t="str">
        <f t="shared" si="13"/>
        <v>10 2226 - 1.3.B.1 1. O&amp;M Data</v>
      </c>
      <c r="AD125" s="116" t="str">
        <f t="shared" si="14"/>
        <v>10 2226 - 1.3.B.2 2. Operations Equipment</v>
      </c>
      <c r="AE125" s="116" t="str">
        <f t="shared" si="15"/>
        <v xml:space="preserve"> </v>
      </c>
      <c r="AF125" s="116" t="str">
        <f t="shared" si="16"/>
        <v xml:space="preserve"> </v>
      </c>
      <c r="AG125" s="116" t="str">
        <f t="shared" si="17"/>
        <v xml:space="preserve"> </v>
      </c>
    </row>
    <row r="126" spans="1:33" x14ac:dyDescent="0.35">
      <c r="A126" s="189">
        <v>98400</v>
      </c>
      <c r="B126" s="190" t="s">
        <v>1042</v>
      </c>
      <c r="C126" s="196" t="d">
        <v>2024-11-15</v>
      </c>
      <c r="D126" s="192" t="s">
        <v>506</v>
      </c>
      <c r="E126" s="194" t="s">
        <v>360</v>
      </c>
      <c r="F126" s="192" t="s">
        <v>507</v>
      </c>
      <c r="G126" s="194" t="s">
        <v>280</v>
      </c>
      <c r="H126" s="192" t="s">
        <v>508</v>
      </c>
      <c r="I126" s="194" t="s">
        <v>308</v>
      </c>
      <c r="J126" s="192" t="s">
        <v>509</v>
      </c>
      <c r="K126" s="194" t="s">
        <v>460</v>
      </c>
      <c r="L126" s="194"/>
      <c r="M126" s="194"/>
      <c r="N126" s="194"/>
      <c r="O126" s="194"/>
      <c r="P126" s="194"/>
      <c r="Q126" s="194"/>
      <c r="R126" s="194"/>
      <c r="S126" s="194"/>
      <c r="T126" s="194"/>
      <c r="U126" s="194"/>
      <c r="V126" s="194"/>
      <c r="W126" s="195"/>
      <c r="X126" s="116" t="str">
        <f t="shared" si="19"/>
        <v>98400 - 1.6.A.1 1. Product Data</v>
      </c>
      <c r="Y126" s="116" t="str">
        <f t="shared" si="18"/>
        <v>98400 - 1.6.A.2 2. Shop Drawings</v>
      </c>
      <c r="Z126" s="116" t="str">
        <f t="shared" si="10"/>
        <v>98400 - 1.6.A.3 3. Samples</v>
      </c>
      <c r="AA126" s="116" t="str">
        <f t="shared" si="11"/>
        <v>98400 - 1.6.B.1 1. Maintenance Instructions</v>
      </c>
      <c r="AB126" s="116" t="str">
        <f t="shared" si="12"/>
        <v xml:space="preserve"> </v>
      </c>
      <c r="AC126" s="116" t="str">
        <f t="shared" si="13"/>
        <v xml:space="preserve"> </v>
      </c>
      <c r="AD126" s="116" t="str">
        <f t="shared" si="14"/>
        <v xml:space="preserve"> </v>
      </c>
      <c r="AE126" s="116" t="str">
        <f t="shared" si="15"/>
        <v xml:space="preserve"> </v>
      </c>
      <c r="AF126" s="116" t="str">
        <f t="shared" si="16"/>
        <v xml:space="preserve"> </v>
      </c>
      <c r="AG126" s="116" t="str">
        <f t="shared" si="17"/>
        <v xml:space="preserve"> </v>
      </c>
    </row>
    <row r="127" spans="1:33" x14ac:dyDescent="0.35">
      <c r="A127" s="189">
        <v>102800</v>
      </c>
      <c r="B127" s="190" t="s">
        <v>210</v>
      </c>
      <c r="C127" s="196" t="d">
        <v>2024-11-15</v>
      </c>
      <c r="D127" s="192" t="s">
        <v>569</v>
      </c>
      <c r="E127" s="194" t="s">
        <v>570</v>
      </c>
      <c r="F127" s="192" t="s">
        <v>571</v>
      </c>
      <c r="G127" s="194" t="s">
        <v>572</v>
      </c>
      <c r="H127" s="192" t="s">
        <v>573</v>
      </c>
      <c r="I127" s="194" t="s">
        <v>491</v>
      </c>
      <c r="J127" s="192" t="s">
        <v>574</v>
      </c>
      <c r="K127" s="194" t="s">
        <v>568</v>
      </c>
      <c r="L127" s="194"/>
      <c r="M127" s="194"/>
      <c r="N127" s="194"/>
      <c r="O127" s="194"/>
      <c r="P127" s="194"/>
      <c r="Q127" s="194"/>
      <c r="R127" s="194"/>
      <c r="S127" s="194"/>
      <c r="T127" s="194"/>
      <c r="U127" s="194"/>
      <c r="V127" s="194"/>
      <c r="W127" s="195"/>
      <c r="X127" s="116" t="str">
        <f t="shared" si="19"/>
        <v>102800 - 1.3.A.1 1. Manufacturer's data</v>
      </c>
      <c r="Y127" s="116" t="str">
        <f t="shared" si="18"/>
        <v>102800 - 1.3.A.2 2. Setting drawings</v>
      </c>
      <c r="Z127" s="116" t="str">
        <f t="shared" si="10"/>
        <v>102800 - 1.3.B.1 1. O&amp;M Data</v>
      </c>
      <c r="AA127" s="116" t="str">
        <f t="shared" si="11"/>
        <v>102800 - 1.3.B.2 2. Operations Equipment</v>
      </c>
      <c r="AB127" s="116" t="str">
        <f t="shared" si="12"/>
        <v xml:space="preserve"> </v>
      </c>
      <c r="AC127" s="116" t="str">
        <f t="shared" si="13"/>
        <v xml:space="preserve"> </v>
      </c>
      <c r="AD127" s="116" t="str">
        <f t="shared" si="14"/>
        <v xml:space="preserve"> </v>
      </c>
      <c r="AE127" s="116" t="str">
        <f t="shared" si="15"/>
        <v xml:space="preserve"> </v>
      </c>
      <c r="AF127" s="116" t="str">
        <f t="shared" si="16"/>
        <v xml:space="preserve"> </v>
      </c>
      <c r="AG127" s="116" t="str">
        <f t="shared" si="17"/>
        <v xml:space="preserve"> </v>
      </c>
    </row>
    <row r="128" spans="1:33" x14ac:dyDescent="0.35">
      <c r="A128" s="189">
        <v>104400</v>
      </c>
      <c r="B128" s="190" t="s">
        <v>212</v>
      </c>
      <c r="C128" s="196" t="d">
        <v>2024-11-15</v>
      </c>
      <c r="D128" s="192" t="s">
        <v>577</v>
      </c>
      <c r="E128" s="194" t="s">
        <v>578</v>
      </c>
      <c r="F128" s="194"/>
      <c r="G128" s="194"/>
      <c r="H128" s="194"/>
      <c r="I128" s="194"/>
      <c r="J128" s="194"/>
      <c r="K128" s="194"/>
      <c r="L128" s="194"/>
      <c r="M128" s="194"/>
      <c r="N128" s="194"/>
      <c r="O128" s="194"/>
      <c r="P128" s="194"/>
      <c r="Q128" s="194"/>
      <c r="R128" s="194"/>
      <c r="S128" s="194"/>
      <c r="T128" s="194"/>
      <c r="U128" s="194"/>
      <c r="V128" s="194"/>
      <c r="W128" s="195"/>
      <c r="X128" s="116" t="str">
        <f t="shared" si="19"/>
        <v>104400 - 1.3.A.1 1. Submit Manufacturer's technical data and installation instructions</v>
      </c>
      <c r="Y128" s="116" t="str">
        <f t="shared" si="18"/>
        <v xml:space="preserve"> </v>
      </c>
      <c r="Z128" s="116" t="str">
        <f t="shared" si="10"/>
        <v xml:space="preserve"> </v>
      </c>
      <c r="AA128" s="116" t="str">
        <f t="shared" si="11"/>
        <v xml:space="preserve"> </v>
      </c>
      <c r="AB128" s="116" t="str">
        <f t="shared" si="12"/>
        <v xml:space="preserve"> </v>
      </c>
      <c r="AC128" s="116" t="str">
        <f t="shared" si="13"/>
        <v xml:space="preserve"> </v>
      </c>
      <c r="AD128" s="116" t="str">
        <f t="shared" si="14"/>
        <v xml:space="preserve"> </v>
      </c>
      <c r="AE128" s="116" t="str">
        <f t="shared" si="15"/>
        <v xml:space="preserve"> </v>
      </c>
      <c r="AF128" s="116" t="str">
        <f t="shared" si="16"/>
        <v xml:space="preserve"> </v>
      </c>
      <c r="AG128" s="116" t="str">
        <f t="shared" si="17"/>
        <v xml:space="preserve"> </v>
      </c>
    </row>
    <row r="129" spans="1:33" x14ac:dyDescent="0.35">
      <c r="A129" s="189">
        <v>105100</v>
      </c>
      <c r="B129" s="190" t="s">
        <v>1045</v>
      </c>
      <c r="C129" s="196" t="d">
        <v>2024-11-15</v>
      </c>
      <c r="D129" s="192" t="s">
        <v>579</v>
      </c>
      <c r="E129" s="194" t="s">
        <v>360</v>
      </c>
      <c r="F129" s="192" t="s">
        <v>580</v>
      </c>
      <c r="G129" s="194" t="s">
        <v>280</v>
      </c>
      <c r="H129" s="192" t="s">
        <v>581</v>
      </c>
      <c r="I129" s="194" t="s">
        <v>308</v>
      </c>
      <c r="J129" s="192" t="s">
        <v>582</v>
      </c>
      <c r="K129" s="194" t="s">
        <v>583</v>
      </c>
      <c r="L129" s="192" t="s">
        <v>584</v>
      </c>
      <c r="M129" s="194" t="s">
        <v>430</v>
      </c>
      <c r="N129" s="192" t="s">
        <v>585</v>
      </c>
      <c r="O129" s="194" t="s">
        <v>586</v>
      </c>
      <c r="P129" s="194"/>
      <c r="Q129" s="194"/>
      <c r="R129" s="194"/>
      <c r="S129" s="194"/>
      <c r="T129" s="194"/>
      <c r="U129" s="194"/>
      <c r="V129" s="194"/>
      <c r="W129" s="195"/>
      <c r="X129" s="116" t="str">
        <f t="shared" si="19"/>
        <v>105100 - 1.3.A.1 1. Product Data</v>
      </c>
      <c r="Y129" s="116" t="str">
        <f t="shared" si="18"/>
        <v>105100 - 1.3.A.2 2. Shop Drawings</v>
      </c>
      <c r="Z129" s="116" t="str">
        <f t="shared" si="10"/>
        <v>105100 - 1.3.A.3 3. Samples</v>
      </c>
      <c r="AA129" s="116" t="str">
        <f t="shared" si="11"/>
        <v>105100 - 1.3.A.4 4. Qualification Data</v>
      </c>
      <c r="AB129" s="116" t="str">
        <f t="shared" si="12"/>
        <v>105100 - 1.3.A.5 5. Warranty</v>
      </c>
      <c r="AC129" s="116" t="str">
        <f t="shared" si="13"/>
        <v>105100 - 1.3.B.1 1. Maintenance Data</v>
      </c>
      <c r="AD129" s="116" t="str">
        <f t="shared" si="14"/>
        <v xml:space="preserve"> </v>
      </c>
      <c r="AE129" s="116" t="str">
        <f t="shared" si="15"/>
        <v xml:space="preserve"> </v>
      </c>
      <c r="AF129" s="116" t="str">
        <f t="shared" si="16"/>
        <v xml:space="preserve"> </v>
      </c>
      <c r="AG129" s="116" t="str">
        <f t="shared" si="17"/>
        <v xml:space="preserve"> </v>
      </c>
    </row>
    <row r="130" spans="1:33" x14ac:dyDescent="0.35">
      <c r="A130" s="189">
        <v>114520</v>
      </c>
      <c r="B130" s="190" t="s">
        <v>1046</v>
      </c>
      <c r="C130" s="196" t="d">
        <v>2024-12-01</v>
      </c>
      <c r="D130" s="192" t="s">
        <v>598</v>
      </c>
      <c r="E130" s="194" t="s">
        <v>599</v>
      </c>
      <c r="F130" s="192" t="s">
        <v>600</v>
      </c>
      <c r="G130" s="194" t="s">
        <v>601</v>
      </c>
      <c r="H130" s="194"/>
      <c r="I130" s="194"/>
      <c r="J130" s="194"/>
      <c r="K130" s="194"/>
      <c r="L130" s="194"/>
      <c r="M130" s="194"/>
      <c r="N130" s="194"/>
      <c r="O130" s="194"/>
      <c r="P130" s="194"/>
      <c r="Q130" s="194"/>
      <c r="R130" s="194"/>
      <c r="S130" s="194"/>
      <c r="T130" s="194"/>
      <c r="U130" s="194"/>
      <c r="V130" s="194"/>
      <c r="W130" s="195"/>
      <c r="X130" s="116" t="str">
        <f t="shared" si="19"/>
        <v>114520 - 1.4.B B. Provide product data on range hoods</v>
      </c>
      <c r="Y130" s="116" t="str">
        <f t="shared" si="18"/>
        <v>114520 - 1.4.C C. Submit manufacturer's installation instruction</v>
      </c>
      <c r="Z130" s="116" t="str">
        <f t="shared" si="10"/>
        <v xml:space="preserve"> </v>
      </c>
      <c r="AA130" s="116" t="str">
        <f t="shared" si="11"/>
        <v xml:space="preserve"> </v>
      </c>
      <c r="AB130" s="116" t="str">
        <f t="shared" si="12"/>
        <v xml:space="preserve"> </v>
      </c>
      <c r="AC130" s="116" t="str">
        <f t="shared" si="13"/>
        <v xml:space="preserve"> </v>
      </c>
      <c r="AD130" s="116" t="str">
        <f t="shared" si="14"/>
        <v xml:space="preserve"> </v>
      </c>
      <c r="AE130" s="116" t="str">
        <f t="shared" si="15"/>
        <v xml:space="preserve"> </v>
      </c>
      <c r="AF130" s="116" t="str">
        <f t="shared" si="16"/>
        <v xml:space="preserve"> </v>
      </c>
      <c r="AG130" s="116" t="str">
        <f t="shared" si="17"/>
        <v xml:space="preserve"> </v>
      </c>
    </row>
    <row r="131" spans="1:33" x14ac:dyDescent="0.35">
      <c r="A131" s="189" t="s">
        <v>213</v>
      </c>
      <c r="B131" s="190" t="s">
        <v>214</v>
      </c>
      <c r="C131" s="196" t="d">
        <v>2024-12-01</v>
      </c>
      <c r="D131" s="192" t="s">
        <v>587</v>
      </c>
      <c r="E131" s="193" t="s">
        <v>588</v>
      </c>
      <c r="F131" s="192" t="s">
        <v>589</v>
      </c>
      <c r="G131" s="193" t="s">
        <v>590</v>
      </c>
      <c r="H131" s="192" t="s">
        <v>591</v>
      </c>
      <c r="I131" s="193" t="s">
        <v>592</v>
      </c>
      <c r="J131" s="194"/>
      <c r="K131" s="194"/>
      <c r="L131" s="194"/>
      <c r="M131" s="194"/>
      <c r="N131" s="194"/>
      <c r="O131" s="194"/>
      <c r="P131" s="194"/>
      <c r="Q131" s="194"/>
      <c r="R131" s="194"/>
      <c r="S131" s="194"/>
      <c r="T131" s="194"/>
      <c r="U131" s="194"/>
      <c r="V131" s="194"/>
      <c r="W131" s="195"/>
      <c r="X131" s="116" t="str">
        <f t="shared" si="19"/>
        <v>11 0600 - 1.7.A Submit six sets of shop drawings</v>
      </c>
      <c r="Y131" s="116" t="str">
        <f t="shared" si="18"/>
        <v>11 0600 - 1.7.B Submit one color card sample of each type of fabric</v>
      </c>
      <c r="Z131" s="116" t="str">
        <f t="shared" si="10"/>
        <v>11 0600 - 1.7.C Samples of equipment components required by the architect or owner</v>
      </c>
      <c r="AA131" s="116" t="str">
        <f t="shared" si="11"/>
        <v xml:space="preserve"> </v>
      </c>
      <c r="AB131" s="116" t="str">
        <f t="shared" si="12"/>
        <v xml:space="preserve"> </v>
      </c>
      <c r="AC131" s="116" t="str">
        <f t="shared" si="13"/>
        <v xml:space="preserve"> </v>
      </c>
      <c r="AD131" s="116" t="str">
        <f t="shared" si="14"/>
        <v xml:space="preserve"> </v>
      </c>
      <c r="AE131" s="116" t="str">
        <f t="shared" si="15"/>
        <v xml:space="preserve"> </v>
      </c>
      <c r="AF131" s="116" t="str">
        <f t="shared" si="16"/>
        <v xml:space="preserve"> </v>
      </c>
      <c r="AG131" s="116" t="str">
        <f t="shared" si="17"/>
        <v xml:space="preserve"> </v>
      </c>
    </row>
    <row r="132" spans="1:33" x14ac:dyDescent="0.35">
      <c r="A132" s="189" t="s">
        <v>215</v>
      </c>
      <c r="B132" s="190" t="s">
        <v>1115</v>
      </c>
      <c r="C132" s="196" t="d">
        <v>2024-12-01</v>
      </c>
      <c r="D132" s="192" t="s">
        <v>593</v>
      </c>
      <c r="E132" s="194" t="s">
        <v>594</v>
      </c>
      <c r="F132" s="192" t="s">
        <v>595</v>
      </c>
      <c r="G132" s="194" t="s">
        <v>596</v>
      </c>
      <c r="H132" s="192" t="s">
        <v>597</v>
      </c>
      <c r="I132" s="194" t="s">
        <v>266</v>
      </c>
      <c r="J132" s="194"/>
      <c r="K132" s="194"/>
      <c r="L132" s="194"/>
      <c r="M132" s="194"/>
      <c r="N132" s="194"/>
      <c r="O132" s="194"/>
      <c r="P132" s="194"/>
      <c r="Q132" s="194"/>
      <c r="R132" s="194"/>
      <c r="S132" s="194"/>
      <c r="T132" s="194"/>
      <c r="U132" s="194"/>
      <c r="V132" s="194"/>
      <c r="W132" s="195"/>
      <c r="X132" s="116" t="str">
        <f t="shared" si="19"/>
        <v>11 4000 - 1.4 FIRST YEAR GUARANTEE</v>
      </c>
      <c r="Y132" s="116" t="str">
        <f t="shared" si="18"/>
        <v>11 4000 - 1.6 ROUGH-IN DRAWINGS</v>
      </c>
      <c r="Z132" s="116" t="str">
        <f t="shared" ref="Z132:Z195" si="20">H132&amp;" "&amp;I132</f>
        <v>11 4000 -1.7 OPERATION AND MAINTENANCE DATA</v>
      </c>
      <c r="AA132" s="116" t="str">
        <f t="shared" ref="AA132:AA195" si="21">J132&amp;" "&amp;K132</f>
        <v xml:space="preserve"> </v>
      </c>
      <c r="AB132" s="116" t="str">
        <f t="shared" ref="AB132:AB195" si="22">L132&amp;" "&amp;M132</f>
        <v xml:space="preserve"> </v>
      </c>
      <c r="AC132" s="116" t="str">
        <f t="shared" ref="AC132:AC195" si="23">N132&amp;" "&amp;O132</f>
        <v xml:space="preserve"> </v>
      </c>
      <c r="AD132" s="116" t="str">
        <f t="shared" ref="AD132:AD195" si="24">P132&amp;" "&amp;Q132</f>
        <v xml:space="preserve"> </v>
      </c>
      <c r="AE132" s="116" t="str">
        <f t="shared" ref="AE132:AE195" si="25">R132&amp;" "&amp;S132</f>
        <v xml:space="preserve"> </v>
      </c>
      <c r="AF132" s="116" t="str">
        <f t="shared" ref="AF132:AF195" si="26">T132&amp;" "&amp;U132</f>
        <v xml:space="preserve"> </v>
      </c>
      <c r="AG132" s="116" t="str">
        <f t="shared" ref="AG132:AG195" si="27">V132&amp;" "&amp;W132</f>
        <v xml:space="preserve"> </v>
      </c>
    </row>
    <row r="133" spans="1:33" x14ac:dyDescent="0.35">
      <c r="A133" s="189" t="s">
        <v>216</v>
      </c>
      <c r="B133" s="190" t="s">
        <v>1116</v>
      </c>
      <c r="C133" s="196" t="d">
        <v>2024-12-01</v>
      </c>
      <c r="D133" s="192" t="s">
        <v>602</v>
      </c>
      <c r="E133" s="194" t="s">
        <v>360</v>
      </c>
      <c r="F133" s="192" t="s">
        <v>603</v>
      </c>
      <c r="G133" s="194" t="s">
        <v>280</v>
      </c>
      <c r="H133" s="192" t="s">
        <v>604</v>
      </c>
      <c r="I133" s="194" t="s">
        <v>491</v>
      </c>
      <c r="J133" s="192" t="s">
        <v>605</v>
      </c>
      <c r="K133" s="194" t="s">
        <v>568</v>
      </c>
      <c r="L133" s="194"/>
      <c r="M133" s="194"/>
      <c r="N133" s="194"/>
      <c r="O133" s="194"/>
      <c r="P133" s="194"/>
      <c r="Q133" s="194"/>
      <c r="R133" s="194"/>
      <c r="S133" s="194"/>
      <c r="T133" s="194"/>
      <c r="U133" s="194"/>
      <c r="V133" s="194"/>
      <c r="W133" s="195"/>
      <c r="X133" s="116" t="str">
        <f t="shared" si="19"/>
        <v>11 5213 - 1.4.A.1 1. Product Data</v>
      </c>
      <c r="Y133" s="116" t="str">
        <f t="shared" ref="Y133:Y196" si="28">F133&amp;" "&amp;G133</f>
        <v>11 5213 - 1.4.A.2 2. Shop Drawings</v>
      </c>
      <c r="Z133" s="116" t="str">
        <f t="shared" si="20"/>
        <v>11 5213 - 1.4.B.1 1. O&amp;M Data</v>
      </c>
      <c r="AA133" s="116" t="str">
        <f t="shared" si="21"/>
        <v>11 5213 - 1.4.B.2 2. Operations Equipment</v>
      </c>
      <c r="AB133" s="116" t="str">
        <f t="shared" si="22"/>
        <v xml:space="preserve"> </v>
      </c>
      <c r="AC133" s="116" t="str">
        <f t="shared" si="23"/>
        <v xml:space="preserve"> </v>
      </c>
      <c r="AD133" s="116" t="str">
        <f t="shared" si="24"/>
        <v xml:space="preserve"> </v>
      </c>
      <c r="AE133" s="116" t="str">
        <f t="shared" si="25"/>
        <v xml:space="preserve"> </v>
      </c>
      <c r="AF133" s="116" t="str">
        <f t="shared" si="26"/>
        <v xml:space="preserve"> </v>
      </c>
      <c r="AG133" s="116" t="str">
        <f t="shared" si="27"/>
        <v xml:space="preserve"> </v>
      </c>
    </row>
    <row r="134" spans="1:33" x14ac:dyDescent="0.35">
      <c r="A134" s="189" t="s">
        <v>217</v>
      </c>
      <c r="B134" s="190" t="s">
        <v>1117</v>
      </c>
      <c r="C134" s="196" t="d">
        <v>2024-12-01</v>
      </c>
      <c r="D134" s="192" t="s">
        <v>606</v>
      </c>
      <c r="E134" s="194" t="s">
        <v>315</v>
      </c>
      <c r="F134" s="192" t="s">
        <v>607</v>
      </c>
      <c r="G134" s="194" t="s">
        <v>434</v>
      </c>
      <c r="H134" s="192" t="s">
        <v>608</v>
      </c>
      <c r="I134" s="194" t="s">
        <v>308</v>
      </c>
      <c r="J134" s="192" t="s">
        <v>609</v>
      </c>
      <c r="K134" s="194" t="s">
        <v>610</v>
      </c>
      <c r="L134" s="192" t="s">
        <v>611</v>
      </c>
      <c r="M134" s="194" t="s">
        <v>612</v>
      </c>
      <c r="N134" s="192" t="s">
        <v>613</v>
      </c>
      <c r="O134" s="194" t="s">
        <v>614</v>
      </c>
      <c r="P134" s="192" t="s">
        <v>615</v>
      </c>
      <c r="Q134" s="194" t="s">
        <v>616</v>
      </c>
      <c r="R134" s="192" t="s">
        <v>617</v>
      </c>
      <c r="S134" s="194" t="s">
        <v>618</v>
      </c>
      <c r="T134" s="192" t="s">
        <v>619</v>
      </c>
      <c r="U134" s="194" t="s">
        <v>620</v>
      </c>
      <c r="V134" s="194"/>
      <c r="W134" s="195"/>
      <c r="X134" s="116" t="str">
        <f t="shared" ref="X134:X197" si="29">D134&amp;" "&amp;E134</f>
        <v>11 5313 - 1.3.A.1 1. Shop Drawings</v>
      </c>
      <c r="Y134" s="116" t="str">
        <f t="shared" si="28"/>
        <v>11 5313 - 1.3.A.2 2. Product Data</v>
      </c>
      <c r="Z134" s="116" t="str">
        <f t="shared" si="20"/>
        <v>11 5313 - 1.3.A.3 3. Samples</v>
      </c>
      <c r="AA134" s="116" t="str">
        <f t="shared" si="21"/>
        <v>11 5313 - 1.3.A.4 4. Certificates</v>
      </c>
      <c r="AB134" s="116" t="str">
        <f t="shared" si="22"/>
        <v>11 5313 - 1.3.B.1 1. Operating and Maintenance Data</v>
      </c>
      <c r="AC134" s="116" t="str">
        <f t="shared" si="23"/>
        <v>11 5313 - 1.3.B.2 2. Operating instructions to be inscribed on instruction plate</v>
      </c>
      <c r="AD134" s="116" t="str">
        <f t="shared" si="24"/>
        <v>11 5313 - 1.3.B.3 3. Written instructions in booklet form</v>
      </c>
      <c r="AE134" s="116" t="str">
        <f t="shared" si="25"/>
        <v>11 5313 - 1.3.B.4 4. Professional quality video</v>
      </c>
      <c r="AF134" s="116" t="str">
        <f t="shared" si="26"/>
        <v>11 5313 - 1.3.B.5 5. Certificates</v>
      </c>
      <c r="AG134" s="116" t="str">
        <f t="shared" si="27"/>
        <v xml:space="preserve"> </v>
      </c>
    </row>
    <row r="135" spans="1:33" x14ac:dyDescent="0.35">
      <c r="A135" s="189" t="s">
        <v>218</v>
      </c>
      <c r="B135" s="190" t="s">
        <v>1118</v>
      </c>
      <c r="C135" s="196" t="d">
        <v>2024-12-01</v>
      </c>
      <c r="D135" s="192" t="s">
        <v>621</v>
      </c>
      <c r="E135" s="194" t="s">
        <v>360</v>
      </c>
      <c r="F135" s="192" t="s">
        <v>622</v>
      </c>
      <c r="G135" s="194" t="s">
        <v>280</v>
      </c>
      <c r="H135" s="192" t="s">
        <v>623</v>
      </c>
      <c r="I135" s="194" t="s">
        <v>624</v>
      </c>
      <c r="J135" s="192" t="s">
        <v>625</v>
      </c>
      <c r="K135" s="194" t="s">
        <v>414</v>
      </c>
      <c r="L135" s="192" t="s">
        <v>626</v>
      </c>
      <c r="M135" s="194" t="s">
        <v>627</v>
      </c>
      <c r="N135" s="192" t="s">
        <v>628</v>
      </c>
      <c r="O135" s="194" t="s">
        <v>629</v>
      </c>
      <c r="P135" s="192" t="s">
        <v>630</v>
      </c>
      <c r="Q135" s="194" t="s">
        <v>491</v>
      </c>
      <c r="R135" s="192" t="s">
        <v>631</v>
      </c>
      <c r="S135" s="194" t="s">
        <v>568</v>
      </c>
      <c r="T135" s="194"/>
      <c r="U135" s="194"/>
      <c r="V135" s="194"/>
      <c r="W135" s="195"/>
      <c r="X135" s="116" t="str">
        <f t="shared" si="29"/>
        <v>11 6600 - 1.4.A.1 1. Product Data</v>
      </c>
      <c r="Y135" s="116" t="str">
        <f t="shared" si="28"/>
        <v>11 6600 - 1.4.A.2 2. Shop Drawings</v>
      </c>
      <c r="Z135" s="116" t="str">
        <f t="shared" si="20"/>
        <v>11 6600 - 1.4.A.3 3. Coordination Drawings</v>
      </c>
      <c r="AA135" s="116" t="str">
        <f t="shared" si="21"/>
        <v>11 6600 - 1.4.A.4 4. Samples for Verification</v>
      </c>
      <c r="AB135" s="116" t="str">
        <f t="shared" si="22"/>
        <v>11 6600 - 1.4.A.5 5. Manufacturer Certificates</v>
      </c>
      <c r="AC135" s="116" t="str">
        <f t="shared" si="23"/>
        <v>11 6600 - 1.4.A.6 6. Warranty Certificates</v>
      </c>
      <c r="AD135" s="116" t="str">
        <f t="shared" si="24"/>
        <v>11 6600 - 1.4.B.1 1. O&amp;M Data</v>
      </c>
      <c r="AE135" s="116" t="str">
        <f t="shared" si="25"/>
        <v>11 6600 - 1.4.B.2 2. Operations Equipment</v>
      </c>
      <c r="AF135" s="116" t="str">
        <f t="shared" si="26"/>
        <v xml:space="preserve"> </v>
      </c>
      <c r="AG135" s="116" t="str">
        <f t="shared" si="27"/>
        <v xml:space="preserve"> </v>
      </c>
    </row>
    <row r="136" spans="1:33" x14ac:dyDescent="0.35">
      <c r="A136" s="189" t="s">
        <v>200</v>
      </c>
      <c r="B136" s="190" t="s">
        <v>1108</v>
      </c>
      <c r="C136" s="196" t="d">
        <v>2025-02-05</v>
      </c>
      <c r="D136" s="192" t="s">
        <v>263</v>
      </c>
      <c r="E136" s="194" t="s">
        <v>264</v>
      </c>
      <c r="F136" s="192" t="s">
        <v>265</v>
      </c>
      <c r="G136" s="194" t="s">
        <v>266</v>
      </c>
      <c r="H136" s="192" t="s">
        <v>267</v>
      </c>
      <c r="I136" s="194" t="s">
        <v>268</v>
      </c>
      <c r="J136" s="192" t="s">
        <v>269</v>
      </c>
      <c r="K136" s="194" t="s">
        <v>270</v>
      </c>
      <c r="L136" s="192"/>
      <c r="M136" s="194"/>
      <c r="N136" s="194"/>
      <c r="O136" s="194"/>
      <c r="P136" s="194"/>
      <c r="Q136" s="194"/>
      <c r="R136" s="194"/>
      <c r="S136" s="194"/>
      <c r="T136" s="194"/>
      <c r="U136" s="194"/>
      <c r="V136" s="194"/>
      <c r="W136" s="195"/>
      <c r="X136" s="116" t="str">
        <f t="shared" si="29"/>
        <v>01 7700 - 1.6 PROJECT RECORD DOCUMENTS</v>
      </c>
      <c r="Y136" s="116" t="str">
        <f t="shared" si="28"/>
        <v>01 7700 - 1.7 OPERATION AND MAINTENANCE DATA</v>
      </c>
      <c r="Z136" s="116" t="str">
        <f t="shared" si="20"/>
        <v>01 7700 - 1.8 WARRANTIES</v>
      </c>
      <c r="AA136" s="116" t="str">
        <f t="shared" si="21"/>
        <v>01 7700 - 1.9 SPARE PARTS, KEYS, AND MAINTENANCE MATERIALS</v>
      </c>
      <c r="AB136" s="116" t="str">
        <f t="shared" si="22"/>
        <v xml:space="preserve"> </v>
      </c>
      <c r="AC136" s="116" t="str">
        <f t="shared" si="23"/>
        <v xml:space="preserve"> </v>
      </c>
      <c r="AD136" s="116" t="str">
        <f t="shared" si="24"/>
        <v xml:space="preserve"> </v>
      </c>
      <c r="AE136" s="116" t="str">
        <f t="shared" si="25"/>
        <v xml:space="preserve"> </v>
      </c>
      <c r="AF136" s="116" t="str">
        <f t="shared" si="26"/>
        <v xml:space="preserve"> </v>
      </c>
      <c r="AG136" s="116" t="str">
        <f t="shared" si="27"/>
        <v xml:space="preserve"> </v>
      </c>
    </row>
    <row r="137" spans="1:33" x14ac:dyDescent="0.35">
      <c r="A137" s="189"/>
      <c r="B137" s="197"/>
      <c r="C137" s="194"/>
      <c r="D137" s="192"/>
      <c r="E137" s="193"/>
      <c r="F137" s="194"/>
      <c r="G137" s="194"/>
      <c r="H137" s="194"/>
      <c r="I137" s="194"/>
      <c r="J137" s="194"/>
      <c r="K137" s="194"/>
      <c r="L137" s="194"/>
      <c r="M137" s="194"/>
      <c r="N137" s="194"/>
      <c r="O137" s="194"/>
      <c r="P137" s="194"/>
      <c r="Q137" s="194"/>
      <c r="R137" s="194"/>
      <c r="S137" s="194"/>
      <c r="T137" s="194"/>
      <c r="U137" s="194"/>
      <c r="V137" s="194"/>
      <c r="W137" s="195"/>
      <c r="X137" s="116" t="str">
        <f t="shared" si="29"/>
        <v xml:space="preserve"> </v>
      </c>
      <c r="Y137" s="116" t="str">
        <f t="shared" si="28"/>
        <v xml:space="preserve"> </v>
      </c>
      <c r="Z137" s="116" t="str">
        <f t="shared" si="20"/>
        <v xml:space="preserve"> </v>
      </c>
      <c r="AA137" s="116" t="str">
        <f t="shared" si="21"/>
        <v xml:space="preserve"> </v>
      </c>
      <c r="AB137" s="116" t="str">
        <f t="shared" si="22"/>
        <v xml:space="preserve"> </v>
      </c>
      <c r="AC137" s="116" t="str">
        <f t="shared" si="23"/>
        <v xml:space="preserve"> </v>
      </c>
      <c r="AD137" s="116" t="str">
        <f t="shared" si="24"/>
        <v xml:space="preserve"> </v>
      </c>
      <c r="AE137" s="116" t="str">
        <f t="shared" si="25"/>
        <v xml:space="preserve"> </v>
      </c>
      <c r="AF137" s="116" t="str">
        <f t="shared" si="26"/>
        <v xml:space="preserve"> </v>
      </c>
      <c r="AG137" s="116" t="str">
        <f t="shared" si="27"/>
        <v xml:space="preserve"> </v>
      </c>
    </row>
    <row r="138" spans="1:33" x14ac:dyDescent="0.35">
      <c r="A138" s="189"/>
      <c r="B138" s="190"/>
      <c r="C138" s="194"/>
      <c r="D138" s="192"/>
      <c r="E138" s="193"/>
      <c r="F138" s="192"/>
      <c r="G138" s="193"/>
      <c r="H138" s="194"/>
      <c r="I138" s="194"/>
      <c r="J138" s="194"/>
      <c r="K138" s="194"/>
      <c r="L138" s="194"/>
      <c r="M138" s="194"/>
      <c r="N138" s="194"/>
      <c r="O138" s="194"/>
      <c r="P138" s="194"/>
      <c r="Q138" s="194"/>
      <c r="R138" s="194"/>
      <c r="S138" s="194"/>
      <c r="T138" s="194"/>
      <c r="U138" s="194"/>
      <c r="V138" s="194"/>
      <c r="W138" s="195"/>
      <c r="X138" s="116" t="str">
        <f t="shared" si="29"/>
        <v xml:space="preserve"> </v>
      </c>
      <c r="Y138" s="116" t="str">
        <f t="shared" si="28"/>
        <v xml:space="preserve"> </v>
      </c>
      <c r="Z138" s="116" t="str">
        <f t="shared" si="20"/>
        <v xml:space="preserve"> </v>
      </c>
      <c r="AA138" s="116" t="str">
        <f t="shared" si="21"/>
        <v xml:space="preserve"> </v>
      </c>
      <c r="AB138" s="116" t="str">
        <f t="shared" si="22"/>
        <v xml:space="preserve"> </v>
      </c>
      <c r="AC138" s="116" t="str">
        <f t="shared" si="23"/>
        <v xml:space="preserve"> </v>
      </c>
      <c r="AD138" s="116" t="str">
        <f t="shared" si="24"/>
        <v xml:space="preserve"> </v>
      </c>
      <c r="AE138" s="116" t="str">
        <f t="shared" si="25"/>
        <v xml:space="preserve"> </v>
      </c>
      <c r="AF138" s="116" t="str">
        <f t="shared" si="26"/>
        <v xml:space="preserve"> </v>
      </c>
      <c r="AG138" s="116" t="str">
        <f t="shared" si="27"/>
        <v xml:space="preserve"> </v>
      </c>
    </row>
    <row r="139" spans="1:33" x14ac:dyDescent="0.35">
      <c r="A139" s="189"/>
      <c r="B139" s="190"/>
      <c r="C139" s="194"/>
      <c r="D139" s="192"/>
      <c r="E139" s="194"/>
      <c r="F139" s="192"/>
      <c r="G139" s="194"/>
      <c r="H139" s="192"/>
      <c r="I139" s="194"/>
      <c r="J139" s="192"/>
      <c r="K139" s="194"/>
      <c r="L139" s="194"/>
      <c r="M139" s="194"/>
      <c r="N139" s="194"/>
      <c r="O139" s="194"/>
      <c r="P139" s="194"/>
      <c r="Q139" s="194"/>
      <c r="R139" s="194"/>
      <c r="S139" s="194"/>
      <c r="T139" s="194"/>
      <c r="U139" s="194"/>
      <c r="V139" s="194"/>
      <c r="W139" s="195"/>
      <c r="X139" s="116" t="str">
        <f t="shared" si="29"/>
        <v xml:space="preserve"> </v>
      </c>
      <c r="Y139" s="116" t="str">
        <f t="shared" si="28"/>
        <v xml:space="preserve"> </v>
      </c>
      <c r="Z139" s="116" t="str">
        <f t="shared" si="20"/>
        <v xml:space="preserve"> </v>
      </c>
      <c r="AA139" s="116" t="str">
        <f t="shared" si="21"/>
        <v xml:space="preserve"> </v>
      </c>
      <c r="AB139" s="116" t="str">
        <f t="shared" si="22"/>
        <v xml:space="preserve"> </v>
      </c>
      <c r="AC139" s="116" t="str">
        <f t="shared" si="23"/>
        <v xml:space="preserve"> </v>
      </c>
      <c r="AD139" s="116" t="str">
        <f t="shared" si="24"/>
        <v xml:space="preserve"> </v>
      </c>
      <c r="AE139" s="116" t="str">
        <f t="shared" si="25"/>
        <v xml:space="preserve"> </v>
      </c>
      <c r="AF139" s="116" t="str">
        <f t="shared" si="26"/>
        <v xml:space="preserve"> </v>
      </c>
      <c r="AG139" s="116" t="str">
        <f t="shared" si="27"/>
        <v xml:space="preserve"> </v>
      </c>
    </row>
    <row r="140" spans="1:33" x14ac:dyDescent="0.35">
      <c r="A140" s="189"/>
      <c r="B140" s="197"/>
      <c r="C140" s="194"/>
      <c r="D140" s="194"/>
      <c r="E140" s="194"/>
      <c r="F140" s="194"/>
      <c r="G140" s="194"/>
      <c r="H140" s="194"/>
      <c r="I140" s="194"/>
      <c r="J140" s="194"/>
      <c r="K140" s="194"/>
      <c r="L140" s="194"/>
      <c r="M140" s="194"/>
      <c r="N140" s="194"/>
      <c r="O140" s="194"/>
      <c r="P140" s="194"/>
      <c r="Q140" s="194"/>
      <c r="R140" s="194"/>
      <c r="S140" s="194"/>
      <c r="T140" s="194"/>
      <c r="U140" s="194"/>
      <c r="V140" s="194"/>
      <c r="W140" s="195"/>
      <c r="X140" s="116" t="str">
        <f t="shared" si="29"/>
        <v xml:space="preserve"> </v>
      </c>
      <c r="Y140" s="116" t="str">
        <f t="shared" si="28"/>
        <v xml:space="preserve"> </v>
      </c>
      <c r="Z140" s="116" t="str">
        <f t="shared" si="20"/>
        <v xml:space="preserve"> </v>
      </c>
      <c r="AA140" s="116" t="str">
        <f t="shared" si="21"/>
        <v xml:space="preserve"> </v>
      </c>
      <c r="AB140" s="116" t="str">
        <f t="shared" si="22"/>
        <v xml:space="preserve"> </v>
      </c>
      <c r="AC140" s="116" t="str">
        <f t="shared" si="23"/>
        <v xml:space="preserve"> </v>
      </c>
      <c r="AD140" s="116" t="str">
        <f t="shared" si="24"/>
        <v xml:space="preserve"> </v>
      </c>
      <c r="AE140" s="116" t="str">
        <f t="shared" si="25"/>
        <v xml:space="preserve"> </v>
      </c>
      <c r="AF140" s="116" t="str">
        <f t="shared" si="26"/>
        <v xml:space="preserve"> </v>
      </c>
      <c r="AG140" s="116" t="str">
        <f t="shared" si="27"/>
        <v xml:space="preserve"> </v>
      </c>
    </row>
    <row r="141" spans="1:33" x14ac:dyDescent="0.35">
      <c r="A141" s="189"/>
      <c r="B141" s="197"/>
      <c r="C141" s="194"/>
      <c r="D141" s="194"/>
      <c r="E141" s="194"/>
      <c r="F141" s="194"/>
      <c r="G141" s="194"/>
      <c r="H141" s="194"/>
      <c r="I141" s="194"/>
      <c r="J141" s="194"/>
      <c r="K141" s="194"/>
      <c r="L141" s="194"/>
      <c r="M141" s="194"/>
      <c r="N141" s="194"/>
      <c r="O141" s="194"/>
      <c r="P141" s="194"/>
      <c r="Q141" s="194"/>
      <c r="R141" s="194"/>
      <c r="S141" s="194"/>
      <c r="T141" s="194"/>
      <c r="U141" s="194"/>
      <c r="V141" s="194"/>
      <c r="W141" s="195"/>
      <c r="X141" s="116" t="str">
        <f t="shared" si="29"/>
        <v xml:space="preserve"> </v>
      </c>
      <c r="Y141" s="116" t="str">
        <f t="shared" si="28"/>
        <v xml:space="preserve"> </v>
      </c>
      <c r="Z141" s="116" t="str">
        <f t="shared" si="20"/>
        <v xml:space="preserve"> </v>
      </c>
      <c r="AA141" s="116" t="str">
        <f t="shared" si="21"/>
        <v xml:space="preserve"> </v>
      </c>
      <c r="AB141" s="116" t="str">
        <f t="shared" si="22"/>
        <v xml:space="preserve"> </v>
      </c>
      <c r="AC141" s="116" t="str">
        <f t="shared" si="23"/>
        <v xml:space="preserve"> </v>
      </c>
      <c r="AD141" s="116" t="str">
        <f t="shared" si="24"/>
        <v xml:space="preserve"> </v>
      </c>
      <c r="AE141" s="116" t="str">
        <f t="shared" si="25"/>
        <v xml:space="preserve"> </v>
      </c>
      <c r="AF141" s="116" t="str">
        <f t="shared" si="26"/>
        <v xml:space="preserve"> </v>
      </c>
      <c r="AG141" s="116" t="str">
        <f t="shared" si="27"/>
        <v xml:space="preserve"> </v>
      </c>
    </row>
    <row r="142" spans="1:33" x14ac:dyDescent="0.35">
      <c r="A142" s="189"/>
      <c r="B142" s="197"/>
      <c r="C142" s="194"/>
      <c r="D142" s="194"/>
      <c r="E142" s="194"/>
      <c r="F142" s="194"/>
      <c r="G142" s="194"/>
      <c r="H142" s="194"/>
      <c r="I142" s="194"/>
      <c r="J142" s="194"/>
      <c r="K142" s="194"/>
      <c r="L142" s="194"/>
      <c r="M142" s="194"/>
      <c r="N142" s="194"/>
      <c r="O142" s="194"/>
      <c r="P142" s="194"/>
      <c r="Q142" s="194"/>
      <c r="R142" s="194"/>
      <c r="S142" s="194"/>
      <c r="T142" s="194"/>
      <c r="U142" s="194"/>
      <c r="V142" s="194"/>
      <c r="W142" s="195"/>
      <c r="X142" s="116" t="str">
        <f t="shared" si="29"/>
        <v xml:space="preserve"> </v>
      </c>
      <c r="Y142" s="116" t="str">
        <f t="shared" si="28"/>
        <v xml:space="preserve"> </v>
      </c>
      <c r="Z142" s="116" t="str">
        <f t="shared" si="20"/>
        <v xml:space="preserve"> </v>
      </c>
      <c r="AA142" s="116" t="str">
        <f t="shared" si="21"/>
        <v xml:space="preserve"> </v>
      </c>
      <c r="AB142" s="116" t="str">
        <f t="shared" si="22"/>
        <v xml:space="preserve"> </v>
      </c>
      <c r="AC142" s="116" t="str">
        <f t="shared" si="23"/>
        <v xml:space="preserve"> </v>
      </c>
      <c r="AD142" s="116" t="str">
        <f t="shared" si="24"/>
        <v xml:space="preserve"> </v>
      </c>
      <c r="AE142" s="116" t="str">
        <f t="shared" si="25"/>
        <v xml:space="preserve"> </v>
      </c>
      <c r="AF142" s="116" t="str">
        <f t="shared" si="26"/>
        <v xml:space="preserve"> </v>
      </c>
      <c r="AG142" s="116" t="str">
        <f t="shared" si="27"/>
        <v xml:space="preserve"> </v>
      </c>
    </row>
    <row r="143" spans="1:33" x14ac:dyDescent="0.35">
      <c r="A143" s="189"/>
      <c r="B143" s="190"/>
      <c r="C143" s="194"/>
      <c r="D143" s="192"/>
      <c r="E143" s="193"/>
      <c r="F143" s="192"/>
      <c r="G143" s="194"/>
      <c r="H143" s="192"/>
      <c r="I143" s="194"/>
      <c r="J143" s="192"/>
      <c r="K143" s="194"/>
      <c r="L143" s="192"/>
      <c r="M143" s="194"/>
      <c r="N143" s="194"/>
      <c r="O143" s="194"/>
      <c r="P143" s="194"/>
      <c r="Q143" s="194"/>
      <c r="R143" s="194"/>
      <c r="S143" s="194"/>
      <c r="T143" s="194"/>
      <c r="U143" s="194"/>
      <c r="V143" s="194"/>
      <c r="W143" s="195"/>
      <c r="X143" s="116" t="str">
        <f t="shared" si="29"/>
        <v xml:space="preserve"> </v>
      </c>
      <c r="Y143" s="116" t="str">
        <f t="shared" si="28"/>
        <v xml:space="preserve"> </v>
      </c>
      <c r="Z143" s="116" t="str">
        <f t="shared" si="20"/>
        <v xml:space="preserve"> </v>
      </c>
      <c r="AA143" s="116" t="str">
        <f t="shared" si="21"/>
        <v xml:space="preserve"> </v>
      </c>
      <c r="AB143" s="116" t="str">
        <f t="shared" si="22"/>
        <v xml:space="preserve"> </v>
      </c>
      <c r="AC143" s="116" t="str">
        <f t="shared" si="23"/>
        <v xml:space="preserve"> </v>
      </c>
      <c r="AD143" s="116" t="str">
        <f t="shared" si="24"/>
        <v xml:space="preserve"> </v>
      </c>
      <c r="AE143" s="116" t="str">
        <f t="shared" si="25"/>
        <v xml:space="preserve"> </v>
      </c>
      <c r="AF143" s="116" t="str">
        <f t="shared" si="26"/>
        <v xml:space="preserve"> </v>
      </c>
      <c r="AG143" s="116" t="str">
        <f t="shared" si="27"/>
        <v xml:space="preserve"> </v>
      </c>
    </row>
    <row r="144" spans="1:33" x14ac:dyDescent="0.35">
      <c r="A144" s="189"/>
      <c r="B144" s="197"/>
      <c r="C144" s="194"/>
      <c r="D144" s="192"/>
      <c r="E144" s="194"/>
      <c r="F144" s="194"/>
      <c r="G144" s="194"/>
      <c r="H144" s="194"/>
      <c r="I144" s="194"/>
      <c r="J144" s="194"/>
      <c r="K144" s="194"/>
      <c r="L144" s="194"/>
      <c r="M144" s="194"/>
      <c r="N144" s="194"/>
      <c r="O144" s="194"/>
      <c r="P144" s="194"/>
      <c r="Q144" s="194"/>
      <c r="R144" s="194"/>
      <c r="S144" s="194"/>
      <c r="T144" s="194"/>
      <c r="U144" s="194"/>
      <c r="V144" s="194"/>
      <c r="W144" s="195"/>
      <c r="X144" s="116" t="str">
        <f t="shared" si="29"/>
        <v xml:space="preserve"> </v>
      </c>
      <c r="Y144" s="116" t="str">
        <f t="shared" si="28"/>
        <v xml:space="preserve"> </v>
      </c>
      <c r="Z144" s="116" t="str">
        <f t="shared" si="20"/>
        <v xml:space="preserve"> </v>
      </c>
      <c r="AA144" s="116" t="str">
        <f t="shared" si="21"/>
        <v xml:space="preserve"> </v>
      </c>
      <c r="AB144" s="116" t="str">
        <f t="shared" si="22"/>
        <v xml:space="preserve"> </v>
      </c>
      <c r="AC144" s="116" t="str">
        <f t="shared" si="23"/>
        <v xml:space="preserve"> </v>
      </c>
      <c r="AD144" s="116" t="str">
        <f t="shared" si="24"/>
        <v xml:space="preserve"> </v>
      </c>
      <c r="AE144" s="116" t="str">
        <f t="shared" si="25"/>
        <v xml:space="preserve"> </v>
      </c>
      <c r="AF144" s="116" t="str">
        <f t="shared" si="26"/>
        <v xml:space="preserve"> </v>
      </c>
      <c r="AG144" s="116" t="str">
        <f t="shared" si="27"/>
        <v xml:space="preserve"> </v>
      </c>
    </row>
    <row r="145" spans="1:33" x14ac:dyDescent="0.35">
      <c r="A145" s="189"/>
      <c r="B145" s="197"/>
      <c r="C145" s="194"/>
      <c r="D145" s="194"/>
      <c r="E145" s="194"/>
      <c r="F145" s="194"/>
      <c r="G145" s="194"/>
      <c r="H145" s="194"/>
      <c r="I145" s="194"/>
      <c r="J145" s="194"/>
      <c r="K145" s="194"/>
      <c r="L145" s="194"/>
      <c r="M145" s="194"/>
      <c r="N145" s="194"/>
      <c r="O145" s="194"/>
      <c r="P145" s="194"/>
      <c r="Q145" s="194"/>
      <c r="R145" s="194"/>
      <c r="S145" s="194"/>
      <c r="T145" s="194"/>
      <c r="U145" s="194"/>
      <c r="V145" s="194"/>
      <c r="W145" s="195"/>
      <c r="X145" s="116" t="str">
        <f t="shared" si="29"/>
        <v xml:space="preserve"> </v>
      </c>
      <c r="Y145" s="116" t="str">
        <f t="shared" si="28"/>
        <v xml:space="preserve"> </v>
      </c>
      <c r="Z145" s="116" t="str">
        <f t="shared" si="20"/>
        <v xml:space="preserve"> </v>
      </c>
      <c r="AA145" s="116" t="str">
        <f t="shared" si="21"/>
        <v xml:space="preserve"> </v>
      </c>
      <c r="AB145" s="116" t="str">
        <f t="shared" si="22"/>
        <v xml:space="preserve"> </v>
      </c>
      <c r="AC145" s="116" t="str">
        <f t="shared" si="23"/>
        <v xml:space="preserve"> </v>
      </c>
      <c r="AD145" s="116" t="str">
        <f t="shared" si="24"/>
        <v xml:space="preserve"> </v>
      </c>
      <c r="AE145" s="116" t="str">
        <f t="shared" si="25"/>
        <v xml:space="preserve"> </v>
      </c>
      <c r="AF145" s="116" t="str">
        <f t="shared" si="26"/>
        <v xml:space="preserve"> </v>
      </c>
      <c r="AG145" s="116" t="str">
        <f t="shared" si="27"/>
        <v xml:space="preserve"> </v>
      </c>
    </row>
    <row r="146" spans="1:33" x14ac:dyDescent="0.35">
      <c r="A146" s="189"/>
      <c r="B146" s="197"/>
      <c r="C146" s="194"/>
      <c r="D146" s="194"/>
      <c r="E146" s="194"/>
      <c r="F146" s="194"/>
      <c r="G146" s="194"/>
      <c r="H146" s="194"/>
      <c r="I146" s="194"/>
      <c r="J146" s="194"/>
      <c r="K146" s="194"/>
      <c r="L146" s="194"/>
      <c r="M146" s="194"/>
      <c r="N146" s="194"/>
      <c r="O146" s="194"/>
      <c r="P146" s="194"/>
      <c r="Q146" s="194"/>
      <c r="R146" s="194"/>
      <c r="S146" s="194"/>
      <c r="T146" s="194"/>
      <c r="U146" s="194"/>
      <c r="V146" s="194"/>
      <c r="W146" s="195"/>
      <c r="X146" s="116" t="str">
        <f t="shared" si="29"/>
        <v xml:space="preserve"> </v>
      </c>
      <c r="Y146" s="116" t="str">
        <f t="shared" si="28"/>
        <v xml:space="preserve"> </v>
      </c>
      <c r="Z146" s="116" t="str">
        <f t="shared" si="20"/>
        <v xml:space="preserve"> </v>
      </c>
      <c r="AA146" s="116" t="str">
        <f t="shared" si="21"/>
        <v xml:space="preserve"> </v>
      </c>
      <c r="AB146" s="116" t="str">
        <f t="shared" si="22"/>
        <v xml:space="preserve"> </v>
      </c>
      <c r="AC146" s="116" t="str">
        <f t="shared" si="23"/>
        <v xml:space="preserve"> </v>
      </c>
      <c r="AD146" s="116" t="str">
        <f t="shared" si="24"/>
        <v xml:space="preserve"> </v>
      </c>
      <c r="AE146" s="116" t="str">
        <f t="shared" si="25"/>
        <v xml:space="preserve"> </v>
      </c>
      <c r="AF146" s="116" t="str">
        <f t="shared" si="26"/>
        <v xml:space="preserve"> </v>
      </c>
      <c r="AG146" s="116" t="str">
        <f t="shared" si="27"/>
        <v xml:space="preserve"> </v>
      </c>
    </row>
    <row r="147" spans="1:33" x14ac:dyDescent="0.35">
      <c r="A147" s="189"/>
      <c r="B147" s="197"/>
      <c r="C147" s="194"/>
      <c r="D147" s="194"/>
      <c r="E147" s="194"/>
      <c r="F147" s="194"/>
      <c r="G147" s="194"/>
      <c r="H147" s="194"/>
      <c r="I147" s="194"/>
      <c r="J147" s="194"/>
      <c r="K147" s="194"/>
      <c r="L147" s="194"/>
      <c r="M147" s="194"/>
      <c r="N147" s="194"/>
      <c r="O147" s="194"/>
      <c r="P147" s="194"/>
      <c r="Q147" s="194"/>
      <c r="R147" s="194"/>
      <c r="S147" s="194"/>
      <c r="T147" s="194"/>
      <c r="U147" s="194"/>
      <c r="V147" s="194"/>
      <c r="W147" s="195"/>
      <c r="X147" s="116" t="str">
        <f t="shared" si="29"/>
        <v xml:space="preserve"> </v>
      </c>
      <c r="Y147" s="116" t="str">
        <f t="shared" si="28"/>
        <v xml:space="preserve"> </v>
      </c>
      <c r="Z147" s="116" t="str">
        <f t="shared" si="20"/>
        <v xml:space="preserve"> </v>
      </c>
      <c r="AA147" s="116" t="str">
        <f t="shared" si="21"/>
        <v xml:space="preserve"> </v>
      </c>
      <c r="AB147" s="116" t="str">
        <f t="shared" si="22"/>
        <v xml:space="preserve"> </v>
      </c>
      <c r="AC147" s="116" t="str">
        <f t="shared" si="23"/>
        <v xml:space="preserve"> </v>
      </c>
      <c r="AD147" s="116" t="str">
        <f t="shared" si="24"/>
        <v xml:space="preserve"> </v>
      </c>
      <c r="AE147" s="116" t="str">
        <f t="shared" si="25"/>
        <v xml:space="preserve"> </v>
      </c>
      <c r="AF147" s="116" t="str">
        <f t="shared" si="26"/>
        <v xml:space="preserve"> </v>
      </c>
      <c r="AG147" s="116" t="str">
        <f t="shared" si="27"/>
        <v xml:space="preserve"> </v>
      </c>
    </row>
    <row r="148" spans="1:33" x14ac:dyDescent="0.35">
      <c r="A148" s="189"/>
      <c r="B148" s="197"/>
      <c r="C148" s="194"/>
      <c r="D148" s="194"/>
      <c r="E148" s="194"/>
      <c r="F148" s="194"/>
      <c r="G148" s="194"/>
      <c r="H148" s="194"/>
      <c r="I148" s="194"/>
      <c r="J148" s="194"/>
      <c r="K148" s="194"/>
      <c r="L148" s="194"/>
      <c r="M148" s="194"/>
      <c r="N148" s="194"/>
      <c r="O148" s="194"/>
      <c r="P148" s="194"/>
      <c r="Q148" s="194"/>
      <c r="R148" s="194"/>
      <c r="S148" s="194"/>
      <c r="T148" s="194"/>
      <c r="U148" s="194"/>
      <c r="V148" s="194"/>
      <c r="W148" s="195"/>
      <c r="X148" s="116" t="str">
        <f t="shared" si="29"/>
        <v xml:space="preserve"> </v>
      </c>
      <c r="Y148" s="116" t="str">
        <f t="shared" si="28"/>
        <v xml:space="preserve"> </v>
      </c>
      <c r="Z148" s="116" t="str">
        <f t="shared" si="20"/>
        <v xml:space="preserve"> </v>
      </c>
      <c r="AA148" s="116" t="str">
        <f t="shared" si="21"/>
        <v xml:space="preserve"> </v>
      </c>
      <c r="AB148" s="116" t="str">
        <f t="shared" si="22"/>
        <v xml:space="preserve"> </v>
      </c>
      <c r="AC148" s="116" t="str">
        <f t="shared" si="23"/>
        <v xml:space="preserve"> </v>
      </c>
      <c r="AD148" s="116" t="str">
        <f t="shared" si="24"/>
        <v xml:space="preserve"> </v>
      </c>
      <c r="AE148" s="116" t="str">
        <f t="shared" si="25"/>
        <v xml:space="preserve"> </v>
      </c>
      <c r="AF148" s="116" t="str">
        <f t="shared" si="26"/>
        <v xml:space="preserve"> </v>
      </c>
      <c r="AG148" s="116" t="str">
        <f t="shared" si="27"/>
        <v xml:space="preserve"> </v>
      </c>
    </row>
    <row r="149" spans="1:33" x14ac:dyDescent="0.35">
      <c r="A149" s="189"/>
      <c r="B149" s="197"/>
      <c r="C149" s="194"/>
      <c r="D149" s="194"/>
      <c r="E149" s="194"/>
      <c r="F149" s="194"/>
      <c r="G149" s="194"/>
      <c r="H149" s="194"/>
      <c r="I149" s="194"/>
      <c r="J149" s="194"/>
      <c r="K149" s="194"/>
      <c r="L149" s="194"/>
      <c r="M149" s="194"/>
      <c r="N149" s="194"/>
      <c r="O149" s="194"/>
      <c r="P149" s="194"/>
      <c r="Q149" s="194"/>
      <c r="R149" s="194"/>
      <c r="S149" s="194"/>
      <c r="T149" s="194"/>
      <c r="U149" s="194"/>
      <c r="V149" s="194"/>
      <c r="W149" s="195"/>
      <c r="X149" s="116" t="str">
        <f t="shared" si="29"/>
        <v xml:space="preserve"> </v>
      </c>
      <c r="Y149" s="116" t="str">
        <f t="shared" si="28"/>
        <v xml:space="preserve"> </v>
      </c>
      <c r="Z149" s="116" t="str">
        <f t="shared" si="20"/>
        <v xml:space="preserve"> </v>
      </c>
      <c r="AA149" s="116" t="str">
        <f t="shared" si="21"/>
        <v xml:space="preserve"> </v>
      </c>
      <c r="AB149" s="116" t="str">
        <f t="shared" si="22"/>
        <v xml:space="preserve"> </v>
      </c>
      <c r="AC149" s="116" t="str">
        <f t="shared" si="23"/>
        <v xml:space="preserve"> </v>
      </c>
      <c r="AD149" s="116" t="str">
        <f t="shared" si="24"/>
        <v xml:space="preserve"> </v>
      </c>
      <c r="AE149" s="116" t="str">
        <f t="shared" si="25"/>
        <v xml:space="preserve"> </v>
      </c>
      <c r="AF149" s="116" t="str">
        <f t="shared" si="26"/>
        <v xml:space="preserve"> </v>
      </c>
      <c r="AG149" s="116" t="str">
        <f t="shared" si="27"/>
        <v xml:space="preserve"> </v>
      </c>
    </row>
    <row r="150" spans="1:33" x14ac:dyDescent="0.35">
      <c r="A150" s="189"/>
      <c r="B150" s="197"/>
      <c r="C150" s="194"/>
      <c r="D150" s="194"/>
      <c r="E150" s="194"/>
      <c r="F150" s="194"/>
      <c r="G150" s="194"/>
      <c r="H150" s="194"/>
      <c r="I150" s="194"/>
      <c r="J150" s="194"/>
      <c r="K150" s="194"/>
      <c r="L150" s="194"/>
      <c r="M150" s="194"/>
      <c r="N150" s="194"/>
      <c r="O150" s="194"/>
      <c r="P150" s="194"/>
      <c r="Q150" s="194"/>
      <c r="R150" s="194"/>
      <c r="S150" s="194"/>
      <c r="T150" s="194"/>
      <c r="U150" s="194"/>
      <c r="V150" s="194"/>
      <c r="W150" s="195"/>
      <c r="X150" s="116" t="str">
        <f t="shared" si="29"/>
        <v xml:space="preserve"> </v>
      </c>
      <c r="Y150" s="116" t="str">
        <f t="shared" si="28"/>
        <v xml:space="preserve"> </v>
      </c>
      <c r="Z150" s="116" t="str">
        <f t="shared" si="20"/>
        <v xml:space="preserve"> </v>
      </c>
      <c r="AA150" s="116" t="str">
        <f t="shared" si="21"/>
        <v xml:space="preserve"> </v>
      </c>
      <c r="AB150" s="116" t="str">
        <f t="shared" si="22"/>
        <v xml:space="preserve"> </v>
      </c>
      <c r="AC150" s="116" t="str">
        <f t="shared" si="23"/>
        <v xml:space="preserve"> </v>
      </c>
      <c r="AD150" s="116" t="str">
        <f t="shared" si="24"/>
        <v xml:space="preserve"> </v>
      </c>
      <c r="AE150" s="116" t="str">
        <f t="shared" si="25"/>
        <v xml:space="preserve"> </v>
      </c>
      <c r="AF150" s="116" t="str">
        <f t="shared" si="26"/>
        <v xml:space="preserve"> </v>
      </c>
      <c r="AG150" s="116" t="str">
        <f t="shared" si="27"/>
        <v xml:space="preserve"> </v>
      </c>
    </row>
    <row r="151" spans="1:33" x14ac:dyDescent="0.35">
      <c r="A151" s="189"/>
      <c r="B151" s="197"/>
      <c r="C151" s="194"/>
      <c r="D151" s="194"/>
      <c r="E151" s="194"/>
      <c r="F151" s="194"/>
      <c r="G151" s="194"/>
      <c r="H151" s="194"/>
      <c r="I151" s="194"/>
      <c r="J151" s="194"/>
      <c r="K151" s="194"/>
      <c r="L151" s="194"/>
      <c r="M151" s="194"/>
      <c r="N151" s="194"/>
      <c r="O151" s="194"/>
      <c r="P151" s="194"/>
      <c r="Q151" s="194"/>
      <c r="R151" s="194"/>
      <c r="S151" s="194"/>
      <c r="T151" s="194"/>
      <c r="U151" s="194"/>
      <c r="V151" s="194"/>
      <c r="W151" s="195"/>
      <c r="X151" s="116" t="str">
        <f t="shared" si="29"/>
        <v xml:space="preserve"> </v>
      </c>
      <c r="Y151" s="116" t="str">
        <f t="shared" si="28"/>
        <v xml:space="preserve"> </v>
      </c>
      <c r="Z151" s="116" t="str">
        <f t="shared" si="20"/>
        <v xml:space="preserve"> </v>
      </c>
      <c r="AA151" s="116" t="str">
        <f t="shared" si="21"/>
        <v xml:space="preserve"> </v>
      </c>
      <c r="AB151" s="116" t="str">
        <f t="shared" si="22"/>
        <v xml:space="preserve"> </v>
      </c>
      <c r="AC151" s="116" t="str">
        <f t="shared" si="23"/>
        <v xml:space="preserve"> </v>
      </c>
      <c r="AD151" s="116" t="str">
        <f t="shared" si="24"/>
        <v xml:space="preserve"> </v>
      </c>
      <c r="AE151" s="116" t="str">
        <f t="shared" si="25"/>
        <v xml:space="preserve"> </v>
      </c>
      <c r="AF151" s="116" t="str">
        <f t="shared" si="26"/>
        <v xml:space="preserve"> </v>
      </c>
      <c r="AG151" s="116" t="str">
        <f t="shared" si="27"/>
        <v xml:space="preserve"> </v>
      </c>
    </row>
    <row r="152" spans="1:33" x14ac:dyDescent="0.35">
      <c r="A152" s="189"/>
      <c r="B152" s="197"/>
      <c r="C152" s="194"/>
      <c r="D152" s="194"/>
      <c r="E152" s="194"/>
      <c r="F152" s="194"/>
      <c r="G152" s="194"/>
      <c r="H152" s="194"/>
      <c r="I152" s="194"/>
      <c r="J152" s="194"/>
      <c r="K152" s="194"/>
      <c r="L152" s="194"/>
      <c r="M152" s="194"/>
      <c r="N152" s="194"/>
      <c r="O152" s="194"/>
      <c r="P152" s="194"/>
      <c r="Q152" s="194"/>
      <c r="R152" s="194"/>
      <c r="S152" s="194"/>
      <c r="T152" s="194"/>
      <c r="U152" s="194"/>
      <c r="V152" s="194"/>
      <c r="W152" s="195"/>
      <c r="X152" s="116" t="str">
        <f t="shared" si="29"/>
        <v xml:space="preserve"> </v>
      </c>
      <c r="Y152" s="116" t="str">
        <f t="shared" si="28"/>
        <v xml:space="preserve"> </v>
      </c>
      <c r="Z152" s="116" t="str">
        <f t="shared" si="20"/>
        <v xml:space="preserve"> </v>
      </c>
      <c r="AA152" s="116" t="str">
        <f t="shared" si="21"/>
        <v xml:space="preserve"> </v>
      </c>
      <c r="AB152" s="116" t="str">
        <f t="shared" si="22"/>
        <v xml:space="preserve"> </v>
      </c>
      <c r="AC152" s="116" t="str">
        <f t="shared" si="23"/>
        <v xml:space="preserve"> </v>
      </c>
      <c r="AD152" s="116" t="str">
        <f t="shared" si="24"/>
        <v xml:space="preserve"> </v>
      </c>
      <c r="AE152" s="116" t="str">
        <f t="shared" si="25"/>
        <v xml:space="preserve"> </v>
      </c>
      <c r="AF152" s="116" t="str">
        <f t="shared" si="26"/>
        <v xml:space="preserve"> </v>
      </c>
      <c r="AG152" s="116" t="str">
        <f t="shared" si="27"/>
        <v xml:space="preserve"> </v>
      </c>
    </row>
    <row r="153" spans="1:33" x14ac:dyDescent="0.35">
      <c r="A153" s="189"/>
      <c r="B153" s="197"/>
      <c r="C153" s="194"/>
      <c r="D153" s="194"/>
      <c r="E153" s="194"/>
      <c r="F153" s="194"/>
      <c r="G153" s="194"/>
      <c r="H153" s="194"/>
      <c r="I153" s="194"/>
      <c r="J153" s="194"/>
      <c r="K153" s="194"/>
      <c r="L153" s="194"/>
      <c r="M153" s="194"/>
      <c r="N153" s="194"/>
      <c r="O153" s="194"/>
      <c r="P153" s="194"/>
      <c r="Q153" s="194"/>
      <c r="R153" s="194"/>
      <c r="S153" s="194"/>
      <c r="T153" s="194"/>
      <c r="U153" s="194"/>
      <c r="V153" s="194"/>
      <c r="W153" s="195"/>
      <c r="X153" s="116" t="str">
        <f t="shared" si="29"/>
        <v xml:space="preserve"> </v>
      </c>
      <c r="Y153" s="116" t="str">
        <f t="shared" si="28"/>
        <v xml:space="preserve"> </v>
      </c>
      <c r="Z153" s="116" t="str">
        <f t="shared" si="20"/>
        <v xml:space="preserve"> </v>
      </c>
      <c r="AA153" s="116" t="str">
        <f t="shared" si="21"/>
        <v xml:space="preserve"> </v>
      </c>
      <c r="AB153" s="116" t="str">
        <f t="shared" si="22"/>
        <v xml:space="preserve"> </v>
      </c>
      <c r="AC153" s="116" t="str">
        <f t="shared" si="23"/>
        <v xml:space="preserve"> </v>
      </c>
      <c r="AD153" s="116" t="str">
        <f t="shared" si="24"/>
        <v xml:space="preserve"> </v>
      </c>
      <c r="AE153" s="116" t="str">
        <f t="shared" si="25"/>
        <v xml:space="preserve"> </v>
      </c>
      <c r="AF153" s="116" t="str">
        <f t="shared" si="26"/>
        <v xml:space="preserve"> </v>
      </c>
      <c r="AG153" s="116" t="str">
        <f t="shared" si="27"/>
        <v xml:space="preserve"> </v>
      </c>
    </row>
    <row r="154" spans="1:33" x14ac:dyDescent="0.35">
      <c r="A154" s="189"/>
      <c r="B154" s="197"/>
      <c r="C154" s="194"/>
      <c r="D154" s="194"/>
      <c r="E154" s="194"/>
      <c r="F154" s="194"/>
      <c r="G154" s="194"/>
      <c r="H154" s="194"/>
      <c r="I154" s="194"/>
      <c r="J154" s="194"/>
      <c r="K154" s="194"/>
      <c r="L154" s="194"/>
      <c r="M154" s="194"/>
      <c r="N154" s="194"/>
      <c r="O154" s="194"/>
      <c r="P154" s="194"/>
      <c r="Q154" s="194"/>
      <c r="R154" s="194"/>
      <c r="S154" s="194"/>
      <c r="T154" s="194"/>
      <c r="U154" s="194"/>
      <c r="V154" s="194"/>
      <c r="W154" s="195"/>
      <c r="X154" s="116" t="str">
        <f t="shared" si="29"/>
        <v xml:space="preserve"> </v>
      </c>
      <c r="Y154" s="116" t="str">
        <f t="shared" si="28"/>
        <v xml:space="preserve"> </v>
      </c>
      <c r="Z154" s="116" t="str">
        <f t="shared" si="20"/>
        <v xml:space="preserve"> </v>
      </c>
      <c r="AA154" s="116" t="str">
        <f t="shared" si="21"/>
        <v xml:space="preserve"> </v>
      </c>
      <c r="AB154" s="116" t="str">
        <f t="shared" si="22"/>
        <v xml:space="preserve"> </v>
      </c>
      <c r="AC154" s="116" t="str">
        <f t="shared" si="23"/>
        <v xml:space="preserve"> </v>
      </c>
      <c r="AD154" s="116" t="str">
        <f t="shared" si="24"/>
        <v xml:space="preserve"> </v>
      </c>
      <c r="AE154" s="116" t="str">
        <f t="shared" si="25"/>
        <v xml:space="preserve"> </v>
      </c>
      <c r="AF154" s="116" t="str">
        <f t="shared" si="26"/>
        <v xml:space="preserve"> </v>
      </c>
      <c r="AG154" s="116" t="str">
        <f t="shared" si="27"/>
        <v xml:space="preserve"> </v>
      </c>
    </row>
    <row r="155" spans="1:33" x14ac:dyDescent="0.35">
      <c r="A155" s="189"/>
      <c r="B155" s="197"/>
      <c r="C155" s="194"/>
      <c r="D155" s="194"/>
      <c r="E155" s="194"/>
      <c r="F155" s="194"/>
      <c r="G155" s="194"/>
      <c r="H155" s="194"/>
      <c r="I155" s="194"/>
      <c r="J155" s="194"/>
      <c r="K155" s="194"/>
      <c r="L155" s="194"/>
      <c r="M155" s="194"/>
      <c r="N155" s="194"/>
      <c r="O155" s="194"/>
      <c r="P155" s="194"/>
      <c r="Q155" s="194"/>
      <c r="R155" s="194"/>
      <c r="S155" s="194"/>
      <c r="T155" s="194"/>
      <c r="U155" s="194"/>
      <c r="V155" s="194"/>
      <c r="W155" s="195"/>
      <c r="X155" s="116" t="str">
        <f t="shared" si="29"/>
        <v xml:space="preserve"> </v>
      </c>
      <c r="Y155" s="116" t="str">
        <f t="shared" si="28"/>
        <v xml:space="preserve"> </v>
      </c>
      <c r="Z155" s="116" t="str">
        <f t="shared" si="20"/>
        <v xml:space="preserve"> </v>
      </c>
      <c r="AA155" s="116" t="str">
        <f t="shared" si="21"/>
        <v xml:space="preserve"> </v>
      </c>
      <c r="AB155" s="116" t="str">
        <f t="shared" si="22"/>
        <v xml:space="preserve"> </v>
      </c>
      <c r="AC155" s="116" t="str">
        <f t="shared" si="23"/>
        <v xml:space="preserve"> </v>
      </c>
      <c r="AD155" s="116" t="str">
        <f t="shared" si="24"/>
        <v xml:space="preserve"> </v>
      </c>
      <c r="AE155" s="116" t="str">
        <f t="shared" si="25"/>
        <v xml:space="preserve"> </v>
      </c>
      <c r="AF155" s="116" t="str">
        <f t="shared" si="26"/>
        <v xml:space="preserve"> </v>
      </c>
      <c r="AG155" s="116" t="str">
        <f t="shared" si="27"/>
        <v xml:space="preserve"> </v>
      </c>
    </row>
    <row r="156" spans="1:33" x14ac:dyDescent="0.35">
      <c r="A156" s="189"/>
      <c r="B156" s="197"/>
      <c r="C156" s="194"/>
      <c r="D156" s="194"/>
      <c r="E156" s="194"/>
      <c r="F156" s="194"/>
      <c r="G156" s="194"/>
      <c r="H156" s="194"/>
      <c r="I156" s="194"/>
      <c r="J156" s="194"/>
      <c r="K156" s="194"/>
      <c r="L156" s="194"/>
      <c r="M156" s="194"/>
      <c r="N156" s="194"/>
      <c r="O156" s="194"/>
      <c r="P156" s="194"/>
      <c r="Q156" s="194"/>
      <c r="R156" s="194"/>
      <c r="S156" s="194"/>
      <c r="T156" s="194"/>
      <c r="U156" s="194"/>
      <c r="V156" s="194"/>
      <c r="W156" s="195"/>
      <c r="X156" s="116" t="str">
        <f t="shared" si="29"/>
        <v xml:space="preserve"> </v>
      </c>
      <c r="Y156" s="116" t="str">
        <f t="shared" si="28"/>
        <v xml:space="preserve"> </v>
      </c>
      <c r="Z156" s="116" t="str">
        <f t="shared" si="20"/>
        <v xml:space="preserve"> </v>
      </c>
      <c r="AA156" s="116" t="str">
        <f t="shared" si="21"/>
        <v xml:space="preserve"> </v>
      </c>
      <c r="AB156" s="116" t="str">
        <f t="shared" si="22"/>
        <v xml:space="preserve"> </v>
      </c>
      <c r="AC156" s="116" t="str">
        <f t="shared" si="23"/>
        <v xml:space="preserve"> </v>
      </c>
      <c r="AD156" s="116" t="str">
        <f t="shared" si="24"/>
        <v xml:space="preserve"> </v>
      </c>
      <c r="AE156" s="116" t="str">
        <f t="shared" si="25"/>
        <v xml:space="preserve"> </v>
      </c>
      <c r="AF156" s="116" t="str">
        <f t="shared" si="26"/>
        <v xml:space="preserve"> </v>
      </c>
      <c r="AG156" s="116" t="str">
        <f t="shared" si="27"/>
        <v xml:space="preserve"> </v>
      </c>
    </row>
    <row r="157" spans="1:33" x14ac:dyDescent="0.35">
      <c r="A157" s="189"/>
      <c r="B157" s="197"/>
      <c r="C157" s="194"/>
      <c r="D157" s="194"/>
      <c r="E157" s="194"/>
      <c r="F157" s="194"/>
      <c r="G157" s="194"/>
      <c r="H157" s="194"/>
      <c r="I157" s="194"/>
      <c r="J157" s="194"/>
      <c r="K157" s="194"/>
      <c r="L157" s="194"/>
      <c r="M157" s="194"/>
      <c r="N157" s="194"/>
      <c r="O157" s="194"/>
      <c r="P157" s="194"/>
      <c r="Q157" s="194"/>
      <c r="R157" s="194"/>
      <c r="S157" s="194"/>
      <c r="T157" s="194"/>
      <c r="U157" s="194"/>
      <c r="V157" s="194"/>
      <c r="W157" s="195"/>
      <c r="X157" s="116" t="str">
        <f t="shared" si="29"/>
        <v xml:space="preserve"> </v>
      </c>
      <c r="Y157" s="116" t="str">
        <f t="shared" si="28"/>
        <v xml:space="preserve"> </v>
      </c>
      <c r="Z157" s="116" t="str">
        <f t="shared" si="20"/>
        <v xml:space="preserve"> </v>
      </c>
      <c r="AA157" s="116" t="str">
        <f t="shared" si="21"/>
        <v xml:space="preserve"> </v>
      </c>
      <c r="AB157" s="116" t="str">
        <f t="shared" si="22"/>
        <v xml:space="preserve"> </v>
      </c>
      <c r="AC157" s="116" t="str">
        <f t="shared" si="23"/>
        <v xml:space="preserve"> </v>
      </c>
      <c r="AD157" s="116" t="str">
        <f t="shared" si="24"/>
        <v xml:space="preserve"> </v>
      </c>
      <c r="AE157" s="116" t="str">
        <f t="shared" si="25"/>
        <v xml:space="preserve"> </v>
      </c>
      <c r="AF157" s="116" t="str">
        <f t="shared" si="26"/>
        <v xml:space="preserve"> </v>
      </c>
      <c r="AG157" s="116" t="str">
        <f t="shared" si="27"/>
        <v xml:space="preserve"> </v>
      </c>
    </row>
    <row r="158" spans="1:33" x14ac:dyDescent="0.35">
      <c r="A158" s="189"/>
      <c r="B158" s="190"/>
      <c r="C158" s="194"/>
      <c r="D158" s="194"/>
      <c r="E158" s="194"/>
      <c r="F158" s="194"/>
      <c r="G158" s="194"/>
      <c r="H158" s="194"/>
      <c r="I158" s="194"/>
      <c r="J158" s="194"/>
      <c r="K158" s="194"/>
      <c r="L158" s="194"/>
      <c r="M158" s="194"/>
      <c r="N158" s="194"/>
      <c r="O158" s="194"/>
      <c r="P158" s="194"/>
      <c r="Q158" s="194"/>
      <c r="R158" s="194"/>
      <c r="S158" s="194"/>
      <c r="T158" s="194"/>
      <c r="U158" s="194"/>
      <c r="V158" s="194"/>
      <c r="W158" s="195"/>
      <c r="X158" s="116" t="str">
        <f t="shared" si="29"/>
        <v xml:space="preserve"> </v>
      </c>
      <c r="Y158" s="116" t="str">
        <f t="shared" si="28"/>
        <v xml:space="preserve"> </v>
      </c>
      <c r="Z158" s="116" t="str">
        <f t="shared" si="20"/>
        <v xml:space="preserve"> </v>
      </c>
      <c r="AA158" s="116" t="str">
        <f t="shared" si="21"/>
        <v xml:space="preserve"> </v>
      </c>
      <c r="AB158" s="116" t="str">
        <f t="shared" si="22"/>
        <v xml:space="preserve"> </v>
      </c>
      <c r="AC158" s="116" t="str">
        <f t="shared" si="23"/>
        <v xml:space="preserve"> </v>
      </c>
      <c r="AD158" s="116" t="str">
        <f t="shared" si="24"/>
        <v xml:space="preserve"> </v>
      </c>
      <c r="AE158" s="116" t="str">
        <f t="shared" si="25"/>
        <v xml:space="preserve"> </v>
      </c>
      <c r="AF158" s="116" t="str">
        <f t="shared" si="26"/>
        <v xml:space="preserve"> </v>
      </c>
      <c r="AG158" s="116" t="str">
        <f t="shared" si="27"/>
        <v xml:space="preserve"> </v>
      </c>
    </row>
    <row r="159" spans="1:33" x14ac:dyDescent="0.35">
      <c r="A159" s="189"/>
      <c r="B159" s="197"/>
      <c r="C159" s="194"/>
      <c r="D159" s="194"/>
      <c r="E159" s="194"/>
      <c r="F159" s="194"/>
      <c r="G159" s="194"/>
      <c r="H159" s="194"/>
      <c r="I159" s="194"/>
      <c r="J159" s="194"/>
      <c r="K159" s="194"/>
      <c r="L159" s="194"/>
      <c r="M159" s="194"/>
      <c r="N159" s="194"/>
      <c r="O159" s="194"/>
      <c r="P159" s="194"/>
      <c r="Q159" s="194"/>
      <c r="R159" s="194"/>
      <c r="S159" s="194"/>
      <c r="T159" s="194"/>
      <c r="U159" s="194"/>
      <c r="V159" s="194"/>
      <c r="W159" s="195"/>
      <c r="X159" s="116" t="str">
        <f t="shared" si="29"/>
        <v xml:space="preserve"> </v>
      </c>
      <c r="Y159" s="116" t="str">
        <f t="shared" si="28"/>
        <v xml:space="preserve"> </v>
      </c>
      <c r="Z159" s="116" t="str">
        <f t="shared" si="20"/>
        <v xml:space="preserve"> </v>
      </c>
      <c r="AA159" s="116" t="str">
        <f t="shared" si="21"/>
        <v xml:space="preserve"> </v>
      </c>
      <c r="AB159" s="116" t="str">
        <f t="shared" si="22"/>
        <v xml:space="preserve"> </v>
      </c>
      <c r="AC159" s="116" t="str">
        <f t="shared" si="23"/>
        <v xml:space="preserve"> </v>
      </c>
      <c r="AD159" s="116" t="str">
        <f t="shared" si="24"/>
        <v xml:space="preserve"> </v>
      </c>
      <c r="AE159" s="116" t="str">
        <f t="shared" si="25"/>
        <v xml:space="preserve"> </v>
      </c>
      <c r="AF159" s="116" t="str">
        <f t="shared" si="26"/>
        <v xml:space="preserve"> </v>
      </c>
      <c r="AG159" s="116" t="str">
        <f t="shared" si="27"/>
        <v xml:space="preserve"> </v>
      </c>
    </row>
    <row r="160" spans="1:33" x14ac:dyDescent="0.35">
      <c r="A160" s="189"/>
      <c r="B160" s="197"/>
      <c r="C160" s="194"/>
      <c r="D160" s="194"/>
      <c r="E160" s="194"/>
      <c r="F160" s="194"/>
      <c r="G160" s="194"/>
      <c r="H160" s="194"/>
      <c r="I160" s="194"/>
      <c r="J160" s="194"/>
      <c r="K160" s="194"/>
      <c r="L160" s="194"/>
      <c r="M160" s="194"/>
      <c r="N160" s="194"/>
      <c r="O160" s="194"/>
      <c r="P160" s="194"/>
      <c r="Q160" s="194"/>
      <c r="R160" s="194"/>
      <c r="S160" s="194"/>
      <c r="T160" s="194"/>
      <c r="U160" s="194"/>
      <c r="V160" s="194"/>
      <c r="W160" s="195"/>
      <c r="X160" s="116" t="str">
        <f t="shared" si="29"/>
        <v xml:space="preserve"> </v>
      </c>
      <c r="Y160" s="116" t="str">
        <f t="shared" si="28"/>
        <v xml:space="preserve"> </v>
      </c>
      <c r="Z160" s="116" t="str">
        <f t="shared" si="20"/>
        <v xml:space="preserve"> </v>
      </c>
      <c r="AA160" s="116" t="str">
        <f t="shared" si="21"/>
        <v xml:space="preserve"> </v>
      </c>
      <c r="AB160" s="116" t="str">
        <f t="shared" si="22"/>
        <v xml:space="preserve"> </v>
      </c>
      <c r="AC160" s="116" t="str">
        <f t="shared" si="23"/>
        <v xml:space="preserve"> </v>
      </c>
      <c r="AD160" s="116" t="str">
        <f t="shared" si="24"/>
        <v xml:space="preserve"> </v>
      </c>
      <c r="AE160" s="116" t="str">
        <f t="shared" si="25"/>
        <v xml:space="preserve"> </v>
      </c>
      <c r="AF160" s="116" t="str">
        <f t="shared" si="26"/>
        <v xml:space="preserve"> </v>
      </c>
      <c r="AG160" s="116" t="str">
        <f t="shared" si="27"/>
        <v xml:space="preserve"> </v>
      </c>
    </row>
    <row r="161" spans="1:33" x14ac:dyDescent="0.35">
      <c r="A161" s="198"/>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5"/>
      <c r="X161" s="116" t="str">
        <f t="shared" si="29"/>
        <v xml:space="preserve"> </v>
      </c>
      <c r="Y161" s="116" t="str">
        <f t="shared" si="28"/>
        <v xml:space="preserve"> </v>
      </c>
      <c r="Z161" s="116" t="str">
        <f t="shared" si="20"/>
        <v xml:space="preserve"> </v>
      </c>
      <c r="AA161" s="116" t="str">
        <f t="shared" si="21"/>
        <v xml:space="preserve"> </v>
      </c>
      <c r="AB161" s="116" t="str">
        <f t="shared" si="22"/>
        <v xml:space="preserve"> </v>
      </c>
      <c r="AC161" s="116" t="str">
        <f t="shared" si="23"/>
        <v xml:space="preserve"> </v>
      </c>
      <c r="AD161" s="116" t="str">
        <f t="shared" si="24"/>
        <v xml:space="preserve"> </v>
      </c>
      <c r="AE161" s="116" t="str">
        <f t="shared" si="25"/>
        <v xml:space="preserve"> </v>
      </c>
      <c r="AF161" s="116" t="str">
        <f t="shared" si="26"/>
        <v xml:space="preserve"> </v>
      </c>
      <c r="AG161" s="116" t="str">
        <f t="shared" si="27"/>
        <v xml:space="preserve"> </v>
      </c>
    </row>
    <row r="162" spans="1:33" x14ac:dyDescent="0.35">
      <c r="A162" s="198"/>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5"/>
      <c r="X162" s="116" t="str">
        <f t="shared" si="29"/>
        <v xml:space="preserve"> </v>
      </c>
      <c r="Y162" s="116" t="str">
        <f t="shared" si="28"/>
        <v xml:space="preserve"> </v>
      </c>
      <c r="Z162" s="116" t="str">
        <f t="shared" si="20"/>
        <v xml:space="preserve"> </v>
      </c>
      <c r="AA162" s="116" t="str">
        <f t="shared" si="21"/>
        <v xml:space="preserve"> </v>
      </c>
      <c r="AB162" s="116" t="str">
        <f t="shared" si="22"/>
        <v xml:space="preserve"> </v>
      </c>
      <c r="AC162" s="116" t="str">
        <f t="shared" si="23"/>
        <v xml:space="preserve"> </v>
      </c>
      <c r="AD162" s="116" t="str">
        <f t="shared" si="24"/>
        <v xml:space="preserve"> </v>
      </c>
      <c r="AE162" s="116" t="str">
        <f t="shared" si="25"/>
        <v xml:space="preserve"> </v>
      </c>
      <c r="AF162" s="116" t="str">
        <f t="shared" si="26"/>
        <v xml:space="preserve"> </v>
      </c>
      <c r="AG162" s="116" t="str">
        <f t="shared" si="27"/>
        <v xml:space="preserve"> </v>
      </c>
    </row>
    <row r="163" spans="1:33" x14ac:dyDescent="0.35">
      <c r="A163" s="199"/>
      <c r="B163" s="200"/>
      <c r="C163" s="200"/>
      <c r="D163" s="200"/>
      <c r="E163" s="200"/>
      <c r="F163" s="200"/>
      <c r="G163" s="200"/>
      <c r="H163" s="200"/>
      <c r="I163" s="200"/>
      <c r="J163" s="200"/>
      <c r="K163" s="200"/>
      <c r="L163" s="200"/>
      <c r="M163" s="200"/>
      <c r="N163" s="200"/>
      <c r="O163" s="200"/>
      <c r="P163" s="200"/>
      <c r="Q163" s="200"/>
      <c r="R163" s="200"/>
      <c r="S163" s="200"/>
      <c r="T163" s="200"/>
      <c r="U163" s="200"/>
      <c r="V163" s="200"/>
      <c r="W163" s="201"/>
      <c r="X163" s="116" t="str">
        <f t="shared" si="29"/>
        <v xml:space="preserve"> </v>
      </c>
      <c r="Y163" s="116" t="str">
        <f t="shared" si="28"/>
        <v xml:space="preserve"> </v>
      </c>
      <c r="Z163" s="116" t="str">
        <f t="shared" si="20"/>
        <v xml:space="preserve"> </v>
      </c>
      <c r="AA163" s="116" t="str">
        <f t="shared" si="21"/>
        <v xml:space="preserve"> </v>
      </c>
      <c r="AB163" s="116" t="str">
        <f t="shared" si="22"/>
        <v xml:space="preserve"> </v>
      </c>
      <c r="AC163" s="116" t="str">
        <f t="shared" si="23"/>
        <v xml:space="preserve"> </v>
      </c>
      <c r="AD163" s="116" t="str">
        <f t="shared" si="24"/>
        <v xml:space="preserve"> </v>
      </c>
      <c r="AE163" s="116" t="str">
        <f t="shared" si="25"/>
        <v xml:space="preserve"> </v>
      </c>
      <c r="AF163" s="116" t="str">
        <f t="shared" si="26"/>
        <v xml:space="preserve"> </v>
      </c>
      <c r="AG163" s="116" t="str">
        <f t="shared" si="27"/>
        <v xml:space="preserve"> </v>
      </c>
    </row>
    <row r="164" spans="1:33" x14ac:dyDescent="0.35">
      <c r="A164" s="199"/>
      <c r="B164" s="200"/>
      <c r="C164" s="200"/>
      <c r="D164" s="200"/>
      <c r="E164" s="200"/>
      <c r="F164" s="200"/>
      <c r="G164" s="200"/>
      <c r="H164" s="200"/>
      <c r="I164" s="200"/>
      <c r="J164" s="200"/>
      <c r="K164" s="200"/>
      <c r="L164" s="200"/>
      <c r="M164" s="200"/>
      <c r="N164" s="200"/>
      <c r="O164" s="200"/>
      <c r="P164" s="200"/>
      <c r="Q164" s="200"/>
      <c r="R164" s="200"/>
      <c r="S164" s="200"/>
      <c r="T164" s="200"/>
      <c r="U164" s="200"/>
      <c r="V164" s="200"/>
      <c r="W164" s="201"/>
      <c r="X164" s="116" t="str">
        <f t="shared" si="29"/>
        <v xml:space="preserve"> </v>
      </c>
      <c r="Y164" s="116" t="str">
        <f t="shared" si="28"/>
        <v xml:space="preserve"> </v>
      </c>
      <c r="Z164" s="116" t="str">
        <f t="shared" si="20"/>
        <v xml:space="preserve"> </v>
      </c>
      <c r="AA164" s="116" t="str">
        <f t="shared" si="21"/>
        <v xml:space="preserve"> </v>
      </c>
      <c r="AB164" s="116" t="str">
        <f t="shared" si="22"/>
        <v xml:space="preserve"> </v>
      </c>
      <c r="AC164" s="116" t="str">
        <f t="shared" si="23"/>
        <v xml:space="preserve"> </v>
      </c>
      <c r="AD164" s="116" t="str">
        <f t="shared" si="24"/>
        <v xml:space="preserve"> </v>
      </c>
      <c r="AE164" s="116" t="str">
        <f t="shared" si="25"/>
        <v xml:space="preserve"> </v>
      </c>
      <c r="AF164" s="116" t="str">
        <f t="shared" si="26"/>
        <v xml:space="preserve"> </v>
      </c>
      <c r="AG164" s="116" t="str">
        <f t="shared" si="27"/>
        <v xml:space="preserve"> </v>
      </c>
    </row>
    <row r="165" spans="1:33" x14ac:dyDescent="0.35">
      <c r="A165" s="199"/>
      <c r="B165" s="200"/>
      <c r="C165" s="200"/>
      <c r="D165" s="200"/>
      <c r="E165" s="200"/>
      <c r="F165" s="200"/>
      <c r="G165" s="200"/>
      <c r="H165" s="200"/>
      <c r="I165" s="200"/>
      <c r="J165" s="200"/>
      <c r="K165" s="200"/>
      <c r="L165" s="200"/>
      <c r="M165" s="200"/>
      <c r="N165" s="200"/>
      <c r="O165" s="200"/>
      <c r="P165" s="200"/>
      <c r="Q165" s="200"/>
      <c r="R165" s="200"/>
      <c r="S165" s="200"/>
      <c r="T165" s="200"/>
      <c r="U165" s="200"/>
      <c r="V165" s="200"/>
      <c r="W165" s="201"/>
      <c r="X165" s="116" t="str">
        <f t="shared" si="29"/>
        <v xml:space="preserve"> </v>
      </c>
      <c r="Y165" s="116" t="str">
        <f t="shared" si="28"/>
        <v xml:space="preserve"> </v>
      </c>
      <c r="Z165" s="116" t="str">
        <f t="shared" si="20"/>
        <v xml:space="preserve"> </v>
      </c>
      <c r="AA165" s="116" t="str">
        <f t="shared" si="21"/>
        <v xml:space="preserve"> </v>
      </c>
      <c r="AB165" s="116" t="str">
        <f t="shared" si="22"/>
        <v xml:space="preserve"> </v>
      </c>
      <c r="AC165" s="116" t="str">
        <f t="shared" si="23"/>
        <v xml:space="preserve"> </v>
      </c>
      <c r="AD165" s="116" t="str">
        <f t="shared" si="24"/>
        <v xml:space="preserve"> </v>
      </c>
      <c r="AE165" s="116" t="str">
        <f t="shared" si="25"/>
        <v xml:space="preserve"> </v>
      </c>
      <c r="AF165" s="116" t="str">
        <f t="shared" si="26"/>
        <v xml:space="preserve"> </v>
      </c>
      <c r="AG165" s="116" t="str">
        <f t="shared" si="27"/>
        <v xml:space="preserve"> </v>
      </c>
    </row>
    <row r="166" spans="1:33" x14ac:dyDescent="0.35">
      <c r="A166" s="199"/>
      <c r="B166" s="200"/>
      <c r="C166" s="200"/>
      <c r="D166" s="200"/>
      <c r="E166" s="200"/>
      <c r="F166" s="200"/>
      <c r="G166" s="200"/>
      <c r="H166" s="200"/>
      <c r="I166" s="200"/>
      <c r="J166" s="200"/>
      <c r="K166" s="200"/>
      <c r="L166" s="200"/>
      <c r="M166" s="200"/>
      <c r="N166" s="200"/>
      <c r="O166" s="200"/>
      <c r="P166" s="200"/>
      <c r="Q166" s="200"/>
      <c r="R166" s="200"/>
      <c r="S166" s="200"/>
      <c r="T166" s="200"/>
      <c r="U166" s="200"/>
      <c r="V166" s="200"/>
      <c r="W166" s="201"/>
      <c r="X166" s="116" t="str">
        <f t="shared" si="29"/>
        <v xml:space="preserve"> </v>
      </c>
      <c r="Y166" s="116" t="str">
        <f t="shared" si="28"/>
        <v xml:space="preserve"> </v>
      </c>
      <c r="Z166" s="116" t="str">
        <f t="shared" si="20"/>
        <v xml:space="preserve"> </v>
      </c>
      <c r="AA166" s="116" t="str">
        <f t="shared" si="21"/>
        <v xml:space="preserve"> </v>
      </c>
      <c r="AB166" s="116" t="str">
        <f t="shared" si="22"/>
        <v xml:space="preserve"> </v>
      </c>
      <c r="AC166" s="116" t="str">
        <f t="shared" si="23"/>
        <v xml:space="preserve"> </v>
      </c>
      <c r="AD166" s="116" t="str">
        <f t="shared" si="24"/>
        <v xml:space="preserve"> </v>
      </c>
      <c r="AE166" s="116" t="str">
        <f t="shared" si="25"/>
        <v xml:space="preserve"> </v>
      </c>
      <c r="AF166" s="116" t="str">
        <f t="shared" si="26"/>
        <v xml:space="preserve"> </v>
      </c>
      <c r="AG166" s="116" t="str">
        <f t="shared" si="27"/>
        <v xml:space="preserve"> </v>
      </c>
    </row>
    <row r="167" spans="1:33" x14ac:dyDescent="0.35">
      <c r="A167" s="199"/>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1"/>
      <c r="X167" s="116" t="str">
        <f t="shared" si="29"/>
        <v xml:space="preserve"> </v>
      </c>
      <c r="Y167" s="116" t="str">
        <f t="shared" si="28"/>
        <v xml:space="preserve"> </v>
      </c>
      <c r="Z167" s="116" t="str">
        <f t="shared" si="20"/>
        <v xml:space="preserve"> </v>
      </c>
      <c r="AA167" s="116" t="str">
        <f t="shared" si="21"/>
        <v xml:space="preserve"> </v>
      </c>
      <c r="AB167" s="116" t="str">
        <f t="shared" si="22"/>
        <v xml:space="preserve"> </v>
      </c>
      <c r="AC167" s="116" t="str">
        <f t="shared" si="23"/>
        <v xml:space="preserve"> </v>
      </c>
      <c r="AD167" s="116" t="str">
        <f t="shared" si="24"/>
        <v xml:space="preserve"> </v>
      </c>
      <c r="AE167" s="116" t="str">
        <f t="shared" si="25"/>
        <v xml:space="preserve"> </v>
      </c>
      <c r="AF167" s="116" t="str">
        <f t="shared" si="26"/>
        <v xml:space="preserve"> </v>
      </c>
      <c r="AG167" s="116" t="str">
        <f t="shared" si="27"/>
        <v xml:space="preserve"> </v>
      </c>
    </row>
    <row r="168" spans="1:33" x14ac:dyDescent="0.35">
      <c r="A168" s="199"/>
      <c r="B168" s="200"/>
      <c r="C168" s="200"/>
      <c r="D168" s="200"/>
      <c r="E168" s="200"/>
      <c r="F168" s="200"/>
      <c r="G168" s="200"/>
      <c r="H168" s="200"/>
      <c r="I168" s="200"/>
      <c r="J168" s="200"/>
      <c r="K168" s="200"/>
      <c r="L168" s="200"/>
      <c r="M168" s="200"/>
      <c r="N168" s="200"/>
      <c r="O168" s="200"/>
      <c r="P168" s="200"/>
      <c r="Q168" s="200"/>
      <c r="R168" s="200"/>
      <c r="S168" s="200"/>
      <c r="T168" s="200"/>
      <c r="U168" s="200"/>
      <c r="V168" s="200"/>
      <c r="W168" s="201"/>
      <c r="X168" s="116" t="str">
        <f t="shared" si="29"/>
        <v xml:space="preserve"> </v>
      </c>
      <c r="Y168" s="116" t="str">
        <f t="shared" si="28"/>
        <v xml:space="preserve"> </v>
      </c>
      <c r="Z168" s="116" t="str">
        <f t="shared" si="20"/>
        <v xml:space="preserve"> </v>
      </c>
      <c r="AA168" s="116" t="str">
        <f t="shared" si="21"/>
        <v xml:space="preserve"> </v>
      </c>
      <c r="AB168" s="116" t="str">
        <f t="shared" si="22"/>
        <v xml:space="preserve"> </v>
      </c>
      <c r="AC168" s="116" t="str">
        <f t="shared" si="23"/>
        <v xml:space="preserve"> </v>
      </c>
      <c r="AD168" s="116" t="str">
        <f t="shared" si="24"/>
        <v xml:space="preserve"> </v>
      </c>
      <c r="AE168" s="116" t="str">
        <f t="shared" si="25"/>
        <v xml:space="preserve"> </v>
      </c>
      <c r="AF168" s="116" t="str">
        <f t="shared" si="26"/>
        <v xml:space="preserve"> </v>
      </c>
      <c r="AG168" s="116" t="str">
        <f t="shared" si="27"/>
        <v xml:space="preserve"> </v>
      </c>
    </row>
    <row r="169" spans="1:33" x14ac:dyDescent="0.35">
      <c r="A169" s="199"/>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1"/>
      <c r="X169" s="116" t="str">
        <f t="shared" si="29"/>
        <v xml:space="preserve"> </v>
      </c>
      <c r="Y169" s="116" t="str">
        <f t="shared" si="28"/>
        <v xml:space="preserve"> </v>
      </c>
      <c r="Z169" s="116" t="str">
        <f t="shared" si="20"/>
        <v xml:space="preserve"> </v>
      </c>
      <c r="AA169" s="116" t="str">
        <f t="shared" si="21"/>
        <v xml:space="preserve"> </v>
      </c>
      <c r="AB169" s="116" t="str">
        <f t="shared" si="22"/>
        <v xml:space="preserve"> </v>
      </c>
      <c r="AC169" s="116" t="str">
        <f t="shared" si="23"/>
        <v xml:space="preserve"> </v>
      </c>
      <c r="AD169" s="116" t="str">
        <f t="shared" si="24"/>
        <v xml:space="preserve"> </v>
      </c>
      <c r="AE169" s="116" t="str">
        <f t="shared" si="25"/>
        <v xml:space="preserve"> </v>
      </c>
      <c r="AF169" s="116" t="str">
        <f t="shared" si="26"/>
        <v xml:space="preserve"> </v>
      </c>
      <c r="AG169" s="116" t="str">
        <f t="shared" si="27"/>
        <v xml:space="preserve"> </v>
      </c>
    </row>
    <row r="170" spans="1:33" x14ac:dyDescent="0.35">
      <c r="A170" s="199"/>
      <c r="B170" s="200"/>
      <c r="C170" s="200"/>
      <c r="D170" s="200"/>
      <c r="E170" s="200"/>
      <c r="F170" s="200"/>
      <c r="G170" s="200"/>
      <c r="H170" s="200"/>
      <c r="I170" s="200"/>
      <c r="J170" s="200"/>
      <c r="K170" s="200"/>
      <c r="L170" s="200"/>
      <c r="M170" s="200"/>
      <c r="N170" s="200"/>
      <c r="O170" s="200"/>
      <c r="P170" s="200"/>
      <c r="Q170" s="200"/>
      <c r="R170" s="200"/>
      <c r="S170" s="200"/>
      <c r="T170" s="200"/>
      <c r="U170" s="200"/>
      <c r="V170" s="200"/>
      <c r="W170" s="201"/>
      <c r="X170" s="116" t="str">
        <f t="shared" si="29"/>
        <v xml:space="preserve"> </v>
      </c>
      <c r="Y170" s="116" t="str">
        <f t="shared" si="28"/>
        <v xml:space="preserve"> </v>
      </c>
      <c r="Z170" s="116" t="str">
        <f t="shared" si="20"/>
        <v xml:space="preserve"> </v>
      </c>
      <c r="AA170" s="116" t="str">
        <f t="shared" si="21"/>
        <v xml:space="preserve"> </v>
      </c>
      <c r="AB170" s="116" t="str">
        <f t="shared" si="22"/>
        <v xml:space="preserve"> </v>
      </c>
      <c r="AC170" s="116" t="str">
        <f t="shared" si="23"/>
        <v xml:space="preserve"> </v>
      </c>
      <c r="AD170" s="116" t="str">
        <f t="shared" si="24"/>
        <v xml:space="preserve"> </v>
      </c>
      <c r="AE170" s="116" t="str">
        <f t="shared" si="25"/>
        <v xml:space="preserve"> </v>
      </c>
      <c r="AF170" s="116" t="str">
        <f t="shared" si="26"/>
        <v xml:space="preserve"> </v>
      </c>
      <c r="AG170" s="116" t="str">
        <f t="shared" si="27"/>
        <v xml:space="preserve"> </v>
      </c>
    </row>
    <row r="171" spans="1:33" x14ac:dyDescent="0.35">
      <c r="A171" s="199"/>
      <c r="B171" s="200"/>
      <c r="C171" s="200"/>
      <c r="D171" s="200"/>
      <c r="E171" s="200"/>
      <c r="F171" s="200"/>
      <c r="G171" s="200"/>
      <c r="H171" s="200"/>
      <c r="I171" s="200"/>
      <c r="J171" s="200"/>
      <c r="K171" s="200"/>
      <c r="L171" s="200"/>
      <c r="M171" s="200"/>
      <c r="N171" s="200"/>
      <c r="O171" s="200"/>
      <c r="P171" s="200"/>
      <c r="Q171" s="200"/>
      <c r="R171" s="200"/>
      <c r="S171" s="200"/>
      <c r="T171" s="200"/>
      <c r="U171" s="200"/>
      <c r="V171" s="200"/>
      <c r="W171" s="201"/>
      <c r="X171" s="116" t="str">
        <f t="shared" si="29"/>
        <v xml:space="preserve"> </v>
      </c>
      <c r="Y171" s="116" t="str">
        <f t="shared" si="28"/>
        <v xml:space="preserve"> </v>
      </c>
      <c r="Z171" s="116" t="str">
        <f t="shared" si="20"/>
        <v xml:space="preserve"> </v>
      </c>
      <c r="AA171" s="116" t="str">
        <f t="shared" si="21"/>
        <v xml:space="preserve"> </v>
      </c>
      <c r="AB171" s="116" t="str">
        <f t="shared" si="22"/>
        <v xml:space="preserve"> </v>
      </c>
      <c r="AC171" s="116" t="str">
        <f t="shared" si="23"/>
        <v xml:space="preserve"> </v>
      </c>
      <c r="AD171" s="116" t="str">
        <f t="shared" si="24"/>
        <v xml:space="preserve"> </v>
      </c>
      <c r="AE171" s="116" t="str">
        <f t="shared" si="25"/>
        <v xml:space="preserve"> </v>
      </c>
      <c r="AF171" s="116" t="str">
        <f t="shared" si="26"/>
        <v xml:space="preserve"> </v>
      </c>
      <c r="AG171" s="116" t="str">
        <f t="shared" si="27"/>
        <v xml:space="preserve"> </v>
      </c>
    </row>
    <row r="172" spans="1:33" x14ac:dyDescent="0.35">
      <c r="A172" s="199"/>
      <c r="B172" s="200"/>
      <c r="C172" s="200"/>
      <c r="D172" s="200"/>
      <c r="E172" s="200"/>
      <c r="F172" s="200"/>
      <c r="G172" s="200"/>
      <c r="H172" s="200"/>
      <c r="I172" s="200"/>
      <c r="J172" s="200"/>
      <c r="K172" s="200"/>
      <c r="L172" s="200"/>
      <c r="M172" s="200"/>
      <c r="N172" s="200"/>
      <c r="O172" s="200"/>
      <c r="P172" s="200"/>
      <c r="Q172" s="200"/>
      <c r="R172" s="200"/>
      <c r="S172" s="200"/>
      <c r="T172" s="200"/>
      <c r="U172" s="200"/>
      <c r="V172" s="200"/>
      <c r="W172" s="201"/>
      <c r="X172" s="116" t="str">
        <f t="shared" si="29"/>
        <v xml:space="preserve"> </v>
      </c>
      <c r="Y172" s="116" t="str">
        <f t="shared" si="28"/>
        <v xml:space="preserve"> </v>
      </c>
      <c r="Z172" s="116" t="str">
        <f t="shared" si="20"/>
        <v xml:space="preserve"> </v>
      </c>
      <c r="AA172" s="116" t="str">
        <f t="shared" si="21"/>
        <v xml:space="preserve"> </v>
      </c>
      <c r="AB172" s="116" t="str">
        <f t="shared" si="22"/>
        <v xml:space="preserve"> </v>
      </c>
      <c r="AC172" s="116" t="str">
        <f t="shared" si="23"/>
        <v xml:space="preserve"> </v>
      </c>
      <c r="AD172" s="116" t="str">
        <f t="shared" si="24"/>
        <v xml:space="preserve"> </v>
      </c>
      <c r="AE172" s="116" t="str">
        <f t="shared" si="25"/>
        <v xml:space="preserve"> </v>
      </c>
      <c r="AF172" s="116" t="str">
        <f t="shared" si="26"/>
        <v xml:space="preserve"> </v>
      </c>
      <c r="AG172" s="116" t="str">
        <f t="shared" si="27"/>
        <v xml:space="preserve"> </v>
      </c>
    </row>
    <row r="173" spans="1:33" x14ac:dyDescent="0.35">
      <c r="A173" s="199"/>
      <c r="B173" s="200"/>
      <c r="C173" s="200"/>
      <c r="D173" s="200"/>
      <c r="E173" s="200"/>
      <c r="F173" s="200"/>
      <c r="G173" s="200"/>
      <c r="H173" s="200"/>
      <c r="I173" s="200"/>
      <c r="J173" s="200"/>
      <c r="K173" s="200"/>
      <c r="L173" s="200"/>
      <c r="M173" s="200"/>
      <c r="N173" s="200"/>
      <c r="O173" s="200"/>
      <c r="P173" s="200"/>
      <c r="Q173" s="200"/>
      <c r="R173" s="200"/>
      <c r="S173" s="200"/>
      <c r="T173" s="200"/>
      <c r="U173" s="200"/>
      <c r="V173" s="200"/>
      <c r="W173" s="201"/>
      <c r="X173" s="116" t="str">
        <f t="shared" si="29"/>
        <v xml:space="preserve"> </v>
      </c>
      <c r="Y173" s="116" t="str">
        <f t="shared" si="28"/>
        <v xml:space="preserve"> </v>
      </c>
      <c r="Z173" s="116" t="str">
        <f t="shared" si="20"/>
        <v xml:space="preserve"> </v>
      </c>
      <c r="AA173" s="116" t="str">
        <f t="shared" si="21"/>
        <v xml:space="preserve"> </v>
      </c>
      <c r="AB173" s="116" t="str">
        <f t="shared" si="22"/>
        <v xml:space="preserve"> </v>
      </c>
      <c r="AC173" s="116" t="str">
        <f t="shared" si="23"/>
        <v xml:space="preserve"> </v>
      </c>
      <c r="AD173" s="116" t="str">
        <f t="shared" si="24"/>
        <v xml:space="preserve"> </v>
      </c>
      <c r="AE173" s="116" t="str">
        <f t="shared" si="25"/>
        <v xml:space="preserve"> </v>
      </c>
      <c r="AF173" s="116" t="str">
        <f t="shared" si="26"/>
        <v xml:space="preserve"> </v>
      </c>
      <c r="AG173" s="116" t="str">
        <f t="shared" si="27"/>
        <v xml:space="preserve"> </v>
      </c>
    </row>
    <row r="174" spans="1:33" x14ac:dyDescent="0.35">
      <c r="A174" s="199"/>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1"/>
      <c r="X174" s="116" t="str">
        <f t="shared" si="29"/>
        <v xml:space="preserve"> </v>
      </c>
      <c r="Y174" s="116" t="str">
        <f t="shared" si="28"/>
        <v xml:space="preserve"> </v>
      </c>
      <c r="Z174" s="116" t="str">
        <f t="shared" si="20"/>
        <v xml:space="preserve"> </v>
      </c>
      <c r="AA174" s="116" t="str">
        <f t="shared" si="21"/>
        <v xml:space="preserve"> </v>
      </c>
      <c r="AB174" s="116" t="str">
        <f t="shared" si="22"/>
        <v xml:space="preserve"> </v>
      </c>
      <c r="AC174" s="116" t="str">
        <f t="shared" si="23"/>
        <v xml:space="preserve"> </v>
      </c>
      <c r="AD174" s="116" t="str">
        <f t="shared" si="24"/>
        <v xml:space="preserve"> </v>
      </c>
      <c r="AE174" s="116" t="str">
        <f t="shared" si="25"/>
        <v xml:space="preserve"> </v>
      </c>
      <c r="AF174" s="116" t="str">
        <f t="shared" si="26"/>
        <v xml:space="preserve"> </v>
      </c>
      <c r="AG174" s="116" t="str">
        <f t="shared" si="27"/>
        <v xml:space="preserve"> </v>
      </c>
    </row>
    <row r="175" spans="1:33" x14ac:dyDescent="0.35">
      <c r="A175" s="199"/>
      <c r="B175" s="200"/>
      <c r="C175" s="200"/>
      <c r="D175" s="200"/>
      <c r="E175" s="200"/>
      <c r="F175" s="200"/>
      <c r="G175" s="200"/>
      <c r="H175" s="200"/>
      <c r="I175" s="200"/>
      <c r="J175" s="200"/>
      <c r="K175" s="200"/>
      <c r="L175" s="200"/>
      <c r="M175" s="200"/>
      <c r="N175" s="200"/>
      <c r="O175" s="200"/>
      <c r="P175" s="200"/>
      <c r="Q175" s="200"/>
      <c r="R175" s="200"/>
      <c r="S175" s="200"/>
      <c r="T175" s="200"/>
      <c r="U175" s="200"/>
      <c r="V175" s="200"/>
      <c r="W175" s="201"/>
      <c r="X175" s="116" t="str">
        <f t="shared" si="29"/>
        <v xml:space="preserve"> </v>
      </c>
      <c r="Y175" s="116" t="str">
        <f t="shared" si="28"/>
        <v xml:space="preserve"> </v>
      </c>
      <c r="Z175" s="116" t="str">
        <f t="shared" si="20"/>
        <v xml:space="preserve"> </v>
      </c>
      <c r="AA175" s="116" t="str">
        <f t="shared" si="21"/>
        <v xml:space="preserve"> </v>
      </c>
      <c r="AB175" s="116" t="str">
        <f t="shared" si="22"/>
        <v xml:space="preserve"> </v>
      </c>
      <c r="AC175" s="116" t="str">
        <f t="shared" si="23"/>
        <v xml:space="preserve"> </v>
      </c>
      <c r="AD175" s="116" t="str">
        <f t="shared" si="24"/>
        <v xml:space="preserve"> </v>
      </c>
      <c r="AE175" s="116" t="str">
        <f t="shared" si="25"/>
        <v xml:space="preserve"> </v>
      </c>
      <c r="AF175" s="116" t="str">
        <f t="shared" si="26"/>
        <v xml:space="preserve"> </v>
      </c>
      <c r="AG175" s="116" t="str">
        <f t="shared" si="27"/>
        <v xml:space="preserve"> </v>
      </c>
    </row>
    <row r="176" spans="1:33" x14ac:dyDescent="0.35">
      <c r="A176" s="199"/>
      <c r="B176" s="200"/>
      <c r="C176" s="200"/>
      <c r="D176" s="200"/>
      <c r="E176" s="200"/>
      <c r="F176" s="200"/>
      <c r="G176" s="200"/>
      <c r="H176" s="200"/>
      <c r="I176" s="200"/>
      <c r="J176" s="200"/>
      <c r="K176" s="200"/>
      <c r="L176" s="200"/>
      <c r="M176" s="200"/>
      <c r="N176" s="200"/>
      <c r="O176" s="200"/>
      <c r="P176" s="200"/>
      <c r="Q176" s="200"/>
      <c r="R176" s="200"/>
      <c r="S176" s="200"/>
      <c r="T176" s="200"/>
      <c r="U176" s="200"/>
      <c r="V176" s="200"/>
      <c r="W176" s="201"/>
      <c r="X176" s="116" t="str">
        <f t="shared" si="29"/>
        <v xml:space="preserve"> </v>
      </c>
      <c r="Y176" s="116" t="str">
        <f t="shared" si="28"/>
        <v xml:space="preserve"> </v>
      </c>
      <c r="Z176" s="116" t="str">
        <f t="shared" si="20"/>
        <v xml:space="preserve"> </v>
      </c>
      <c r="AA176" s="116" t="str">
        <f t="shared" si="21"/>
        <v xml:space="preserve"> </v>
      </c>
      <c r="AB176" s="116" t="str">
        <f t="shared" si="22"/>
        <v xml:space="preserve"> </v>
      </c>
      <c r="AC176" s="116" t="str">
        <f t="shared" si="23"/>
        <v xml:space="preserve"> </v>
      </c>
      <c r="AD176" s="116" t="str">
        <f t="shared" si="24"/>
        <v xml:space="preserve"> </v>
      </c>
      <c r="AE176" s="116" t="str">
        <f t="shared" si="25"/>
        <v xml:space="preserve"> </v>
      </c>
      <c r="AF176" s="116" t="str">
        <f t="shared" si="26"/>
        <v xml:space="preserve"> </v>
      </c>
      <c r="AG176" s="116" t="str">
        <f t="shared" si="27"/>
        <v xml:space="preserve"> </v>
      </c>
    </row>
    <row r="177" spans="1:33" x14ac:dyDescent="0.35">
      <c r="A177" s="199"/>
      <c r="B177" s="200"/>
      <c r="C177" s="200"/>
      <c r="D177" s="200"/>
      <c r="E177" s="200"/>
      <c r="F177" s="200"/>
      <c r="G177" s="200"/>
      <c r="H177" s="200"/>
      <c r="I177" s="200"/>
      <c r="J177" s="200"/>
      <c r="K177" s="200"/>
      <c r="L177" s="200"/>
      <c r="M177" s="200"/>
      <c r="N177" s="200"/>
      <c r="O177" s="200"/>
      <c r="P177" s="200"/>
      <c r="Q177" s="200"/>
      <c r="R177" s="200"/>
      <c r="S177" s="200"/>
      <c r="T177" s="200"/>
      <c r="U177" s="200"/>
      <c r="V177" s="200"/>
      <c r="W177" s="201"/>
      <c r="X177" s="116" t="str">
        <f t="shared" si="29"/>
        <v xml:space="preserve"> </v>
      </c>
      <c r="Y177" s="116" t="str">
        <f t="shared" si="28"/>
        <v xml:space="preserve"> </v>
      </c>
      <c r="Z177" s="116" t="str">
        <f t="shared" si="20"/>
        <v xml:space="preserve"> </v>
      </c>
      <c r="AA177" s="116" t="str">
        <f t="shared" si="21"/>
        <v xml:space="preserve"> </v>
      </c>
      <c r="AB177" s="116" t="str">
        <f t="shared" si="22"/>
        <v xml:space="preserve"> </v>
      </c>
      <c r="AC177" s="116" t="str">
        <f t="shared" si="23"/>
        <v xml:space="preserve"> </v>
      </c>
      <c r="AD177" s="116" t="str">
        <f t="shared" si="24"/>
        <v xml:space="preserve"> </v>
      </c>
      <c r="AE177" s="116" t="str">
        <f t="shared" si="25"/>
        <v xml:space="preserve"> </v>
      </c>
      <c r="AF177" s="116" t="str">
        <f t="shared" si="26"/>
        <v xml:space="preserve"> </v>
      </c>
      <c r="AG177" s="116" t="str">
        <f t="shared" si="27"/>
        <v xml:space="preserve"> </v>
      </c>
    </row>
    <row r="178" spans="1:33" x14ac:dyDescent="0.35">
      <c r="A178" s="199"/>
      <c r="B178" s="200"/>
      <c r="C178" s="200"/>
      <c r="D178" s="200"/>
      <c r="E178" s="200"/>
      <c r="F178" s="200"/>
      <c r="G178" s="200"/>
      <c r="H178" s="200"/>
      <c r="I178" s="200"/>
      <c r="J178" s="200"/>
      <c r="K178" s="200"/>
      <c r="L178" s="200"/>
      <c r="M178" s="200"/>
      <c r="N178" s="200"/>
      <c r="O178" s="200"/>
      <c r="P178" s="200"/>
      <c r="Q178" s="200"/>
      <c r="R178" s="200"/>
      <c r="S178" s="200"/>
      <c r="T178" s="200"/>
      <c r="U178" s="200"/>
      <c r="V178" s="200"/>
      <c r="W178" s="201"/>
      <c r="X178" s="116" t="str">
        <f t="shared" si="29"/>
        <v xml:space="preserve"> </v>
      </c>
      <c r="Y178" s="116" t="str">
        <f t="shared" si="28"/>
        <v xml:space="preserve"> </v>
      </c>
      <c r="Z178" s="116" t="str">
        <f t="shared" si="20"/>
        <v xml:space="preserve"> </v>
      </c>
      <c r="AA178" s="116" t="str">
        <f t="shared" si="21"/>
        <v xml:space="preserve"> </v>
      </c>
      <c r="AB178" s="116" t="str">
        <f t="shared" si="22"/>
        <v xml:space="preserve"> </v>
      </c>
      <c r="AC178" s="116" t="str">
        <f t="shared" si="23"/>
        <v xml:space="preserve"> </v>
      </c>
      <c r="AD178" s="116" t="str">
        <f t="shared" si="24"/>
        <v xml:space="preserve"> </v>
      </c>
      <c r="AE178" s="116" t="str">
        <f t="shared" si="25"/>
        <v xml:space="preserve"> </v>
      </c>
      <c r="AF178" s="116" t="str">
        <f t="shared" si="26"/>
        <v xml:space="preserve"> </v>
      </c>
      <c r="AG178" s="116" t="str">
        <f t="shared" si="27"/>
        <v xml:space="preserve"> </v>
      </c>
    </row>
    <row r="179" spans="1:33" x14ac:dyDescent="0.35">
      <c r="A179" s="199"/>
      <c r="B179" s="200"/>
      <c r="C179" s="200"/>
      <c r="D179" s="200"/>
      <c r="E179" s="200"/>
      <c r="F179" s="200"/>
      <c r="G179" s="200"/>
      <c r="H179" s="200"/>
      <c r="I179" s="200"/>
      <c r="J179" s="200"/>
      <c r="K179" s="200"/>
      <c r="L179" s="200"/>
      <c r="M179" s="200"/>
      <c r="N179" s="200"/>
      <c r="O179" s="200"/>
      <c r="P179" s="200"/>
      <c r="Q179" s="200"/>
      <c r="R179" s="200"/>
      <c r="S179" s="200"/>
      <c r="T179" s="200"/>
      <c r="U179" s="200"/>
      <c r="V179" s="200"/>
      <c r="W179" s="201"/>
      <c r="X179" s="116" t="str">
        <f t="shared" si="29"/>
        <v xml:space="preserve"> </v>
      </c>
      <c r="Y179" s="116" t="str">
        <f t="shared" si="28"/>
        <v xml:space="preserve"> </v>
      </c>
      <c r="Z179" s="116" t="str">
        <f t="shared" si="20"/>
        <v xml:space="preserve"> </v>
      </c>
      <c r="AA179" s="116" t="str">
        <f t="shared" si="21"/>
        <v xml:space="preserve"> </v>
      </c>
      <c r="AB179" s="116" t="str">
        <f t="shared" si="22"/>
        <v xml:space="preserve"> </v>
      </c>
      <c r="AC179" s="116" t="str">
        <f t="shared" si="23"/>
        <v xml:space="preserve"> </v>
      </c>
      <c r="AD179" s="116" t="str">
        <f t="shared" si="24"/>
        <v xml:space="preserve"> </v>
      </c>
      <c r="AE179" s="116" t="str">
        <f t="shared" si="25"/>
        <v xml:space="preserve"> </v>
      </c>
      <c r="AF179" s="116" t="str">
        <f t="shared" si="26"/>
        <v xml:space="preserve"> </v>
      </c>
      <c r="AG179" s="116" t="str">
        <f t="shared" si="27"/>
        <v xml:space="preserve"> </v>
      </c>
    </row>
    <row r="180" spans="1:33" x14ac:dyDescent="0.35">
      <c r="A180" s="199"/>
      <c r="B180" s="200"/>
      <c r="C180" s="200"/>
      <c r="D180" s="200"/>
      <c r="E180" s="200"/>
      <c r="F180" s="200"/>
      <c r="G180" s="200"/>
      <c r="H180" s="200"/>
      <c r="I180" s="200"/>
      <c r="J180" s="200"/>
      <c r="K180" s="200"/>
      <c r="L180" s="200"/>
      <c r="M180" s="200"/>
      <c r="N180" s="200"/>
      <c r="O180" s="200"/>
      <c r="P180" s="200"/>
      <c r="Q180" s="200"/>
      <c r="R180" s="200"/>
      <c r="S180" s="200"/>
      <c r="T180" s="200"/>
      <c r="U180" s="200"/>
      <c r="V180" s="200"/>
      <c r="W180" s="201"/>
      <c r="X180" s="116" t="str">
        <f t="shared" si="29"/>
        <v xml:space="preserve"> </v>
      </c>
      <c r="Y180" s="116" t="str">
        <f t="shared" si="28"/>
        <v xml:space="preserve"> </v>
      </c>
      <c r="Z180" s="116" t="str">
        <f t="shared" si="20"/>
        <v xml:space="preserve"> </v>
      </c>
      <c r="AA180" s="116" t="str">
        <f t="shared" si="21"/>
        <v xml:space="preserve"> </v>
      </c>
      <c r="AB180" s="116" t="str">
        <f t="shared" si="22"/>
        <v xml:space="preserve"> </v>
      </c>
      <c r="AC180" s="116" t="str">
        <f t="shared" si="23"/>
        <v xml:space="preserve"> </v>
      </c>
      <c r="AD180" s="116" t="str">
        <f t="shared" si="24"/>
        <v xml:space="preserve"> </v>
      </c>
      <c r="AE180" s="116" t="str">
        <f t="shared" si="25"/>
        <v xml:space="preserve"> </v>
      </c>
      <c r="AF180" s="116" t="str">
        <f t="shared" si="26"/>
        <v xml:space="preserve"> </v>
      </c>
      <c r="AG180" s="116" t="str">
        <f t="shared" si="27"/>
        <v xml:space="preserve"> </v>
      </c>
    </row>
    <row r="181" spans="1:33" x14ac:dyDescent="0.35">
      <c r="A181" s="199"/>
      <c r="B181" s="200"/>
      <c r="C181" s="200"/>
      <c r="D181" s="200"/>
      <c r="E181" s="200"/>
      <c r="F181" s="200"/>
      <c r="G181" s="200"/>
      <c r="H181" s="200"/>
      <c r="I181" s="200"/>
      <c r="J181" s="200"/>
      <c r="K181" s="200"/>
      <c r="L181" s="200"/>
      <c r="M181" s="200"/>
      <c r="N181" s="200"/>
      <c r="O181" s="200"/>
      <c r="P181" s="200"/>
      <c r="Q181" s="200"/>
      <c r="R181" s="200"/>
      <c r="S181" s="200"/>
      <c r="T181" s="200"/>
      <c r="U181" s="200"/>
      <c r="V181" s="200"/>
      <c r="W181" s="201"/>
      <c r="X181" s="116" t="str">
        <f t="shared" si="29"/>
        <v xml:space="preserve"> </v>
      </c>
      <c r="Y181" s="116" t="str">
        <f t="shared" si="28"/>
        <v xml:space="preserve"> </v>
      </c>
      <c r="Z181" s="116" t="str">
        <f t="shared" si="20"/>
        <v xml:space="preserve"> </v>
      </c>
      <c r="AA181" s="116" t="str">
        <f t="shared" si="21"/>
        <v xml:space="preserve"> </v>
      </c>
      <c r="AB181" s="116" t="str">
        <f t="shared" si="22"/>
        <v xml:space="preserve"> </v>
      </c>
      <c r="AC181" s="116" t="str">
        <f t="shared" si="23"/>
        <v xml:space="preserve"> </v>
      </c>
      <c r="AD181" s="116" t="str">
        <f t="shared" si="24"/>
        <v xml:space="preserve"> </v>
      </c>
      <c r="AE181" s="116" t="str">
        <f t="shared" si="25"/>
        <v xml:space="preserve"> </v>
      </c>
      <c r="AF181" s="116" t="str">
        <f t="shared" si="26"/>
        <v xml:space="preserve"> </v>
      </c>
      <c r="AG181" s="116" t="str">
        <f t="shared" si="27"/>
        <v xml:space="preserve"> </v>
      </c>
    </row>
    <row r="182" spans="1:33" x14ac:dyDescent="0.35">
      <c r="A182" s="199"/>
      <c r="B182" s="200"/>
      <c r="C182" s="200"/>
      <c r="D182" s="200"/>
      <c r="E182" s="200"/>
      <c r="F182" s="200"/>
      <c r="G182" s="200"/>
      <c r="H182" s="200"/>
      <c r="I182" s="200"/>
      <c r="J182" s="200"/>
      <c r="K182" s="200"/>
      <c r="L182" s="200"/>
      <c r="M182" s="200"/>
      <c r="N182" s="200"/>
      <c r="O182" s="200"/>
      <c r="P182" s="200"/>
      <c r="Q182" s="200"/>
      <c r="R182" s="200"/>
      <c r="S182" s="200"/>
      <c r="T182" s="200"/>
      <c r="U182" s="200"/>
      <c r="V182" s="200"/>
      <c r="W182" s="201"/>
      <c r="X182" s="116" t="str">
        <f t="shared" si="29"/>
        <v xml:space="preserve"> </v>
      </c>
      <c r="Y182" s="116" t="str">
        <f t="shared" si="28"/>
        <v xml:space="preserve"> </v>
      </c>
      <c r="Z182" s="116" t="str">
        <f t="shared" si="20"/>
        <v xml:space="preserve"> </v>
      </c>
      <c r="AA182" s="116" t="str">
        <f t="shared" si="21"/>
        <v xml:space="preserve"> </v>
      </c>
      <c r="AB182" s="116" t="str">
        <f t="shared" si="22"/>
        <v xml:space="preserve"> </v>
      </c>
      <c r="AC182" s="116" t="str">
        <f t="shared" si="23"/>
        <v xml:space="preserve"> </v>
      </c>
      <c r="AD182" s="116" t="str">
        <f t="shared" si="24"/>
        <v xml:space="preserve"> </v>
      </c>
      <c r="AE182" s="116" t="str">
        <f t="shared" si="25"/>
        <v xml:space="preserve"> </v>
      </c>
      <c r="AF182" s="116" t="str">
        <f t="shared" si="26"/>
        <v xml:space="preserve"> </v>
      </c>
      <c r="AG182" s="116" t="str">
        <f t="shared" si="27"/>
        <v xml:space="preserve"> </v>
      </c>
    </row>
    <row r="183" spans="1:33" x14ac:dyDescent="0.35">
      <c r="A183" s="199"/>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1"/>
      <c r="X183" s="116" t="str">
        <f t="shared" si="29"/>
        <v xml:space="preserve"> </v>
      </c>
      <c r="Y183" s="116" t="str">
        <f t="shared" si="28"/>
        <v xml:space="preserve"> </v>
      </c>
      <c r="Z183" s="116" t="str">
        <f t="shared" si="20"/>
        <v xml:space="preserve"> </v>
      </c>
      <c r="AA183" s="116" t="str">
        <f t="shared" si="21"/>
        <v xml:space="preserve"> </v>
      </c>
      <c r="AB183" s="116" t="str">
        <f t="shared" si="22"/>
        <v xml:space="preserve"> </v>
      </c>
      <c r="AC183" s="116" t="str">
        <f t="shared" si="23"/>
        <v xml:space="preserve"> </v>
      </c>
      <c r="AD183" s="116" t="str">
        <f t="shared" si="24"/>
        <v xml:space="preserve"> </v>
      </c>
      <c r="AE183" s="116" t="str">
        <f t="shared" si="25"/>
        <v xml:space="preserve"> </v>
      </c>
      <c r="AF183" s="116" t="str">
        <f t="shared" si="26"/>
        <v xml:space="preserve"> </v>
      </c>
      <c r="AG183" s="116" t="str">
        <f t="shared" si="27"/>
        <v xml:space="preserve"> </v>
      </c>
    </row>
    <row r="184" spans="1:33" x14ac:dyDescent="0.35">
      <c r="A184" s="199"/>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1"/>
      <c r="X184" s="116" t="str">
        <f t="shared" si="29"/>
        <v xml:space="preserve"> </v>
      </c>
      <c r="Y184" s="116" t="str">
        <f t="shared" si="28"/>
        <v xml:space="preserve"> </v>
      </c>
      <c r="Z184" s="116" t="str">
        <f t="shared" si="20"/>
        <v xml:space="preserve"> </v>
      </c>
      <c r="AA184" s="116" t="str">
        <f t="shared" si="21"/>
        <v xml:space="preserve"> </v>
      </c>
      <c r="AB184" s="116" t="str">
        <f t="shared" si="22"/>
        <v xml:space="preserve"> </v>
      </c>
      <c r="AC184" s="116" t="str">
        <f t="shared" si="23"/>
        <v xml:space="preserve"> </v>
      </c>
      <c r="AD184" s="116" t="str">
        <f t="shared" si="24"/>
        <v xml:space="preserve"> </v>
      </c>
      <c r="AE184" s="116" t="str">
        <f t="shared" si="25"/>
        <v xml:space="preserve"> </v>
      </c>
      <c r="AF184" s="116" t="str">
        <f t="shared" si="26"/>
        <v xml:space="preserve"> </v>
      </c>
      <c r="AG184" s="116" t="str">
        <f t="shared" si="27"/>
        <v xml:space="preserve"> </v>
      </c>
    </row>
    <row r="185" spans="1:33" x14ac:dyDescent="0.35">
      <c r="A185" s="199"/>
      <c r="B185" s="200"/>
      <c r="C185" s="200"/>
      <c r="D185" s="200"/>
      <c r="E185" s="200"/>
      <c r="F185" s="200"/>
      <c r="G185" s="200"/>
      <c r="H185" s="200"/>
      <c r="I185" s="200"/>
      <c r="J185" s="200"/>
      <c r="K185" s="200"/>
      <c r="L185" s="200"/>
      <c r="M185" s="200"/>
      <c r="N185" s="200"/>
      <c r="O185" s="200"/>
      <c r="P185" s="200"/>
      <c r="Q185" s="200"/>
      <c r="R185" s="200"/>
      <c r="S185" s="200"/>
      <c r="T185" s="200"/>
      <c r="U185" s="200"/>
      <c r="V185" s="200"/>
      <c r="W185" s="201"/>
      <c r="X185" s="116" t="str">
        <f t="shared" si="29"/>
        <v xml:space="preserve"> </v>
      </c>
      <c r="Y185" s="116" t="str">
        <f t="shared" si="28"/>
        <v xml:space="preserve"> </v>
      </c>
      <c r="Z185" s="116" t="str">
        <f t="shared" si="20"/>
        <v xml:space="preserve"> </v>
      </c>
      <c r="AA185" s="116" t="str">
        <f t="shared" si="21"/>
        <v xml:space="preserve"> </v>
      </c>
      <c r="AB185" s="116" t="str">
        <f t="shared" si="22"/>
        <v xml:space="preserve"> </v>
      </c>
      <c r="AC185" s="116" t="str">
        <f t="shared" si="23"/>
        <v xml:space="preserve"> </v>
      </c>
      <c r="AD185" s="116" t="str">
        <f t="shared" si="24"/>
        <v xml:space="preserve"> </v>
      </c>
      <c r="AE185" s="116" t="str">
        <f t="shared" si="25"/>
        <v xml:space="preserve"> </v>
      </c>
      <c r="AF185" s="116" t="str">
        <f t="shared" si="26"/>
        <v xml:space="preserve"> </v>
      </c>
      <c r="AG185" s="116" t="str">
        <f t="shared" si="27"/>
        <v xml:space="preserve"> </v>
      </c>
    </row>
    <row r="186" spans="1:33" x14ac:dyDescent="0.35">
      <c r="A186" s="199"/>
      <c r="B186" s="200"/>
      <c r="C186" s="200"/>
      <c r="D186" s="200"/>
      <c r="E186" s="200"/>
      <c r="F186" s="200"/>
      <c r="G186" s="200"/>
      <c r="H186" s="200"/>
      <c r="I186" s="200"/>
      <c r="J186" s="200"/>
      <c r="K186" s="200"/>
      <c r="L186" s="200"/>
      <c r="M186" s="200"/>
      <c r="N186" s="200"/>
      <c r="O186" s="200"/>
      <c r="P186" s="200"/>
      <c r="Q186" s="200"/>
      <c r="R186" s="200"/>
      <c r="S186" s="200"/>
      <c r="T186" s="200"/>
      <c r="U186" s="200"/>
      <c r="V186" s="200"/>
      <c r="W186" s="201"/>
      <c r="X186" s="116" t="str">
        <f t="shared" si="29"/>
        <v xml:space="preserve"> </v>
      </c>
      <c r="Y186" s="116" t="str">
        <f t="shared" si="28"/>
        <v xml:space="preserve"> </v>
      </c>
      <c r="Z186" s="116" t="str">
        <f t="shared" si="20"/>
        <v xml:space="preserve"> </v>
      </c>
      <c r="AA186" s="116" t="str">
        <f t="shared" si="21"/>
        <v xml:space="preserve"> </v>
      </c>
      <c r="AB186" s="116" t="str">
        <f t="shared" si="22"/>
        <v xml:space="preserve"> </v>
      </c>
      <c r="AC186" s="116" t="str">
        <f t="shared" si="23"/>
        <v xml:space="preserve"> </v>
      </c>
      <c r="AD186" s="116" t="str">
        <f t="shared" si="24"/>
        <v xml:space="preserve"> </v>
      </c>
      <c r="AE186" s="116" t="str">
        <f t="shared" si="25"/>
        <v xml:space="preserve"> </v>
      </c>
      <c r="AF186" s="116" t="str">
        <f t="shared" si="26"/>
        <v xml:space="preserve"> </v>
      </c>
      <c r="AG186" s="116" t="str">
        <f t="shared" si="27"/>
        <v xml:space="preserve"> </v>
      </c>
    </row>
    <row r="187" spans="1:33" x14ac:dyDescent="0.35">
      <c r="A187" s="199"/>
      <c r="B187" s="200"/>
      <c r="C187" s="200"/>
      <c r="D187" s="200"/>
      <c r="E187" s="200"/>
      <c r="F187" s="200"/>
      <c r="G187" s="200"/>
      <c r="H187" s="200"/>
      <c r="I187" s="200"/>
      <c r="J187" s="200"/>
      <c r="K187" s="200"/>
      <c r="L187" s="200"/>
      <c r="M187" s="200"/>
      <c r="N187" s="200"/>
      <c r="O187" s="200"/>
      <c r="P187" s="200"/>
      <c r="Q187" s="200"/>
      <c r="R187" s="200"/>
      <c r="S187" s="200"/>
      <c r="T187" s="200"/>
      <c r="U187" s="200"/>
      <c r="V187" s="200"/>
      <c r="W187" s="201"/>
      <c r="X187" s="116" t="str">
        <f t="shared" si="29"/>
        <v xml:space="preserve"> </v>
      </c>
      <c r="Y187" s="116" t="str">
        <f t="shared" si="28"/>
        <v xml:space="preserve"> </v>
      </c>
      <c r="Z187" s="116" t="str">
        <f t="shared" si="20"/>
        <v xml:space="preserve"> </v>
      </c>
      <c r="AA187" s="116" t="str">
        <f t="shared" si="21"/>
        <v xml:space="preserve"> </v>
      </c>
      <c r="AB187" s="116" t="str">
        <f t="shared" si="22"/>
        <v xml:space="preserve"> </v>
      </c>
      <c r="AC187" s="116" t="str">
        <f t="shared" si="23"/>
        <v xml:space="preserve"> </v>
      </c>
      <c r="AD187" s="116" t="str">
        <f t="shared" si="24"/>
        <v xml:space="preserve"> </v>
      </c>
      <c r="AE187" s="116" t="str">
        <f t="shared" si="25"/>
        <v xml:space="preserve"> </v>
      </c>
      <c r="AF187" s="116" t="str">
        <f t="shared" si="26"/>
        <v xml:space="preserve"> </v>
      </c>
      <c r="AG187" s="116" t="str">
        <f t="shared" si="27"/>
        <v xml:space="preserve"> </v>
      </c>
    </row>
    <row r="188" spans="1:33" x14ac:dyDescent="0.35">
      <c r="A188" s="199"/>
      <c r="B188" s="200"/>
      <c r="C188" s="200"/>
      <c r="D188" s="200"/>
      <c r="E188" s="200"/>
      <c r="F188" s="200"/>
      <c r="G188" s="200"/>
      <c r="H188" s="200"/>
      <c r="I188" s="200"/>
      <c r="J188" s="200"/>
      <c r="K188" s="200"/>
      <c r="L188" s="200"/>
      <c r="M188" s="200"/>
      <c r="N188" s="200"/>
      <c r="O188" s="200"/>
      <c r="P188" s="200"/>
      <c r="Q188" s="200"/>
      <c r="R188" s="200"/>
      <c r="S188" s="200"/>
      <c r="T188" s="200"/>
      <c r="U188" s="200"/>
      <c r="V188" s="200"/>
      <c r="W188" s="201"/>
      <c r="X188" s="116" t="str">
        <f t="shared" si="29"/>
        <v xml:space="preserve"> </v>
      </c>
      <c r="Y188" s="116" t="str">
        <f t="shared" si="28"/>
        <v xml:space="preserve"> </v>
      </c>
      <c r="Z188" s="116" t="str">
        <f t="shared" si="20"/>
        <v xml:space="preserve"> </v>
      </c>
      <c r="AA188" s="116" t="str">
        <f t="shared" si="21"/>
        <v xml:space="preserve"> </v>
      </c>
      <c r="AB188" s="116" t="str">
        <f t="shared" si="22"/>
        <v xml:space="preserve"> </v>
      </c>
      <c r="AC188" s="116" t="str">
        <f t="shared" si="23"/>
        <v xml:space="preserve"> </v>
      </c>
      <c r="AD188" s="116" t="str">
        <f t="shared" si="24"/>
        <v xml:space="preserve"> </v>
      </c>
      <c r="AE188" s="116" t="str">
        <f t="shared" si="25"/>
        <v xml:space="preserve"> </v>
      </c>
      <c r="AF188" s="116" t="str">
        <f t="shared" si="26"/>
        <v xml:space="preserve"> </v>
      </c>
      <c r="AG188" s="116" t="str">
        <f t="shared" si="27"/>
        <v xml:space="preserve"> </v>
      </c>
    </row>
    <row r="189" spans="1:33" x14ac:dyDescent="0.35">
      <c r="A189" s="199"/>
      <c r="B189" s="200"/>
      <c r="C189" s="200"/>
      <c r="D189" s="200"/>
      <c r="E189" s="200"/>
      <c r="F189" s="200"/>
      <c r="G189" s="200"/>
      <c r="H189" s="200"/>
      <c r="I189" s="200"/>
      <c r="J189" s="200"/>
      <c r="K189" s="200"/>
      <c r="L189" s="200"/>
      <c r="M189" s="200"/>
      <c r="N189" s="200"/>
      <c r="O189" s="200"/>
      <c r="P189" s="200"/>
      <c r="Q189" s="200"/>
      <c r="R189" s="200"/>
      <c r="S189" s="200"/>
      <c r="T189" s="200"/>
      <c r="U189" s="200"/>
      <c r="V189" s="200"/>
      <c r="W189" s="201"/>
      <c r="X189" s="116" t="str">
        <f t="shared" si="29"/>
        <v xml:space="preserve"> </v>
      </c>
      <c r="Y189" s="116" t="str">
        <f t="shared" si="28"/>
        <v xml:space="preserve"> </v>
      </c>
      <c r="Z189" s="116" t="str">
        <f t="shared" si="20"/>
        <v xml:space="preserve"> </v>
      </c>
      <c r="AA189" s="116" t="str">
        <f t="shared" si="21"/>
        <v xml:space="preserve"> </v>
      </c>
      <c r="AB189" s="116" t="str">
        <f t="shared" si="22"/>
        <v xml:space="preserve"> </v>
      </c>
      <c r="AC189" s="116" t="str">
        <f t="shared" si="23"/>
        <v xml:space="preserve"> </v>
      </c>
      <c r="AD189" s="116" t="str">
        <f t="shared" si="24"/>
        <v xml:space="preserve"> </v>
      </c>
      <c r="AE189" s="116" t="str">
        <f t="shared" si="25"/>
        <v xml:space="preserve"> </v>
      </c>
      <c r="AF189" s="116" t="str">
        <f t="shared" si="26"/>
        <v xml:space="preserve"> </v>
      </c>
      <c r="AG189" s="116" t="str">
        <f t="shared" si="27"/>
        <v xml:space="preserve"> </v>
      </c>
    </row>
    <row r="190" spans="1:33" x14ac:dyDescent="0.35">
      <c r="A190" s="199"/>
      <c r="B190" s="200"/>
      <c r="C190" s="200"/>
      <c r="D190" s="200"/>
      <c r="E190" s="200"/>
      <c r="F190" s="200"/>
      <c r="G190" s="200"/>
      <c r="H190" s="200"/>
      <c r="I190" s="200"/>
      <c r="J190" s="200"/>
      <c r="K190" s="200"/>
      <c r="L190" s="200"/>
      <c r="M190" s="200"/>
      <c r="N190" s="200"/>
      <c r="O190" s="200"/>
      <c r="P190" s="200"/>
      <c r="Q190" s="200"/>
      <c r="R190" s="200"/>
      <c r="S190" s="200"/>
      <c r="T190" s="200"/>
      <c r="U190" s="200"/>
      <c r="V190" s="200"/>
      <c r="W190" s="201"/>
      <c r="X190" s="116" t="str">
        <f t="shared" si="29"/>
        <v xml:space="preserve"> </v>
      </c>
      <c r="Y190" s="116" t="str">
        <f t="shared" si="28"/>
        <v xml:space="preserve"> </v>
      </c>
      <c r="Z190" s="116" t="str">
        <f t="shared" si="20"/>
        <v xml:space="preserve"> </v>
      </c>
      <c r="AA190" s="116" t="str">
        <f t="shared" si="21"/>
        <v xml:space="preserve"> </v>
      </c>
      <c r="AB190" s="116" t="str">
        <f t="shared" si="22"/>
        <v xml:space="preserve"> </v>
      </c>
      <c r="AC190" s="116" t="str">
        <f t="shared" si="23"/>
        <v xml:space="preserve"> </v>
      </c>
      <c r="AD190" s="116" t="str">
        <f t="shared" si="24"/>
        <v xml:space="preserve"> </v>
      </c>
      <c r="AE190" s="116" t="str">
        <f t="shared" si="25"/>
        <v xml:space="preserve"> </v>
      </c>
      <c r="AF190" s="116" t="str">
        <f t="shared" si="26"/>
        <v xml:space="preserve"> </v>
      </c>
      <c r="AG190" s="116" t="str">
        <f t="shared" si="27"/>
        <v xml:space="preserve"> </v>
      </c>
    </row>
    <row r="191" spans="1:33" x14ac:dyDescent="0.35">
      <c r="A191" s="199"/>
      <c r="B191" s="200"/>
      <c r="C191" s="200"/>
      <c r="D191" s="200"/>
      <c r="E191" s="200"/>
      <c r="F191" s="200"/>
      <c r="G191" s="200"/>
      <c r="H191" s="200"/>
      <c r="I191" s="200"/>
      <c r="J191" s="200"/>
      <c r="K191" s="200"/>
      <c r="L191" s="200"/>
      <c r="M191" s="200"/>
      <c r="N191" s="200"/>
      <c r="O191" s="200"/>
      <c r="P191" s="200"/>
      <c r="Q191" s="200"/>
      <c r="R191" s="200"/>
      <c r="S191" s="200"/>
      <c r="T191" s="200"/>
      <c r="U191" s="200"/>
      <c r="V191" s="200"/>
      <c r="W191" s="201"/>
      <c r="X191" s="116" t="str">
        <f t="shared" si="29"/>
        <v xml:space="preserve"> </v>
      </c>
      <c r="Y191" s="116" t="str">
        <f t="shared" si="28"/>
        <v xml:space="preserve"> </v>
      </c>
      <c r="Z191" s="116" t="str">
        <f t="shared" si="20"/>
        <v xml:space="preserve"> </v>
      </c>
      <c r="AA191" s="116" t="str">
        <f t="shared" si="21"/>
        <v xml:space="preserve"> </v>
      </c>
      <c r="AB191" s="116" t="str">
        <f t="shared" si="22"/>
        <v xml:space="preserve"> </v>
      </c>
      <c r="AC191" s="116" t="str">
        <f t="shared" si="23"/>
        <v xml:space="preserve"> </v>
      </c>
      <c r="AD191" s="116" t="str">
        <f t="shared" si="24"/>
        <v xml:space="preserve"> </v>
      </c>
      <c r="AE191" s="116" t="str">
        <f t="shared" si="25"/>
        <v xml:space="preserve"> </v>
      </c>
      <c r="AF191" s="116" t="str">
        <f t="shared" si="26"/>
        <v xml:space="preserve"> </v>
      </c>
      <c r="AG191" s="116" t="str">
        <f t="shared" si="27"/>
        <v xml:space="preserve"> </v>
      </c>
    </row>
    <row r="192" spans="1:33" x14ac:dyDescent="0.35">
      <c r="A192" s="199"/>
      <c r="B192" s="200"/>
      <c r="C192" s="200"/>
      <c r="D192" s="200"/>
      <c r="E192" s="200"/>
      <c r="F192" s="200"/>
      <c r="G192" s="200"/>
      <c r="H192" s="200"/>
      <c r="I192" s="200"/>
      <c r="J192" s="200"/>
      <c r="K192" s="200"/>
      <c r="L192" s="200"/>
      <c r="M192" s="200"/>
      <c r="N192" s="200"/>
      <c r="O192" s="200"/>
      <c r="P192" s="200"/>
      <c r="Q192" s="200"/>
      <c r="R192" s="200"/>
      <c r="S192" s="200"/>
      <c r="T192" s="200"/>
      <c r="U192" s="200"/>
      <c r="V192" s="200"/>
      <c r="W192" s="201"/>
      <c r="X192" s="116" t="str">
        <f t="shared" si="29"/>
        <v xml:space="preserve"> </v>
      </c>
      <c r="Y192" s="116" t="str">
        <f t="shared" si="28"/>
        <v xml:space="preserve"> </v>
      </c>
      <c r="Z192" s="116" t="str">
        <f t="shared" si="20"/>
        <v xml:space="preserve"> </v>
      </c>
      <c r="AA192" s="116" t="str">
        <f t="shared" si="21"/>
        <v xml:space="preserve"> </v>
      </c>
      <c r="AB192" s="116" t="str">
        <f t="shared" si="22"/>
        <v xml:space="preserve"> </v>
      </c>
      <c r="AC192" s="116" t="str">
        <f t="shared" si="23"/>
        <v xml:space="preserve"> </v>
      </c>
      <c r="AD192" s="116" t="str">
        <f t="shared" si="24"/>
        <v xml:space="preserve"> </v>
      </c>
      <c r="AE192" s="116" t="str">
        <f t="shared" si="25"/>
        <v xml:space="preserve"> </v>
      </c>
      <c r="AF192" s="116" t="str">
        <f t="shared" si="26"/>
        <v xml:space="preserve"> </v>
      </c>
      <c r="AG192" s="116" t="str">
        <f t="shared" si="27"/>
        <v xml:space="preserve"> </v>
      </c>
    </row>
    <row r="193" spans="1:33" x14ac:dyDescent="0.35">
      <c r="A193" s="199"/>
      <c r="B193" s="200"/>
      <c r="C193" s="200"/>
      <c r="D193" s="200"/>
      <c r="E193" s="200"/>
      <c r="F193" s="200"/>
      <c r="G193" s="200"/>
      <c r="H193" s="200"/>
      <c r="I193" s="200"/>
      <c r="J193" s="200"/>
      <c r="K193" s="200"/>
      <c r="L193" s="200"/>
      <c r="M193" s="200"/>
      <c r="N193" s="200"/>
      <c r="O193" s="200"/>
      <c r="P193" s="200"/>
      <c r="Q193" s="200"/>
      <c r="R193" s="200"/>
      <c r="S193" s="200"/>
      <c r="T193" s="200"/>
      <c r="U193" s="200"/>
      <c r="V193" s="200"/>
      <c r="W193" s="201"/>
      <c r="X193" s="116" t="str">
        <f t="shared" si="29"/>
        <v xml:space="preserve"> </v>
      </c>
      <c r="Y193" s="116" t="str">
        <f t="shared" si="28"/>
        <v xml:space="preserve"> </v>
      </c>
      <c r="Z193" s="116" t="str">
        <f t="shared" si="20"/>
        <v xml:space="preserve"> </v>
      </c>
      <c r="AA193" s="116" t="str">
        <f t="shared" si="21"/>
        <v xml:space="preserve"> </v>
      </c>
      <c r="AB193" s="116" t="str">
        <f t="shared" si="22"/>
        <v xml:space="preserve"> </v>
      </c>
      <c r="AC193" s="116" t="str">
        <f t="shared" si="23"/>
        <v xml:space="preserve"> </v>
      </c>
      <c r="AD193" s="116" t="str">
        <f t="shared" si="24"/>
        <v xml:space="preserve"> </v>
      </c>
      <c r="AE193" s="116" t="str">
        <f t="shared" si="25"/>
        <v xml:space="preserve"> </v>
      </c>
      <c r="AF193" s="116" t="str">
        <f t="shared" si="26"/>
        <v xml:space="preserve"> </v>
      </c>
      <c r="AG193" s="116" t="str">
        <f t="shared" si="27"/>
        <v xml:space="preserve"> </v>
      </c>
    </row>
    <row r="194" spans="1:33" x14ac:dyDescent="0.35">
      <c r="A194" s="199"/>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1"/>
      <c r="X194" s="116" t="str">
        <f t="shared" si="29"/>
        <v xml:space="preserve"> </v>
      </c>
      <c r="Y194" s="116" t="str">
        <f t="shared" si="28"/>
        <v xml:space="preserve"> </v>
      </c>
      <c r="Z194" s="116" t="str">
        <f t="shared" si="20"/>
        <v xml:space="preserve"> </v>
      </c>
      <c r="AA194" s="116" t="str">
        <f t="shared" si="21"/>
        <v xml:space="preserve"> </v>
      </c>
      <c r="AB194" s="116" t="str">
        <f t="shared" si="22"/>
        <v xml:space="preserve"> </v>
      </c>
      <c r="AC194" s="116" t="str">
        <f t="shared" si="23"/>
        <v xml:space="preserve"> </v>
      </c>
      <c r="AD194" s="116" t="str">
        <f t="shared" si="24"/>
        <v xml:space="preserve"> </v>
      </c>
      <c r="AE194" s="116" t="str">
        <f t="shared" si="25"/>
        <v xml:space="preserve"> </v>
      </c>
      <c r="AF194" s="116" t="str">
        <f t="shared" si="26"/>
        <v xml:space="preserve"> </v>
      </c>
      <c r="AG194" s="116" t="str">
        <f t="shared" si="27"/>
        <v xml:space="preserve"> </v>
      </c>
    </row>
    <row r="195" spans="1:33" x14ac:dyDescent="0.35">
      <c r="A195" s="199"/>
      <c r="B195" s="200"/>
      <c r="C195" s="200"/>
      <c r="D195" s="200"/>
      <c r="E195" s="200"/>
      <c r="F195" s="200"/>
      <c r="G195" s="200"/>
      <c r="H195" s="200"/>
      <c r="I195" s="200"/>
      <c r="J195" s="200"/>
      <c r="K195" s="200"/>
      <c r="L195" s="200"/>
      <c r="M195" s="200"/>
      <c r="N195" s="200"/>
      <c r="O195" s="200"/>
      <c r="P195" s="200"/>
      <c r="Q195" s="200"/>
      <c r="R195" s="200"/>
      <c r="S195" s="200"/>
      <c r="T195" s="200"/>
      <c r="U195" s="200"/>
      <c r="V195" s="200"/>
      <c r="W195" s="201"/>
      <c r="X195" s="116" t="str">
        <f t="shared" si="29"/>
        <v xml:space="preserve"> </v>
      </c>
      <c r="Y195" s="116" t="str">
        <f t="shared" si="28"/>
        <v xml:space="preserve"> </v>
      </c>
      <c r="Z195" s="116" t="str">
        <f t="shared" si="20"/>
        <v xml:space="preserve"> </v>
      </c>
      <c r="AA195" s="116" t="str">
        <f t="shared" si="21"/>
        <v xml:space="preserve"> </v>
      </c>
      <c r="AB195" s="116" t="str">
        <f t="shared" si="22"/>
        <v xml:space="preserve"> </v>
      </c>
      <c r="AC195" s="116" t="str">
        <f t="shared" si="23"/>
        <v xml:space="preserve"> </v>
      </c>
      <c r="AD195" s="116" t="str">
        <f t="shared" si="24"/>
        <v xml:space="preserve"> </v>
      </c>
      <c r="AE195" s="116" t="str">
        <f t="shared" si="25"/>
        <v xml:space="preserve"> </v>
      </c>
      <c r="AF195" s="116" t="str">
        <f t="shared" si="26"/>
        <v xml:space="preserve"> </v>
      </c>
      <c r="AG195" s="116" t="str">
        <f t="shared" si="27"/>
        <v xml:space="preserve"> </v>
      </c>
    </row>
    <row r="196" spans="1:33" x14ac:dyDescent="0.35">
      <c r="A196" s="199"/>
      <c r="B196" s="200"/>
      <c r="C196" s="200"/>
      <c r="D196" s="200"/>
      <c r="E196" s="200"/>
      <c r="F196" s="200"/>
      <c r="G196" s="200"/>
      <c r="H196" s="200"/>
      <c r="I196" s="200"/>
      <c r="J196" s="200"/>
      <c r="K196" s="200"/>
      <c r="L196" s="200"/>
      <c r="M196" s="200"/>
      <c r="N196" s="200"/>
      <c r="O196" s="200"/>
      <c r="P196" s="200"/>
      <c r="Q196" s="200"/>
      <c r="R196" s="200"/>
      <c r="S196" s="200"/>
      <c r="T196" s="200"/>
      <c r="U196" s="200"/>
      <c r="V196" s="200"/>
      <c r="W196" s="201"/>
      <c r="X196" s="116" t="str">
        <f t="shared" si="29"/>
        <v xml:space="preserve"> </v>
      </c>
      <c r="Y196" s="116" t="str">
        <f t="shared" si="28"/>
        <v xml:space="preserve"> </v>
      </c>
      <c r="Z196" s="116" t="str">
        <f t="shared" ref="Z196:Z259" si="30">H196&amp;" "&amp;I196</f>
        <v xml:space="preserve"> </v>
      </c>
      <c r="AA196" s="116" t="str">
        <f t="shared" ref="AA196:AA259" si="31">J196&amp;" "&amp;K196</f>
        <v xml:space="preserve"> </v>
      </c>
      <c r="AB196" s="116" t="str">
        <f t="shared" ref="AB196:AB259" si="32">L196&amp;" "&amp;M196</f>
        <v xml:space="preserve"> </v>
      </c>
      <c r="AC196" s="116" t="str">
        <f t="shared" ref="AC196:AC259" si="33">N196&amp;" "&amp;O196</f>
        <v xml:space="preserve"> </v>
      </c>
      <c r="AD196" s="116" t="str">
        <f t="shared" ref="AD196:AD259" si="34">P196&amp;" "&amp;Q196</f>
        <v xml:space="preserve"> </v>
      </c>
      <c r="AE196" s="116" t="str">
        <f t="shared" ref="AE196:AE259" si="35">R196&amp;" "&amp;S196</f>
        <v xml:space="preserve"> </v>
      </c>
      <c r="AF196" s="116" t="str">
        <f t="shared" ref="AF196:AF259" si="36">T196&amp;" "&amp;U196</f>
        <v xml:space="preserve"> </v>
      </c>
      <c r="AG196" s="116" t="str">
        <f t="shared" ref="AG196:AG259" si="37">V196&amp;" "&amp;W196</f>
        <v xml:space="preserve"> </v>
      </c>
    </row>
    <row r="197" spans="1:33" x14ac:dyDescent="0.35">
      <c r="A197" s="199"/>
      <c r="B197" s="200"/>
      <c r="C197" s="200"/>
      <c r="D197" s="200"/>
      <c r="E197" s="200"/>
      <c r="F197" s="200"/>
      <c r="G197" s="200"/>
      <c r="H197" s="200"/>
      <c r="I197" s="200"/>
      <c r="J197" s="200"/>
      <c r="K197" s="200"/>
      <c r="L197" s="200"/>
      <c r="M197" s="200"/>
      <c r="N197" s="200"/>
      <c r="O197" s="200"/>
      <c r="P197" s="200"/>
      <c r="Q197" s="200"/>
      <c r="R197" s="200"/>
      <c r="S197" s="200"/>
      <c r="T197" s="200"/>
      <c r="U197" s="200"/>
      <c r="V197" s="200"/>
      <c r="W197" s="201"/>
      <c r="X197" s="116" t="str">
        <f t="shared" si="29"/>
        <v xml:space="preserve"> </v>
      </c>
      <c r="Y197" s="116" t="str">
        <f t="shared" ref="Y197:Y260" si="38">F197&amp;" "&amp;G197</f>
        <v xml:space="preserve"> </v>
      </c>
      <c r="Z197" s="116" t="str">
        <f t="shared" si="30"/>
        <v xml:space="preserve"> </v>
      </c>
      <c r="AA197" s="116" t="str">
        <f t="shared" si="31"/>
        <v xml:space="preserve"> </v>
      </c>
      <c r="AB197" s="116" t="str">
        <f t="shared" si="32"/>
        <v xml:space="preserve"> </v>
      </c>
      <c r="AC197" s="116" t="str">
        <f t="shared" si="33"/>
        <v xml:space="preserve"> </v>
      </c>
      <c r="AD197" s="116" t="str">
        <f t="shared" si="34"/>
        <v xml:space="preserve"> </v>
      </c>
      <c r="AE197" s="116" t="str">
        <f t="shared" si="35"/>
        <v xml:space="preserve"> </v>
      </c>
      <c r="AF197" s="116" t="str">
        <f t="shared" si="36"/>
        <v xml:space="preserve"> </v>
      </c>
      <c r="AG197" s="116" t="str">
        <f t="shared" si="37"/>
        <v xml:space="preserve"> </v>
      </c>
    </row>
    <row r="198" spans="1:33" x14ac:dyDescent="0.35">
      <c r="A198" s="199"/>
      <c r="B198" s="200"/>
      <c r="C198" s="200"/>
      <c r="D198" s="200"/>
      <c r="E198" s="200"/>
      <c r="F198" s="200"/>
      <c r="G198" s="200"/>
      <c r="H198" s="200"/>
      <c r="I198" s="200"/>
      <c r="J198" s="200"/>
      <c r="K198" s="200"/>
      <c r="L198" s="200"/>
      <c r="M198" s="200"/>
      <c r="N198" s="200"/>
      <c r="O198" s="200"/>
      <c r="P198" s="200"/>
      <c r="Q198" s="200"/>
      <c r="R198" s="200"/>
      <c r="S198" s="200"/>
      <c r="T198" s="200"/>
      <c r="U198" s="200"/>
      <c r="V198" s="200"/>
      <c r="W198" s="201"/>
      <c r="X198" s="116" t="str">
        <f t="shared" ref="X198:X261" si="39">D198&amp;" "&amp;E198</f>
        <v xml:space="preserve"> </v>
      </c>
      <c r="Y198" s="116" t="str">
        <f t="shared" si="38"/>
        <v xml:space="preserve"> </v>
      </c>
      <c r="Z198" s="116" t="str">
        <f t="shared" si="30"/>
        <v xml:space="preserve"> </v>
      </c>
      <c r="AA198" s="116" t="str">
        <f t="shared" si="31"/>
        <v xml:space="preserve"> </v>
      </c>
      <c r="AB198" s="116" t="str">
        <f t="shared" si="32"/>
        <v xml:space="preserve"> </v>
      </c>
      <c r="AC198" s="116" t="str">
        <f t="shared" si="33"/>
        <v xml:space="preserve"> </v>
      </c>
      <c r="AD198" s="116" t="str">
        <f t="shared" si="34"/>
        <v xml:space="preserve"> </v>
      </c>
      <c r="AE198" s="116" t="str">
        <f t="shared" si="35"/>
        <v xml:space="preserve"> </v>
      </c>
      <c r="AF198" s="116" t="str">
        <f t="shared" si="36"/>
        <v xml:space="preserve"> </v>
      </c>
      <c r="AG198" s="116" t="str">
        <f t="shared" si="37"/>
        <v xml:space="preserve"> </v>
      </c>
    </row>
    <row r="199" spans="1:33" x14ac:dyDescent="0.35">
      <c r="A199" s="199"/>
      <c r="B199" s="200"/>
      <c r="C199" s="200"/>
      <c r="D199" s="200"/>
      <c r="E199" s="200"/>
      <c r="F199" s="200"/>
      <c r="G199" s="200"/>
      <c r="H199" s="200"/>
      <c r="I199" s="200"/>
      <c r="J199" s="200"/>
      <c r="K199" s="200"/>
      <c r="L199" s="200"/>
      <c r="M199" s="200"/>
      <c r="N199" s="200"/>
      <c r="O199" s="200"/>
      <c r="P199" s="200"/>
      <c r="Q199" s="200"/>
      <c r="R199" s="200"/>
      <c r="S199" s="200"/>
      <c r="T199" s="200"/>
      <c r="U199" s="200"/>
      <c r="V199" s="200"/>
      <c r="W199" s="201"/>
      <c r="X199" s="116" t="str">
        <f t="shared" si="39"/>
        <v xml:space="preserve"> </v>
      </c>
      <c r="Y199" s="116" t="str">
        <f t="shared" si="38"/>
        <v xml:space="preserve"> </v>
      </c>
      <c r="Z199" s="116" t="str">
        <f t="shared" si="30"/>
        <v xml:space="preserve"> </v>
      </c>
      <c r="AA199" s="116" t="str">
        <f t="shared" si="31"/>
        <v xml:space="preserve"> </v>
      </c>
      <c r="AB199" s="116" t="str">
        <f t="shared" si="32"/>
        <v xml:space="preserve"> </v>
      </c>
      <c r="AC199" s="116" t="str">
        <f t="shared" si="33"/>
        <v xml:space="preserve"> </v>
      </c>
      <c r="AD199" s="116" t="str">
        <f t="shared" si="34"/>
        <v xml:space="preserve"> </v>
      </c>
      <c r="AE199" s="116" t="str">
        <f t="shared" si="35"/>
        <v xml:space="preserve"> </v>
      </c>
      <c r="AF199" s="116" t="str">
        <f t="shared" si="36"/>
        <v xml:space="preserve"> </v>
      </c>
      <c r="AG199" s="116" t="str">
        <f t="shared" si="37"/>
        <v xml:space="preserve"> </v>
      </c>
    </row>
    <row r="200" spans="1:33" x14ac:dyDescent="0.35">
      <c r="A200" s="199"/>
      <c r="B200" s="200"/>
      <c r="C200" s="200"/>
      <c r="D200" s="200"/>
      <c r="E200" s="200"/>
      <c r="F200" s="200"/>
      <c r="G200" s="200"/>
      <c r="H200" s="200"/>
      <c r="I200" s="200"/>
      <c r="J200" s="200"/>
      <c r="K200" s="200"/>
      <c r="L200" s="200"/>
      <c r="M200" s="200"/>
      <c r="N200" s="200"/>
      <c r="O200" s="200"/>
      <c r="P200" s="200"/>
      <c r="Q200" s="200"/>
      <c r="R200" s="200"/>
      <c r="S200" s="200"/>
      <c r="T200" s="200"/>
      <c r="U200" s="200"/>
      <c r="V200" s="200"/>
      <c r="W200" s="201"/>
      <c r="X200" s="116" t="str">
        <f t="shared" si="39"/>
        <v xml:space="preserve"> </v>
      </c>
      <c r="Y200" s="116" t="str">
        <f t="shared" si="38"/>
        <v xml:space="preserve"> </v>
      </c>
      <c r="Z200" s="116" t="str">
        <f t="shared" si="30"/>
        <v xml:space="preserve"> </v>
      </c>
      <c r="AA200" s="116" t="str">
        <f t="shared" si="31"/>
        <v xml:space="preserve"> </v>
      </c>
      <c r="AB200" s="116" t="str">
        <f t="shared" si="32"/>
        <v xml:space="preserve"> </v>
      </c>
      <c r="AC200" s="116" t="str">
        <f t="shared" si="33"/>
        <v xml:space="preserve"> </v>
      </c>
      <c r="AD200" s="116" t="str">
        <f t="shared" si="34"/>
        <v xml:space="preserve"> </v>
      </c>
      <c r="AE200" s="116" t="str">
        <f t="shared" si="35"/>
        <v xml:space="preserve"> </v>
      </c>
      <c r="AF200" s="116" t="str">
        <f t="shared" si="36"/>
        <v xml:space="preserve"> </v>
      </c>
      <c r="AG200" s="116" t="str">
        <f t="shared" si="37"/>
        <v xml:space="preserve"> </v>
      </c>
    </row>
    <row r="201" spans="1:33" x14ac:dyDescent="0.35">
      <c r="A201" s="199"/>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1"/>
      <c r="X201" s="116" t="str">
        <f t="shared" si="39"/>
        <v xml:space="preserve"> </v>
      </c>
      <c r="Y201" s="116" t="str">
        <f t="shared" si="38"/>
        <v xml:space="preserve"> </v>
      </c>
      <c r="Z201" s="116" t="str">
        <f t="shared" si="30"/>
        <v xml:space="preserve"> </v>
      </c>
      <c r="AA201" s="116" t="str">
        <f t="shared" si="31"/>
        <v xml:space="preserve"> </v>
      </c>
      <c r="AB201" s="116" t="str">
        <f t="shared" si="32"/>
        <v xml:space="preserve"> </v>
      </c>
      <c r="AC201" s="116" t="str">
        <f t="shared" si="33"/>
        <v xml:space="preserve"> </v>
      </c>
      <c r="AD201" s="116" t="str">
        <f t="shared" si="34"/>
        <v xml:space="preserve"> </v>
      </c>
      <c r="AE201" s="116" t="str">
        <f t="shared" si="35"/>
        <v xml:space="preserve"> </v>
      </c>
      <c r="AF201" s="116" t="str">
        <f t="shared" si="36"/>
        <v xml:space="preserve"> </v>
      </c>
      <c r="AG201" s="116" t="str">
        <f t="shared" si="37"/>
        <v xml:space="preserve"> </v>
      </c>
    </row>
    <row r="202" spans="1:33" x14ac:dyDescent="0.35">
      <c r="A202" s="199"/>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1"/>
      <c r="X202" s="116" t="str">
        <f t="shared" si="39"/>
        <v xml:space="preserve"> </v>
      </c>
      <c r="Y202" s="116" t="str">
        <f t="shared" si="38"/>
        <v xml:space="preserve"> </v>
      </c>
      <c r="Z202" s="116" t="str">
        <f t="shared" si="30"/>
        <v xml:space="preserve"> </v>
      </c>
      <c r="AA202" s="116" t="str">
        <f t="shared" si="31"/>
        <v xml:space="preserve"> </v>
      </c>
      <c r="AB202" s="116" t="str">
        <f t="shared" si="32"/>
        <v xml:space="preserve"> </v>
      </c>
      <c r="AC202" s="116" t="str">
        <f t="shared" si="33"/>
        <v xml:space="preserve"> </v>
      </c>
      <c r="AD202" s="116" t="str">
        <f t="shared" si="34"/>
        <v xml:space="preserve"> </v>
      </c>
      <c r="AE202" s="116" t="str">
        <f t="shared" si="35"/>
        <v xml:space="preserve"> </v>
      </c>
      <c r="AF202" s="116" t="str">
        <f t="shared" si="36"/>
        <v xml:space="preserve"> </v>
      </c>
      <c r="AG202" s="116" t="str">
        <f t="shared" si="37"/>
        <v xml:space="preserve"> </v>
      </c>
    </row>
    <row r="203" spans="1:33" x14ac:dyDescent="0.35">
      <c r="A203" s="199"/>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1"/>
      <c r="X203" s="116" t="str">
        <f t="shared" si="39"/>
        <v xml:space="preserve"> </v>
      </c>
      <c r="Y203" s="116" t="str">
        <f t="shared" si="38"/>
        <v xml:space="preserve"> </v>
      </c>
      <c r="Z203" s="116" t="str">
        <f t="shared" si="30"/>
        <v xml:space="preserve"> </v>
      </c>
      <c r="AA203" s="116" t="str">
        <f t="shared" si="31"/>
        <v xml:space="preserve"> </v>
      </c>
      <c r="AB203" s="116" t="str">
        <f t="shared" si="32"/>
        <v xml:space="preserve"> </v>
      </c>
      <c r="AC203" s="116" t="str">
        <f t="shared" si="33"/>
        <v xml:space="preserve"> </v>
      </c>
      <c r="AD203" s="116" t="str">
        <f t="shared" si="34"/>
        <v xml:space="preserve"> </v>
      </c>
      <c r="AE203" s="116" t="str">
        <f t="shared" si="35"/>
        <v xml:space="preserve"> </v>
      </c>
      <c r="AF203" s="116" t="str">
        <f t="shared" si="36"/>
        <v xml:space="preserve"> </v>
      </c>
      <c r="AG203" s="116" t="str">
        <f t="shared" si="37"/>
        <v xml:space="preserve"> </v>
      </c>
    </row>
    <row r="204" spans="1:33" x14ac:dyDescent="0.35">
      <c r="A204" s="199"/>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1"/>
      <c r="X204" s="116" t="str">
        <f t="shared" si="39"/>
        <v xml:space="preserve"> </v>
      </c>
      <c r="Y204" s="116" t="str">
        <f t="shared" si="38"/>
        <v xml:space="preserve"> </v>
      </c>
      <c r="Z204" s="116" t="str">
        <f t="shared" si="30"/>
        <v xml:space="preserve"> </v>
      </c>
      <c r="AA204" s="116" t="str">
        <f t="shared" si="31"/>
        <v xml:space="preserve"> </v>
      </c>
      <c r="AB204" s="116" t="str">
        <f t="shared" si="32"/>
        <v xml:space="preserve"> </v>
      </c>
      <c r="AC204" s="116" t="str">
        <f t="shared" si="33"/>
        <v xml:space="preserve"> </v>
      </c>
      <c r="AD204" s="116" t="str">
        <f t="shared" si="34"/>
        <v xml:space="preserve"> </v>
      </c>
      <c r="AE204" s="116" t="str">
        <f t="shared" si="35"/>
        <v xml:space="preserve"> </v>
      </c>
      <c r="AF204" s="116" t="str">
        <f t="shared" si="36"/>
        <v xml:space="preserve"> </v>
      </c>
      <c r="AG204" s="116" t="str">
        <f t="shared" si="37"/>
        <v xml:space="preserve"> </v>
      </c>
    </row>
    <row r="205" spans="1:33" x14ac:dyDescent="0.35">
      <c r="A205" s="199"/>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1"/>
      <c r="X205" s="116" t="str">
        <f t="shared" si="39"/>
        <v xml:space="preserve"> </v>
      </c>
      <c r="Y205" s="116" t="str">
        <f t="shared" si="38"/>
        <v xml:space="preserve"> </v>
      </c>
      <c r="Z205" s="116" t="str">
        <f t="shared" si="30"/>
        <v xml:space="preserve"> </v>
      </c>
      <c r="AA205" s="116" t="str">
        <f t="shared" si="31"/>
        <v xml:space="preserve"> </v>
      </c>
      <c r="AB205" s="116" t="str">
        <f t="shared" si="32"/>
        <v xml:space="preserve"> </v>
      </c>
      <c r="AC205" s="116" t="str">
        <f t="shared" si="33"/>
        <v xml:space="preserve"> </v>
      </c>
      <c r="AD205" s="116" t="str">
        <f t="shared" si="34"/>
        <v xml:space="preserve"> </v>
      </c>
      <c r="AE205" s="116" t="str">
        <f t="shared" si="35"/>
        <v xml:space="preserve"> </v>
      </c>
      <c r="AF205" s="116" t="str">
        <f t="shared" si="36"/>
        <v xml:space="preserve"> </v>
      </c>
      <c r="AG205" s="116" t="str">
        <f t="shared" si="37"/>
        <v xml:space="preserve"> </v>
      </c>
    </row>
    <row r="206" spans="1:33" x14ac:dyDescent="0.35">
      <c r="A206" s="199"/>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1"/>
      <c r="X206" s="116" t="str">
        <f t="shared" si="39"/>
        <v xml:space="preserve"> </v>
      </c>
      <c r="Y206" s="116" t="str">
        <f t="shared" si="38"/>
        <v xml:space="preserve"> </v>
      </c>
      <c r="Z206" s="116" t="str">
        <f t="shared" si="30"/>
        <v xml:space="preserve"> </v>
      </c>
      <c r="AA206" s="116" t="str">
        <f t="shared" si="31"/>
        <v xml:space="preserve"> </v>
      </c>
      <c r="AB206" s="116" t="str">
        <f t="shared" si="32"/>
        <v xml:space="preserve"> </v>
      </c>
      <c r="AC206" s="116" t="str">
        <f t="shared" si="33"/>
        <v xml:space="preserve"> </v>
      </c>
      <c r="AD206" s="116" t="str">
        <f t="shared" si="34"/>
        <v xml:space="preserve"> </v>
      </c>
      <c r="AE206" s="116" t="str">
        <f t="shared" si="35"/>
        <v xml:space="preserve"> </v>
      </c>
      <c r="AF206" s="116" t="str">
        <f t="shared" si="36"/>
        <v xml:space="preserve"> </v>
      </c>
      <c r="AG206" s="116" t="str">
        <f t="shared" si="37"/>
        <v xml:space="preserve"> </v>
      </c>
    </row>
    <row r="207" spans="1:33" x14ac:dyDescent="0.35">
      <c r="A207" s="199"/>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1"/>
      <c r="X207" s="116" t="str">
        <f t="shared" si="39"/>
        <v xml:space="preserve"> </v>
      </c>
      <c r="Y207" s="116" t="str">
        <f t="shared" si="38"/>
        <v xml:space="preserve"> </v>
      </c>
      <c r="Z207" s="116" t="str">
        <f t="shared" si="30"/>
        <v xml:space="preserve"> </v>
      </c>
      <c r="AA207" s="116" t="str">
        <f t="shared" si="31"/>
        <v xml:space="preserve"> </v>
      </c>
      <c r="AB207" s="116" t="str">
        <f t="shared" si="32"/>
        <v xml:space="preserve"> </v>
      </c>
      <c r="AC207" s="116" t="str">
        <f t="shared" si="33"/>
        <v xml:space="preserve"> </v>
      </c>
      <c r="AD207" s="116" t="str">
        <f t="shared" si="34"/>
        <v xml:space="preserve"> </v>
      </c>
      <c r="AE207" s="116" t="str">
        <f t="shared" si="35"/>
        <v xml:space="preserve"> </v>
      </c>
      <c r="AF207" s="116" t="str">
        <f t="shared" si="36"/>
        <v xml:space="preserve"> </v>
      </c>
      <c r="AG207" s="116" t="str">
        <f t="shared" si="37"/>
        <v xml:space="preserve"> </v>
      </c>
    </row>
    <row r="208" spans="1:33" x14ac:dyDescent="0.35">
      <c r="A208" s="199"/>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1"/>
      <c r="X208" s="116" t="str">
        <f t="shared" si="39"/>
        <v xml:space="preserve"> </v>
      </c>
      <c r="Y208" s="116" t="str">
        <f t="shared" si="38"/>
        <v xml:space="preserve"> </v>
      </c>
      <c r="Z208" s="116" t="str">
        <f t="shared" si="30"/>
        <v xml:space="preserve"> </v>
      </c>
      <c r="AA208" s="116" t="str">
        <f t="shared" si="31"/>
        <v xml:space="preserve"> </v>
      </c>
      <c r="AB208" s="116" t="str">
        <f t="shared" si="32"/>
        <v xml:space="preserve"> </v>
      </c>
      <c r="AC208" s="116" t="str">
        <f t="shared" si="33"/>
        <v xml:space="preserve"> </v>
      </c>
      <c r="AD208" s="116" t="str">
        <f t="shared" si="34"/>
        <v xml:space="preserve"> </v>
      </c>
      <c r="AE208" s="116" t="str">
        <f t="shared" si="35"/>
        <v xml:space="preserve"> </v>
      </c>
      <c r="AF208" s="116" t="str">
        <f t="shared" si="36"/>
        <v xml:space="preserve"> </v>
      </c>
      <c r="AG208" s="116" t="str">
        <f t="shared" si="37"/>
        <v xml:space="preserve"> </v>
      </c>
    </row>
    <row r="209" spans="1:33" x14ac:dyDescent="0.35">
      <c r="A209" s="199"/>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1"/>
      <c r="X209" s="116" t="str">
        <f t="shared" si="39"/>
        <v xml:space="preserve"> </v>
      </c>
      <c r="Y209" s="116" t="str">
        <f t="shared" si="38"/>
        <v xml:space="preserve"> </v>
      </c>
      <c r="Z209" s="116" t="str">
        <f t="shared" si="30"/>
        <v xml:space="preserve"> </v>
      </c>
      <c r="AA209" s="116" t="str">
        <f t="shared" si="31"/>
        <v xml:space="preserve"> </v>
      </c>
      <c r="AB209" s="116" t="str">
        <f t="shared" si="32"/>
        <v xml:space="preserve"> </v>
      </c>
      <c r="AC209" s="116" t="str">
        <f t="shared" si="33"/>
        <v xml:space="preserve"> </v>
      </c>
      <c r="AD209" s="116" t="str">
        <f t="shared" si="34"/>
        <v xml:space="preserve"> </v>
      </c>
      <c r="AE209" s="116" t="str">
        <f t="shared" si="35"/>
        <v xml:space="preserve"> </v>
      </c>
      <c r="AF209" s="116" t="str">
        <f t="shared" si="36"/>
        <v xml:space="preserve"> </v>
      </c>
      <c r="AG209" s="116" t="str">
        <f t="shared" si="37"/>
        <v xml:space="preserve"> </v>
      </c>
    </row>
    <row r="210" spans="1:33" x14ac:dyDescent="0.35">
      <c r="A210" s="199"/>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1"/>
      <c r="X210" s="116" t="str">
        <f t="shared" si="39"/>
        <v xml:space="preserve"> </v>
      </c>
      <c r="Y210" s="116" t="str">
        <f t="shared" si="38"/>
        <v xml:space="preserve"> </v>
      </c>
      <c r="Z210" s="116" t="str">
        <f t="shared" si="30"/>
        <v xml:space="preserve"> </v>
      </c>
      <c r="AA210" s="116" t="str">
        <f t="shared" si="31"/>
        <v xml:space="preserve"> </v>
      </c>
      <c r="AB210" s="116" t="str">
        <f t="shared" si="32"/>
        <v xml:space="preserve"> </v>
      </c>
      <c r="AC210" s="116" t="str">
        <f t="shared" si="33"/>
        <v xml:space="preserve"> </v>
      </c>
      <c r="AD210" s="116" t="str">
        <f t="shared" si="34"/>
        <v xml:space="preserve"> </v>
      </c>
      <c r="AE210" s="116" t="str">
        <f t="shared" si="35"/>
        <v xml:space="preserve"> </v>
      </c>
      <c r="AF210" s="116" t="str">
        <f t="shared" si="36"/>
        <v xml:space="preserve"> </v>
      </c>
      <c r="AG210" s="116" t="str">
        <f t="shared" si="37"/>
        <v xml:space="preserve"> </v>
      </c>
    </row>
    <row r="211" spans="1:33" x14ac:dyDescent="0.35">
      <c r="A211" s="199"/>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1"/>
      <c r="X211" s="116" t="str">
        <f t="shared" si="39"/>
        <v xml:space="preserve"> </v>
      </c>
      <c r="Y211" s="116" t="str">
        <f t="shared" si="38"/>
        <v xml:space="preserve"> </v>
      </c>
      <c r="Z211" s="116" t="str">
        <f t="shared" si="30"/>
        <v xml:space="preserve"> </v>
      </c>
      <c r="AA211" s="116" t="str">
        <f t="shared" si="31"/>
        <v xml:space="preserve"> </v>
      </c>
      <c r="AB211" s="116" t="str">
        <f t="shared" si="32"/>
        <v xml:space="preserve"> </v>
      </c>
      <c r="AC211" s="116" t="str">
        <f t="shared" si="33"/>
        <v xml:space="preserve"> </v>
      </c>
      <c r="AD211" s="116" t="str">
        <f t="shared" si="34"/>
        <v xml:space="preserve"> </v>
      </c>
      <c r="AE211" s="116" t="str">
        <f t="shared" si="35"/>
        <v xml:space="preserve"> </v>
      </c>
      <c r="AF211" s="116" t="str">
        <f t="shared" si="36"/>
        <v xml:space="preserve"> </v>
      </c>
      <c r="AG211" s="116" t="str">
        <f t="shared" si="37"/>
        <v xml:space="preserve"> </v>
      </c>
    </row>
    <row r="212" spans="1:33" x14ac:dyDescent="0.35">
      <c r="A212" s="199"/>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1"/>
      <c r="X212" s="116" t="str">
        <f t="shared" si="39"/>
        <v xml:space="preserve"> </v>
      </c>
      <c r="Y212" s="116" t="str">
        <f t="shared" si="38"/>
        <v xml:space="preserve"> </v>
      </c>
      <c r="Z212" s="116" t="str">
        <f t="shared" si="30"/>
        <v xml:space="preserve"> </v>
      </c>
      <c r="AA212" s="116" t="str">
        <f t="shared" si="31"/>
        <v xml:space="preserve"> </v>
      </c>
      <c r="AB212" s="116" t="str">
        <f t="shared" si="32"/>
        <v xml:space="preserve"> </v>
      </c>
      <c r="AC212" s="116" t="str">
        <f t="shared" si="33"/>
        <v xml:space="preserve"> </v>
      </c>
      <c r="AD212" s="116" t="str">
        <f t="shared" si="34"/>
        <v xml:space="preserve"> </v>
      </c>
      <c r="AE212" s="116" t="str">
        <f t="shared" si="35"/>
        <v xml:space="preserve"> </v>
      </c>
      <c r="AF212" s="116" t="str">
        <f t="shared" si="36"/>
        <v xml:space="preserve"> </v>
      </c>
      <c r="AG212" s="116" t="str">
        <f t="shared" si="37"/>
        <v xml:space="preserve"> </v>
      </c>
    </row>
    <row r="213" spans="1:33" x14ac:dyDescent="0.35">
      <c r="A213" s="199"/>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1"/>
      <c r="X213" s="116" t="str">
        <f t="shared" si="39"/>
        <v xml:space="preserve"> </v>
      </c>
      <c r="Y213" s="116" t="str">
        <f t="shared" si="38"/>
        <v xml:space="preserve"> </v>
      </c>
      <c r="Z213" s="116" t="str">
        <f t="shared" si="30"/>
        <v xml:space="preserve"> </v>
      </c>
      <c r="AA213" s="116" t="str">
        <f t="shared" si="31"/>
        <v xml:space="preserve"> </v>
      </c>
      <c r="AB213" s="116" t="str">
        <f t="shared" si="32"/>
        <v xml:space="preserve"> </v>
      </c>
      <c r="AC213" s="116" t="str">
        <f t="shared" si="33"/>
        <v xml:space="preserve"> </v>
      </c>
      <c r="AD213" s="116" t="str">
        <f t="shared" si="34"/>
        <v xml:space="preserve"> </v>
      </c>
      <c r="AE213" s="116" t="str">
        <f t="shared" si="35"/>
        <v xml:space="preserve"> </v>
      </c>
      <c r="AF213" s="116" t="str">
        <f t="shared" si="36"/>
        <v xml:space="preserve"> </v>
      </c>
      <c r="AG213" s="116" t="str">
        <f t="shared" si="37"/>
        <v xml:space="preserve"> </v>
      </c>
    </row>
    <row r="214" spans="1:33" x14ac:dyDescent="0.35">
      <c r="A214" s="199"/>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1"/>
      <c r="X214" s="116" t="str">
        <f t="shared" si="39"/>
        <v xml:space="preserve"> </v>
      </c>
      <c r="Y214" s="116" t="str">
        <f t="shared" si="38"/>
        <v xml:space="preserve"> </v>
      </c>
      <c r="Z214" s="116" t="str">
        <f t="shared" si="30"/>
        <v xml:space="preserve"> </v>
      </c>
      <c r="AA214" s="116" t="str">
        <f t="shared" si="31"/>
        <v xml:space="preserve"> </v>
      </c>
      <c r="AB214" s="116" t="str">
        <f t="shared" si="32"/>
        <v xml:space="preserve"> </v>
      </c>
      <c r="AC214" s="116" t="str">
        <f t="shared" si="33"/>
        <v xml:space="preserve"> </v>
      </c>
      <c r="AD214" s="116" t="str">
        <f t="shared" si="34"/>
        <v xml:space="preserve"> </v>
      </c>
      <c r="AE214" s="116" t="str">
        <f t="shared" si="35"/>
        <v xml:space="preserve"> </v>
      </c>
      <c r="AF214" s="116" t="str">
        <f t="shared" si="36"/>
        <v xml:space="preserve"> </v>
      </c>
      <c r="AG214" s="116" t="str">
        <f t="shared" si="37"/>
        <v xml:space="preserve"> </v>
      </c>
    </row>
    <row r="215" spans="1:33" x14ac:dyDescent="0.35">
      <c r="A215" s="199"/>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1"/>
      <c r="X215" s="116" t="str">
        <f t="shared" si="39"/>
        <v xml:space="preserve"> </v>
      </c>
      <c r="Y215" s="116" t="str">
        <f t="shared" si="38"/>
        <v xml:space="preserve"> </v>
      </c>
      <c r="Z215" s="116" t="str">
        <f t="shared" si="30"/>
        <v xml:space="preserve"> </v>
      </c>
      <c r="AA215" s="116" t="str">
        <f t="shared" si="31"/>
        <v xml:space="preserve"> </v>
      </c>
      <c r="AB215" s="116" t="str">
        <f t="shared" si="32"/>
        <v xml:space="preserve"> </v>
      </c>
      <c r="AC215" s="116" t="str">
        <f t="shared" si="33"/>
        <v xml:space="preserve"> </v>
      </c>
      <c r="AD215" s="116" t="str">
        <f t="shared" si="34"/>
        <v xml:space="preserve"> </v>
      </c>
      <c r="AE215" s="116" t="str">
        <f t="shared" si="35"/>
        <v xml:space="preserve"> </v>
      </c>
      <c r="AF215" s="116" t="str">
        <f t="shared" si="36"/>
        <v xml:space="preserve"> </v>
      </c>
      <c r="AG215" s="116" t="str">
        <f t="shared" si="37"/>
        <v xml:space="preserve"> </v>
      </c>
    </row>
    <row r="216" spans="1:33" x14ac:dyDescent="0.35">
      <c r="A216" s="199"/>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1"/>
      <c r="X216" s="116" t="str">
        <f t="shared" si="39"/>
        <v xml:space="preserve"> </v>
      </c>
      <c r="Y216" s="116" t="str">
        <f t="shared" si="38"/>
        <v xml:space="preserve"> </v>
      </c>
      <c r="Z216" s="116" t="str">
        <f t="shared" si="30"/>
        <v xml:space="preserve"> </v>
      </c>
      <c r="AA216" s="116" t="str">
        <f t="shared" si="31"/>
        <v xml:space="preserve"> </v>
      </c>
      <c r="AB216" s="116" t="str">
        <f t="shared" si="32"/>
        <v xml:space="preserve"> </v>
      </c>
      <c r="AC216" s="116" t="str">
        <f t="shared" si="33"/>
        <v xml:space="preserve"> </v>
      </c>
      <c r="AD216" s="116" t="str">
        <f t="shared" si="34"/>
        <v xml:space="preserve"> </v>
      </c>
      <c r="AE216" s="116" t="str">
        <f t="shared" si="35"/>
        <v xml:space="preserve"> </v>
      </c>
      <c r="AF216" s="116" t="str">
        <f t="shared" si="36"/>
        <v xml:space="preserve"> </v>
      </c>
      <c r="AG216" s="116" t="str">
        <f t="shared" si="37"/>
        <v xml:space="preserve"> </v>
      </c>
    </row>
    <row r="217" spans="1:33" x14ac:dyDescent="0.35">
      <c r="A217" s="199"/>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1"/>
      <c r="X217" s="116" t="str">
        <f t="shared" si="39"/>
        <v xml:space="preserve"> </v>
      </c>
      <c r="Y217" s="116" t="str">
        <f t="shared" si="38"/>
        <v xml:space="preserve"> </v>
      </c>
      <c r="Z217" s="116" t="str">
        <f t="shared" si="30"/>
        <v xml:space="preserve"> </v>
      </c>
      <c r="AA217" s="116" t="str">
        <f t="shared" si="31"/>
        <v xml:space="preserve"> </v>
      </c>
      <c r="AB217" s="116" t="str">
        <f t="shared" si="32"/>
        <v xml:space="preserve"> </v>
      </c>
      <c r="AC217" s="116" t="str">
        <f t="shared" si="33"/>
        <v xml:space="preserve"> </v>
      </c>
      <c r="AD217" s="116" t="str">
        <f t="shared" si="34"/>
        <v xml:space="preserve"> </v>
      </c>
      <c r="AE217" s="116" t="str">
        <f t="shared" si="35"/>
        <v xml:space="preserve"> </v>
      </c>
      <c r="AF217" s="116" t="str">
        <f t="shared" si="36"/>
        <v xml:space="preserve"> </v>
      </c>
      <c r="AG217" s="116" t="str">
        <f t="shared" si="37"/>
        <v xml:space="preserve"> </v>
      </c>
    </row>
    <row r="218" spans="1:33" x14ac:dyDescent="0.35">
      <c r="A218" s="199"/>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1"/>
      <c r="X218" s="116" t="str">
        <f t="shared" si="39"/>
        <v xml:space="preserve"> </v>
      </c>
      <c r="Y218" s="116" t="str">
        <f t="shared" si="38"/>
        <v xml:space="preserve"> </v>
      </c>
      <c r="Z218" s="116" t="str">
        <f t="shared" si="30"/>
        <v xml:space="preserve"> </v>
      </c>
      <c r="AA218" s="116" t="str">
        <f t="shared" si="31"/>
        <v xml:space="preserve"> </v>
      </c>
      <c r="AB218" s="116" t="str">
        <f t="shared" si="32"/>
        <v xml:space="preserve"> </v>
      </c>
      <c r="AC218" s="116" t="str">
        <f t="shared" si="33"/>
        <v xml:space="preserve"> </v>
      </c>
      <c r="AD218" s="116" t="str">
        <f t="shared" si="34"/>
        <v xml:space="preserve"> </v>
      </c>
      <c r="AE218" s="116" t="str">
        <f t="shared" si="35"/>
        <v xml:space="preserve"> </v>
      </c>
      <c r="AF218" s="116" t="str">
        <f t="shared" si="36"/>
        <v xml:space="preserve"> </v>
      </c>
      <c r="AG218" s="116" t="str">
        <f t="shared" si="37"/>
        <v xml:space="preserve"> </v>
      </c>
    </row>
    <row r="219" spans="1:33" x14ac:dyDescent="0.35">
      <c r="A219" s="199"/>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1"/>
      <c r="X219" s="116" t="str">
        <f t="shared" si="39"/>
        <v xml:space="preserve"> </v>
      </c>
      <c r="Y219" s="116" t="str">
        <f t="shared" si="38"/>
        <v xml:space="preserve"> </v>
      </c>
      <c r="Z219" s="116" t="str">
        <f t="shared" si="30"/>
        <v xml:space="preserve"> </v>
      </c>
      <c r="AA219" s="116" t="str">
        <f t="shared" si="31"/>
        <v xml:space="preserve"> </v>
      </c>
      <c r="AB219" s="116" t="str">
        <f t="shared" si="32"/>
        <v xml:space="preserve"> </v>
      </c>
      <c r="AC219" s="116" t="str">
        <f t="shared" si="33"/>
        <v xml:space="preserve"> </v>
      </c>
      <c r="AD219" s="116" t="str">
        <f t="shared" si="34"/>
        <v xml:space="preserve"> </v>
      </c>
      <c r="AE219" s="116" t="str">
        <f t="shared" si="35"/>
        <v xml:space="preserve"> </v>
      </c>
      <c r="AF219" s="116" t="str">
        <f t="shared" si="36"/>
        <v xml:space="preserve"> </v>
      </c>
      <c r="AG219" s="116" t="str">
        <f t="shared" si="37"/>
        <v xml:space="preserve"> </v>
      </c>
    </row>
    <row r="220" spans="1:33" x14ac:dyDescent="0.35">
      <c r="A220" s="199"/>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1"/>
      <c r="X220" s="116" t="str">
        <f t="shared" si="39"/>
        <v xml:space="preserve"> </v>
      </c>
      <c r="Y220" s="116" t="str">
        <f t="shared" si="38"/>
        <v xml:space="preserve"> </v>
      </c>
      <c r="Z220" s="116" t="str">
        <f t="shared" si="30"/>
        <v xml:space="preserve"> </v>
      </c>
      <c r="AA220" s="116" t="str">
        <f t="shared" si="31"/>
        <v xml:space="preserve"> </v>
      </c>
      <c r="AB220" s="116" t="str">
        <f t="shared" si="32"/>
        <v xml:space="preserve"> </v>
      </c>
      <c r="AC220" s="116" t="str">
        <f t="shared" si="33"/>
        <v xml:space="preserve"> </v>
      </c>
      <c r="AD220" s="116" t="str">
        <f t="shared" si="34"/>
        <v xml:space="preserve"> </v>
      </c>
      <c r="AE220" s="116" t="str">
        <f t="shared" si="35"/>
        <v xml:space="preserve"> </v>
      </c>
      <c r="AF220" s="116" t="str">
        <f t="shared" si="36"/>
        <v xml:space="preserve"> </v>
      </c>
      <c r="AG220" s="116" t="str">
        <f t="shared" si="37"/>
        <v xml:space="preserve"> </v>
      </c>
    </row>
    <row r="221" spans="1:33" x14ac:dyDescent="0.35">
      <c r="A221" s="199"/>
      <c r="B221" s="200"/>
      <c r="C221" s="200"/>
      <c r="D221" s="200"/>
      <c r="E221" s="200"/>
      <c r="F221" s="200"/>
      <c r="G221" s="200"/>
      <c r="H221" s="200"/>
      <c r="I221" s="200"/>
      <c r="J221" s="200"/>
      <c r="K221" s="200"/>
      <c r="L221" s="200"/>
      <c r="M221" s="200"/>
      <c r="N221" s="200"/>
      <c r="O221" s="200"/>
      <c r="P221" s="200"/>
      <c r="Q221" s="200"/>
      <c r="R221" s="200"/>
      <c r="S221" s="200"/>
      <c r="T221" s="200"/>
      <c r="U221" s="200"/>
      <c r="V221" s="200"/>
      <c r="W221" s="201"/>
      <c r="X221" s="116" t="str">
        <f t="shared" si="39"/>
        <v xml:space="preserve"> </v>
      </c>
      <c r="Y221" s="116" t="str">
        <f t="shared" si="38"/>
        <v xml:space="preserve"> </v>
      </c>
      <c r="Z221" s="116" t="str">
        <f t="shared" si="30"/>
        <v xml:space="preserve"> </v>
      </c>
      <c r="AA221" s="116" t="str">
        <f t="shared" si="31"/>
        <v xml:space="preserve"> </v>
      </c>
      <c r="AB221" s="116" t="str">
        <f t="shared" si="32"/>
        <v xml:space="preserve"> </v>
      </c>
      <c r="AC221" s="116" t="str">
        <f t="shared" si="33"/>
        <v xml:space="preserve"> </v>
      </c>
      <c r="AD221" s="116" t="str">
        <f t="shared" si="34"/>
        <v xml:space="preserve"> </v>
      </c>
      <c r="AE221" s="116" t="str">
        <f t="shared" si="35"/>
        <v xml:space="preserve"> </v>
      </c>
      <c r="AF221" s="116" t="str">
        <f t="shared" si="36"/>
        <v xml:space="preserve"> </v>
      </c>
      <c r="AG221" s="116" t="str">
        <f t="shared" si="37"/>
        <v xml:space="preserve"> </v>
      </c>
    </row>
    <row r="222" spans="1:33" x14ac:dyDescent="0.35">
      <c r="A222" s="199"/>
      <c r="B222" s="200"/>
      <c r="C222" s="200"/>
      <c r="D222" s="200"/>
      <c r="E222" s="200"/>
      <c r="F222" s="200"/>
      <c r="G222" s="200"/>
      <c r="H222" s="200"/>
      <c r="I222" s="200"/>
      <c r="J222" s="200"/>
      <c r="K222" s="200"/>
      <c r="L222" s="200"/>
      <c r="M222" s="200"/>
      <c r="N222" s="200"/>
      <c r="O222" s="200"/>
      <c r="P222" s="200"/>
      <c r="Q222" s="200"/>
      <c r="R222" s="200"/>
      <c r="S222" s="200"/>
      <c r="T222" s="200"/>
      <c r="U222" s="200"/>
      <c r="V222" s="200"/>
      <c r="W222" s="201"/>
      <c r="X222" s="116" t="str">
        <f t="shared" si="39"/>
        <v xml:space="preserve"> </v>
      </c>
      <c r="Y222" s="116" t="str">
        <f t="shared" si="38"/>
        <v xml:space="preserve"> </v>
      </c>
      <c r="Z222" s="116" t="str">
        <f t="shared" si="30"/>
        <v xml:space="preserve"> </v>
      </c>
      <c r="AA222" s="116" t="str">
        <f t="shared" si="31"/>
        <v xml:space="preserve"> </v>
      </c>
      <c r="AB222" s="116" t="str">
        <f t="shared" si="32"/>
        <v xml:space="preserve"> </v>
      </c>
      <c r="AC222" s="116" t="str">
        <f t="shared" si="33"/>
        <v xml:space="preserve"> </v>
      </c>
      <c r="AD222" s="116" t="str">
        <f t="shared" si="34"/>
        <v xml:space="preserve"> </v>
      </c>
      <c r="AE222" s="116" t="str">
        <f t="shared" si="35"/>
        <v xml:space="preserve"> </v>
      </c>
      <c r="AF222" s="116" t="str">
        <f t="shared" si="36"/>
        <v xml:space="preserve"> </v>
      </c>
      <c r="AG222" s="116" t="str">
        <f t="shared" si="37"/>
        <v xml:space="preserve"> </v>
      </c>
    </row>
    <row r="223" spans="1:33" x14ac:dyDescent="0.35">
      <c r="A223" s="199"/>
      <c r="B223" s="200"/>
      <c r="C223" s="200"/>
      <c r="D223" s="200"/>
      <c r="E223" s="200"/>
      <c r="F223" s="200"/>
      <c r="G223" s="200"/>
      <c r="H223" s="200"/>
      <c r="I223" s="200"/>
      <c r="J223" s="200"/>
      <c r="K223" s="200"/>
      <c r="L223" s="200"/>
      <c r="M223" s="200"/>
      <c r="N223" s="200"/>
      <c r="O223" s="200"/>
      <c r="P223" s="200"/>
      <c r="Q223" s="200"/>
      <c r="R223" s="200"/>
      <c r="S223" s="200"/>
      <c r="T223" s="200"/>
      <c r="U223" s="200"/>
      <c r="V223" s="200"/>
      <c r="W223" s="201"/>
      <c r="X223" s="116" t="str">
        <f t="shared" si="39"/>
        <v xml:space="preserve"> </v>
      </c>
      <c r="Y223" s="116" t="str">
        <f t="shared" si="38"/>
        <v xml:space="preserve"> </v>
      </c>
      <c r="Z223" s="116" t="str">
        <f t="shared" si="30"/>
        <v xml:space="preserve"> </v>
      </c>
      <c r="AA223" s="116" t="str">
        <f t="shared" si="31"/>
        <v xml:space="preserve"> </v>
      </c>
      <c r="AB223" s="116" t="str">
        <f t="shared" si="32"/>
        <v xml:space="preserve"> </v>
      </c>
      <c r="AC223" s="116" t="str">
        <f t="shared" si="33"/>
        <v xml:space="preserve"> </v>
      </c>
      <c r="AD223" s="116" t="str">
        <f t="shared" si="34"/>
        <v xml:space="preserve"> </v>
      </c>
      <c r="AE223" s="116" t="str">
        <f t="shared" si="35"/>
        <v xml:space="preserve"> </v>
      </c>
      <c r="AF223" s="116" t="str">
        <f t="shared" si="36"/>
        <v xml:space="preserve"> </v>
      </c>
      <c r="AG223" s="116" t="str">
        <f t="shared" si="37"/>
        <v xml:space="preserve"> </v>
      </c>
    </row>
    <row r="224" spans="1:33" x14ac:dyDescent="0.35">
      <c r="A224" s="199"/>
      <c r="B224" s="200"/>
      <c r="C224" s="200"/>
      <c r="D224" s="200"/>
      <c r="E224" s="200"/>
      <c r="F224" s="200"/>
      <c r="G224" s="200"/>
      <c r="H224" s="200"/>
      <c r="I224" s="200"/>
      <c r="J224" s="200"/>
      <c r="K224" s="200"/>
      <c r="L224" s="200"/>
      <c r="M224" s="200"/>
      <c r="N224" s="200"/>
      <c r="O224" s="200"/>
      <c r="P224" s="200"/>
      <c r="Q224" s="200"/>
      <c r="R224" s="200"/>
      <c r="S224" s="200"/>
      <c r="T224" s="200"/>
      <c r="U224" s="200"/>
      <c r="V224" s="200"/>
      <c r="W224" s="201"/>
      <c r="X224" s="116" t="str">
        <f t="shared" si="39"/>
        <v xml:space="preserve"> </v>
      </c>
      <c r="Y224" s="116" t="str">
        <f t="shared" si="38"/>
        <v xml:space="preserve"> </v>
      </c>
      <c r="Z224" s="116" t="str">
        <f t="shared" si="30"/>
        <v xml:space="preserve"> </v>
      </c>
      <c r="AA224" s="116" t="str">
        <f t="shared" si="31"/>
        <v xml:space="preserve"> </v>
      </c>
      <c r="AB224" s="116" t="str">
        <f t="shared" si="32"/>
        <v xml:space="preserve"> </v>
      </c>
      <c r="AC224" s="116" t="str">
        <f t="shared" si="33"/>
        <v xml:space="preserve"> </v>
      </c>
      <c r="AD224" s="116" t="str">
        <f t="shared" si="34"/>
        <v xml:space="preserve"> </v>
      </c>
      <c r="AE224" s="116" t="str">
        <f t="shared" si="35"/>
        <v xml:space="preserve"> </v>
      </c>
      <c r="AF224" s="116" t="str">
        <f t="shared" si="36"/>
        <v xml:space="preserve"> </v>
      </c>
      <c r="AG224" s="116" t="str">
        <f t="shared" si="37"/>
        <v xml:space="preserve"> </v>
      </c>
    </row>
    <row r="225" spans="1:33" x14ac:dyDescent="0.35">
      <c r="A225" s="199"/>
      <c r="B225" s="200"/>
      <c r="C225" s="200"/>
      <c r="D225" s="200"/>
      <c r="E225" s="200"/>
      <c r="F225" s="200"/>
      <c r="G225" s="200"/>
      <c r="H225" s="200"/>
      <c r="I225" s="200"/>
      <c r="J225" s="200"/>
      <c r="K225" s="200"/>
      <c r="L225" s="200"/>
      <c r="M225" s="200"/>
      <c r="N225" s="200"/>
      <c r="O225" s="200"/>
      <c r="P225" s="200"/>
      <c r="Q225" s="200"/>
      <c r="R225" s="200"/>
      <c r="S225" s="200"/>
      <c r="T225" s="200"/>
      <c r="U225" s="200"/>
      <c r="V225" s="200"/>
      <c r="W225" s="201"/>
      <c r="X225" s="116" t="str">
        <f t="shared" si="39"/>
        <v xml:space="preserve"> </v>
      </c>
      <c r="Y225" s="116" t="str">
        <f t="shared" si="38"/>
        <v xml:space="preserve"> </v>
      </c>
      <c r="Z225" s="116" t="str">
        <f t="shared" si="30"/>
        <v xml:space="preserve"> </v>
      </c>
      <c r="AA225" s="116" t="str">
        <f t="shared" si="31"/>
        <v xml:space="preserve"> </v>
      </c>
      <c r="AB225" s="116" t="str">
        <f t="shared" si="32"/>
        <v xml:space="preserve"> </v>
      </c>
      <c r="AC225" s="116" t="str">
        <f t="shared" si="33"/>
        <v xml:space="preserve"> </v>
      </c>
      <c r="AD225" s="116" t="str">
        <f t="shared" si="34"/>
        <v xml:space="preserve"> </v>
      </c>
      <c r="AE225" s="116" t="str">
        <f t="shared" si="35"/>
        <v xml:space="preserve"> </v>
      </c>
      <c r="AF225" s="116" t="str">
        <f t="shared" si="36"/>
        <v xml:space="preserve"> </v>
      </c>
      <c r="AG225" s="116" t="str">
        <f t="shared" si="37"/>
        <v xml:space="preserve"> </v>
      </c>
    </row>
    <row r="226" spans="1:33" x14ac:dyDescent="0.35">
      <c r="A226" s="199"/>
      <c r="B226" s="200"/>
      <c r="C226" s="200"/>
      <c r="D226" s="200"/>
      <c r="E226" s="200"/>
      <c r="F226" s="200"/>
      <c r="G226" s="200"/>
      <c r="H226" s="200"/>
      <c r="I226" s="200"/>
      <c r="J226" s="200"/>
      <c r="K226" s="200"/>
      <c r="L226" s="200"/>
      <c r="M226" s="200"/>
      <c r="N226" s="200"/>
      <c r="O226" s="200"/>
      <c r="P226" s="200"/>
      <c r="Q226" s="200"/>
      <c r="R226" s="200"/>
      <c r="S226" s="200"/>
      <c r="T226" s="200"/>
      <c r="U226" s="200"/>
      <c r="V226" s="200"/>
      <c r="W226" s="201"/>
      <c r="X226" s="116" t="str">
        <f t="shared" si="39"/>
        <v xml:space="preserve"> </v>
      </c>
      <c r="Y226" s="116" t="str">
        <f t="shared" si="38"/>
        <v xml:space="preserve"> </v>
      </c>
      <c r="Z226" s="116" t="str">
        <f t="shared" si="30"/>
        <v xml:space="preserve"> </v>
      </c>
      <c r="AA226" s="116" t="str">
        <f t="shared" si="31"/>
        <v xml:space="preserve"> </v>
      </c>
      <c r="AB226" s="116" t="str">
        <f t="shared" si="32"/>
        <v xml:space="preserve"> </v>
      </c>
      <c r="AC226" s="116" t="str">
        <f t="shared" si="33"/>
        <v xml:space="preserve"> </v>
      </c>
      <c r="AD226" s="116" t="str">
        <f t="shared" si="34"/>
        <v xml:space="preserve"> </v>
      </c>
      <c r="AE226" s="116" t="str">
        <f t="shared" si="35"/>
        <v xml:space="preserve"> </v>
      </c>
      <c r="AF226" s="116" t="str">
        <f t="shared" si="36"/>
        <v xml:space="preserve"> </v>
      </c>
      <c r="AG226" s="116" t="str">
        <f t="shared" si="37"/>
        <v xml:space="preserve"> </v>
      </c>
    </row>
    <row r="227" spans="1:33" x14ac:dyDescent="0.35">
      <c r="A227" s="199"/>
      <c r="B227" s="200"/>
      <c r="C227" s="200"/>
      <c r="D227" s="200"/>
      <c r="E227" s="200"/>
      <c r="F227" s="200"/>
      <c r="G227" s="200"/>
      <c r="H227" s="200"/>
      <c r="I227" s="200"/>
      <c r="J227" s="200"/>
      <c r="K227" s="200"/>
      <c r="L227" s="200"/>
      <c r="M227" s="200"/>
      <c r="N227" s="200"/>
      <c r="O227" s="200"/>
      <c r="P227" s="200"/>
      <c r="Q227" s="200"/>
      <c r="R227" s="200"/>
      <c r="S227" s="200"/>
      <c r="T227" s="200"/>
      <c r="U227" s="200"/>
      <c r="V227" s="200"/>
      <c r="W227" s="201"/>
      <c r="X227" s="116" t="str">
        <f t="shared" si="39"/>
        <v xml:space="preserve"> </v>
      </c>
      <c r="Y227" s="116" t="str">
        <f t="shared" si="38"/>
        <v xml:space="preserve"> </v>
      </c>
      <c r="Z227" s="116" t="str">
        <f t="shared" si="30"/>
        <v xml:space="preserve"> </v>
      </c>
      <c r="AA227" s="116" t="str">
        <f t="shared" si="31"/>
        <v xml:space="preserve"> </v>
      </c>
      <c r="AB227" s="116" t="str">
        <f t="shared" si="32"/>
        <v xml:space="preserve"> </v>
      </c>
      <c r="AC227" s="116" t="str">
        <f t="shared" si="33"/>
        <v xml:space="preserve"> </v>
      </c>
      <c r="AD227" s="116" t="str">
        <f t="shared" si="34"/>
        <v xml:space="preserve"> </v>
      </c>
      <c r="AE227" s="116" t="str">
        <f t="shared" si="35"/>
        <v xml:space="preserve"> </v>
      </c>
      <c r="AF227" s="116" t="str">
        <f t="shared" si="36"/>
        <v xml:space="preserve"> </v>
      </c>
      <c r="AG227" s="116" t="str">
        <f t="shared" si="37"/>
        <v xml:space="preserve"> </v>
      </c>
    </row>
    <row r="228" spans="1:33" x14ac:dyDescent="0.35">
      <c r="A228" s="199"/>
      <c r="B228" s="200"/>
      <c r="C228" s="200"/>
      <c r="D228" s="200"/>
      <c r="E228" s="200"/>
      <c r="F228" s="200"/>
      <c r="G228" s="200"/>
      <c r="H228" s="200"/>
      <c r="I228" s="200"/>
      <c r="J228" s="200"/>
      <c r="K228" s="200"/>
      <c r="L228" s="200"/>
      <c r="M228" s="200"/>
      <c r="N228" s="200"/>
      <c r="O228" s="200"/>
      <c r="P228" s="200"/>
      <c r="Q228" s="200"/>
      <c r="R228" s="200"/>
      <c r="S228" s="200"/>
      <c r="T228" s="200"/>
      <c r="U228" s="200"/>
      <c r="V228" s="200"/>
      <c r="W228" s="201"/>
      <c r="X228" s="116" t="str">
        <f t="shared" si="39"/>
        <v xml:space="preserve"> </v>
      </c>
      <c r="Y228" s="116" t="str">
        <f t="shared" si="38"/>
        <v xml:space="preserve"> </v>
      </c>
      <c r="Z228" s="116" t="str">
        <f t="shared" si="30"/>
        <v xml:space="preserve"> </v>
      </c>
      <c r="AA228" s="116" t="str">
        <f t="shared" si="31"/>
        <v xml:space="preserve"> </v>
      </c>
      <c r="AB228" s="116" t="str">
        <f t="shared" si="32"/>
        <v xml:space="preserve"> </v>
      </c>
      <c r="AC228" s="116" t="str">
        <f t="shared" si="33"/>
        <v xml:space="preserve"> </v>
      </c>
      <c r="AD228" s="116" t="str">
        <f t="shared" si="34"/>
        <v xml:space="preserve"> </v>
      </c>
      <c r="AE228" s="116" t="str">
        <f t="shared" si="35"/>
        <v xml:space="preserve"> </v>
      </c>
      <c r="AF228" s="116" t="str">
        <f t="shared" si="36"/>
        <v xml:space="preserve"> </v>
      </c>
      <c r="AG228" s="116" t="str">
        <f t="shared" si="37"/>
        <v xml:space="preserve"> </v>
      </c>
    </row>
    <row r="229" spans="1:33" x14ac:dyDescent="0.35">
      <c r="A229" s="199"/>
      <c r="B229" s="200"/>
      <c r="C229" s="200"/>
      <c r="D229" s="200"/>
      <c r="E229" s="200"/>
      <c r="F229" s="200"/>
      <c r="G229" s="200"/>
      <c r="H229" s="200"/>
      <c r="I229" s="200"/>
      <c r="J229" s="200"/>
      <c r="K229" s="200"/>
      <c r="L229" s="200"/>
      <c r="M229" s="200"/>
      <c r="N229" s="200"/>
      <c r="O229" s="200"/>
      <c r="P229" s="200"/>
      <c r="Q229" s="200"/>
      <c r="R229" s="200"/>
      <c r="S229" s="200"/>
      <c r="T229" s="200"/>
      <c r="U229" s="200"/>
      <c r="V229" s="200"/>
      <c r="W229" s="201"/>
      <c r="X229" s="116" t="str">
        <f t="shared" si="39"/>
        <v xml:space="preserve"> </v>
      </c>
      <c r="Y229" s="116" t="str">
        <f t="shared" si="38"/>
        <v xml:space="preserve"> </v>
      </c>
      <c r="Z229" s="116" t="str">
        <f t="shared" si="30"/>
        <v xml:space="preserve"> </v>
      </c>
      <c r="AA229" s="116" t="str">
        <f t="shared" si="31"/>
        <v xml:space="preserve"> </v>
      </c>
      <c r="AB229" s="116" t="str">
        <f t="shared" si="32"/>
        <v xml:space="preserve"> </v>
      </c>
      <c r="AC229" s="116" t="str">
        <f t="shared" si="33"/>
        <v xml:space="preserve"> </v>
      </c>
      <c r="AD229" s="116" t="str">
        <f t="shared" si="34"/>
        <v xml:space="preserve"> </v>
      </c>
      <c r="AE229" s="116" t="str">
        <f t="shared" si="35"/>
        <v xml:space="preserve"> </v>
      </c>
      <c r="AF229" s="116" t="str">
        <f t="shared" si="36"/>
        <v xml:space="preserve"> </v>
      </c>
      <c r="AG229" s="116" t="str">
        <f t="shared" si="37"/>
        <v xml:space="preserve"> </v>
      </c>
    </row>
    <row r="230" spans="1:33" x14ac:dyDescent="0.35">
      <c r="A230" s="199"/>
      <c r="B230" s="200"/>
      <c r="C230" s="200"/>
      <c r="D230" s="200"/>
      <c r="E230" s="200"/>
      <c r="F230" s="200"/>
      <c r="G230" s="200"/>
      <c r="H230" s="200"/>
      <c r="I230" s="200"/>
      <c r="J230" s="200"/>
      <c r="K230" s="200"/>
      <c r="L230" s="200"/>
      <c r="M230" s="200"/>
      <c r="N230" s="200"/>
      <c r="O230" s="200"/>
      <c r="P230" s="200"/>
      <c r="Q230" s="200"/>
      <c r="R230" s="200"/>
      <c r="S230" s="200"/>
      <c r="T230" s="200"/>
      <c r="U230" s="200"/>
      <c r="V230" s="200"/>
      <c r="W230" s="201"/>
      <c r="X230" s="116" t="str">
        <f t="shared" si="39"/>
        <v xml:space="preserve"> </v>
      </c>
      <c r="Y230" s="116" t="str">
        <f t="shared" si="38"/>
        <v xml:space="preserve"> </v>
      </c>
      <c r="Z230" s="116" t="str">
        <f t="shared" si="30"/>
        <v xml:space="preserve"> </v>
      </c>
      <c r="AA230" s="116" t="str">
        <f t="shared" si="31"/>
        <v xml:space="preserve"> </v>
      </c>
      <c r="AB230" s="116" t="str">
        <f t="shared" si="32"/>
        <v xml:space="preserve"> </v>
      </c>
      <c r="AC230" s="116" t="str">
        <f t="shared" si="33"/>
        <v xml:space="preserve"> </v>
      </c>
      <c r="AD230" s="116" t="str">
        <f t="shared" si="34"/>
        <v xml:space="preserve"> </v>
      </c>
      <c r="AE230" s="116" t="str">
        <f t="shared" si="35"/>
        <v xml:space="preserve"> </v>
      </c>
      <c r="AF230" s="116" t="str">
        <f t="shared" si="36"/>
        <v xml:space="preserve"> </v>
      </c>
      <c r="AG230" s="116" t="str">
        <f t="shared" si="37"/>
        <v xml:space="preserve"> </v>
      </c>
    </row>
    <row r="231" spans="1:33" x14ac:dyDescent="0.35">
      <c r="A231" s="199"/>
      <c r="B231" s="200"/>
      <c r="C231" s="200"/>
      <c r="D231" s="200"/>
      <c r="E231" s="200"/>
      <c r="F231" s="200"/>
      <c r="G231" s="200"/>
      <c r="H231" s="200"/>
      <c r="I231" s="200"/>
      <c r="J231" s="200"/>
      <c r="K231" s="200"/>
      <c r="L231" s="200"/>
      <c r="M231" s="200"/>
      <c r="N231" s="200"/>
      <c r="O231" s="200"/>
      <c r="P231" s="200"/>
      <c r="Q231" s="200"/>
      <c r="R231" s="200"/>
      <c r="S231" s="200"/>
      <c r="T231" s="200"/>
      <c r="U231" s="200"/>
      <c r="V231" s="200"/>
      <c r="W231" s="201"/>
      <c r="X231" s="116" t="str">
        <f t="shared" si="39"/>
        <v xml:space="preserve"> </v>
      </c>
      <c r="Y231" s="116" t="str">
        <f t="shared" si="38"/>
        <v xml:space="preserve"> </v>
      </c>
      <c r="Z231" s="116" t="str">
        <f t="shared" si="30"/>
        <v xml:space="preserve"> </v>
      </c>
      <c r="AA231" s="116" t="str">
        <f t="shared" si="31"/>
        <v xml:space="preserve"> </v>
      </c>
      <c r="AB231" s="116" t="str">
        <f t="shared" si="32"/>
        <v xml:space="preserve"> </v>
      </c>
      <c r="AC231" s="116" t="str">
        <f t="shared" si="33"/>
        <v xml:space="preserve"> </v>
      </c>
      <c r="AD231" s="116" t="str">
        <f t="shared" si="34"/>
        <v xml:space="preserve"> </v>
      </c>
      <c r="AE231" s="116" t="str">
        <f t="shared" si="35"/>
        <v xml:space="preserve"> </v>
      </c>
      <c r="AF231" s="116" t="str">
        <f t="shared" si="36"/>
        <v xml:space="preserve"> </v>
      </c>
      <c r="AG231" s="116" t="str">
        <f t="shared" si="37"/>
        <v xml:space="preserve"> </v>
      </c>
    </row>
    <row r="232" spans="1:33" x14ac:dyDescent="0.35">
      <c r="A232" s="199"/>
      <c r="B232" s="200"/>
      <c r="C232" s="200"/>
      <c r="D232" s="200"/>
      <c r="E232" s="200"/>
      <c r="F232" s="200"/>
      <c r="G232" s="200"/>
      <c r="H232" s="200"/>
      <c r="I232" s="200"/>
      <c r="J232" s="200"/>
      <c r="K232" s="200"/>
      <c r="L232" s="200"/>
      <c r="M232" s="200"/>
      <c r="N232" s="200"/>
      <c r="O232" s="200"/>
      <c r="P232" s="200"/>
      <c r="Q232" s="200"/>
      <c r="R232" s="200"/>
      <c r="S232" s="200"/>
      <c r="T232" s="200"/>
      <c r="U232" s="200"/>
      <c r="V232" s="200"/>
      <c r="W232" s="201"/>
      <c r="X232" s="116" t="str">
        <f t="shared" si="39"/>
        <v xml:space="preserve"> </v>
      </c>
      <c r="Y232" s="116" t="str">
        <f t="shared" si="38"/>
        <v xml:space="preserve"> </v>
      </c>
      <c r="Z232" s="116" t="str">
        <f t="shared" si="30"/>
        <v xml:space="preserve"> </v>
      </c>
      <c r="AA232" s="116" t="str">
        <f t="shared" si="31"/>
        <v xml:space="preserve"> </v>
      </c>
      <c r="AB232" s="116" t="str">
        <f t="shared" si="32"/>
        <v xml:space="preserve"> </v>
      </c>
      <c r="AC232" s="116" t="str">
        <f t="shared" si="33"/>
        <v xml:space="preserve"> </v>
      </c>
      <c r="AD232" s="116" t="str">
        <f t="shared" si="34"/>
        <v xml:space="preserve"> </v>
      </c>
      <c r="AE232" s="116" t="str">
        <f t="shared" si="35"/>
        <v xml:space="preserve"> </v>
      </c>
      <c r="AF232" s="116" t="str">
        <f t="shared" si="36"/>
        <v xml:space="preserve"> </v>
      </c>
      <c r="AG232" s="116" t="str">
        <f t="shared" si="37"/>
        <v xml:space="preserve"> </v>
      </c>
    </row>
    <row r="233" spans="1:33" x14ac:dyDescent="0.35">
      <c r="A233" s="199"/>
      <c r="B233" s="200"/>
      <c r="C233" s="200"/>
      <c r="D233" s="200"/>
      <c r="E233" s="200"/>
      <c r="F233" s="200"/>
      <c r="G233" s="200"/>
      <c r="H233" s="200"/>
      <c r="I233" s="200"/>
      <c r="J233" s="200"/>
      <c r="K233" s="200"/>
      <c r="L233" s="200"/>
      <c r="M233" s="200"/>
      <c r="N233" s="200"/>
      <c r="O233" s="200"/>
      <c r="P233" s="200"/>
      <c r="Q233" s="200"/>
      <c r="R233" s="200"/>
      <c r="S233" s="200"/>
      <c r="T233" s="200"/>
      <c r="U233" s="200"/>
      <c r="V233" s="200"/>
      <c r="W233" s="201"/>
      <c r="X233" s="116" t="str">
        <f t="shared" si="39"/>
        <v xml:space="preserve"> </v>
      </c>
      <c r="Y233" s="116" t="str">
        <f t="shared" si="38"/>
        <v xml:space="preserve"> </v>
      </c>
      <c r="Z233" s="116" t="str">
        <f t="shared" si="30"/>
        <v xml:space="preserve"> </v>
      </c>
      <c r="AA233" s="116" t="str">
        <f t="shared" si="31"/>
        <v xml:space="preserve"> </v>
      </c>
      <c r="AB233" s="116" t="str">
        <f t="shared" si="32"/>
        <v xml:space="preserve"> </v>
      </c>
      <c r="AC233" s="116" t="str">
        <f t="shared" si="33"/>
        <v xml:space="preserve"> </v>
      </c>
      <c r="AD233" s="116" t="str">
        <f t="shared" si="34"/>
        <v xml:space="preserve"> </v>
      </c>
      <c r="AE233" s="116" t="str">
        <f t="shared" si="35"/>
        <v xml:space="preserve"> </v>
      </c>
      <c r="AF233" s="116" t="str">
        <f t="shared" si="36"/>
        <v xml:space="preserve"> </v>
      </c>
      <c r="AG233" s="116" t="str">
        <f t="shared" si="37"/>
        <v xml:space="preserve"> </v>
      </c>
    </row>
    <row r="234" spans="1:33" x14ac:dyDescent="0.35">
      <c r="A234" s="199"/>
      <c r="B234" s="200"/>
      <c r="C234" s="200"/>
      <c r="D234" s="200"/>
      <c r="E234" s="200"/>
      <c r="F234" s="200"/>
      <c r="G234" s="200"/>
      <c r="H234" s="200"/>
      <c r="I234" s="200"/>
      <c r="J234" s="200"/>
      <c r="K234" s="200"/>
      <c r="L234" s="200"/>
      <c r="M234" s="200"/>
      <c r="N234" s="200"/>
      <c r="O234" s="200"/>
      <c r="P234" s="200"/>
      <c r="Q234" s="200"/>
      <c r="R234" s="200"/>
      <c r="S234" s="200"/>
      <c r="T234" s="200"/>
      <c r="U234" s="200"/>
      <c r="V234" s="200"/>
      <c r="W234" s="201"/>
      <c r="X234" s="116" t="str">
        <f t="shared" si="39"/>
        <v xml:space="preserve"> </v>
      </c>
      <c r="Y234" s="116" t="str">
        <f t="shared" si="38"/>
        <v xml:space="preserve"> </v>
      </c>
      <c r="Z234" s="116" t="str">
        <f t="shared" si="30"/>
        <v xml:space="preserve"> </v>
      </c>
      <c r="AA234" s="116" t="str">
        <f t="shared" si="31"/>
        <v xml:space="preserve"> </v>
      </c>
      <c r="AB234" s="116" t="str">
        <f t="shared" si="32"/>
        <v xml:space="preserve"> </v>
      </c>
      <c r="AC234" s="116" t="str">
        <f t="shared" si="33"/>
        <v xml:space="preserve"> </v>
      </c>
      <c r="AD234" s="116" t="str">
        <f t="shared" si="34"/>
        <v xml:space="preserve"> </v>
      </c>
      <c r="AE234" s="116" t="str">
        <f t="shared" si="35"/>
        <v xml:space="preserve"> </v>
      </c>
      <c r="AF234" s="116" t="str">
        <f t="shared" si="36"/>
        <v xml:space="preserve"> </v>
      </c>
      <c r="AG234" s="116" t="str">
        <f t="shared" si="37"/>
        <v xml:space="preserve"> </v>
      </c>
    </row>
    <row r="235" spans="1:33" x14ac:dyDescent="0.35">
      <c r="A235" s="199"/>
      <c r="B235" s="200"/>
      <c r="C235" s="200"/>
      <c r="D235" s="200"/>
      <c r="E235" s="200"/>
      <c r="F235" s="200"/>
      <c r="G235" s="200"/>
      <c r="H235" s="200"/>
      <c r="I235" s="200"/>
      <c r="J235" s="200"/>
      <c r="K235" s="200"/>
      <c r="L235" s="200"/>
      <c r="M235" s="200"/>
      <c r="N235" s="200"/>
      <c r="O235" s="200"/>
      <c r="P235" s="200"/>
      <c r="Q235" s="200"/>
      <c r="R235" s="200"/>
      <c r="S235" s="200"/>
      <c r="T235" s="200"/>
      <c r="U235" s="200"/>
      <c r="V235" s="200"/>
      <c r="W235" s="201"/>
      <c r="X235" s="116" t="str">
        <f t="shared" si="39"/>
        <v xml:space="preserve"> </v>
      </c>
      <c r="Y235" s="116" t="str">
        <f t="shared" si="38"/>
        <v xml:space="preserve"> </v>
      </c>
      <c r="Z235" s="116" t="str">
        <f t="shared" si="30"/>
        <v xml:space="preserve"> </v>
      </c>
      <c r="AA235" s="116" t="str">
        <f t="shared" si="31"/>
        <v xml:space="preserve"> </v>
      </c>
      <c r="AB235" s="116" t="str">
        <f t="shared" si="32"/>
        <v xml:space="preserve"> </v>
      </c>
      <c r="AC235" s="116" t="str">
        <f t="shared" si="33"/>
        <v xml:space="preserve"> </v>
      </c>
      <c r="AD235" s="116" t="str">
        <f t="shared" si="34"/>
        <v xml:space="preserve"> </v>
      </c>
      <c r="AE235" s="116" t="str">
        <f t="shared" si="35"/>
        <v xml:space="preserve"> </v>
      </c>
      <c r="AF235" s="116" t="str">
        <f t="shared" si="36"/>
        <v xml:space="preserve"> </v>
      </c>
      <c r="AG235" s="116" t="str">
        <f t="shared" si="37"/>
        <v xml:space="preserve"> </v>
      </c>
    </row>
    <row r="236" spans="1:33" x14ac:dyDescent="0.35">
      <c r="A236" s="199"/>
      <c r="B236" s="200"/>
      <c r="C236" s="200"/>
      <c r="D236" s="200"/>
      <c r="E236" s="200"/>
      <c r="F236" s="200"/>
      <c r="G236" s="200"/>
      <c r="H236" s="200"/>
      <c r="I236" s="200"/>
      <c r="J236" s="200"/>
      <c r="K236" s="200"/>
      <c r="L236" s="200"/>
      <c r="M236" s="200"/>
      <c r="N236" s="200"/>
      <c r="O236" s="200"/>
      <c r="P236" s="200"/>
      <c r="Q236" s="200"/>
      <c r="R236" s="200"/>
      <c r="S236" s="200"/>
      <c r="T236" s="200"/>
      <c r="U236" s="200"/>
      <c r="V236" s="200"/>
      <c r="W236" s="201"/>
      <c r="X236" s="116" t="str">
        <f t="shared" si="39"/>
        <v xml:space="preserve"> </v>
      </c>
      <c r="Y236" s="116" t="str">
        <f t="shared" si="38"/>
        <v xml:space="preserve"> </v>
      </c>
      <c r="Z236" s="116" t="str">
        <f t="shared" si="30"/>
        <v xml:space="preserve"> </v>
      </c>
      <c r="AA236" s="116" t="str">
        <f t="shared" si="31"/>
        <v xml:space="preserve"> </v>
      </c>
      <c r="AB236" s="116" t="str">
        <f t="shared" si="32"/>
        <v xml:space="preserve"> </v>
      </c>
      <c r="AC236" s="116" t="str">
        <f t="shared" si="33"/>
        <v xml:space="preserve"> </v>
      </c>
      <c r="AD236" s="116" t="str">
        <f t="shared" si="34"/>
        <v xml:space="preserve"> </v>
      </c>
      <c r="AE236" s="116" t="str">
        <f t="shared" si="35"/>
        <v xml:space="preserve"> </v>
      </c>
      <c r="AF236" s="116" t="str">
        <f t="shared" si="36"/>
        <v xml:space="preserve"> </v>
      </c>
      <c r="AG236" s="116" t="str">
        <f t="shared" si="37"/>
        <v xml:space="preserve"> </v>
      </c>
    </row>
    <row r="237" spans="1:33" x14ac:dyDescent="0.35">
      <c r="A237" s="199"/>
      <c r="B237" s="200"/>
      <c r="C237" s="200"/>
      <c r="D237" s="200"/>
      <c r="E237" s="200"/>
      <c r="F237" s="200"/>
      <c r="G237" s="200"/>
      <c r="H237" s="200"/>
      <c r="I237" s="200"/>
      <c r="J237" s="200"/>
      <c r="K237" s="200"/>
      <c r="L237" s="200"/>
      <c r="M237" s="200"/>
      <c r="N237" s="200"/>
      <c r="O237" s="200"/>
      <c r="P237" s="200"/>
      <c r="Q237" s="200"/>
      <c r="R237" s="200"/>
      <c r="S237" s="200"/>
      <c r="T237" s="200"/>
      <c r="U237" s="200"/>
      <c r="V237" s="200"/>
      <c r="W237" s="201"/>
      <c r="X237" s="116" t="str">
        <f t="shared" si="39"/>
        <v xml:space="preserve"> </v>
      </c>
      <c r="Y237" s="116" t="str">
        <f t="shared" si="38"/>
        <v xml:space="preserve"> </v>
      </c>
      <c r="Z237" s="116" t="str">
        <f t="shared" si="30"/>
        <v xml:space="preserve"> </v>
      </c>
      <c r="AA237" s="116" t="str">
        <f t="shared" si="31"/>
        <v xml:space="preserve"> </v>
      </c>
      <c r="AB237" s="116" t="str">
        <f t="shared" si="32"/>
        <v xml:space="preserve"> </v>
      </c>
      <c r="AC237" s="116" t="str">
        <f t="shared" si="33"/>
        <v xml:space="preserve"> </v>
      </c>
      <c r="AD237" s="116" t="str">
        <f t="shared" si="34"/>
        <v xml:space="preserve"> </v>
      </c>
      <c r="AE237" s="116" t="str">
        <f t="shared" si="35"/>
        <v xml:space="preserve"> </v>
      </c>
      <c r="AF237" s="116" t="str">
        <f t="shared" si="36"/>
        <v xml:space="preserve"> </v>
      </c>
      <c r="AG237" s="116" t="str">
        <f t="shared" si="37"/>
        <v xml:space="preserve"> </v>
      </c>
    </row>
    <row r="238" spans="1:33" x14ac:dyDescent="0.35">
      <c r="A238" s="199"/>
      <c r="B238" s="200"/>
      <c r="C238" s="200"/>
      <c r="D238" s="200"/>
      <c r="E238" s="200"/>
      <c r="F238" s="200"/>
      <c r="G238" s="200"/>
      <c r="H238" s="200"/>
      <c r="I238" s="200"/>
      <c r="J238" s="200"/>
      <c r="K238" s="200"/>
      <c r="L238" s="200"/>
      <c r="M238" s="200"/>
      <c r="N238" s="200"/>
      <c r="O238" s="200"/>
      <c r="P238" s="200"/>
      <c r="Q238" s="200"/>
      <c r="R238" s="200"/>
      <c r="S238" s="200"/>
      <c r="T238" s="200"/>
      <c r="U238" s="200"/>
      <c r="V238" s="200"/>
      <c r="W238" s="201"/>
      <c r="X238" s="116" t="str">
        <f t="shared" si="39"/>
        <v xml:space="preserve"> </v>
      </c>
      <c r="Y238" s="116" t="str">
        <f t="shared" si="38"/>
        <v xml:space="preserve"> </v>
      </c>
      <c r="Z238" s="116" t="str">
        <f t="shared" si="30"/>
        <v xml:space="preserve"> </v>
      </c>
      <c r="AA238" s="116" t="str">
        <f t="shared" si="31"/>
        <v xml:space="preserve"> </v>
      </c>
      <c r="AB238" s="116" t="str">
        <f t="shared" si="32"/>
        <v xml:space="preserve"> </v>
      </c>
      <c r="AC238" s="116" t="str">
        <f t="shared" si="33"/>
        <v xml:space="preserve"> </v>
      </c>
      <c r="AD238" s="116" t="str">
        <f t="shared" si="34"/>
        <v xml:space="preserve"> </v>
      </c>
      <c r="AE238" s="116" t="str">
        <f t="shared" si="35"/>
        <v xml:space="preserve"> </v>
      </c>
      <c r="AF238" s="116" t="str">
        <f t="shared" si="36"/>
        <v xml:space="preserve"> </v>
      </c>
      <c r="AG238" s="116" t="str">
        <f t="shared" si="37"/>
        <v xml:space="preserve"> </v>
      </c>
    </row>
    <row r="239" spans="1:33" x14ac:dyDescent="0.35">
      <c r="A239" s="199"/>
      <c r="B239" s="200"/>
      <c r="C239" s="200"/>
      <c r="D239" s="200"/>
      <c r="E239" s="200"/>
      <c r="F239" s="200"/>
      <c r="G239" s="200"/>
      <c r="H239" s="200"/>
      <c r="I239" s="200"/>
      <c r="J239" s="200"/>
      <c r="K239" s="200"/>
      <c r="L239" s="200"/>
      <c r="M239" s="200"/>
      <c r="N239" s="200"/>
      <c r="O239" s="200"/>
      <c r="P239" s="200"/>
      <c r="Q239" s="200"/>
      <c r="R239" s="200"/>
      <c r="S239" s="200"/>
      <c r="T239" s="200"/>
      <c r="U239" s="200"/>
      <c r="V239" s="200"/>
      <c r="W239" s="201"/>
      <c r="X239" s="116" t="str">
        <f t="shared" si="39"/>
        <v xml:space="preserve"> </v>
      </c>
      <c r="Y239" s="116" t="str">
        <f t="shared" si="38"/>
        <v xml:space="preserve"> </v>
      </c>
      <c r="Z239" s="116" t="str">
        <f t="shared" si="30"/>
        <v xml:space="preserve"> </v>
      </c>
      <c r="AA239" s="116" t="str">
        <f t="shared" si="31"/>
        <v xml:space="preserve"> </v>
      </c>
      <c r="AB239" s="116" t="str">
        <f t="shared" si="32"/>
        <v xml:space="preserve"> </v>
      </c>
      <c r="AC239" s="116" t="str">
        <f t="shared" si="33"/>
        <v xml:space="preserve"> </v>
      </c>
      <c r="AD239" s="116" t="str">
        <f t="shared" si="34"/>
        <v xml:space="preserve"> </v>
      </c>
      <c r="AE239" s="116" t="str">
        <f t="shared" si="35"/>
        <v xml:space="preserve"> </v>
      </c>
      <c r="AF239" s="116" t="str">
        <f t="shared" si="36"/>
        <v xml:space="preserve"> </v>
      </c>
      <c r="AG239" s="116" t="str">
        <f t="shared" si="37"/>
        <v xml:space="preserve"> </v>
      </c>
    </row>
    <row r="240" spans="1:33" x14ac:dyDescent="0.35">
      <c r="A240" s="199"/>
      <c r="B240" s="200"/>
      <c r="C240" s="200"/>
      <c r="D240" s="200"/>
      <c r="E240" s="200"/>
      <c r="F240" s="200"/>
      <c r="G240" s="200"/>
      <c r="H240" s="200"/>
      <c r="I240" s="200"/>
      <c r="J240" s="200"/>
      <c r="K240" s="200"/>
      <c r="L240" s="200"/>
      <c r="M240" s="200"/>
      <c r="N240" s="200"/>
      <c r="O240" s="200"/>
      <c r="P240" s="200"/>
      <c r="Q240" s="200"/>
      <c r="R240" s="200"/>
      <c r="S240" s="200"/>
      <c r="T240" s="200"/>
      <c r="U240" s="200"/>
      <c r="V240" s="200"/>
      <c r="W240" s="201"/>
      <c r="X240" s="116" t="str">
        <f t="shared" si="39"/>
        <v xml:space="preserve"> </v>
      </c>
      <c r="Y240" s="116" t="str">
        <f t="shared" si="38"/>
        <v xml:space="preserve"> </v>
      </c>
      <c r="Z240" s="116" t="str">
        <f t="shared" si="30"/>
        <v xml:space="preserve"> </v>
      </c>
      <c r="AA240" s="116" t="str">
        <f t="shared" si="31"/>
        <v xml:space="preserve"> </v>
      </c>
      <c r="AB240" s="116" t="str">
        <f t="shared" si="32"/>
        <v xml:space="preserve"> </v>
      </c>
      <c r="AC240" s="116" t="str">
        <f t="shared" si="33"/>
        <v xml:space="preserve"> </v>
      </c>
      <c r="AD240" s="116" t="str">
        <f t="shared" si="34"/>
        <v xml:space="preserve"> </v>
      </c>
      <c r="AE240" s="116" t="str">
        <f t="shared" si="35"/>
        <v xml:space="preserve"> </v>
      </c>
      <c r="AF240" s="116" t="str">
        <f t="shared" si="36"/>
        <v xml:space="preserve"> </v>
      </c>
      <c r="AG240" s="116" t="str">
        <f t="shared" si="37"/>
        <v xml:space="preserve"> </v>
      </c>
    </row>
    <row r="241" spans="1:33" x14ac:dyDescent="0.35">
      <c r="A241" s="199"/>
      <c r="B241" s="200"/>
      <c r="C241" s="200"/>
      <c r="D241" s="200"/>
      <c r="E241" s="200"/>
      <c r="F241" s="200"/>
      <c r="G241" s="200"/>
      <c r="H241" s="200"/>
      <c r="I241" s="200"/>
      <c r="J241" s="200"/>
      <c r="K241" s="200"/>
      <c r="L241" s="200"/>
      <c r="M241" s="200"/>
      <c r="N241" s="200"/>
      <c r="O241" s="200"/>
      <c r="P241" s="200"/>
      <c r="Q241" s="200"/>
      <c r="R241" s="200"/>
      <c r="S241" s="200"/>
      <c r="T241" s="200"/>
      <c r="U241" s="200"/>
      <c r="V241" s="200"/>
      <c r="W241" s="201"/>
      <c r="X241" s="116" t="str">
        <f t="shared" si="39"/>
        <v xml:space="preserve"> </v>
      </c>
      <c r="Y241" s="116" t="str">
        <f t="shared" si="38"/>
        <v xml:space="preserve"> </v>
      </c>
      <c r="Z241" s="116" t="str">
        <f t="shared" si="30"/>
        <v xml:space="preserve"> </v>
      </c>
      <c r="AA241" s="116" t="str">
        <f t="shared" si="31"/>
        <v xml:space="preserve"> </v>
      </c>
      <c r="AB241" s="116" t="str">
        <f t="shared" si="32"/>
        <v xml:space="preserve"> </v>
      </c>
      <c r="AC241" s="116" t="str">
        <f t="shared" si="33"/>
        <v xml:space="preserve"> </v>
      </c>
      <c r="AD241" s="116" t="str">
        <f t="shared" si="34"/>
        <v xml:space="preserve"> </v>
      </c>
      <c r="AE241" s="116" t="str">
        <f t="shared" si="35"/>
        <v xml:space="preserve"> </v>
      </c>
      <c r="AF241" s="116" t="str">
        <f t="shared" si="36"/>
        <v xml:space="preserve"> </v>
      </c>
      <c r="AG241" s="116" t="str">
        <f t="shared" si="37"/>
        <v xml:space="preserve"> </v>
      </c>
    </row>
    <row r="242" spans="1:33" x14ac:dyDescent="0.35">
      <c r="A242" s="199"/>
      <c r="B242" s="200"/>
      <c r="C242" s="200"/>
      <c r="D242" s="200"/>
      <c r="E242" s="200"/>
      <c r="F242" s="200"/>
      <c r="G242" s="200"/>
      <c r="H242" s="200"/>
      <c r="I242" s="200"/>
      <c r="J242" s="200"/>
      <c r="K242" s="200"/>
      <c r="L242" s="200"/>
      <c r="M242" s="200"/>
      <c r="N242" s="200"/>
      <c r="O242" s="200"/>
      <c r="P242" s="200"/>
      <c r="Q242" s="200"/>
      <c r="R242" s="200"/>
      <c r="S242" s="200"/>
      <c r="T242" s="200"/>
      <c r="U242" s="200"/>
      <c r="V242" s="200"/>
      <c r="W242" s="201"/>
      <c r="X242" s="116" t="str">
        <f t="shared" si="39"/>
        <v xml:space="preserve"> </v>
      </c>
      <c r="Y242" s="116" t="str">
        <f t="shared" si="38"/>
        <v xml:space="preserve"> </v>
      </c>
      <c r="Z242" s="116" t="str">
        <f t="shared" si="30"/>
        <v xml:space="preserve"> </v>
      </c>
      <c r="AA242" s="116" t="str">
        <f t="shared" si="31"/>
        <v xml:space="preserve"> </v>
      </c>
      <c r="AB242" s="116" t="str">
        <f t="shared" si="32"/>
        <v xml:space="preserve"> </v>
      </c>
      <c r="AC242" s="116" t="str">
        <f t="shared" si="33"/>
        <v xml:space="preserve"> </v>
      </c>
      <c r="AD242" s="116" t="str">
        <f t="shared" si="34"/>
        <v xml:space="preserve"> </v>
      </c>
      <c r="AE242" s="116" t="str">
        <f t="shared" si="35"/>
        <v xml:space="preserve"> </v>
      </c>
      <c r="AF242" s="116" t="str">
        <f t="shared" si="36"/>
        <v xml:space="preserve"> </v>
      </c>
      <c r="AG242" s="116" t="str">
        <f t="shared" si="37"/>
        <v xml:space="preserve"> </v>
      </c>
    </row>
    <row r="243" spans="1:33" x14ac:dyDescent="0.35">
      <c r="A243" s="199"/>
      <c r="B243" s="200"/>
      <c r="C243" s="200"/>
      <c r="D243" s="200"/>
      <c r="E243" s="200"/>
      <c r="F243" s="200"/>
      <c r="G243" s="200"/>
      <c r="H243" s="200"/>
      <c r="I243" s="200"/>
      <c r="J243" s="200"/>
      <c r="K243" s="200"/>
      <c r="L243" s="200"/>
      <c r="M243" s="200"/>
      <c r="N243" s="200"/>
      <c r="O243" s="200"/>
      <c r="P243" s="200"/>
      <c r="Q243" s="200"/>
      <c r="R243" s="200"/>
      <c r="S243" s="200"/>
      <c r="T243" s="200"/>
      <c r="U243" s="200"/>
      <c r="V243" s="200"/>
      <c r="W243" s="201"/>
      <c r="X243" s="116" t="str">
        <f t="shared" si="39"/>
        <v xml:space="preserve"> </v>
      </c>
      <c r="Y243" s="116" t="str">
        <f t="shared" si="38"/>
        <v xml:space="preserve"> </v>
      </c>
      <c r="Z243" s="116" t="str">
        <f t="shared" si="30"/>
        <v xml:space="preserve"> </v>
      </c>
      <c r="AA243" s="116" t="str">
        <f t="shared" si="31"/>
        <v xml:space="preserve"> </v>
      </c>
      <c r="AB243" s="116" t="str">
        <f t="shared" si="32"/>
        <v xml:space="preserve"> </v>
      </c>
      <c r="AC243" s="116" t="str">
        <f t="shared" si="33"/>
        <v xml:space="preserve"> </v>
      </c>
      <c r="AD243" s="116" t="str">
        <f t="shared" si="34"/>
        <v xml:space="preserve"> </v>
      </c>
      <c r="AE243" s="116" t="str">
        <f t="shared" si="35"/>
        <v xml:space="preserve"> </v>
      </c>
      <c r="AF243" s="116" t="str">
        <f t="shared" si="36"/>
        <v xml:space="preserve"> </v>
      </c>
      <c r="AG243" s="116" t="str">
        <f t="shared" si="37"/>
        <v xml:space="preserve"> </v>
      </c>
    </row>
    <row r="244" spans="1:33" x14ac:dyDescent="0.35">
      <c r="A244" s="199"/>
      <c r="B244" s="200"/>
      <c r="C244" s="200"/>
      <c r="D244" s="200"/>
      <c r="E244" s="200"/>
      <c r="F244" s="200"/>
      <c r="G244" s="200"/>
      <c r="H244" s="200"/>
      <c r="I244" s="200"/>
      <c r="J244" s="200"/>
      <c r="K244" s="200"/>
      <c r="L244" s="200"/>
      <c r="M244" s="200"/>
      <c r="N244" s="200"/>
      <c r="O244" s="200"/>
      <c r="P244" s="200"/>
      <c r="Q244" s="200"/>
      <c r="R244" s="200"/>
      <c r="S244" s="200"/>
      <c r="T244" s="200"/>
      <c r="U244" s="200"/>
      <c r="V244" s="200"/>
      <c r="W244" s="201"/>
      <c r="X244" s="116" t="str">
        <f t="shared" si="39"/>
        <v xml:space="preserve"> </v>
      </c>
      <c r="Y244" s="116" t="str">
        <f t="shared" si="38"/>
        <v xml:space="preserve"> </v>
      </c>
      <c r="Z244" s="116" t="str">
        <f t="shared" si="30"/>
        <v xml:space="preserve"> </v>
      </c>
      <c r="AA244" s="116" t="str">
        <f t="shared" si="31"/>
        <v xml:space="preserve"> </v>
      </c>
      <c r="AB244" s="116" t="str">
        <f t="shared" si="32"/>
        <v xml:space="preserve"> </v>
      </c>
      <c r="AC244" s="116" t="str">
        <f t="shared" si="33"/>
        <v xml:space="preserve"> </v>
      </c>
      <c r="AD244" s="116" t="str">
        <f t="shared" si="34"/>
        <v xml:space="preserve"> </v>
      </c>
      <c r="AE244" s="116" t="str">
        <f t="shared" si="35"/>
        <v xml:space="preserve"> </v>
      </c>
      <c r="AF244" s="116" t="str">
        <f t="shared" si="36"/>
        <v xml:space="preserve"> </v>
      </c>
      <c r="AG244" s="116" t="str">
        <f t="shared" si="37"/>
        <v xml:space="preserve"> </v>
      </c>
    </row>
    <row r="245" spans="1:33" x14ac:dyDescent="0.35">
      <c r="A245" s="199"/>
      <c r="B245" s="200"/>
      <c r="C245" s="200"/>
      <c r="D245" s="200"/>
      <c r="E245" s="200"/>
      <c r="F245" s="200"/>
      <c r="G245" s="200"/>
      <c r="H245" s="200"/>
      <c r="I245" s="200"/>
      <c r="J245" s="200"/>
      <c r="K245" s="200"/>
      <c r="L245" s="200"/>
      <c r="M245" s="200"/>
      <c r="N245" s="200"/>
      <c r="O245" s="200"/>
      <c r="P245" s="200"/>
      <c r="Q245" s="200"/>
      <c r="R245" s="200"/>
      <c r="S245" s="200"/>
      <c r="T245" s="200"/>
      <c r="U245" s="200"/>
      <c r="V245" s="200"/>
      <c r="W245" s="201"/>
      <c r="X245" s="116" t="str">
        <f t="shared" si="39"/>
        <v xml:space="preserve"> </v>
      </c>
      <c r="Y245" s="116" t="str">
        <f t="shared" si="38"/>
        <v xml:space="preserve"> </v>
      </c>
      <c r="Z245" s="116" t="str">
        <f t="shared" si="30"/>
        <v xml:space="preserve"> </v>
      </c>
      <c r="AA245" s="116" t="str">
        <f t="shared" si="31"/>
        <v xml:space="preserve"> </v>
      </c>
      <c r="AB245" s="116" t="str">
        <f t="shared" si="32"/>
        <v xml:space="preserve"> </v>
      </c>
      <c r="AC245" s="116" t="str">
        <f t="shared" si="33"/>
        <v xml:space="preserve"> </v>
      </c>
      <c r="AD245" s="116" t="str">
        <f t="shared" si="34"/>
        <v xml:space="preserve"> </v>
      </c>
      <c r="AE245" s="116" t="str">
        <f t="shared" si="35"/>
        <v xml:space="preserve"> </v>
      </c>
      <c r="AF245" s="116" t="str">
        <f t="shared" si="36"/>
        <v xml:space="preserve"> </v>
      </c>
      <c r="AG245" s="116" t="str">
        <f t="shared" si="37"/>
        <v xml:space="preserve"> </v>
      </c>
    </row>
    <row r="246" spans="1:33" x14ac:dyDescent="0.35">
      <c r="A246" s="199"/>
      <c r="B246" s="200"/>
      <c r="C246" s="200"/>
      <c r="D246" s="200"/>
      <c r="E246" s="200"/>
      <c r="F246" s="200"/>
      <c r="G246" s="200"/>
      <c r="H246" s="200"/>
      <c r="I246" s="200"/>
      <c r="J246" s="200"/>
      <c r="K246" s="200"/>
      <c r="L246" s="200"/>
      <c r="M246" s="200"/>
      <c r="N246" s="200"/>
      <c r="O246" s="200"/>
      <c r="P246" s="200"/>
      <c r="Q246" s="200"/>
      <c r="R246" s="200"/>
      <c r="S246" s="200"/>
      <c r="T246" s="200"/>
      <c r="U246" s="200"/>
      <c r="V246" s="200"/>
      <c r="W246" s="201"/>
      <c r="X246" s="116" t="str">
        <f t="shared" si="39"/>
        <v xml:space="preserve"> </v>
      </c>
      <c r="Y246" s="116" t="str">
        <f t="shared" si="38"/>
        <v xml:space="preserve"> </v>
      </c>
      <c r="Z246" s="116" t="str">
        <f t="shared" si="30"/>
        <v xml:space="preserve"> </v>
      </c>
      <c r="AA246" s="116" t="str">
        <f t="shared" si="31"/>
        <v xml:space="preserve"> </v>
      </c>
      <c r="AB246" s="116" t="str">
        <f t="shared" si="32"/>
        <v xml:space="preserve"> </v>
      </c>
      <c r="AC246" s="116" t="str">
        <f t="shared" si="33"/>
        <v xml:space="preserve"> </v>
      </c>
      <c r="AD246" s="116" t="str">
        <f t="shared" si="34"/>
        <v xml:space="preserve"> </v>
      </c>
      <c r="AE246" s="116" t="str">
        <f t="shared" si="35"/>
        <v xml:space="preserve"> </v>
      </c>
      <c r="AF246" s="116" t="str">
        <f t="shared" si="36"/>
        <v xml:space="preserve"> </v>
      </c>
      <c r="AG246" s="116" t="str">
        <f t="shared" si="37"/>
        <v xml:space="preserve"> </v>
      </c>
    </row>
    <row r="247" spans="1:33" x14ac:dyDescent="0.35">
      <c r="A247" s="199"/>
      <c r="B247" s="200"/>
      <c r="C247" s="200"/>
      <c r="D247" s="200"/>
      <c r="E247" s="200"/>
      <c r="F247" s="200"/>
      <c r="G247" s="200"/>
      <c r="H247" s="200"/>
      <c r="I247" s="200"/>
      <c r="J247" s="200"/>
      <c r="K247" s="200"/>
      <c r="L247" s="200"/>
      <c r="M247" s="200"/>
      <c r="N247" s="200"/>
      <c r="O247" s="200"/>
      <c r="P247" s="200"/>
      <c r="Q247" s="200"/>
      <c r="R247" s="200"/>
      <c r="S247" s="200"/>
      <c r="T247" s="200"/>
      <c r="U247" s="200"/>
      <c r="V247" s="200"/>
      <c r="W247" s="201"/>
      <c r="X247" s="116" t="str">
        <f t="shared" si="39"/>
        <v xml:space="preserve"> </v>
      </c>
      <c r="Y247" s="116" t="str">
        <f t="shared" si="38"/>
        <v xml:space="preserve"> </v>
      </c>
      <c r="Z247" s="116" t="str">
        <f t="shared" si="30"/>
        <v xml:space="preserve"> </v>
      </c>
      <c r="AA247" s="116" t="str">
        <f t="shared" si="31"/>
        <v xml:space="preserve"> </v>
      </c>
      <c r="AB247" s="116" t="str">
        <f t="shared" si="32"/>
        <v xml:space="preserve"> </v>
      </c>
      <c r="AC247" s="116" t="str">
        <f t="shared" si="33"/>
        <v xml:space="preserve"> </v>
      </c>
      <c r="AD247" s="116" t="str">
        <f t="shared" si="34"/>
        <v xml:space="preserve"> </v>
      </c>
      <c r="AE247" s="116" t="str">
        <f t="shared" si="35"/>
        <v xml:space="preserve"> </v>
      </c>
      <c r="AF247" s="116" t="str">
        <f t="shared" si="36"/>
        <v xml:space="preserve"> </v>
      </c>
      <c r="AG247" s="116" t="str">
        <f t="shared" si="37"/>
        <v xml:space="preserve"> </v>
      </c>
    </row>
    <row r="248" spans="1:33" x14ac:dyDescent="0.35">
      <c r="A248" s="199"/>
      <c r="B248" s="200"/>
      <c r="C248" s="200"/>
      <c r="D248" s="200"/>
      <c r="E248" s="200"/>
      <c r="F248" s="200"/>
      <c r="G248" s="200"/>
      <c r="H248" s="200"/>
      <c r="I248" s="200"/>
      <c r="J248" s="200"/>
      <c r="K248" s="200"/>
      <c r="L248" s="200"/>
      <c r="M248" s="200"/>
      <c r="N248" s="200"/>
      <c r="O248" s="200"/>
      <c r="P248" s="200"/>
      <c r="Q248" s="200"/>
      <c r="R248" s="200"/>
      <c r="S248" s="200"/>
      <c r="T248" s="200"/>
      <c r="U248" s="200"/>
      <c r="V248" s="200"/>
      <c r="W248" s="201"/>
      <c r="X248" s="116" t="str">
        <f t="shared" si="39"/>
        <v xml:space="preserve"> </v>
      </c>
      <c r="Y248" s="116" t="str">
        <f t="shared" si="38"/>
        <v xml:space="preserve"> </v>
      </c>
      <c r="Z248" s="116" t="str">
        <f t="shared" si="30"/>
        <v xml:space="preserve"> </v>
      </c>
      <c r="AA248" s="116" t="str">
        <f t="shared" si="31"/>
        <v xml:space="preserve"> </v>
      </c>
      <c r="AB248" s="116" t="str">
        <f t="shared" si="32"/>
        <v xml:space="preserve"> </v>
      </c>
      <c r="AC248" s="116" t="str">
        <f t="shared" si="33"/>
        <v xml:space="preserve"> </v>
      </c>
      <c r="AD248" s="116" t="str">
        <f t="shared" si="34"/>
        <v xml:space="preserve"> </v>
      </c>
      <c r="AE248" s="116" t="str">
        <f t="shared" si="35"/>
        <v xml:space="preserve"> </v>
      </c>
      <c r="AF248" s="116" t="str">
        <f t="shared" si="36"/>
        <v xml:space="preserve"> </v>
      </c>
      <c r="AG248" s="116" t="str">
        <f t="shared" si="37"/>
        <v xml:space="preserve"> </v>
      </c>
    </row>
    <row r="249" spans="1:33" x14ac:dyDescent="0.35">
      <c r="A249" s="199"/>
      <c r="B249" s="200"/>
      <c r="C249" s="200"/>
      <c r="D249" s="200"/>
      <c r="E249" s="200"/>
      <c r="F249" s="200"/>
      <c r="G249" s="200"/>
      <c r="H249" s="200"/>
      <c r="I249" s="200"/>
      <c r="J249" s="200"/>
      <c r="K249" s="200"/>
      <c r="L249" s="200"/>
      <c r="M249" s="200"/>
      <c r="N249" s="200"/>
      <c r="O249" s="200"/>
      <c r="P249" s="200"/>
      <c r="Q249" s="200"/>
      <c r="R249" s="200"/>
      <c r="S249" s="200"/>
      <c r="T249" s="200"/>
      <c r="U249" s="200"/>
      <c r="V249" s="200"/>
      <c r="W249" s="201"/>
      <c r="X249" s="116" t="str">
        <f t="shared" si="39"/>
        <v xml:space="preserve"> </v>
      </c>
      <c r="Y249" s="116" t="str">
        <f t="shared" si="38"/>
        <v xml:space="preserve"> </v>
      </c>
      <c r="Z249" s="116" t="str">
        <f t="shared" si="30"/>
        <v xml:space="preserve"> </v>
      </c>
      <c r="AA249" s="116" t="str">
        <f t="shared" si="31"/>
        <v xml:space="preserve"> </v>
      </c>
      <c r="AB249" s="116" t="str">
        <f t="shared" si="32"/>
        <v xml:space="preserve"> </v>
      </c>
      <c r="AC249" s="116" t="str">
        <f t="shared" si="33"/>
        <v xml:space="preserve"> </v>
      </c>
      <c r="AD249" s="116" t="str">
        <f t="shared" si="34"/>
        <v xml:space="preserve"> </v>
      </c>
      <c r="AE249" s="116" t="str">
        <f t="shared" si="35"/>
        <v xml:space="preserve"> </v>
      </c>
      <c r="AF249" s="116" t="str">
        <f t="shared" si="36"/>
        <v xml:space="preserve"> </v>
      </c>
      <c r="AG249" s="116" t="str">
        <f t="shared" si="37"/>
        <v xml:space="preserve"> </v>
      </c>
    </row>
    <row r="250" spans="1:33" x14ac:dyDescent="0.35">
      <c r="A250" s="199"/>
      <c r="B250" s="200"/>
      <c r="C250" s="200"/>
      <c r="D250" s="200"/>
      <c r="E250" s="200"/>
      <c r="F250" s="200"/>
      <c r="G250" s="200"/>
      <c r="H250" s="200"/>
      <c r="I250" s="200"/>
      <c r="J250" s="200"/>
      <c r="K250" s="200"/>
      <c r="L250" s="200"/>
      <c r="M250" s="200"/>
      <c r="N250" s="200"/>
      <c r="O250" s="200"/>
      <c r="P250" s="200"/>
      <c r="Q250" s="200"/>
      <c r="R250" s="200"/>
      <c r="S250" s="200"/>
      <c r="T250" s="200"/>
      <c r="U250" s="200"/>
      <c r="V250" s="200"/>
      <c r="W250" s="201"/>
      <c r="X250" s="116" t="str">
        <f t="shared" si="39"/>
        <v xml:space="preserve"> </v>
      </c>
      <c r="Y250" s="116" t="str">
        <f t="shared" si="38"/>
        <v xml:space="preserve"> </v>
      </c>
      <c r="Z250" s="116" t="str">
        <f t="shared" si="30"/>
        <v xml:space="preserve"> </v>
      </c>
      <c r="AA250" s="116" t="str">
        <f t="shared" si="31"/>
        <v xml:space="preserve"> </v>
      </c>
      <c r="AB250" s="116" t="str">
        <f t="shared" si="32"/>
        <v xml:space="preserve"> </v>
      </c>
      <c r="AC250" s="116" t="str">
        <f t="shared" si="33"/>
        <v xml:space="preserve"> </v>
      </c>
      <c r="AD250" s="116" t="str">
        <f t="shared" si="34"/>
        <v xml:space="preserve"> </v>
      </c>
      <c r="AE250" s="116" t="str">
        <f t="shared" si="35"/>
        <v xml:space="preserve"> </v>
      </c>
      <c r="AF250" s="116" t="str">
        <f t="shared" si="36"/>
        <v xml:space="preserve"> </v>
      </c>
      <c r="AG250" s="116" t="str">
        <f t="shared" si="37"/>
        <v xml:space="preserve"> </v>
      </c>
    </row>
    <row r="251" spans="1:33" x14ac:dyDescent="0.35">
      <c r="A251" s="199"/>
      <c r="B251" s="200"/>
      <c r="C251" s="200"/>
      <c r="D251" s="200"/>
      <c r="E251" s="200"/>
      <c r="F251" s="200"/>
      <c r="G251" s="200"/>
      <c r="H251" s="200"/>
      <c r="I251" s="200"/>
      <c r="J251" s="200"/>
      <c r="K251" s="200"/>
      <c r="L251" s="200"/>
      <c r="M251" s="200"/>
      <c r="N251" s="200"/>
      <c r="O251" s="200"/>
      <c r="P251" s="200"/>
      <c r="Q251" s="200"/>
      <c r="R251" s="200"/>
      <c r="S251" s="200"/>
      <c r="T251" s="200"/>
      <c r="U251" s="200"/>
      <c r="V251" s="200"/>
      <c r="W251" s="201"/>
      <c r="X251" s="116" t="str">
        <f t="shared" si="39"/>
        <v xml:space="preserve"> </v>
      </c>
      <c r="Y251" s="116" t="str">
        <f t="shared" si="38"/>
        <v xml:space="preserve"> </v>
      </c>
      <c r="Z251" s="116" t="str">
        <f t="shared" si="30"/>
        <v xml:space="preserve"> </v>
      </c>
      <c r="AA251" s="116" t="str">
        <f t="shared" si="31"/>
        <v xml:space="preserve"> </v>
      </c>
      <c r="AB251" s="116" t="str">
        <f t="shared" si="32"/>
        <v xml:space="preserve"> </v>
      </c>
      <c r="AC251" s="116" t="str">
        <f t="shared" si="33"/>
        <v xml:space="preserve"> </v>
      </c>
      <c r="AD251" s="116" t="str">
        <f t="shared" si="34"/>
        <v xml:space="preserve"> </v>
      </c>
      <c r="AE251" s="116" t="str">
        <f t="shared" si="35"/>
        <v xml:space="preserve"> </v>
      </c>
      <c r="AF251" s="116" t="str">
        <f t="shared" si="36"/>
        <v xml:space="preserve"> </v>
      </c>
      <c r="AG251" s="116" t="str">
        <f t="shared" si="37"/>
        <v xml:space="preserve"> </v>
      </c>
    </row>
    <row r="252" spans="1:33" x14ac:dyDescent="0.35">
      <c r="A252" s="199"/>
      <c r="B252" s="200"/>
      <c r="C252" s="200"/>
      <c r="D252" s="200"/>
      <c r="E252" s="200"/>
      <c r="F252" s="200"/>
      <c r="G252" s="200"/>
      <c r="H252" s="200"/>
      <c r="I252" s="200"/>
      <c r="J252" s="200"/>
      <c r="K252" s="200"/>
      <c r="L252" s="200"/>
      <c r="M252" s="200"/>
      <c r="N252" s="200"/>
      <c r="O252" s="200"/>
      <c r="P252" s="200"/>
      <c r="Q252" s="200"/>
      <c r="R252" s="200"/>
      <c r="S252" s="200"/>
      <c r="T252" s="200"/>
      <c r="U252" s="200"/>
      <c r="V252" s="200"/>
      <c r="W252" s="201"/>
      <c r="X252" s="116" t="str">
        <f t="shared" si="39"/>
        <v xml:space="preserve"> </v>
      </c>
      <c r="Y252" s="116" t="str">
        <f t="shared" si="38"/>
        <v xml:space="preserve"> </v>
      </c>
      <c r="Z252" s="116" t="str">
        <f t="shared" si="30"/>
        <v xml:space="preserve"> </v>
      </c>
      <c r="AA252" s="116" t="str">
        <f t="shared" si="31"/>
        <v xml:space="preserve"> </v>
      </c>
      <c r="AB252" s="116" t="str">
        <f t="shared" si="32"/>
        <v xml:space="preserve"> </v>
      </c>
      <c r="AC252" s="116" t="str">
        <f t="shared" si="33"/>
        <v xml:space="preserve"> </v>
      </c>
      <c r="AD252" s="116" t="str">
        <f t="shared" si="34"/>
        <v xml:space="preserve"> </v>
      </c>
      <c r="AE252" s="116" t="str">
        <f t="shared" si="35"/>
        <v xml:space="preserve"> </v>
      </c>
      <c r="AF252" s="116" t="str">
        <f t="shared" si="36"/>
        <v xml:space="preserve"> </v>
      </c>
      <c r="AG252" s="116" t="str">
        <f t="shared" si="37"/>
        <v xml:space="preserve"> </v>
      </c>
    </row>
    <row r="253" spans="1:33" x14ac:dyDescent="0.35">
      <c r="A253" s="199"/>
      <c r="B253" s="200"/>
      <c r="C253" s="200"/>
      <c r="D253" s="200"/>
      <c r="E253" s="200"/>
      <c r="F253" s="200"/>
      <c r="G253" s="200"/>
      <c r="H253" s="200"/>
      <c r="I253" s="200"/>
      <c r="J253" s="200"/>
      <c r="K253" s="200"/>
      <c r="L253" s="200"/>
      <c r="M253" s="200"/>
      <c r="N253" s="200"/>
      <c r="O253" s="200"/>
      <c r="P253" s="200"/>
      <c r="Q253" s="200"/>
      <c r="R253" s="200"/>
      <c r="S253" s="200"/>
      <c r="T253" s="200"/>
      <c r="U253" s="200"/>
      <c r="V253" s="200"/>
      <c r="W253" s="201"/>
      <c r="X253" s="116" t="str">
        <f t="shared" si="39"/>
        <v xml:space="preserve"> </v>
      </c>
      <c r="Y253" s="116" t="str">
        <f t="shared" si="38"/>
        <v xml:space="preserve"> </v>
      </c>
      <c r="Z253" s="116" t="str">
        <f t="shared" si="30"/>
        <v xml:space="preserve"> </v>
      </c>
      <c r="AA253" s="116" t="str">
        <f t="shared" si="31"/>
        <v xml:space="preserve"> </v>
      </c>
      <c r="AB253" s="116" t="str">
        <f t="shared" si="32"/>
        <v xml:space="preserve"> </v>
      </c>
      <c r="AC253" s="116" t="str">
        <f t="shared" si="33"/>
        <v xml:space="preserve"> </v>
      </c>
      <c r="AD253" s="116" t="str">
        <f t="shared" si="34"/>
        <v xml:space="preserve"> </v>
      </c>
      <c r="AE253" s="116" t="str">
        <f t="shared" si="35"/>
        <v xml:space="preserve"> </v>
      </c>
      <c r="AF253" s="116" t="str">
        <f t="shared" si="36"/>
        <v xml:space="preserve"> </v>
      </c>
      <c r="AG253" s="116" t="str">
        <f t="shared" si="37"/>
        <v xml:space="preserve"> </v>
      </c>
    </row>
    <row r="254" spans="1:33" x14ac:dyDescent="0.35">
      <c r="A254" s="199"/>
      <c r="B254" s="200"/>
      <c r="C254" s="200"/>
      <c r="D254" s="200"/>
      <c r="E254" s="200"/>
      <c r="F254" s="200"/>
      <c r="G254" s="200"/>
      <c r="H254" s="200"/>
      <c r="I254" s="200"/>
      <c r="J254" s="200"/>
      <c r="K254" s="200"/>
      <c r="L254" s="200"/>
      <c r="M254" s="200"/>
      <c r="N254" s="200"/>
      <c r="O254" s="200"/>
      <c r="P254" s="200"/>
      <c r="Q254" s="200"/>
      <c r="R254" s="200"/>
      <c r="S254" s="200"/>
      <c r="T254" s="200"/>
      <c r="U254" s="200"/>
      <c r="V254" s="200"/>
      <c r="W254" s="201"/>
      <c r="X254" s="116" t="str">
        <f t="shared" si="39"/>
        <v xml:space="preserve"> </v>
      </c>
      <c r="Y254" s="116" t="str">
        <f t="shared" si="38"/>
        <v xml:space="preserve"> </v>
      </c>
      <c r="Z254" s="116" t="str">
        <f t="shared" si="30"/>
        <v xml:space="preserve"> </v>
      </c>
      <c r="AA254" s="116" t="str">
        <f t="shared" si="31"/>
        <v xml:space="preserve"> </v>
      </c>
      <c r="AB254" s="116" t="str">
        <f t="shared" si="32"/>
        <v xml:space="preserve"> </v>
      </c>
      <c r="AC254" s="116" t="str">
        <f t="shared" si="33"/>
        <v xml:space="preserve"> </v>
      </c>
      <c r="AD254" s="116" t="str">
        <f t="shared" si="34"/>
        <v xml:space="preserve"> </v>
      </c>
      <c r="AE254" s="116" t="str">
        <f t="shared" si="35"/>
        <v xml:space="preserve"> </v>
      </c>
      <c r="AF254" s="116" t="str">
        <f t="shared" si="36"/>
        <v xml:space="preserve"> </v>
      </c>
      <c r="AG254" s="116" t="str">
        <f t="shared" si="37"/>
        <v xml:space="preserve"> </v>
      </c>
    </row>
    <row r="255" spans="1:33" x14ac:dyDescent="0.35">
      <c r="A255" s="199"/>
      <c r="B255" s="200"/>
      <c r="C255" s="200"/>
      <c r="D255" s="200"/>
      <c r="E255" s="200"/>
      <c r="F255" s="200"/>
      <c r="G255" s="200"/>
      <c r="H255" s="200"/>
      <c r="I255" s="200"/>
      <c r="J255" s="200"/>
      <c r="K255" s="200"/>
      <c r="L255" s="200"/>
      <c r="M255" s="200"/>
      <c r="N255" s="200"/>
      <c r="O255" s="200"/>
      <c r="P255" s="200"/>
      <c r="Q255" s="200"/>
      <c r="R255" s="200"/>
      <c r="S255" s="200"/>
      <c r="T255" s="200"/>
      <c r="U255" s="200"/>
      <c r="V255" s="200"/>
      <c r="W255" s="201"/>
      <c r="X255" s="116" t="str">
        <f t="shared" si="39"/>
        <v xml:space="preserve"> </v>
      </c>
      <c r="Y255" s="116" t="str">
        <f t="shared" si="38"/>
        <v xml:space="preserve"> </v>
      </c>
      <c r="Z255" s="116" t="str">
        <f t="shared" si="30"/>
        <v xml:space="preserve"> </v>
      </c>
      <c r="AA255" s="116" t="str">
        <f t="shared" si="31"/>
        <v xml:space="preserve"> </v>
      </c>
      <c r="AB255" s="116" t="str">
        <f t="shared" si="32"/>
        <v xml:space="preserve"> </v>
      </c>
      <c r="AC255" s="116" t="str">
        <f t="shared" si="33"/>
        <v xml:space="preserve"> </v>
      </c>
      <c r="AD255" s="116" t="str">
        <f t="shared" si="34"/>
        <v xml:space="preserve"> </v>
      </c>
      <c r="AE255" s="116" t="str">
        <f t="shared" si="35"/>
        <v xml:space="preserve"> </v>
      </c>
      <c r="AF255" s="116" t="str">
        <f t="shared" si="36"/>
        <v xml:space="preserve"> </v>
      </c>
      <c r="AG255" s="116" t="str">
        <f t="shared" si="37"/>
        <v xml:space="preserve"> </v>
      </c>
    </row>
    <row r="256" spans="1:33" x14ac:dyDescent="0.35">
      <c r="A256" s="199"/>
      <c r="B256" s="200"/>
      <c r="C256" s="200"/>
      <c r="D256" s="200"/>
      <c r="E256" s="200"/>
      <c r="F256" s="200"/>
      <c r="G256" s="200"/>
      <c r="H256" s="200"/>
      <c r="I256" s="200"/>
      <c r="J256" s="200"/>
      <c r="K256" s="200"/>
      <c r="L256" s="200"/>
      <c r="M256" s="200"/>
      <c r="N256" s="200"/>
      <c r="O256" s="200"/>
      <c r="P256" s="200"/>
      <c r="Q256" s="200"/>
      <c r="R256" s="200"/>
      <c r="S256" s="200"/>
      <c r="T256" s="200"/>
      <c r="U256" s="200"/>
      <c r="V256" s="200"/>
      <c r="W256" s="201"/>
      <c r="X256" s="116" t="str">
        <f t="shared" si="39"/>
        <v xml:space="preserve"> </v>
      </c>
      <c r="Y256" s="116" t="str">
        <f t="shared" si="38"/>
        <v xml:space="preserve"> </v>
      </c>
      <c r="Z256" s="116" t="str">
        <f t="shared" si="30"/>
        <v xml:space="preserve"> </v>
      </c>
      <c r="AA256" s="116" t="str">
        <f t="shared" si="31"/>
        <v xml:space="preserve"> </v>
      </c>
      <c r="AB256" s="116" t="str">
        <f t="shared" si="32"/>
        <v xml:space="preserve"> </v>
      </c>
      <c r="AC256" s="116" t="str">
        <f t="shared" si="33"/>
        <v xml:space="preserve"> </v>
      </c>
      <c r="AD256" s="116" t="str">
        <f t="shared" si="34"/>
        <v xml:space="preserve"> </v>
      </c>
      <c r="AE256" s="116" t="str">
        <f t="shared" si="35"/>
        <v xml:space="preserve"> </v>
      </c>
      <c r="AF256" s="116" t="str">
        <f t="shared" si="36"/>
        <v xml:space="preserve"> </v>
      </c>
      <c r="AG256" s="116" t="str">
        <f t="shared" si="37"/>
        <v xml:space="preserve"> </v>
      </c>
    </row>
    <row r="257" spans="1:33" x14ac:dyDescent="0.35">
      <c r="A257" s="199"/>
      <c r="B257" s="200"/>
      <c r="C257" s="200"/>
      <c r="D257" s="200"/>
      <c r="E257" s="200"/>
      <c r="F257" s="200"/>
      <c r="G257" s="200"/>
      <c r="H257" s="200"/>
      <c r="I257" s="200"/>
      <c r="J257" s="200"/>
      <c r="K257" s="200"/>
      <c r="L257" s="200"/>
      <c r="M257" s="200"/>
      <c r="N257" s="200"/>
      <c r="O257" s="200"/>
      <c r="P257" s="200"/>
      <c r="Q257" s="200"/>
      <c r="R257" s="200"/>
      <c r="S257" s="200"/>
      <c r="T257" s="200"/>
      <c r="U257" s="200"/>
      <c r="V257" s="200"/>
      <c r="W257" s="201"/>
      <c r="X257" s="116" t="str">
        <f t="shared" si="39"/>
        <v xml:space="preserve"> </v>
      </c>
      <c r="Y257" s="116" t="str">
        <f t="shared" si="38"/>
        <v xml:space="preserve"> </v>
      </c>
      <c r="Z257" s="116" t="str">
        <f t="shared" si="30"/>
        <v xml:space="preserve"> </v>
      </c>
      <c r="AA257" s="116" t="str">
        <f t="shared" si="31"/>
        <v xml:space="preserve"> </v>
      </c>
      <c r="AB257" s="116" t="str">
        <f t="shared" si="32"/>
        <v xml:space="preserve"> </v>
      </c>
      <c r="AC257" s="116" t="str">
        <f t="shared" si="33"/>
        <v xml:space="preserve"> </v>
      </c>
      <c r="AD257" s="116" t="str">
        <f t="shared" si="34"/>
        <v xml:space="preserve"> </v>
      </c>
      <c r="AE257" s="116" t="str">
        <f t="shared" si="35"/>
        <v xml:space="preserve"> </v>
      </c>
      <c r="AF257" s="116" t="str">
        <f t="shared" si="36"/>
        <v xml:space="preserve"> </v>
      </c>
      <c r="AG257" s="116" t="str">
        <f t="shared" si="37"/>
        <v xml:space="preserve"> </v>
      </c>
    </row>
    <row r="258" spans="1:33" x14ac:dyDescent="0.35">
      <c r="A258" s="199"/>
      <c r="B258" s="200"/>
      <c r="C258" s="200"/>
      <c r="D258" s="200"/>
      <c r="E258" s="200"/>
      <c r="F258" s="200"/>
      <c r="G258" s="200"/>
      <c r="H258" s="200"/>
      <c r="I258" s="200"/>
      <c r="J258" s="200"/>
      <c r="K258" s="200"/>
      <c r="L258" s="200"/>
      <c r="M258" s="200"/>
      <c r="N258" s="200"/>
      <c r="O258" s="200"/>
      <c r="P258" s="200"/>
      <c r="Q258" s="200"/>
      <c r="R258" s="200"/>
      <c r="S258" s="200"/>
      <c r="T258" s="200"/>
      <c r="U258" s="200"/>
      <c r="V258" s="200"/>
      <c r="W258" s="201"/>
      <c r="X258" s="116" t="str">
        <f t="shared" si="39"/>
        <v xml:space="preserve"> </v>
      </c>
      <c r="Y258" s="116" t="str">
        <f t="shared" si="38"/>
        <v xml:space="preserve"> </v>
      </c>
      <c r="Z258" s="116" t="str">
        <f t="shared" si="30"/>
        <v xml:space="preserve"> </v>
      </c>
      <c r="AA258" s="116" t="str">
        <f t="shared" si="31"/>
        <v xml:space="preserve"> </v>
      </c>
      <c r="AB258" s="116" t="str">
        <f t="shared" si="32"/>
        <v xml:space="preserve"> </v>
      </c>
      <c r="AC258" s="116" t="str">
        <f t="shared" si="33"/>
        <v xml:space="preserve"> </v>
      </c>
      <c r="AD258" s="116" t="str">
        <f t="shared" si="34"/>
        <v xml:space="preserve"> </v>
      </c>
      <c r="AE258" s="116" t="str">
        <f t="shared" si="35"/>
        <v xml:space="preserve"> </v>
      </c>
      <c r="AF258" s="116" t="str">
        <f t="shared" si="36"/>
        <v xml:space="preserve"> </v>
      </c>
      <c r="AG258" s="116" t="str">
        <f t="shared" si="37"/>
        <v xml:space="preserve"> </v>
      </c>
    </row>
    <row r="259" spans="1:33" x14ac:dyDescent="0.35">
      <c r="A259" s="199"/>
      <c r="B259" s="200"/>
      <c r="C259" s="200"/>
      <c r="D259" s="200"/>
      <c r="E259" s="200"/>
      <c r="F259" s="200"/>
      <c r="G259" s="200"/>
      <c r="H259" s="200"/>
      <c r="I259" s="200"/>
      <c r="J259" s="200"/>
      <c r="K259" s="200"/>
      <c r="L259" s="200"/>
      <c r="M259" s="200"/>
      <c r="N259" s="200"/>
      <c r="O259" s="200"/>
      <c r="P259" s="200"/>
      <c r="Q259" s="200"/>
      <c r="R259" s="200"/>
      <c r="S259" s="200"/>
      <c r="T259" s="200"/>
      <c r="U259" s="200"/>
      <c r="V259" s="200"/>
      <c r="W259" s="201"/>
      <c r="X259" s="116" t="str">
        <f t="shared" si="39"/>
        <v xml:space="preserve"> </v>
      </c>
      <c r="Y259" s="116" t="str">
        <f t="shared" si="38"/>
        <v xml:space="preserve"> </v>
      </c>
      <c r="Z259" s="116" t="str">
        <f t="shared" si="30"/>
        <v xml:space="preserve"> </v>
      </c>
      <c r="AA259" s="116" t="str">
        <f t="shared" si="31"/>
        <v xml:space="preserve"> </v>
      </c>
      <c r="AB259" s="116" t="str">
        <f t="shared" si="32"/>
        <v xml:space="preserve"> </v>
      </c>
      <c r="AC259" s="116" t="str">
        <f t="shared" si="33"/>
        <v xml:space="preserve"> </v>
      </c>
      <c r="AD259" s="116" t="str">
        <f t="shared" si="34"/>
        <v xml:space="preserve"> </v>
      </c>
      <c r="AE259" s="116" t="str">
        <f t="shared" si="35"/>
        <v xml:space="preserve"> </v>
      </c>
      <c r="AF259" s="116" t="str">
        <f t="shared" si="36"/>
        <v xml:space="preserve"> </v>
      </c>
      <c r="AG259" s="116" t="str">
        <f t="shared" si="37"/>
        <v xml:space="preserve"> </v>
      </c>
    </row>
    <row r="260" spans="1:33" x14ac:dyDescent="0.35">
      <c r="A260" s="199"/>
      <c r="B260" s="200"/>
      <c r="C260" s="200"/>
      <c r="D260" s="200"/>
      <c r="E260" s="200"/>
      <c r="F260" s="200"/>
      <c r="G260" s="200"/>
      <c r="H260" s="200"/>
      <c r="I260" s="200"/>
      <c r="J260" s="200"/>
      <c r="K260" s="200"/>
      <c r="L260" s="200"/>
      <c r="M260" s="200"/>
      <c r="N260" s="200"/>
      <c r="O260" s="200"/>
      <c r="P260" s="200"/>
      <c r="Q260" s="200"/>
      <c r="R260" s="200"/>
      <c r="S260" s="200"/>
      <c r="T260" s="200"/>
      <c r="U260" s="200"/>
      <c r="V260" s="200"/>
      <c r="W260" s="201"/>
      <c r="X260" s="116" t="str">
        <f t="shared" si="39"/>
        <v xml:space="preserve"> </v>
      </c>
      <c r="Y260" s="116" t="str">
        <f t="shared" si="38"/>
        <v xml:space="preserve"> </v>
      </c>
      <c r="Z260" s="116" t="str">
        <f t="shared" ref="Z260:Z323" si="40">H260&amp;" "&amp;I260</f>
        <v xml:space="preserve"> </v>
      </c>
      <c r="AA260" s="116" t="str">
        <f t="shared" ref="AA260:AA323" si="41">J260&amp;" "&amp;K260</f>
        <v xml:space="preserve"> </v>
      </c>
      <c r="AB260" s="116" t="str">
        <f t="shared" ref="AB260:AB323" si="42">L260&amp;" "&amp;M260</f>
        <v xml:space="preserve"> </v>
      </c>
      <c r="AC260" s="116" t="str">
        <f t="shared" ref="AC260:AC323" si="43">N260&amp;" "&amp;O260</f>
        <v xml:space="preserve"> </v>
      </c>
      <c r="AD260" s="116" t="str">
        <f t="shared" ref="AD260:AD323" si="44">P260&amp;" "&amp;Q260</f>
        <v xml:space="preserve"> </v>
      </c>
      <c r="AE260" s="116" t="str">
        <f t="shared" ref="AE260:AE323" si="45">R260&amp;" "&amp;S260</f>
        <v xml:space="preserve"> </v>
      </c>
      <c r="AF260" s="116" t="str">
        <f t="shared" ref="AF260:AF323" si="46">T260&amp;" "&amp;U260</f>
        <v xml:space="preserve"> </v>
      </c>
      <c r="AG260" s="116" t="str">
        <f t="shared" ref="AG260:AG323" si="47">V260&amp;" "&amp;W260</f>
        <v xml:space="preserve"> </v>
      </c>
    </row>
    <row r="261" spans="1:33" x14ac:dyDescent="0.35">
      <c r="A261" s="199"/>
      <c r="B261" s="200"/>
      <c r="C261" s="200"/>
      <c r="D261" s="200"/>
      <c r="E261" s="200"/>
      <c r="F261" s="200"/>
      <c r="G261" s="200"/>
      <c r="H261" s="200"/>
      <c r="I261" s="200"/>
      <c r="J261" s="200"/>
      <c r="K261" s="200"/>
      <c r="L261" s="200"/>
      <c r="M261" s="200"/>
      <c r="N261" s="200"/>
      <c r="O261" s="200"/>
      <c r="P261" s="200"/>
      <c r="Q261" s="200"/>
      <c r="R261" s="200"/>
      <c r="S261" s="200"/>
      <c r="T261" s="200"/>
      <c r="U261" s="200"/>
      <c r="V261" s="200"/>
      <c r="W261" s="201"/>
      <c r="X261" s="116" t="str">
        <f t="shared" si="39"/>
        <v xml:space="preserve"> </v>
      </c>
      <c r="Y261" s="116" t="str">
        <f t="shared" ref="Y261:Y324" si="48">F261&amp;" "&amp;G261</f>
        <v xml:space="preserve"> </v>
      </c>
      <c r="Z261" s="116" t="str">
        <f t="shared" si="40"/>
        <v xml:space="preserve"> </v>
      </c>
      <c r="AA261" s="116" t="str">
        <f t="shared" si="41"/>
        <v xml:space="preserve"> </v>
      </c>
      <c r="AB261" s="116" t="str">
        <f t="shared" si="42"/>
        <v xml:space="preserve"> </v>
      </c>
      <c r="AC261" s="116" t="str">
        <f t="shared" si="43"/>
        <v xml:space="preserve"> </v>
      </c>
      <c r="AD261" s="116" t="str">
        <f t="shared" si="44"/>
        <v xml:space="preserve"> </v>
      </c>
      <c r="AE261" s="116" t="str">
        <f t="shared" si="45"/>
        <v xml:space="preserve"> </v>
      </c>
      <c r="AF261" s="116" t="str">
        <f t="shared" si="46"/>
        <v xml:space="preserve"> </v>
      </c>
      <c r="AG261" s="116" t="str">
        <f t="shared" si="47"/>
        <v xml:space="preserve"> </v>
      </c>
    </row>
    <row r="262" spans="1:33" x14ac:dyDescent="0.35">
      <c r="A262" s="199"/>
      <c r="B262" s="200"/>
      <c r="C262" s="200"/>
      <c r="D262" s="200"/>
      <c r="E262" s="200"/>
      <c r="F262" s="200"/>
      <c r="G262" s="200"/>
      <c r="H262" s="200"/>
      <c r="I262" s="200"/>
      <c r="J262" s="200"/>
      <c r="K262" s="200"/>
      <c r="L262" s="200"/>
      <c r="M262" s="200"/>
      <c r="N262" s="200"/>
      <c r="O262" s="200"/>
      <c r="P262" s="200"/>
      <c r="Q262" s="200"/>
      <c r="R262" s="200"/>
      <c r="S262" s="200"/>
      <c r="T262" s="200"/>
      <c r="U262" s="200"/>
      <c r="V262" s="200"/>
      <c r="W262" s="201"/>
      <c r="X262" s="116" t="str">
        <f t="shared" ref="X262:X325" si="49">D262&amp;" "&amp;E262</f>
        <v xml:space="preserve"> </v>
      </c>
      <c r="Y262" s="116" t="str">
        <f t="shared" si="48"/>
        <v xml:space="preserve"> </v>
      </c>
      <c r="Z262" s="116" t="str">
        <f t="shared" si="40"/>
        <v xml:space="preserve"> </v>
      </c>
      <c r="AA262" s="116" t="str">
        <f t="shared" si="41"/>
        <v xml:space="preserve"> </v>
      </c>
      <c r="AB262" s="116" t="str">
        <f t="shared" si="42"/>
        <v xml:space="preserve"> </v>
      </c>
      <c r="AC262" s="116" t="str">
        <f t="shared" si="43"/>
        <v xml:space="preserve"> </v>
      </c>
      <c r="AD262" s="116" t="str">
        <f t="shared" si="44"/>
        <v xml:space="preserve"> </v>
      </c>
      <c r="AE262" s="116" t="str">
        <f t="shared" si="45"/>
        <v xml:space="preserve"> </v>
      </c>
      <c r="AF262" s="116" t="str">
        <f t="shared" si="46"/>
        <v xml:space="preserve"> </v>
      </c>
      <c r="AG262" s="116" t="str">
        <f t="shared" si="47"/>
        <v xml:space="preserve"> </v>
      </c>
    </row>
    <row r="263" spans="1:33" x14ac:dyDescent="0.35">
      <c r="A263" s="199"/>
      <c r="B263" s="200"/>
      <c r="C263" s="200"/>
      <c r="D263" s="200"/>
      <c r="E263" s="200"/>
      <c r="F263" s="200"/>
      <c r="G263" s="200"/>
      <c r="H263" s="200"/>
      <c r="I263" s="200"/>
      <c r="J263" s="200"/>
      <c r="K263" s="200"/>
      <c r="L263" s="200"/>
      <c r="M263" s="200"/>
      <c r="N263" s="200"/>
      <c r="O263" s="200"/>
      <c r="P263" s="200"/>
      <c r="Q263" s="200"/>
      <c r="R263" s="200"/>
      <c r="S263" s="200"/>
      <c r="T263" s="200"/>
      <c r="U263" s="200"/>
      <c r="V263" s="200"/>
      <c r="W263" s="201"/>
      <c r="X263" s="116" t="str">
        <f t="shared" si="49"/>
        <v xml:space="preserve"> </v>
      </c>
      <c r="Y263" s="116" t="str">
        <f t="shared" si="48"/>
        <v xml:space="preserve"> </v>
      </c>
      <c r="Z263" s="116" t="str">
        <f t="shared" si="40"/>
        <v xml:space="preserve"> </v>
      </c>
      <c r="AA263" s="116" t="str">
        <f t="shared" si="41"/>
        <v xml:space="preserve"> </v>
      </c>
      <c r="AB263" s="116" t="str">
        <f t="shared" si="42"/>
        <v xml:space="preserve"> </v>
      </c>
      <c r="AC263" s="116" t="str">
        <f t="shared" si="43"/>
        <v xml:space="preserve"> </v>
      </c>
      <c r="AD263" s="116" t="str">
        <f t="shared" si="44"/>
        <v xml:space="preserve"> </v>
      </c>
      <c r="AE263" s="116" t="str">
        <f t="shared" si="45"/>
        <v xml:space="preserve"> </v>
      </c>
      <c r="AF263" s="116" t="str">
        <f t="shared" si="46"/>
        <v xml:space="preserve"> </v>
      </c>
      <c r="AG263" s="116" t="str">
        <f t="shared" si="47"/>
        <v xml:space="preserve"> </v>
      </c>
    </row>
    <row r="264" spans="1:33" x14ac:dyDescent="0.35">
      <c r="A264" s="199"/>
      <c r="B264" s="200"/>
      <c r="C264" s="200"/>
      <c r="D264" s="200"/>
      <c r="E264" s="200"/>
      <c r="F264" s="200"/>
      <c r="G264" s="200"/>
      <c r="H264" s="200"/>
      <c r="I264" s="200"/>
      <c r="J264" s="200"/>
      <c r="K264" s="200"/>
      <c r="L264" s="200"/>
      <c r="M264" s="200"/>
      <c r="N264" s="200"/>
      <c r="O264" s="200"/>
      <c r="P264" s="200"/>
      <c r="Q264" s="200"/>
      <c r="R264" s="200"/>
      <c r="S264" s="200"/>
      <c r="T264" s="200"/>
      <c r="U264" s="200"/>
      <c r="V264" s="200"/>
      <c r="W264" s="201"/>
      <c r="X264" s="116" t="str">
        <f t="shared" si="49"/>
        <v xml:space="preserve"> </v>
      </c>
      <c r="Y264" s="116" t="str">
        <f t="shared" si="48"/>
        <v xml:space="preserve"> </v>
      </c>
      <c r="Z264" s="116" t="str">
        <f t="shared" si="40"/>
        <v xml:space="preserve"> </v>
      </c>
      <c r="AA264" s="116" t="str">
        <f t="shared" si="41"/>
        <v xml:space="preserve"> </v>
      </c>
      <c r="AB264" s="116" t="str">
        <f t="shared" si="42"/>
        <v xml:space="preserve"> </v>
      </c>
      <c r="AC264" s="116" t="str">
        <f t="shared" si="43"/>
        <v xml:space="preserve"> </v>
      </c>
      <c r="AD264" s="116" t="str">
        <f t="shared" si="44"/>
        <v xml:space="preserve"> </v>
      </c>
      <c r="AE264" s="116" t="str">
        <f t="shared" si="45"/>
        <v xml:space="preserve"> </v>
      </c>
      <c r="AF264" s="116" t="str">
        <f t="shared" si="46"/>
        <v xml:space="preserve"> </v>
      </c>
      <c r="AG264" s="116" t="str">
        <f t="shared" si="47"/>
        <v xml:space="preserve"> </v>
      </c>
    </row>
    <row r="265" spans="1:33" x14ac:dyDescent="0.35">
      <c r="A265" s="199"/>
      <c r="B265" s="200"/>
      <c r="C265" s="200"/>
      <c r="D265" s="200"/>
      <c r="E265" s="200"/>
      <c r="F265" s="200"/>
      <c r="G265" s="200"/>
      <c r="H265" s="200"/>
      <c r="I265" s="200"/>
      <c r="J265" s="200"/>
      <c r="K265" s="200"/>
      <c r="L265" s="200"/>
      <c r="M265" s="200"/>
      <c r="N265" s="200"/>
      <c r="O265" s="200"/>
      <c r="P265" s="200"/>
      <c r="Q265" s="200"/>
      <c r="R265" s="200"/>
      <c r="S265" s="200"/>
      <c r="T265" s="200"/>
      <c r="U265" s="200"/>
      <c r="V265" s="200"/>
      <c r="W265" s="201"/>
      <c r="X265" s="116" t="str">
        <f t="shared" si="49"/>
        <v xml:space="preserve"> </v>
      </c>
      <c r="Y265" s="116" t="str">
        <f t="shared" si="48"/>
        <v xml:space="preserve"> </v>
      </c>
      <c r="Z265" s="116" t="str">
        <f t="shared" si="40"/>
        <v xml:space="preserve"> </v>
      </c>
      <c r="AA265" s="116" t="str">
        <f t="shared" si="41"/>
        <v xml:space="preserve"> </v>
      </c>
      <c r="AB265" s="116" t="str">
        <f t="shared" si="42"/>
        <v xml:space="preserve"> </v>
      </c>
      <c r="AC265" s="116" t="str">
        <f t="shared" si="43"/>
        <v xml:space="preserve"> </v>
      </c>
      <c r="AD265" s="116" t="str">
        <f t="shared" si="44"/>
        <v xml:space="preserve"> </v>
      </c>
      <c r="AE265" s="116" t="str">
        <f t="shared" si="45"/>
        <v xml:space="preserve"> </v>
      </c>
      <c r="AF265" s="116" t="str">
        <f t="shared" si="46"/>
        <v xml:space="preserve"> </v>
      </c>
      <c r="AG265" s="116" t="str">
        <f t="shared" si="47"/>
        <v xml:space="preserve"> </v>
      </c>
    </row>
    <row r="266" spans="1:33" x14ac:dyDescent="0.35">
      <c r="A266" s="199"/>
      <c r="B266" s="200"/>
      <c r="C266" s="200"/>
      <c r="D266" s="200"/>
      <c r="E266" s="200"/>
      <c r="F266" s="200"/>
      <c r="G266" s="200"/>
      <c r="H266" s="200"/>
      <c r="I266" s="200"/>
      <c r="J266" s="200"/>
      <c r="K266" s="200"/>
      <c r="L266" s="200"/>
      <c r="M266" s="200"/>
      <c r="N266" s="200"/>
      <c r="O266" s="200"/>
      <c r="P266" s="200"/>
      <c r="Q266" s="200"/>
      <c r="R266" s="200"/>
      <c r="S266" s="200"/>
      <c r="T266" s="200"/>
      <c r="U266" s="200"/>
      <c r="V266" s="200"/>
      <c r="W266" s="201"/>
      <c r="X266" s="116" t="str">
        <f t="shared" si="49"/>
        <v xml:space="preserve"> </v>
      </c>
      <c r="Y266" s="116" t="str">
        <f t="shared" si="48"/>
        <v xml:space="preserve"> </v>
      </c>
      <c r="Z266" s="116" t="str">
        <f t="shared" si="40"/>
        <v xml:space="preserve"> </v>
      </c>
      <c r="AA266" s="116" t="str">
        <f t="shared" si="41"/>
        <v xml:space="preserve"> </v>
      </c>
      <c r="AB266" s="116" t="str">
        <f t="shared" si="42"/>
        <v xml:space="preserve"> </v>
      </c>
      <c r="AC266" s="116" t="str">
        <f t="shared" si="43"/>
        <v xml:space="preserve"> </v>
      </c>
      <c r="AD266" s="116" t="str">
        <f t="shared" si="44"/>
        <v xml:space="preserve"> </v>
      </c>
      <c r="AE266" s="116" t="str">
        <f t="shared" si="45"/>
        <v xml:space="preserve"> </v>
      </c>
      <c r="AF266" s="116" t="str">
        <f t="shared" si="46"/>
        <v xml:space="preserve"> </v>
      </c>
      <c r="AG266" s="116" t="str">
        <f t="shared" si="47"/>
        <v xml:space="preserve"> </v>
      </c>
    </row>
    <row r="267" spans="1:33" x14ac:dyDescent="0.35">
      <c r="A267" s="199"/>
      <c r="B267" s="200"/>
      <c r="C267" s="200"/>
      <c r="D267" s="200"/>
      <c r="E267" s="200"/>
      <c r="F267" s="200"/>
      <c r="G267" s="200"/>
      <c r="H267" s="200"/>
      <c r="I267" s="200"/>
      <c r="J267" s="200"/>
      <c r="K267" s="200"/>
      <c r="L267" s="200"/>
      <c r="M267" s="200"/>
      <c r="N267" s="200"/>
      <c r="O267" s="200"/>
      <c r="P267" s="200"/>
      <c r="Q267" s="200"/>
      <c r="R267" s="200"/>
      <c r="S267" s="200"/>
      <c r="T267" s="200"/>
      <c r="U267" s="200"/>
      <c r="V267" s="200"/>
      <c r="W267" s="201"/>
      <c r="X267" s="116" t="str">
        <f t="shared" si="49"/>
        <v xml:space="preserve"> </v>
      </c>
      <c r="Y267" s="116" t="str">
        <f t="shared" si="48"/>
        <v xml:space="preserve"> </v>
      </c>
      <c r="Z267" s="116" t="str">
        <f t="shared" si="40"/>
        <v xml:space="preserve"> </v>
      </c>
      <c r="AA267" s="116" t="str">
        <f t="shared" si="41"/>
        <v xml:space="preserve"> </v>
      </c>
      <c r="AB267" s="116" t="str">
        <f t="shared" si="42"/>
        <v xml:space="preserve"> </v>
      </c>
      <c r="AC267" s="116" t="str">
        <f t="shared" si="43"/>
        <v xml:space="preserve"> </v>
      </c>
      <c r="AD267" s="116" t="str">
        <f t="shared" si="44"/>
        <v xml:space="preserve"> </v>
      </c>
      <c r="AE267" s="116" t="str">
        <f t="shared" si="45"/>
        <v xml:space="preserve"> </v>
      </c>
      <c r="AF267" s="116" t="str">
        <f t="shared" si="46"/>
        <v xml:space="preserve"> </v>
      </c>
      <c r="AG267" s="116" t="str">
        <f t="shared" si="47"/>
        <v xml:space="preserve"> </v>
      </c>
    </row>
    <row r="268" spans="1:33" x14ac:dyDescent="0.35">
      <c r="A268" s="199"/>
      <c r="B268" s="200"/>
      <c r="C268" s="200"/>
      <c r="D268" s="200"/>
      <c r="E268" s="200"/>
      <c r="F268" s="200"/>
      <c r="G268" s="200"/>
      <c r="H268" s="200"/>
      <c r="I268" s="200"/>
      <c r="J268" s="200"/>
      <c r="K268" s="200"/>
      <c r="L268" s="200"/>
      <c r="M268" s="200"/>
      <c r="N268" s="200"/>
      <c r="O268" s="200"/>
      <c r="P268" s="200"/>
      <c r="Q268" s="200"/>
      <c r="R268" s="200"/>
      <c r="S268" s="200"/>
      <c r="T268" s="200"/>
      <c r="U268" s="200"/>
      <c r="V268" s="200"/>
      <c r="W268" s="201"/>
      <c r="X268" s="116" t="str">
        <f t="shared" si="49"/>
        <v xml:space="preserve"> </v>
      </c>
      <c r="Y268" s="116" t="str">
        <f t="shared" si="48"/>
        <v xml:space="preserve"> </v>
      </c>
      <c r="Z268" s="116" t="str">
        <f t="shared" si="40"/>
        <v xml:space="preserve"> </v>
      </c>
      <c r="AA268" s="116" t="str">
        <f t="shared" si="41"/>
        <v xml:space="preserve"> </v>
      </c>
      <c r="AB268" s="116" t="str">
        <f t="shared" si="42"/>
        <v xml:space="preserve"> </v>
      </c>
      <c r="AC268" s="116" t="str">
        <f t="shared" si="43"/>
        <v xml:space="preserve"> </v>
      </c>
      <c r="AD268" s="116" t="str">
        <f t="shared" si="44"/>
        <v xml:space="preserve"> </v>
      </c>
      <c r="AE268" s="116" t="str">
        <f t="shared" si="45"/>
        <v xml:space="preserve"> </v>
      </c>
      <c r="AF268" s="116" t="str">
        <f t="shared" si="46"/>
        <v xml:space="preserve"> </v>
      </c>
      <c r="AG268" s="116" t="str">
        <f t="shared" si="47"/>
        <v xml:space="preserve"> </v>
      </c>
    </row>
    <row r="269" spans="1:33" x14ac:dyDescent="0.35">
      <c r="A269" s="199"/>
      <c r="B269" s="200"/>
      <c r="C269" s="200"/>
      <c r="D269" s="200"/>
      <c r="E269" s="200"/>
      <c r="F269" s="200"/>
      <c r="G269" s="200"/>
      <c r="H269" s="200"/>
      <c r="I269" s="200"/>
      <c r="J269" s="200"/>
      <c r="K269" s="200"/>
      <c r="L269" s="200"/>
      <c r="M269" s="200"/>
      <c r="N269" s="200"/>
      <c r="O269" s="200"/>
      <c r="P269" s="200"/>
      <c r="Q269" s="200"/>
      <c r="R269" s="200"/>
      <c r="S269" s="200"/>
      <c r="T269" s="200"/>
      <c r="U269" s="200"/>
      <c r="V269" s="200"/>
      <c r="W269" s="201"/>
      <c r="X269" s="116" t="str">
        <f t="shared" si="49"/>
        <v xml:space="preserve"> </v>
      </c>
      <c r="Y269" s="116" t="str">
        <f t="shared" si="48"/>
        <v xml:space="preserve"> </v>
      </c>
      <c r="Z269" s="116" t="str">
        <f t="shared" si="40"/>
        <v xml:space="preserve"> </v>
      </c>
      <c r="AA269" s="116" t="str">
        <f t="shared" si="41"/>
        <v xml:space="preserve"> </v>
      </c>
      <c r="AB269" s="116" t="str">
        <f t="shared" si="42"/>
        <v xml:space="preserve"> </v>
      </c>
      <c r="AC269" s="116" t="str">
        <f t="shared" si="43"/>
        <v xml:space="preserve"> </v>
      </c>
      <c r="AD269" s="116" t="str">
        <f t="shared" si="44"/>
        <v xml:space="preserve"> </v>
      </c>
      <c r="AE269" s="116" t="str">
        <f t="shared" si="45"/>
        <v xml:space="preserve"> </v>
      </c>
      <c r="AF269" s="116" t="str">
        <f t="shared" si="46"/>
        <v xml:space="preserve"> </v>
      </c>
      <c r="AG269" s="116" t="str">
        <f t="shared" si="47"/>
        <v xml:space="preserve"> </v>
      </c>
    </row>
    <row r="270" spans="1:33" x14ac:dyDescent="0.35">
      <c r="A270" s="199"/>
      <c r="B270" s="200"/>
      <c r="C270" s="200"/>
      <c r="D270" s="200"/>
      <c r="E270" s="200"/>
      <c r="F270" s="200"/>
      <c r="G270" s="200"/>
      <c r="H270" s="200"/>
      <c r="I270" s="200"/>
      <c r="J270" s="200"/>
      <c r="K270" s="200"/>
      <c r="L270" s="200"/>
      <c r="M270" s="200"/>
      <c r="N270" s="200"/>
      <c r="O270" s="200"/>
      <c r="P270" s="200"/>
      <c r="Q270" s="200"/>
      <c r="R270" s="200"/>
      <c r="S270" s="200"/>
      <c r="T270" s="200"/>
      <c r="U270" s="200"/>
      <c r="V270" s="200"/>
      <c r="W270" s="201"/>
      <c r="X270" s="116" t="str">
        <f t="shared" si="49"/>
        <v xml:space="preserve"> </v>
      </c>
      <c r="Y270" s="116" t="str">
        <f t="shared" si="48"/>
        <v xml:space="preserve"> </v>
      </c>
      <c r="Z270" s="116" t="str">
        <f t="shared" si="40"/>
        <v xml:space="preserve"> </v>
      </c>
      <c r="AA270" s="116" t="str">
        <f t="shared" si="41"/>
        <v xml:space="preserve"> </v>
      </c>
      <c r="AB270" s="116" t="str">
        <f t="shared" si="42"/>
        <v xml:space="preserve"> </v>
      </c>
      <c r="AC270" s="116" t="str">
        <f t="shared" si="43"/>
        <v xml:space="preserve"> </v>
      </c>
      <c r="AD270" s="116" t="str">
        <f t="shared" si="44"/>
        <v xml:space="preserve"> </v>
      </c>
      <c r="AE270" s="116" t="str">
        <f t="shared" si="45"/>
        <v xml:space="preserve"> </v>
      </c>
      <c r="AF270" s="116" t="str">
        <f t="shared" si="46"/>
        <v xml:space="preserve"> </v>
      </c>
      <c r="AG270" s="116" t="str">
        <f t="shared" si="47"/>
        <v xml:space="preserve"> </v>
      </c>
    </row>
    <row r="271" spans="1:33" x14ac:dyDescent="0.35">
      <c r="A271" s="199"/>
      <c r="B271" s="200"/>
      <c r="C271" s="200"/>
      <c r="D271" s="200"/>
      <c r="E271" s="200"/>
      <c r="F271" s="200"/>
      <c r="G271" s="200"/>
      <c r="H271" s="200"/>
      <c r="I271" s="200"/>
      <c r="J271" s="200"/>
      <c r="K271" s="200"/>
      <c r="L271" s="200"/>
      <c r="M271" s="200"/>
      <c r="N271" s="200"/>
      <c r="O271" s="200"/>
      <c r="P271" s="200"/>
      <c r="Q271" s="200"/>
      <c r="R271" s="200"/>
      <c r="S271" s="200"/>
      <c r="T271" s="200"/>
      <c r="U271" s="200"/>
      <c r="V271" s="200"/>
      <c r="W271" s="201"/>
      <c r="X271" s="116" t="str">
        <f t="shared" si="49"/>
        <v xml:space="preserve"> </v>
      </c>
      <c r="Y271" s="116" t="str">
        <f t="shared" si="48"/>
        <v xml:space="preserve"> </v>
      </c>
      <c r="Z271" s="116" t="str">
        <f t="shared" si="40"/>
        <v xml:space="preserve"> </v>
      </c>
      <c r="AA271" s="116" t="str">
        <f t="shared" si="41"/>
        <v xml:space="preserve"> </v>
      </c>
      <c r="AB271" s="116" t="str">
        <f t="shared" si="42"/>
        <v xml:space="preserve"> </v>
      </c>
      <c r="AC271" s="116" t="str">
        <f t="shared" si="43"/>
        <v xml:space="preserve"> </v>
      </c>
      <c r="AD271" s="116" t="str">
        <f t="shared" si="44"/>
        <v xml:space="preserve"> </v>
      </c>
      <c r="AE271" s="116" t="str">
        <f t="shared" si="45"/>
        <v xml:space="preserve"> </v>
      </c>
      <c r="AF271" s="116" t="str">
        <f t="shared" si="46"/>
        <v xml:space="preserve"> </v>
      </c>
      <c r="AG271" s="116" t="str">
        <f t="shared" si="47"/>
        <v xml:space="preserve"> </v>
      </c>
    </row>
    <row r="272" spans="1:33" x14ac:dyDescent="0.35">
      <c r="A272" s="199"/>
      <c r="B272" s="200"/>
      <c r="C272" s="200"/>
      <c r="D272" s="200"/>
      <c r="E272" s="200"/>
      <c r="F272" s="200"/>
      <c r="G272" s="200"/>
      <c r="H272" s="200"/>
      <c r="I272" s="200"/>
      <c r="J272" s="200"/>
      <c r="K272" s="200"/>
      <c r="L272" s="200"/>
      <c r="M272" s="200"/>
      <c r="N272" s="200"/>
      <c r="O272" s="200"/>
      <c r="P272" s="200"/>
      <c r="Q272" s="200"/>
      <c r="R272" s="200"/>
      <c r="S272" s="200"/>
      <c r="T272" s="200"/>
      <c r="U272" s="200"/>
      <c r="V272" s="200"/>
      <c r="W272" s="201"/>
      <c r="X272" s="116" t="str">
        <f t="shared" si="49"/>
        <v xml:space="preserve"> </v>
      </c>
      <c r="Y272" s="116" t="str">
        <f t="shared" si="48"/>
        <v xml:space="preserve"> </v>
      </c>
      <c r="Z272" s="116" t="str">
        <f t="shared" si="40"/>
        <v xml:space="preserve"> </v>
      </c>
      <c r="AA272" s="116" t="str">
        <f t="shared" si="41"/>
        <v xml:space="preserve"> </v>
      </c>
      <c r="AB272" s="116" t="str">
        <f t="shared" si="42"/>
        <v xml:space="preserve"> </v>
      </c>
      <c r="AC272" s="116" t="str">
        <f t="shared" si="43"/>
        <v xml:space="preserve"> </v>
      </c>
      <c r="AD272" s="116" t="str">
        <f t="shared" si="44"/>
        <v xml:space="preserve"> </v>
      </c>
      <c r="AE272" s="116" t="str">
        <f t="shared" si="45"/>
        <v xml:space="preserve"> </v>
      </c>
      <c r="AF272" s="116" t="str">
        <f t="shared" si="46"/>
        <v xml:space="preserve"> </v>
      </c>
      <c r="AG272" s="116" t="str">
        <f t="shared" si="47"/>
        <v xml:space="preserve"> </v>
      </c>
    </row>
    <row r="273" spans="1:33" x14ac:dyDescent="0.35">
      <c r="A273" s="199"/>
      <c r="B273" s="200"/>
      <c r="C273" s="200"/>
      <c r="D273" s="200"/>
      <c r="E273" s="200"/>
      <c r="F273" s="200"/>
      <c r="G273" s="200"/>
      <c r="H273" s="200"/>
      <c r="I273" s="200"/>
      <c r="J273" s="200"/>
      <c r="K273" s="200"/>
      <c r="L273" s="200"/>
      <c r="M273" s="200"/>
      <c r="N273" s="200"/>
      <c r="O273" s="200"/>
      <c r="P273" s="200"/>
      <c r="Q273" s="200"/>
      <c r="R273" s="200"/>
      <c r="S273" s="200"/>
      <c r="T273" s="200"/>
      <c r="U273" s="200"/>
      <c r="V273" s="200"/>
      <c r="W273" s="201"/>
      <c r="X273" s="116" t="str">
        <f t="shared" si="49"/>
        <v xml:space="preserve"> </v>
      </c>
      <c r="Y273" s="116" t="str">
        <f t="shared" si="48"/>
        <v xml:space="preserve"> </v>
      </c>
      <c r="Z273" s="116" t="str">
        <f t="shared" si="40"/>
        <v xml:space="preserve"> </v>
      </c>
      <c r="AA273" s="116" t="str">
        <f t="shared" si="41"/>
        <v xml:space="preserve"> </v>
      </c>
      <c r="AB273" s="116" t="str">
        <f t="shared" si="42"/>
        <v xml:space="preserve"> </v>
      </c>
      <c r="AC273" s="116" t="str">
        <f t="shared" si="43"/>
        <v xml:space="preserve"> </v>
      </c>
      <c r="AD273" s="116" t="str">
        <f t="shared" si="44"/>
        <v xml:space="preserve"> </v>
      </c>
      <c r="AE273" s="116" t="str">
        <f t="shared" si="45"/>
        <v xml:space="preserve"> </v>
      </c>
      <c r="AF273" s="116" t="str">
        <f t="shared" si="46"/>
        <v xml:space="preserve"> </v>
      </c>
      <c r="AG273" s="116" t="str">
        <f t="shared" si="47"/>
        <v xml:space="preserve"> </v>
      </c>
    </row>
    <row r="274" spans="1:33" x14ac:dyDescent="0.35">
      <c r="A274" s="199"/>
      <c r="B274" s="200"/>
      <c r="C274" s="200"/>
      <c r="D274" s="200"/>
      <c r="E274" s="200"/>
      <c r="F274" s="200"/>
      <c r="G274" s="200"/>
      <c r="H274" s="200"/>
      <c r="I274" s="200"/>
      <c r="J274" s="200"/>
      <c r="K274" s="200"/>
      <c r="L274" s="200"/>
      <c r="M274" s="200"/>
      <c r="N274" s="200"/>
      <c r="O274" s="200"/>
      <c r="P274" s="200"/>
      <c r="Q274" s="200"/>
      <c r="R274" s="200"/>
      <c r="S274" s="200"/>
      <c r="T274" s="200"/>
      <c r="U274" s="200"/>
      <c r="V274" s="200"/>
      <c r="W274" s="201"/>
      <c r="X274" s="116" t="str">
        <f t="shared" si="49"/>
        <v xml:space="preserve"> </v>
      </c>
      <c r="Y274" s="116" t="str">
        <f t="shared" si="48"/>
        <v xml:space="preserve"> </v>
      </c>
      <c r="Z274" s="116" t="str">
        <f t="shared" si="40"/>
        <v xml:space="preserve"> </v>
      </c>
      <c r="AA274" s="116" t="str">
        <f t="shared" si="41"/>
        <v xml:space="preserve"> </v>
      </c>
      <c r="AB274" s="116" t="str">
        <f t="shared" si="42"/>
        <v xml:space="preserve"> </v>
      </c>
      <c r="AC274" s="116" t="str">
        <f t="shared" si="43"/>
        <v xml:space="preserve"> </v>
      </c>
      <c r="AD274" s="116" t="str">
        <f t="shared" si="44"/>
        <v xml:space="preserve"> </v>
      </c>
      <c r="AE274" s="116" t="str">
        <f t="shared" si="45"/>
        <v xml:space="preserve"> </v>
      </c>
      <c r="AF274" s="116" t="str">
        <f t="shared" si="46"/>
        <v xml:space="preserve"> </v>
      </c>
      <c r="AG274" s="116" t="str">
        <f t="shared" si="47"/>
        <v xml:space="preserve"> </v>
      </c>
    </row>
    <row r="275" spans="1:33" x14ac:dyDescent="0.35">
      <c r="A275" s="199"/>
      <c r="B275" s="200"/>
      <c r="C275" s="200"/>
      <c r="D275" s="200"/>
      <c r="E275" s="200"/>
      <c r="F275" s="200"/>
      <c r="G275" s="200"/>
      <c r="H275" s="200"/>
      <c r="I275" s="200"/>
      <c r="J275" s="200"/>
      <c r="K275" s="200"/>
      <c r="L275" s="200"/>
      <c r="M275" s="200"/>
      <c r="N275" s="200"/>
      <c r="O275" s="200"/>
      <c r="P275" s="200"/>
      <c r="Q275" s="200"/>
      <c r="R275" s="200"/>
      <c r="S275" s="200"/>
      <c r="T275" s="200"/>
      <c r="U275" s="200"/>
      <c r="V275" s="200"/>
      <c r="W275" s="201"/>
      <c r="X275" s="116" t="str">
        <f t="shared" si="49"/>
        <v xml:space="preserve"> </v>
      </c>
      <c r="Y275" s="116" t="str">
        <f t="shared" si="48"/>
        <v xml:space="preserve"> </v>
      </c>
      <c r="Z275" s="116" t="str">
        <f t="shared" si="40"/>
        <v xml:space="preserve"> </v>
      </c>
      <c r="AA275" s="116" t="str">
        <f t="shared" si="41"/>
        <v xml:space="preserve"> </v>
      </c>
      <c r="AB275" s="116" t="str">
        <f t="shared" si="42"/>
        <v xml:space="preserve"> </v>
      </c>
      <c r="AC275" s="116" t="str">
        <f t="shared" si="43"/>
        <v xml:space="preserve"> </v>
      </c>
      <c r="AD275" s="116" t="str">
        <f t="shared" si="44"/>
        <v xml:space="preserve"> </v>
      </c>
      <c r="AE275" s="116" t="str">
        <f t="shared" si="45"/>
        <v xml:space="preserve"> </v>
      </c>
      <c r="AF275" s="116" t="str">
        <f t="shared" si="46"/>
        <v xml:space="preserve"> </v>
      </c>
      <c r="AG275" s="116" t="str">
        <f t="shared" si="47"/>
        <v xml:space="preserve"> </v>
      </c>
    </row>
    <row r="276" spans="1:33" x14ac:dyDescent="0.35">
      <c r="A276" s="199"/>
      <c r="B276" s="200"/>
      <c r="C276" s="200"/>
      <c r="D276" s="200"/>
      <c r="E276" s="200"/>
      <c r="F276" s="200"/>
      <c r="G276" s="200"/>
      <c r="H276" s="200"/>
      <c r="I276" s="200"/>
      <c r="J276" s="200"/>
      <c r="K276" s="200"/>
      <c r="L276" s="200"/>
      <c r="M276" s="200"/>
      <c r="N276" s="200"/>
      <c r="O276" s="200"/>
      <c r="P276" s="200"/>
      <c r="Q276" s="200"/>
      <c r="R276" s="200"/>
      <c r="S276" s="200"/>
      <c r="T276" s="200"/>
      <c r="U276" s="200"/>
      <c r="V276" s="200"/>
      <c r="W276" s="201"/>
      <c r="X276" s="116" t="str">
        <f t="shared" si="49"/>
        <v xml:space="preserve"> </v>
      </c>
      <c r="Y276" s="116" t="str">
        <f t="shared" si="48"/>
        <v xml:space="preserve"> </v>
      </c>
      <c r="Z276" s="116" t="str">
        <f t="shared" si="40"/>
        <v xml:space="preserve"> </v>
      </c>
      <c r="AA276" s="116" t="str">
        <f t="shared" si="41"/>
        <v xml:space="preserve"> </v>
      </c>
      <c r="AB276" s="116" t="str">
        <f t="shared" si="42"/>
        <v xml:space="preserve"> </v>
      </c>
      <c r="AC276" s="116" t="str">
        <f t="shared" si="43"/>
        <v xml:space="preserve"> </v>
      </c>
      <c r="AD276" s="116" t="str">
        <f t="shared" si="44"/>
        <v xml:space="preserve"> </v>
      </c>
      <c r="AE276" s="116" t="str">
        <f t="shared" si="45"/>
        <v xml:space="preserve"> </v>
      </c>
      <c r="AF276" s="116" t="str">
        <f t="shared" si="46"/>
        <v xml:space="preserve"> </v>
      </c>
      <c r="AG276" s="116" t="str">
        <f t="shared" si="47"/>
        <v xml:space="preserve"> </v>
      </c>
    </row>
    <row r="277" spans="1:33" x14ac:dyDescent="0.35">
      <c r="A277" s="199"/>
      <c r="B277" s="200"/>
      <c r="C277" s="200"/>
      <c r="D277" s="200"/>
      <c r="E277" s="200"/>
      <c r="F277" s="200"/>
      <c r="G277" s="200"/>
      <c r="H277" s="200"/>
      <c r="I277" s="200"/>
      <c r="J277" s="200"/>
      <c r="K277" s="200"/>
      <c r="L277" s="200"/>
      <c r="M277" s="200"/>
      <c r="N277" s="200"/>
      <c r="O277" s="200"/>
      <c r="P277" s="200"/>
      <c r="Q277" s="200"/>
      <c r="R277" s="200"/>
      <c r="S277" s="200"/>
      <c r="T277" s="200"/>
      <c r="U277" s="200"/>
      <c r="V277" s="200"/>
      <c r="W277" s="201"/>
      <c r="X277" s="116" t="str">
        <f t="shared" si="49"/>
        <v xml:space="preserve"> </v>
      </c>
      <c r="Y277" s="116" t="str">
        <f t="shared" si="48"/>
        <v xml:space="preserve"> </v>
      </c>
      <c r="Z277" s="116" t="str">
        <f t="shared" si="40"/>
        <v xml:space="preserve"> </v>
      </c>
      <c r="AA277" s="116" t="str">
        <f t="shared" si="41"/>
        <v xml:space="preserve"> </v>
      </c>
      <c r="AB277" s="116" t="str">
        <f t="shared" si="42"/>
        <v xml:space="preserve"> </v>
      </c>
      <c r="AC277" s="116" t="str">
        <f t="shared" si="43"/>
        <v xml:space="preserve"> </v>
      </c>
      <c r="AD277" s="116" t="str">
        <f t="shared" si="44"/>
        <v xml:space="preserve"> </v>
      </c>
      <c r="AE277" s="116" t="str">
        <f t="shared" si="45"/>
        <v xml:space="preserve"> </v>
      </c>
      <c r="AF277" s="116" t="str">
        <f t="shared" si="46"/>
        <v xml:space="preserve"> </v>
      </c>
      <c r="AG277" s="116" t="str">
        <f t="shared" si="47"/>
        <v xml:space="preserve"> </v>
      </c>
    </row>
    <row r="278" spans="1:33" x14ac:dyDescent="0.35">
      <c r="A278" s="199"/>
      <c r="B278" s="200"/>
      <c r="C278" s="200"/>
      <c r="D278" s="200"/>
      <c r="E278" s="200"/>
      <c r="F278" s="200"/>
      <c r="G278" s="200"/>
      <c r="H278" s="200"/>
      <c r="I278" s="200"/>
      <c r="J278" s="200"/>
      <c r="K278" s="200"/>
      <c r="L278" s="200"/>
      <c r="M278" s="200"/>
      <c r="N278" s="200"/>
      <c r="O278" s="200"/>
      <c r="P278" s="200"/>
      <c r="Q278" s="200"/>
      <c r="R278" s="200"/>
      <c r="S278" s="200"/>
      <c r="T278" s="200"/>
      <c r="U278" s="200"/>
      <c r="V278" s="200"/>
      <c r="W278" s="201"/>
      <c r="X278" s="116" t="str">
        <f t="shared" si="49"/>
        <v xml:space="preserve"> </v>
      </c>
      <c r="Y278" s="116" t="str">
        <f t="shared" si="48"/>
        <v xml:space="preserve"> </v>
      </c>
      <c r="Z278" s="116" t="str">
        <f t="shared" si="40"/>
        <v xml:space="preserve"> </v>
      </c>
      <c r="AA278" s="116" t="str">
        <f t="shared" si="41"/>
        <v xml:space="preserve"> </v>
      </c>
      <c r="AB278" s="116" t="str">
        <f t="shared" si="42"/>
        <v xml:space="preserve"> </v>
      </c>
      <c r="AC278" s="116" t="str">
        <f t="shared" si="43"/>
        <v xml:space="preserve"> </v>
      </c>
      <c r="AD278" s="116" t="str">
        <f t="shared" si="44"/>
        <v xml:space="preserve"> </v>
      </c>
      <c r="AE278" s="116" t="str">
        <f t="shared" si="45"/>
        <v xml:space="preserve"> </v>
      </c>
      <c r="AF278" s="116" t="str">
        <f t="shared" si="46"/>
        <v xml:space="preserve"> </v>
      </c>
      <c r="AG278" s="116" t="str">
        <f t="shared" si="47"/>
        <v xml:space="preserve"> </v>
      </c>
    </row>
    <row r="279" spans="1:33" x14ac:dyDescent="0.35">
      <c r="A279" s="199"/>
      <c r="B279" s="200"/>
      <c r="C279" s="200"/>
      <c r="D279" s="200"/>
      <c r="E279" s="200"/>
      <c r="F279" s="200"/>
      <c r="G279" s="200"/>
      <c r="H279" s="200"/>
      <c r="I279" s="200"/>
      <c r="J279" s="200"/>
      <c r="K279" s="200"/>
      <c r="L279" s="200"/>
      <c r="M279" s="200"/>
      <c r="N279" s="200"/>
      <c r="O279" s="200"/>
      <c r="P279" s="200"/>
      <c r="Q279" s="200"/>
      <c r="R279" s="200"/>
      <c r="S279" s="200"/>
      <c r="T279" s="200"/>
      <c r="U279" s="200"/>
      <c r="V279" s="200"/>
      <c r="W279" s="201"/>
      <c r="X279" s="116" t="str">
        <f t="shared" si="49"/>
        <v xml:space="preserve"> </v>
      </c>
      <c r="Y279" s="116" t="str">
        <f t="shared" si="48"/>
        <v xml:space="preserve"> </v>
      </c>
      <c r="Z279" s="116" t="str">
        <f t="shared" si="40"/>
        <v xml:space="preserve"> </v>
      </c>
      <c r="AA279" s="116" t="str">
        <f t="shared" si="41"/>
        <v xml:space="preserve"> </v>
      </c>
      <c r="AB279" s="116" t="str">
        <f t="shared" si="42"/>
        <v xml:space="preserve"> </v>
      </c>
      <c r="AC279" s="116" t="str">
        <f t="shared" si="43"/>
        <v xml:space="preserve"> </v>
      </c>
      <c r="AD279" s="116" t="str">
        <f t="shared" si="44"/>
        <v xml:space="preserve"> </v>
      </c>
      <c r="AE279" s="116" t="str">
        <f t="shared" si="45"/>
        <v xml:space="preserve"> </v>
      </c>
      <c r="AF279" s="116" t="str">
        <f t="shared" si="46"/>
        <v xml:space="preserve"> </v>
      </c>
      <c r="AG279" s="116" t="str">
        <f t="shared" si="47"/>
        <v xml:space="preserve"> </v>
      </c>
    </row>
    <row r="280" spans="1:33" x14ac:dyDescent="0.35">
      <c r="A280" s="199"/>
      <c r="B280" s="200"/>
      <c r="C280" s="200"/>
      <c r="D280" s="200"/>
      <c r="E280" s="200"/>
      <c r="F280" s="200"/>
      <c r="G280" s="200"/>
      <c r="H280" s="200"/>
      <c r="I280" s="200"/>
      <c r="J280" s="200"/>
      <c r="K280" s="200"/>
      <c r="L280" s="200"/>
      <c r="M280" s="200"/>
      <c r="N280" s="200"/>
      <c r="O280" s="200"/>
      <c r="P280" s="200"/>
      <c r="Q280" s="200"/>
      <c r="R280" s="200"/>
      <c r="S280" s="200"/>
      <c r="T280" s="200"/>
      <c r="U280" s="200"/>
      <c r="V280" s="200"/>
      <c r="W280" s="201"/>
      <c r="X280" s="116" t="str">
        <f t="shared" si="49"/>
        <v xml:space="preserve"> </v>
      </c>
      <c r="Y280" s="116" t="str">
        <f t="shared" si="48"/>
        <v xml:space="preserve"> </v>
      </c>
      <c r="Z280" s="116" t="str">
        <f t="shared" si="40"/>
        <v xml:space="preserve"> </v>
      </c>
      <c r="AA280" s="116" t="str">
        <f t="shared" si="41"/>
        <v xml:space="preserve"> </v>
      </c>
      <c r="AB280" s="116" t="str">
        <f t="shared" si="42"/>
        <v xml:space="preserve"> </v>
      </c>
      <c r="AC280" s="116" t="str">
        <f t="shared" si="43"/>
        <v xml:space="preserve"> </v>
      </c>
      <c r="AD280" s="116" t="str">
        <f t="shared" si="44"/>
        <v xml:space="preserve"> </v>
      </c>
      <c r="AE280" s="116" t="str">
        <f t="shared" si="45"/>
        <v xml:space="preserve"> </v>
      </c>
      <c r="AF280" s="116" t="str">
        <f t="shared" si="46"/>
        <v xml:space="preserve"> </v>
      </c>
      <c r="AG280" s="116" t="str">
        <f t="shared" si="47"/>
        <v xml:space="preserve"> </v>
      </c>
    </row>
    <row r="281" spans="1:33" x14ac:dyDescent="0.35">
      <c r="A281" s="199"/>
      <c r="B281" s="200"/>
      <c r="C281" s="200"/>
      <c r="D281" s="200"/>
      <c r="E281" s="200"/>
      <c r="F281" s="200"/>
      <c r="G281" s="200"/>
      <c r="H281" s="200"/>
      <c r="I281" s="200"/>
      <c r="J281" s="200"/>
      <c r="K281" s="200"/>
      <c r="L281" s="200"/>
      <c r="M281" s="200"/>
      <c r="N281" s="200"/>
      <c r="O281" s="200"/>
      <c r="P281" s="200"/>
      <c r="Q281" s="200"/>
      <c r="R281" s="200"/>
      <c r="S281" s="200"/>
      <c r="T281" s="200"/>
      <c r="U281" s="200"/>
      <c r="V281" s="200"/>
      <c r="W281" s="201"/>
      <c r="X281" s="116" t="str">
        <f t="shared" si="49"/>
        <v xml:space="preserve"> </v>
      </c>
      <c r="Y281" s="116" t="str">
        <f t="shared" si="48"/>
        <v xml:space="preserve"> </v>
      </c>
      <c r="Z281" s="116" t="str">
        <f t="shared" si="40"/>
        <v xml:space="preserve"> </v>
      </c>
      <c r="AA281" s="116" t="str">
        <f t="shared" si="41"/>
        <v xml:space="preserve"> </v>
      </c>
      <c r="AB281" s="116" t="str">
        <f t="shared" si="42"/>
        <v xml:space="preserve"> </v>
      </c>
      <c r="AC281" s="116" t="str">
        <f t="shared" si="43"/>
        <v xml:space="preserve"> </v>
      </c>
      <c r="AD281" s="116" t="str">
        <f t="shared" si="44"/>
        <v xml:space="preserve"> </v>
      </c>
      <c r="AE281" s="116" t="str">
        <f t="shared" si="45"/>
        <v xml:space="preserve"> </v>
      </c>
      <c r="AF281" s="116" t="str">
        <f t="shared" si="46"/>
        <v xml:space="preserve"> </v>
      </c>
      <c r="AG281" s="116" t="str">
        <f t="shared" si="47"/>
        <v xml:space="preserve"> </v>
      </c>
    </row>
    <row r="282" spans="1:33" x14ac:dyDescent="0.35">
      <c r="A282" s="199"/>
      <c r="B282" s="200"/>
      <c r="C282" s="200"/>
      <c r="D282" s="200"/>
      <c r="E282" s="200"/>
      <c r="F282" s="200"/>
      <c r="G282" s="200"/>
      <c r="H282" s="200"/>
      <c r="I282" s="200"/>
      <c r="J282" s="200"/>
      <c r="K282" s="200"/>
      <c r="L282" s="200"/>
      <c r="M282" s="200"/>
      <c r="N282" s="200"/>
      <c r="O282" s="200"/>
      <c r="P282" s="200"/>
      <c r="Q282" s="200"/>
      <c r="R282" s="200"/>
      <c r="S282" s="200"/>
      <c r="T282" s="200"/>
      <c r="U282" s="200"/>
      <c r="V282" s="200"/>
      <c r="W282" s="201"/>
      <c r="X282" s="116" t="str">
        <f t="shared" si="49"/>
        <v xml:space="preserve"> </v>
      </c>
      <c r="Y282" s="116" t="str">
        <f t="shared" si="48"/>
        <v xml:space="preserve"> </v>
      </c>
      <c r="Z282" s="116" t="str">
        <f t="shared" si="40"/>
        <v xml:space="preserve"> </v>
      </c>
      <c r="AA282" s="116" t="str">
        <f t="shared" si="41"/>
        <v xml:space="preserve"> </v>
      </c>
      <c r="AB282" s="116" t="str">
        <f t="shared" si="42"/>
        <v xml:space="preserve"> </v>
      </c>
      <c r="AC282" s="116" t="str">
        <f t="shared" si="43"/>
        <v xml:space="preserve"> </v>
      </c>
      <c r="AD282" s="116" t="str">
        <f t="shared" si="44"/>
        <v xml:space="preserve"> </v>
      </c>
      <c r="AE282" s="116" t="str">
        <f t="shared" si="45"/>
        <v xml:space="preserve"> </v>
      </c>
      <c r="AF282" s="116" t="str">
        <f t="shared" si="46"/>
        <v xml:space="preserve"> </v>
      </c>
      <c r="AG282" s="116" t="str">
        <f t="shared" si="47"/>
        <v xml:space="preserve"> </v>
      </c>
    </row>
    <row r="283" spans="1:33" x14ac:dyDescent="0.35">
      <c r="A283" s="199"/>
      <c r="B283" s="200"/>
      <c r="C283" s="200"/>
      <c r="D283" s="200"/>
      <c r="E283" s="200"/>
      <c r="F283" s="200"/>
      <c r="G283" s="200"/>
      <c r="H283" s="200"/>
      <c r="I283" s="200"/>
      <c r="J283" s="200"/>
      <c r="K283" s="200"/>
      <c r="L283" s="200"/>
      <c r="M283" s="200"/>
      <c r="N283" s="200"/>
      <c r="O283" s="200"/>
      <c r="P283" s="200"/>
      <c r="Q283" s="200"/>
      <c r="R283" s="200"/>
      <c r="S283" s="200"/>
      <c r="T283" s="200"/>
      <c r="U283" s="200"/>
      <c r="V283" s="200"/>
      <c r="W283" s="201"/>
      <c r="X283" s="116" t="str">
        <f t="shared" si="49"/>
        <v xml:space="preserve"> </v>
      </c>
      <c r="Y283" s="116" t="str">
        <f t="shared" si="48"/>
        <v xml:space="preserve"> </v>
      </c>
      <c r="Z283" s="116" t="str">
        <f t="shared" si="40"/>
        <v xml:space="preserve"> </v>
      </c>
      <c r="AA283" s="116" t="str">
        <f t="shared" si="41"/>
        <v xml:space="preserve"> </v>
      </c>
      <c r="AB283" s="116" t="str">
        <f t="shared" si="42"/>
        <v xml:space="preserve"> </v>
      </c>
      <c r="AC283" s="116" t="str">
        <f t="shared" si="43"/>
        <v xml:space="preserve"> </v>
      </c>
      <c r="AD283" s="116" t="str">
        <f t="shared" si="44"/>
        <v xml:space="preserve"> </v>
      </c>
      <c r="AE283" s="116" t="str">
        <f t="shared" si="45"/>
        <v xml:space="preserve"> </v>
      </c>
      <c r="AF283" s="116" t="str">
        <f t="shared" si="46"/>
        <v xml:space="preserve"> </v>
      </c>
      <c r="AG283" s="116" t="str">
        <f t="shared" si="47"/>
        <v xml:space="preserve"> </v>
      </c>
    </row>
    <row r="284" spans="1:33" x14ac:dyDescent="0.35">
      <c r="A284" s="199"/>
      <c r="B284" s="200"/>
      <c r="C284" s="200"/>
      <c r="D284" s="200"/>
      <c r="E284" s="200"/>
      <c r="F284" s="200"/>
      <c r="G284" s="200"/>
      <c r="H284" s="200"/>
      <c r="I284" s="200"/>
      <c r="J284" s="200"/>
      <c r="K284" s="200"/>
      <c r="L284" s="200"/>
      <c r="M284" s="200"/>
      <c r="N284" s="200"/>
      <c r="O284" s="200"/>
      <c r="P284" s="200"/>
      <c r="Q284" s="200"/>
      <c r="R284" s="200"/>
      <c r="S284" s="200"/>
      <c r="T284" s="200"/>
      <c r="U284" s="200"/>
      <c r="V284" s="200"/>
      <c r="W284" s="201"/>
      <c r="X284" s="116" t="str">
        <f t="shared" si="49"/>
        <v xml:space="preserve"> </v>
      </c>
      <c r="Y284" s="116" t="str">
        <f t="shared" si="48"/>
        <v xml:space="preserve"> </v>
      </c>
      <c r="Z284" s="116" t="str">
        <f t="shared" si="40"/>
        <v xml:space="preserve"> </v>
      </c>
      <c r="AA284" s="116" t="str">
        <f t="shared" si="41"/>
        <v xml:space="preserve"> </v>
      </c>
      <c r="AB284" s="116" t="str">
        <f t="shared" si="42"/>
        <v xml:space="preserve"> </v>
      </c>
      <c r="AC284" s="116" t="str">
        <f t="shared" si="43"/>
        <v xml:space="preserve"> </v>
      </c>
      <c r="AD284" s="116" t="str">
        <f t="shared" si="44"/>
        <v xml:space="preserve"> </v>
      </c>
      <c r="AE284" s="116" t="str">
        <f t="shared" si="45"/>
        <v xml:space="preserve"> </v>
      </c>
      <c r="AF284" s="116" t="str">
        <f t="shared" si="46"/>
        <v xml:space="preserve"> </v>
      </c>
      <c r="AG284" s="116" t="str">
        <f t="shared" si="47"/>
        <v xml:space="preserve"> </v>
      </c>
    </row>
    <row r="285" spans="1:33" x14ac:dyDescent="0.35">
      <c r="A285" s="199"/>
      <c r="B285" s="200"/>
      <c r="C285" s="200"/>
      <c r="D285" s="200"/>
      <c r="E285" s="200"/>
      <c r="F285" s="200"/>
      <c r="G285" s="200"/>
      <c r="H285" s="200"/>
      <c r="I285" s="200"/>
      <c r="J285" s="200"/>
      <c r="K285" s="200"/>
      <c r="L285" s="200"/>
      <c r="M285" s="200"/>
      <c r="N285" s="200"/>
      <c r="O285" s="200"/>
      <c r="P285" s="200"/>
      <c r="Q285" s="200"/>
      <c r="R285" s="200"/>
      <c r="S285" s="200"/>
      <c r="T285" s="200"/>
      <c r="U285" s="200"/>
      <c r="V285" s="200"/>
      <c r="W285" s="201"/>
      <c r="X285" s="116" t="str">
        <f t="shared" si="49"/>
        <v xml:space="preserve"> </v>
      </c>
      <c r="Y285" s="116" t="str">
        <f t="shared" si="48"/>
        <v xml:space="preserve"> </v>
      </c>
      <c r="Z285" s="116" t="str">
        <f t="shared" si="40"/>
        <v xml:space="preserve"> </v>
      </c>
      <c r="AA285" s="116" t="str">
        <f t="shared" si="41"/>
        <v xml:space="preserve"> </v>
      </c>
      <c r="AB285" s="116" t="str">
        <f t="shared" si="42"/>
        <v xml:space="preserve"> </v>
      </c>
      <c r="AC285" s="116" t="str">
        <f t="shared" si="43"/>
        <v xml:space="preserve"> </v>
      </c>
      <c r="AD285" s="116" t="str">
        <f t="shared" si="44"/>
        <v xml:space="preserve"> </v>
      </c>
      <c r="AE285" s="116" t="str">
        <f t="shared" si="45"/>
        <v xml:space="preserve"> </v>
      </c>
      <c r="AF285" s="116" t="str">
        <f t="shared" si="46"/>
        <v xml:space="preserve"> </v>
      </c>
      <c r="AG285" s="116" t="str">
        <f t="shared" si="47"/>
        <v xml:space="preserve"> </v>
      </c>
    </row>
    <row r="286" spans="1:33" x14ac:dyDescent="0.35">
      <c r="A286" s="199"/>
      <c r="B286" s="200"/>
      <c r="C286" s="200"/>
      <c r="D286" s="200"/>
      <c r="E286" s="200"/>
      <c r="F286" s="200"/>
      <c r="G286" s="200"/>
      <c r="H286" s="200"/>
      <c r="I286" s="200"/>
      <c r="J286" s="200"/>
      <c r="K286" s="200"/>
      <c r="L286" s="200"/>
      <c r="M286" s="200"/>
      <c r="N286" s="200"/>
      <c r="O286" s="200"/>
      <c r="P286" s="200"/>
      <c r="Q286" s="200"/>
      <c r="R286" s="200"/>
      <c r="S286" s="200"/>
      <c r="T286" s="200"/>
      <c r="U286" s="200"/>
      <c r="V286" s="200"/>
      <c r="W286" s="201"/>
      <c r="X286" s="116" t="str">
        <f t="shared" si="49"/>
        <v xml:space="preserve"> </v>
      </c>
      <c r="Y286" s="116" t="str">
        <f t="shared" si="48"/>
        <v xml:space="preserve"> </v>
      </c>
      <c r="Z286" s="116" t="str">
        <f t="shared" si="40"/>
        <v xml:space="preserve"> </v>
      </c>
      <c r="AA286" s="116" t="str">
        <f t="shared" si="41"/>
        <v xml:space="preserve"> </v>
      </c>
      <c r="AB286" s="116" t="str">
        <f t="shared" si="42"/>
        <v xml:space="preserve"> </v>
      </c>
      <c r="AC286" s="116" t="str">
        <f t="shared" si="43"/>
        <v xml:space="preserve"> </v>
      </c>
      <c r="AD286" s="116" t="str">
        <f t="shared" si="44"/>
        <v xml:space="preserve"> </v>
      </c>
      <c r="AE286" s="116" t="str">
        <f t="shared" si="45"/>
        <v xml:space="preserve"> </v>
      </c>
      <c r="AF286" s="116" t="str">
        <f t="shared" si="46"/>
        <v xml:space="preserve"> </v>
      </c>
      <c r="AG286" s="116" t="str">
        <f t="shared" si="47"/>
        <v xml:space="preserve"> </v>
      </c>
    </row>
    <row r="287" spans="1:33" x14ac:dyDescent="0.35">
      <c r="A287" s="199"/>
      <c r="B287" s="200"/>
      <c r="C287" s="200"/>
      <c r="D287" s="200"/>
      <c r="E287" s="200"/>
      <c r="F287" s="200"/>
      <c r="G287" s="200"/>
      <c r="H287" s="200"/>
      <c r="I287" s="200"/>
      <c r="J287" s="200"/>
      <c r="K287" s="200"/>
      <c r="L287" s="200"/>
      <c r="M287" s="200"/>
      <c r="N287" s="200"/>
      <c r="O287" s="200"/>
      <c r="P287" s="200"/>
      <c r="Q287" s="200"/>
      <c r="R287" s="200"/>
      <c r="S287" s="200"/>
      <c r="T287" s="200"/>
      <c r="U287" s="200"/>
      <c r="V287" s="200"/>
      <c r="W287" s="201"/>
      <c r="X287" s="116" t="str">
        <f t="shared" si="49"/>
        <v xml:space="preserve"> </v>
      </c>
      <c r="Y287" s="116" t="str">
        <f t="shared" si="48"/>
        <v xml:space="preserve"> </v>
      </c>
      <c r="Z287" s="116" t="str">
        <f t="shared" si="40"/>
        <v xml:space="preserve"> </v>
      </c>
      <c r="AA287" s="116" t="str">
        <f t="shared" si="41"/>
        <v xml:space="preserve"> </v>
      </c>
      <c r="AB287" s="116" t="str">
        <f t="shared" si="42"/>
        <v xml:space="preserve"> </v>
      </c>
      <c r="AC287" s="116" t="str">
        <f t="shared" si="43"/>
        <v xml:space="preserve"> </v>
      </c>
      <c r="AD287" s="116" t="str">
        <f t="shared" si="44"/>
        <v xml:space="preserve"> </v>
      </c>
      <c r="AE287" s="116" t="str">
        <f t="shared" si="45"/>
        <v xml:space="preserve"> </v>
      </c>
      <c r="AF287" s="116" t="str">
        <f t="shared" si="46"/>
        <v xml:space="preserve"> </v>
      </c>
      <c r="AG287" s="116" t="str">
        <f t="shared" si="47"/>
        <v xml:space="preserve"> </v>
      </c>
    </row>
    <row r="288" spans="1:33" x14ac:dyDescent="0.35">
      <c r="A288" s="199"/>
      <c r="B288" s="200"/>
      <c r="C288" s="200"/>
      <c r="D288" s="200"/>
      <c r="E288" s="200"/>
      <c r="F288" s="200"/>
      <c r="G288" s="200"/>
      <c r="H288" s="200"/>
      <c r="I288" s="200"/>
      <c r="J288" s="200"/>
      <c r="K288" s="200"/>
      <c r="L288" s="200"/>
      <c r="M288" s="200"/>
      <c r="N288" s="200"/>
      <c r="O288" s="200"/>
      <c r="P288" s="200"/>
      <c r="Q288" s="200"/>
      <c r="R288" s="200"/>
      <c r="S288" s="200"/>
      <c r="T288" s="200"/>
      <c r="U288" s="200"/>
      <c r="V288" s="200"/>
      <c r="W288" s="201"/>
      <c r="X288" s="116" t="str">
        <f t="shared" si="49"/>
        <v xml:space="preserve"> </v>
      </c>
      <c r="Y288" s="116" t="str">
        <f t="shared" si="48"/>
        <v xml:space="preserve"> </v>
      </c>
      <c r="Z288" s="116" t="str">
        <f t="shared" si="40"/>
        <v xml:space="preserve"> </v>
      </c>
      <c r="AA288" s="116" t="str">
        <f t="shared" si="41"/>
        <v xml:space="preserve"> </v>
      </c>
      <c r="AB288" s="116" t="str">
        <f t="shared" si="42"/>
        <v xml:space="preserve"> </v>
      </c>
      <c r="AC288" s="116" t="str">
        <f t="shared" si="43"/>
        <v xml:space="preserve"> </v>
      </c>
      <c r="AD288" s="116" t="str">
        <f t="shared" si="44"/>
        <v xml:space="preserve"> </v>
      </c>
      <c r="AE288" s="116" t="str">
        <f t="shared" si="45"/>
        <v xml:space="preserve"> </v>
      </c>
      <c r="AF288" s="116" t="str">
        <f t="shared" si="46"/>
        <v xml:space="preserve"> </v>
      </c>
      <c r="AG288" s="116" t="str">
        <f t="shared" si="47"/>
        <v xml:space="preserve"> </v>
      </c>
    </row>
    <row r="289" spans="1:33" x14ac:dyDescent="0.35">
      <c r="A289" s="199"/>
      <c r="B289" s="200"/>
      <c r="C289" s="200"/>
      <c r="D289" s="200"/>
      <c r="E289" s="200"/>
      <c r="F289" s="200"/>
      <c r="G289" s="200"/>
      <c r="H289" s="200"/>
      <c r="I289" s="200"/>
      <c r="J289" s="200"/>
      <c r="K289" s="200"/>
      <c r="L289" s="200"/>
      <c r="M289" s="200"/>
      <c r="N289" s="200"/>
      <c r="O289" s="200"/>
      <c r="P289" s="200"/>
      <c r="Q289" s="200"/>
      <c r="R289" s="200"/>
      <c r="S289" s="200"/>
      <c r="T289" s="200"/>
      <c r="U289" s="200"/>
      <c r="V289" s="200"/>
      <c r="W289" s="201"/>
      <c r="X289" s="116" t="str">
        <f t="shared" si="49"/>
        <v xml:space="preserve"> </v>
      </c>
      <c r="Y289" s="116" t="str">
        <f t="shared" si="48"/>
        <v xml:space="preserve"> </v>
      </c>
      <c r="Z289" s="116" t="str">
        <f t="shared" si="40"/>
        <v xml:space="preserve"> </v>
      </c>
      <c r="AA289" s="116" t="str">
        <f t="shared" si="41"/>
        <v xml:space="preserve"> </v>
      </c>
      <c r="AB289" s="116" t="str">
        <f t="shared" si="42"/>
        <v xml:space="preserve"> </v>
      </c>
      <c r="AC289" s="116" t="str">
        <f t="shared" si="43"/>
        <v xml:space="preserve"> </v>
      </c>
      <c r="AD289" s="116" t="str">
        <f t="shared" si="44"/>
        <v xml:space="preserve"> </v>
      </c>
      <c r="AE289" s="116" t="str">
        <f t="shared" si="45"/>
        <v xml:space="preserve"> </v>
      </c>
      <c r="AF289" s="116" t="str">
        <f t="shared" si="46"/>
        <v xml:space="preserve"> </v>
      </c>
      <c r="AG289" s="116" t="str">
        <f t="shared" si="47"/>
        <v xml:space="preserve"> </v>
      </c>
    </row>
    <row r="290" spans="1:33" x14ac:dyDescent="0.35">
      <c r="A290" s="199"/>
      <c r="B290" s="200"/>
      <c r="C290" s="200"/>
      <c r="D290" s="200"/>
      <c r="E290" s="200"/>
      <c r="F290" s="200"/>
      <c r="G290" s="200"/>
      <c r="H290" s="200"/>
      <c r="I290" s="200"/>
      <c r="J290" s="200"/>
      <c r="K290" s="200"/>
      <c r="L290" s="200"/>
      <c r="M290" s="200"/>
      <c r="N290" s="200"/>
      <c r="O290" s="200"/>
      <c r="P290" s="200"/>
      <c r="Q290" s="200"/>
      <c r="R290" s="200"/>
      <c r="S290" s="200"/>
      <c r="T290" s="200"/>
      <c r="U290" s="200"/>
      <c r="V290" s="200"/>
      <c r="W290" s="201"/>
      <c r="X290" s="116" t="str">
        <f t="shared" si="49"/>
        <v xml:space="preserve"> </v>
      </c>
      <c r="Y290" s="116" t="str">
        <f t="shared" si="48"/>
        <v xml:space="preserve"> </v>
      </c>
      <c r="Z290" s="116" t="str">
        <f t="shared" si="40"/>
        <v xml:space="preserve"> </v>
      </c>
      <c r="AA290" s="116" t="str">
        <f t="shared" si="41"/>
        <v xml:space="preserve"> </v>
      </c>
      <c r="AB290" s="116" t="str">
        <f t="shared" si="42"/>
        <v xml:space="preserve"> </v>
      </c>
      <c r="AC290" s="116" t="str">
        <f t="shared" si="43"/>
        <v xml:space="preserve"> </v>
      </c>
      <c r="AD290" s="116" t="str">
        <f t="shared" si="44"/>
        <v xml:space="preserve"> </v>
      </c>
      <c r="AE290" s="116" t="str">
        <f t="shared" si="45"/>
        <v xml:space="preserve"> </v>
      </c>
      <c r="AF290" s="116" t="str">
        <f t="shared" si="46"/>
        <v xml:space="preserve"> </v>
      </c>
      <c r="AG290" s="116" t="str">
        <f t="shared" si="47"/>
        <v xml:space="preserve"> </v>
      </c>
    </row>
    <row r="291" spans="1:33" x14ac:dyDescent="0.35">
      <c r="A291" s="199"/>
      <c r="B291" s="200"/>
      <c r="C291" s="200"/>
      <c r="D291" s="200"/>
      <c r="E291" s="200"/>
      <c r="F291" s="200"/>
      <c r="G291" s="200"/>
      <c r="H291" s="200"/>
      <c r="I291" s="200"/>
      <c r="J291" s="200"/>
      <c r="K291" s="200"/>
      <c r="L291" s="200"/>
      <c r="M291" s="200"/>
      <c r="N291" s="200"/>
      <c r="O291" s="200"/>
      <c r="P291" s="200"/>
      <c r="Q291" s="200"/>
      <c r="R291" s="200"/>
      <c r="S291" s="200"/>
      <c r="T291" s="200"/>
      <c r="U291" s="200"/>
      <c r="V291" s="200"/>
      <c r="W291" s="201"/>
      <c r="X291" s="116" t="str">
        <f t="shared" si="49"/>
        <v xml:space="preserve"> </v>
      </c>
      <c r="Y291" s="116" t="str">
        <f t="shared" si="48"/>
        <v xml:space="preserve"> </v>
      </c>
      <c r="Z291" s="116" t="str">
        <f t="shared" si="40"/>
        <v xml:space="preserve"> </v>
      </c>
      <c r="AA291" s="116" t="str">
        <f t="shared" si="41"/>
        <v xml:space="preserve"> </v>
      </c>
      <c r="AB291" s="116" t="str">
        <f t="shared" si="42"/>
        <v xml:space="preserve"> </v>
      </c>
      <c r="AC291" s="116" t="str">
        <f t="shared" si="43"/>
        <v xml:space="preserve"> </v>
      </c>
      <c r="AD291" s="116" t="str">
        <f t="shared" si="44"/>
        <v xml:space="preserve"> </v>
      </c>
      <c r="AE291" s="116" t="str">
        <f t="shared" si="45"/>
        <v xml:space="preserve"> </v>
      </c>
      <c r="AF291" s="116" t="str">
        <f t="shared" si="46"/>
        <v xml:space="preserve"> </v>
      </c>
      <c r="AG291" s="116" t="str">
        <f t="shared" si="47"/>
        <v xml:space="preserve"> </v>
      </c>
    </row>
    <row r="292" spans="1:33" x14ac:dyDescent="0.35">
      <c r="A292" s="199"/>
      <c r="B292" s="200"/>
      <c r="C292" s="200"/>
      <c r="D292" s="200"/>
      <c r="E292" s="200"/>
      <c r="F292" s="200"/>
      <c r="G292" s="200"/>
      <c r="H292" s="200"/>
      <c r="I292" s="200"/>
      <c r="J292" s="200"/>
      <c r="K292" s="200"/>
      <c r="L292" s="200"/>
      <c r="M292" s="200"/>
      <c r="N292" s="200"/>
      <c r="O292" s="200"/>
      <c r="P292" s="200"/>
      <c r="Q292" s="200"/>
      <c r="R292" s="200"/>
      <c r="S292" s="200"/>
      <c r="T292" s="200"/>
      <c r="U292" s="200"/>
      <c r="V292" s="200"/>
      <c r="W292" s="201"/>
      <c r="X292" s="116" t="str">
        <f t="shared" si="49"/>
        <v xml:space="preserve"> </v>
      </c>
      <c r="Y292" s="116" t="str">
        <f t="shared" si="48"/>
        <v xml:space="preserve"> </v>
      </c>
      <c r="Z292" s="116" t="str">
        <f t="shared" si="40"/>
        <v xml:space="preserve"> </v>
      </c>
      <c r="AA292" s="116" t="str">
        <f t="shared" si="41"/>
        <v xml:space="preserve"> </v>
      </c>
      <c r="AB292" s="116" t="str">
        <f t="shared" si="42"/>
        <v xml:space="preserve"> </v>
      </c>
      <c r="AC292" s="116" t="str">
        <f t="shared" si="43"/>
        <v xml:space="preserve"> </v>
      </c>
      <c r="AD292" s="116" t="str">
        <f t="shared" si="44"/>
        <v xml:space="preserve"> </v>
      </c>
      <c r="AE292" s="116" t="str">
        <f t="shared" si="45"/>
        <v xml:space="preserve"> </v>
      </c>
      <c r="AF292" s="116" t="str">
        <f t="shared" si="46"/>
        <v xml:space="preserve"> </v>
      </c>
      <c r="AG292" s="116" t="str">
        <f t="shared" si="47"/>
        <v xml:space="preserve"> </v>
      </c>
    </row>
    <row r="293" spans="1:33" x14ac:dyDescent="0.35">
      <c r="A293" s="199"/>
      <c r="B293" s="200"/>
      <c r="C293" s="200"/>
      <c r="D293" s="200"/>
      <c r="E293" s="200"/>
      <c r="F293" s="200"/>
      <c r="G293" s="200"/>
      <c r="H293" s="200"/>
      <c r="I293" s="200"/>
      <c r="J293" s="200"/>
      <c r="K293" s="200"/>
      <c r="L293" s="200"/>
      <c r="M293" s="200"/>
      <c r="N293" s="200"/>
      <c r="O293" s="200"/>
      <c r="P293" s="200"/>
      <c r="Q293" s="200"/>
      <c r="R293" s="200"/>
      <c r="S293" s="200"/>
      <c r="T293" s="200"/>
      <c r="U293" s="200"/>
      <c r="V293" s="200"/>
      <c r="W293" s="201"/>
      <c r="X293" s="116" t="str">
        <f t="shared" si="49"/>
        <v xml:space="preserve"> </v>
      </c>
      <c r="Y293" s="116" t="str">
        <f t="shared" si="48"/>
        <v xml:space="preserve"> </v>
      </c>
      <c r="Z293" s="116" t="str">
        <f t="shared" si="40"/>
        <v xml:space="preserve"> </v>
      </c>
      <c r="AA293" s="116" t="str">
        <f t="shared" si="41"/>
        <v xml:space="preserve"> </v>
      </c>
      <c r="AB293" s="116" t="str">
        <f t="shared" si="42"/>
        <v xml:space="preserve"> </v>
      </c>
      <c r="AC293" s="116" t="str">
        <f t="shared" si="43"/>
        <v xml:space="preserve"> </v>
      </c>
      <c r="AD293" s="116" t="str">
        <f t="shared" si="44"/>
        <v xml:space="preserve"> </v>
      </c>
      <c r="AE293" s="116" t="str">
        <f t="shared" si="45"/>
        <v xml:space="preserve"> </v>
      </c>
      <c r="AF293" s="116" t="str">
        <f t="shared" si="46"/>
        <v xml:space="preserve"> </v>
      </c>
      <c r="AG293" s="116" t="str">
        <f t="shared" si="47"/>
        <v xml:space="preserve"> </v>
      </c>
    </row>
    <row r="294" spans="1:33" x14ac:dyDescent="0.35">
      <c r="A294" s="199"/>
      <c r="B294" s="200"/>
      <c r="C294" s="200"/>
      <c r="D294" s="200"/>
      <c r="E294" s="200"/>
      <c r="F294" s="200"/>
      <c r="G294" s="200"/>
      <c r="H294" s="200"/>
      <c r="I294" s="200"/>
      <c r="J294" s="200"/>
      <c r="K294" s="200"/>
      <c r="L294" s="200"/>
      <c r="M294" s="200"/>
      <c r="N294" s="200"/>
      <c r="O294" s="200"/>
      <c r="P294" s="200"/>
      <c r="Q294" s="200"/>
      <c r="R294" s="200"/>
      <c r="S294" s="200"/>
      <c r="T294" s="200"/>
      <c r="U294" s="200"/>
      <c r="V294" s="200"/>
      <c r="W294" s="201"/>
      <c r="X294" s="116" t="str">
        <f t="shared" si="49"/>
        <v xml:space="preserve"> </v>
      </c>
      <c r="Y294" s="116" t="str">
        <f t="shared" si="48"/>
        <v xml:space="preserve"> </v>
      </c>
      <c r="Z294" s="116" t="str">
        <f t="shared" si="40"/>
        <v xml:space="preserve"> </v>
      </c>
      <c r="AA294" s="116" t="str">
        <f t="shared" si="41"/>
        <v xml:space="preserve"> </v>
      </c>
      <c r="AB294" s="116" t="str">
        <f t="shared" si="42"/>
        <v xml:space="preserve"> </v>
      </c>
      <c r="AC294" s="116" t="str">
        <f t="shared" si="43"/>
        <v xml:space="preserve"> </v>
      </c>
      <c r="AD294" s="116" t="str">
        <f t="shared" si="44"/>
        <v xml:space="preserve"> </v>
      </c>
      <c r="AE294" s="116" t="str">
        <f t="shared" si="45"/>
        <v xml:space="preserve"> </v>
      </c>
      <c r="AF294" s="116" t="str">
        <f t="shared" si="46"/>
        <v xml:space="preserve"> </v>
      </c>
      <c r="AG294" s="116" t="str">
        <f t="shared" si="47"/>
        <v xml:space="preserve"> </v>
      </c>
    </row>
    <row r="295" spans="1:33" x14ac:dyDescent="0.35">
      <c r="A295" s="199"/>
      <c r="B295" s="200"/>
      <c r="C295" s="200"/>
      <c r="D295" s="200"/>
      <c r="E295" s="200"/>
      <c r="F295" s="200"/>
      <c r="G295" s="200"/>
      <c r="H295" s="200"/>
      <c r="I295" s="200"/>
      <c r="J295" s="200"/>
      <c r="K295" s="200"/>
      <c r="L295" s="200"/>
      <c r="M295" s="200"/>
      <c r="N295" s="200"/>
      <c r="O295" s="200"/>
      <c r="P295" s="200"/>
      <c r="Q295" s="200"/>
      <c r="R295" s="200"/>
      <c r="S295" s="200"/>
      <c r="T295" s="200"/>
      <c r="U295" s="200"/>
      <c r="V295" s="200"/>
      <c r="W295" s="201"/>
      <c r="X295" s="116" t="str">
        <f t="shared" si="49"/>
        <v xml:space="preserve"> </v>
      </c>
      <c r="Y295" s="116" t="str">
        <f t="shared" si="48"/>
        <v xml:space="preserve"> </v>
      </c>
      <c r="Z295" s="116" t="str">
        <f t="shared" si="40"/>
        <v xml:space="preserve"> </v>
      </c>
      <c r="AA295" s="116" t="str">
        <f t="shared" si="41"/>
        <v xml:space="preserve"> </v>
      </c>
      <c r="AB295" s="116" t="str">
        <f t="shared" si="42"/>
        <v xml:space="preserve"> </v>
      </c>
      <c r="AC295" s="116" t="str">
        <f t="shared" si="43"/>
        <v xml:space="preserve"> </v>
      </c>
      <c r="AD295" s="116" t="str">
        <f t="shared" si="44"/>
        <v xml:space="preserve"> </v>
      </c>
      <c r="AE295" s="116" t="str">
        <f t="shared" si="45"/>
        <v xml:space="preserve"> </v>
      </c>
      <c r="AF295" s="116" t="str">
        <f t="shared" si="46"/>
        <v xml:space="preserve"> </v>
      </c>
      <c r="AG295" s="116" t="str">
        <f t="shared" si="47"/>
        <v xml:space="preserve"> </v>
      </c>
    </row>
    <row r="296" spans="1:33" x14ac:dyDescent="0.35">
      <c r="A296" s="199"/>
      <c r="B296" s="200"/>
      <c r="C296" s="200"/>
      <c r="D296" s="200"/>
      <c r="E296" s="200"/>
      <c r="F296" s="200"/>
      <c r="G296" s="200"/>
      <c r="H296" s="200"/>
      <c r="I296" s="200"/>
      <c r="J296" s="200"/>
      <c r="K296" s="200"/>
      <c r="L296" s="200"/>
      <c r="M296" s="200"/>
      <c r="N296" s="200"/>
      <c r="O296" s="200"/>
      <c r="P296" s="200"/>
      <c r="Q296" s="200"/>
      <c r="R296" s="200"/>
      <c r="S296" s="200"/>
      <c r="T296" s="200"/>
      <c r="U296" s="200"/>
      <c r="V296" s="200"/>
      <c r="W296" s="201"/>
      <c r="X296" s="116" t="str">
        <f t="shared" si="49"/>
        <v xml:space="preserve"> </v>
      </c>
      <c r="Y296" s="116" t="str">
        <f t="shared" si="48"/>
        <v xml:space="preserve"> </v>
      </c>
      <c r="Z296" s="116" t="str">
        <f t="shared" si="40"/>
        <v xml:space="preserve"> </v>
      </c>
      <c r="AA296" s="116" t="str">
        <f t="shared" si="41"/>
        <v xml:space="preserve"> </v>
      </c>
      <c r="AB296" s="116" t="str">
        <f t="shared" si="42"/>
        <v xml:space="preserve"> </v>
      </c>
      <c r="AC296" s="116" t="str">
        <f t="shared" si="43"/>
        <v xml:space="preserve"> </v>
      </c>
      <c r="AD296" s="116" t="str">
        <f t="shared" si="44"/>
        <v xml:space="preserve"> </v>
      </c>
      <c r="AE296" s="116" t="str">
        <f t="shared" si="45"/>
        <v xml:space="preserve"> </v>
      </c>
      <c r="AF296" s="116" t="str">
        <f t="shared" si="46"/>
        <v xml:space="preserve"> </v>
      </c>
      <c r="AG296" s="116" t="str">
        <f t="shared" si="47"/>
        <v xml:space="preserve"> </v>
      </c>
    </row>
    <row r="297" spans="1:33" x14ac:dyDescent="0.35">
      <c r="A297" s="199"/>
      <c r="B297" s="200"/>
      <c r="C297" s="200"/>
      <c r="D297" s="200"/>
      <c r="E297" s="200"/>
      <c r="F297" s="200"/>
      <c r="G297" s="200"/>
      <c r="H297" s="200"/>
      <c r="I297" s="200"/>
      <c r="J297" s="200"/>
      <c r="K297" s="200"/>
      <c r="L297" s="200"/>
      <c r="M297" s="200"/>
      <c r="N297" s="200"/>
      <c r="O297" s="200"/>
      <c r="P297" s="200"/>
      <c r="Q297" s="200"/>
      <c r="R297" s="200"/>
      <c r="S297" s="200"/>
      <c r="T297" s="200"/>
      <c r="U297" s="200"/>
      <c r="V297" s="200"/>
      <c r="W297" s="201"/>
      <c r="X297" s="116" t="str">
        <f t="shared" si="49"/>
        <v xml:space="preserve"> </v>
      </c>
      <c r="Y297" s="116" t="str">
        <f t="shared" si="48"/>
        <v xml:space="preserve"> </v>
      </c>
      <c r="Z297" s="116" t="str">
        <f t="shared" si="40"/>
        <v xml:space="preserve"> </v>
      </c>
      <c r="AA297" s="116" t="str">
        <f t="shared" si="41"/>
        <v xml:space="preserve"> </v>
      </c>
      <c r="AB297" s="116" t="str">
        <f t="shared" si="42"/>
        <v xml:space="preserve"> </v>
      </c>
      <c r="AC297" s="116" t="str">
        <f t="shared" si="43"/>
        <v xml:space="preserve"> </v>
      </c>
      <c r="AD297" s="116" t="str">
        <f t="shared" si="44"/>
        <v xml:space="preserve"> </v>
      </c>
      <c r="AE297" s="116" t="str">
        <f t="shared" si="45"/>
        <v xml:space="preserve"> </v>
      </c>
      <c r="AF297" s="116" t="str">
        <f t="shared" si="46"/>
        <v xml:space="preserve"> </v>
      </c>
      <c r="AG297" s="116" t="str">
        <f t="shared" si="47"/>
        <v xml:space="preserve"> </v>
      </c>
    </row>
    <row r="298" spans="1:33" x14ac:dyDescent="0.35">
      <c r="A298" s="199"/>
      <c r="B298" s="200"/>
      <c r="C298" s="200"/>
      <c r="D298" s="200"/>
      <c r="E298" s="200"/>
      <c r="F298" s="200"/>
      <c r="G298" s="200"/>
      <c r="H298" s="200"/>
      <c r="I298" s="200"/>
      <c r="J298" s="200"/>
      <c r="K298" s="200"/>
      <c r="L298" s="200"/>
      <c r="M298" s="200"/>
      <c r="N298" s="200"/>
      <c r="O298" s="200"/>
      <c r="P298" s="200"/>
      <c r="Q298" s="200"/>
      <c r="R298" s="200"/>
      <c r="S298" s="200"/>
      <c r="T298" s="200"/>
      <c r="U298" s="200"/>
      <c r="V298" s="200"/>
      <c r="W298" s="201"/>
      <c r="X298" s="116" t="str">
        <f t="shared" si="49"/>
        <v xml:space="preserve"> </v>
      </c>
      <c r="Y298" s="116" t="str">
        <f t="shared" si="48"/>
        <v xml:space="preserve"> </v>
      </c>
      <c r="Z298" s="116" t="str">
        <f t="shared" si="40"/>
        <v xml:space="preserve"> </v>
      </c>
      <c r="AA298" s="116" t="str">
        <f t="shared" si="41"/>
        <v xml:space="preserve"> </v>
      </c>
      <c r="AB298" s="116" t="str">
        <f t="shared" si="42"/>
        <v xml:space="preserve"> </v>
      </c>
      <c r="AC298" s="116" t="str">
        <f t="shared" si="43"/>
        <v xml:space="preserve"> </v>
      </c>
      <c r="AD298" s="116" t="str">
        <f t="shared" si="44"/>
        <v xml:space="preserve"> </v>
      </c>
      <c r="AE298" s="116" t="str">
        <f t="shared" si="45"/>
        <v xml:space="preserve"> </v>
      </c>
      <c r="AF298" s="116" t="str">
        <f t="shared" si="46"/>
        <v xml:space="preserve"> </v>
      </c>
      <c r="AG298" s="116" t="str">
        <f t="shared" si="47"/>
        <v xml:space="preserve"> </v>
      </c>
    </row>
    <row r="299" spans="1:33" x14ac:dyDescent="0.35">
      <c r="A299" s="199"/>
      <c r="B299" s="200"/>
      <c r="C299" s="200"/>
      <c r="D299" s="200"/>
      <c r="E299" s="200"/>
      <c r="F299" s="200"/>
      <c r="G299" s="200"/>
      <c r="H299" s="200"/>
      <c r="I299" s="200"/>
      <c r="J299" s="200"/>
      <c r="K299" s="200"/>
      <c r="L299" s="200"/>
      <c r="M299" s="200"/>
      <c r="N299" s="200"/>
      <c r="O299" s="200"/>
      <c r="P299" s="200"/>
      <c r="Q299" s="200"/>
      <c r="R299" s="200"/>
      <c r="S299" s="200"/>
      <c r="T299" s="200"/>
      <c r="U299" s="200"/>
      <c r="V299" s="200"/>
      <c r="W299" s="201"/>
      <c r="X299" s="116" t="str">
        <f t="shared" si="49"/>
        <v xml:space="preserve"> </v>
      </c>
      <c r="Y299" s="116" t="str">
        <f t="shared" si="48"/>
        <v xml:space="preserve"> </v>
      </c>
      <c r="Z299" s="116" t="str">
        <f t="shared" si="40"/>
        <v xml:space="preserve"> </v>
      </c>
      <c r="AA299" s="116" t="str">
        <f t="shared" si="41"/>
        <v xml:space="preserve"> </v>
      </c>
      <c r="AB299" s="116" t="str">
        <f t="shared" si="42"/>
        <v xml:space="preserve"> </v>
      </c>
      <c r="AC299" s="116" t="str">
        <f t="shared" si="43"/>
        <v xml:space="preserve"> </v>
      </c>
      <c r="AD299" s="116" t="str">
        <f t="shared" si="44"/>
        <v xml:space="preserve"> </v>
      </c>
      <c r="AE299" s="116" t="str">
        <f t="shared" si="45"/>
        <v xml:space="preserve"> </v>
      </c>
      <c r="AF299" s="116" t="str">
        <f t="shared" si="46"/>
        <v xml:space="preserve"> </v>
      </c>
      <c r="AG299" s="116" t="str">
        <f t="shared" si="47"/>
        <v xml:space="preserve"> </v>
      </c>
    </row>
    <row r="300" spans="1:33" x14ac:dyDescent="0.35">
      <c r="A300" s="199"/>
      <c r="B300" s="200"/>
      <c r="C300" s="200"/>
      <c r="D300" s="200"/>
      <c r="E300" s="200"/>
      <c r="F300" s="200"/>
      <c r="G300" s="200"/>
      <c r="H300" s="200"/>
      <c r="I300" s="200"/>
      <c r="J300" s="200"/>
      <c r="K300" s="200"/>
      <c r="L300" s="200"/>
      <c r="M300" s="200"/>
      <c r="N300" s="200"/>
      <c r="O300" s="200"/>
      <c r="P300" s="200"/>
      <c r="Q300" s="200"/>
      <c r="R300" s="200"/>
      <c r="S300" s="200"/>
      <c r="T300" s="200"/>
      <c r="U300" s="200"/>
      <c r="V300" s="200"/>
      <c r="W300" s="201"/>
      <c r="X300" s="116" t="str">
        <f t="shared" si="49"/>
        <v xml:space="preserve"> </v>
      </c>
      <c r="Y300" s="116" t="str">
        <f t="shared" si="48"/>
        <v xml:space="preserve"> </v>
      </c>
      <c r="Z300" s="116" t="str">
        <f t="shared" si="40"/>
        <v xml:space="preserve"> </v>
      </c>
      <c r="AA300" s="116" t="str">
        <f t="shared" si="41"/>
        <v xml:space="preserve"> </v>
      </c>
      <c r="AB300" s="116" t="str">
        <f t="shared" si="42"/>
        <v xml:space="preserve"> </v>
      </c>
      <c r="AC300" s="116" t="str">
        <f t="shared" si="43"/>
        <v xml:space="preserve"> </v>
      </c>
      <c r="AD300" s="116" t="str">
        <f t="shared" si="44"/>
        <v xml:space="preserve"> </v>
      </c>
      <c r="AE300" s="116" t="str">
        <f t="shared" si="45"/>
        <v xml:space="preserve"> </v>
      </c>
      <c r="AF300" s="116" t="str">
        <f t="shared" si="46"/>
        <v xml:space="preserve"> </v>
      </c>
      <c r="AG300" s="116" t="str">
        <f t="shared" si="47"/>
        <v xml:space="preserve"> </v>
      </c>
    </row>
    <row r="301" spans="1:33" x14ac:dyDescent="0.35">
      <c r="A301" s="199"/>
      <c r="B301" s="200"/>
      <c r="C301" s="200"/>
      <c r="D301" s="200"/>
      <c r="E301" s="200"/>
      <c r="F301" s="200"/>
      <c r="G301" s="200"/>
      <c r="H301" s="200"/>
      <c r="I301" s="200"/>
      <c r="J301" s="200"/>
      <c r="K301" s="200"/>
      <c r="L301" s="200"/>
      <c r="M301" s="200"/>
      <c r="N301" s="200"/>
      <c r="O301" s="200"/>
      <c r="P301" s="200"/>
      <c r="Q301" s="200"/>
      <c r="R301" s="200"/>
      <c r="S301" s="200"/>
      <c r="T301" s="200"/>
      <c r="U301" s="200"/>
      <c r="V301" s="200"/>
      <c r="W301" s="201"/>
      <c r="X301" s="116" t="str">
        <f t="shared" si="49"/>
        <v xml:space="preserve"> </v>
      </c>
      <c r="Y301" s="116" t="str">
        <f t="shared" si="48"/>
        <v xml:space="preserve"> </v>
      </c>
      <c r="Z301" s="116" t="str">
        <f t="shared" si="40"/>
        <v xml:space="preserve"> </v>
      </c>
      <c r="AA301" s="116" t="str">
        <f t="shared" si="41"/>
        <v xml:space="preserve"> </v>
      </c>
      <c r="AB301" s="116" t="str">
        <f t="shared" si="42"/>
        <v xml:space="preserve"> </v>
      </c>
      <c r="AC301" s="116" t="str">
        <f t="shared" si="43"/>
        <v xml:space="preserve"> </v>
      </c>
      <c r="AD301" s="116" t="str">
        <f t="shared" si="44"/>
        <v xml:space="preserve"> </v>
      </c>
      <c r="AE301" s="116" t="str">
        <f t="shared" si="45"/>
        <v xml:space="preserve"> </v>
      </c>
      <c r="AF301" s="116" t="str">
        <f t="shared" si="46"/>
        <v xml:space="preserve"> </v>
      </c>
      <c r="AG301" s="116" t="str">
        <f t="shared" si="47"/>
        <v xml:space="preserve"> </v>
      </c>
    </row>
    <row r="302" spans="1:33" x14ac:dyDescent="0.35">
      <c r="A302" s="199"/>
      <c r="B302" s="200"/>
      <c r="C302" s="200"/>
      <c r="D302" s="200"/>
      <c r="E302" s="200"/>
      <c r="F302" s="200"/>
      <c r="G302" s="200"/>
      <c r="H302" s="200"/>
      <c r="I302" s="200"/>
      <c r="J302" s="200"/>
      <c r="K302" s="200"/>
      <c r="L302" s="200"/>
      <c r="M302" s="200"/>
      <c r="N302" s="200"/>
      <c r="O302" s="200"/>
      <c r="P302" s="200"/>
      <c r="Q302" s="200"/>
      <c r="R302" s="200"/>
      <c r="S302" s="200"/>
      <c r="T302" s="200"/>
      <c r="U302" s="200"/>
      <c r="V302" s="200"/>
      <c r="W302" s="201"/>
      <c r="X302" s="116" t="str">
        <f t="shared" si="49"/>
        <v xml:space="preserve"> </v>
      </c>
      <c r="Y302" s="116" t="str">
        <f t="shared" si="48"/>
        <v xml:space="preserve"> </v>
      </c>
      <c r="Z302" s="116" t="str">
        <f t="shared" si="40"/>
        <v xml:space="preserve"> </v>
      </c>
      <c r="AA302" s="116" t="str">
        <f t="shared" si="41"/>
        <v xml:space="preserve"> </v>
      </c>
      <c r="AB302" s="116" t="str">
        <f t="shared" si="42"/>
        <v xml:space="preserve"> </v>
      </c>
      <c r="AC302" s="116" t="str">
        <f t="shared" si="43"/>
        <v xml:space="preserve"> </v>
      </c>
      <c r="AD302" s="116" t="str">
        <f t="shared" si="44"/>
        <v xml:space="preserve"> </v>
      </c>
      <c r="AE302" s="116" t="str">
        <f t="shared" si="45"/>
        <v xml:space="preserve"> </v>
      </c>
      <c r="AF302" s="116" t="str">
        <f t="shared" si="46"/>
        <v xml:space="preserve"> </v>
      </c>
      <c r="AG302" s="116" t="str">
        <f t="shared" si="47"/>
        <v xml:space="preserve"> </v>
      </c>
    </row>
    <row r="303" spans="1:33" x14ac:dyDescent="0.35">
      <c r="A303" s="199"/>
      <c r="B303" s="200"/>
      <c r="C303" s="200"/>
      <c r="D303" s="200"/>
      <c r="E303" s="200"/>
      <c r="F303" s="200"/>
      <c r="G303" s="200"/>
      <c r="H303" s="200"/>
      <c r="I303" s="200"/>
      <c r="J303" s="200"/>
      <c r="K303" s="200"/>
      <c r="L303" s="200"/>
      <c r="M303" s="200"/>
      <c r="N303" s="200"/>
      <c r="O303" s="200"/>
      <c r="P303" s="200"/>
      <c r="Q303" s="200"/>
      <c r="R303" s="200"/>
      <c r="S303" s="200"/>
      <c r="T303" s="200"/>
      <c r="U303" s="200"/>
      <c r="V303" s="200"/>
      <c r="W303" s="201"/>
      <c r="X303" s="116" t="str">
        <f t="shared" si="49"/>
        <v xml:space="preserve"> </v>
      </c>
      <c r="Y303" s="116" t="str">
        <f t="shared" si="48"/>
        <v xml:space="preserve"> </v>
      </c>
      <c r="Z303" s="116" t="str">
        <f t="shared" si="40"/>
        <v xml:space="preserve"> </v>
      </c>
      <c r="AA303" s="116" t="str">
        <f t="shared" si="41"/>
        <v xml:space="preserve"> </v>
      </c>
      <c r="AB303" s="116" t="str">
        <f t="shared" si="42"/>
        <v xml:space="preserve"> </v>
      </c>
      <c r="AC303" s="116" t="str">
        <f t="shared" si="43"/>
        <v xml:space="preserve"> </v>
      </c>
      <c r="AD303" s="116" t="str">
        <f t="shared" si="44"/>
        <v xml:space="preserve"> </v>
      </c>
      <c r="AE303" s="116" t="str">
        <f t="shared" si="45"/>
        <v xml:space="preserve"> </v>
      </c>
      <c r="AF303" s="116" t="str">
        <f t="shared" si="46"/>
        <v xml:space="preserve"> </v>
      </c>
      <c r="AG303" s="116" t="str">
        <f t="shared" si="47"/>
        <v xml:space="preserve"> </v>
      </c>
    </row>
    <row r="304" spans="1:33" x14ac:dyDescent="0.35">
      <c r="A304" s="199"/>
      <c r="B304" s="200"/>
      <c r="C304" s="200"/>
      <c r="D304" s="200"/>
      <c r="E304" s="200"/>
      <c r="F304" s="200"/>
      <c r="G304" s="200"/>
      <c r="H304" s="200"/>
      <c r="I304" s="200"/>
      <c r="J304" s="200"/>
      <c r="K304" s="200"/>
      <c r="L304" s="200"/>
      <c r="M304" s="200"/>
      <c r="N304" s="200"/>
      <c r="O304" s="200"/>
      <c r="P304" s="200"/>
      <c r="Q304" s="200"/>
      <c r="R304" s="200"/>
      <c r="S304" s="200"/>
      <c r="T304" s="200"/>
      <c r="U304" s="200"/>
      <c r="V304" s="200"/>
      <c r="W304" s="201"/>
      <c r="X304" s="116" t="str">
        <f t="shared" si="49"/>
        <v xml:space="preserve"> </v>
      </c>
      <c r="Y304" s="116" t="str">
        <f t="shared" si="48"/>
        <v xml:space="preserve"> </v>
      </c>
      <c r="Z304" s="116" t="str">
        <f t="shared" si="40"/>
        <v xml:space="preserve"> </v>
      </c>
      <c r="AA304" s="116" t="str">
        <f t="shared" si="41"/>
        <v xml:space="preserve"> </v>
      </c>
      <c r="AB304" s="116" t="str">
        <f t="shared" si="42"/>
        <v xml:space="preserve"> </v>
      </c>
      <c r="AC304" s="116" t="str">
        <f t="shared" si="43"/>
        <v xml:space="preserve"> </v>
      </c>
      <c r="AD304" s="116" t="str">
        <f t="shared" si="44"/>
        <v xml:space="preserve"> </v>
      </c>
      <c r="AE304" s="116" t="str">
        <f t="shared" si="45"/>
        <v xml:space="preserve"> </v>
      </c>
      <c r="AF304" s="116" t="str">
        <f t="shared" si="46"/>
        <v xml:space="preserve"> </v>
      </c>
      <c r="AG304" s="116" t="str">
        <f t="shared" si="47"/>
        <v xml:space="preserve"> </v>
      </c>
    </row>
    <row r="305" spans="1:33" x14ac:dyDescent="0.35">
      <c r="A305" s="199"/>
      <c r="B305" s="200"/>
      <c r="C305" s="200"/>
      <c r="D305" s="200"/>
      <c r="E305" s="200"/>
      <c r="F305" s="200"/>
      <c r="G305" s="200"/>
      <c r="H305" s="200"/>
      <c r="I305" s="200"/>
      <c r="J305" s="200"/>
      <c r="K305" s="200"/>
      <c r="L305" s="200"/>
      <c r="M305" s="200"/>
      <c r="N305" s="200"/>
      <c r="O305" s="200"/>
      <c r="P305" s="200"/>
      <c r="Q305" s="200"/>
      <c r="R305" s="200"/>
      <c r="S305" s="200"/>
      <c r="T305" s="200"/>
      <c r="U305" s="200"/>
      <c r="V305" s="200"/>
      <c r="W305" s="201"/>
      <c r="X305" s="116" t="str">
        <f t="shared" si="49"/>
        <v xml:space="preserve"> </v>
      </c>
      <c r="Y305" s="116" t="str">
        <f t="shared" si="48"/>
        <v xml:space="preserve"> </v>
      </c>
      <c r="Z305" s="116" t="str">
        <f t="shared" si="40"/>
        <v xml:space="preserve"> </v>
      </c>
      <c r="AA305" s="116" t="str">
        <f t="shared" si="41"/>
        <v xml:space="preserve"> </v>
      </c>
      <c r="AB305" s="116" t="str">
        <f t="shared" si="42"/>
        <v xml:space="preserve"> </v>
      </c>
      <c r="AC305" s="116" t="str">
        <f t="shared" si="43"/>
        <v xml:space="preserve"> </v>
      </c>
      <c r="AD305" s="116" t="str">
        <f t="shared" si="44"/>
        <v xml:space="preserve"> </v>
      </c>
      <c r="AE305" s="116" t="str">
        <f t="shared" si="45"/>
        <v xml:space="preserve"> </v>
      </c>
      <c r="AF305" s="116" t="str">
        <f t="shared" si="46"/>
        <v xml:space="preserve"> </v>
      </c>
      <c r="AG305" s="116" t="str">
        <f t="shared" si="47"/>
        <v xml:space="preserve"> </v>
      </c>
    </row>
    <row r="306" spans="1:33" x14ac:dyDescent="0.35">
      <c r="A306" s="199"/>
      <c r="B306" s="200"/>
      <c r="C306" s="200"/>
      <c r="D306" s="200"/>
      <c r="E306" s="200"/>
      <c r="F306" s="200"/>
      <c r="G306" s="200"/>
      <c r="H306" s="200"/>
      <c r="I306" s="200"/>
      <c r="J306" s="200"/>
      <c r="K306" s="200"/>
      <c r="L306" s="200"/>
      <c r="M306" s="200"/>
      <c r="N306" s="200"/>
      <c r="O306" s="200"/>
      <c r="P306" s="200"/>
      <c r="Q306" s="200"/>
      <c r="R306" s="200"/>
      <c r="S306" s="200"/>
      <c r="T306" s="200"/>
      <c r="U306" s="200"/>
      <c r="V306" s="200"/>
      <c r="W306" s="201"/>
      <c r="X306" s="116" t="str">
        <f t="shared" si="49"/>
        <v xml:space="preserve"> </v>
      </c>
      <c r="Y306" s="116" t="str">
        <f t="shared" si="48"/>
        <v xml:space="preserve"> </v>
      </c>
      <c r="Z306" s="116" t="str">
        <f t="shared" si="40"/>
        <v xml:space="preserve"> </v>
      </c>
      <c r="AA306" s="116" t="str">
        <f t="shared" si="41"/>
        <v xml:space="preserve"> </v>
      </c>
      <c r="AB306" s="116" t="str">
        <f t="shared" si="42"/>
        <v xml:space="preserve"> </v>
      </c>
      <c r="AC306" s="116" t="str">
        <f t="shared" si="43"/>
        <v xml:space="preserve"> </v>
      </c>
      <c r="AD306" s="116" t="str">
        <f t="shared" si="44"/>
        <v xml:space="preserve"> </v>
      </c>
      <c r="AE306" s="116" t="str">
        <f t="shared" si="45"/>
        <v xml:space="preserve"> </v>
      </c>
      <c r="AF306" s="116" t="str">
        <f t="shared" si="46"/>
        <v xml:space="preserve"> </v>
      </c>
      <c r="AG306" s="116" t="str">
        <f t="shared" si="47"/>
        <v xml:space="preserve"> </v>
      </c>
    </row>
    <row r="307" spans="1:33" x14ac:dyDescent="0.35">
      <c r="A307" s="199"/>
      <c r="B307" s="200"/>
      <c r="C307" s="200"/>
      <c r="D307" s="200"/>
      <c r="E307" s="200"/>
      <c r="F307" s="200"/>
      <c r="G307" s="200"/>
      <c r="H307" s="200"/>
      <c r="I307" s="200"/>
      <c r="J307" s="200"/>
      <c r="K307" s="200"/>
      <c r="L307" s="200"/>
      <c r="M307" s="200"/>
      <c r="N307" s="200"/>
      <c r="O307" s="200"/>
      <c r="P307" s="200"/>
      <c r="Q307" s="200"/>
      <c r="R307" s="200"/>
      <c r="S307" s="200"/>
      <c r="T307" s="200"/>
      <c r="U307" s="200"/>
      <c r="V307" s="200"/>
      <c r="W307" s="201"/>
      <c r="X307" s="116" t="str">
        <f t="shared" si="49"/>
        <v xml:space="preserve"> </v>
      </c>
      <c r="Y307" s="116" t="str">
        <f t="shared" si="48"/>
        <v xml:space="preserve"> </v>
      </c>
      <c r="Z307" s="116" t="str">
        <f t="shared" si="40"/>
        <v xml:space="preserve"> </v>
      </c>
      <c r="AA307" s="116" t="str">
        <f t="shared" si="41"/>
        <v xml:space="preserve"> </v>
      </c>
      <c r="AB307" s="116" t="str">
        <f t="shared" si="42"/>
        <v xml:space="preserve"> </v>
      </c>
      <c r="AC307" s="116" t="str">
        <f t="shared" si="43"/>
        <v xml:space="preserve"> </v>
      </c>
      <c r="AD307" s="116" t="str">
        <f t="shared" si="44"/>
        <v xml:space="preserve"> </v>
      </c>
      <c r="AE307" s="116" t="str">
        <f t="shared" si="45"/>
        <v xml:space="preserve"> </v>
      </c>
      <c r="AF307" s="116" t="str">
        <f t="shared" si="46"/>
        <v xml:space="preserve"> </v>
      </c>
      <c r="AG307" s="116" t="str">
        <f t="shared" si="47"/>
        <v xml:space="preserve"> </v>
      </c>
    </row>
    <row r="308" spans="1:33" x14ac:dyDescent="0.35">
      <c r="A308" s="199"/>
      <c r="B308" s="200"/>
      <c r="C308" s="200"/>
      <c r="D308" s="200"/>
      <c r="E308" s="200"/>
      <c r="F308" s="200"/>
      <c r="G308" s="200"/>
      <c r="H308" s="200"/>
      <c r="I308" s="200"/>
      <c r="J308" s="200"/>
      <c r="K308" s="200"/>
      <c r="L308" s="200"/>
      <c r="M308" s="200"/>
      <c r="N308" s="200"/>
      <c r="O308" s="200"/>
      <c r="P308" s="200"/>
      <c r="Q308" s="200"/>
      <c r="R308" s="200"/>
      <c r="S308" s="200"/>
      <c r="T308" s="200"/>
      <c r="U308" s="200"/>
      <c r="V308" s="200"/>
      <c r="W308" s="201"/>
      <c r="X308" s="116" t="str">
        <f t="shared" si="49"/>
        <v xml:space="preserve"> </v>
      </c>
      <c r="Y308" s="116" t="str">
        <f t="shared" si="48"/>
        <v xml:space="preserve"> </v>
      </c>
      <c r="Z308" s="116" t="str">
        <f t="shared" si="40"/>
        <v xml:space="preserve"> </v>
      </c>
      <c r="AA308" s="116" t="str">
        <f t="shared" si="41"/>
        <v xml:space="preserve"> </v>
      </c>
      <c r="AB308" s="116" t="str">
        <f t="shared" si="42"/>
        <v xml:space="preserve"> </v>
      </c>
      <c r="AC308" s="116" t="str">
        <f t="shared" si="43"/>
        <v xml:space="preserve"> </v>
      </c>
      <c r="AD308" s="116" t="str">
        <f t="shared" si="44"/>
        <v xml:space="preserve"> </v>
      </c>
      <c r="AE308" s="116" t="str">
        <f t="shared" si="45"/>
        <v xml:space="preserve"> </v>
      </c>
      <c r="AF308" s="116" t="str">
        <f t="shared" si="46"/>
        <v xml:space="preserve"> </v>
      </c>
      <c r="AG308" s="116" t="str">
        <f t="shared" si="47"/>
        <v xml:space="preserve"> </v>
      </c>
    </row>
    <row r="309" spans="1:33" x14ac:dyDescent="0.35">
      <c r="A309" s="199"/>
      <c r="B309" s="200"/>
      <c r="C309" s="200"/>
      <c r="D309" s="200"/>
      <c r="E309" s="200"/>
      <c r="F309" s="200"/>
      <c r="G309" s="200"/>
      <c r="H309" s="200"/>
      <c r="I309" s="200"/>
      <c r="J309" s="200"/>
      <c r="K309" s="200"/>
      <c r="L309" s="200"/>
      <c r="M309" s="200"/>
      <c r="N309" s="200"/>
      <c r="O309" s="200"/>
      <c r="P309" s="200"/>
      <c r="Q309" s="200"/>
      <c r="R309" s="200"/>
      <c r="S309" s="200"/>
      <c r="T309" s="200"/>
      <c r="U309" s="200"/>
      <c r="V309" s="200"/>
      <c r="W309" s="201"/>
      <c r="X309" s="116" t="str">
        <f t="shared" si="49"/>
        <v xml:space="preserve"> </v>
      </c>
      <c r="Y309" s="116" t="str">
        <f t="shared" si="48"/>
        <v xml:space="preserve"> </v>
      </c>
      <c r="Z309" s="116" t="str">
        <f t="shared" si="40"/>
        <v xml:space="preserve"> </v>
      </c>
      <c r="AA309" s="116" t="str">
        <f t="shared" si="41"/>
        <v xml:space="preserve"> </v>
      </c>
      <c r="AB309" s="116" t="str">
        <f t="shared" si="42"/>
        <v xml:space="preserve"> </v>
      </c>
      <c r="AC309" s="116" t="str">
        <f t="shared" si="43"/>
        <v xml:space="preserve"> </v>
      </c>
      <c r="AD309" s="116" t="str">
        <f t="shared" si="44"/>
        <v xml:space="preserve"> </v>
      </c>
      <c r="AE309" s="116" t="str">
        <f t="shared" si="45"/>
        <v xml:space="preserve"> </v>
      </c>
      <c r="AF309" s="116" t="str">
        <f t="shared" si="46"/>
        <v xml:space="preserve"> </v>
      </c>
      <c r="AG309" s="116" t="str">
        <f t="shared" si="47"/>
        <v xml:space="preserve"> </v>
      </c>
    </row>
    <row r="310" spans="1:33" x14ac:dyDescent="0.35">
      <c r="A310" s="199"/>
      <c r="B310" s="200"/>
      <c r="C310" s="200"/>
      <c r="D310" s="200"/>
      <c r="E310" s="200"/>
      <c r="F310" s="200"/>
      <c r="G310" s="200"/>
      <c r="H310" s="200"/>
      <c r="I310" s="200"/>
      <c r="J310" s="200"/>
      <c r="K310" s="200"/>
      <c r="L310" s="200"/>
      <c r="M310" s="200"/>
      <c r="N310" s="200"/>
      <c r="O310" s="200"/>
      <c r="P310" s="200"/>
      <c r="Q310" s="200"/>
      <c r="R310" s="200"/>
      <c r="S310" s="200"/>
      <c r="T310" s="200"/>
      <c r="U310" s="200"/>
      <c r="V310" s="200"/>
      <c r="W310" s="201"/>
      <c r="X310" s="116" t="str">
        <f t="shared" si="49"/>
        <v xml:space="preserve"> </v>
      </c>
      <c r="Y310" s="116" t="str">
        <f t="shared" si="48"/>
        <v xml:space="preserve"> </v>
      </c>
      <c r="Z310" s="116" t="str">
        <f t="shared" si="40"/>
        <v xml:space="preserve"> </v>
      </c>
      <c r="AA310" s="116" t="str">
        <f t="shared" si="41"/>
        <v xml:space="preserve"> </v>
      </c>
      <c r="AB310" s="116" t="str">
        <f t="shared" si="42"/>
        <v xml:space="preserve"> </v>
      </c>
      <c r="AC310" s="116" t="str">
        <f t="shared" si="43"/>
        <v xml:space="preserve"> </v>
      </c>
      <c r="AD310" s="116" t="str">
        <f t="shared" si="44"/>
        <v xml:space="preserve"> </v>
      </c>
      <c r="AE310" s="116" t="str">
        <f t="shared" si="45"/>
        <v xml:space="preserve"> </v>
      </c>
      <c r="AF310" s="116" t="str">
        <f t="shared" si="46"/>
        <v xml:space="preserve"> </v>
      </c>
      <c r="AG310" s="116" t="str">
        <f t="shared" si="47"/>
        <v xml:space="preserve"> </v>
      </c>
    </row>
    <row r="311" spans="1:33" x14ac:dyDescent="0.35">
      <c r="A311" s="199"/>
      <c r="B311" s="200"/>
      <c r="C311" s="200"/>
      <c r="D311" s="200"/>
      <c r="E311" s="200"/>
      <c r="F311" s="200"/>
      <c r="G311" s="200"/>
      <c r="H311" s="200"/>
      <c r="I311" s="200"/>
      <c r="J311" s="200"/>
      <c r="K311" s="200"/>
      <c r="L311" s="200"/>
      <c r="M311" s="200"/>
      <c r="N311" s="200"/>
      <c r="O311" s="200"/>
      <c r="P311" s="200"/>
      <c r="Q311" s="200"/>
      <c r="R311" s="200"/>
      <c r="S311" s="200"/>
      <c r="T311" s="200"/>
      <c r="U311" s="200"/>
      <c r="V311" s="200"/>
      <c r="W311" s="201"/>
      <c r="X311" s="116" t="str">
        <f t="shared" si="49"/>
        <v xml:space="preserve"> </v>
      </c>
      <c r="Y311" s="116" t="str">
        <f t="shared" si="48"/>
        <v xml:space="preserve"> </v>
      </c>
      <c r="Z311" s="116" t="str">
        <f t="shared" si="40"/>
        <v xml:space="preserve"> </v>
      </c>
      <c r="AA311" s="116" t="str">
        <f t="shared" si="41"/>
        <v xml:space="preserve"> </v>
      </c>
      <c r="AB311" s="116" t="str">
        <f t="shared" si="42"/>
        <v xml:space="preserve"> </v>
      </c>
      <c r="AC311" s="116" t="str">
        <f t="shared" si="43"/>
        <v xml:space="preserve"> </v>
      </c>
      <c r="AD311" s="116" t="str">
        <f t="shared" si="44"/>
        <v xml:space="preserve"> </v>
      </c>
      <c r="AE311" s="116" t="str">
        <f t="shared" si="45"/>
        <v xml:space="preserve"> </v>
      </c>
      <c r="AF311" s="116" t="str">
        <f t="shared" si="46"/>
        <v xml:space="preserve"> </v>
      </c>
      <c r="AG311" s="116" t="str">
        <f t="shared" si="47"/>
        <v xml:space="preserve"> </v>
      </c>
    </row>
    <row r="312" spans="1:33" x14ac:dyDescent="0.35">
      <c r="A312" s="199"/>
      <c r="B312" s="200"/>
      <c r="C312" s="200"/>
      <c r="D312" s="200"/>
      <c r="E312" s="200"/>
      <c r="F312" s="200"/>
      <c r="G312" s="200"/>
      <c r="H312" s="200"/>
      <c r="I312" s="200"/>
      <c r="J312" s="200"/>
      <c r="K312" s="200"/>
      <c r="L312" s="200"/>
      <c r="M312" s="200"/>
      <c r="N312" s="200"/>
      <c r="O312" s="200"/>
      <c r="P312" s="200"/>
      <c r="Q312" s="200"/>
      <c r="R312" s="200"/>
      <c r="S312" s="200"/>
      <c r="T312" s="200"/>
      <c r="U312" s="200"/>
      <c r="V312" s="200"/>
      <c r="W312" s="201"/>
      <c r="X312" s="116" t="str">
        <f t="shared" si="49"/>
        <v xml:space="preserve"> </v>
      </c>
      <c r="Y312" s="116" t="str">
        <f t="shared" si="48"/>
        <v xml:space="preserve"> </v>
      </c>
      <c r="Z312" s="116" t="str">
        <f t="shared" si="40"/>
        <v xml:space="preserve"> </v>
      </c>
      <c r="AA312" s="116" t="str">
        <f t="shared" si="41"/>
        <v xml:space="preserve"> </v>
      </c>
      <c r="AB312" s="116" t="str">
        <f t="shared" si="42"/>
        <v xml:space="preserve"> </v>
      </c>
      <c r="AC312" s="116" t="str">
        <f t="shared" si="43"/>
        <v xml:space="preserve"> </v>
      </c>
      <c r="AD312" s="116" t="str">
        <f t="shared" si="44"/>
        <v xml:space="preserve"> </v>
      </c>
      <c r="AE312" s="116" t="str">
        <f t="shared" si="45"/>
        <v xml:space="preserve"> </v>
      </c>
      <c r="AF312" s="116" t="str">
        <f t="shared" si="46"/>
        <v xml:space="preserve"> </v>
      </c>
      <c r="AG312" s="116" t="str">
        <f t="shared" si="47"/>
        <v xml:space="preserve"> </v>
      </c>
    </row>
    <row r="313" spans="1:33" x14ac:dyDescent="0.35">
      <c r="A313" s="199"/>
      <c r="B313" s="200"/>
      <c r="C313" s="200"/>
      <c r="D313" s="200"/>
      <c r="E313" s="200"/>
      <c r="F313" s="200"/>
      <c r="G313" s="200"/>
      <c r="H313" s="200"/>
      <c r="I313" s="200"/>
      <c r="J313" s="200"/>
      <c r="K313" s="200"/>
      <c r="L313" s="200"/>
      <c r="M313" s="200"/>
      <c r="N313" s="200"/>
      <c r="O313" s="200"/>
      <c r="P313" s="200"/>
      <c r="Q313" s="200"/>
      <c r="R313" s="200"/>
      <c r="S313" s="200"/>
      <c r="T313" s="200"/>
      <c r="U313" s="200"/>
      <c r="V313" s="200"/>
      <c r="W313" s="201"/>
      <c r="X313" s="116" t="str">
        <f t="shared" si="49"/>
        <v xml:space="preserve"> </v>
      </c>
      <c r="Y313" s="116" t="str">
        <f t="shared" si="48"/>
        <v xml:space="preserve"> </v>
      </c>
      <c r="Z313" s="116" t="str">
        <f t="shared" si="40"/>
        <v xml:space="preserve"> </v>
      </c>
      <c r="AA313" s="116" t="str">
        <f t="shared" si="41"/>
        <v xml:space="preserve"> </v>
      </c>
      <c r="AB313" s="116" t="str">
        <f t="shared" si="42"/>
        <v xml:space="preserve"> </v>
      </c>
      <c r="AC313" s="116" t="str">
        <f t="shared" si="43"/>
        <v xml:space="preserve"> </v>
      </c>
      <c r="AD313" s="116" t="str">
        <f t="shared" si="44"/>
        <v xml:space="preserve"> </v>
      </c>
      <c r="AE313" s="116" t="str">
        <f t="shared" si="45"/>
        <v xml:space="preserve"> </v>
      </c>
      <c r="AF313" s="116" t="str">
        <f t="shared" si="46"/>
        <v xml:space="preserve"> </v>
      </c>
      <c r="AG313" s="116" t="str">
        <f t="shared" si="47"/>
        <v xml:space="preserve"> </v>
      </c>
    </row>
    <row r="314" spans="1:33" x14ac:dyDescent="0.35">
      <c r="A314" s="199"/>
      <c r="B314" s="200"/>
      <c r="C314" s="200"/>
      <c r="D314" s="200"/>
      <c r="E314" s="200"/>
      <c r="F314" s="200"/>
      <c r="G314" s="200"/>
      <c r="H314" s="200"/>
      <c r="I314" s="200"/>
      <c r="J314" s="200"/>
      <c r="K314" s="200"/>
      <c r="L314" s="200"/>
      <c r="M314" s="200"/>
      <c r="N314" s="200"/>
      <c r="O314" s="200"/>
      <c r="P314" s="200"/>
      <c r="Q314" s="200"/>
      <c r="R314" s="200"/>
      <c r="S314" s="200"/>
      <c r="T314" s="200"/>
      <c r="U314" s="200"/>
      <c r="V314" s="200"/>
      <c r="W314" s="201"/>
      <c r="X314" s="116" t="str">
        <f t="shared" si="49"/>
        <v xml:space="preserve"> </v>
      </c>
      <c r="Y314" s="116" t="str">
        <f t="shared" si="48"/>
        <v xml:space="preserve"> </v>
      </c>
      <c r="Z314" s="116" t="str">
        <f t="shared" si="40"/>
        <v xml:space="preserve"> </v>
      </c>
      <c r="AA314" s="116" t="str">
        <f t="shared" si="41"/>
        <v xml:space="preserve"> </v>
      </c>
      <c r="AB314" s="116" t="str">
        <f t="shared" si="42"/>
        <v xml:space="preserve"> </v>
      </c>
      <c r="AC314" s="116" t="str">
        <f t="shared" si="43"/>
        <v xml:space="preserve"> </v>
      </c>
      <c r="AD314" s="116" t="str">
        <f t="shared" si="44"/>
        <v xml:space="preserve"> </v>
      </c>
      <c r="AE314" s="116" t="str">
        <f t="shared" si="45"/>
        <v xml:space="preserve"> </v>
      </c>
      <c r="AF314" s="116" t="str">
        <f t="shared" si="46"/>
        <v xml:space="preserve"> </v>
      </c>
      <c r="AG314" s="116" t="str">
        <f t="shared" si="47"/>
        <v xml:space="preserve"> </v>
      </c>
    </row>
    <row r="315" spans="1:33" x14ac:dyDescent="0.35">
      <c r="A315" s="199"/>
      <c r="B315" s="200"/>
      <c r="C315" s="200"/>
      <c r="D315" s="200"/>
      <c r="E315" s="200"/>
      <c r="F315" s="200"/>
      <c r="G315" s="200"/>
      <c r="H315" s="200"/>
      <c r="I315" s="200"/>
      <c r="J315" s="200"/>
      <c r="K315" s="200"/>
      <c r="L315" s="200"/>
      <c r="M315" s="200"/>
      <c r="N315" s="200"/>
      <c r="O315" s="200"/>
      <c r="P315" s="200"/>
      <c r="Q315" s="200"/>
      <c r="R315" s="200"/>
      <c r="S315" s="200"/>
      <c r="T315" s="200"/>
      <c r="U315" s="200"/>
      <c r="V315" s="200"/>
      <c r="W315" s="201"/>
      <c r="X315" s="116" t="str">
        <f t="shared" si="49"/>
        <v xml:space="preserve"> </v>
      </c>
      <c r="Y315" s="116" t="str">
        <f t="shared" si="48"/>
        <v xml:space="preserve"> </v>
      </c>
      <c r="Z315" s="116" t="str">
        <f t="shared" si="40"/>
        <v xml:space="preserve"> </v>
      </c>
      <c r="AA315" s="116" t="str">
        <f t="shared" si="41"/>
        <v xml:space="preserve"> </v>
      </c>
      <c r="AB315" s="116" t="str">
        <f t="shared" si="42"/>
        <v xml:space="preserve"> </v>
      </c>
      <c r="AC315" s="116" t="str">
        <f t="shared" si="43"/>
        <v xml:space="preserve"> </v>
      </c>
      <c r="AD315" s="116" t="str">
        <f t="shared" si="44"/>
        <v xml:space="preserve"> </v>
      </c>
      <c r="AE315" s="116" t="str">
        <f t="shared" si="45"/>
        <v xml:space="preserve"> </v>
      </c>
      <c r="AF315" s="116" t="str">
        <f t="shared" si="46"/>
        <v xml:space="preserve"> </v>
      </c>
      <c r="AG315" s="116" t="str">
        <f t="shared" si="47"/>
        <v xml:space="preserve"> </v>
      </c>
    </row>
    <row r="316" spans="1:33" x14ac:dyDescent="0.35">
      <c r="A316" s="199"/>
      <c r="B316" s="200"/>
      <c r="C316" s="200"/>
      <c r="D316" s="200"/>
      <c r="E316" s="200"/>
      <c r="F316" s="200"/>
      <c r="G316" s="200"/>
      <c r="H316" s="200"/>
      <c r="I316" s="200"/>
      <c r="J316" s="200"/>
      <c r="K316" s="200"/>
      <c r="L316" s="200"/>
      <c r="M316" s="200"/>
      <c r="N316" s="200"/>
      <c r="O316" s="200"/>
      <c r="P316" s="200"/>
      <c r="Q316" s="200"/>
      <c r="R316" s="200"/>
      <c r="S316" s="200"/>
      <c r="T316" s="200"/>
      <c r="U316" s="200"/>
      <c r="V316" s="200"/>
      <c r="W316" s="201"/>
      <c r="X316" s="116" t="str">
        <f t="shared" si="49"/>
        <v xml:space="preserve"> </v>
      </c>
      <c r="Y316" s="116" t="str">
        <f t="shared" si="48"/>
        <v xml:space="preserve"> </v>
      </c>
      <c r="Z316" s="116" t="str">
        <f t="shared" si="40"/>
        <v xml:space="preserve"> </v>
      </c>
      <c r="AA316" s="116" t="str">
        <f t="shared" si="41"/>
        <v xml:space="preserve"> </v>
      </c>
      <c r="AB316" s="116" t="str">
        <f t="shared" si="42"/>
        <v xml:space="preserve"> </v>
      </c>
      <c r="AC316" s="116" t="str">
        <f t="shared" si="43"/>
        <v xml:space="preserve"> </v>
      </c>
      <c r="AD316" s="116" t="str">
        <f t="shared" si="44"/>
        <v xml:space="preserve"> </v>
      </c>
      <c r="AE316" s="116" t="str">
        <f t="shared" si="45"/>
        <v xml:space="preserve"> </v>
      </c>
      <c r="AF316" s="116" t="str">
        <f t="shared" si="46"/>
        <v xml:space="preserve"> </v>
      </c>
      <c r="AG316" s="116" t="str">
        <f t="shared" si="47"/>
        <v xml:space="preserve"> </v>
      </c>
    </row>
    <row r="317" spans="1:33" x14ac:dyDescent="0.35">
      <c r="A317" s="199"/>
      <c r="B317" s="200"/>
      <c r="C317" s="200"/>
      <c r="D317" s="200"/>
      <c r="E317" s="200"/>
      <c r="F317" s="200"/>
      <c r="G317" s="200"/>
      <c r="H317" s="200"/>
      <c r="I317" s="200"/>
      <c r="J317" s="200"/>
      <c r="K317" s="200"/>
      <c r="L317" s="200"/>
      <c r="M317" s="200"/>
      <c r="N317" s="200"/>
      <c r="O317" s="200"/>
      <c r="P317" s="200"/>
      <c r="Q317" s="200"/>
      <c r="R317" s="200"/>
      <c r="S317" s="200"/>
      <c r="T317" s="200"/>
      <c r="U317" s="200"/>
      <c r="V317" s="200"/>
      <c r="W317" s="201"/>
      <c r="X317" s="116" t="str">
        <f t="shared" si="49"/>
        <v xml:space="preserve"> </v>
      </c>
      <c r="Y317" s="116" t="str">
        <f t="shared" si="48"/>
        <v xml:space="preserve"> </v>
      </c>
      <c r="Z317" s="116" t="str">
        <f t="shared" si="40"/>
        <v xml:space="preserve"> </v>
      </c>
      <c r="AA317" s="116" t="str">
        <f t="shared" si="41"/>
        <v xml:space="preserve"> </v>
      </c>
      <c r="AB317" s="116" t="str">
        <f t="shared" si="42"/>
        <v xml:space="preserve"> </v>
      </c>
      <c r="AC317" s="116" t="str">
        <f t="shared" si="43"/>
        <v xml:space="preserve"> </v>
      </c>
      <c r="AD317" s="116" t="str">
        <f t="shared" si="44"/>
        <v xml:space="preserve"> </v>
      </c>
      <c r="AE317" s="116" t="str">
        <f t="shared" si="45"/>
        <v xml:space="preserve"> </v>
      </c>
      <c r="AF317" s="116" t="str">
        <f t="shared" si="46"/>
        <v xml:space="preserve"> </v>
      </c>
      <c r="AG317" s="116" t="str">
        <f t="shared" si="47"/>
        <v xml:space="preserve"> </v>
      </c>
    </row>
    <row r="318" spans="1:33" x14ac:dyDescent="0.35">
      <c r="A318" s="199"/>
      <c r="B318" s="200"/>
      <c r="C318" s="200"/>
      <c r="D318" s="200"/>
      <c r="E318" s="200"/>
      <c r="F318" s="200"/>
      <c r="G318" s="200"/>
      <c r="H318" s="200"/>
      <c r="I318" s="200"/>
      <c r="J318" s="200"/>
      <c r="K318" s="200"/>
      <c r="L318" s="200"/>
      <c r="M318" s="200"/>
      <c r="N318" s="200"/>
      <c r="O318" s="200"/>
      <c r="P318" s="200"/>
      <c r="Q318" s="200"/>
      <c r="R318" s="200"/>
      <c r="S318" s="200"/>
      <c r="T318" s="200"/>
      <c r="U318" s="200"/>
      <c r="V318" s="200"/>
      <c r="W318" s="201"/>
      <c r="X318" s="116" t="str">
        <f t="shared" si="49"/>
        <v xml:space="preserve"> </v>
      </c>
      <c r="Y318" s="116" t="str">
        <f t="shared" si="48"/>
        <v xml:space="preserve"> </v>
      </c>
      <c r="Z318" s="116" t="str">
        <f t="shared" si="40"/>
        <v xml:space="preserve"> </v>
      </c>
      <c r="AA318" s="116" t="str">
        <f t="shared" si="41"/>
        <v xml:space="preserve"> </v>
      </c>
      <c r="AB318" s="116" t="str">
        <f t="shared" si="42"/>
        <v xml:space="preserve"> </v>
      </c>
      <c r="AC318" s="116" t="str">
        <f t="shared" si="43"/>
        <v xml:space="preserve"> </v>
      </c>
      <c r="AD318" s="116" t="str">
        <f t="shared" si="44"/>
        <v xml:space="preserve"> </v>
      </c>
      <c r="AE318" s="116" t="str">
        <f t="shared" si="45"/>
        <v xml:space="preserve"> </v>
      </c>
      <c r="AF318" s="116" t="str">
        <f t="shared" si="46"/>
        <v xml:space="preserve"> </v>
      </c>
      <c r="AG318" s="116" t="str">
        <f t="shared" si="47"/>
        <v xml:space="preserve"> </v>
      </c>
    </row>
    <row r="319" spans="1:33" x14ac:dyDescent="0.35">
      <c r="A319" s="199"/>
      <c r="B319" s="200"/>
      <c r="C319" s="200"/>
      <c r="D319" s="200"/>
      <c r="E319" s="200"/>
      <c r="F319" s="200"/>
      <c r="G319" s="200"/>
      <c r="H319" s="200"/>
      <c r="I319" s="200"/>
      <c r="J319" s="200"/>
      <c r="K319" s="200"/>
      <c r="L319" s="200"/>
      <c r="M319" s="200"/>
      <c r="N319" s="200"/>
      <c r="O319" s="200"/>
      <c r="P319" s="200"/>
      <c r="Q319" s="200"/>
      <c r="R319" s="200"/>
      <c r="S319" s="200"/>
      <c r="T319" s="200"/>
      <c r="U319" s="200"/>
      <c r="V319" s="200"/>
      <c r="W319" s="201"/>
      <c r="X319" s="116" t="str">
        <f t="shared" si="49"/>
        <v xml:space="preserve"> </v>
      </c>
      <c r="Y319" s="116" t="str">
        <f t="shared" si="48"/>
        <v xml:space="preserve"> </v>
      </c>
      <c r="Z319" s="116" t="str">
        <f t="shared" si="40"/>
        <v xml:space="preserve"> </v>
      </c>
      <c r="AA319" s="116" t="str">
        <f t="shared" si="41"/>
        <v xml:space="preserve"> </v>
      </c>
      <c r="AB319" s="116" t="str">
        <f t="shared" si="42"/>
        <v xml:space="preserve"> </v>
      </c>
      <c r="AC319" s="116" t="str">
        <f t="shared" si="43"/>
        <v xml:space="preserve"> </v>
      </c>
      <c r="AD319" s="116" t="str">
        <f t="shared" si="44"/>
        <v xml:space="preserve"> </v>
      </c>
      <c r="AE319" s="116" t="str">
        <f t="shared" si="45"/>
        <v xml:space="preserve"> </v>
      </c>
      <c r="AF319" s="116" t="str">
        <f t="shared" si="46"/>
        <v xml:space="preserve"> </v>
      </c>
      <c r="AG319" s="116" t="str">
        <f t="shared" si="47"/>
        <v xml:space="preserve"> </v>
      </c>
    </row>
    <row r="320" spans="1:33" x14ac:dyDescent="0.35">
      <c r="A320" s="199"/>
      <c r="B320" s="200"/>
      <c r="C320" s="200"/>
      <c r="D320" s="200"/>
      <c r="E320" s="200"/>
      <c r="F320" s="200"/>
      <c r="G320" s="200"/>
      <c r="H320" s="200"/>
      <c r="I320" s="200"/>
      <c r="J320" s="200"/>
      <c r="K320" s="200"/>
      <c r="L320" s="200"/>
      <c r="M320" s="200"/>
      <c r="N320" s="200"/>
      <c r="O320" s="200"/>
      <c r="P320" s="200"/>
      <c r="Q320" s="200"/>
      <c r="R320" s="200"/>
      <c r="S320" s="200"/>
      <c r="T320" s="200"/>
      <c r="U320" s="200"/>
      <c r="V320" s="200"/>
      <c r="W320" s="201"/>
      <c r="X320" s="116" t="str">
        <f t="shared" si="49"/>
        <v xml:space="preserve"> </v>
      </c>
      <c r="Y320" s="116" t="str">
        <f t="shared" si="48"/>
        <v xml:space="preserve"> </v>
      </c>
      <c r="Z320" s="116" t="str">
        <f t="shared" si="40"/>
        <v xml:space="preserve"> </v>
      </c>
      <c r="AA320" s="116" t="str">
        <f t="shared" si="41"/>
        <v xml:space="preserve"> </v>
      </c>
      <c r="AB320" s="116" t="str">
        <f t="shared" si="42"/>
        <v xml:space="preserve"> </v>
      </c>
      <c r="AC320" s="116" t="str">
        <f t="shared" si="43"/>
        <v xml:space="preserve"> </v>
      </c>
      <c r="AD320" s="116" t="str">
        <f t="shared" si="44"/>
        <v xml:space="preserve"> </v>
      </c>
      <c r="AE320" s="116" t="str">
        <f t="shared" si="45"/>
        <v xml:space="preserve"> </v>
      </c>
      <c r="AF320" s="116" t="str">
        <f t="shared" si="46"/>
        <v xml:space="preserve"> </v>
      </c>
      <c r="AG320" s="116" t="str">
        <f t="shared" si="47"/>
        <v xml:space="preserve"> </v>
      </c>
    </row>
    <row r="321" spans="1:33" x14ac:dyDescent="0.35">
      <c r="A321" s="199"/>
      <c r="B321" s="200"/>
      <c r="C321" s="200"/>
      <c r="D321" s="200"/>
      <c r="E321" s="200"/>
      <c r="F321" s="200"/>
      <c r="G321" s="200"/>
      <c r="H321" s="200"/>
      <c r="I321" s="200"/>
      <c r="J321" s="200"/>
      <c r="K321" s="200"/>
      <c r="L321" s="200"/>
      <c r="M321" s="200"/>
      <c r="N321" s="200"/>
      <c r="O321" s="200"/>
      <c r="P321" s="200"/>
      <c r="Q321" s="200"/>
      <c r="R321" s="200"/>
      <c r="S321" s="200"/>
      <c r="T321" s="200"/>
      <c r="U321" s="200"/>
      <c r="V321" s="200"/>
      <c r="W321" s="201"/>
      <c r="X321" s="116" t="str">
        <f t="shared" si="49"/>
        <v xml:space="preserve"> </v>
      </c>
      <c r="Y321" s="116" t="str">
        <f t="shared" si="48"/>
        <v xml:space="preserve"> </v>
      </c>
      <c r="Z321" s="116" t="str">
        <f t="shared" si="40"/>
        <v xml:space="preserve"> </v>
      </c>
      <c r="AA321" s="116" t="str">
        <f t="shared" si="41"/>
        <v xml:space="preserve"> </v>
      </c>
      <c r="AB321" s="116" t="str">
        <f t="shared" si="42"/>
        <v xml:space="preserve"> </v>
      </c>
      <c r="AC321" s="116" t="str">
        <f t="shared" si="43"/>
        <v xml:space="preserve"> </v>
      </c>
      <c r="AD321" s="116" t="str">
        <f t="shared" si="44"/>
        <v xml:space="preserve"> </v>
      </c>
      <c r="AE321" s="116" t="str">
        <f t="shared" si="45"/>
        <v xml:space="preserve"> </v>
      </c>
      <c r="AF321" s="116" t="str">
        <f t="shared" si="46"/>
        <v xml:space="preserve"> </v>
      </c>
      <c r="AG321" s="116" t="str">
        <f t="shared" si="47"/>
        <v xml:space="preserve"> </v>
      </c>
    </row>
    <row r="322" spans="1:33" x14ac:dyDescent="0.35">
      <c r="A322" s="199"/>
      <c r="B322" s="200"/>
      <c r="C322" s="200"/>
      <c r="D322" s="200"/>
      <c r="E322" s="200"/>
      <c r="F322" s="200"/>
      <c r="G322" s="200"/>
      <c r="H322" s="200"/>
      <c r="I322" s="200"/>
      <c r="J322" s="200"/>
      <c r="K322" s="200"/>
      <c r="L322" s="200"/>
      <c r="M322" s="200"/>
      <c r="N322" s="200"/>
      <c r="O322" s="200"/>
      <c r="P322" s="200"/>
      <c r="Q322" s="200"/>
      <c r="R322" s="200"/>
      <c r="S322" s="200"/>
      <c r="T322" s="200"/>
      <c r="U322" s="200"/>
      <c r="V322" s="200"/>
      <c r="W322" s="201"/>
      <c r="X322" s="116" t="str">
        <f t="shared" si="49"/>
        <v xml:space="preserve"> </v>
      </c>
      <c r="Y322" s="116" t="str">
        <f t="shared" si="48"/>
        <v xml:space="preserve"> </v>
      </c>
      <c r="Z322" s="116" t="str">
        <f t="shared" si="40"/>
        <v xml:space="preserve"> </v>
      </c>
      <c r="AA322" s="116" t="str">
        <f t="shared" si="41"/>
        <v xml:space="preserve"> </v>
      </c>
      <c r="AB322" s="116" t="str">
        <f t="shared" si="42"/>
        <v xml:space="preserve"> </v>
      </c>
      <c r="AC322" s="116" t="str">
        <f t="shared" si="43"/>
        <v xml:space="preserve"> </v>
      </c>
      <c r="AD322" s="116" t="str">
        <f t="shared" si="44"/>
        <v xml:space="preserve"> </v>
      </c>
      <c r="AE322" s="116" t="str">
        <f t="shared" si="45"/>
        <v xml:space="preserve"> </v>
      </c>
      <c r="AF322" s="116" t="str">
        <f t="shared" si="46"/>
        <v xml:space="preserve"> </v>
      </c>
      <c r="AG322" s="116" t="str">
        <f t="shared" si="47"/>
        <v xml:space="preserve"> </v>
      </c>
    </row>
    <row r="323" spans="1:33" x14ac:dyDescent="0.35">
      <c r="A323" s="199"/>
      <c r="B323" s="200"/>
      <c r="C323" s="200"/>
      <c r="D323" s="200"/>
      <c r="E323" s="200"/>
      <c r="F323" s="200"/>
      <c r="G323" s="200"/>
      <c r="H323" s="200"/>
      <c r="I323" s="200"/>
      <c r="J323" s="200"/>
      <c r="K323" s="200"/>
      <c r="L323" s="200"/>
      <c r="M323" s="200"/>
      <c r="N323" s="200"/>
      <c r="O323" s="200"/>
      <c r="P323" s="200"/>
      <c r="Q323" s="200"/>
      <c r="R323" s="200"/>
      <c r="S323" s="200"/>
      <c r="T323" s="200"/>
      <c r="U323" s="200"/>
      <c r="V323" s="200"/>
      <c r="W323" s="201"/>
      <c r="X323" s="116" t="str">
        <f t="shared" si="49"/>
        <v xml:space="preserve"> </v>
      </c>
      <c r="Y323" s="116" t="str">
        <f t="shared" si="48"/>
        <v xml:space="preserve"> </v>
      </c>
      <c r="Z323" s="116" t="str">
        <f t="shared" si="40"/>
        <v xml:space="preserve"> </v>
      </c>
      <c r="AA323" s="116" t="str">
        <f t="shared" si="41"/>
        <v xml:space="preserve"> </v>
      </c>
      <c r="AB323" s="116" t="str">
        <f t="shared" si="42"/>
        <v xml:space="preserve"> </v>
      </c>
      <c r="AC323" s="116" t="str">
        <f t="shared" si="43"/>
        <v xml:space="preserve"> </v>
      </c>
      <c r="AD323" s="116" t="str">
        <f t="shared" si="44"/>
        <v xml:space="preserve"> </v>
      </c>
      <c r="AE323" s="116" t="str">
        <f t="shared" si="45"/>
        <v xml:space="preserve"> </v>
      </c>
      <c r="AF323" s="116" t="str">
        <f t="shared" si="46"/>
        <v xml:space="preserve"> </v>
      </c>
      <c r="AG323" s="116" t="str">
        <f t="shared" si="47"/>
        <v xml:space="preserve"> </v>
      </c>
    </row>
    <row r="324" spans="1:33" x14ac:dyDescent="0.35">
      <c r="A324" s="199"/>
      <c r="B324" s="200"/>
      <c r="C324" s="200"/>
      <c r="D324" s="200"/>
      <c r="E324" s="200"/>
      <c r="F324" s="200"/>
      <c r="G324" s="200"/>
      <c r="H324" s="200"/>
      <c r="I324" s="200"/>
      <c r="J324" s="200"/>
      <c r="K324" s="200"/>
      <c r="L324" s="200"/>
      <c r="M324" s="200"/>
      <c r="N324" s="200"/>
      <c r="O324" s="200"/>
      <c r="P324" s="200"/>
      <c r="Q324" s="200"/>
      <c r="R324" s="200"/>
      <c r="S324" s="200"/>
      <c r="T324" s="200"/>
      <c r="U324" s="200"/>
      <c r="V324" s="200"/>
      <c r="W324" s="201"/>
      <c r="X324" s="116" t="str">
        <f t="shared" si="49"/>
        <v xml:space="preserve"> </v>
      </c>
      <c r="Y324" s="116" t="str">
        <f t="shared" si="48"/>
        <v xml:space="preserve"> </v>
      </c>
      <c r="Z324" s="116" t="str">
        <f t="shared" ref="Z324:Z387" si="50">H324&amp;" "&amp;I324</f>
        <v xml:space="preserve"> </v>
      </c>
      <c r="AA324" s="116" t="str">
        <f t="shared" ref="AA324:AA387" si="51">J324&amp;" "&amp;K324</f>
        <v xml:space="preserve"> </v>
      </c>
      <c r="AB324" s="116" t="str">
        <f t="shared" ref="AB324:AB387" si="52">L324&amp;" "&amp;M324</f>
        <v xml:space="preserve"> </v>
      </c>
      <c r="AC324" s="116" t="str">
        <f t="shared" ref="AC324:AC387" si="53">N324&amp;" "&amp;O324</f>
        <v xml:space="preserve"> </v>
      </c>
      <c r="AD324" s="116" t="str">
        <f t="shared" ref="AD324:AD387" si="54">P324&amp;" "&amp;Q324</f>
        <v xml:space="preserve"> </v>
      </c>
      <c r="AE324" s="116" t="str">
        <f t="shared" ref="AE324:AE387" si="55">R324&amp;" "&amp;S324</f>
        <v xml:space="preserve"> </v>
      </c>
      <c r="AF324" s="116" t="str">
        <f t="shared" ref="AF324:AF387" si="56">T324&amp;" "&amp;U324</f>
        <v xml:space="preserve"> </v>
      </c>
      <c r="AG324" s="116" t="str">
        <f t="shared" ref="AG324:AG387" si="57">V324&amp;" "&amp;W324</f>
        <v xml:space="preserve"> </v>
      </c>
    </row>
    <row r="325" spans="1:33" x14ac:dyDescent="0.35">
      <c r="A325" s="199"/>
      <c r="B325" s="200"/>
      <c r="C325" s="200"/>
      <c r="D325" s="200"/>
      <c r="E325" s="200"/>
      <c r="F325" s="200"/>
      <c r="G325" s="200"/>
      <c r="H325" s="200"/>
      <c r="I325" s="200"/>
      <c r="J325" s="200"/>
      <c r="K325" s="200"/>
      <c r="L325" s="200"/>
      <c r="M325" s="200"/>
      <c r="N325" s="200"/>
      <c r="O325" s="200"/>
      <c r="P325" s="200"/>
      <c r="Q325" s="200"/>
      <c r="R325" s="200"/>
      <c r="S325" s="200"/>
      <c r="T325" s="200"/>
      <c r="U325" s="200"/>
      <c r="V325" s="200"/>
      <c r="W325" s="201"/>
      <c r="X325" s="116" t="str">
        <f t="shared" si="49"/>
        <v xml:space="preserve"> </v>
      </c>
      <c r="Y325" s="116" t="str">
        <f t="shared" ref="Y325:Y388" si="58">F325&amp;" "&amp;G325</f>
        <v xml:space="preserve"> </v>
      </c>
      <c r="Z325" s="116" t="str">
        <f t="shared" si="50"/>
        <v xml:space="preserve"> </v>
      </c>
      <c r="AA325" s="116" t="str">
        <f t="shared" si="51"/>
        <v xml:space="preserve"> </v>
      </c>
      <c r="AB325" s="116" t="str">
        <f t="shared" si="52"/>
        <v xml:space="preserve"> </v>
      </c>
      <c r="AC325" s="116" t="str">
        <f t="shared" si="53"/>
        <v xml:space="preserve"> </v>
      </c>
      <c r="AD325" s="116" t="str">
        <f t="shared" si="54"/>
        <v xml:space="preserve"> </v>
      </c>
      <c r="AE325" s="116" t="str">
        <f t="shared" si="55"/>
        <v xml:space="preserve"> </v>
      </c>
      <c r="AF325" s="116" t="str">
        <f t="shared" si="56"/>
        <v xml:space="preserve"> </v>
      </c>
      <c r="AG325" s="116" t="str">
        <f t="shared" si="57"/>
        <v xml:space="preserve"> </v>
      </c>
    </row>
    <row r="326" spans="1:33" x14ac:dyDescent="0.35">
      <c r="A326" s="199"/>
      <c r="B326" s="200"/>
      <c r="C326" s="200"/>
      <c r="D326" s="200"/>
      <c r="E326" s="200"/>
      <c r="F326" s="200"/>
      <c r="G326" s="200"/>
      <c r="H326" s="200"/>
      <c r="I326" s="200"/>
      <c r="J326" s="200"/>
      <c r="K326" s="200"/>
      <c r="L326" s="200"/>
      <c r="M326" s="200"/>
      <c r="N326" s="200"/>
      <c r="O326" s="200"/>
      <c r="P326" s="200"/>
      <c r="Q326" s="200"/>
      <c r="R326" s="200"/>
      <c r="S326" s="200"/>
      <c r="T326" s="200"/>
      <c r="U326" s="200"/>
      <c r="V326" s="200"/>
      <c r="W326" s="201"/>
      <c r="X326" s="116" t="str">
        <f t="shared" ref="X326:X389" si="59">D326&amp;" "&amp;E326</f>
        <v xml:space="preserve"> </v>
      </c>
      <c r="Y326" s="116" t="str">
        <f t="shared" si="58"/>
        <v xml:space="preserve"> </v>
      </c>
      <c r="Z326" s="116" t="str">
        <f t="shared" si="50"/>
        <v xml:space="preserve"> </v>
      </c>
      <c r="AA326" s="116" t="str">
        <f t="shared" si="51"/>
        <v xml:space="preserve"> </v>
      </c>
      <c r="AB326" s="116" t="str">
        <f t="shared" si="52"/>
        <v xml:space="preserve"> </v>
      </c>
      <c r="AC326" s="116" t="str">
        <f t="shared" si="53"/>
        <v xml:space="preserve"> </v>
      </c>
      <c r="AD326" s="116" t="str">
        <f t="shared" si="54"/>
        <v xml:space="preserve"> </v>
      </c>
      <c r="AE326" s="116" t="str">
        <f t="shared" si="55"/>
        <v xml:space="preserve"> </v>
      </c>
      <c r="AF326" s="116" t="str">
        <f t="shared" si="56"/>
        <v xml:space="preserve"> </v>
      </c>
      <c r="AG326" s="116" t="str">
        <f t="shared" si="57"/>
        <v xml:space="preserve"> </v>
      </c>
    </row>
    <row r="327" spans="1:33" x14ac:dyDescent="0.35">
      <c r="A327" s="199"/>
      <c r="B327" s="200"/>
      <c r="C327" s="200"/>
      <c r="D327" s="200"/>
      <c r="E327" s="200"/>
      <c r="F327" s="200"/>
      <c r="G327" s="200"/>
      <c r="H327" s="200"/>
      <c r="I327" s="200"/>
      <c r="J327" s="200"/>
      <c r="K327" s="200"/>
      <c r="L327" s="200"/>
      <c r="M327" s="200"/>
      <c r="N327" s="200"/>
      <c r="O327" s="200"/>
      <c r="P327" s="200"/>
      <c r="Q327" s="200"/>
      <c r="R327" s="200"/>
      <c r="S327" s="200"/>
      <c r="T327" s="200"/>
      <c r="U327" s="200"/>
      <c r="V327" s="200"/>
      <c r="W327" s="201"/>
      <c r="X327" s="116" t="str">
        <f t="shared" si="59"/>
        <v xml:space="preserve"> </v>
      </c>
      <c r="Y327" s="116" t="str">
        <f t="shared" si="58"/>
        <v xml:space="preserve"> </v>
      </c>
      <c r="Z327" s="116" t="str">
        <f t="shared" si="50"/>
        <v xml:space="preserve"> </v>
      </c>
      <c r="AA327" s="116" t="str">
        <f t="shared" si="51"/>
        <v xml:space="preserve"> </v>
      </c>
      <c r="AB327" s="116" t="str">
        <f t="shared" si="52"/>
        <v xml:space="preserve"> </v>
      </c>
      <c r="AC327" s="116" t="str">
        <f t="shared" si="53"/>
        <v xml:space="preserve"> </v>
      </c>
      <c r="AD327" s="116" t="str">
        <f t="shared" si="54"/>
        <v xml:space="preserve"> </v>
      </c>
      <c r="AE327" s="116" t="str">
        <f t="shared" si="55"/>
        <v xml:space="preserve"> </v>
      </c>
      <c r="AF327" s="116" t="str">
        <f t="shared" si="56"/>
        <v xml:space="preserve"> </v>
      </c>
      <c r="AG327" s="116" t="str">
        <f t="shared" si="57"/>
        <v xml:space="preserve"> </v>
      </c>
    </row>
    <row r="328" spans="1:33" x14ac:dyDescent="0.35">
      <c r="A328" s="199"/>
      <c r="B328" s="200"/>
      <c r="C328" s="200"/>
      <c r="D328" s="200"/>
      <c r="E328" s="200"/>
      <c r="F328" s="200"/>
      <c r="G328" s="200"/>
      <c r="H328" s="200"/>
      <c r="I328" s="200"/>
      <c r="J328" s="200"/>
      <c r="K328" s="200"/>
      <c r="L328" s="200"/>
      <c r="M328" s="200"/>
      <c r="N328" s="200"/>
      <c r="O328" s="200"/>
      <c r="P328" s="200"/>
      <c r="Q328" s="200"/>
      <c r="R328" s="200"/>
      <c r="S328" s="200"/>
      <c r="T328" s="200"/>
      <c r="U328" s="200"/>
      <c r="V328" s="200"/>
      <c r="W328" s="201"/>
      <c r="X328" s="116" t="str">
        <f t="shared" si="59"/>
        <v xml:space="preserve"> </v>
      </c>
      <c r="Y328" s="116" t="str">
        <f t="shared" si="58"/>
        <v xml:space="preserve"> </v>
      </c>
      <c r="Z328" s="116" t="str">
        <f t="shared" si="50"/>
        <v xml:space="preserve"> </v>
      </c>
      <c r="AA328" s="116" t="str">
        <f t="shared" si="51"/>
        <v xml:space="preserve"> </v>
      </c>
      <c r="AB328" s="116" t="str">
        <f t="shared" si="52"/>
        <v xml:space="preserve"> </v>
      </c>
      <c r="AC328" s="116" t="str">
        <f t="shared" si="53"/>
        <v xml:space="preserve"> </v>
      </c>
      <c r="AD328" s="116" t="str">
        <f t="shared" si="54"/>
        <v xml:space="preserve"> </v>
      </c>
      <c r="AE328" s="116" t="str">
        <f t="shared" si="55"/>
        <v xml:space="preserve"> </v>
      </c>
      <c r="AF328" s="116" t="str">
        <f t="shared" si="56"/>
        <v xml:space="preserve"> </v>
      </c>
      <c r="AG328" s="116" t="str">
        <f t="shared" si="57"/>
        <v xml:space="preserve"> </v>
      </c>
    </row>
    <row r="329" spans="1:33" x14ac:dyDescent="0.35">
      <c r="A329" s="199"/>
      <c r="B329" s="200"/>
      <c r="C329" s="200"/>
      <c r="D329" s="200"/>
      <c r="E329" s="200"/>
      <c r="F329" s="200"/>
      <c r="G329" s="200"/>
      <c r="H329" s="200"/>
      <c r="I329" s="200"/>
      <c r="J329" s="200"/>
      <c r="K329" s="200"/>
      <c r="L329" s="200"/>
      <c r="M329" s="200"/>
      <c r="N329" s="200"/>
      <c r="O329" s="200"/>
      <c r="P329" s="200"/>
      <c r="Q329" s="200"/>
      <c r="R329" s="200"/>
      <c r="S329" s="200"/>
      <c r="T329" s="200"/>
      <c r="U329" s="200"/>
      <c r="V329" s="200"/>
      <c r="W329" s="201"/>
      <c r="X329" s="116" t="str">
        <f t="shared" si="59"/>
        <v xml:space="preserve"> </v>
      </c>
      <c r="Y329" s="116" t="str">
        <f t="shared" si="58"/>
        <v xml:space="preserve"> </v>
      </c>
      <c r="Z329" s="116" t="str">
        <f t="shared" si="50"/>
        <v xml:space="preserve"> </v>
      </c>
      <c r="AA329" s="116" t="str">
        <f t="shared" si="51"/>
        <v xml:space="preserve"> </v>
      </c>
      <c r="AB329" s="116" t="str">
        <f t="shared" si="52"/>
        <v xml:space="preserve"> </v>
      </c>
      <c r="AC329" s="116" t="str">
        <f t="shared" si="53"/>
        <v xml:space="preserve"> </v>
      </c>
      <c r="AD329" s="116" t="str">
        <f t="shared" si="54"/>
        <v xml:space="preserve"> </v>
      </c>
      <c r="AE329" s="116" t="str">
        <f t="shared" si="55"/>
        <v xml:space="preserve"> </v>
      </c>
      <c r="AF329" s="116" t="str">
        <f t="shared" si="56"/>
        <v xml:space="preserve"> </v>
      </c>
      <c r="AG329" s="116" t="str">
        <f t="shared" si="57"/>
        <v xml:space="preserve"> </v>
      </c>
    </row>
    <row r="330" spans="1:33" x14ac:dyDescent="0.35">
      <c r="A330" s="199"/>
      <c r="B330" s="200"/>
      <c r="C330" s="200"/>
      <c r="D330" s="200"/>
      <c r="E330" s="200"/>
      <c r="F330" s="200"/>
      <c r="G330" s="200"/>
      <c r="H330" s="200"/>
      <c r="I330" s="200"/>
      <c r="J330" s="200"/>
      <c r="K330" s="200"/>
      <c r="L330" s="200"/>
      <c r="M330" s="200"/>
      <c r="N330" s="200"/>
      <c r="O330" s="200"/>
      <c r="P330" s="200"/>
      <c r="Q330" s="200"/>
      <c r="R330" s="200"/>
      <c r="S330" s="200"/>
      <c r="T330" s="200"/>
      <c r="U330" s="200"/>
      <c r="V330" s="200"/>
      <c r="W330" s="201"/>
      <c r="X330" s="116" t="str">
        <f t="shared" si="59"/>
        <v xml:space="preserve"> </v>
      </c>
      <c r="Y330" s="116" t="str">
        <f t="shared" si="58"/>
        <v xml:space="preserve"> </v>
      </c>
      <c r="Z330" s="116" t="str">
        <f t="shared" si="50"/>
        <v xml:space="preserve"> </v>
      </c>
      <c r="AA330" s="116" t="str">
        <f t="shared" si="51"/>
        <v xml:space="preserve"> </v>
      </c>
      <c r="AB330" s="116" t="str">
        <f t="shared" si="52"/>
        <v xml:space="preserve"> </v>
      </c>
      <c r="AC330" s="116" t="str">
        <f t="shared" si="53"/>
        <v xml:space="preserve"> </v>
      </c>
      <c r="AD330" s="116" t="str">
        <f t="shared" si="54"/>
        <v xml:space="preserve"> </v>
      </c>
      <c r="AE330" s="116" t="str">
        <f t="shared" si="55"/>
        <v xml:space="preserve"> </v>
      </c>
      <c r="AF330" s="116" t="str">
        <f t="shared" si="56"/>
        <v xml:space="preserve"> </v>
      </c>
      <c r="AG330" s="116" t="str">
        <f t="shared" si="57"/>
        <v xml:space="preserve"> </v>
      </c>
    </row>
    <row r="331" spans="1:33" x14ac:dyDescent="0.35">
      <c r="A331" s="199"/>
      <c r="B331" s="200"/>
      <c r="C331" s="200"/>
      <c r="D331" s="200"/>
      <c r="E331" s="200"/>
      <c r="F331" s="200"/>
      <c r="G331" s="200"/>
      <c r="H331" s="200"/>
      <c r="I331" s="200"/>
      <c r="J331" s="200"/>
      <c r="K331" s="200"/>
      <c r="L331" s="200"/>
      <c r="M331" s="200"/>
      <c r="N331" s="200"/>
      <c r="O331" s="200"/>
      <c r="P331" s="200"/>
      <c r="Q331" s="200"/>
      <c r="R331" s="200"/>
      <c r="S331" s="200"/>
      <c r="T331" s="200"/>
      <c r="U331" s="200"/>
      <c r="V331" s="200"/>
      <c r="W331" s="201"/>
      <c r="X331" s="116" t="str">
        <f t="shared" si="59"/>
        <v xml:space="preserve"> </v>
      </c>
      <c r="Y331" s="116" t="str">
        <f t="shared" si="58"/>
        <v xml:space="preserve"> </v>
      </c>
      <c r="Z331" s="116" t="str">
        <f t="shared" si="50"/>
        <v xml:space="preserve"> </v>
      </c>
      <c r="AA331" s="116" t="str">
        <f t="shared" si="51"/>
        <v xml:space="preserve"> </v>
      </c>
      <c r="AB331" s="116" t="str">
        <f t="shared" si="52"/>
        <v xml:space="preserve"> </v>
      </c>
      <c r="AC331" s="116" t="str">
        <f t="shared" si="53"/>
        <v xml:space="preserve"> </v>
      </c>
      <c r="AD331" s="116" t="str">
        <f t="shared" si="54"/>
        <v xml:space="preserve"> </v>
      </c>
      <c r="AE331" s="116" t="str">
        <f t="shared" si="55"/>
        <v xml:space="preserve"> </v>
      </c>
      <c r="AF331" s="116" t="str">
        <f t="shared" si="56"/>
        <v xml:space="preserve"> </v>
      </c>
      <c r="AG331" s="116" t="str">
        <f t="shared" si="57"/>
        <v xml:space="preserve"> </v>
      </c>
    </row>
    <row r="332" spans="1:33" x14ac:dyDescent="0.35">
      <c r="A332" s="199"/>
      <c r="B332" s="200"/>
      <c r="C332" s="200"/>
      <c r="D332" s="200"/>
      <c r="E332" s="200"/>
      <c r="F332" s="200"/>
      <c r="G332" s="200"/>
      <c r="H332" s="200"/>
      <c r="I332" s="200"/>
      <c r="J332" s="200"/>
      <c r="K332" s="200"/>
      <c r="L332" s="200"/>
      <c r="M332" s="200"/>
      <c r="N332" s="200"/>
      <c r="O332" s="200"/>
      <c r="P332" s="200"/>
      <c r="Q332" s="200"/>
      <c r="R332" s="200"/>
      <c r="S332" s="200"/>
      <c r="T332" s="200"/>
      <c r="U332" s="200"/>
      <c r="V332" s="200"/>
      <c r="W332" s="201"/>
      <c r="X332" s="116" t="str">
        <f t="shared" si="59"/>
        <v xml:space="preserve"> </v>
      </c>
      <c r="Y332" s="116" t="str">
        <f t="shared" si="58"/>
        <v xml:space="preserve"> </v>
      </c>
      <c r="Z332" s="116" t="str">
        <f t="shared" si="50"/>
        <v xml:space="preserve"> </v>
      </c>
      <c r="AA332" s="116" t="str">
        <f t="shared" si="51"/>
        <v xml:space="preserve"> </v>
      </c>
      <c r="AB332" s="116" t="str">
        <f t="shared" si="52"/>
        <v xml:space="preserve"> </v>
      </c>
      <c r="AC332" s="116" t="str">
        <f t="shared" si="53"/>
        <v xml:space="preserve"> </v>
      </c>
      <c r="AD332" s="116" t="str">
        <f t="shared" si="54"/>
        <v xml:space="preserve"> </v>
      </c>
      <c r="AE332" s="116" t="str">
        <f t="shared" si="55"/>
        <v xml:space="preserve"> </v>
      </c>
      <c r="AF332" s="116" t="str">
        <f t="shared" si="56"/>
        <v xml:space="preserve"> </v>
      </c>
      <c r="AG332" s="116" t="str">
        <f t="shared" si="57"/>
        <v xml:space="preserve"> </v>
      </c>
    </row>
    <row r="333" spans="1:33" x14ac:dyDescent="0.35">
      <c r="A333" s="199"/>
      <c r="B333" s="200"/>
      <c r="C333" s="200"/>
      <c r="D333" s="200"/>
      <c r="E333" s="200"/>
      <c r="F333" s="200"/>
      <c r="G333" s="200"/>
      <c r="H333" s="200"/>
      <c r="I333" s="200"/>
      <c r="J333" s="200"/>
      <c r="K333" s="200"/>
      <c r="L333" s="200"/>
      <c r="M333" s="200"/>
      <c r="N333" s="200"/>
      <c r="O333" s="200"/>
      <c r="P333" s="200"/>
      <c r="Q333" s="200"/>
      <c r="R333" s="200"/>
      <c r="S333" s="200"/>
      <c r="T333" s="200"/>
      <c r="U333" s="200"/>
      <c r="V333" s="200"/>
      <c r="W333" s="201"/>
      <c r="X333" s="116" t="str">
        <f t="shared" si="59"/>
        <v xml:space="preserve"> </v>
      </c>
      <c r="Y333" s="116" t="str">
        <f t="shared" si="58"/>
        <v xml:space="preserve"> </v>
      </c>
      <c r="Z333" s="116" t="str">
        <f t="shared" si="50"/>
        <v xml:space="preserve"> </v>
      </c>
      <c r="AA333" s="116" t="str">
        <f t="shared" si="51"/>
        <v xml:space="preserve"> </v>
      </c>
      <c r="AB333" s="116" t="str">
        <f t="shared" si="52"/>
        <v xml:space="preserve"> </v>
      </c>
      <c r="AC333" s="116" t="str">
        <f t="shared" si="53"/>
        <v xml:space="preserve"> </v>
      </c>
      <c r="AD333" s="116" t="str">
        <f t="shared" si="54"/>
        <v xml:space="preserve"> </v>
      </c>
      <c r="AE333" s="116" t="str">
        <f t="shared" si="55"/>
        <v xml:space="preserve"> </v>
      </c>
      <c r="AF333" s="116" t="str">
        <f t="shared" si="56"/>
        <v xml:space="preserve"> </v>
      </c>
      <c r="AG333" s="116" t="str">
        <f t="shared" si="57"/>
        <v xml:space="preserve"> </v>
      </c>
    </row>
    <row r="334" spans="1:33" x14ac:dyDescent="0.35">
      <c r="A334" s="199"/>
      <c r="B334" s="200"/>
      <c r="C334" s="200"/>
      <c r="D334" s="200"/>
      <c r="E334" s="200"/>
      <c r="F334" s="200"/>
      <c r="G334" s="200"/>
      <c r="H334" s="200"/>
      <c r="I334" s="200"/>
      <c r="J334" s="200"/>
      <c r="K334" s="200"/>
      <c r="L334" s="200"/>
      <c r="M334" s="200"/>
      <c r="N334" s="200"/>
      <c r="O334" s="200"/>
      <c r="P334" s="200"/>
      <c r="Q334" s="200"/>
      <c r="R334" s="200"/>
      <c r="S334" s="200"/>
      <c r="T334" s="200"/>
      <c r="U334" s="200"/>
      <c r="V334" s="200"/>
      <c r="W334" s="201"/>
      <c r="X334" s="116" t="str">
        <f t="shared" si="59"/>
        <v xml:space="preserve"> </v>
      </c>
      <c r="Y334" s="116" t="str">
        <f t="shared" si="58"/>
        <v xml:space="preserve"> </v>
      </c>
      <c r="Z334" s="116" t="str">
        <f t="shared" si="50"/>
        <v xml:space="preserve"> </v>
      </c>
      <c r="AA334" s="116" t="str">
        <f t="shared" si="51"/>
        <v xml:space="preserve"> </v>
      </c>
      <c r="AB334" s="116" t="str">
        <f t="shared" si="52"/>
        <v xml:space="preserve"> </v>
      </c>
      <c r="AC334" s="116" t="str">
        <f t="shared" si="53"/>
        <v xml:space="preserve"> </v>
      </c>
      <c r="AD334" s="116" t="str">
        <f t="shared" si="54"/>
        <v xml:space="preserve"> </v>
      </c>
      <c r="AE334" s="116" t="str">
        <f t="shared" si="55"/>
        <v xml:space="preserve"> </v>
      </c>
      <c r="AF334" s="116" t="str">
        <f t="shared" si="56"/>
        <v xml:space="preserve"> </v>
      </c>
      <c r="AG334" s="116" t="str">
        <f t="shared" si="57"/>
        <v xml:space="preserve"> </v>
      </c>
    </row>
    <row r="335" spans="1:33" x14ac:dyDescent="0.35">
      <c r="A335" s="199"/>
      <c r="B335" s="200"/>
      <c r="C335" s="200"/>
      <c r="D335" s="200"/>
      <c r="E335" s="200"/>
      <c r="F335" s="200"/>
      <c r="G335" s="200"/>
      <c r="H335" s="200"/>
      <c r="I335" s="200"/>
      <c r="J335" s="200"/>
      <c r="K335" s="200"/>
      <c r="L335" s="200"/>
      <c r="M335" s="200"/>
      <c r="N335" s="200"/>
      <c r="O335" s="200"/>
      <c r="P335" s="200"/>
      <c r="Q335" s="200"/>
      <c r="R335" s="200"/>
      <c r="S335" s="200"/>
      <c r="T335" s="200"/>
      <c r="U335" s="200"/>
      <c r="V335" s="200"/>
      <c r="W335" s="201"/>
      <c r="X335" s="116" t="str">
        <f t="shared" si="59"/>
        <v xml:space="preserve"> </v>
      </c>
      <c r="Y335" s="116" t="str">
        <f t="shared" si="58"/>
        <v xml:space="preserve"> </v>
      </c>
      <c r="Z335" s="116" t="str">
        <f t="shared" si="50"/>
        <v xml:space="preserve"> </v>
      </c>
      <c r="AA335" s="116" t="str">
        <f t="shared" si="51"/>
        <v xml:space="preserve"> </v>
      </c>
      <c r="AB335" s="116" t="str">
        <f t="shared" si="52"/>
        <v xml:space="preserve"> </v>
      </c>
      <c r="AC335" s="116" t="str">
        <f t="shared" si="53"/>
        <v xml:space="preserve"> </v>
      </c>
      <c r="AD335" s="116" t="str">
        <f t="shared" si="54"/>
        <v xml:space="preserve"> </v>
      </c>
      <c r="AE335" s="116" t="str">
        <f t="shared" si="55"/>
        <v xml:space="preserve"> </v>
      </c>
      <c r="AF335" s="116" t="str">
        <f t="shared" si="56"/>
        <v xml:space="preserve"> </v>
      </c>
      <c r="AG335" s="116" t="str">
        <f t="shared" si="57"/>
        <v xml:space="preserve"> </v>
      </c>
    </row>
    <row r="336" spans="1:33" x14ac:dyDescent="0.35">
      <c r="A336" s="199"/>
      <c r="B336" s="200"/>
      <c r="C336" s="200"/>
      <c r="D336" s="200"/>
      <c r="E336" s="200"/>
      <c r="F336" s="200"/>
      <c r="G336" s="200"/>
      <c r="H336" s="200"/>
      <c r="I336" s="200"/>
      <c r="J336" s="200"/>
      <c r="K336" s="200"/>
      <c r="L336" s="200"/>
      <c r="M336" s="200"/>
      <c r="N336" s="200"/>
      <c r="O336" s="200"/>
      <c r="P336" s="200"/>
      <c r="Q336" s="200"/>
      <c r="R336" s="200"/>
      <c r="S336" s="200"/>
      <c r="T336" s="200"/>
      <c r="U336" s="200"/>
      <c r="V336" s="200"/>
      <c r="W336" s="201"/>
      <c r="X336" s="116" t="str">
        <f t="shared" si="59"/>
        <v xml:space="preserve"> </v>
      </c>
      <c r="Y336" s="116" t="str">
        <f t="shared" si="58"/>
        <v xml:space="preserve"> </v>
      </c>
      <c r="Z336" s="116" t="str">
        <f t="shared" si="50"/>
        <v xml:space="preserve"> </v>
      </c>
      <c r="AA336" s="116" t="str">
        <f t="shared" si="51"/>
        <v xml:space="preserve"> </v>
      </c>
      <c r="AB336" s="116" t="str">
        <f t="shared" si="52"/>
        <v xml:space="preserve"> </v>
      </c>
      <c r="AC336" s="116" t="str">
        <f t="shared" si="53"/>
        <v xml:space="preserve"> </v>
      </c>
      <c r="AD336" s="116" t="str">
        <f t="shared" si="54"/>
        <v xml:space="preserve"> </v>
      </c>
      <c r="AE336" s="116" t="str">
        <f t="shared" si="55"/>
        <v xml:space="preserve"> </v>
      </c>
      <c r="AF336" s="116" t="str">
        <f t="shared" si="56"/>
        <v xml:space="preserve"> </v>
      </c>
      <c r="AG336" s="116" t="str">
        <f t="shared" si="57"/>
        <v xml:space="preserve"> </v>
      </c>
    </row>
    <row r="337" spans="1:33" x14ac:dyDescent="0.35">
      <c r="A337" s="199"/>
      <c r="B337" s="200"/>
      <c r="C337" s="200"/>
      <c r="D337" s="200"/>
      <c r="E337" s="200"/>
      <c r="F337" s="200"/>
      <c r="G337" s="200"/>
      <c r="H337" s="200"/>
      <c r="I337" s="200"/>
      <c r="J337" s="200"/>
      <c r="K337" s="200"/>
      <c r="L337" s="200"/>
      <c r="M337" s="200"/>
      <c r="N337" s="200"/>
      <c r="O337" s="200"/>
      <c r="P337" s="200"/>
      <c r="Q337" s="200"/>
      <c r="R337" s="200"/>
      <c r="S337" s="200"/>
      <c r="T337" s="200"/>
      <c r="U337" s="200"/>
      <c r="V337" s="200"/>
      <c r="W337" s="201"/>
      <c r="X337" s="116" t="str">
        <f t="shared" si="59"/>
        <v xml:space="preserve"> </v>
      </c>
      <c r="Y337" s="116" t="str">
        <f t="shared" si="58"/>
        <v xml:space="preserve"> </v>
      </c>
      <c r="Z337" s="116" t="str">
        <f t="shared" si="50"/>
        <v xml:space="preserve"> </v>
      </c>
      <c r="AA337" s="116" t="str">
        <f t="shared" si="51"/>
        <v xml:space="preserve"> </v>
      </c>
      <c r="AB337" s="116" t="str">
        <f t="shared" si="52"/>
        <v xml:space="preserve"> </v>
      </c>
      <c r="AC337" s="116" t="str">
        <f t="shared" si="53"/>
        <v xml:space="preserve"> </v>
      </c>
      <c r="AD337" s="116" t="str">
        <f t="shared" si="54"/>
        <v xml:space="preserve"> </v>
      </c>
      <c r="AE337" s="116" t="str">
        <f t="shared" si="55"/>
        <v xml:space="preserve"> </v>
      </c>
      <c r="AF337" s="116" t="str">
        <f t="shared" si="56"/>
        <v xml:space="preserve"> </v>
      </c>
      <c r="AG337" s="116" t="str">
        <f t="shared" si="57"/>
        <v xml:space="preserve"> </v>
      </c>
    </row>
    <row r="338" spans="1:33" x14ac:dyDescent="0.35">
      <c r="A338" s="199"/>
      <c r="B338" s="200"/>
      <c r="C338" s="200"/>
      <c r="D338" s="200"/>
      <c r="E338" s="200"/>
      <c r="F338" s="200"/>
      <c r="G338" s="200"/>
      <c r="H338" s="200"/>
      <c r="I338" s="200"/>
      <c r="J338" s="200"/>
      <c r="K338" s="200"/>
      <c r="L338" s="200"/>
      <c r="M338" s="200"/>
      <c r="N338" s="200"/>
      <c r="O338" s="200"/>
      <c r="P338" s="200"/>
      <c r="Q338" s="200"/>
      <c r="R338" s="200"/>
      <c r="S338" s="200"/>
      <c r="T338" s="200"/>
      <c r="U338" s="200"/>
      <c r="V338" s="200"/>
      <c r="W338" s="201"/>
      <c r="X338" s="116" t="str">
        <f t="shared" si="59"/>
        <v xml:space="preserve"> </v>
      </c>
      <c r="Y338" s="116" t="str">
        <f t="shared" si="58"/>
        <v xml:space="preserve"> </v>
      </c>
      <c r="Z338" s="116" t="str">
        <f t="shared" si="50"/>
        <v xml:space="preserve"> </v>
      </c>
      <c r="AA338" s="116" t="str">
        <f t="shared" si="51"/>
        <v xml:space="preserve"> </v>
      </c>
      <c r="AB338" s="116" t="str">
        <f t="shared" si="52"/>
        <v xml:space="preserve"> </v>
      </c>
      <c r="AC338" s="116" t="str">
        <f t="shared" si="53"/>
        <v xml:space="preserve"> </v>
      </c>
      <c r="AD338" s="116" t="str">
        <f t="shared" si="54"/>
        <v xml:space="preserve"> </v>
      </c>
      <c r="AE338" s="116" t="str">
        <f t="shared" si="55"/>
        <v xml:space="preserve"> </v>
      </c>
      <c r="AF338" s="116" t="str">
        <f t="shared" si="56"/>
        <v xml:space="preserve"> </v>
      </c>
      <c r="AG338" s="116" t="str">
        <f t="shared" si="57"/>
        <v xml:space="preserve"> </v>
      </c>
    </row>
    <row r="339" spans="1:33" x14ac:dyDescent="0.35">
      <c r="A339" s="199"/>
      <c r="B339" s="200"/>
      <c r="C339" s="200"/>
      <c r="D339" s="200"/>
      <c r="E339" s="200"/>
      <c r="F339" s="200"/>
      <c r="G339" s="200"/>
      <c r="H339" s="200"/>
      <c r="I339" s="200"/>
      <c r="J339" s="200"/>
      <c r="K339" s="200"/>
      <c r="L339" s="200"/>
      <c r="M339" s="200"/>
      <c r="N339" s="200"/>
      <c r="O339" s="200"/>
      <c r="P339" s="200"/>
      <c r="Q339" s="200"/>
      <c r="R339" s="200"/>
      <c r="S339" s="200"/>
      <c r="T339" s="200"/>
      <c r="U339" s="200"/>
      <c r="V339" s="200"/>
      <c r="W339" s="201"/>
      <c r="X339" s="116" t="str">
        <f t="shared" si="59"/>
        <v xml:space="preserve"> </v>
      </c>
      <c r="Y339" s="116" t="str">
        <f t="shared" si="58"/>
        <v xml:space="preserve"> </v>
      </c>
      <c r="Z339" s="116" t="str">
        <f t="shared" si="50"/>
        <v xml:space="preserve"> </v>
      </c>
      <c r="AA339" s="116" t="str">
        <f t="shared" si="51"/>
        <v xml:space="preserve"> </v>
      </c>
      <c r="AB339" s="116" t="str">
        <f t="shared" si="52"/>
        <v xml:space="preserve"> </v>
      </c>
      <c r="AC339" s="116" t="str">
        <f t="shared" si="53"/>
        <v xml:space="preserve"> </v>
      </c>
      <c r="AD339" s="116" t="str">
        <f t="shared" si="54"/>
        <v xml:space="preserve"> </v>
      </c>
      <c r="AE339" s="116" t="str">
        <f t="shared" si="55"/>
        <v xml:space="preserve"> </v>
      </c>
      <c r="AF339" s="116" t="str">
        <f t="shared" si="56"/>
        <v xml:space="preserve"> </v>
      </c>
      <c r="AG339" s="116" t="str">
        <f t="shared" si="57"/>
        <v xml:space="preserve"> </v>
      </c>
    </row>
    <row r="340" spans="1:33" x14ac:dyDescent="0.35">
      <c r="A340" s="199"/>
      <c r="B340" s="200"/>
      <c r="C340" s="200"/>
      <c r="D340" s="200"/>
      <c r="E340" s="200"/>
      <c r="F340" s="200"/>
      <c r="G340" s="200"/>
      <c r="H340" s="200"/>
      <c r="I340" s="200"/>
      <c r="J340" s="200"/>
      <c r="K340" s="200"/>
      <c r="L340" s="200"/>
      <c r="M340" s="200"/>
      <c r="N340" s="200"/>
      <c r="O340" s="200"/>
      <c r="P340" s="200"/>
      <c r="Q340" s="200"/>
      <c r="R340" s="200"/>
      <c r="S340" s="200"/>
      <c r="T340" s="200"/>
      <c r="U340" s="200"/>
      <c r="V340" s="200"/>
      <c r="W340" s="201"/>
      <c r="X340" s="116" t="str">
        <f t="shared" si="59"/>
        <v xml:space="preserve"> </v>
      </c>
      <c r="Y340" s="116" t="str">
        <f t="shared" si="58"/>
        <v xml:space="preserve"> </v>
      </c>
      <c r="Z340" s="116" t="str">
        <f t="shared" si="50"/>
        <v xml:space="preserve"> </v>
      </c>
      <c r="AA340" s="116" t="str">
        <f t="shared" si="51"/>
        <v xml:space="preserve"> </v>
      </c>
      <c r="AB340" s="116" t="str">
        <f t="shared" si="52"/>
        <v xml:space="preserve"> </v>
      </c>
      <c r="AC340" s="116" t="str">
        <f t="shared" si="53"/>
        <v xml:space="preserve"> </v>
      </c>
      <c r="AD340" s="116" t="str">
        <f t="shared" si="54"/>
        <v xml:space="preserve"> </v>
      </c>
      <c r="AE340" s="116" t="str">
        <f t="shared" si="55"/>
        <v xml:space="preserve"> </v>
      </c>
      <c r="AF340" s="116" t="str">
        <f t="shared" si="56"/>
        <v xml:space="preserve"> </v>
      </c>
      <c r="AG340" s="116" t="str">
        <f t="shared" si="57"/>
        <v xml:space="preserve"> </v>
      </c>
    </row>
    <row r="341" spans="1:33" x14ac:dyDescent="0.35">
      <c r="A341" s="199"/>
      <c r="B341" s="200"/>
      <c r="C341" s="200"/>
      <c r="D341" s="200"/>
      <c r="E341" s="200"/>
      <c r="F341" s="200"/>
      <c r="G341" s="200"/>
      <c r="H341" s="200"/>
      <c r="I341" s="200"/>
      <c r="J341" s="200"/>
      <c r="K341" s="200"/>
      <c r="L341" s="200"/>
      <c r="M341" s="200"/>
      <c r="N341" s="200"/>
      <c r="O341" s="200"/>
      <c r="P341" s="200"/>
      <c r="Q341" s="200"/>
      <c r="R341" s="200"/>
      <c r="S341" s="200"/>
      <c r="T341" s="200"/>
      <c r="U341" s="200"/>
      <c r="V341" s="200"/>
      <c r="W341" s="201"/>
      <c r="X341" s="116" t="str">
        <f t="shared" si="59"/>
        <v xml:space="preserve"> </v>
      </c>
      <c r="Y341" s="116" t="str">
        <f t="shared" si="58"/>
        <v xml:space="preserve"> </v>
      </c>
      <c r="Z341" s="116" t="str">
        <f t="shared" si="50"/>
        <v xml:space="preserve"> </v>
      </c>
      <c r="AA341" s="116" t="str">
        <f t="shared" si="51"/>
        <v xml:space="preserve"> </v>
      </c>
      <c r="AB341" s="116" t="str">
        <f t="shared" si="52"/>
        <v xml:space="preserve"> </v>
      </c>
      <c r="AC341" s="116" t="str">
        <f t="shared" si="53"/>
        <v xml:space="preserve"> </v>
      </c>
      <c r="AD341" s="116" t="str">
        <f t="shared" si="54"/>
        <v xml:space="preserve"> </v>
      </c>
      <c r="AE341" s="116" t="str">
        <f t="shared" si="55"/>
        <v xml:space="preserve"> </v>
      </c>
      <c r="AF341" s="116" t="str">
        <f t="shared" si="56"/>
        <v xml:space="preserve"> </v>
      </c>
      <c r="AG341" s="116" t="str">
        <f t="shared" si="57"/>
        <v xml:space="preserve"> </v>
      </c>
    </row>
    <row r="342" spans="1:33" x14ac:dyDescent="0.35">
      <c r="A342" s="199"/>
      <c r="B342" s="200"/>
      <c r="C342" s="200"/>
      <c r="D342" s="200"/>
      <c r="E342" s="200"/>
      <c r="F342" s="200"/>
      <c r="G342" s="200"/>
      <c r="H342" s="200"/>
      <c r="I342" s="200"/>
      <c r="J342" s="200"/>
      <c r="K342" s="200"/>
      <c r="L342" s="200"/>
      <c r="M342" s="200"/>
      <c r="N342" s="200"/>
      <c r="O342" s="200"/>
      <c r="P342" s="200"/>
      <c r="Q342" s="200"/>
      <c r="R342" s="200"/>
      <c r="S342" s="200"/>
      <c r="T342" s="200"/>
      <c r="U342" s="200"/>
      <c r="V342" s="200"/>
      <c r="W342" s="201"/>
      <c r="X342" s="116" t="str">
        <f t="shared" si="59"/>
        <v xml:space="preserve"> </v>
      </c>
      <c r="Y342" s="116" t="str">
        <f t="shared" si="58"/>
        <v xml:space="preserve"> </v>
      </c>
      <c r="Z342" s="116" t="str">
        <f t="shared" si="50"/>
        <v xml:space="preserve"> </v>
      </c>
      <c r="AA342" s="116" t="str">
        <f t="shared" si="51"/>
        <v xml:space="preserve"> </v>
      </c>
      <c r="AB342" s="116" t="str">
        <f t="shared" si="52"/>
        <v xml:space="preserve"> </v>
      </c>
      <c r="AC342" s="116" t="str">
        <f t="shared" si="53"/>
        <v xml:space="preserve"> </v>
      </c>
      <c r="AD342" s="116" t="str">
        <f t="shared" si="54"/>
        <v xml:space="preserve"> </v>
      </c>
      <c r="AE342" s="116" t="str">
        <f t="shared" si="55"/>
        <v xml:space="preserve"> </v>
      </c>
      <c r="AF342" s="116" t="str">
        <f t="shared" si="56"/>
        <v xml:space="preserve"> </v>
      </c>
      <c r="AG342" s="116" t="str">
        <f t="shared" si="57"/>
        <v xml:space="preserve"> </v>
      </c>
    </row>
    <row r="343" spans="1:33" x14ac:dyDescent="0.35">
      <c r="A343" s="199"/>
      <c r="B343" s="200"/>
      <c r="C343" s="200"/>
      <c r="D343" s="200"/>
      <c r="E343" s="200"/>
      <c r="F343" s="200"/>
      <c r="G343" s="200"/>
      <c r="H343" s="200"/>
      <c r="I343" s="200"/>
      <c r="J343" s="200"/>
      <c r="K343" s="200"/>
      <c r="L343" s="200"/>
      <c r="M343" s="200"/>
      <c r="N343" s="200"/>
      <c r="O343" s="200"/>
      <c r="P343" s="200"/>
      <c r="Q343" s="200"/>
      <c r="R343" s="200"/>
      <c r="S343" s="200"/>
      <c r="T343" s="200"/>
      <c r="U343" s="200"/>
      <c r="V343" s="200"/>
      <c r="W343" s="201"/>
      <c r="X343" s="116" t="str">
        <f t="shared" si="59"/>
        <v xml:space="preserve"> </v>
      </c>
      <c r="Y343" s="116" t="str">
        <f t="shared" si="58"/>
        <v xml:space="preserve"> </v>
      </c>
      <c r="Z343" s="116" t="str">
        <f t="shared" si="50"/>
        <v xml:space="preserve"> </v>
      </c>
      <c r="AA343" s="116" t="str">
        <f t="shared" si="51"/>
        <v xml:space="preserve"> </v>
      </c>
      <c r="AB343" s="116" t="str">
        <f t="shared" si="52"/>
        <v xml:space="preserve"> </v>
      </c>
      <c r="AC343" s="116" t="str">
        <f t="shared" si="53"/>
        <v xml:space="preserve"> </v>
      </c>
      <c r="AD343" s="116" t="str">
        <f t="shared" si="54"/>
        <v xml:space="preserve"> </v>
      </c>
      <c r="AE343" s="116" t="str">
        <f t="shared" si="55"/>
        <v xml:space="preserve"> </v>
      </c>
      <c r="AF343" s="116" t="str">
        <f t="shared" si="56"/>
        <v xml:space="preserve"> </v>
      </c>
      <c r="AG343" s="116" t="str">
        <f t="shared" si="57"/>
        <v xml:space="preserve"> </v>
      </c>
    </row>
    <row r="344" spans="1:33" x14ac:dyDescent="0.35">
      <c r="A344" s="199"/>
      <c r="B344" s="200"/>
      <c r="C344" s="200"/>
      <c r="D344" s="200"/>
      <c r="E344" s="200"/>
      <c r="F344" s="200"/>
      <c r="G344" s="200"/>
      <c r="H344" s="200"/>
      <c r="I344" s="200"/>
      <c r="J344" s="200"/>
      <c r="K344" s="200"/>
      <c r="L344" s="200"/>
      <c r="M344" s="200"/>
      <c r="N344" s="200"/>
      <c r="O344" s="200"/>
      <c r="P344" s="200"/>
      <c r="Q344" s="200"/>
      <c r="R344" s="200"/>
      <c r="S344" s="200"/>
      <c r="T344" s="200"/>
      <c r="U344" s="200"/>
      <c r="V344" s="200"/>
      <c r="W344" s="201"/>
      <c r="X344" s="116" t="str">
        <f t="shared" si="59"/>
        <v xml:space="preserve"> </v>
      </c>
      <c r="Y344" s="116" t="str">
        <f t="shared" si="58"/>
        <v xml:space="preserve"> </v>
      </c>
      <c r="Z344" s="116" t="str">
        <f t="shared" si="50"/>
        <v xml:space="preserve"> </v>
      </c>
      <c r="AA344" s="116" t="str">
        <f t="shared" si="51"/>
        <v xml:space="preserve"> </v>
      </c>
      <c r="AB344" s="116" t="str">
        <f t="shared" si="52"/>
        <v xml:space="preserve"> </v>
      </c>
      <c r="AC344" s="116" t="str">
        <f t="shared" si="53"/>
        <v xml:space="preserve"> </v>
      </c>
      <c r="AD344" s="116" t="str">
        <f t="shared" si="54"/>
        <v xml:space="preserve"> </v>
      </c>
      <c r="AE344" s="116" t="str">
        <f t="shared" si="55"/>
        <v xml:space="preserve"> </v>
      </c>
      <c r="AF344" s="116" t="str">
        <f t="shared" si="56"/>
        <v xml:space="preserve"> </v>
      </c>
      <c r="AG344" s="116" t="str">
        <f t="shared" si="57"/>
        <v xml:space="preserve"> </v>
      </c>
    </row>
    <row r="345" spans="1:33" x14ac:dyDescent="0.35">
      <c r="A345" s="199"/>
      <c r="B345" s="200"/>
      <c r="C345" s="200"/>
      <c r="D345" s="200"/>
      <c r="E345" s="200"/>
      <c r="F345" s="200"/>
      <c r="G345" s="200"/>
      <c r="H345" s="200"/>
      <c r="I345" s="200"/>
      <c r="J345" s="200"/>
      <c r="K345" s="200"/>
      <c r="L345" s="200"/>
      <c r="M345" s="200"/>
      <c r="N345" s="200"/>
      <c r="O345" s="200"/>
      <c r="P345" s="200"/>
      <c r="Q345" s="200"/>
      <c r="R345" s="200"/>
      <c r="S345" s="200"/>
      <c r="T345" s="200"/>
      <c r="U345" s="200"/>
      <c r="V345" s="200"/>
      <c r="W345" s="201"/>
      <c r="X345" s="116" t="str">
        <f t="shared" si="59"/>
        <v xml:space="preserve"> </v>
      </c>
      <c r="Y345" s="116" t="str">
        <f t="shared" si="58"/>
        <v xml:space="preserve"> </v>
      </c>
      <c r="Z345" s="116" t="str">
        <f t="shared" si="50"/>
        <v xml:space="preserve"> </v>
      </c>
      <c r="AA345" s="116" t="str">
        <f t="shared" si="51"/>
        <v xml:space="preserve"> </v>
      </c>
      <c r="AB345" s="116" t="str">
        <f t="shared" si="52"/>
        <v xml:space="preserve"> </v>
      </c>
      <c r="AC345" s="116" t="str">
        <f t="shared" si="53"/>
        <v xml:space="preserve"> </v>
      </c>
      <c r="AD345" s="116" t="str">
        <f t="shared" si="54"/>
        <v xml:space="preserve"> </v>
      </c>
      <c r="AE345" s="116" t="str">
        <f t="shared" si="55"/>
        <v xml:space="preserve"> </v>
      </c>
      <c r="AF345" s="116" t="str">
        <f t="shared" si="56"/>
        <v xml:space="preserve"> </v>
      </c>
      <c r="AG345" s="116" t="str">
        <f t="shared" si="57"/>
        <v xml:space="preserve"> </v>
      </c>
    </row>
    <row r="346" spans="1:33" x14ac:dyDescent="0.35">
      <c r="A346" s="199"/>
      <c r="B346" s="200"/>
      <c r="C346" s="200"/>
      <c r="D346" s="200"/>
      <c r="E346" s="200"/>
      <c r="F346" s="200"/>
      <c r="G346" s="200"/>
      <c r="H346" s="200"/>
      <c r="I346" s="200"/>
      <c r="J346" s="200"/>
      <c r="K346" s="200"/>
      <c r="L346" s="200"/>
      <c r="M346" s="200"/>
      <c r="N346" s="200"/>
      <c r="O346" s="200"/>
      <c r="P346" s="200"/>
      <c r="Q346" s="200"/>
      <c r="R346" s="200"/>
      <c r="S346" s="200"/>
      <c r="T346" s="200"/>
      <c r="U346" s="200"/>
      <c r="V346" s="200"/>
      <c r="W346" s="201"/>
      <c r="X346" s="116" t="str">
        <f t="shared" si="59"/>
        <v xml:space="preserve"> </v>
      </c>
      <c r="Y346" s="116" t="str">
        <f t="shared" si="58"/>
        <v xml:space="preserve"> </v>
      </c>
      <c r="Z346" s="116" t="str">
        <f t="shared" si="50"/>
        <v xml:space="preserve"> </v>
      </c>
      <c r="AA346" s="116" t="str">
        <f t="shared" si="51"/>
        <v xml:space="preserve"> </v>
      </c>
      <c r="AB346" s="116" t="str">
        <f t="shared" si="52"/>
        <v xml:space="preserve"> </v>
      </c>
      <c r="AC346" s="116" t="str">
        <f t="shared" si="53"/>
        <v xml:space="preserve"> </v>
      </c>
      <c r="AD346" s="116" t="str">
        <f t="shared" si="54"/>
        <v xml:space="preserve"> </v>
      </c>
      <c r="AE346" s="116" t="str">
        <f t="shared" si="55"/>
        <v xml:space="preserve"> </v>
      </c>
      <c r="AF346" s="116" t="str">
        <f t="shared" si="56"/>
        <v xml:space="preserve"> </v>
      </c>
      <c r="AG346" s="116" t="str">
        <f t="shared" si="57"/>
        <v xml:space="preserve"> </v>
      </c>
    </row>
    <row r="347" spans="1:33" x14ac:dyDescent="0.35">
      <c r="A347" s="199"/>
      <c r="B347" s="200"/>
      <c r="C347" s="200"/>
      <c r="D347" s="200"/>
      <c r="E347" s="200"/>
      <c r="F347" s="200"/>
      <c r="G347" s="200"/>
      <c r="H347" s="200"/>
      <c r="I347" s="200"/>
      <c r="J347" s="200"/>
      <c r="K347" s="200"/>
      <c r="L347" s="200"/>
      <c r="M347" s="200"/>
      <c r="N347" s="200"/>
      <c r="O347" s="200"/>
      <c r="P347" s="200"/>
      <c r="Q347" s="200"/>
      <c r="R347" s="200"/>
      <c r="S347" s="200"/>
      <c r="T347" s="200"/>
      <c r="U347" s="200"/>
      <c r="V347" s="200"/>
      <c r="W347" s="201"/>
      <c r="X347" s="116" t="str">
        <f t="shared" si="59"/>
        <v xml:space="preserve"> </v>
      </c>
      <c r="Y347" s="116" t="str">
        <f t="shared" si="58"/>
        <v xml:space="preserve"> </v>
      </c>
      <c r="Z347" s="116" t="str">
        <f t="shared" si="50"/>
        <v xml:space="preserve"> </v>
      </c>
      <c r="AA347" s="116" t="str">
        <f t="shared" si="51"/>
        <v xml:space="preserve"> </v>
      </c>
      <c r="AB347" s="116" t="str">
        <f t="shared" si="52"/>
        <v xml:space="preserve"> </v>
      </c>
      <c r="AC347" s="116" t="str">
        <f t="shared" si="53"/>
        <v xml:space="preserve"> </v>
      </c>
      <c r="AD347" s="116" t="str">
        <f t="shared" si="54"/>
        <v xml:space="preserve"> </v>
      </c>
      <c r="AE347" s="116" t="str">
        <f t="shared" si="55"/>
        <v xml:space="preserve"> </v>
      </c>
      <c r="AF347" s="116" t="str">
        <f t="shared" si="56"/>
        <v xml:space="preserve"> </v>
      </c>
      <c r="AG347" s="116" t="str">
        <f t="shared" si="57"/>
        <v xml:space="preserve"> </v>
      </c>
    </row>
    <row r="348" spans="1:33" x14ac:dyDescent="0.35">
      <c r="A348" s="199"/>
      <c r="B348" s="200"/>
      <c r="C348" s="200"/>
      <c r="D348" s="200"/>
      <c r="E348" s="200"/>
      <c r="F348" s="200"/>
      <c r="G348" s="200"/>
      <c r="H348" s="200"/>
      <c r="I348" s="200"/>
      <c r="J348" s="200"/>
      <c r="K348" s="200"/>
      <c r="L348" s="200"/>
      <c r="M348" s="200"/>
      <c r="N348" s="200"/>
      <c r="O348" s="200"/>
      <c r="P348" s="200"/>
      <c r="Q348" s="200"/>
      <c r="R348" s="200"/>
      <c r="S348" s="200"/>
      <c r="T348" s="200"/>
      <c r="U348" s="200"/>
      <c r="V348" s="200"/>
      <c r="W348" s="201"/>
      <c r="X348" s="116" t="str">
        <f t="shared" si="59"/>
        <v xml:space="preserve"> </v>
      </c>
      <c r="Y348" s="116" t="str">
        <f t="shared" si="58"/>
        <v xml:space="preserve"> </v>
      </c>
      <c r="Z348" s="116" t="str">
        <f t="shared" si="50"/>
        <v xml:space="preserve"> </v>
      </c>
      <c r="AA348" s="116" t="str">
        <f t="shared" si="51"/>
        <v xml:space="preserve"> </v>
      </c>
      <c r="AB348" s="116" t="str">
        <f t="shared" si="52"/>
        <v xml:space="preserve"> </v>
      </c>
      <c r="AC348" s="116" t="str">
        <f t="shared" si="53"/>
        <v xml:space="preserve"> </v>
      </c>
      <c r="AD348" s="116" t="str">
        <f t="shared" si="54"/>
        <v xml:space="preserve"> </v>
      </c>
      <c r="AE348" s="116" t="str">
        <f t="shared" si="55"/>
        <v xml:space="preserve"> </v>
      </c>
      <c r="AF348" s="116" t="str">
        <f t="shared" si="56"/>
        <v xml:space="preserve"> </v>
      </c>
      <c r="AG348" s="116" t="str">
        <f t="shared" si="57"/>
        <v xml:space="preserve"> </v>
      </c>
    </row>
    <row r="349" spans="1:33" x14ac:dyDescent="0.35">
      <c r="A349" s="199"/>
      <c r="B349" s="200"/>
      <c r="C349" s="200"/>
      <c r="D349" s="200"/>
      <c r="E349" s="200"/>
      <c r="F349" s="200"/>
      <c r="G349" s="200"/>
      <c r="H349" s="200"/>
      <c r="I349" s="200"/>
      <c r="J349" s="200"/>
      <c r="K349" s="200"/>
      <c r="L349" s="200"/>
      <c r="M349" s="200"/>
      <c r="N349" s="200"/>
      <c r="O349" s="200"/>
      <c r="P349" s="200"/>
      <c r="Q349" s="200"/>
      <c r="R349" s="200"/>
      <c r="S349" s="200"/>
      <c r="T349" s="200"/>
      <c r="U349" s="200"/>
      <c r="V349" s="200"/>
      <c r="W349" s="201"/>
      <c r="X349" s="116" t="str">
        <f t="shared" si="59"/>
        <v xml:space="preserve"> </v>
      </c>
      <c r="Y349" s="116" t="str">
        <f t="shared" si="58"/>
        <v xml:space="preserve"> </v>
      </c>
      <c r="Z349" s="116" t="str">
        <f t="shared" si="50"/>
        <v xml:space="preserve"> </v>
      </c>
      <c r="AA349" s="116" t="str">
        <f t="shared" si="51"/>
        <v xml:space="preserve"> </v>
      </c>
      <c r="AB349" s="116" t="str">
        <f t="shared" si="52"/>
        <v xml:space="preserve"> </v>
      </c>
      <c r="AC349" s="116" t="str">
        <f t="shared" si="53"/>
        <v xml:space="preserve"> </v>
      </c>
      <c r="AD349" s="116" t="str">
        <f t="shared" si="54"/>
        <v xml:space="preserve"> </v>
      </c>
      <c r="AE349" s="116" t="str">
        <f t="shared" si="55"/>
        <v xml:space="preserve"> </v>
      </c>
      <c r="AF349" s="116" t="str">
        <f t="shared" si="56"/>
        <v xml:space="preserve"> </v>
      </c>
      <c r="AG349" s="116" t="str">
        <f t="shared" si="57"/>
        <v xml:space="preserve"> </v>
      </c>
    </row>
    <row r="350" spans="1:33" x14ac:dyDescent="0.35">
      <c r="A350" s="199"/>
      <c r="B350" s="200"/>
      <c r="C350" s="200"/>
      <c r="D350" s="200"/>
      <c r="E350" s="200"/>
      <c r="F350" s="200"/>
      <c r="G350" s="200"/>
      <c r="H350" s="200"/>
      <c r="I350" s="200"/>
      <c r="J350" s="200"/>
      <c r="K350" s="200"/>
      <c r="L350" s="200"/>
      <c r="M350" s="200"/>
      <c r="N350" s="200"/>
      <c r="O350" s="200"/>
      <c r="P350" s="200"/>
      <c r="Q350" s="200"/>
      <c r="R350" s="200"/>
      <c r="S350" s="200"/>
      <c r="T350" s="200"/>
      <c r="U350" s="200"/>
      <c r="V350" s="200"/>
      <c r="W350" s="201"/>
      <c r="X350" s="116" t="str">
        <f t="shared" si="59"/>
        <v xml:space="preserve"> </v>
      </c>
      <c r="Y350" s="116" t="str">
        <f t="shared" si="58"/>
        <v xml:space="preserve"> </v>
      </c>
      <c r="Z350" s="116" t="str">
        <f t="shared" si="50"/>
        <v xml:space="preserve"> </v>
      </c>
      <c r="AA350" s="116" t="str">
        <f t="shared" si="51"/>
        <v xml:space="preserve"> </v>
      </c>
      <c r="AB350" s="116" t="str">
        <f t="shared" si="52"/>
        <v xml:space="preserve"> </v>
      </c>
      <c r="AC350" s="116" t="str">
        <f t="shared" si="53"/>
        <v xml:space="preserve"> </v>
      </c>
      <c r="AD350" s="116" t="str">
        <f t="shared" si="54"/>
        <v xml:space="preserve"> </v>
      </c>
      <c r="AE350" s="116" t="str">
        <f t="shared" si="55"/>
        <v xml:space="preserve"> </v>
      </c>
      <c r="AF350" s="116" t="str">
        <f t="shared" si="56"/>
        <v xml:space="preserve"> </v>
      </c>
      <c r="AG350" s="116" t="str">
        <f t="shared" si="57"/>
        <v xml:space="preserve"> </v>
      </c>
    </row>
    <row r="351" spans="1:33" x14ac:dyDescent="0.35">
      <c r="A351" s="199"/>
      <c r="B351" s="200"/>
      <c r="C351" s="200"/>
      <c r="D351" s="200"/>
      <c r="E351" s="200"/>
      <c r="F351" s="200"/>
      <c r="G351" s="200"/>
      <c r="H351" s="200"/>
      <c r="I351" s="200"/>
      <c r="J351" s="200"/>
      <c r="K351" s="200"/>
      <c r="L351" s="200"/>
      <c r="M351" s="200"/>
      <c r="N351" s="200"/>
      <c r="O351" s="200"/>
      <c r="P351" s="200"/>
      <c r="Q351" s="200"/>
      <c r="R351" s="200"/>
      <c r="S351" s="200"/>
      <c r="T351" s="200"/>
      <c r="U351" s="200"/>
      <c r="V351" s="200"/>
      <c r="W351" s="201"/>
      <c r="X351" s="116" t="str">
        <f t="shared" si="59"/>
        <v xml:space="preserve"> </v>
      </c>
      <c r="Y351" s="116" t="str">
        <f t="shared" si="58"/>
        <v xml:space="preserve"> </v>
      </c>
      <c r="Z351" s="116" t="str">
        <f t="shared" si="50"/>
        <v xml:space="preserve"> </v>
      </c>
      <c r="AA351" s="116" t="str">
        <f t="shared" si="51"/>
        <v xml:space="preserve"> </v>
      </c>
      <c r="AB351" s="116" t="str">
        <f t="shared" si="52"/>
        <v xml:space="preserve"> </v>
      </c>
      <c r="AC351" s="116" t="str">
        <f t="shared" si="53"/>
        <v xml:space="preserve"> </v>
      </c>
      <c r="AD351" s="116" t="str">
        <f t="shared" si="54"/>
        <v xml:space="preserve"> </v>
      </c>
      <c r="AE351" s="116" t="str">
        <f t="shared" si="55"/>
        <v xml:space="preserve"> </v>
      </c>
      <c r="AF351" s="116" t="str">
        <f t="shared" si="56"/>
        <v xml:space="preserve"> </v>
      </c>
      <c r="AG351" s="116" t="str">
        <f t="shared" si="57"/>
        <v xml:space="preserve"> </v>
      </c>
    </row>
    <row r="352" spans="1:33" x14ac:dyDescent="0.35">
      <c r="A352" s="199"/>
      <c r="B352" s="200"/>
      <c r="C352" s="200"/>
      <c r="D352" s="200"/>
      <c r="E352" s="200"/>
      <c r="F352" s="200"/>
      <c r="G352" s="200"/>
      <c r="H352" s="200"/>
      <c r="I352" s="200"/>
      <c r="J352" s="200"/>
      <c r="K352" s="200"/>
      <c r="L352" s="200"/>
      <c r="M352" s="200"/>
      <c r="N352" s="200"/>
      <c r="O352" s="200"/>
      <c r="P352" s="200"/>
      <c r="Q352" s="200"/>
      <c r="R352" s="200"/>
      <c r="S352" s="200"/>
      <c r="T352" s="200"/>
      <c r="U352" s="200"/>
      <c r="V352" s="200"/>
      <c r="W352" s="201"/>
      <c r="X352" s="116" t="str">
        <f t="shared" si="59"/>
        <v xml:space="preserve"> </v>
      </c>
      <c r="Y352" s="116" t="str">
        <f t="shared" si="58"/>
        <v xml:space="preserve"> </v>
      </c>
      <c r="Z352" s="116" t="str">
        <f t="shared" si="50"/>
        <v xml:space="preserve"> </v>
      </c>
      <c r="AA352" s="116" t="str">
        <f t="shared" si="51"/>
        <v xml:space="preserve"> </v>
      </c>
      <c r="AB352" s="116" t="str">
        <f t="shared" si="52"/>
        <v xml:space="preserve"> </v>
      </c>
      <c r="AC352" s="116" t="str">
        <f t="shared" si="53"/>
        <v xml:space="preserve"> </v>
      </c>
      <c r="AD352" s="116" t="str">
        <f t="shared" si="54"/>
        <v xml:space="preserve"> </v>
      </c>
      <c r="AE352" s="116" t="str">
        <f t="shared" si="55"/>
        <v xml:space="preserve"> </v>
      </c>
      <c r="AF352" s="116" t="str">
        <f t="shared" si="56"/>
        <v xml:space="preserve"> </v>
      </c>
      <c r="AG352" s="116" t="str">
        <f t="shared" si="57"/>
        <v xml:space="preserve"> </v>
      </c>
    </row>
    <row r="353" spans="1:33" x14ac:dyDescent="0.35">
      <c r="A353" s="199"/>
      <c r="B353" s="200"/>
      <c r="C353" s="200"/>
      <c r="D353" s="200"/>
      <c r="E353" s="200"/>
      <c r="F353" s="200"/>
      <c r="G353" s="200"/>
      <c r="H353" s="200"/>
      <c r="I353" s="200"/>
      <c r="J353" s="200"/>
      <c r="K353" s="200"/>
      <c r="L353" s="200"/>
      <c r="M353" s="200"/>
      <c r="N353" s="200"/>
      <c r="O353" s="200"/>
      <c r="P353" s="200"/>
      <c r="Q353" s="200"/>
      <c r="R353" s="200"/>
      <c r="S353" s="200"/>
      <c r="T353" s="200"/>
      <c r="U353" s="200"/>
      <c r="V353" s="200"/>
      <c r="W353" s="201"/>
      <c r="X353" s="116" t="str">
        <f t="shared" si="59"/>
        <v xml:space="preserve"> </v>
      </c>
      <c r="Y353" s="116" t="str">
        <f t="shared" si="58"/>
        <v xml:space="preserve"> </v>
      </c>
      <c r="Z353" s="116" t="str">
        <f t="shared" si="50"/>
        <v xml:space="preserve"> </v>
      </c>
      <c r="AA353" s="116" t="str">
        <f t="shared" si="51"/>
        <v xml:space="preserve"> </v>
      </c>
      <c r="AB353" s="116" t="str">
        <f t="shared" si="52"/>
        <v xml:space="preserve"> </v>
      </c>
      <c r="AC353" s="116" t="str">
        <f t="shared" si="53"/>
        <v xml:space="preserve"> </v>
      </c>
      <c r="AD353" s="116" t="str">
        <f t="shared" si="54"/>
        <v xml:space="preserve"> </v>
      </c>
      <c r="AE353" s="116" t="str">
        <f t="shared" si="55"/>
        <v xml:space="preserve"> </v>
      </c>
      <c r="AF353" s="116" t="str">
        <f t="shared" si="56"/>
        <v xml:space="preserve"> </v>
      </c>
      <c r="AG353" s="116" t="str">
        <f t="shared" si="57"/>
        <v xml:space="preserve"> </v>
      </c>
    </row>
    <row r="354" spans="1:33" x14ac:dyDescent="0.35">
      <c r="A354" s="199"/>
      <c r="B354" s="200"/>
      <c r="C354" s="200"/>
      <c r="D354" s="200"/>
      <c r="E354" s="200"/>
      <c r="F354" s="200"/>
      <c r="G354" s="200"/>
      <c r="H354" s="200"/>
      <c r="I354" s="200"/>
      <c r="J354" s="200"/>
      <c r="K354" s="200"/>
      <c r="L354" s="200"/>
      <c r="M354" s="200"/>
      <c r="N354" s="200"/>
      <c r="O354" s="200"/>
      <c r="P354" s="200"/>
      <c r="Q354" s="200"/>
      <c r="R354" s="200"/>
      <c r="S354" s="200"/>
      <c r="T354" s="200"/>
      <c r="U354" s="200"/>
      <c r="V354" s="200"/>
      <c r="W354" s="201"/>
      <c r="X354" s="116" t="str">
        <f t="shared" si="59"/>
        <v xml:space="preserve"> </v>
      </c>
      <c r="Y354" s="116" t="str">
        <f t="shared" si="58"/>
        <v xml:space="preserve"> </v>
      </c>
      <c r="Z354" s="116" t="str">
        <f t="shared" si="50"/>
        <v xml:space="preserve"> </v>
      </c>
      <c r="AA354" s="116" t="str">
        <f t="shared" si="51"/>
        <v xml:space="preserve"> </v>
      </c>
      <c r="AB354" s="116" t="str">
        <f t="shared" si="52"/>
        <v xml:space="preserve"> </v>
      </c>
      <c r="AC354" s="116" t="str">
        <f t="shared" si="53"/>
        <v xml:space="preserve"> </v>
      </c>
      <c r="AD354" s="116" t="str">
        <f t="shared" si="54"/>
        <v xml:space="preserve"> </v>
      </c>
      <c r="AE354" s="116" t="str">
        <f t="shared" si="55"/>
        <v xml:space="preserve"> </v>
      </c>
      <c r="AF354" s="116" t="str">
        <f t="shared" si="56"/>
        <v xml:space="preserve"> </v>
      </c>
      <c r="AG354" s="116" t="str">
        <f t="shared" si="57"/>
        <v xml:space="preserve"> </v>
      </c>
    </row>
    <row r="355" spans="1:33" x14ac:dyDescent="0.35">
      <c r="A355" s="199"/>
      <c r="B355" s="200"/>
      <c r="C355" s="200"/>
      <c r="D355" s="200"/>
      <c r="E355" s="200"/>
      <c r="F355" s="200"/>
      <c r="G355" s="200"/>
      <c r="H355" s="200"/>
      <c r="I355" s="200"/>
      <c r="J355" s="200"/>
      <c r="K355" s="200"/>
      <c r="L355" s="200"/>
      <c r="M355" s="200"/>
      <c r="N355" s="200"/>
      <c r="O355" s="200"/>
      <c r="P355" s="200"/>
      <c r="Q355" s="200"/>
      <c r="R355" s="200"/>
      <c r="S355" s="200"/>
      <c r="T355" s="200"/>
      <c r="U355" s="200"/>
      <c r="V355" s="200"/>
      <c r="W355" s="201"/>
      <c r="X355" s="116" t="str">
        <f t="shared" si="59"/>
        <v xml:space="preserve"> </v>
      </c>
      <c r="Y355" s="116" t="str">
        <f t="shared" si="58"/>
        <v xml:space="preserve"> </v>
      </c>
      <c r="Z355" s="116" t="str">
        <f t="shared" si="50"/>
        <v xml:space="preserve"> </v>
      </c>
      <c r="AA355" s="116" t="str">
        <f t="shared" si="51"/>
        <v xml:space="preserve"> </v>
      </c>
      <c r="AB355" s="116" t="str">
        <f t="shared" si="52"/>
        <v xml:space="preserve"> </v>
      </c>
      <c r="AC355" s="116" t="str">
        <f t="shared" si="53"/>
        <v xml:space="preserve"> </v>
      </c>
      <c r="AD355" s="116" t="str">
        <f t="shared" si="54"/>
        <v xml:space="preserve"> </v>
      </c>
      <c r="AE355" s="116" t="str">
        <f t="shared" si="55"/>
        <v xml:space="preserve"> </v>
      </c>
      <c r="AF355" s="116" t="str">
        <f t="shared" si="56"/>
        <v xml:space="preserve"> </v>
      </c>
      <c r="AG355" s="116" t="str">
        <f t="shared" si="57"/>
        <v xml:space="preserve"> </v>
      </c>
    </row>
    <row r="356" spans="1:33" x14ac:dyDescent="0.35">
      <c r="A356" s="199"/>
      <c r="B356" s="200"/>
      <c r="C356" s="200"/>
      <c r="D356" s="200"/>
      <c r="E356" s="200"/>
      <c r="F356" s="200"/>
      <c r="G356" s="200"/>
      <c r="H356" s="200"/>
      <c r="I356" s="200"/>
      <c r="J356" s="200"/>
      <c r="K356" s="200"/>
      <c r="L356" s="200"/>
      <c r="M356" s="200"/>
      <c r="N356" s="200"/>
      <c r="O356" s="200"/>
      <c r="P356" s="200"/>
      <c r="Q356" s="200"/>
      <c r="R356" s="200"/>
      <c r="S356" s="200"/>
      <c r="T356" s="200"/>
      <c r="U356" s="200"/>
      <c r="V356" s="200"/>
      <c r="W356" s="201"/>
      <c r="X356" s="116" t="str">
        <f t="shared" si="59"/>
        <v xml:space="preserve"> </v>
      </c>
      <c r="Y356" s="116" t="str">
        <f t="shared" si="58"/>
        <v xml:space="preserve"> </v>
      </c>
      <c r="Z356" s="116" t="str">
        <f t="shared" si="50"/>
        <v xml:space="preserve"> </v>
      </c>
      <c r="AA356" s="116" t="str">
        <f t="shared" si="51"/>
        <v xml:space="preserve"> </v>
      </c>
      <c r="AB356" s="116" t="str">
        <f t="shared" si="52"/>
        <v xml:space="preserve"> </v>
      </c>
      <c r="AC356" s="116" t="str">
        <f t="shared" si="53"/>
        <v xml:space="preserve"> </v>
      </c>
      <c r="AD356" s="116" t="str">
        <f t="shared" si="54"/>
        <v xml:space="preserve"> </v>
      </c>
      <c r="AE356" s="116" t="str">
        <f t="shared" si="55"/>
        <v xml:space="preserve"> </v>
      </c>
      <c r="AF356" s="116" t="str">
        <f t="shared" si="56"/>
        <v xml:space="preserve"> </v>
      </c>
      <c r="AG356" s="116" t="str">
        <f t="shared" si="57"/>
        <v xml:space="preserve"> </v>
      </c>
    </row>
    <row r="357" spans="1:33" x14ac:dyDescent="0.35">
      <c r="A357" s="199"/>
      <c r="B357" s="200"/>
      <c r="C357" s="200"/>
      <c r="D357" s="200"/>
      <c r="E357" s="200"/>
      <c r="F357" s="200"/>
      <c r="G357" s="200"/>
      <c r="H357" s="200"/>
      <c r="I357" s="200"/>
      <c r="J357" s="200"/>
      <c r="K357" s="200"/>
      <c r="L357" s="200"/>
      <c r="M357" s="200"/>
      <c r="N357" s="200"/>
      <c r="O357" s="200"/>
      <c r="P357" s="200"/>
      <c r="Q357" s="200"/>
      <c r="R357" s="200"/>
      <c r="S357" s="200"/>
      <c r="T357" s="200"/>
      <c r="U357" s="200"/>
      <c r="V357" s="200"/>
      <c r="W357" s="201"/>
      <c r="X357" s="116" t="str">
        <f t="shared" si="59"/>
        <v xml:space="preserve"> </v>
      </c>
      <c r="Y357" s="116" t="str">
        <f t="shared" si="58"/>
        <v xml:space="preserve"> </v>
      </c>
      <c r="Z357" s="116" t="str">
        <f t="shared" si="50"/>
        <v xml:space="preserve"> </v>
      </c>
      <c r="AA357" s="116" t="str">
        <f t="shared" si="51"/>
        <v xml:space="preserve"> </v>
      </c>
      <c r="AB357" s="116" t="str">
        <f t="shared" si="52"/>
        <v xml:space="preserve"> </v>
      </c>
      <c r="AC357" s="116" t="str">
        <f t="shared" si="53"/>
        <v xml:space="preserve"> </v>
      </c>
      <c r="AD357" s="116" t="str">
        <f t="shared" si="54"/>
        <v xml:space="preserve"> </v>
      </c>
      <c r="AE357" s="116" t="str">
        <f t="shared" si="55"/>
        <v xml:space="preserve"> </v>
      </c>
      <c r="AF357" s="116" t="str">
        <f t="shared" si="56"/>
        <v xml:space="preserve"> </v>
      </c>
      <c r="AG357" s="116" t="str">
        <f t="shared" si="57"/>
        <v xml:space="preserve"> </v>
      </c>
    </row>
    <row r="358" spans="1:33" x14ac:dyDescent="0.35">
      <c r="A358" s="199"/>
      <c r="B358" s="200"/>
      <c r="C358" s="200"/>
      <c r="D358" s="200"/>
      <c r="E358" s="200"/>
      <c r="F358" s="200"/>
      <c r="G358" s="200"/>
      <c r="H358" s="200"/>
      <c r="I358" s="200"/>
      <c r="J358" s="200"/>
      <c r="K358" s="200"/>
      <c r="L358" s="200"/>
      <c r="M358" s="200"/>
      <c r="N358" s="200"/>
      <c r="O358" s="200"/>
      <c r="P358" s="200"/>
      <c r="Q358" s="200"/>
      <c r="R358" s="200"/>
      <c r="S358" s="200"/>
      <c r="T358" s="200"/>
      <c r="U358" s="200"/>
      <c r="V358" s="200"/>
      <c r="W358" s="201"/>
      <c r="X358" s="116" t="str">
        <f t="shared" si="59"/>
        <v xml:space="preserve"> </v>
      </c>
      <c r="Y358" s="116" t="str">
        <f t="shared" si="58"/>
        <v xml:space="preserve"> </v>
      </c>
      <c r="Z358" s="116" t="str">
        <f t="shared" si="50"/>
        <v xml:space="preserve"> </v>
      </c>
      <c r="AA358" s="116" t="str">
        <f t="shared" si="51"/>
        <v xml:space="preserve"> </v>
      </c>
      <c r="AB358" s="116" t="str">
        <f t="shared" si="52"/>
        <v xml:space="preserve"> </v>
      </c>
      <c r="AC358" s="116" t="str">
        <f t="shared" si="53"/>
        <v xml:space="preserve"> </v>
      </c>
      <c r="AD358" s="116" t="str">
        <f t="shared" si="54"/>
        <v xml:space="preserve"> </v>
      </c>
      <c r="AE358" s="116" t="str">
        <f t="shared" si="55"/>
        <v xml:space="preserve"> </v>
      </c>
      <c r="AF358" s="116" t="str">
        <f t="shared" si="56"/>
        <v xml:space="preserve"> </v>
      </c>
      <c r="AG358" s="116" t="str">
        <f t="shared" si="57"/>
        <v xml:space="preserve"> </v>
      </c>
    </row>
    <row r="359" spans="1:33" x14ac:dyDescent="0.35">
      <c r="A359" s="199"/>
      <c r="B359" s="200"/>
      <c r="C359" s="200"/>
      <c r="D359" s="200"/>
      <c r="E359" s="200"/>
      <c r="F359" s="200"/>
      <c r="G359" s="200"/>
      <c r="H359" s="200"/>
      <c r="I359" s="200"/>
      <c r="J359" s="200"/>
      <c r="K359" s="200"/>
      <c r="L359" s="200"/>
      <c r="M359" s="200"/>
      <c r="N359" s="200"/>
      <c r="O359" s="200"/>
      <c r="P359" s="200"/>
      <c r="Q359" s="200"/>
      <c r="R359" s="200"/>
      <c r="S359" s="200"/>
      <c r="T359" s="200"/>
      <c r="U359" s="200"/>
      <c r="V359" s="200"/>
      <c r="W359" s="201"/>
      <c r="X359" s="116" t="str">
        <f t="shared" si="59"/>
        <v xml:space="preserve"> </v>
      </c>
      <c r="Y359" s="116" t="str">
        <f t="shared" si="58"/>
        <v xml:space="preserve"> </v>
      </c>
      <c r="Z359" s="116" t="str">
        <f t="shared" si="50"/>
        <v xml:space="preserve"> </v>
      </c>
      <c r="AA359" s="116" t="str">
        <f t="shared" si="51"/>
        <v xml:space="preserve"> </v>
      </c>
      <c r="AB359" s="116" t="str">
        <f t="shared" si="52"/>
        <v xml:space="preserve"> </v>
      </c>
      <c r="AC359" s="116" t="str">
        <f t="shared" si="53"/>
        <v xml:space="preserve"> </v>
      </c>
      <c r="AD359" s="116" t="str">
        <f t="shared" si="54"/>
        <v xml:space="preserve"> </v>
      </c>
      <c r="AE359" s="116" t="str">
        <f t="shared" si="55"/>
        <v xml:space="preserve"> </v>
      </c>
      <c r="AF359" s="116" t="str">
        <f t="shared" si="56"/>
        <v xml:space="preserve"> </v>
      </c>
      <c r="AG359" s="116" t="str">
        <f t="shared" si="57"/>
        <v xml:space="preserve"> </v>
      </c>
    </row>
    <row r="360" spans="1:33" x14ac:dyDescent="0.35">
      <c r="A360" s="199"/>
      <c r="B360" s="200"/>
      <c r="C360" s="200"/>
      <c r="D360" s="200"/>
      <c r="E360" s="200"/>
      <c r="F360" s="200"/>
      <c r="G360" s="200"/>
      <c r="H360" s="200"/>
      <c r="I360" s="200"/>
      <c r="J360" s="200"/>
      <c r="K360" s="200"/>
      <c r="L360" s="200"/>
      <c r="M360" s="200"/>
      <c r="N360" s="200"/>
      <c r="O360" s="200"/>
      <c r="P360" s="200"/>
      <c r="Q360" s="200"/>
      <c r="R360" s="200"/>
      <c r="S360" s="200"/>
      <c r="T360" s="200"/>
      <c r="U360" s="200"/>
      <c r="V360" s="200"/>
      <c r="W360" s="201"/>
      <c r="X360" s="116" t="str">
        <f t="shared" si="59"/>
        <v xml:space="preserve"> </v>
      </c>
      <c r="Y360" s="116" t="str">
        <f t="shared" si="58"/>
        <v xml:space="preserve"> </v>
      </c>
      <c r="Z360" s="116" t="str">
        <f t="shared" si="50"/>
        <v xml:space="preserve"> </v>
      </c>
      <c r="AA360" s="116" t="str">
        <f t="shared" si="51"/>
        <v xml:space="preserve"> </v>
      </c>
      <c r="AB360" s="116" t="str">
        <f t="shared" si="52"/>
        <v xml:space="preserve"> </v>
      </c>
      <c r="AC360" s="116" t="str">
        <f t="shared" si="53"/>
        <v xml:space="preserve"> </v>
      </c>
      <c r="AD360" s="116" t="str">
        <f t="shared" si="54"/>
        <v xml:space="preserve"> </v>
      </c>
      <c r="AE360" s="116" t="str">
        <f t="shared" si="55"/>
        <v xml:space="preserve"> </v>
      </c>
      <c r="AF360" s="116" t="str">
        <f t="shared" si="56"/>
        <v xml:space="preserve"> </v>
      </c>
      <c r="AG360" s="116" t="str">
        <f t="shared" si="57"/>
        <v xml:space="preserve"> </v>
      </c>
    </row>
    <row r="361" spans="1:33" x14ac:dyDescent="0.35">
      <c r="A361" s="199"/>
      <c r="B361" s="200"/>
      <c r="C361" s="200"/>
      <c r="D361" s="200"/>
      <c r="E361" s="200"/>
      <c r="F361" s="200"/>
      <c r="G361" s="200"/>
      <c r="H361" s="200"/>
      <c r="I361" s="200"/>
      <c r="J361" s="200"/>
      <c r="K361" s="200"/>
      <c r="L361" s="200"/>
      <c r="M361" s="200"/>
      <c r="N361" s="200"/>
      <c r="O361" s="200"/>
      <c r="P361" s="200"/>
      <c r="Q361" s="200"/>
      <c r="R361" s="200"/>
      <c r="S361" s="200"/>
      <c r="T361" s="200"/>
      <c r="U361" s="200"/>
      <c r="V361" s="200"/>
      <c r="W361" s="201"/>
      <c r="X361" s="116" t="str">
        <f t="shared" si="59"/>
        <v xml:space="preserve"> </v>
      </c>
      <c r="Y361" s="116" t="str">
        <f t="shared" si="58"/>
        <v xml:space="preserve"> </v>
      </c>
      <c r="Z361" s="116" t="str">
        <f t="shared" si="50"/>
        <v xml:space="preserve"> </v>
      </c>
      <c r="AA361" s="116" t="str">
        <f t="shared" si="51"/>
        <v xml:space="preserve"> </v>
      </c>
      <c r="AB361" s="116" t="str">
        <f t="shared" si="52"/>
        <v xml:space="preserve"> </v>
      </c>
      <c r="AC361" s="116" t="str">
        <f t="shared" si="53"/>
        <v xml:space="preserve"> </v>
      </c>
      <c r="AD361" s="116" t="str">
        <f t="shared" si="54"/>
        <v xml:space="preserve"> </v>
      </c>
      <c r="AE361" s="116" t="str">
        <f t="shared" si="55"/>
        <v xml:space="preserve"> </v>
      </c>
      <c r="AF361" s="116" t="str">
        <f t="shared" si="56"/>
        <v xml:space="preserve"> </v>
      </c>
      <c r="AG361" s="116" t="str">
        <f t="shared" si="57"/>
        <v xml:space="preserve"> </v>
      </c>
    </row>
    <row r="362" spans="1:33" x14ac:dyDescent="0.35">
      <c r="A362" s="199"/>
      <c r="B362" s="200"/>
      <c r="C362" s="200"/>
      <c r="D362" s="200"/>
      <c r="E362" s="200"/>
      <c r="F362" s="200"/>
      <c r="G362" s="200"/>
      <c r="H362" s="200"/>
      <c r="I362" s="200"/>
      <c r="J362" s="200"/>
      <c r="K362" s="200"/>
      <c r="L362" s="200"/>
      <c r="M362" s="200"/>
      <c r="N362" s="200"/>
      <c r="O362" s="200"/>
      <c r="P362" s="200"/>
      <c r="Q362" s="200"/>
      <c r="R362" s="200"/>
      <c r="S362" s="200"/>
      <c r="T362" s="200"/>
      <c r="U362" s="200"/>
      <c r="V362" s="200"/>
      <c r="W362" s="201"/>
      <c r="X362" s="116" t="str">
        <f t="shared" si="59"/>
        <v xml:space="preserve"> </v>
      </c>
      <c r="Y362" s="116" t="str">
        <f t="shared" si="58"/>
        <v xml:space="preserve"> </v>
      </c>
      <c r="Z362" s="116" t="str">
        <f t="shared" si="50"/>
        <v xml:space="preserve"> </v>
      </c>
      <c r="AA362" s="116" t="str">
        <f t="shared" si="51"/>
        <v xml:space="preserve"> </v>
      </c>
      <c r="AB362" s="116" t="str">
        <f t="shared" si="52"/>
        <v xml:space="preserve"> </v>
      </c>
      <c r="AC362" s="116" t="str">
        <f t="shared" si="53"/>
        <v xml:space="preserve"> </v>
      </c>
      <c r="AD362" s="116" t="str">
        <f t="shared" si="54"/>
        <v xml:space="preserve"> </v>
      </c>
      <c r="AE362" s="116" t="str">
        <f t="shared" si="55"/>
        <v xml:space="preserve"> </v>
      </c>
      <c r="AF362" s="116" t="str">
        <f t="shared" si="56"/>
        <v xml:space="preserve"> </v>
      </c>
      <c r="AG362" s="116" t="str">
        <f t="shared" si="57"/>
        <v xml:space="preserve"> </v>
      </c>
    </row>
    <row r="363" spans="1:33" x14ac:dyDescent="0.35">
      <c r="A363" s="199"/>
      <c r="B363" s="200"/>
      <c r="C363" s="200"/>
      <c r="D363" s="200"/>
      <c r="E363" s="200"/>
      <c r="F363" s="200"/>
      <c r="G363" s="200"/>
      <c r="H363" s="200"/>
      <c r="I363" s="200"/>
      <c r="J363" s="200"/>
      <c r="K363" s="200"/>
      <c r="L363" s="200"/>
      <c r="M363" s="200"/>
      <c r="N363" s="200"/>
      <c r="O363" s="200"/>
      <c r="P363" s="200"/>
      <c r="Q363" s="200"/>
      <c r="R363" s="200"/>
      <c r="S363" s="200"/>
      <c r="T363" s="200"/>
      <c r="U363" s="200"/>
      <c r="V363" s="200"/>
      <c r="W363" s="201"/>
      <c r="X363" s="116" t="str">
        <f t="shared" si="59"/>
        <v xml:space="preserve"> </v>
      </c>
      <c r="Y363" s="116" t="str">
        <f t="shared" si="58"/>
        <v xml:space="preserve"> </v>
      </c>
      <c r="Z363" s="116" t="str">
        <f t="shared" si="50"/>
        <v xml:space="preserve"> </v>
      </c>
      <c r="AA363" s="116" t="str">
        <f t="shared" si="51"/>
        <v xml:space="preserve"> </v>
      </c>
      <c r="AB363" s="116" t="str">
        <f t="shared" si="52"/>
        <v xml:space="preserve"> </v>
      </c>
      <c r="AC363" s="116" t="str">
        <f t="shared" si="53"/>
        <v xml:space="preserve"> </v>
      </c>
      <c r="AD363" s="116" t="str">
        <f t="shared" si="54"/>
        <v xml:space="preserve"> </v>
      </c>
      <c r="AE363" s="116" t="str">
        <f t="shared" si="55"/>
        <v xml:space="preserve"> </v>
      </c>
      <c r="AF363" s="116" t="str">
        <f t="shared" si="56"/>
        <v xml:space="preserve"> </v>
      </c>
      <c r="AG363" s="116" t="str">
        <f t="shared" si="57"/>
        <v xml:space="preserve"> </v>
      </c>
    </row>
    <row r="364" spans="1:33" x14ac:dyDescent="0.35">
      <c r="A364" s="199"/>
      <c r="B364" s="200"/>
      <c r="C364" s="200"/>
      <c r="D364" s="200"/>
      <c r="E364" s="200"/>
      <c r="F364" s="200"/>
      <c r="G364" s="200"/>
      <c r="H364" s="200"/>
      <c r="I364" s="200"/>
      <c r="J364" s="200"/>
      <c r="K364" s="200"/>
      <c r="L364" s="200"/>
      <c r="M364" s="200"/>
      <c r="N364" s="200"/>
      <c r="O364" s="200"/>
      <c r="P364" s="200"/>
      <c r="Q364" s="200"/>
      <c r="R364" s="200"/>
      <c r="S364" s="200"/>
      <c r="T364" s="200"/>
      <c r="U364" s="200"/>
      <c r="V364" s="200"/>
      <c r="W364" s="201"/>
      <c r="X364" s="116" t="str">
        <f t="shared" si="59"/>
        <v xml:space="preserve"> </v>
      </c>
      <c r="Y364" s="116" t="str">
        <f t="shared" si="58"/>
        <v xml:space="preserve"> </v>
      </c>
      <c r="Z364" s="116" t="str">
        <f t="shared" si="50"/>
        <v xml:space="preserve"> </v>
      </c>
      <c r="AA364" s="116" t="str">
        <f t="shared" si="51"/>
        <v xml:space="preserve"> </v>
      </c>
      <c r="AB364" s="116" t="str">
        <f t="shared" si="52"/>
        <v xml:space="preserve"> </v>
      </c>
      <c r="AC364" s="116" t="str">
        <f t="shared" si="53"/>
        <v xml:space="preserve"> </v>
      </c>
      <c r="AD364" s="116" t="str">
        <f t="shared" si="54"/>
        <v xml:space="preserve"> </v>
      </c>
      <c r="AE364" s="116" t="str">
        <f t="shared" si="55"/>
        <v xml:space="preserve"> </v>
      </c>
      <c r="AF364" s="116" t="str">
        <f t="shared" si="56"/>
        <v xml:space="preserve"> </v>
      </c>
      <c r="AG364" s="116" t="str">
        <f t="shared" si="57"/>
        <v xml:space="preserve"> </v>
      </c>
    </row>
    <row r="365" spans="1:33" x14ac:dyDescent="0.35">
      <c r="A365" s="199"/>
      <c r="B365" s="200"/>
      <c r="C365" s="200"/>
      <c r="D365" s="200"/>
      <c r="E365" s="200"/>
      <c r="F365" s="200"/>
      <c r="G365" s="200"/>
      <c r="H365" s="200"/>
      <c r="I365" s="200"/>
      <c r="J365" s="200"/>
      <c r="K365" s="200"/>
      <c r="L365" s="200"/>
      <c r="M365" s="200"/>
      <c r="N365" s="200"/>
      <c r="O365" s="200"/>
      <c r="P365" s="200"/>
      <c r="Q365" s="200"/>
      <c r="R365" s="200"/>
      <c r="S365" s="200"/>
      <c r="T365" s="200"/>
      <c r="U365" s="200"/>
      <c r="V365" s="200"/>
      <c r="W365" s="201"/>
      <c r="X365" s="116" t="str">
        <f t="shared" si="59"/>
        <v xml:space="preserve"> </v>
      </c>
      <c r="Y365" s="116" t="str">
        <f t="shared" si="58"/>
        <v xml:space="preserve"> </v>
      </c>
      <c r="Z365" s="116" t="str">
        <f t="shared" si="50"/>
        <v xml:space="preserve"> </v>
      </c>
      <c r="AA365" s="116" t="str">
        <f t="shared" si="51"/>
        <v xml:space="preserve"> </v>
      </c>
      <c r="AB365" s="116" t="str">
        <f t="shared" si="52"/>
        <v xml:space="preserve"> </v>
      </c>
      <c r="AC365" s="116" t="str">
        <f t="shared" si="53"/>
        <v xml:space="preserve"> </v>
      </c>
      <c r="AD365" s="116" t="str">
        <f t="shared" si="54"/>
        <v xml:space="preserve"> </v>
      </c>
      <c r="AE365" s="116" t="str">
        <f t="shared" si="55"/>
        <v xml:space="preserve"> </v>
      </c>
      <c r="AF365" s="116" t="str">
        <f t="shared" si="56"/>
        <v xml:space="preserve"> </v>
      </c>
      <c r="AG365" s="116" t="str">
        <f t="shared" si="57"/>
        <v xml:space="preserve"> </v>
      </c>
    </row>
    <row r="366" spans="1:33" x14ac:dyDescent="0.35">
      <c r="A366" s="199"/>
      <c r="B366" s="200"/>
      <c r="C366" s="200"/>
      <c r="D366" s="200"/>
      <c r="E366" s="200"/>
      <c r="F366" s="200"/>
      <c r="G366" s="200"/>
      <c r="H366" s="200"/>
      <c r="I366" s="200"/>
      <c r="J366" s="200"/>
      <c r="K366" s="200"/>
      <c r="L366" s="200"/>
      <c r="M366" s="200"/>
      <c r="N366" s="200"/>
      <c r="O366" s="200"/>
      <c r="P366" s="200"/>
      <c r="Q366" s="200"/>
      <c r="R366" s="200"/>
      <c r="S366" s="200"/>
      <c r="T366" s="200"/>
      <c r="U366" s="200"/>
      <c r="V366" s="200"/>
      <c r="W366" s="201"/>
      <c r="X366" s="116" t="str">
        <f t="shared" si="59"/>
        <v xml:space="preserve"> </v>
      </c>
      <c r="Y366" s="116" t="str">
        <f t="shared" si="58"/>
        <v xml:space="preserve"> </v>
      </c>
      <c r="Z366" s="116" t="str">
        <f t="shared" si="50"/>
        <v xml:space="preserve"> </v>
      </c>
      <c r="AA366" s="116" t="str">
        <f t="shared" si="51"/>
        <v xml:space="preserve"> </v>
      </c>
      <c r="AB366" s="116" t="str">
        <f t="shared" si="52"/>
        <v xml:space="preserve"> </v>
      </c>
      <c r="AC366" s="116" t="str">
        <f t="shared" si="53"/>
        <v xml:space="preserve"> </v>
      </c>
      <c r="AD366" s="116" t="str">
        <f t="shared" si="54"/>
        <v xml:space="preserve"> </v>
      </c>
      <c r="AE366" s="116" t="str">
        <f t="shared" si="55"/>
        <v xml:space="preserve"> </v>
      </c>
      <c r="AF366" s="116" t="str">
        <f t="shared" si="56"/>
        <v xml:space="preserve"> </v>
      </c>
      <c r="AG366" s="116" t="str">
        <f t="shared" si="57"/>
        <v xml:space="preserve"> </v>
      </c>
    </row>
    <row r="367" spans="1:33" x14ac:dyDescent="0.35">
      <c r="A367" s="199"/>
      <c r="B367" s="200"/>
      <c r="C367" s="200"/>
      <c r="D367" s="200"/>
      <c r="E367" s="200"/>
      <c r="F367" s="200"/>
      <c r="G367" s="200"/>
      <c r="H367" s="200"/>
      <c r="I367" s="200"/>
      <c r="J367" s="200"/>
      <c r="K367" s="200"/>
      <c r="L367" s="200"/>
      <c r="M367" s="200"/>
      <c r="N367" s="200"/>
      <c r="O367" s="200"/>
      <c r="P367" s="200"/>
      <c r="Q367" s="200"/>
      <c r="R367" s="200"/>
      <c r="S367" s="200"/>
      <c r="T367" s="200"/>
      <c r="U367" s="200"/>
      <c r="V367" s="200"/>
      <c r="W367" s="201"/>
      <c r="X367" s="116" t="str">
        <f t="shared" si="59"/>
        <v xml:space="preserve"> </v>
      </c>
      <c r="Y367" s="116" t="str">
        <f t="shared" si="58"/>
        <v xml:space="preserve"> </v>
      </c>
      <c r="Z367" s="116" t="str">
        <f t="shared" si="50"/>
        <v xml:space="preserve"> </v>
      </c>
      <c r="AA367" s="116" t="str">
        <f t="shared" si="51"/>
        <v xml:space="preserve"> </v>
      </c>
      <c r="AB367" s="116" t="str">
        <f t="shared" si="52"/>
        <v xml:space="preserve"> </v>
      </c>
      <c r="AC367" s="116" t="str">
        <f t="shared" si="53"/>
        <v xml:space="preserve"> </v>
      </c>
      <c r="AD367" s="116" t="str">
        <f t="shared" si="54"/>
        <v xml:space="preserve"> </v>
      </c>
      <c r="AE367" s="116" t="str">
        <f t="shared" si="55"/>
        <v xml:space="preserve"> </v>
      </c>
      <c r="AF367" s="116" t="str">
        <f t="shared" si="56"/>
        <v xml:space="preserve"> </v>
      </c>
      <c r="AG367" s="116" t="str">
        <f t="shared" si="57"/>
        <v xml:space="preserve"> </v>
      </c>
    </row>
    <row r="368" spans="1:33" x14ac:dyDescent="0.35">
      <c r="A368" s="199"/>
      <c r="B368" s="200"/>
      <c r="C368" s="200"/>
      <c r="D368" s="200"/>
      <c r="E368" s="200"/>
      <c r="F368" s="200"/>
      <c r="G368" s="200"/>
      <c r="H368" s="200"/>
      <c r="I368" s="200"/>
      <c r="J368" s="200"/>
      <c r="K368" s="200"/>
      <c r="L368" s="200"/>
      <c r="M368" s="200"/>
      <c r="N368" s="200"/>
      <c r="O368" s="200"/>
      <c r="P368" s="200"/>
      <c r="Q368" s="200"/>
      <c r="R368" s="200"/>
      <c r="S368" s="200"/>
      <c r="T368" s="200"/>
      <c r="U368" s="200"/>
      <c r="V368" s="200"/>
      <c r="W368" s="201"/>
      <c r="X368" s="116" t="str">
        <f t="shared" si="59"/>
        <v xml:space="preserve"> </v>
      </c>
      <c r="Y368" s="116" t="str">
        <f t="shared" si="58"/>
        <v xml:space="preserve"> </v>
      </c>
      <c r="Z368" s="116" t="str">
        <f t="shared" si="50"/>
        <v xml:space="preserve"> </v>
      </c>
      <c r="AA368" s="116" t="str">
        <f t="shared" si="51"/>
        <v xml:space="preserve"> </v>
      </c>
      <c r="AB368" s="116" t="str">
        <f t="shared" si="52"/>
        <v xml:space="preserve"> </v>
      </c>
      <c r="AC368" s="116" t="str">
        <f t="shared" si="53"/>
        <v xml:space="preserve"> </v>
      </c>
      <c r="AD368" s="116" t="str">
        <f t="shared" si="54"/>
        <v xml:space="preserve"> </v>
      </c>
      <c r="AE368" s="116" t="str">
        <f t="shared" si="55"/>
        <v xml:space="preserve"> </v>
      </c>
      <c r="AF368" s="116" t="str">
        <f t="shared" si="56"/>
        <v xml:space="preserve"> </v>
      </c>
      <c r="AG368" s="116" t="str">
        <f t="shared" si="57"/>
        <v xml:space="preserve"> </v>
      </c>
    </row>
    <row r="369" spans="1:33" x14ac:dyDescent="0.35">
      <c r="A369" s="199"/>
      <c r="B369" s="200"/>
      <c r="C369" s="200"/>
      <c r="D369" s="200"/>
      <c r="E369" s="200"/>
      <c r="F369" s="200"/>
      <c r="G369" s="200"/>
      <c r="H369" s="200"/>
      <c r="I369" s="200"/>
      <c r="J369" s="200"/>
      <c r="K369" s="200"/>
      <c r="L369" s="200"/>
      <c r="M369" s="200"/>
      <c r="N369" s="200"/>
      <c r="O369" s="200"/>
      <c r="P369" s="200"/>
      <c r="Q369" s="200"/>
      <c r="R369" s="200"/>
      <c r="S369" s="200"/>
      <c r="T369" s="200"/>
      <c r="U369" s="200"/>
      <c r="V369" s="200"/>
      <c r="W369" s="201"/>
      <c r="X369" s="116" t="str">
        <f t="shared" si="59"/>
        <v xml:space="preserve"> </v>
      </c>
      <c r="Y369" s="116" t="str">
        <f t="shared" si="58"/>
        <v xml:space="preserve"> </v>
      </c>
      <c r="Z369" s="116" t="str">
        <f t="shared" si="50"/>
        <v xml:space="preserve"> </v>
      </c>
      <c r="AA369" s="116" t="str">
        <f t="shared" si="51"/>
        <v xml:space="preserve"> </v>
      </c>
      <c r="AB369" s="116" t="str">
        <f t="shared" si="52"/>
        <v xml:space="preserve"> </v>
      </c>
      <c r="AC369" s="116" t="str">
        <f t="shared" si="53"/>
        <v xml:space="preserve"> </v>
      </c>
      <c r="AD369" s="116" t="str">
        <f t="shared" si="54"/>
        <v xml:space="preserve"> </v>
      </c>
      <c r="AE369" s="116" t="str">
        <f t="shared" si="55"/>
        <v xml:space="preserve"> </v>
      </c>
      <c r="AF369" s="116" t="str">
        <f t="shared" si="56"/>
        <v xml:space="preserve"> </v>
      </c>
      <c r="AG369" s="116" t="str">
        <f t="shared" si="57"/>
        <v xml:space="preserve"> </v>
      </c>
    </row>
    <row r="370" spans="1:33" x14ac:dyDescent="0.35">
      <c r="A370" s="199"/>
      <c r="B370" s="200"/>
      <c r="C370" s="200"/>
      <c r="D370" s="200"/>
      <c r="E370" s="200"/>
      <c r="F370" s="200"/>
      <c r="G370" s="200"/>
      <c r="H370" s="200"/>
      <c r="I370" s="200"/>
      <c r="J370" s="200"/>
      <c r="K370" s="200"/>
      <c r="L370" s="200"/>
      <c r="M370" s="200"/>
      <c r="N370" s="200"/>
      <c r="O370" s="200"/>
      <c r="P370" s="200"/>
      <c r="Q370" s="200"/>
      <c r="R370" s="200"/>
      <c r="S370" s="200"/>
      <c r="T370" s="200"/>
      <c r="U370" s="200"/>
      <c r="V370" s="200"/>
      <c r="W370" s="201"/>
      <c r="X370" s="116" t="str">
        <f t="shared" si="59"/>
        <v xml:space="preserve"> </v>
      </c>
      <c r="Y370" s="116" t="str">
        <f t="shared" si="58"/>
        <v xml:space="preserve"> </v>
      </c>
      <c r="Z370" s="116" t="str">
        <f t="shared" si="50"/>
        <v xml:space="preserve"> </v>
      </c>
      <c r="AA370" s="116" t="str">
        <f t="shared" si="51"/>
        <v xml:space="preserve"> </v>
      </c>
      <c r="AB370" s="116" t="str">
        <f t="shared" si="52"/>
        <v xml:space="preserve"> </v>
      </c>
      <c r="AC370" s="116" t="str">
        <f t="shared" si="53"/>
        <v xml:space="preserve"> </v>
      </c>
      <c r="AD370" s="116" t="str">
        <f t="shared" si="54"/>
        <v xml:space="preserve"> </v>
      </c>
      <c r="AE370" s="116" t="str">
        <f t="shared" si="55"/>
        <v xml:space="preserve"> </v>
      </c>
      <c r="AF370" s="116" t="str">
        <f t="shared" si="56"/>
        <v xml:space="preserve"> </v>
      </c>
      <c r="AG370" s="116" t="str">
        <f t="shared" si="57"/>
        <v xml:space="preserve"> </v>
      </c>
    </row>
    <row r="371" spans="1:33" x14ac:dyDescent="0.35">
      <c r="A371" s="199"/>
      <c r="B371" s="200"/>
      <c r="C371" s="200"/>
      <c r="D371" s="200"/>
      <c r="E371" s="200"/>
      <c r="F371" s="200"/>
      <c r="G371" s="200"/>
      <c r="H371" s="200"/>
      <c r="I371" s="200"/>
      <c r="J371" s="200"/>
      <c r="K371" s="200"/>
      <c r="L371" s="200"/>
      <c r="M371" s="200"/>
      <c r="N371" s="200"/>
      <c r="O371" s="200"/>
      <c r="P371" s="200"/>
      <c r="Q371" s="200"/>
      <c r="R371" s="200"/>
      <c r="S371" s="200"/>
      <c r="T371" s="200"/>
      <c r="U371" s="200"/>
      <c r="V371" s="200"/>
      <c r="W371" s="201"/>
      <c r="X371" s="116" t="str">
        <f t="shared" si="59"/>
        <v xml:space="preserve"> </v>
      </c>
      <c r="Y371" s="116" t="str">
        <f t="shared" si="58"/>
        <v xml:space="preserve"> </v>
      </c>
      <c r="Z371" s="116" t="str">
        <f t="shared" si="50"/>
        <v xml:space="preserve"> </v>
      </c>
      <c r="AA371" s="116" t="str">
        <f t="shared" si="51"/>
        <v xml:space="preserve"> </v>
      </c>
      <c r="AB371" s="116" t="str">
        <f t="shared" si="52"/>
        <v xml:space="preserve"> </v>
      </c>
      <c r="AC371" s="116" t="str">
        <f t="shared" si="53"/>
        <v xml:space="preserve"> </v>
      </c>
      <c r="AD371" s="116" t="str">
        <f t="shared" si="54"/>
        <v xml:space="preserve"> </v>
      </c>
      <c r="AE371" s="116" t="str">
        <f t="shared" si="55"/>
        <v xml:space="preserve"> </v>
      </c>
      <c r="AF371" s="116" t="str">
        <f t="shared" si="56"/>
        <v xml:space="preserve"> </v>
      </c>
      <c r="AG371" s="116" t="str">
        <f t="shared" si="57"/>
        <v xml:space="preserve"> </v>
      </c>
    </row>
    <row r="372" spans="1:33" x14ac:dyDescent="0.35">
      <c r="A372" s="199"/>
      <c r="B372" s="200"/>
      <c r="C372" s="200"/>
      <c r="D372" s="200"/>
      <c r="E372" s="200"/>
      <c r="F372" s="200"/>
      <c r="G372" s="200"/>
      <c r="H372" s="200"/>
      <c r="I372" s="200"/>
      <c r="J372" s="200"/>
      <c r="K372" s="200"/>
      <c r="L372" s="200"/>
      <c r="M372" s="200"/>
      <c r="N372" s="200"/>
      <c r="O372" s="200"/>
      <c r="P372" s="200"/>
      <c r="Q372" s="200"/>
      <c r="R372" s="200"/>
      <c r="S372" s="200"/>
      <c r="T372" s="200"/>
      <c r="U372" s="200"/>
      <c r="V372" s="200"/>
      <c r="W372" s="201"/>
      <c r="X372" s="116" t="str">
        <f t="shared" si="59"/>
        <v xml:space="preserve"> </v>
      </c>
      <c r="Y372" s="116" t="str">
        <f t="shared" si="58"/>
        <v xml:space="preserve"> </v>
      </c>
      <c r="Z372" s="116" t="str">
        <f t="shared" si="50"/>
        <v xml:space="preserve"> </v>
      </c>
      <c r="AA372" s="116" t="str">
        <f t="shared" si="51"/>
        <v xml:space="preserve"> </v>
      </c>
      <c r="AB372" s="116" t="str">
        <f t="shared" si="52"/>
        <v xml:space="preserve"> </v>
      </c>
      <c r="AC372" s="116" t="str">
        <f t="shared" si="53"/>
        <v xml:space="preserve"> </v>
      </c>
      <c r="AD372" s="116" t="str">
        <f t="shared" si="54"/>
        <v xml:space="preserve"> </v>
      </c>
      <c r="AE372" s="116" t="str">
        <f t="shared" si="55"/>
        <v xml:space="preserve"> </v>
      </c>
      <c r="AF372" s="116" t="str">
        <f t="shared" si="56"/>
        <v xml:space="preserve"> </v>
      </c>
      <c r="AG372" s="116" t="str">
        <f t="shared" si="57"/>
        <v xml:space="preserve"> </v>
      </c>
    </row>
    <row r="373" spans="1:33" x14ac:dyDescent="0.35">
      <c r="A373" s="199"/>
      <c r="B373" s="200"/>
      <c r="C373" s="200"/>
      <c r="D373" s="200"/>
      <c r="E373" s="200"/>
      <c r="F373" s="200"/>
      <c r="G373" s="200"/>
      <c r="H373" s="200"/>
      <c r="I373" s="200"/>
      <c r="J373" s="200"/>
      <c r="K373" s="200"/>
      <c r="L373" s="200"/>
      <c r="M373" s="200"/>
      <c r="N373" s="200"/>
      <c r="O373" s="200"/>
      <c r="P373" s="200"/>
      <c r="Q373" s="200"/>
      <c r="R373" s="200"/>
      <c r="S373" s="200"/>
      <c r="T373" s="200"/>
      <c r="U373" s="200"/>
      <c r="V373" s="200"/>
      <c r="W373" s="201"/>
      <c r="X373" s="116" t="str">
        <f t="shared" si="59"/>
        <v xml:space="preserve"> </v>
      </c>
      <c r="Y373" s="116" t="str">
        <f t="shared" si="58"/>
        <v xml:space="preserve"> </v>
      </c>
      <c r="Z373" s="116" t="str">
        <f t="shared" si="50"/>
        <v xml:space="preserve"> </v>
      </c>
      <c r="AA373" s="116" t="str">
        <f t="shared" si="51"/>
        <v xml:space="preserve"> </v>
      </c>
      <c r="AB373" s="116" t="str">
        <f t="shared" si="52"/>
        <v xml:space="preserve"> </v>
      </c>
      <c r="AC373" s="116" t="str">
        <f t="shared" si="53"/>
        <v xml:space="preserve"> </v>
      </c>
      <c r="AD373" s="116" t="str">
        <f t="shared" si="54"/>
        <v xml:space="preserve"> </v>
      </c>
      <c r="AE373" s="116" t="str">
        <f t="shared" si="55"/>
        <v xml:space="preserve"> </v>
      </c>
      <c r="AF373" s="116" t="str">
        <f t="shared" si="56"/>
        <v xml:space="preserve"> </v>
      </c>
      <c r="AG373" s="116" t="str">
        <f t="shared" si="57"/>
        <v xml:space="preserve"> </v>
      </c>
    </row>
    <row r="374" spans="1:33" x14ac:dyDescent="0.35">
      <c r="A374" s="199"/>
      <c r="B374" s="200"/>
      <c r="C374" s="200"/>
      <c r="D374" s="200"/>
      <c r="E374" s="200"/>
      <c r="F374" s="200"/>
      <c r="G374" s="200"/>
      <c r="H374" s="200"/>
      <c r="I374" s="200"/>
      <c r="J374" s="200"/>
      <c r="K374" s="200"/>
      <c r="L374" s="200"/>
      <c r="M374" s="200"/>
      <c r="N374" s="200"/>
      <c r="O374" s="200"/>
      <c r="P374" s="200"/>
      <c r="Q374" s="200"/>
      <c r="R374" s="200"/>
      <c r="S374" s="200"/>
      <c r="T374" s="200"/>
      <c r="U374" s="200"/>
      <c r="V374" s="200"/>
      <c r="W374" s="201"/>
      <c r="X374" s="116" t="str">
        <f t="shared" si="59"/>
        <v xml:space="preserve"> </v>
      </c>
      <c r="Y374" s="116" t="str">
        <f t="shared" si="58"/>
        <v xml:space="preserve"> </v>
      </c>
      <c r="Z374" s="116" t="str">
        <f t="shared" si="50"/>
        <v xml:space="preserve"> </v>
      </c>
      <c r="AA374" s="116" t="str">
        <f t="shared" si="51"/>
        <v xml:space="preserve"> </v>
      </c>
      <c r="AB374" s="116" t="str">
        <f t="shared" si="52"/>
        <v xml:space="preserve"> </v>
      </c>
      <c r="AC374" s="116" t="str">
        <f t="shared" si="53"/>
        <v xml:space="preserve"> </v>
      </c>
      <c r="AD374" s="116" t="str">
        <f t="shared" si="54"/>
        <v xml:space="preserve"> </v>
      </c>
      <c r="AE374" s="116" t="str">
        <f t="shared" si="55"/>
        <v xml:space="preserve"> </v>
      </c>
      <c r="AF374" s="116" t="str">
        <f t="shared" si="56"/>
        <v xml:space="preserve"> </v>
      </c>
      <c r="AG374" s="116" t="str">
        <f t="shared" si="57"/>
        <v xml:space="preserve"> </v>
      </c>
    </row>
    <row r="375" spans="1:33" x14ac:dyDescent="0.35">
      <c r="A375" s="199"/>
      <c r="B375" s="200"/>
      <c r="C375" s="200"/>
      <c r="D375" s="200"/>
      <c r="E375" s="200"/>
      <c r="F375" s="200"/>
      <c r="G375" s="200"/>
      <c r="H375" s="200"/>
      <c r="I375" s="200"/>
      <c r="J375" s="200"/>
      <c r="K375" s="200"/>
      <c r="L375" s="200"/>
      <c r="M375" s="200"/>
      <c r="N375" s="200"/>
      <c r="O375" s="200"/>
      <c r="P375" s="200"/>
      <c r="Q375" s="200"/>
      <c r="R375" s="200"/>
      <c r="S375" s="200"/>
      <c r="T375" s="200"/>
      <c r="U375" s="200"/>
      <c r="V375" s="200"/>
      <c r="W375" s="201"/>
      <c r="X375" s="116" t="str">
        <f t="shared" si="59"/>
        <v xml:space="preserve"> </v>
      </c>
      <c r="Y375" s="116" t="str">
        <f t="shared" si="58"/>
        <v xml:space="preserve"> </v>
      </c>
      <c r="Z375" s="116" t="str">
        <f t="shared" si="50"/>
        <v xml:space="preserve"> </v>
      </c>
      <c r="AA375" s="116" t="str">
        <f t="shared" si="51"/>
        <v xml:space="preserve"> </v>
      </c>
      <c r="AB375" s="116" t="str">
        <f t="shared" si="52"/>
        <v xml:space="preserve"> </v>
      </c>
      <c r="AC375" s="116" t="str">
        <f t="shared" si="53"/>
        <v xml:space="preserve"> </v>
      </c>
      <c r="AD375" s="116" t="str">
        <f t="shared" si="54"/>
        <v xml:space="preserve"> </v>
      </c>
      <c r="AE375" s="116" t="str">
        <f t="shared" si="55"/>
        <v xml:space="preserve"> </v>
      </c>
      <c r="AF375" s="116" t="str">
        <f t="shared" si="56"/>
        <v xml:space="preserve"> </v>
      </c>
      <c r="AG375" s="116" t="str">
        <f t="shared" si="57"/>
        <v xml:space="preserve"> </v>
      </c>
    </row>
    <row r="376" spans="1:33" x14ac:dyDescent="0.35">
      <c r="A376" s="199"/>
      <c r="B376" s="200"/>
      <c r="C376" s="200"/>
      <c r="D376" s="200"/>
      <c r="E376" s="200"/>
      <c r="F376" s="200"/>
      <c r="G376" s="200"/>
      <c r="H376" s="200"/>
      <c r="I376" s="200"/>
      <c r="J376" s="200"/>
      <c r="K376" s="200"/>
      <c r="L376" s="200"/>
      <c r="M376" s="200"/>
      <c r="N376" s="200"/>
      <c r="O376" s="200"/>
      <c r="P376" s="200"/>
      <c r="Q376" s="200"/>
      <c r="R376" s="200"/>
      <c r="S376" s="200"/>
      <c r="T376" s="200"/>
      <c r="U376" s="200"/>
      <c r="V376" s="200"/>
      <c r="W376" s="201"/>
      <c r="X376" s="116" t="str">
        <f t="shared" si="59"/>
        <v xml:space="preserve"> </v>
      </c>
      <c r="Y376" s="116" t="str">
        <f t="shared" si="58"/>
        <v xml:space="preserve"> </v>
      </c>
      <c r="Z376" s="116" t="str">
        <f t="shared" si="50"/>
        <v xml:space="preserve"> </v>
      </c>
      <c r="AA376" s="116" t="str">
        <f t="shared" si="51"/>
        <v xml:space="preserve"> </v>
      </c>
      <c r="AB376" s="116" t="str">
        <f t="shared" si="52"/>
        <v xml:space="preserve"> </v>
      </c>
      <c r="AC376" s="116" t="str">
        <f t="shared" si="53"/>
        <v xml:space="preserve"> </v>
      </c>
      <c r="AD376" s="116" t="str">
        <f t="shared" si="54"/>
        <v xml:space="preserve"> </v>
      </c>
      <c r="AE376" s="116" t="str">
        <f t="shared" si="55"/>
        <v xml:space="preserve"> </v>
      </c>
      <c r="AF376" s="116" t="str">
        <f t="shared" si="56"/>
        <v xml:space="preserve"> </v>
      </c>
      <c r="AG376" s="116" t="str">
        <f t="shared" si="57"/>
        <v xml:space="preserve"> </v>
      </c>
    </row>
    <row r="377" spans="1:33" x14ac:dyDescent="0.35">
      <c r="A377" s="199"/>
      <c r="B377" s="200"/>
      <c r="C377" s="200"/>
      <c r="D377" s="200"/>
      <c r="E377" s="200"/>
      <c r="F377" s="200"/>
      <c r="G377" s="200"/>
      <c r="H377" s="200"/>
      <c r="I377" s="200"/>
      <c r="J377" s="200"/>
      <c r="K377" s="200"/>
      <c r="L377" s="200"/>
      <c r="M377" s="200"/>
      <c r="N377" s="200"/>
      <c r="O377" s="200"/>
      <c r="P377" s="200"/>
      <c r="Q377" s="200"/>
      <c r="R377" s="200"/>
      <c r="S377" s="200"/>
      <c r="T377" s="200"/>
      <c r="U377" s="200"/>
      <c r="V377" s="200"/>
      <c r="W377" s="201"/>
      <c r="X377" s="116" t="str">
        <f t="shared" si="59"/>
        <v xml:space="preserve"> </v>
      </c>
      <c r="Y377" s="116" t="str">
        <f t="shared" si="58"/>
        <v xml:space="preserve"> </v>
      </c>
      <c r="Z377" s="116" t="str">
        <f t="shared" si="50"/>
        <v xml:space="preserve"> </v>
      </c>
      <c r="AA377" s="116" t="str">
        <f t="shared" si="51"/>
        <v xml:space="preserve"> </v>
      </c>
      <c r="AB377" s="116" t="str">
        <f t="shared" si="52"/>
        <v xml:space="preserve"> </v>
      </c>
      <c r="AC377" s="116" t="str">
        <f t="shared" si="53"/>
        <v xml:space="preserve"> </v>
      </c>
      <c r="AD377" s="116" t="str">
        <f t="shared" si="54"/>
        <v xml:space="preserve"> </v>
      </c>
      <c r="AE377" s="116" t="str">
        <f t="shared" si="55"/>
        <v xml:space="preserve"> </v>
      </c>
      <c r="AF377" s="116" t="str">
        <f t="shared" si="56"/>
        <v xml:space="preserve"> </v>
      </c>
      <c r="AG377" s="116" t="str">
        <f t="shared" si="57"/>
        <v xml:space="preserve"> </v>
      </c>
    </row>
    <row r="378" spans="1:33" x14ac:dyDescent="0.35">
      <c r="A378" s="199"/>
      <c r="B378" s="200"/>
      <c r="C378" s="200"/>
      <c r="D378" s="200"/>
      <c r="E378" s="200"/>
      <c r="F378" s="200"/>
      <c r="G378" s="200"/>
      <c r="H378" s="200"/>
      <c r="I378" s="200"/>
      <c r="J378" s="200"/>
      <c r="K378" s="200"/>
      <c r="L378" s="200"/>
      <c r="M378" s="200"/>
      <c r="N378" s="200"/>
      <c r="O378" s="200"/>
      <c r="P378" s="200"/>
      <c r="Q378" s="200"/>
      <c r="R378" s="200"/>
      <c r="S378" s="200"/>
      <c r="T378" s="200"/>
      <c r="U378" s="200"/>
      <c r="V378" s="200"/>
      <c r="W378" s="201"/>
      <c r="X378" s="116" t="str">
        <f t="shared" si="59"/>
        <v xml:space="preserve"> </v>
      </c>
      <c r="Y378" s="116" t="str">
        <f t="shared" si="58"/>
        <v xml:space="preserve"> </v>
      </c>
      <c r="Z378" s="116" t="str">
        <f t="shared" si="50"/>
        <v xml:space="preserve"> </v>
      </c>
      <c r="AA378" s="116" t="str">
        <f t="shared" si="51"/>
        <v xml:space="preserve"> </v>
      </c>
      <c r="AB378" s="116" t="str">
        <f t="shared" si="52"/>
        <v xml:space="preserve"> </v>
      </c>
      <c r="AC378" s="116" t="str">
        <f t="shared" si="53"/>
        <v xml:space="preserve"> </v>
      </c>
      <c r="AD378" s="116" t="str">
        <f t="shared" si="54"/>
        <v xml:space="preserve"> </v>
      </c>
      <c r="AE378" s="116" t="str">
        <f t="shared" si="55"/>
        <v xml:space="preserve"> </v>
      </c>
      <c r="AF378" s="116" t="str">
        <f t="shared" si="56"/>
        <v xml:space="preserve"> </v>
      </c>
      <c r="AG378" s="116" t="str">
        <f t="shared" si="57"/>
        <v xml:space="preserve"> </v>
      </c>
    </row>
    <row r="379" spans="1:33" x14ac:dyDescent="0.35">
      <c r="A379" s="199"/>
      <c r="B379" s="200"/>
      <c r="C379" s="200"/>
      <c r="D379" s="200"/>
      <c r="E379" s="200"/>
      <c r="F379" s="200"/>
      <c r="G379" s="200"/>
      <c r="H379" s="200"/>
      <c r="I379" s="200"/>
      <c r="J379" s="200"/>
      <c r="K379" s="200"/>
      <c r="L379" s="200"/>
      <c r="M379" s="200"/>
      <c r="N379" s="200"/>
      <c r="O379" s="200"/>
      <c r="P379" s="200"/>
      <c r="Q379" s="200"/>
      <c r="R379" s="200"/>
      <c r="S379" s="200"/>
      <c r="T379" s="200"/>
      <c r="U379" s="200"/>
      <c r="V379" s="200"/>
      <c r="W379" s="201"/>
      <c r="X379" s="116" t="str">
        <f t="shared" si="59"/>
        <v xml:space="preserve"> </v>
      </c>
      <c r="Y379" s="116" t="str">
        <f t="shared" si="58"/>
        <v xml:space="preserve"> </v>
      </c>
      <c r="Z379" s="116" t="str">
        <f t="shared" si="50"/>
        <v xml:space="preserve"> </v>
      </c>
      <c r="AA379" s="116" t="str">
        <f t="shared" si="51"/>
        <v xml:space="preserve"> </v>
      </c>
      <c r="AB379" s="116" t="str">
        <f t="shared" si="52"/>
        <v xml:space="preserve"> </v>
      </c>
      <c r="AC379" s="116" t="str">
        <f t="shared" si="53"/>
        <v xml:space="preserve"> </v>
      </c>
      <c r="AD379" s="116" t="str">
        <f t="shared" si="54"/>
        <v xml:space="preserve"> </v>
      </c>
      <c r="AE379" s="116" t="str">
        <f t="shared" si="55"/>
        <v xml:space="preserve"> </v>
      </c>
      <c r="AF379" s="116" t="str">
        <f t="shared" si="56"/>
        <v xml:space="preserve"> </v>
      </c>
      <c r="AG379" s="116" t="str">
        <f t="shared" si="57"/>
        <v xml:space="preserve"> </v>
      </c>
    </row>
    <row r="380" spans="1:33" x14ac:dyDescent="0.35">
      <c r="A380" s="199"/>
      <c r="B380" s="200"/>
      <c r="C380" s="200"/>
      <c r="D380" s="200"/>
      <c r="E380" s="200"/>
      <c r="F380" s="200"/>
      <c r="G380" s="200"/>
      <c r="H380" s="200"/>
      <c r="I380" s="200"/>
      <c r="J380" s="200"/>
      <c r="K380" s="200"/>
      <c r="L380" s="200"/>
      <c r="M380" s="200"/>
      <c r="N380" s="200"/>
      <c r="O380" s="200"/>
      <c r="P380" s="200"/>
      <c r="Q380" s="200"/>
      <c r="R380" s="200"/>
      <c r="S380" s="200"/>
      <c r="T380" s="200"/>
      <c r="U380" s="200"/>
      <c r="V380" s="200"/>
      <c r="W380" s="201"/>
      <c r="X380" s="116" t="str">
        <f t="shared" si="59"/>
        <v xml:space="preserve"> </v>
      </c>
      <c r="Y380" s="116" t="str">
        <f t="shared" si="58"/>
        <v xml:space="preserve"> </v>
      </c>
      <c r="Z380" s="116" t="str">
        <f t="shared" si="50"/>
        <v xml:space="preserve"> </v>
      </c>
      <c r="AA380" s="116" t="str">
        <f t="shared" si="51"/>
        <v xml:space="preserve"> </v>
      </c>
      <c r="AB380" s="116" t="str">
        <f t="shared" si="52"/>
        <v xml:space="preserve"> </v>
      </c>
      <c r="AC380" s="116" t="str">
        <f t="shared" si="53"/>
        <v xml:space="preserve"> </v>
      </c>
      <c r="AD380" s="116" t="str">
        <f t="shared" si="54"/>
        <v xml:space="preserve"> </v>
      </c>
      <c r="AE380" s="116" t="str">
        <f t="shared" si="55"/>
        <v xml:space="preserve"> </v>
      </c>
      <c r="AF380" s="116" t="str">
        <f t="shared" si="56"/>
        <v xml:space="preserve"> </v>
      </c>
      <c r="AG380" s="116" t="str">
        <f t="shared" si="57"/>
        <v xml:space="preserve"> </v>
      </c>
    </row>
    <row r="381" spans="1:33" x14ac:dyDescent="0.35">
      <c r="A381" s="199"/>
      <c r="B381" s="200"/>
      <c r="C381" s="200"/>
      <c r="D381" s="200"/>
      <c r="E381" s="200"/>
      <c r="F381" s="200"/>
      <c r="G381" s="200"/>
      <c r="H381" s="200"/>
      <c r="I381" s="200"/>
      <c r="J381" s="200"/>
      <c r="K381" s="200"/>
      <c r="L381" s="200"/>
      <c r="M381" s="200"/>
      <c r="N381" s="200"/>
      <c r="O381" s="200"/>
      <c r="P381" s="200"/>
      <c r="Q381" s="200"/>
      <c r="R381" s="200"/>
      <c r="S381" s="200"/>
      <c r="T381" s="200"/>
      <c r="U381" s="200"/>
      <c r="V381" s="200"/>
      <c r="W381" s="201"/>
      <c r="X381" s="116" t="str">
        <f t="shared" si="59"/>
        <v xml:space="preserve"> </v>
      </c>
      <c r="Y381" s="116" t="str">
        <f t="shared" si="58"/>
        <v xml:space="preserve"> </v>
      </c>
      <c r="Z381" s="116" t="str">
        <f t="shared" si="50"/>
        <v xml:space="preserve"> </v>
      </c>
      <c r="AA381" s="116" t="str">
        <f t="shared" si="51"/>
        <v xml:space="preserve"> </v>
      </c>
      <c r="AB381" s="116" t="str">
        <f t="shared" si="52"/>
        <v xml:space="preserve"> </v>
      </c>
      <c r="AC381" s="116" t="str">
        <f t="shared" si="53"/>
        <v xml:space="preserve"> </v>
      </c>
      <c r="AD381" s="116" t="str">
        <f t="shared" si="54"/>
        <v xml:space="preserve"> </v>
      </c>
      <c r="AE381" s="116" t="str">
        <f t="shared" si="55"/>
        <v xml:space="preserve"> </v>
      </c>
      <c r="AF381" s="116" t="str">
        <f t="shared" si="56"/>
        <v xml:space="preserve"> </v>
      </c>
      <c r="AG381" s="116" t="str">
        <f t="shared" si="57"/>
        <v xml:space="preserve"> </v>
      </c>
    </row>
    <row r="382" spans="1:33" x14ac:dyDescent="0.35">
      <c r="A382" s="199"/>
      <c r="B382" s="200"/>
      <c r="C382" s="200"/>
      <c r="D382" s="200"/>
      <c r="E382" s="200"/>
      <c r="F382" s="200"/>
      <c r="G382" s="200"/>
      <c r="H382" s="200"/>
      <c r="I382" s="200"/>
      <c r="J382" s="200"/>
      <c r="K382" s="200"/>
      <c r="L382" s="200"/>
      <c r="M382" s="200"/>
      <c r="N382" s="200"/>
      <c r="O382" s="200"/>
      <c r="P382" s="200"/>
      <c r="Q382" s="200"/>
      <c r="R382" s="200"/>
      <c r="S382" s="200"/>
      <c r="T382" s="200"/>
      <c r="U382" s="200"/>
      <c r="V382" s="200"/>
      <c r="W382" s="201"/>
      <c r="X382" s="116" t="str">
        <f t="shared" si="59"/>
        <v xml:space="preserve"> </v>
      </c>
      <c r="Y382" s="116" t="str">
        <f t="shared" si="58"/>
        <v xml:space="preserve"> </v>
      </c>
      <c r="Z382" s="116" t="str">
        <f t="shared" si="50"/>
        <v xml:space="preserve"> </v>
      </c>
      <c r="AA382" s="116" t="str">
        <f t="shared" si="51"/>
        <v xml:space="preserve"> </v>
      </c>
      <c r="AB382" s="116" t="str">
        <f t="shared" si="52"/>
        <v xml:space="preserve"> </v>
      </c>
      <c r="AC382" s="116" t="str">
        <f t="shared" si="53"/>
        <v xml:space="preserve"> </v>
      </c>
      <c r="AD382" s="116" t="str">
        <f t="shared" si="54"/>
        <v xml:space="preserve"> </v>
      </c>
      <c r="AE382" s="116" t="str">
        <f t="shared" si="55"/>
        <v xml:space="preserve"> </v>
      </c>
      <c r="AF382" s="116" t="str">
        <f t="shared" si="56"/>
        <v xml:space="preserve"> </v>
      </c>
      <c r="AG382" s="116" t="str">
        <f t="shared" si="57"/>
        <v xml:space="preserve"> </v>
      </c>
    </row>
    <row r="383" spans="1:33" x14ac:dyDescent="0.35">
      <c r="A383" s="199"/>
      <c r="B383" s="200"/>
      <c r="C383" s="200"/>
      <c r="D383" s="200"/>
      <c r="E383" s="200"/>
      <c r="F383" s="200"/>
      <c r="G383" s="200"/>
      <c r="H383" s="200"/>
      <c r="I383" s="200"/>
      <c r="J383" s="200"/>
      <c r="K383" s="200"/>
      <c r="L383" s="200"/>
      <c r="M383" s="200"/>
      <c r="N383" s="200"/>
      <c r="O383" s="200"/>
      <c r="P383" s="200"/>
      <c r="Q383" s="200"/>
      <c r="R383" s="200"/>
      <c r="S383" s="200"/>
      <c r="T383" s="200"/>
      <c r="U383" s="200"/>
      <c r="V383" s="200"/>
      <c r="W383" s="201"/>
      <c r="X383" s="116" t="str">
        <f t="shared" si="59"/>
        <v xml:space="preserve"> </v>
      </c>
      <c r="Y383" s="116" t="str">
        <f t="shared" si="58"/>
        <v xml:space="preserve"> </v>
      </c>
      <c r="Z383" s="116" t="str">
        <f t="shared" si="50"/>
        <v xml:space="preserve"> </v>
      </c>
      <c r="AA383" s="116" t="str">
        <f t="shared" si="51"/>
        <v xml:space="preserve"> </v>
      </c>
      <c r="AB383" s="116" t="str">
        <f t="shared" si="52"/>
        <v xml:space="preserve"> </v>
      </c>
      <c r="AC383" s="116" t="str">
        <f t="shared" si="53"/>
        <v xml:space="preserve"> </v>
      </c>
      <c r="AD383" s="116" t="str">
        <f t="shared" si="54"/>
        <v xml:space="preserve"> </v>
      </c>
      <c r="AE383" s="116" t="str">
        <f t="shared" si="55"/>
        <v xml:space="preserve"> </v>
      </c>
      <c r="AF383" s="116" t="str">
        <f t="shared" si="56"/>
        <v xml:space="preserve"> </v>
      </c>
      <c r="AG383" s="116" t="str">
        <f t="shared" si="57"/>
        <v xml:space="preserve"> </v>
      </c>
    </row>
    <row r="384" spans="1:33" x14ac:dyDescent="0.35">
      <c r="A384" s="199"/>
      <c r="B384" s="200"/>
      <c r="C384" s="200"/>
      <c r="D384" s="200"/>
      <c r="E384" s="200"/>
      <c r="F384" s="200"/>
      <c r="G384" s="200"/>
      <c r="H384" s="200"/>
      <c r="I384" s="200"/>
      <c r="J384" s="200"/>
      <c r="K384" s="200"/>
      <c r="L384" s="200"/>
      <c r="M384" s="200"/>
      <c r="N384" s="200"/>
      <c r="O384" s="200"/>
      <c r="P384" s="200"/>
      <c r="Q384" s="200"/>
      <c r="R384" s="200"/>
      <c r="S384" s="200"/>
      <c r="T384" s="200"/>
      <c r="U384" s="200"/>
      <c r="V384" s="200"/>
      <c r="W384" s="201"/>
      <c r="X384" s="116" t="str">
        <f t="shared" si="59"/>
        <v xml:space="preserve"> </v>
      </c>
      <c r="Y384" s="116" t="str">
        <f t="shared" si="58"/>
        <v xml:space="preserve"> </v>
      </c>
      <c r="Z384" s="116" t="str">
        <f t="shared" si="50"/>
        <v xml:space="preserve"> </v>
      </c>
      <c r="AA384" s="116" t="str">
        <f t="shared" si="51"/>
        <v xml:space="preserve"> </v>
      </c>
      <c r="AB384" s="116" t="str">
        <f t="shared" si="52"/>
        <v xml:space="preserve"> </v>
      </c>
      <c r="AC384" s="116" t="str">
        <f t="shared" si="53"/>
        <v xml:space="preserve"> </v>
      </c>
      <c r="AD384" s="116" t="str">
        <f t="shared" si="54"/>
        <v xml:space="preserve"> </v>
      </c>
      <c r="AE384" s="116" t="str">
        <f t="shared" si="55"/>
        <v xml:space="preserve"> </v>
      </c>
      <c r="AF384" s="116" t="str">
        <f t="shared" si="56"/>
        <v xml:space="preserve"> </v>
      </c>
      <c r="AG384" s="116" t="str">
        <f t="shared" si="57"/>
        <v xml:space="preserve"> </v>
      </c>
    </row>
    <row r="385" spans="1:33" x14ac:dyDescent="0.35">
      <c r="A385" s="199"/>
      <c r="B385" s="200"/>
      <c r="C385" s="200"/>
      <c r="D385" s="200"/>
      <c r="E385" s="200"/>
      <c r="F385" s="200"/>
      <c r="G385" s="200"/>
      <c r="H385" s="200"/>
      <c r="I385" s="200"/>
      <c r="J385" s="200"/>
      <c r="K385" s="200"/>
      <c r="L385" s="200"/>
      <c r="M385" s="200"/>
      <c r="N385" s="200"/>
      <c r="O385" s="200"/>
      <c r="P385" s="200"/>
      <c r="Q385" s="200"/>
      <c r="R385" s="200"/>
      <c r="S385" s="200"/>
      <c r="T385" s="200"/>
      <c r="U385" s="200"/>
      <c r="V385" s="200"/>
      <c r="W385" s="201"/>
      <c r="X385" s="116" t="str">
        <f t="shared" si="59"/>
        <v xml:space="preserve"> </v>
      </c>
      <c r="Y385" s="116" t="str">
        <f t="shared" si="58"/>
        <v xml:space="preserve"> </v>
      </c>
      <c r="Z385" s="116" t="str">
        <f t="shared" si="50"/>
        <v xml:space="preserve"> </v>
      </c>
      <c r="AA385" s="116" t="str">
        <f t="shared" si="51"/>
        <v xml:space="preserve"> </v>
      </c>
      <c r="AB385" s="116" t="str">
        <f t="shared" si="52"/>
        <v xml:space="preserve"> </v>
      </c>
      <c r="AC385" s="116" t="str">
        <f t="shared" si="53"/>
        <v xml:space="preserve"> </v>
      </c>
      <c r="AD385" s="116" t="str">
        <f t="shared" si="54"/>
        <v xml:space="preserve"> </v>
      </c>
      <c r="AE385" s="116" t="str">
        <f t="shared" si="55"/>
        <v xml:space="preserve"> </v>
      </c>
      <c r="AF385" s="116" t="str">
        <f t="shared" si="56"/>
        <v xml:space="preserve"> </v>
      </c>
      <c r="AG385" s="116" t="str">
        <f t="shared" si="57"/>
        <v xml:space="preserve"> </v>
      </c>
    </row>
    <row r="386" spans="1:33" x14ac:dyDescent="0.35">
      <c r="A386" s="199"/>
      <c r="B386" s="200"/>
      <c r="C386" s="200"/>
      <c r="D386" s="200"/>
      <c r="E386" s="200"/>
      <c r="F386" s="200"/>
      <c r="G386" s="200"/>
      <c r="H386" s="200"/>
      <c r="I386" s="200"/>
      <c r="J386" s="200"/>
      <c r="K386" s="200"/>
      <c r="L386" s="200"/>
      <c r="M386" s="200"/>
      <c r="N386" s="200"/>
      <c r="O386" s="200"/>
      <c r="P386" s="200"/>
      <c r="Q386" s="200"/>
      <c r="R386" s="200"/>
      <c r="S386" s="200"/>
      <c r="T386" s="200"/>
      <c r="U386" s="200"/>
      <c r="V386" s="200"/>
      <c r="W386" s="201"/>
      <c r="X386" s="116" t="str">
        <f t="shared" si="59"/>
        <v xml:space="preserve"> </v>
      </c>
      <c r="Y386" s="116" t="str">
        <f t="shared" si="58"/>
        <v xml:space="preserve"> </v>
      </c>
      <c r="Z386" s="116" t="str">
        <f t="shared" si="50"/>
        <v xml:space="preserve"> </v>
      </c>
      <c r="AA386" s="116" t="str">
        <f t="shared" si="51"/>
        <v xml:space="preserve"> </v>
      </c>
      <c r="AB386" s="116" t="str">
        <f t="shared" si="52"/>
        <v xml:space="preserve"> </v>
      </c>
      <c r="AC386" s="116" t="str">
        <f t="shared" si="53"/>
        <v xml:space="preserve"> </v>
      </c>
      <c r="AD386" s="116" t="str">
        <f t="shared" si="54"/>
        <v xml:space="preserve"> </v>
      </c>
      <c r="AE386" s="116" t="str">
        <f t="shared" si="55"/>
        <v xml:space="preserve"> </v>
      </c>
      <c r="AF386" s="116" t="str">
        <f t="shared" si="56"/>
        <v xml:space="preserve"> </v>
      </c>
      <c r="AG386" s="116" t="str">
        <f t="shared" si="57"/>
        <v xml:space="preserve"> </v>
      </c>
    </row>
    <row r="387" spans="1:33" x14ac:dyDescent="0.35">
      <c r="A387" s="199"/>
      <c r="B387" s="200"/>
      <c r="C387" s="200"/>
      <c r="D387" s="200"/>
      <c r="E387" s="200"/>
      <c r="F387" s="200"/>
      <c r="G387" s="200"/>
      <c r="H387" s="200"/>
      <c r="I387" s="200"/>
      <c r="J387" s="200"/>
      <c r="K387" s="200"/>
      <c r="L387" s="200"/>
      <c r="M387" s="200"/>
      <c r="N387" s="200"/>
      <c r="O387" s="200"/>
      <c r="P387" s="200"/>
      <c r="Q387" s="200"/>
      <c r="R387" s="200"/>
      <c r="S387" s="200"/>
      <c r="T387" s="200"/>
      <c r="U387" s="200"/>
      <c r="V387" s="200"/>
      <c r="W387" s="201"/>
      <c r="X387" s="116" t="str">
        <f t="shared" si="59"/>
        <v xml:space="preserve"> </v>
      </c>
      <c r="Y387" s="116" t="str">
        <f t="shared" si="58"/>
        <v xml:space="preserve"> </v>
      </c>
      <c r="Z387" s="116" t="str">
        <f t="shared" si="50"/>
        <v xml:space="preserve"> </v>
      </c>
      <c r="AA387" s="116" t="str">
        <f t="shared" si="51"/>
        <v xml:space="preserve"> </v>
      </c>
      <c r="AB387" s="116" t="str">
        <f t="shared" si="52"/>
        <v xml:space="preserve"> </v>
      </c>
      <c r="AC387" s="116" t="str">
        <f t="shared" si="53"/>
        <v xml:space="preserve"> </v>
      </c>
      <c r="AD387" s="116" t="str">
        <f t="shared" si="54"/>
        <v xml:space="preserve"> </v>
      </c>
      <c r="AE387" s="116" t="str">
        <f t="shared" si="55"/>
        <v xml:space="preserve"> </v>
      </c>
      <c r="AF387" s="116" t="str">
        <f t="shared" si="56"/>
        <v xml:space="preserve"> </v>
      </c>
      <c r="AG387" s="116" t="str">
        <f t="shared" si="57"/>
        <v xml:space="preserve"> </v>
      </c>
    </row>
    <row r="388" spans="1:33" x14ac:dyDescent="0.35">
      <c r="A388" s="199"/>
      <c r="B388" s="200"/>
      <c r="C388" s="200"/>
      <c r="D388" s="200"/>
      <c r="E388" s="200"/>
      <c r="F388" s="200"/>
      <c r="G388" s="200"/>
      <c r="H388" s="200"/>
      <c r="I388" s="200"/>
      <c r="J388" s="200"/>
      <c r="K388" s="200"/>
      <c r="L388" s="200"/>
      <c r="M388" s="200"/>
      <c r="N388" s="200"/>
      <c r="O388" s="200"/>
      <c r="P388" s="200"/>
      <c r="Q388" s="200"/>
      <c r="R388" s="200"/>
      <c r="S388" s="200"/>
      <c r="T388" s="200"/>
      <c r="U388" s="200"/>
      <c r="V388" s="200"/>
      <c r="W388" s="201"/>
      <c r="X388" s="116" t="str">
        <f t="shared" si="59"/>
        <v xml:space="preserve"> </v>
      </c>
      <c r="Y388" s="116" t="str">
        <f t="shared" si="58"/>
        <v xml:space="preserve"> </v>
      </c>
      <c r="Z388" s="116" t="str">
        <f t="shared" ref="Z388:Z451" si="60">H388&amp;" "&amp;I388</f>
        <v xml:space="preserve"> </v>
      </c>
      <c r="AA388" s="116" t="str">
        <f t="shared" ref="AA388:AA451" si="61">J388&amp;" "&amp;K388</f>
        <v xml:space="preserve"> </v>
      </c>
      <c r="AB388" s="116" t="str">
        <f t="shared" ref="AB388:AB451" si="62">L388&amp;" "&amp;M388</f>
        <v xml:space="preserve"> </v>
      </c>
      <c r="AC388" s="116" t="str">
        <f t="shared" ref="AC388:AC451" si="63">N388&amp;" "&amp;O388</f>
        <v xml:space="preserve"> </v>
      </c>
      <c r="AD388" s="116" t="str">
        <f t="shared" ref="AD388:AD451" si="64">P388&amp;" "&amp;Q388</f>
        <v xml:space="preserve"> </v>
      </c>
      <c r="AE388" s="116" t="str">
        <f t="shared" ref="AE388:AE451" si="65">R388&amp;" "&amp;S388</f>
        <v xml:space="preserve"> </v>
      </c>
      <c r="AF388" s="116" t="str">
        <f t="shared" ref="AF388:AF451" si="66">T388&amp;" "&amp;U388</f>
        <v xml:space="preserve"> </v>
      </c>
      <c r="AG388" s="116" t="str">
        <f t="shared" ref="AG388:AG451" si="67">V388&amp;" "&amp;W388</f>
        <v xml:space="preserve"> </v>
      </c>
    </row>
    <row r="389" spans="1:33" x14ac:dyDescent="0.35">
      <c r="A389" s="199"/>
      <c r="B389" s="200"/>
      <c r="C389" s="200"/>
      <c r="D389" s="200"/>
      <c r="E389" s="200"/>
      <c r="F389" s="200"/>
      <c r="G389" s="200"/>
      <c r="H389" s="200"/>
      <c r="I389" s="200"/>
      <c r="J389" s="200"/>
      <c r="K389" s="200"/>
      <c r="L389" s="200"/>
      <c r="M389" s="200"/>
      <c r="N389" s="200"/>
      <c r="O389" s="200"/>
      <c r="P389" s="200"/>
      <c r="Q389" s="200"/>
      <c r="R389" s="200"/>
      <c r="S389" s="200"/>
      <c r="T389" s="200"/>
      <c r="U389" s="200"/>
      <c r="V389" s="200"/>
      <c r="W389" s="201"/>
      <c r="X389" s="116" t="str">
        <f t="shared" si="59"/>
        <v xml:space="preserve"> </v>
      </c>
      <c r="Y389" s="116" t="str">
        <f t="shared" ref="Y389:Y452" si="68">F389&amp;" "&amp;G389</f>
        <v xml:space="preserve"> </v>
      </c>
      <c r="Z389" s="116" t="str">
        <f t="shared" si="60"/>
        <v xml:space="preserve"> </v>
      </c>
      <c r="AA389" s="116" t="str">
        <f t="shared" si="61"/>
        <v xml:space="preserve"> </v>
      </c>
      <c r="AB389" s="116" t="str">
        <f t="shared" si="62"/>
        <v xml:space="preserve"> </v>
      </c>
      <c r="AC389" s="116" t="str">
        <f t="shared" si="63"/>
        <v xml:space="preserve"> </v>
      </c>
      <c r="AD389" s="116" t="str">
        <f t="shared" si="64"/>
        <v xml:space="preserve"> </v>
      </c>
      <c r="AE389" s="116" t="str">
        <f t="shared" si="65"/>
        <v xml:space="preserve"> </v>
      </c>
      <c r="AF389" s="116" t="str">
        <f t="shared" si="66"/>
        <v xml:space="preserve"> </v>
      </c>
      <c r="AG389" s="116" t="str">
        <f t="shared" si="67"/>
        <v xml:space="preserve"> </v>
      </c>
    </row>
    <row r="390" spans="1:33" x14ac:dyDescent="0.35">
      <c r="A390" s="199"/>
      <c r="B390" s="200"/>
      <c r="C390" s="200"/>
      <c r="D390" s="200"/>
      <c r="E390" s="200"/>
      <c r="F390" s="200"/>
      <c r="G390" s="200"/>
      <c r="H390" s="200"/>
      <c r="I390" s="200"/>
      <c r="J390" s="200"/>
      <c r="K390" s="200"/>
      <c r="L390" s="200"/>
      <c r="M390" s="200"/>
      <c r="N390" s="200"/>
      <c r="O390" s="200"/>
      <c r="P390" s="200"/>
      <c r="Q390" s="200"/>
      <c r="R390" s="200"/>
      <c r="S390" s="200"/>
      <c r="T390" s="200"/>
      <c r="U390" s="200"/>
      <c r="V390" s="200"/>
      <c r="W390" s="201"/>
      <c r="X390" s="116" t="str">
        <f t="shared" ref="X390:X453" si="69">D390&amp;" "&amp;E390</f>
        <v xml:space="preserve"> </v>
      </c>
      <c r="Y390" s="116" t="str">
        <f t="shared" si="68"/>
        <v xml:space="preserve"> </v>
      </c>
      <c r="Z390" s="116" t="str">
        <f t="shared" si="60"/>
        <v xml:space="preserve"> </v>
      </c>
      <c r="AA390" s="116" t="str">
        <f t="shared" si="61"/>
        <v xml:space="preserve"> </v>
      </c>
      <c r="AB390" s="116" t="str">
        <f t="shared" si="62"/>
        <v xml:space="preserve"> </v>
      </c>
      <c r="AC390" s="116" t="str">
        <f t="shared" si="63"/>
        <v xml:space="preserve"> </v>
      </c>
      <c r="AD390" s="116" t="str">
        <f t="shared" si="64"/>
        <v xml:space="preserve"> </v>
      </c>
      <c r="AE390" s="116" t="str">
        <f t="shared" si="65"/>
        <v xml:space="preserve"> </v>
      </c>
      <c r="AF390" s="116" t="str">
        <f t="shared" si="66"/>
        <v xml:space="preserve"> </v>
      </c>
      <c r="AG390" s="116" t="str">
        <f t="shared" si="67"/>
        <v xml:space="preserve"> </v>
      </c>
    </row>
    <row r="391" spans="1:33" x14ac:dyDescent="0.35">
      <c r="A391" s="199"/>
      <c r="B391" s="200"/>
      <c r="C391" s="200"/>
      <c r="D391" s="200"/>
      <c r="E391" s="200"/>
      <c r="F391" s="200"/>
      <c r="G391" s="200"/>
      <c r="H391" s="200"/>
      <c r="I391" s="200"/>
      <c r="J391" s="200"/>
      <c r="K391" s="200"/>
      <c r="L391" s="200"/>
      <c r="M391" s="200"/>
      <c r="N391" s="200"/>
      <c r="O391" s="200"/>
      <c r="P391" s="200"/>
      <c r="Q391" s="200"/>
      <c r="R391" s="200"/>
      <c r="S391" s="200"/>
      <c r="T391" s="200"/>
      <c r="U391" s="200"/>
      <c r="V391" s="200"/>
      <c r="W391" s="201"/>
      <c r="X391" s="116" t="str">
        <f t="shared" si="69"/>
        <v xml:space="preserve"> </v>
      </c>
      <c r="Y391" s="116" t="str">
        <f t="shared" si="68"/>
        <v xml:space="preserve"> </v>
      </c>
      <c r="Z391" s="116" t="str">
        <f t="shared" si="60"/>
        <v xml:space="preserve"> </v>
      </c>
      <c r="AA391" s="116" t="str">
        <f t="shared" si="61"/>
        <v xml:space="preserve"> </v>
      </c>
      <c r="AB391" s="116" t="str">
        <f t="shared" si="62"/>
        <v xml:space="preserve"> </v>
      </c>
      <c r="AC391" s="116" t="str">
        <f t="shared" si="63"/>
        <v xml:space="preserve"> </v>
      </c>
      <c r="AD391" s="116" t="str">
        <f t="shared" si="64"/>
        <v xml:space="preserve"> </v>
      </c>
      <c r="AE391" s="116" t="str">
        <f t="shared" si="65"/>
        <v xml:space="preserve"> </v>
      </c>
      <c r="AF391" s="116" t="str">
        <f t="shared" si="66"/>
        <v xml:space="preserve"> </v>
      </c>
      <c r="AG391" s="116" t="str">
        <f t="shared" si="67"/>
        <v xml:space="preserve"> </v>
      </c>
    </row>
    <row r="392" spans="1:33" x14ac:dyDescent="0.35">
      <c r="A392" s="199"/>
      <c r="B392" s="200"/>
      <c r="C392" s="200"/>
      <c r="D392" s="200"/>
      <c r="E392" s="200"/>
      <c r="F392" s="200"/>
      <c r="G392" s="200"/>
      <c r="H392" s="200"/>
      <c r="I392" s="200"/>
      <c r="J392" s="200"/>
      <c r="K392" s="200"/>
      <c r="L392" s="200"/>
      <c r="M392" s="200"/>
      <c r="N392" s="200"/>
      <c r="O392" s="200"/>
      <c r="P392" s="200"/>
      <c r="Q392" s="200"/>
      <c r="R392" s="200"/>
      <c r="S392" s="200"/>
      <c r="T392" s="200"/>
      <c r="U392" s="200"/>
      <c r="V392" s="200"/>
      <c r="W392" s="201"/>
      <c r="X392" s="116" t="str">
        <f t="shared" si="69"/>
        <v xml:space="preserve"> </v>
      </c>
      <c r="Y392" s="116" t="str">
        <f t="shared" si="68"/>
        <v xml:space="preserve"> </v>
      </c>
      <c r="Z392" s="116" t="str">
        <f t="shared" si="60"/>
        <v xml:space="preserve"> </v>
      </c>
      <c r="AA392" s="116" t="str">
        <f t="shared" si="61"/>
        <v xml:space="preserve"> </v>
      </c>
      <c r="AB392" s="116" t="str">
        <f t="shared" si="62"/>
        <v xml:space="preserve"> </v>
      </c>
      <c r="AC392" s="116" t="str">
        <f t="shared" si="63"/>
        <v xml:space="preserve"> </v>
      </c>
      <c r="AD392" s="116" t="str">
        <f t="shared" si="64"/>
        <v xml:space="preserve"> </v>
      </c>
      <c r="AE392" s="116" t="str">
        <f t="shared" si="65"/>
        <v xml:space="preserve"> </v>
      </c>
      <c r="AF392" s="116" t="str">
        <f t="shared" si="66"/>
        <v xml:space="preserve"> </v>
      </c>
      <c r="AG392" s="116" t="str">
        <f t="shared" si="67"/>
        <v xml:space="preserve"> </v>
      </c>
    </row>
    <row r="393" spans="1:33" x14ac:dyDescent="0.35">
      <c r="A393" s="199"/>
      <c r="B393" s="200"/>
      <c r="C393" s="200"/>
      <c r="D393" s="200"/>
      <c r="E393" s="200"/>
      <c r="F393" s="200"/>
      <c r="G393" s="200"/>
      <c r="H393" s="200"/>
      <c r="I393" s="200"/>
      <c r="J393" s="200"/>
      <c r="K393" s="200"/>
      <c r="L393" s="200"/>
      <c r="M393" s="200"/>
      <c r="N393" s="200"/>
      <c r="O393" s="200"/>
      <c r="P393" s="200"/>
      <c r="Q393" s="200"/>
      <c r="R393" s="200"/>
      <c r="S393" s="200"/>
      <c r="T393" s="200"/>
      <c r="U393" s="200"/>
      <c r="V393" s="200"/>
      <c r="W393" s="201"/>
      <c r="X393" s="116" t="str">
        <f t="shared" si="69"/>
        <v xml:space="preserve"> </v>
      </c>
      <c r="Y393" s="116" t="str">
        <f t="shared" si="68"/>
        <v xml:space="preserve"> </v>
      </c>
      <c r="Z393" s="116" t="str">
        <f t="shared" si="60"/>
        <v xml:space="preserve"> </v>
      </c>
      <c r="AA393" s="116" t="str">
        <f t="shared" si="61"/>
        <v xml:space="preserve"> </v>
      </c>
      <c r="AB393" s="116" t="str">
        <f t="shared" si="62"/>
        <v xml:space="preserve"> </v>
      </c>
      <c r="AC393" s="116" t="str">
        <f t="shared" si="63"/>
        <v xml:space="preserve"> </v>
      </c>
      <c r="AD393" s="116" t="str">
        <f t="shared" si="64"/>
        <v xml:space="preserve"> </v>
      </c>
      <c r="AE393" s="116" t="str">
        <f t="shared" si="65"/>
        <v xml:space="preserve"> </v>
      </c>
      <c r="AF393" s="116" t="str">
        <f t="shared" si="66"/>
        <v xml:space="preserve"> </v>
      </c>
      <c r="AG393" s="116" t="str">
        <f t="shared" si="67"/>
        <v xml:space="preserve"> </v>
      </c>
    </row>
    <row r="394" spans="1:33" x14ac:dyDescent="0.35">
      <c r="A394" s="199"/>
      <c r="B394" s="200"/>
      <c r="C394" s="200"/>
      <c r="D394" s="200"/>
      <c r="E394" s="200"/>
      <c r="F394" s="200"/>
      <c r="G394" s="200"/>
      <c r="H394" s="200"/>
      <c r="I394" s="200"/>
      <c r="J394" s="200"/>
      <c r="K394" s="200"/>
      <c r="L394" s="200"/>
      <c r="M394" s="200"/>
      <c r="N394" s="200"/>
      <c r="O394" s="200"/>
      <c r="P394" s="200"/>
      <c r="Q394" s="200"/>
      <c r="R394" s="200"/>
      <c r="S394" s="200"/>
      <c r="T394" s="200"/>
      <c r="U394" s="200"/>
      <c r="V394" s="200"/>
      <c r="W394" s="201"/>
      <c r="X394" s="116" t="str">
        <f t="shared" si="69"/>
        <v xml:space="preserve"> </v>
      </c>
      <c r="Y394" s="116" t="str">
        <f t="shared" si="68"/>
        <v xml:space="preserve"> </v>
      </c>
      <c r="Z394" s="116" t="str">
        <f t="shared" si="60"/>
        <v xml:space="preserve"> </v>
      </c>
      <c r="AA394" s="116" t="str">
        <f t="shared" si="61"/>
        <v xml:space="preserve"> </v>
      </c>
      <c r="AB394" s="116" t="str">
        <f t="shared" si="62"/>
        <v xml:space="preserve"> </v>
      </c>
      <c r="AC394" s="116" t="str">
        <f t="shared" si="63"/>
        <v xml:space="preserve"> </v>
      </c>
      <c r="AD394" s="116" t="str">
        <f t="shared" si="64"/>
        <v xml:space="preserve"> </v>
      </c>
      <c r="AE394" s="116" t="str">
        <f t="shared" si="65"/>
        <v xml:space="preserve"> </v>
      </c>
      <c r="AF394" s="116" t="str">
        <f t="shared" si="66"/>
        <v xml:space="preserve"> </v>
      </c>
      <c r="AG394" s="116" t="str">
        <f t="shared" si="67"/>
        <v xml:space="preserve"> </v>
      </c>
    </row>
    <row r="395" spans="1:33" x14ac:dyDescent="0.35">
      <c r="A395" s="199"/>
      <c r="B395" s="200"/>
      <c r="C395" s="200"/>
      <c r="D395" s="200"/>
      <c r="E395" s="200"/>
      <c r="F395" s="200"/>
      <c r="G395" s="200"/>
      <c r="H395" s="200"/>
      <c r="I395" s="200"/>
      <c r="J395" s="200"/>
      <c r="K395" s="200"/>
      <c r="L395" s="200"/>
      <c r="M395" s="200"/>
      <c r="N395" s="200"/>
      <c r="O395" s="200"/>
      <c r="P395" s="200"/>
      <c r="Q395" s="200"/>
      <c r="R395" s="200"/>
      <c r="S395" s="200"/>
      <c r="T395" s="200"/>
      <c r="U395" s="200"/>
      <c r="V395" s="200"/>
      <c r="W395" s="201"/>
      <c r="X395" s="116" t="str">
        <f t="shared" si="69"/>
        <v xml:space="preserve"> </v>
      </c>
      <c r="Y395" s="116" t="str">
        <f t="shared" si="68"/>
        <v xml:space="preserve"> </v>
      </c>
      <c r="Z395" s="116" t="str">
        <f t="shared" si="60"/>
        <v xml:space="preserve"> </v>
      </c>
      <c r="AA395" s="116" t="str">
        <f t="shared" si="61"/>
        <v xml:space="preserve"> </v>
      </c>
      <c r="AB395" s="116" t="str">
        <f t="shared" si="62"/>
        <v xml:space="preserve"> </v>
      </c>
      <c r="AC395" s="116" t="str">
        <f t="shared" si="63"/>
        <v xml:space="preserve"> </v>
      </c>
      <c r="AD395" s="116" t="str">
        <f t="shared" si="64"/>
        <v xml:space="preserve"> </v>
      </c>
      <c r="AE395" s="116" t="str">
        <f t="shared" si="65"/>
        <v xml:space="preserve"> </v>
      </c>
      <c r="AF395" s="116" t="str">
        <f t="shared" si="66"/>
        <v xml:space="preserve"> </v>
      </c>
      <c r="AG395" s="116" t="str">
        <f t="shared" si="67"/>
        <v xml:space="preserve"> </v>
      </c>
    </row>
    <row r="396" spans="1:33" x14ac:dyDescent="0.35">
      <c r="A396" s="199"/>
      <c r="B396" s="200"/>
      <c r="C396" s="200"/>
      <c r="D396" s="200"/>
      <c r="E396" s="200"/>
      <c r="F396" s="200"/>
      <c r="G396" s="200"/>
      <c r="H396" s="200"/>
      <c r="I396" s="200"/>
      <c r="J396" s="200"/>
      <c r="K396" s="200"/>
      <c r="L396" s="200"/>
      <c r="M396" s="200"/>
      <c r="N396" s="200"/>
      <c r="O396" s="200"/>
      <c r="P396" s="200"/>
      <c r="Q396" s="200"/>
      <c r="R396" s="200"/>
      <c r="S396" s="200"/>
      <c r="T396" s="200"/>
      <c r="U396" s="200"/>
      <c r="V396" s="200"/>
      <c r="W396" s="201"/>
      <c r="X396" s="116" t="str">
        <f t="shared" si="69"/>
        <v xml:space="preserve"> </v>
      </c>
      <c r="Y396" s="116" t="str">
        <f t="shared" si="68"/>
        <v xml:space="preserve"> </v>
      </c>
      <c r="Z396" s="116" t="str">
        <f t="shared" si="60"/>
        <v xml:space="preserve"> </v>
      </c>
      <c r="AA396" s="116" t="str">
        <f t="shared" si="61"/>
        <v xml:space="preserve"> </v>
      </c>
      <c r="AB396" s="116" t="str">
        <f t="shared" si="62"/>
        <v xml:space="preserve"> </v>
      </c>
      <c r="AC396" s="116" t="str">
        <f t="shared" si="63"/>
        <v xml:space="preserve"> </v>
      </c>
      <c r="AD396" s="116" t="str">
        <f t="shared" si="64"/>
        <v xml:space="preserve"> </v>
      </c>
      <c r="AE396" s="116" t="str">
        <f t="shared" si="65"/>
        <v xml:space="preserve"> </v>
      </c>
      <c r="AF396" s="116" t="str">
        <f t="shared" si="66"/>
        <v xml:space="preserve"> </v>
      </c>
      <c r="AG396" s="116" t="str">
        <f t="shared" si="67"/>
        <v xml:space="preserve"> </v>
      </c>
    </row>
    <row r="397" spans="1:33" x14ac:dyDescent="0.35">
      <c r="A397" s="199"/>
      <c r="B397" s="200"/>
      <c r="C397" s="200"/>
      <c r="D397" s="200"/>
      <c r="E397" s="200"/>
      <c r="F397" s="200"/>
      <c r="G397" s="200"/>
      <c r="H397" s="200"/>
      <c r="I397" s="200"/>
      <c r="J397" s="200"/>
      <c r="K397" s="200"/>
      <c r="L397" s="200"/>
      <c r="M397" s="200"/>
      <c r="N397" s="200"/>
      <c r="O397" s="200"/>
      <c r="P397" s="200"/>
      <c r="Q397" s="200"/>
      <c r="R397" s="200"/>
      <c r="S397" s="200"/>
      <c r="T397" s="200"/>
      <c r="U397" s="200"/>
      <c r="V397" s="200"/>
      <c r="W397" s="201"/>
      <c r="X397" s="116" t="str">
        <f t="shared" si="69"/>
        <v xml:space="preserve"> </v>
      </c>
      <c r="Y397" s="116" t="str">
        <f t="shared" si="68"/>
        <v xml:space="preserve"> </v>
      </c>
      <c r="Z397" s="116" t="str">
        <f t="shared" si="60"/>
        <v xml:space="preserve"> </v>
      </c>
      <c r="AA397" s="116" t="str">
        <f t="shared" si="61"/>
        <v xml:space="preserve"> </v>
      </c>
      <c r="AB397" s="116" t="str">
        <f t="shared" si="62"/>
        <v xml:space="preserve"> </v>
      </c>
      <c r="AC397" s="116" t="str">
        <f t="shared" si="63"/>
        <v xml:space="preserve"> </v>
      </c>
      <c r="AD397" s="116" t="str">
        <f t="shared" si="64"/>
        <v xml:space="preserve"> </v>
      </c>
      <c r="AE397" s="116" t="str">
        <f t="shared" si="65"/>
        <v xml:space="preserve"> </v>
      </c>
      <c r="AF397" s="116" t="str">
        <f t="shared" si="66"/>
        <v xml:space="preserve"> </v>
      </c>
      <c r="AG397" s="116" t="str">
        <f t="shared" si="67"/>
        <v xml:space="preserve"> </v>
      </c>
    </row>
    <row r="398" spans="1:33" x14ac:dyDescent="0.35">
      <c r="A398" s="199"/>
      <c r="B398" s="200"/>
      <c r="C398" s="200"/>
      <c r="D398" s="200"/>
      <c r="E398" s="200"/>
      <c r="F398" s="200"/>
      <c r="G398" s="200"/>
      <c r="H398" s="200"/>
      <c r="I398" s="200"/>
      <c r="J398" s="200"/>
      <c r="K398" s="200"/>
      <c r="L398" s="200"/>
      <c r="M398" s="200"/>
      <c r="N398" s="200"/>
      <c r="O398" s="200"/>
      <c r="P398" s="200"/>
      <c r="Q398" s="200"/>
      <c r="R398" s="200"/>
      <c r="S398" s="200"/>
      <c r="T398" s="200"/>
      <c r="U398" s="200"/>
      <c r="V398" s="200"/>
      <c r="W398" s="201"/>
      <c r="X398" s="116" t="str">
        <f t="shared" si="69"/>
        <v xml:space="preserve"> </v>
      </c>
      <c r="Y398" s="116" t="str">
        <f t="shared" si="68"/>
        <v xml:space="preserve"> </v>
      </c>
      <c r="Z398" s="116" t="str">
        <f t="shared" si="60"/>
        <v xml:space="preserve"> </v>
      </c>
      <c r="AA398" s="116" t="str">
        <f t="shared" si="61"/>
        <v xml:space="preserve"> </v>
      </c>
      <c r="AB398" s="116" t="str">
        <f t="shared" si="62"/>
        <v xml:space="preserve"> </v>
      </c>
      <c r="AC398" s="116" t="str">
        <f t="shared" si="63"/>
        <v xml:space="preserve"> </v>
      </c>
      <c r="AD398" s="116" t="str">
        <f t="shared" si="64"/>
        <v xml:space="preserve"> </v>
      </c>
      <c r="AE398" s="116" t="str">
        <f t="shared" si="65"/>
        <v xml:space="preserve"> </v>
      </c>
      <c r="AF398" s="116" t="str">
        <f t="shared" si="66"/>
        <v xml:space="preserve"> </v>
      </c>
      <c r="AG398" s="116" t="str">
        <f t="shared" si="67"/>
        <v xml:space="preserve"> </v>
      </c>
    </row>
    <row r="399" spans="1:33" x14ac:dyDescent="0.35">
      <c r="A399" s="199"/>
      <c r="B399" s="200"/>
      <c r="C399" s="200"/>
      <c r="D399" s="200"/>
      <c r="E399" s="200"/>
      <c r="F399" s="200"/>
      <c r="G399" s="200"/>
      <c r="H399" s="200"/>
      <c r="I399" s="200"/>
      <c r="J399" s="200"/>
      <c r="K399" s="200"/>
      <c r="L399" s="200"/>
      <c r="M399" s="200"/>
      <c r="N399" s="200"/>
      <c r="O399" s="200"/>
      <c r="P399" s="200"/>
      <c r="Q399" s="200"/>
      <c r="R399" s="200"/>
      <c r="S399" s="200"/>
      <c r="T399" s="200"/>
      <c r="U399" s="200"/>
      <c r="V399" s="200"/>
      <c r="W399" s="201"/>
      <c r="X399" s="116" t="str">
        <f t="shared" si="69"/>
        <v xml:space="preserve"> </v>
      </c>
      <c r="Y399" s="116" t="str">
        <f t="shared" si="68"/>
        <v xml:space="preserve"> </v>
      </c>
      <c r="Z399" s="116" t="str">
        <f t="shared" si="60"/>
        <v xml:space="preserve"> </v>
      </c>
      <c r="AA399" s="116" t="str">
        <f t="shared" si="61"/>
        <v xml:space="preserve"> </v>
      </c>
      <c r="AB399" s="116" t="str">
        <f t="shared" si="62"/>
        <v xml:space="preserve"> </v>
      </c>
      <c r="AC399" s="116" t="str">
        <f t="shared" si="63"/>
        <v xml:space="preserve"> </v>
      </c>
      <c r="AD399" s="116" t="str">
        <f t="shared" si="64"/>
        <v xml:space="preserve"> </v>
      </c>
      <c r="AE399" s="116" t="str">
        <f t="shared" si="65"/>
        <v xml:space="preserve"> </v>
      </c>
      <c r="AF399" s="116" t="str">
        <f t="shared" si="66"/>
        <v xml:space="preserve"> </v>
      </c>
      <c r="AG399" s="116" t="str">
        <f t="shared" si="67"/>
        <v xml:space="preserve"> </v>
      </c>
    </row>
    <row r="400" spans="1:33" x14ac:dyDescent="0.35">
      <c r="A400" s="199"/>
      <c r="B400" s="200"/>
      <c r="C400" s="200"/>
      <c r="D400" s="200"/>
      <c r="E400" s="200"/>
      <c r="F400" s="200"/>
      <c r="G400" s="200"/>
      <c r="H400" s="200"/>
      <c r="I400" s="200"/>
      <c r="J400" s="200"/>
      <c r="K400" s="200"/>
      <c r="L400" s="200"/>
      <c r="M400" s="200"/>
      <c r="N400" s="200"/>
      <c r="O400" s="200"/>
      <c r="P400" s="200"/>
      <c r="Q400" s="200"/>
      <c r="R400" s="200"/>
      <c r="S400" s="200"/>
      <c r="T400" s="200"/>
      <c r="U400" s="200"/>
      <c r="V400" s="200"/>
      <c r="W400" s="201"/>
      <c r="X400" s="116" t="str">
        <f t="shared" si="69"/>
        <v xml:space="preserve"> </v>
      </c>
      <c r="Y400" s="116" t="str">
        <f t="shared" si="68"/>
        <v xml:space="preserve"> </v>
      </c>
      <c r="Z400" s="116" t="str">
        <f t="shared" si="60"/>
        <v xml:space="preserve"> </v>
      </c>
      <c r="AA400" s="116" t="str">
        <f t="shared" si="61"/>
        <v xml:space="preserve"> </v>
      </c>
      <c r="AB400" s="116" t="str">
        <f t="shared" si="62"/>
        <v xml:space="preserve"> </v>
      </c>
      <c r="AC400" s="116" t="str">
        <f t="shared" si="63"/>
        <v xml:space="preserve"> </v>
      </c>
      <c r="AD400" s="116" t="str">
        <f t="shared" si="64"/>
        <v xml:space="preserve"> </v>
      </c>
      <c r="AE400" s="116" t="str">
        <f t="shared" si="65"/>
        <v xml:space="preserve"> </v>
      </c>
      <c r="AF400" s="116" t="str">
        <f t="shared" si="66"/>
        <v xml:space="preserve"> </v>
      </c>
      <c r="AG400" s="116" t="str">
        <f t="shared" si="67"/>
        <v xml:space="preserve"> </v>
      </c>
    </row>
    <row r="401" spans="1:33" x14ac:dyDescent="0.35">
      <c r="A401" s="199"/>
      <c r="B401" s="200"/>
      <c r="C401" s="200"/>
      <c r="D401" s="200"/>
      <c r="E401" s="200"/>
      <c r="F401" s="200"/>
      <c r="G401" s="200"/>
      <c r="H401" s="200"/>
      <c r="I401" s="200"/>
      <c r="J401" s="200"/>
      <c r="K401" s="200"/>
      <c r="L401" s="200"/>
      <c r="M401" s="200"/>
      <c r="N401" s="200"/>
      <c r="O401" s="200"/>
      <c r="P401" s="200"/>
      <c r="Q401" s="200"/>
      <c r="R401" s="200"/>
      <c r="S401" s="200"/>
      <c r="T401" s="200"/>
      <c r="U401" s="200"/>
      <c r="V401" s="200"/>
      <c r="W401" s="201"/>
      <c r="X401" s="116" t="str">
        <f t="shared" si="69"/>
        <v xml:space="preserve"> </v>
      </c>
      <c r="Y401" s="116" t="str">
        <f t="shared" si="68"/>
        <v xml:space="preserve"> </v>
      </c>
      <c r="Z401" s="116" t="str">
        <f t="shared" si="60"/>
        <v xml:space="preserve"> </v>
      </c>
      <c r="AA401" s="116" t="str">
        <f t="shared" si="61"/>
        <v xml:space="preserve"> </v>
      </c>
      <c r="AB401" s="116" t="str">
        <f t="shared" si="62"/>
        <v xml:space="preserve"> </v>
      </c>
      <c r="AC401" s="116" t="str">
        <f t="shared" si="63"/>
        <v xml:space="preserve"> </v>
      </c>
      <c r="AD401" s="116" t="str">
        <f t="shared" si="64"/>
        <v xml:space="preserve"> </v>
      </c>
      <c r="AE401" s="116" t="str">
        <f t="shared" si="65"/>
        <v xml:space="preserve"> </v>
      </c>
      <c r="AF401" s="116" t="str">
        <f t="shared" si="66"/>
        <v xml:space="preserve"> </v>
      </c>
      <c r="AG401" s="116" t="str">
        <f t="shared" si="67"/>
        <v xml:space="preserve"> </v>
      </c>
    </row>
    <row r="402" spans="1:33" x14ac:dyDescent="0.35">
      <c r="A402" s="199"/>
      <c r="B402" s="200"/>
      <c r="C402" s="200"/>
      <c r="D402" s="200"/>
      <c r="E402" s="200"/>
      <c r="F402" s="200"/>
      <c r="G402" s="200"/>
      <c r="H402" s="200"/>
      <c r="I402" s="200"/>
      <c r="J402" s="200"/>
      <c r="K402" s="200"/>
      <c r="L402" s="200"/>
      <c r="M402" s="200"/>
      <c r="N402" s="200"/>
      <c r="O402" s="200"/>
      <c r="P402" s="200"/>
      <c r="Q402" s="200"/>
      <c r="R402" s="200"/>
      <c r="S402" s="200"/>
      <c r="T402" s="200"/>
      <c r="U402" s="200"/>
      <c r="V402" s="200"/>
      <c r="W402" s="201"/>
      <c r="X402" s="116" t="str">
        <f t="shared" si="69"/>
        <v xml:space="preserve"> </v>
      </c>
      <c r="Y402" s="116" t="str">
        <f t="shared" si="68"/>
        <v xml:space="preserve"> </v>
      </c>
      <c r="Z402" s="116" t="str">
        <f t="shared" si="60"/>
        <v xml:space="preserve"> </v>
      </c>
      <c r="AA402" s="116" t="str">
        <f t="shared" si="61"/>
        <v xml:space="preserve"> </v>
      </c>
      <c r="AB402" s="116" t="str">
        <f t="shared" si="62"/>
        <v xml:space="preserve"> </v>
      </c>
      <c r="AC402" s="116" t="str">
        <f t="shared" si="63"/>
        <v xml:space="preserve"> </v>
      </c>
      <c r="AD402" s="116" t="str">
        <f t="shared" si="64"/>
        <v xml:space="preserve"> </v>
      </c>
      <c r="AE402" s="116" t="str">
        <f t="shared" si="65"/>
        <v xml:space="preserve"> </v>
      </c>
      <c r="AF402" s="116" t="str">
        <f t="shared" si="66"/>
        <v xml:space="preserve"> </v>
      </c>
      <c r="AG402" s="116" t="str">
        <f t="shared" si="67"/>
        <v xml:space="preserve"> </v>
      </c>
    </row>
    <row r="403" spans="1:33" x14ac:dyDescent="0.35">
      <c r="A403" s="199"/>
      <c r="B403" s="200"/>
      <c r="C403" s="200"/>
      <c r="D403" s="200"/>
      <c r="E403" s="200"/>
      <c r="F403" s="200"/>
      <c r="G403" s="200"/>
      <c r="H403" s="200"/>
      <c r="I403" s="200"/>
      <c r="J403" s="200"/>
      <c r="K403" s="200"/>
      <c r="L403" s="200"/>
      <c r="M403" s="200"/>
      <c r="N403" s="200"/>
      <c r="O403" s="200"/>
      <c r="P403" s="200"/>
      <c r="Q403" s="200"/>
      <c r="R403" s="200"/>
      <c r="S403" s="200"/>
      <c r="T403" s="200"/>
      <c r="U403" s="200"/>
      <c r="V403" s="200"/>
      <c r="W403" s="201"/>
      <c r="X403" s="116" t="str">
        <f t="shared" si="69"/>
        <v xml:space="preserve"> </v>
      </c>
      <c r="Y403" s="116" t="str">
        <f t="shared" si="68"/>
        <v xml:space="preserve"> </v>
      </c>
      <c r="Z403" s="116" t="str">
        <f t="shared" si="60"/>
        <v xml:space="preserve"> </v>
      </c>
      <c r="AA403" s="116" t="str">
        <f t="shared" si="61"/>
        <v xml:space="preserve"> </v>
      </c>
      <c r="AB403" s="116" t="str">
        <f t="shared" si="62"/>
        <v xml:space="preserve"> </v>
      </c>
      <c r="AC403" s="116" t="str">
        <f t="shared" si="63"/>
        <v xml:space="preserve"> </v>
      </c>
      <c r="AD403" s="116" t="str">
        <f t="shared" si="64"/>
        <v xml:space="preserve"> </v>
      </c>
      <c r="AE403" s="116" t="str">
        <f t="shared" si="65"/>
        <v xml:space="preserve"> </v>
      </c>
      <c r="AF403" s="116" t="str">
        <f t="shared" si="66"/>
        <v xml:space="preserve"> </v>
      </c>
      <c r="AG403" s="116" t="str">
        <f t="shared" si="67"/>
        <v xml:space="preserve"> </v>
      </c>
    </row>
    <row r="404" spans="1:33" x14ac:dyDescent="0.35">
      <c r="A404" s="199"/>
      <c r="B404" s="200"/>
      <c r="C404" s="200"/>
      <c r="D404" s="200"/>
      <c r="E404" s="200"/>
      <c r="F404" s="200"/>
      <c r="G404" s="200"/>
      <c r="H404" s="200"/>
      <c r="I404" s="200"/>
      <c r="J404" s="200"/>
      <c r="K404" s="200"/>
      <c r="L404" s="200"/>
      <c r="M404" s="200"/>
      <c r="N404" s="200"/>
      <c r="O404" s="200"/>
      <c r="P404" s="200"/>
      <c r="Q404" s="200"/>
      <c r="R404" s="200"/>
      <c r="S404" s="200"/>
      <c r="T404" s="200"/>
      <c r="U404" s="200"/>
      <c r="V404" s="200"/>
      <c r="W404" s="201"/>
      <c r="X404" s="116" t="str">
        <f t="shared" si="69"/>
        <v xml:space="preserve"> </v>
      </c>
      <c r="Y404" s="116" t="str">
        <f t="shared" si="68"/>
        <v xml:space="preserve"> </v>
      </c>
      <c r="Z404" s="116" t="str">
        <f t="shared" si="60"/>
        <v xml:space="preserve"> </v>
      </c>
      <c r="AA404" s="116" t="str">
        <f t="shared" si="61"/>
        <v xml:space="preserve"> </v>
      </c>
      <c r="AB404" s="116" t="str">
        <f t="shared" si="62"/>
        <v xml:space="preserve"> </v>
      </c>
      <c r="AC404" s="116" t="str">
        <f t="shared" si="63"/>
        <v xml:space="preserve"> </v>
      </c>
      <c r="AD404" s="116" t="str">
        <f t="shared" si="64"/>
        <v xml:space="preserve"> </v>
      </c>
      <c r="AE404" s="116" t="str">
        <f t="shared" si="65"/>
        <v xml:space="preserve"> </v>
      </c>
      <c r="AF404" s="116" t="str">
        <f t="shared" si="66"/>
        <v xml:space="preserve"> </v>
      </c>
      <c r="AG404" s="116" t="str">
        <f t="shared" si="67"/>
        <v xml:space="preserve"> </v>
      </c>
    </row>
    <row r="405" spans="1:33" x14ac:dyDescent="0.35">
      <c r="A405" s="199"/>
      <c r="B405" s="200"/>
      <c r="C405" s="200"/>
      <c r="D405" s="200"/>
      <c r="E405" s="200"/>
      <c r="F405" s="200"/>
      <c r="G405" s="200"/>
      <c r="H405" s="200"/>
      <c r="I405" s="200"/>
      <c r="J405" s="200"/>
      <c r="K405" s="200"/>
      <c r="L405" s="200"/>
      <c r="M405" s="200"/>
      <c r="N405" s="200"/>
      <c r="O405" s="200"/>
      <c r="P405" s="200"/>
      <c r="Q405" s="200"/>
      <c r="R405" s="200"/>
      <c r="S405" s="200"/>
      <c r="T405" s="200"/>
      <c r="U405" s="200"/>
      <c r="V405" s="200"/>
      <c r="W405" s="201"/>
      <c r="X405" s="116" t="str">
        <f t="shared" si="69"/>
        <v xml:space="preserve"> </v>
      </c>
      <c r="Y405" s="116" t="str">
        <f t="shared" si="68"/>
        <v xml:space="preserve"> </v>
      </c>
      <c r="Z405" s="116" t="str">
        <f t="shared" si="60"/>
        <v xml:space="preserve"> </v>
      </c>
      <c r="AA405" s="116" t="str">
        <f t="shared" si="61"/>
        <v xml:space="preserve"> </v>
      </c>
      <c r="AB405" s="116" t="str">
        <f t="shared" si="62"/>
        <v xml:space="preserve"> </v>
      </c>
      <c r="AC405" s="116" t="str">
        <f t="shared" si="63"/>
        <v xml:space="preserve"> </v>
      </c>
      <c r="AD405" s="116" t="str">
        <f t="shared" si="64"/>
        <v xml:space="preserve"> </v>
      </c>
      <c r="AE405" s="116" t="str">
        <f t="shared" si="65"/>
        <v xml:space="preserve"> </v>
      </c>
      <c r="AF405" s="116" t="str">
        <f t="shared" si="66"/>
        <v xml:space="preserve"> </v>
      </c>
      <c r="AG405" s="116" t="str">
        <f t="shared" si="67"/>
        <v xml:space="preserve"> </v>
      </c>
    </row>
    <row r="406" spans="1:33" x14ac:dyDescent="0.35">
      <c r="A406" s="199"/>
      <c r="B406" s="200"/>
      <c r="C406" s="200"/>
      <c r="D406" s="200"/>
      <c r="E406" s="200"/>
      <c r="F406" s="200"/>
      <c r="G406" s="200"/>
      <c r="H406" s="200"/>
      <c r="I406" s="200"/>
      <c r="J406" s="200"/>
      <c r="K406" s="200"/>
      <c r="L406" s="200"/>
      <c r="M406" s="200"/>
      <c r="N406" s="200"/>
      <c r="O406" s="200"/>
      <c r="P406" s="200"/>
      <c r="Q406" s="200"/>
      <c r="R406" s="200"/>
      <c r="S406" s="200"/>
      <c r="T406" s="200"/>
      <c r="U406" s="200"/>
      <c r="V406" s="200"/>
      <c r="W406" s="201"/>
      <c r="X406" s="116" t="str">
        <f t="shared" si="69"/>
        <v xml:space="preserve"> </v>
      </c>
      <c r="Y406" s="116" t="str">
        <f t="shared" si="68"/>
        <v xml:space="preserve"> </v>
      </c>
      <c r="Z406" s="116" t="str">
        <f t="shared" si="60"/>
        <v xml:space="preserve"> </v>
      </c>
      <c r="AA406" s="116" t="str">
        <f t="shared" si="61"/>
        <v xml:space="preserve"> </v>
      </c>
      <c r="AB406" s="116" t="str">
        <f t="shared" si="62"/>
        <v xml:space="preserve"> </v>
      </c>
      <c r="AC406" s="116" t="str">
        <f t="shared" si="63"/>
        <v xml:space="preserve"> </v>
      </c>
      <c r="AD406" s="116" t="str">
        <f t="shared" si="64"/>
        <v xml:space="preserve"> </v>
      </c>
      <c r="AE406" s="116" t="str">
        <f t="shared" si="65"/>
        <v xml:space="preserve"> </v>
      </c>
      <c r="AF406" s="116" t="str">
        <f t="shared" si="66"/>
        <v xml:space="preserve"> </v>
      </c>
      <c r="AG406" s="116" t="str">
        <f t="shared" si="67"/>
        <v xml:space="preserve"> </v>
      </c>
    </row>
    <row r="407" spans="1:33" x14ac:dyDescent="0.35">
      <c r="A407" s="199"/>
      <c r="B407" s="200"/>
      <c r="C407" s="200"/>
      <c r="D407" s="200"/>
      <c r="E407" s="200"/>
      <c r="F407" s="200"/>
      <c r="G407" s="200"/>
      <c r="H407" s="200"/>
      <c r="I407" s="200"/>
      <c r="J407" s="200"/>
      <c r="K407" s="200"/>
      <c r="L407" s="200"/>
      <c r="M407" s="200"/>
      <c r="N407" s="200"/>
      <c r="O407" s="200"/>
      <c r="P407" s="200"/>
      <c r="Q407" s="200"/>
      <c r="R407" s="200"/>
      <c r="S407" s="200"/>
      <c r="T407" s="200"/>
      <c r="U407" s="200"/>
      <c r="V407" s="200"/>
      <c r="W407" s="201"/>
      <c r="X407" s="116" t="str">
        <f t="shared" si="69"/>
        <v xml:space="preserve"> </v>
      </c>
      <c r="Y407" s="116" t="str">
        <f t="shared" si="68"/>
        <v xml:space="preserve"> </v>
      </c>
      <c r="Z407" s="116" t="str">
        <f t="shared" si="60"/>
        <v xml:space="preserve"> </v>
      </c>
      <c r="AA407" s="116" t="str">
        <f t="shared" si="61"/>
        <v xml:space="preserve"> </v>
      </c>
      <c r="AB407" s="116" t="str">
        <f t="shared" si="62"/>
        <v xml:space="preserve"> </v>
      </c>
      <c r="AC407" s="116" t="str">
        <f t="shared" si="63"/>
        <v xml:space="preserve"> </v>
      </c>
      <c r="AD407" s="116" t="str">
        <f t="shared" si="64"/>
        <v xml:space="preserve"> </v>
      </c>
      <c r="AE407" s="116" t="str">
        <f t="shared" si="65"/>
        <v xml:space="preserve"> </v>
      </c>
      <c r="AF407" s="116" t="str">
        <f t="shared" si="66"/>
        <v xml:space="preserve"> </v>
      </c>
      <c r="AG407" s="116" t="str">
        <f t="shared" si="67"/>
        <v xml:space="preserve"> </v>
      </c>
    </row>
    <row r="408" spans="1:33" x14ac:dyDescent="0.35">
      <c r="A408" s="199"/>
      <c r="B408" s="200"/>
      <c r="C408" s="200"/>
      <c r="D408" s="200"/>
      <c r="E408" s="200"/>
      <c r="F408" s="200"/>
      <c r="G408" s="200"/>
      <c r="H408" s="200"/>
      <c r="I408" s="200"/>
      <c r="J408" s="200"/>
      <c r="K408" s="200"/>
      <c r="L408" s="200"/>
      <c r="M408" s="200"/>
      <c r="N408" s="200"/>
      <c r="O408" s="200"/>
      <c r="P408" s="200"/>
      <c r="Q408" s="200"/>
      <c r="R408" s="200"/>
      <c r="S408" s="200"/>
      <c r="T408" s="200"/>
      <c r="U408" s="200"/>
      <c r="V408" s="200"/>
      <c r="W408" s="201"/>
      <c r="X408" s="116" t="str">
        <f t="shared" si="69"/>
        <v xml:space="preserve"> </v>
      </c>
      <c r="Y408" s="116" t="str">
        <f t="shared" si="68"/>
        <v xml:space="preserve"> </v>
      </c>
      <c r="Z408" s="116" t="str">
        <f t="shared" si="60"/>
        <v xml:space="preserve"> </v>
      </c>
      <c r="AA408" s="116" t="str">
        <f t="shared" si="61"/>
        <v xml:space="preserve"> </v>
      </c>
      <c r="AB408" s="116" t="str">
        <f t="shared" si="62"/>
        <v xml:space="preserve"> </v>
      </c>
      <c r="AC408" s="116" t="str">
        <f t="shared" si="63"/>
        <v xml:space="preserve"> </v>
      </c>
      <c r="AD408" s="116" t="str">
        <f t="shared" si="64"/>
        <v xml:space="preserve"> </v>
      </c>
      <c r="AE408" s="116" t="str">
        <f t="shared" si="65"/>
        <v xml:space="preserve"> </v>
      </c>
      <c r="AF408" s="116" t="str">
        <f t="shared" si="66"/>
        <v xml:space="preserve"> </v>
      </c>
      <c r="AG408" s="116" t="str">
        <f t="shared" si="67"/>
        <v xml:space="preserve"> </v>
      </c>
    </row>
    <row r="409" spans="1:33" x14ac:dyDescent="0.35">
      <c r="A409" s="199"/>
      <c r="B409" s="200"/>
      <c r="C409" s="200"/>
      <c r="D409" s="200"/>
      <c r="E409" s="200"/>
      <c r="F409" s="200"/>
      <c r="G409" s="200"/>
      <c r="H409" s="200"/>
      <c r="I409" s="200"/>
      <c r="J409" s="200"/>
      <c r="K409" s="200"/>
      <c r="L409" s="200"/>
      <c r="M409" s="200"/>
      <c r="N409" s="200"/>
      <c r="O409" s="200"/>
      <c r="P409" s="200"/>
      <c r="Q409" s="200"/>
      <c r="R409" s="200"/>
      <c r="S409" s="200"/>
      <c r="T409" s="200"/>
      <c r="U409" s="200"/>
      <c r="V409" s="200"/>
      <c r="W409" s="201"/>
      <c r="X409" s="116" t="str">
        <f t="shared" si="69"/>
        <v xml:space="preserve"> </v>
      </c>
      <c r="Y409" s="116" t="str">
        <f t="shared" si="68"/>
        <v xml:space="preserve"> </v>
      </c>
      <c r="Z409" s="116" t="str">
        <f t="shared" si="60"/>
        <v xml:space="preserve"> </v>
      </c>
      <c r="AA409" s="116" t="str">
        <f t="shared" si="61"/>
        <v xml:space="preserve"> </v>
      </c>
      <c r="AB409" s="116" t="str">
        <f t="shared" si="62"/>
        <v xml:space="preserve"> </v>
      </c>
      <c r="AC409" s="116" t="str">
        <f t="shared" si="63"/>
        <v xml:space="preserve"> </v>
      </c>
      <c r="AD409" s="116" t="str">
        <f t="shared" si="64"/>
        <v xml:space="preserve"> </v>
      </c>
      <c r="AE409" s="116" t="str">
        <f t="shared" si="65"/>
        <v xml:space="preserve"> </v>
      </c>
      <c r="AF409" s="116" t="str">
        <f t="shared" si="66"/>
        <v xml:space="preserve"> </v>
      </c>
      <c r="AG409" s="116" t="str">
        <f t="shared" si="67"/>
        <v xml:space="preserve"> </v>
      </c>
    </row>
    <row r="410" spans="1:33" x14ac:dyDescent="0.35">
      <c r="A410" s="199"/>
      <c r="B410" s="200"/>
      <c r="C410" s="200"/>
      <c r="D410" s="200"/>
      <c r="E410" s="200"/>
      <c r="F410" s="200"/>
      <c r="G410" s="200"/>
      <c r="H410" s="200"/>
      <c r="I410" s="200"/>
      <c r="J410" s="200"/>
      <c r="K410" s="200"/>
      <c r="L410" s="200"/>
      <c r="M410" s="200"/>
      <c r="N410" s="200"/>
      <c r="O410" s="200"/>
      <c r="P410" s="200"/>
      <c r="Q410" s="200"/>
      <c r="R410" s="200"/>
      <c r="S410" s="200"/>
      <c r="T410" s="200"/>
      <c r="U410" s="200"/>
      <c r="V410" s="200"/>
      <c r="W410" s="201"/>
      <c r="X410" s="116" t="str">
        <f t="shared" si="69"/>
        <v xml:space="preserve"> </v>
      </c>
      <c r="Y410" s="116" t="str">
        <f t="shared" si="68"/>
        <v xml:space="preserve"> </v>
      </c>
      <c r="Z410" s="116" t="str">
        <f t="shared" si="60"/>
        <v xml:space="preserve"> </v>
      </c>
      <c r="AA410" s="116" t="str">
        <f t="shared" si="61"/>
        <v xml:space="preserve"> </v>
      </c>
      <c r="AB410" s="116" t="str">
        <f t="shared" si="62"/>
        <v xml:space="preserve"> </v>
      </c>
      <c r="AC410" s="116" t="str">
        <f t="shared" si="63"/>
        <v xml:space="preserve"> </v>
      </c>
      <c r="AD410" s="116" t="str">
        <f t="shared" si="64"/>
        <v xml:space="preserve"> </v>
      </c>
      <c r="AE410" s="116" t="str">
        <f t="shared" si="65"/>
        <v xml:space="preserve"> </v>
      </c>
      <c r="AF410" s="116" t="str">
        <f t="shared" si="66"/>
        <v xml:space="preserve"> </v>
      </c>
      <c r="AG410" s="116" t="str">
        <f t="shared" si="67"/>
        <v xml:space="preserve"> </v>
      </c>
    </row>
    <row r="411" spans="1:33" x14ac:dyDescent="0.35">
      <c r="A411" s="199"/>
      <c r="B411" s="200"/>
      <c r="C411" s="200"/>
      <c r="D411" s="200"/>
      <c r="E411" s="200"/>
      <c r="F411" s="200"/>
      <c r="G411" s="200"/>
      <c r="H411" s="200"/>
      <c r="I411" s="200"/>
      <c r="J411" s="200"/>
      <c r="K411" s="200"/>
      <c r="L411" s="200"/>
      <c r="M411" s="200"/>
      <c r="N411" s="200"/>
      <c r="O411" s="200"/>
      <c r="P411" s="200"/>
      <c r="Q411" s="200"/>
      <c r="R411" s="200"/>
      <c r="S411" s="200"/>
      <c r="T411" s="200"/>
      <c r="U411" s="200"/>
      <c r="V411" s="200"/>
      <c r="W411" s="201"/>
      <c r="X411" s="116" t="str">
        <f t="shared" si="69"/>
        <v xml:space="preserve"> </v>
      </c>
      <c r="Y411" s="116" t="str">
        <f t="shared" si="68"/>
        <v xml:space="preserve"> </v>
      </c>
      <c r="Z411" s="116" t="str">
        <f t="shared" si="60"/>
        <v xml:space="preserve"> </v>
      </c>
      <c r="AA411" s="116" t="str">
        <f t="shared" si="61"/>
        <v xml:space="preserve"> </v>
      </c>
      <c r="AB411" s="116" t="str">
        <f t="shared" si="62"/>
        <v xml:space="preserve"> </v>
      </c>
      <c r="AC411" s="116" t="str">
        <f t="shared" si="63"/>
        <v xml:space="preserve"> </v>
      </c>
      <c r="AD411" s="116" t="str">
        <f t="shared" si="64"/>
        <v xml:space="preserve"> </v>
      </c>
      <c r="AE411" s="116" t="str">
        <f t="shared" si="65"/>
        <v xml:space="preserve"> </v>
      </c>
      <c r="AF411" s="116" t="str">
        <f t="shared" si="66"/>
        <v xml:space="preserve"> </v>
      </c>
      <c r="AG411" s="116" t="str">
        <f t="shared" si="67"/>
        <v xml:space="preserve"> </v>
      </c>
    </row>
    <row r="412" spans="1:33" x14ac:dyDescent="0.35">
      <c r="A412" s="199"/>
      <c r="B412" s="200"/>
      <c r="C412" s="200"/>
      <c r="D412" s="200"/>
      <c r="E412" s="200"/>
      <c r="F412" s="200"/>
      <c r="G412" s="200"/>
      <c r="H412" s="200"/>
      <c r="I412" s="200"/>
      <c r="J412" s="200"/>
      <c r="K412" s="200"/>
      <c r="L412" s="200"/>
      <c r="M412" s="200"/>
      <c r="N412" s="200"/>
      <c r="O412" s="200"/>
      <c r="P412" s="200"/>
      <c r="Q412" s="200"/>
      <c r="R412" s="200"/>
      <c r="S412" s="200"/>
      <c r="T412" s="200"/>
      <c r="U412" s="200"/>
      <c r="V412" s="200"/>
      <c r="W412" s="201"/>
      <c r="X412" s="116" t="str">
        <f t="shared" si="69"/>
        <v xml:space="preserve"> </v>
      </c>
      <c r="Y412" s="116" t="str">
        <f t="shared" si="68"/>
        <v xml:space="preserve"> </v>
      </c>
      <c r="Z412" s="116" t="str">
        <f t="shared" si="60"/>
        <v xml:space="preserve"> </v>
      </c>
      <c r="AA412" s="116" t="str">
        <f t="shared" si="61"/>
        <v xml:space="preserve"> </v>
      </c>
      <c r="AB412" s="116" t="str">
        <f t="shared" si="62"/>
        <v xml:space="preserve"> </v>
      </c>
      <c r="AC412" s="116" t="str">
        <f t="shared" si="63"/>
        <v xml:space="preserve"> </v>
      </c>
      <c r="AD412" s="116" t="str">
        <f t="shared" si="64"/>
        <v xml:space="preserve"> </v>
      </c>
      <c r="AE412" s="116" t="str">
        <f t="shared" si="65"/>
        <v xml:space="preserve"> </v>
      </c>
      <c r="AF412" s="116" t="str">
        <f t="shared" si="66"/>
        <v xml:space="preserve"> </v>
      </c>
      <c r="AG412" s="116" t="str">
        <f t="shared" si="67"/>
        <v xml:space="preserve"> </v>
      </c>
    </row>
    <row r="413" spans="1:33" x14ac:dyDescent="0.35">
      <c r="A413" s="199"/>
      <c r="B413" s="200"/>
      <c r="C413" s="200"/>
      <c r="D413" s="200"/>
      <c r="E413" s="200"/>
      <c r="F413" s="200"/>
      <c r="G413" s="200"/>
      <c r="H413" s="200"/>
      <c r="I413" s="200"/>
      <c r="J413" s="200"/>
      <c r="K413" s="200"/>
      <c r="L413" s="200"/>
      <c r="M413" s="200"/>
      <c r="N413" s="200"/>
      <c r="O413" s="200"/>
      <c r="P413" s="200"/>
      <c r="Q413" s="200"/>
      <c r="R413" s="200"/>
      <c r="S413" s="200"/>
      <c r="T413" s="200"/>
      <c r="U413" s="200"/>
      <c r="V413" s="200"/>
      <c r="W413" s="201"/>
      <c r="X413" s="116" t="str">
        <f t="shared" si="69"/>
        <v xml:space="preserve"> </v>
      </c>
      <c r="Y413" s="116" t="str">
        <f t="shared" si="68"/>
        <v xml:space="preserve"> </v>
      </c>
      <c r="Z413" s="116" t="str">
        <f t="shared" si="60"/>
        <v xml:space="preserve"> </v>
      </c>
      <c r="AA413" s="116" t="str">
        <f t="shared" si="61"/>
        <v xml:space="preserve"> </v>
      </c>
      <c r="AB413" s="116" t="str">
        <f t="shared" si="62"/>
        <v xml:space="preserve"> </v>
      </c>
      <c r="AC413" s="116" t="str">
        <f t="shared" si="63"/>
        <v xml:space="preserve"> </v>
      </c>
      <c r="AD413" s="116" t="str">
        <f t="shared" si="64"/>
        <v xml:space="preserve"> </v>
      </c>
      <c r="AE413" s="116" t="str">
        <f t="shared" si="65"/>
        <v xml:space="preserve"> </v>
      </c>
      <c r="AF413" s="116" t="str">
        <f t="shared" si="66"/>
        <v xml:space="preserve"> </v>
      </c>
      <c r="AG413" s="116" t="str">
        <f t="shared" si="67"/>
        <v xml:space="preserve"> </v>
      </c>
    </row>
    <row r="414" spans="1:33" x14ac:dyDescent="0.35">
      <c r="A414" s="199"/>
      <c r="B414" s="200"/>
      <c r="C414" s="200"/>
      <c r="D414" s="200"/>
      <c r="E414" s="200"/>
      <c r="F414" s="200"/>
      <c r="G414" s="200"/>
      <c r="H414" s="200"/>
      <c r="I414" s="200"/>
      <c r="J414" s="200"/>
      <c r="K414" s="200"/>
      <c r="L414" s="200"/>
      <c r="M414" s="200"/>
      <c r="N414" s="200"/>
      <c r="O414" s="200"/>
      <c r="P414" s="200"/>
      <c r="Q414" s="200"/>
      <c r="R414" s="200"/>
      <c r="S414" s="200"/>
      <c r="T414" s="200"/>
      <c r="U414" s="200"/>
      <c r="V414" s="200"/>
      <c r="W414" s="201"/>
      <c r="X414" s="116" t="str">
        <f t="shared" si="69"/>
        <v xml:space="preserve"> </v>
      </c>
      <c r="Y414" s="116" t="str">
        <f t="shared" si="68"/>
        <v xml:space="preserve"> </v>
      </c>
      <c r="Z414" s="116" t="str">
        <f t="shared" si="60"/>
        <v xml:space="preserve"> </v>
      </c>
      <c r="AA414" s="116" t="str">
        <f t="shared" si="61"/>
        <v xml:space="preserve"> </v>
      </c>
      <c r="AB414" s="116" t="str">
        <f t="shared" si="62"/>
        <v xml:space="preserve"> </v>
      </c>
      <c r="AC414" s="116" t="str">
        <f t="shared" si="63"/>
        <v xml:space="preserve"> </v>
      </c>
      <c r="AD414" s="116" t="str">
        <f t="shared" si="64"/>
        <v xml:space="preserve"> </v>
      </c>
      <c r="AE414" s="116" t="str">
        <f t="shared" si="65"/>
        <v xml:space="preserve"> </v>
      </c>
      <c r="AF414" s="116" t="str">
        <f t="shared" si="66"/>
        <v xml:space="preserve"> </v>
      </c>
      <c r="AG414" s="116" t="str">
        <f t="shared" si="67"/>
        <v xml:space="preserve"> </v>
      </c>
    </row>
    <row r="415" spans="1:33" x14ac:dyDescent="0.35">
      <c r="A415" s="199"/>
      <c r="B415" s="200"/>
      <c r="C415" s="200"/>
      <c r="D415" s="200"/>
      <c r="E415" s="200"/>
      <c r="F415" s="200"/>
      <c r="G415" s="200"/>
      <c r="H415" s="200"/>
      <c r="I415" s="200"/>
      <c r="J415" s="200"/>
      <c r="K415" s="200"/>
      <c r="L415" s="200"/>
      <c r="M415" s="200"/>
      <c r="N415" s="200"/>
      <c r="O415" s="200"/>
      <c r="P415" s="200"/>
      <c r="Q415" s="200"/>
      <c r="R415" s="200"/>
      <c r="S415" s="200"/>
      <c r="T415" s="200"/>
      <c r="U415" s="200"/>
      <c r="V415" s="200"/>
      <c r="W415" s="201"/>
      <c r="X415" s="116" t="str">
        <f t="shared" si="69"/>
        <v xml:space="preserve"> </v>
      </c>
      <c r="Y415" s="116" t="str">
        <f t="shared" si="68"/>
        <v xml:space="preserve"> </v>
      </c>
      <c r="Z415" s="116" t="str">
        <f t="shared" si="60"/>
        <v xml:space="preserve"> </v>
      </c>
      <c r="AA415" s="116" t="str">
        <f t="shared" si="61"/>
        <v xml:space="preserve"> </v>
      </c>
      <c r="AB415" s="116" t="str">
        <f t="shared" si="62"/>
        <v xml:space="preserve"> </v>
      </c>
      <c r="AC415" s="116" t="str">
        <f t="shared" si="63"/>
        <v xml:space="preserve"> </v>
      </c>
      <c r="AD415" s="116" t="str">
        <f t="shared" si="64"/>
        <v xml:space="preserve"> </v>
      </c>
      <c r="AE415" s="116" t="str">
        <f t="shared" si="65"/>
        <v xml:space="preserve"> </v>
      </c>
      <c r="AF415" s="116" t="str">
        <f t="shared" si="66"/>
        <v xml:space="preserve"> </v>
      </c>
      <c r="AG415" s="116" t="str">
        <f t="shared" si="67"/>
        <v xml:space="preserve"> </v>
      </c>
    </row>
    <row r="416" spans="1:33" x14ac:dyDescent="0.35">
      <c r="A416" s="199"/>
      <c r="B416" s="200"/>
      <c r="C416" s="200"/>
      <c r="D416" s="200"/>
      <c r="E416" s="200"/>
      <c r="F416" s="200"/>
      <c r="G416" s="200"/>
      <c r="H416" s="200"/>
      <c r="I416" s="200"/>
      <c r="J416" s="200"/>
      <c r="K416" s="200"/>
      <c r="L416" s="200"/>
      <c r="M416" s="200"/>
      <c r="N416" s="200"/>
      <c r="O416" s="200"/>
      <c r="P416" s="200"/>
      <c r="Q416" s="200"/>
      <c r="R416" s="200"/>
      <c r="S416" s="200"/>
      <c r="T416" s="200"/>
      <c r="U416" s="200"/>
      <c r="V416" s="200"/>
      <c r="W416" s="201"/>
      <c r="X416" s="116" t="str">
        <f t="shared" si="69"/>
        <v xml:space="preserve"> </v>
      </c>
      <c r="Y416" s="116" t="str">
        <f t="shared" si="68"/>
        <v xml:space="preserve"> </v>
      </c>
      <c r="Z416" s="116" t="str">
        <f t="shared" si="60"/>
        <v xml:space="preserve"> </v>
      </c>
      <c r="AA416" s="116" t="str">
        <f t="shared" si="61"/>
        <v xml:space="preserve"> </v>
      </c>
      <c r="AB416" s="116" t="str">
        <f t="shared" si="62"/>
        <v xml:space="preserve"> </v>
      </c>
      <c r="AC416" s="116" t="str">
        <f t="shared" si="63"/>
        <v xml:space="preserve"> </v>
      </c>
      <c r="AD416" s="116" t="str">
        <f t="shared" si="64"/>
        <v xml:space="preserve"> </v>
      </c>
      <c r="AE416" s="116" t="str">
        <f t="shared" si="65"/>
        <v xml:space="preserve"> </v>
      </c>
      <c r="AF416" s="116" t="str">
        <f t="shared" si="66"/>
        <v xml:space="preserve"> </v>
      </c>
      <c r="AG416" s="116" t="str">
        <f t="shared" si="67"/>
        <v xml:space="preserve"> </v>
      </c>
    </row>
    <row r="417" spans="1:33" x14ac:dyDescent="0.35">
      <c r="A417" s="199"/>
      <c r="B417" s="200"/>
      <c r="C417" s="200"/>
      <c r="D417" s="200"/>
      <c r="E417" s="200"/>
      <c r="F417" s="200"/>
      <c r="G417" s="200"/>
      <c r="H417" s="200"/>
      <c r="I417" s="200"/>
      <c r="J417" s="200"/>
      <c r="K417" s="200"/>
      <c r="L417" s="200"/>
      <c r="M417" s="200"/>
      <c r="N417" s="200"/>
      <c r="O417" s="200"/>
      <c r="P417" s="200"/>
      <c r="Q417" s="200"/>
      <c r="R417" s="200"/>
      <c r="S417" s="200"/>
      <c r="T417" s="200"/>
      <c r="U417" s="200"/>
      <c r="V417" s="200"/>
      <c r="W417" s="201"/>
      <c r="X417" s="116" t="str">
        <f t="shared" si="69"/>
        <v xml:space="preserve"> </v>
      </c>
      <c r="Y417" s="116" t="str">
        <f t="shared" si="68"/>
        <v xml:space="preserve"> </v>
      </c>
      <c r="Z417" s="116" t="str">
        <f t="shared" si="60"/>
        <v xml:space="preserve"> </v>
      </c>
      <c r="AA417" s="116" t="str">
        <f t="shared" si="61"/>
        <v xml:space="preserve"> </v>
      </c>
      <c r="AB417" s="116" t="str">
        <f t="shared" si="62"/>
        <v xml:space="preserve"> </v>
      </c>
      <c r="AC417" s="116" t="str">
        <f t="shared" si="63"/>
        <v xml:space="preserve"> </v>
      </c>
      <c r="AD417" s="116" t="str">
        <f t="shared" si="64"/>
        <v xml:space="preserve"> </v>
      </c>
      <c r="AE417" s="116" t="str">
        <f t="shared" si="65"/>
        <v xml:space="preserve"> </v>
      </c>
      <c r="AF417" s="116" t="str">
        <f t="shared" si="66"/>
        <v xml:space="preserve"> </v>
      </c>
      <c r="AG417" s="116" t="str">
        <f t="shared" si="67"/>
        <v xml:space="preserve"> </v>
      </c>
    </row>
    <row r="418" spans="1:33" x14ac:dyDescent="0.35">
      <c r="A418" s="199"/>
      <c r="B418" s="200"/>
      <c r="C418" s="200"/>
      <c r="D418" s="200"/>
      <c r="E418" s="200"/>
      <c r="F418" s="200"/>
      <c r="G418" s="200"/>
      <c r="H418" s="200"/>
      <c r="I418" s="200"/>
      <c r="J418" s="200"/>
      <c r="K418" s="200"/>
      <c r="L418" s="200"/>
      <c r="M418" s="200"/>
      <c r="N418" s="200"/>
      <c r="O418" s="200"/>
      <c r="P418" s="200"/>
      <c r="Q418" s="200"/>
      <c r="R418" s="200"/>
      <c r="S418" s="200"/>
      <c r="T418" s="200"/>
      <c r="U418" s="200"/>
      <c r="V418" s="200"/>
      <c r="W418" s="201"/>
      <c r="X418" s="116" t="str">
        <f t="shared" si="69"/>
        <v xml:space="preserve"> </v>
      </c>
      <c r="Y418" s="116" t="str">
        <f t="shared" si="68"/>
        <v xml:space="preserve"> </v>
      </c>
      <c r="Z418" s="116" t="str">
        <f t="shared" si="60"/>
        <v xml:space="preserve"> </v>
      </c>
      <c r="AA418" s="116" t="str">
        <f t="shared" si="61"/>
        <v xml:space="preserve"> </v>
      </c>
      <c r="AB418" s="116" t="str">
        <f t="shared" si="62"/>
        <v xml:space="preserve"> </v>
      </c>
      <c r="AC418" s="116" t="str">
        <f t="shared" si="63"/>
        <v xml:space="preserve"> </v>
      </c>
      <c r="AD418" s="116" t="str">
        <f t="shared" si="64"/>
        <v xml:space="preserve"> </v>
      </c>
      <c r="AE418" s="116" t="str">
        <f t="shared" si="65"/>
        <v xml:space="preserve"> </v>
      </c>
      <c r="AF418" s="116" t="str">
        <f t="shared" si="66"/>
        <v xml:space="preserve"> </v>
      </c>
      <c r="AG418" s="116" t="str">
        <f t="shared" si="67"/>
        <v xml:space="preserve"> </v>
      </c>
    </row>
    <row r="419" spans="1:33" x14ac:dyDescent="0.35">
      <c r="A419" s="199"/>
      <c r="B419" s="200"/>
      <c r="C419" s="200"/>
      <c r="D419" s="200"/>
      <c r="E419" s="200"/>
      <c r="F419" s="200"/>
      <c r="G419" s="200"/>
      <c r="H419" s="200"/>
      <c r="I419" s="200"/>
      <c r="J419" s="200"/>
      <c r="K419" s="200"/>
      <c r="L419" s="200"/>
      <c r="M419" s="200"/>
      <c r="N419" s="200"/>
      <c r="O419" s="200"/>
      <c r="P419" s="200"/>
      <c r="Q419" s="200"/>
      <c r="R419" s="200"/>
      <c r="S419" s="200"/>
      <c r="T419" s="200"/>
      <c r="U419" s="200"/>
      <c r="V419" s="200"/>
      <c r="W419" s="201"/>
      <c r="X419" s="116" t="str">
        <f t="shared" si="69"/>
        <v xml:space="preserve"> </v>
      </c>
      <c r="Y419" s="116" t="str">
        <f t="shared" si="68"/>
        <v xml:space="preserve"> </v>
      </c>
      <c r="Z419" s="116" t="str">
        <f t="shared" si="60"/>
        <v xml:space="preserve"> </v>
      </c>
      <c r="AA419" s="116" t="str">
        <f t="shared" si="61"/>
        <v xml:space="preserve"> </v>
      </c>
      <c r="AB419" s="116" t="str">
        <f t="shared" si="62"/>
        <v xml:space="preserve"> </v>
      </c>
      <c r="AC419" s="116" t="str">
        <f t="shared" si="63"/>
        <v xml:space="preserve"> </v>
      </c>
      <c r="AD419" s="116" t="str">
        <f t="shared" si="64"/>
        <v xml:space="preserve"> </v>
      </c>
      <c r="AE419" s="116" t="str">
        <f t="shared" si="65"/>
        <v xml:space="preserve"> </v>
      </c>
      <c r="AF419" s="116" t="str">
        <f t="shared" si="66"/>
        <v xml:space="preserve"> </v>
      </c>
      <c r="AG419" s="116" t="str">
        <f t="shared" si="67"/>
        <v xml:space="preserve"> </v>
      </c>
    </row>
    <row r="420" spans="1:33" x14ac:dyDescent="0.35">
      <c r="A420" s="199"/>
      <c r="B420" s="200"/>
      <c r="C420" s="200"/>
      <c r="D420" s="200"/>
      <c r="E420" s="200"/>
      <c r="F420" s="200"/>
      <c r="G420" s="200"/>
      <c r="H420" s="200"/>
      <c r="I420" s="200"/>
      <c r="J420" s="200"/>
      <c r="K420" s="200"/>
      <c r="L420" s="200"/>
      <c r="M420" s="200"/>
      <c r="N420" s="200"/>
      <c r="O420" s="200"/>
      <c r="P420" s="200"/>
      <c r="Q420" s="200"/>
      <c r="R420" s="200"/>
      <c r="S420" s="200"/>
      <c r="T420" s="200"/>
      <c r="U420" s="200"/>
      <c r="V420" s="200"/>
      <c r="W420" s="201"/>
      <c r="X420" s="116" t="str">
        <f t="shared" si="69"/>
        <v xml:space="preserve"> </v>
      </c>
      <c r="Y420" s="116" t="str">
        <f t="shared" si="68"/>
        <v xml:space="preserve"> </v>
      </c>
      <c r="Z420" s="116" t="str">
        <f t="shared" si="60"/>
        <v xml:space="preserve"> </v>
      </c>
      <c r="AA420" s="116" t="str">
        <f t="shared" si="61"/>
        <v xml:space="preserve"> </v>
      </c>
      <c r="AB420" s="116" t="str">
        <f t="shared" si="62"/>
        <v xml:space="preserve"> </v>
      </c>
      <c r="AC420" s="116" t="str">
        <f t="shared" si="63"/>
        <v xml:space="preserve"> </v>
      </c>
      <c r="AD420" s="116" t="str">
        <f t="shared" si="64"/>
        <v xml:space="preserve"> </v>
      </c>
      <c r="AE420" s="116" t="str">
        <f t="shared" si="65"/>
        <v xml:space="preserve"> </v>
      </c>
      <c r="AF420" s="116" t="str">
        <f t="shared" si="66"/>
        <v xml:space="preserve"> </v>
      </c>
      <c r="AG420" s="116" t="str">
        <f t="shared" si="67"/>
        <v xml:space="preserve"> </v>
      </c>
    </row>
    <row r="421" spans="1:33" x14ac:dyDescent="0.35">
      <c r="A421" s="199"/>
      <c r="B421" s="200"/>
      <c r="C421" s="200"/>
      <c r="D421" s="200"/>
      <c r="E421" s="200"/>
      <c r="F421" s="200"/>
      <c r="G421" s="200"/>
      <c r="H421" s="200"/>
      <c r="I421" s="200"/>
      <c r="J421" s="200"/>
      <c r="K421" s="200"/>
      <c r="L421" s="200"/>
      <c r="M421" s="200"/>
      <c r="N421" s="200"/>
      <c r="O421" s="200"/>
      <c r="P421" s="200"/>
      <c r="Q421" s="200"/>
      <c r="R421" s="200"/>
      <c r="S421" s="200"/>
      <c r="T421" s="200"/>
      <c r="U421" s="200"/>
      <c r="V421" s="200"/>
      <c r="W421" s="201"/>
      <c r="X421" s="116" t="str">
        <f t="shared" si="69"/>
        <v xml:space="preserve"> </v>
      </c>
      <c r="Y421" s="116" t="str">
        <f t="shared" si="68"/>
        <v xml:space="preserve"> </v>
      </c>
      <c r="Z421" s="116" t="str">
        <f t="shared" si="60"/>
        <v xml:space="preserve"> </v>
      </c>
      <c r="AA421" s="116" t="str">
        <f t="shared" si="61"/>
        <v xml:space="preserve"> </v>
      </c>
      <c r="AB421" s="116" t="str">
        <f t="shared" si="62"/>
        <v xml:space="preserve"> </v>
      </c>
      <c r="AC421" s="116" t="str">
        <f t="shared" si="63"/>
        <v xml:space="preserve"> </v>
      </c>
      <c r="AD421" s="116" t="str">
        <f t="shared" si="64"/>
        <v xml:space="preserve"> </v>
      </c>
      <c r="AE421" s="116" t="str">
        <f t="shared" si="65"/>
        <v xml:space="preserve"> </v>
      </c>
      <c r="AF421" s="116" t="str">
        <f t="shared" si="66"/>
        <v xml:space="preserve"> </v>
      </c>
      <c r="AG421" s="116" t="str">
        <f t="shared" si="67"/>
        <v xml:space="preserve"> </v>
      </c>
    </row>
    <row r="422" spans="1:33" x14ac:dyDescent="0.35">
      <c r="A422" s="199"/>
      <c r="B422" s="200"/>
      <c r="C422" s="200"/>
      <c r="D422" s="200"/>
      <c r="E422" s="200"/>
      <c r="F422" s="200"/>
      <c r="G422" s="200"/>
      <c r="H422" s="200"/>
      <c r="I422" s="200"/>
      <c r="J422" s="200"/>
      <c r="K422" s="200"/>
      <c r="L422" s="200"/>
      <c r="M422" s="200"/>
      <c r="N422" s="200"/>
      <c r="O422" s="200"/>
      <c r="P422" s="200"/>
      <c r="Q422" s="200"/>
      <c r="R422" s="200"/>
      <c r="S422" s="200"/>
      <c r="T422" s="200"/>
      <c r="U422" s="200"/>
      <c r="V422" s="200"/>
      <c r="W422" s="201"/>
      <c r="X422" s="116" t="str">
        <f t="shared" si="69"/>
        <v xml:space="preserve"> </v>
      </c>
      <c r="Y422" s="116" t="str">
        <f t="shared" si="68"/>
        <v xml:space="preserve"> </v>
      </c>
      <c r="Z422" s="116" t="str">
        <f t="shared" si="60"/>
        <v xml:space="preserve"> </v>
      </c>
      <c r="AA422" s="116" t="str">
        <f t="shared" si="61"/>
        <v xml:space="preserve"> </v>
      </c>
      <c r="AB422" s="116" t="str">
        <f t="shared" si="62"/>
        <v xml:space="preserve"> </v>
      </c>
      <c r="AC422" s="116" t="str">
        <f t="shared" si="63"/>
        <v xml:space="preserve"> </v>
      </c>
      <c r="AD422" s="116" t="str">
        <f t="shared" si="64"/>
        <v xml:space="preserve"> </v>
      </c>
      <c r="AE422" s="116" t="str">
        <f t="shared" si="65"/>
        <v xml:space="preserve"> </v>
      </c>
      <c r="AF422" s="116" t="str">
        <f t="shared" si="66"/>
        <v xml:space="preserve"> </v>
      </c>
      <c r="AG422" s="116" t="str">
        <f t="shared" si="67"/>
        <v xml:space="preserve"> </v>
      </c>
    </row>
    <row r="423" spans="1:33" x14ac:dyDescent="0.35">
      <c r="A423" s="199"/>
      <c r="B423" s="200"/>
      <c r="C423" s="200"/>
      <c r="D423" s="200"/>
      <c r="E423" s="200"/>
      <c r="F423" s="200"/>
      <c r="G423" s="200"/>
      <c r="H423" s="200"/>
      <c r="I423" s="200"/>
      <c r="J423" s="200"/>
      <c r="K423" s="200"/>
      <c r="L423" s="200"/>
      <c r="M423" s="200"/>
      <c r="N423" s="200"/>
      <c r="O423" s="200"/>
      <c r="P423" s="200"/>
      <c r="Q423" s="200"/>
      <c r="R423" s="200"/>
      <c r="S423" s="200"/>
      <c r="T423" s="200"/>
      <c r="U423" s="200"/>
      <c r="V423" s="200"/>
      <c r="W423" s="201"/>
      <c r="X423" s="116" t="str">
        <f t="shared" si="69"/>
        <v xml:space="preserve"> </v>
      </c>
      <c r="Y423" s="116" t="str">
        <f t="shared" si="68"/>
        <v xml:space="preserve"> </v>
      </c>
      <c r="Z423" s="116" t="str">
        <f t="shared" si="60"/>
        <v xml:space="preserve"> </v>
      </c>
      <c r="AA423" s="116" t="str">
        <f t="shared" si="61"/>
        <v xml:space="preserve"> </v>
      </c>
      <c r="AB423" s="116" t="str">
        <f t="shared" si="62"/>
        <v xml:space="preserve"> </v>
      </c>
      <c r="AC423" s="116" t="str">
        <f t="shared" si="63"/>
        <v xml:space="preserve"> </v>
      </c>
      <c r="AD423" s="116" t="str">
        <f t="shared" si="64"/>
        <v xml:space="preserve"> </v>
      </c>
      <c r="AE423" s="116" t="str">
        <f t="shared" si="65"/>
        <v xml:space="preserve"> </v>
      </c>
      <c r="AF423" s="116" t="str">
        <f t="shared" si="66"/>
        <v xml:space="preserve"> </v>
      </c>
      <c r="AG423" s="116" t="str">
        <f t="shared" si="67"/>
        <v xml:space="preserve"> </v>
      </c>
    </row>
    <row r="424" spans="1:33" x14ac:dyDescent="0.35">
      <c r="A424" s="199"/>
      <c r="B424" s="200"/>
      <c r="C424" s="200"/>
      <c r="D424" s="200"/>
      <c r="E424" s="200"/>
      <c r="F424" s="200"/>
      <c r="G424" s="200"/>
      <c r="H424" s="200"/>
      <c r="I424" s="200"/>
      <c r="J424" s="200"/>
      <c r="K424" s="200"/>
      <c r="L424" s="200"/>
      <c r="M424" s="200"/>
      <c r="N424" s="200"/>
      <c r="O424" s="200"/>
      <c r="P424" s="200"/>
      <c r="Q424" s="200"/>
      <c r="R424" s="200"/>
      <c r="S424" s="200"/>
      <c r="T424" s="200"/>
      <c r="U424" s="200"/>
      <c r="V424" s="200"/>
      <c r="W424" s="201"/>
      <c r="X424" s="116" t="str">
        <f t="shared" si="69"/>
        <v xml:space="preserve"> </v>
      </c>
      <c r="Y424" s="116" t="str">
        <f t="shared" si="68"/>
        <v xml:space="preserve"> </v>
      </c>
      <c r="Z424" s="116" t="str">
        <f t="shared" si="60"/>
        <v xml:space="preserve"> </v>
      </c>
      <c r="AA424" s="116" t="str">
        <f t="shared" si="61"/>
        <v xml:space="preserve"> </v>
      </c>
      <c r="AB424" s="116" t="str">
        <f t="shared" si="62"/>
        <v xml:space="preserve"> </v>
      </c>
      <c r="AC424" s="116" t="str">
        <f t="shared" si="63"/>
        <v xml:space="preserve"> </v>
      </c>
      <c r="AD424" s="116" t="str">
        <f t="shared" si="64"/>
        <v xml:space="preserve"> </v>
      </c>
      <c r="AE424" s="116" t="str">
        <f t="shared" si="65"/>
        <v xml:space="preserve"> </v>
      </c>
      <c r="AF424" s="116" t="str">
        <f t="shared" si="66"/>
        <v xml:space="preserve"> </v>
      </c>
      <c r="AG424" s="116" t="str">
        <f t="shared" si="67"/>
        <v xml:space="preserve"> </v>
      </c>
    </row>
    <row r="425" spans="1:33" x14ac:dyDescent="0.35">
      <c r="A425" s="199"/>
      <c r="B425" s="200"/>
      <c r="C425" s="200"/>
      <c r="D425" s="200"/>
      <c r="E425" s="200"/>
      <c r="F425" s="200"/>
      <c r="G425" s="200"/>
      <c r="H425" s="200"/>
      <c r="I425" s="200"/>
      <c r="J425" s="200"/>
      <c r="K425" s="200"/>
      <c r="L425" s="200"/>
      <c r="M425" s="200"/>
      <c r="N425" s="200"/>
      <c r="O425" s="200"/>
      <c r="P425" s="200"/>
      <c r="Q425" s="200"/>
      <c r="R425" s="200"/>
      <c r="S425" s="200"/>
      <c r="T425" s="200"/>
      <c r="U425" s="200"/>
      <c r="V425" s="200"/>
      <c r="W425" s="201"/>
      <c r="X425" s="116" t="str">
        <f t="shared" si="69"/>
        <v xml:space="preserve"> </v>
      </c>
      <c r="Y425" s="116" t="str">
        <f t="shared" si="68"/>
        <v xml:space="preserve"> </v>
      </c>
      <c r="Z425" s="116" t="str">
        <f t="shared" si="60"/>
        <v xml:space="preserve"> </v>
      </c>
      <c r="AA425" s="116" t="str">
        <f t="shared" si="61"/>
        <v xml:space="preserve"> </v>
      </c>
      <c r="AB425" s="116" t="str">
        <f t="shared" si="62"/>
        <v xml:space="preserve"> </v>
      </c>
      <c r="AC425" s="116" t="str">
        <f t="shared" si="63"/>
        <v xml:space="preserve"> </v>
      </c>
      <c r="AD425" s="116" t="str">
        <f t="shared" si="64"/>
        <v xml:space="preserve"> </v>
      </c>
      <c r="AE425" s="116" t="str">
        <f t="shared" si="65"/>
        <v xml:space="preserve"> </v>
      </c>
      <c r="AF425" s="116" t="str">
        <f t="shared" si="66"/>
        <v xml:space="preserve"> </v>
      </c>
      <c r="AG425" s="116" t="str">
        <f t="shared" si="67"/>
        <v xml:space="preserve"> </v>
      </c>
    </row>
    <row r="426" spans="1:33" x14ac:dyDescent="0.35">
      <c r="A426" s="199"/>
      <c r="B426" s="200"/>
      <c r="C426" s="200"/>
      <c r="D426" s="200"/>
      <c r="E426" s="200"/>
      <c r="F426" s="200"/>
      <c r="G426" s="200"/>
      <c r="H426" s="200"/>
      <c r="I426" s="200"/>
      <c r="J426" s="200"/>
      <c r="K426" s="200"/>
      <c r="L426" s="200"/>
      <c r="M426" s="200"/>
      <c r="N426" s="200"/>
      <c r="O426" s="200"/>
      <c r="P426" s="200"/>
      <c r="Q426" s="200"/>
      <c r="R426" s="200"/>
      <c r="S426" s="200"/>
      <c r="T426" s="200"/>
      <c r="U426" s="200"/>
      <c r="V426" s="200"/>
      <c r="W426" s="201"/>
      <c r="X426" s="116" t="str">
        <f t="shared" si="69"/>
        <v xml:space="preserve"> </v>
      </c>
      <c r="Y426" s="116" t="str">
        <f t="shared" si="68"/>
        <v xml:space="preserve"> </v>
      </c>
      <c r="Z426" s="116" t="str">
        <f t="shared" si="60"/>
        <v xml:space="preserve"> </v>
      </c>
      <c r="AA426" s="116" t="str">
        <f t="shared" si="61"/>
        <v xml:space="preserve"> </v>
      </c>
      <c r="AB426" s="116" t="str">
        <f t="shared" si="62"/>
        <v xml:space="preserve"> </v>
      </c>
      <c r="AC426" s="116" t="str">
        <f t="shared" si="63"/>
        <v xml:space="preserve"> </v>
      </c>
      <c r="AD426" s="116" t="str">
        <f t="shared" si="64"/>
        <v xml:space="preserve"> </v>
      </c>
      <c r="AE426" s="116" t="str">
        <f t="shared" si="65"/>
        <v xml:space="preserve"> </v>
      </c>
      <c r="AF426" s="116" t="str">
        <f t="shared" si="66"/>
        <v xml:space="preserve"> </v>
      </c>
      <c r="AG426" s="116" t="str">
        <f t="shared" si="67"/>
        <v xml:space="preserve"> </v>
      </c>
    </row>
    <row r="427" spans="1:33" x14ac:dyDescent="0.35">
      <c r="A427" s="199"/>
      <c r="B427" s="200"/>
      <c r="C427" s="200"/>
      <c r="D427" s="200"/>
      <c r="E427" s="200"/>
      <c r="F427" s="200"/>
      <c r="G427" s="200"/>
      <c r="H427" s="200"/>
      <c r="I427" s="200"/>
      <c r="J427" s="200"/>
      <c r="K427" s="200"/>
      <c r="L427" s="200"/>
      <c r="M427" s="200"/>
      <c r="N427" s="200"/>
      <c r="O427" s="200"/>
      <c r="P427" s="200"/>
      <c r="Q427" s="200"/>
      <c r="R427" s="200"/>
      <c r="S427" s="200"/>
      <c r="T427" s="200"/>
      <c r="U427" s="200"/>
      <c r="V427" s="200"/>
      <c r="W427" s="201"/>
      <c r="X427" s="116" t="str">
        <f t="shared" si="69"/>
        <v xml:space="preserve"> </v>
      </c>
      <c r="Y427" s="116" t="str">
        <f t="shared" si="68"/>
        <v xml:space="preserve"> </v>
      </c>
      <c r="Z427" s="116" t="str">
        <f t="shared" si="60"/>
        <v xml:space="preserve"> </v>
      </c>
      <c r="AA427" s="116" t="str">
        <f t="shared" si="61"/>
        <v xml:space="preserve"> </v>
      </c>
      <c r="AB427" s="116" t="str">
        <f t="shared" si="62"/>
        <v xml:space="preserve"> </v>
      </c>
      <c r="AC427" s="116" t="str">
        <f t="shared" si="63"/>
        <v xml:space="preserve"> </v>
      </c>
      <c r="AD427" s="116" t="str">
        <f t="shared" si="64"/>
        <v xml:space="preserve"> </v>
      </c>
      <c r="AE427" s="116" t="str">
        <f t="shared" si="65"/>
        <v xml:space="preserve"> </v>
      </c>
      <c r="AF427" s="116" t="str">
        <f t="shared" si="66"/>
        <v xml:space="preserve"> </v>
      </c>
      <c r="AG427" s="116" t="str">
        <f t="shared" si="67"/>
        <v xml:space="preserve"> </v>
      </c>
    </row>
    <row r="428" spans="1:33" x14ac:dyDescent="0.35">
      <c r="A428" s="199"/>
      <c r="B428" s="200"/>
      <c r="C428" s="200"/>
      <c r="D428" s="200"/>
      <c r="E428" s="200"/>
      <c r="F428" s="200"/>
      <c r="G428" s="200"/>
      <c r="H428" s="200"/>
      <c r="I428" s="200"/>
      <c r="J428" s="200"/>
      <c r="K428" s="200"/>
      <c r="L428" s="200"/>
      <c r="M428" s="200"/>
      <c r="N428" s="200"/>
      <c r="O428" s="200"/>
      <c r="P428" s="200"/>
      <c r="Q428" s="200"/>
      <c r="R428" s="200"/>
      <c r="S428" s="200"/>
      <c r="T428" s="200"/>
      <c r="U428" s="200"/>
      <c r="V428" s="200"/>
      <c r="W428" s="201"/>
      <c r="X428" s="116" t="str">
        <f t="shared" si="69"/>
        <v xml:space="preserve"> </v>
      </c>
      <c r="Y428" s="116" t="str">
        <f t="shared" si="68"/>
        <v xml:space="preserve"> </v>
      </c>
      <c r="Z428" s="116" t="str">
        <f t="shared" si="60"/>
        <v xml:space="preserve"> </v>
      </c>
      <c r="AA428" s="116" t="str">
        <f t="shared" si="61"/>
        <v xml:space="preserve"> </v>
      </c>
      <c r="AB428" s="116" t="str">
        <f t="shared" si="62"/>
        <v xml:space="preserve"> </v>
      </c>
      <c r="AC428" s="116" t="str">
        <f t="shared" si="63"/>
        <v xml:space="preserve"> </v>
      </c>
      <c r="AD428" s="116" t="str">
        <f t="shared" si="64"/>
        <v xml:space="preserve"> </v>
      </c>
      <c r="AE428" s="116" t="str">
        <f t="shared" si="65"/>
        <v xml:space="preserve"> </v>
      </c>
      <c r="AF428" s="116" t="str">
        <f t="shared" si="66"/>
        <v xml:space="preserve"> </v>
      </c>
      <c r="AG428" s="116" t="str">
        <f t="shared" si="67"/>
        <v xml:space="preserve"> </v>
      </c>
    </row>
    <row r="429" spans="1:33" x14ac:dyDescent="0.35">
      <c r="A429" s="199"/>
      <c r="B429" s="200"/>
      <c r="C429" s="200"/>
      <c r="D429" s="200"/>
      <c r="E429" s="200"/>
      <c r="F429" s="200"/>
      <c r="G429" s="200"/>
      <c r="H429" s="200"/>
      <c r="I429" s="200"/>
      <c r="J429" s="200"/>
      <c r="K429" s="200"/>
      <c r="L429" s="200"/>
      <c r="M429" s="200"/>
      <c r="N429" s="200"/>
      <c r="O429" s="200"/>
      <c r="P429" s="200"/>
      <c r="Q429" s="200"/>
      <c r="R429" s="200"/>
      <c r="S429" s="200"/>
      <c r="T429" s="200"/>
      <c r="U429" s="200"/>
      <c r="V429" s="200"/>
      <c r="W429" s="201"/>
      <c r="X429" s="116" t="str">
        <f t="shared" si="69"/>
        <v xml:space="preserve"> </v>
      </c>
      <c r="Y429" s="116" t="str">
        <f t="shared" si="68"/>
        <v xml:space="preserve"> </v>
      </c>
      <c r="Z429" s="116" t="str">
        <f t="shared" si="60"/>
        <v xml:space="preserve"> </v>
      </c>
      <c r="AA429" s="116" t="str">
        <f t="shared" si="61"/>
        <v xml:space="preserve"> </v>
      </c>
      <c r="AB429" s="116" t="str">
        <f t="shared" si="62"/>
        <v xml:space="preserve"> </v>
      </c>
      <c r="AC429" s="116" t="str">
        <f t="shared" si="63"/>
        <v xml:space="preserve"> </v>
      </c>
      <c r="AD429" s="116" t="str">
        <f t="shared" si="64"/>
        <v xml:space="preserve"> </v>
      </c>
      <c r="AE429" s="116" t="str">
        <f t="shared" si="65"/>
        <v xml:space="preserve"> </v>
      </c>
      <c r="AF429" s="116" t="str">
        <f t="shared" si="66"/>
        <v xml:space="preserve"> </v>
      </c>
      <c r="AG429" s="116" t="str">
        <f t="shared" si="67"/>
        <v xml:space="preserve"> </v>
      </c>
    </row>
    <row r="430" spans="1:33" x14ac:dyDescent="0.35">
      <c r="A430" s="199"/>
      <c r="B430" s="200"/>
      <c r="C430" s="200"/>
      <c r="D430" s="200"/>
      <c r="E430" s="200"/>
      <c r="F430" s="200"/>
      <c r="G430" s="200"/>
      <c r="H430" s="200"/>
      <c r="I430" s="200"/>
      <c r="J430" s="200"/>
      <c r="K430" s="200"/>
      <c r="L430" s="200"/>
      <c r="M430" s="200"/>
      <c r="N430" s="200"/>
      <c r="O430" s="200"/>
      <c r="P430" s="200"/>
      <c r="Q430" s="200"/>
      <c r="R430" s="200"/>
      <c r="S430" s="200"/>
      <c r="T430" s="200"/>
      <c r="U430" s="200"/>
      <c r="V430" s="200"/>
      <c r="W430" s="201"/>
      <c r="X430" s="116" t="str">
        <f t="shared" si="69"/>
        <v xml:space="preserve"> </v>
      </c>
      <c r="Y430" s="116" t="str">
        <f t="shared" si="68"/>
        <v xml:space="preserve"> </v>
      </c>
      <c r="Z430" s="116" t="str">
        <f t="shared" si="60"/>
        <v xml:space="preserve"> </v>
      </c>
      <c r="AA430" s="116" t="str">
        <f t="shared" si="61"/>
        <v xml:space="preserve"> </v>
      </c>
      <c r="AB430" s="116" t="str">
        <f t="shared" si="62"/>
        <v xml:space="preserve"> </v>
      </c>
      <c r="AC430" s="116" t="str">
        <f t="shared" si="63"/>
        <v xml:space="preserve"> </v>
      </c>
      <c r="AD430" s="116" t="str">
        <f t="shared" si="64"/>
        <v xml:space="preserve"> </v>
      </c>
      <c r="AE430" s="116" t="str">
        <f t="shared" si="65"/>
        <v xml:space="preserve"> </v>
      </c>
      <c r="AF430" s="116" t="str">
        <f t="shared" si="66"/>
        <v xml:space="preserve"> </v>
      </c>
      <c r="AG430" s="116" t="str">
        <f t="shared" si="67"/>
        <v xml:space="preserve"> </v>
      </c>
    </row>
    <row r="431" spans="1:33" x14ac:dyDescent="0.35">
      <c r="A431" s="199"/>
      <c r="B431" s="200"/>
      <c r="C431" s="200"/>
      <c r="D431" s="200"/>
      <c r="E431" s="200"/>
      <c r="F431" s="200"/>
      <c r="G431" s="200"/>
      <c r="H431" s="200"/>
      <c r="I431" s="200"/>
      <c r="J431" s="200"/>
      <c r="K431" s="200"/>
      <c r="L431" s="200"/>
      <c r="M431" s="200"/>
      <c r="N431" s="200"/>
      <c r="O431" s="200"/>
      <c r="P431" s="200"/>
      <c r="Q431" s="200"/>
      <c r="R431" s="200"/>
      <c r="S431" s="200"/>
      <c r="T431" s="200"/>
      <c r="U431" s="200"/>
      <c r="V431" s="200"/>
      <c r="W431" s="201"/>
      <c r="X431" s="116" t="str">
        <f t="shared" si="69"/>
        <v xml:space="preserve"> </v>
      </c>
      <c r="Y431" s="116" t="str">
        <f t="shared" si="68"/>
        <v xml:space="preserve"> </v>
      </c>
      <c r="Z431" s="116" t="str">
        <f t="shared" si="60"/>
        <v xml:space="preserve"> </v>
      </c>
      <c r="AA431" s="116" t="str">
        <f t="shared" si="61"/>
        <v xml:space="preserve"> </v>
      </c>
      <c r="AB431" s="116" t="str">
        <f t="shared" si="62"/>
        <v xml:space="preserve"> </v>
      </c>
      <c r="AC431" s="116" t="str">
        <f t="shared" si="63"/>
        <v xml:space="preserve"> </v>
      </c>
      <c r="AD431" s="116" t="str">
        <f t="shared" si="64"/>
        <v xml:space="preserve"> </v>
      </c>
      <c r="AE431" s="116" t="str">
        <f t="shared" si="65"/>
        <v xml:space="preserve"> </v>
      </c>
      <c r="AF431" s="116" t="str">
        <f t="shared" si="66"/>
        <v xml:space="preserve"> </v>
      </c>
      <c r="AG431" s="116" t="str">
        <f t="shared" si="67"/>
        <v xml:space="preserve"> </v>
      </c>
    </row>
    <row r="432" spans="1:33" x14ac:dyDescent="0.35">
      <c r="A432" s="199"/>
      <c r="B432" s="200"/>
      <c r="C432" s="200"/>
      <c r="D432" s="200"/>
      <c r="E432" s="200"/>
      <c r="F432" s="200"/>
      <c r="G432" s="200"/>
      <c r="H432" s="200"/>
      <c r="I432" s="200"/>
      <c r="J432" s="200"/>
      <c r="K432" s="200"/>
      <c r="L432" s="200"/>
      <c r="M432" s="200"/>
      <c r="N432" s="200"/>
      <c r="O432" s="200"/>
      <c r="P432" s="200"/>
      <c r="Q432" s="200"/>
      <c r="R432" s="200"/>
      <c r="S432" s="200"/>
      <c r="T432" s="200"/>
      <c r="U432" s="200"/>
      <c r="V432" s="200"/>
      <c r="W432" s="201"/>
      <c r="X432" s="116" t="str">
        <f t="shared" si="69"/>
        <v xml:space="preserve"> </v>
      </c>
      <c r="Y432" s="116" t="str">
        <f t="shared" si="68"/>
        <v xml:space="preserve"> </v>
      </c>
      <c r="Z432" s="116" t="str">
        <f t="shared" si="60"/>
        <v xml:space="preserve"> </v>
      </c>
      <c r="AA432" s="116" t="str">
        <f t="shared" si="61"/>
        <v xml:space="preserve"> </v>
      </c>
      <c r="AB432" s="116" t="str">
        <f t="shared" si="62"/>
        <v xml:space="preserve"> </v>
      </c>
      <c r="AC432" s="116" t="str">
        <f t="shared" si="63"/>
        <v xml:space="preserve"> </v>
      </c>
      <c r="AD432" s="116" t="str">
        <f t="shared" si="64"/>
        <v xml:space="preserve"> </v>
      </c>
      <c r="AE432" s="116" t="str">
        <f t="shared" si="65"/>
        <v xml:space="preserve"> </v>
      </c>
      <c r="AF432" s="116" t="str">
        <f t="shared" si="66"/>
        <v xml:space="preserve"> </v>
      </c>
      <c r="AG432" s="116" t="str">
        <f t="shared" si="67"/>
        <v xml:space="preserve"> </v>
      </c>
    </row>
    <row r="433" spans="1:33" x14ac:dyDescent="0.35">
      <c r="A433" s="199"/>
      <c r="B433" s="200"/>
      <c r="C433" s="200"/>
      <c r="D433" s="200"/>
      <c r="E433" s="200"/>
      <c r="F433" s="200"/>
      <c r="G433" s="200"/>
      <c r="H433" s="200"/>
      <c r="I433" s="200"/>
      <c r="J433" s="200"/>
      <c r="K433" s="200"/>
      <c r="L433" s="200"/>
      <c r="M433" s="200"/>
      <c r="N433" s="200"/>
      <c r="O433" s="200"/>
      <c r="P433" s="200"/>
      <c r="Q433" s="200"/>
      <c r="R433" s="200"/>
      <c r="S433" s="200"/>
      <c r="T433" s="200"/>
      <c r="U433" s="200"/>
      <c r="V433" s="200"/>
      <c r="W433" s="201"/>
      <c r="X433" s="116" t="str">
        <f t="shared" si="69"/>
        <v xml:space="preserve"> </v>
      </c>
      <c r="Y433" s="116" t="str">
        <f t="shared" si="68"/>
        <v xml:space="preserve"> </v>
      </c>
      <c r="Z433" s="116" t="str">
        <f t="shared" si="60"/>
        <v xml:space="preserve"> </v>
      </c>
      <c r="AA433" s="116" t="str">
        <f t="shared" si="61"/>
        <v xml:space="preserve"> </v>
      </c>
      <c r="AB433" s="116" t="str">
        <f t="shared" si="62"/>
        <v xml:space="preserve"> </v>
      </c>
      <c r="AC433" s="116" t="str">
        <f t="shared" si="63"/>
        <v xml:space="preserve"> </v>
      </c>
      <c r="AD433" s="116" t="str">
        <f t="shared" si="64"/>
        <v xml:space="preserve"> </v>
      </c>
      <c r="AE433" s="116" t="str">
        <f t="shared" si="65"/>
        <v xml:space="preserve"> </v>
      </c>
      <c r="AF433" s="116" t="str">
        <f t="shared" si="66"/>
        <v xml:space="preserve"> </v>
      </c>
      <c r="AG433" s="116" t="str">
        <f t="shared" si="67"/>
        <v xml:space="preserve"> </v>
      </c>
    </row>
    <row r="434" spans="1:33" x14ac:dyDescent="0.35">
      <c r="A434" s="199"/>
      <c r="B434" s="200"/>
      <c r="C434" s="200"/>
      <c r="D434" s="200"/>
      <c r="E434" s="200"/>
      <c r="F434" s="200"/>
      <c r="G434" s="200"/>
      <c r="H434" s="200"/>
      <c r="I434" s="200"/>
      <c r="J434" s="200"/>
      <c r="K434" s="200"/>
      <c r="L434" s="200"/>
      <c r="M434" s="200"/>
      <c r="N434" s="200"/>
      <c r="O434" s="200"/>
      <c r="P434" s="200"/>
      <c r="Q434" s="200"/>
      <c r="R434" s="200"/>
      <c r="S434" s="200"/>
      <c r="T434" s="200"/>
      <c r="U434" s="200"/>
      <c r="V434" s="200"/>
      <c r="W434" s="201"/>
      <c r="X434" s="116" t="str">
        <f t="shared" si="69"/>
        <v xml:space="preserve"> </v>
      </c>
      <c r="Y434" s="116" t="str">
        <f t="shared" si="68"/>
        <v xml:space="preserve"> </v>
      </c>
      <c r="Z434" s="116" t="str">
        <f t="shared" si="60"/>
        <v xml:space="preserve"> </v>
      </c>
      <c r="AA434" s="116" t="str">
        <f t="shared" si="61"/>
        <v xml:space="preserve"> </v>
      </c>
      <c r="AB434" s="116" t="str">
        <f t="shared" si="62"/>
        <v xml:space="preserve"> </v>
      </c>
      <c r="AC434" s="116" t="str">
        <f t="shared" si="63"/>
        <v xml:space="preserve"> </v>
      </c>
      <c r="AD434" s="116" t="str">
        <f t="shared" si="64"/>
        <v xml:space="preserve"> </v>
      </c>
      <c r="AE434" s="116" t="str">
        <f t="shared" si="65"/>
        <v xml:space="preserve"> </v>
      </c>
      <c r="AF434" s="116" t="str">
        <f t="shared" si="66"/>
        <v xml:space="preserve"> </v>
      </c>
      <c r="AG434" s="116" t="str">
        <f t="shared" si="67"/>
        <v xml:space="preserve"> </v>
      </c>
    </row>
    <row r="435" spans="1:33" x14ac:dyDescent="0.35">
      <c r="A435" s="199"/>
      <c r="B435" s="200"/>
      <c r="C435" s="200"/>
      <c r="D435" s="200"/>
      <c r="E435" s="200"/>
      <c r="F435" s="200"/>
      <c r="G435" s="200"/>
      <c r="H435" s="200"/>
      <c r="I435" s="200"/>
      <c r="J435" s="200"/>
      <c r="K435" s="200"/>
      <c r="L435" s="200"/>
      <c r="M435" s="200"/>
      <c r="N435" s="200"/>
      <c r="O435" s="200"/>
      <c r="P435" s="200"/>
      <c r="Q435" s="200"/>
      <c r="R435" s="200"/>
      <c r="S435" s="200"/>
      <c r="T435" s="200"/>
      <c r="U435" s="200"/>
      <c r="V435" s="200"/>
      <c r="W435" s="201"/>
      <c r="X435" s="116" t="str">
        <f t="shared" si="69"/>
        <v xml:space="preserve"> </v>
      </c>
      <c r="Y435" s="116" t="str">
        <f t="shared" si="68"/>
        <v xml:space="preserve"> </v>
      </c>
      <c r="Z435" s="116" t="str">
        <f t="shared" si="60"/>
        <v xml:space="preserve"> </v>
      </c>
      <c r="AA435" s="116" t="str">
        <f t="shared" si="61"/>
        <v xml:space="preserve"> </v>
      </c>
      <c r="AB435" s="116" t="str">
        <f t="shared" si="62"/>
        <v xml:space="preserve"> </v>
      </c>
      <c r="AC435" s="116" t="str">
        <f t="shared" si="63"/>
        <v xml:space="preserve"> </v>
      </c>
      <c r="AD435" s="116" t="str">
        <f t="shared" si="64"/>
        <v xml:space="preserve"> </v>
      </c>
      <c r="AE435" s="116" t="str">
        <f t="shared" si="65"/>
        <v xml:space="preserve"> </v>
      </c>
      <c r="AF435" s="116" t="str">
        <f t="shared" si="66"/>
        <v xml:space="preserve"> </v>
      </c>
      <c r="AG435" s="116" t="str">
        <f t="shared" si="67"/>
        <v xml:space="preserve"> </v>
      </c>
    </row>
    <row r="436" spans="1:33" x14ac:dyDescent="0.35">
      <c r="A436" s="199"/>
      <c r="B436" s="200"/>
      <c r="C436" s="200"/>
      <c r="D436" s="200"/>
      <c r="E436" s="200"/>
      <c r="F436" s="200"/>
      <c r="G436" s="200"/>
      <c r="H436" s="200"/>
      <c r="I436" s="200"/>
      <c r="J436" s="200"/>
      <c r="K436" s="200"/>
      <c r="L436" s="200"/>
      <c r="M436" s="200"/>
      <c r="N436" s="200"/>
      <c r="O436" s="200"/>
      <c r="P436" s="200"/>
      <c r="Q436" s="200"/>
      <c r="R436" s="200"/>
      <c r="S436" s="200"/>
      <c r="T436" s="200"/>
      <c r="U436" s="200"/>
      <c r="V436" s="200"/>
      <c r="W436" s="201"/>
      <c r="X436" s="116" t="str">
        <f t="shared" si="69"/>
        <v xml:space="preserve"> </v>
      </c>
      <c r="Y436" s="116" t="str">
        <f t="shared" si="68"/>
        <v xml:space="preserve"> </v>
      </c>
      <c r="Z436" s="116" t="str">
        <f t="shared" si="60"/>
        <v xml:space="preserve"> </v>
      </c>
      <c r="AA436" s="116" t="str">
        <f t="shared" si="61"/>
        <v xml:space="preserve"> </v>
      </c>
      <c r="AB436" s="116" t="str">
        <f t="shared" si="62"/>
        <v xml:space="preserve"> </v>
      </c>
      <c r="AC436" s="116" t="str">
        <f t="shared" si="63"/>
        <v xml:space="preserve"> </v>
      </c>
      <c r="AD436" s="116" t="str">
        <f t="shared" si="64"/>
        <v xml:space="preserve"> </v>
      </c>
      <c r="AE436" s="116" t="str">
        <f t="shared" si="65"/>
        <v xml:space="preserve"> </v>
      </c>
      <c r="AF436" s="116" t="str">
        <f t="shared" si="66"/>
        <v xml:space="preserve"> </v>
      </c>
      <c r="AG436" s="116" t="str">
        <f t="shared" si="67"/>
        <v xml:space="preserve"> </v>
      </c>
    </row>
    <row r="437" spans="1:33" x14ac:dyDescent="0.35">
      <c r="A437" s="199"/>
      <c r="B437" s="200"/>
      <c r="C437" s="200"/>
      <c r="D437" s="200"/>
      <c r="E437" s="200"/>
      <c r="F437" s="200"/>
      <c r="G437" s="200"/>
      <c r="H437" s="200"/>
      <c r="I437" s="200"/>
      <c r="J437" s="200"/>
      <c r="K437" s="200"/>
      <c r="L437" s="200"/>
      <c r="M437" s="200"/>
      <c r="N437" s="200"/>
      <c r="O437" s="200"/>
      <c r="P437" s="200"/>
      <c r="Q437" s="200"/>
      <c r="R437" s="200"/>
      <c r="S437" s="200"/>
      <c r="T437" s="200"/>
      <c r="U437" s="200"/>
      <c r="V437" s="200"/>
      <c r="W437" s="201"/>
      <c r="X437" s="116" t="str">
        <f t="shared" si="69"/>
        <v xml:space="preserve"> </v>
      </c>
      <c r="Y437" s="116" t="str">
        <f t="shared" si="68"/>
        <v xml:space="preserve"> </v>
      </c>
      <c r="Z437" s="116" t="str">
        <f t="shared" si="60"/>
        <v xml:space="preserve"> </v>
      </c>
      <c r="AA437" s="116" t="str">
        <f t="shared" si="61"/>
        <v xml:space="preserve"> </v>
      </c>
      <c r="AB437" s="116" t="str">
        <f t="shared" si="62"/>
        <v xml:space="preserve"> </v>
      </c>
      <c r="AC437" s="116" t="str">
        <f t="shared" si="63"/>
        <v xml:space="preserve"> </v>
      </c>
      <c r="AD437" s="116" t="str">
        <f t="shared" si="64"/>
        <v xml:space="preserve"> </v>
      </c>
      <c r="AE437" s="116" t="str">
        <f t="shared" si="65"/>
        <v xml:space="preserve"> </v>
      </c>
      <c r="AF437" s="116" t="str">
        <f t="shared" si="66"/>
        <v xml:space="preserve"> </v>
      </c>
      <c r="AG437" s="116" t="str">
        <f t="shared" si="67"/>
        <v xml:space="preserve"> </v>
      </c>
    </row>
    <row r="438" spans="1:33" x14ac:dyDescent="0.35">
      <c r="A438" s="199"/>
      <c r="B438" s="200"/>
      <c r="C438" s="200"/>
      <c r="D438" s="200"/>
      <c r="E438" s="200"/>
      <c r="F438" s="200"/>
      <c r="G438" s="200"/>
      <c r="H438" s="200"/>
      <c r="I438" s="200"/>
      <c r="J438" s="200"/>
      <c r="K438" s="200"/>
      <c r="L438" s="200"/>
      <c r="M438" s="200"/>
      <c r="N438" s="200"/>
      <c r="O438" s="200"/>
      <c r="P438" s="200"/>
      <c r="Q438" s="200"/>
      <c r="R438" s="200"/>
      <c r="S438" s="200"/>
      <c r="T438" s="200"/>
      <c r="U438" s="200"/>
      <c r="V438" s="200"/>
      <c r="W438" s="201"/>
      <c r="X438" s="116" t="str">
        <f t="shared" si="69"/>
        <v xml:space="preserve"> </v>
      </c>
      <c r="Y438" s="116" t="str">
        <f t="shared" si="68"/>
        <v xml:space="preserve"> </v>
      </c>
      <c r="Z438" s="116" t="str">
        <f t="shared" si="60"/>
        <v xml:space="preserve"> </v>
      </c>
      <c r="AA438" s="116" t="str">
        <f t="shared" si="61"/>
        <v xml:space="preserve"> </v>
      </c>
      <c r="AB438" s="116" t="str">
        <f t="shared" si="62"/>
        <v xml:space="preserve"> </v>
      </c>
      <c r="AC438" s="116" t="str">
        <f t="shared" si="63"/>
        <v xml:space="preserve"> </v>
      </c>
      <c r="AD438" s="116" t="str">
        <f t="shared" si="64"/>
        <v xml:space="preserve"> </v>
      </c>
      <c r="AE438" s="116" t="str">
        <f t="shared" si="65"/>
        <v xml:space="preserve"> </v>
      </c>
      <c r="AF438" s="116" t="str">
        <f t="shared" si="66"/>
        <v xml:space="preserve"> </v>
      </c>
      <c r="AG438" s="116" t="str">
        <f t="shared" si="67"/>
        <v xml:space="preserve"> </v>
      </c>
    </row>
    <row r="439" spans="1:33" x14ac:dyDescent="0.35">
      <c r="A439" s="199"/>
      <c r="B439" s="200"/>
      <c r="C439" s="200"/>
      <c r="D439" s="200"/>
      <c r="E439" s="200"/>
      <c r="F439" s="200"/>
      <c r="G439" s="200"/>
      <c r="H439" s="200"/>
      <c r="I439" s="200"/>
      <c r="J439" s="200"/>
      <c r="K439" s="200"/>
      <c r="L439" s="200"/>
      <c r="M439" s="200"/>
      <c r="N439" s="200"/>
      <c r="O439" s="200"/>
      <c r="P439" s="200"/>
      <c r="Q439" s="200"/>
      <c r="R439" s="200"/>
      <c r="S439" s="200"/>
      <c r="T439" s="200"/>
      <c r="U439" s="200"/>
      <c r="V439" s="200"/>
      <c r="W439" s="201"/>
      <c r="X439" s="116" t="str">
        <f t="shared" si="69"/>
        <v xml:space="preserve"> </v>
      </c>
      <c r="Y439" s="116" t="str">
        <f t="shared" si="68"/>
        <v xml:space="preserve"> </v>
      </c>
      <c r="Z439" s="116" t="str">
        <f t="shared" si="60"/>
        <v xml:space="preserve"> </v>
      </c>
      <c r="AA439" s="116" t="str">
        <f t="shared" si="61"/>
        <v xml:space="preserve"> </v>
      </c>
      <c r="AB439" s="116" t="str">
        <f t="shared" si="62"/>
        <v xml:space="preserve"> </v>
      </c>
      <c r="AC439" s="116" t="str">
        <f t="shared" si="63"/>
        <v xml:space="preserve"> </v>
      </c>
      <c r="AD439" s="116" t="str">
        <f t="shared" si="64"/>
        <v xml:space="preserve"> </v>
      </c>
      <c r="AE439" s="116" t="str">
        <f t="shared" si="65"/>
        <v xml:space="preserve"> </v>
      </c>
      <c r="AF439" s="116" t="str">
        <f t="shared" si="66"/>
        <v xml:space="preserve"> </v>
      </c>
      <c r="AG439" s="116" t="str">
        <f t="shared" si="67"/>
        <v xml:space="preserve"> </v>
      </c>
    </row>
    <row r="440" spans="1:33" x14ac:dyDescent="0.35">
      <c r="A440" s="199"/>
      <c r="B440" s="200"/>
      <c r="C440" s="200"/>
      <c r="D440" s="200"/>
      <c r="E440" s="200"/>
      <c r="F440" s="200"/>
      <c r="G440" s="200"/>
      <c r="H440" s="200"/>
      <c r="I440" s="200"/>
      <c r="J440" s="200"/>
      <c r="K440" s="200"/>
      <c r="L440" s="200"/>
      <c r="M440" s="200"/>
      <c r="N440" s="200"/>
      <c r="O440" s="200"/>
      <c r="P440" s="200"/>
      <c r="Q440" s="200"/>
      <c r="R440" s="200"/>
      <c r="S440" s="200"/>
      <c r="T440" s="200"/>
      <c r="U440" s="200"/>
      <c r="V440" s="200"/>
      <c r="W440" s="201"/>
      <c r="X440" s="116" t="str">
        <f t="shared" si="69"/>
        <v xml:space="preserve"> </v>
      </c>
      <c r="Y440" s="116" t="str">
        <f t="shared" si="68"/>
        <v xml:space="preserve"> </v>
      </c>
      <c r="Z440" s="116" t="str">
        <f t="shared" si="60"/>
        <v xml:space="preserve"> </v>
      </c>
      <c r="AA440" s="116" t="str">
        <f t="shared" si="61"/>
        <v xml:space="preserve"> </v>
      </c>
      <c r="AB440" s="116" t="str">
        <f t="shared" si="62"/>
        <v xml:space="preserve"> </v>
      </c>
      <c r="AC440" s="116" t="str">
        <f t="shared" si="63"/>
        <v xml:space="preserve"> </v>
      </c>
      <c r="AD440" s="116" t="str">
        <f t="shared" si="64"/>
        <v xml:space="preserve"> </v>
      </c>
      <c r="AE440" s="116" t="str">
        <f t="shared" si="65"/>
        <v xml:space="preserve"> </v>
      </c>
      <c r="AF440" s="116" t="str">
        <f t="shared" si="66"/>
        <v xml:space="preserve"> </v>
      </c>
      <c r="AG440" s="116" t="str">
        <f t="shared" si="67"/>
        <v xml:space="preserve"> </v>
      </c>
    </row>
    <row r="441" spans="1:33" x14ac:dyDescent="0.35">
      <c r="A441" s="199"/>
      <c r="B441" s="200"/>
      <c r="C441" s="200"/>
      <c r="D441" s="200"/>
      <c r="E441" s="200"/>
      <c r="F441" s="200"/>
      <c r="G441" s="200"/>
      <c r="H441" s="200"/>
      <c r="I441" s="200"/>
      <c r="J441" s="200"/>
      <c r="K441" s="200"/>
      <c r="L441" s="200"/>
      <c r="M441" s="200"/>
      <c r="N441" s="200"/>
      <c r="O441" s="200"/>
      <c r="P441" s="200"/>
      <c r="Q441" s="200"/>
      <c r="R441" s="200"/>
      <c r="S441" s="200"/>
      <c r="T441" s="200"/>
      <c r="U441" s="200"/>
      <c r="V441" s="200"/>
      <c r="W441" s="201"/>
      <c r="X441" s="116" t="str">
        <f t="shared" si="69"/>
        <v xml:space="preserve"> </v>
      </c>
      <c r="Y441" s="116" t="str">
        <f t="shared" si="68"/>
        <v xml:space="preserve"> </v>
      </c>
      <c r="Z441" s="116" t="str">
        <f t="shared" si="60"/>
        <v xml:space="preserve"> </v>
      </c>
      <c r="AA441" s="116" t="str">
        <f t="shared" si="61"/>
        <v xml:space="preserve"> </v>
      </c>
      <c r="AB441" s="116" t="str">
        <f t="shared" si="62"/>
        <v xml:space="preserve"> </v>
      </c>
      <c r="AC441" s="116" t="str">
        <f t="shared" si="63"/>
        <v xml:space="preserve"> </v>
      </c>
      <c r="AD441" s="116" t="str">
        <f t="shared" si="64"/>
        <v xml:space="preserve"> </v>
      </c>
      <c r="AE441" s="116" t="str">
        <f t="shared" si="65"/>
        <v xml:space="preserve"> </v>
      </c>
      <c r="AF441" s="116" t="str">
        <f t="shared" si="66"/>
        <v xml:space="preserve"> </v>
      </c>
      <c r="AG441" s="116" t="str">
        <f t="shared" si="67"/>
        <v xml:space="preserve"> </v>
      </c>
    </row>
    <row r="442" spans="1:33" x14ac:dyDescent="0.35">
      <c r="A442" s="199"/>
      <c r="B442" s="200"/>
      <c r="C442" s="200"/>
      <c r="D442" s="200"/>
      <c r="E442" s="200"/>
      <c r="F442" s="200"/>
      <c r="G442" s="200"/>
      <c r="H442" s="200"/>
      <c r="I442" s="200"/>
      <c r="J442" s="200"/>
      <c r="K442" s="200"/>
      <c r="L442" s="200"/>
      <c r="M442" s="200"/>
      <c r="N442" s="200"/>
      <c r="O442" s="200"/>
      <c r="P442" s="200"/>
      <c r="Q442" s="200"/>
      <c r="R442" s="200"/>
      <c r="S442" s="200"/>
      <c r="T442" s="200"/>
      <c r="U442" s="200"/>
      <c r="V442" s="200"/>
      <c r="W442" s="201"/>
      <c r="X442" s="116" t="str">
        <f t="shared" si="69"/>
        <v xml:space="preserve"> </v>
      </c>
      <c r="Y442" s="116" t="str">
        <f t="shared" si="68"/>
        <v xml:space="preserve"> </v>
      </c>
      <c r="Z442" s="116" t="str">
        <f t="shared" si="60"/>
        <v xml:space="preserve"> </v>
      </c>
      <c r="AA442" s="116" t="str">
        <f t="shared" si="61"/>
        <v xml:space="preserve"> </v>
      </c>
      <c r="AB442" s="116" t="str">
        <f t="shared" si="62"/>
        <v xml:space="preserve"> </v>
      </c>
      <c r="AC442" s="116" t="str">
        <f t="shared" si="63"/>
        <v xml:space="preserve"> </v>
      </c>
      <c r="AD442" s="116" t="str">
        <f t="shared" si="64"/>
        <v xml:space="preserve"> </v>
      </c>
      <c r="AE442" s="116" t="str">
        <f t="shared" si="65"/>
        <v xml:space="preserve"> </v>
      </c>
      <c r="AF442" s="116" t="str">
        <f t="shared" si="66"/>
        <v xml:space="preserve"> </v>
      </c>
      <c r="AG442" s="116" t="str">
        <f t="shared" si="67"/>
        <v xml:space="preserve"> </v>
      </c>
    </row>
    <row r="443" spans="1:33" x14ac:dyDescent="0.35">
      <c r="A443" s="199"/>
      <c r="B443" s="200"/>
      <c r="C443" s="200"/>
      <c r="D443" s="200"/>
      <c r="E443" s="200"/>
      <c r="F443" s="200"/>
      <c r="G443" s="200"/>
      <c r="H443" s="200"/>
      <c r="I443" s="200"/>
      <c r="J443" s="200"/>
      <c r="K443" s="200"/>
      <c r="L443" s="200"/>
      <c r="M443" s="200"/>
      <c r="N443" s="200"/>
      <c r="O443" s="200"/>
      <c r="P443" s="200"/>
      <c r="Q443" s="200"/>
      <c r="R443" s="200"/>
      <c r="S443" s="200"/>
      <c r="T443" s="200"/>
      <c r="U443" s="200"/>
      <c r="V443" s="200"/>
      <c r="W443" s="201"/>
      <c r="X443" s="116" t="str">
        <f t="shared" si="69"/>
        <v xml:space="preserve"> </v>
      </c>
      <c r="Y443" s="116" t="str">
        <f t="shared" si="68"/>
        <v xml:space="preserve"> </v>
      </c>
      <c r="Z443" s="116" t="str">
        <f t="shared" si="60"/>
        <v xml:space="preserve"> </v>
      </c>
      <c r="AA443" s="116" t="str">
        <f t="shared" si="61"/>
        <v xml:space="preserve"> </v>
      </c>
      <c r="AB443" s="116" t="str">
        <f t="shared" si="62"/>
        <v xml:space="preserve"> </v>
      </c>
      <c r="AC443" s="116" t="str">
        <f t="shared" si="63"/>
        <v xml:space="preserve"> </v>
      </c>
      <c r="AD443" s="116" t="str">
        <f t="shared" si="64"/>
        <v xml:space="preserve"> </v>
      </c>
      <c r="AE443" s="116" t="str">
        <f t="shared" si="65"/>
        <v xml:space="preserve"> </v>
      </c>
      <c r="AF443" s="116" t="str">
        <f t="shared" si="66"/>
        <v xml:space="preserve"> </v>
      </c>
      <c r="AG443" s="116" t="str">
        <f t="shared" si="67"/>
        <v xml:space="preserve"> </v>
      </c>
    </row>
    <row r="444" spans="1:33" x14ac:dyDescent="0.35">
      <c r="A444" s="199"/>
      <c r="B444" s="200"/>
      <c r="C444" s="200"/>
      <c r="D444" s="200"/>
      <c r="E444" s="200"/>
      <c r="F444" s="200"/>
      <c r="G444" s="200"/>
      <c r="H444" s="200"/>
      <c r="I444" s="200"/>
      <c r="J444" s="200"/>
      <c r="K444" s="200"/>
      <c r="L444" s="200"/>
      <c r="M444" s="200"/>
      <c r="N444" s="200"/>
      <c r="O444" s="200"/>
      <c r="P444" s="200"/>
      <c r="Q444" s="200"/>
      <c r="R444" s="200"/>
      <c r="S444" s="200"/>
      <c r="T444" s="200"/>
      <c r="U444" s="200"/>
      <c r="V444" s="200"/>
      <c r="W444" s="201"/>
      <c r="X444" s="116" t="str">
        <f t="shared" si="69"/>
        <v xml:space="preserve"> </v>
      </c>
      <c r="Y444" s="116" t="str">
        <f t="shared" si="68"/>
        <v xml:space="preserve"> </v>
      </c>
      <c r="Z444" s="116" t="str">
        <f t="shared" si="60"/>
        <v xml:space="preserve"> </v>
      </c>
      <c r="AA444" s="116" t="str">
        <f t="shared" si="61"/>
        <v xml:space="preserve"> </v>
      </c>
      <c r="AB444" s="116" t="str">
        <f t="shared" si="62"/>
        <v xml:space="preserve"> </v>
      </c>
      <c r="AC444" s="116" t="str">
        <f t="shared" si="63"/>
        <v xml:space="preserve"> </v>
      </c>
      <c r="AD444" s="116" t="str">
        <f t="shared" si="64"/>
        <v xml:space="preserve"> </v>
      </c>
      <c r="AE444" s="116" t="str">
        <f t="shared" si="65"/>
        <v xml:space="preserve"> </v>
      </c>
      <c r="AF444" s="116" t="str">
        <f t="shared" si="66"/>
        <v xml:space="preserve"> </v>
      </c>
      <c r="AG444" s="116" t="str">
        <f t="shared" si="67"/>
        <v xml:space="preserve"> </v>
      </c>
    </row>
    <row r="445" spans="1:33" x14ac:dyDescent="0.35">
      <c r="A445" s="199"/>
      <c r="B445" s="200"/>
      <c r="C445" s="200"/>
      <c r="D445" s="200"/>
      <c r="E445" s="200"/>
      <c r="F445" s="200"/>
      <c r="G445" s="200"/>
      <c r="H445" s="200"/>
      <c r="I445" s="200"/>
      <c r="J445" s="200"/>
      <c r="K445" s="200"/>
      <c r="L445" s="200"/>
      <c r="M445" s="200"/>
      <c r="N445" s="200"/>
      <c r="O445" s="200"/>
      <c r="P445" s="200"/>
      <c r="Q445" s="200"/>
      <c r="R445" s="200"/>
      <c r="S445" s="200"/>
      <c r="T445" s="200"/>
      <c r="U445" s="200"/>
      <c r="V445" s="200"/>
      <c r="W445" s="201"/>
      <c r="X445" s="116" t="str">
        <f t="shared" si="69"/>
        <v xml:space="preserve"> </v>
      </c>
      <c r="Y445" s="116" t="str">
        <f t="shared" si="68"/>
        <v xml:space="preserve"> </v>
      </c>
      <c r="Z445" s="116" t="str">
        <f t="shared" si="60"/>
        <v xml:space="preserve"> </v>
      </c>
      <c r="AA445" s="116" t="str">
        <f t="shared" si="61"/>
        <v xml:space="preserve"> </v>
      </c>
      <c r="AB445" s="116" t="str">
        <f t="shared" si="62"/>
        <v xml:space="preserve"> </v>
      </c>
      <c r="AC445" s="116" t="str">
        <f t="shared" si="63"/>
        <v xml:space="preserve"> </v>
      </c>
      <c r="AD445" s="116" t="str">
        <f t="shared" si="64"/>
        <v xml:space="preserve"> </v>
      </c>
      <c r="AE445" s="116" t="str">
        <f t="shared" si="65"/>
        <v xml:space="preserve"> </v>
      </c>
      <c r="AF445" s="116" t="str">
        <f t="shared" si="66"/>
        <v xml:space="preserve"> </v>
      </c>
      <c r="AG445" s="116" t="str">
        <f t="shared" si="67"/>
        <v xml:space="preserve"> </v>
      </c>
    </row>
    <row r="446" spans="1:33" x14ac:dyDescent="0.35">
      <c r="A446" s="199"/>
      <c r="B446" s="200"/>
      <c r="C446" s="200"/>
      <c r="D446" s="200"/>
      <c r="E446" s="200"/>
      <c r="F446" s="200"/>
      <c r="G446" s="200"/>
      <c r="H446" s="200"/>
      <c r="I446" s="200"/>
      <c r="J446" s="200"/>
      <c r="K446" s="200"/>
      <c r="L446" s="200"/>
      <c r="M446" s="200"/>
      <c r="N446" s="200"/>
      <c r="O446" s="200"/>
      <c r="P446" s="200"/>
      <c r="Q446" s="200"/>
      <c r="R446" s="200"/>
      <c r="S446" s="200"/>
      <c r="T446" s="200"/>
      <c r="U446" s="200"/>
      <c r="V446" s="200"/>
      <c r="W446" s="201"/>
      <c r="X446" s="116" t="str">
        <f t="shared" si="69"/>
        <v xml:space="preserve"> </v>
      </c>
      <c r="Y446" s="116" t="str">
        <f t="shared" si="68"/>
        <v xml:space="preserve"> </v>
      </c>
      <c r="Z446" s="116" t="str">
        <f t="shared" si="60"/>
        <v xml:space="preserve"> </v>
      </c>
      <c r="AA446" s="116" t="str">
        <f t="shared" si="61"/>
        <v xml:space="preserve"> </v>
      </c>
      <c r="AB446" s="116" t="str">
        <f t="shared" si="62"/>
        <v xml:space="preserve"> </v>
      </c>
      <c r="AC446" s="116" t="str">
        <f t="shared" si="63"/>
        <v xml:space="preserve"> </v>
      </c>
      <c r="AD446" s="116" t="str">
        <f t="shared" si="64"/>
        <v xml:space="preserve"> </v>
      </c>
      <c r="AE446" s="116" t="str">
        <f t="shared" si="65"/>
        <v xml:space="preserve"> </v>
      </c>
      <c r="AF446" s="116" t="str">
        <f t="shared" si="66"/>
        <v xml:space="preserve"> </v>
      </c>
      <c r="AG446" s="116" t="str">
        <f t="shared" si="67"/>
        <v xml:space="preserve"> </v>
      </c>
    </row>
    <row r="447" spans="1:33" x14ac:dyDescent="0.35">
      <c r="A447" s="199"/>
      <c r="B447" s="200"/>
      <c r="C447" s="200"/>
      <c r="D447" s="200"/>
      <c r="E447" s="200"/>
      <c r="F447" s="200"/>
      <c r="G447" s="200"/>
      <c r="H447" s="200"/>
      <c r="I447" s="200"/>
      <c r="J447" s="200"/>
      <c r="K447" s="200"/>
      <c r="L447" s="200"/>
      <c r="M447" s="200"/>
      <c r="N447" s="200"/>
      <c r="O447" s="200"/>
      <c r="P447" s="200"/>
      <c r="Q447" s="200"/>
      <c r="R447" s="200"/>
      <c r="S447" s="200"/>
      <c r="T447" s="200"/>
      <c r="U447" s="200"/>
      <c r="V447" s="200"/>
      <c r="W447" s="201"/>
      <c r="X447" s="116" t="str">
        <f t="shared" si="69"/>
        <v xml:space="preserve"> </v>
      </c>
      <c r="Y447" s="116" t="str">
        <f t="shared" si="68"/>
        <v xml:space="preserve"> </v>
      </c>
      <c r="Z447" s="116" t="str">
        <f t="shared" si="60"/>
        <v xml:space="preserve"> </v>
      </c>
      <c r="AA447" s="116" t="str">
        <f t="shared" si="61"/>
        <v xml:space="preserve"> </v>
      </c>
      <c r="AB447" s="116" t="str">
        <f t="shared" si="62"/>
        <v xml:space="preserve"> </v>
      </c>
      <c r="AC447" s="116" t="str">
        <f t="shared" si="63"/>
        <v xml:space="preserve"> </v>
      </c>
      <c r="AD447" s="116" t="str">
        <f t="shared" si="64"/>
        <v xml:space="preserve"> </v>
      </c>
      <c r="AE447" s="116" t="str">
        <f t="shared" si="65"/>
        <v xml:space="preserve"> </v>
      </c>
      <c r="AF447" s="116" t="str">
        <f t="shared" si="66"/>
        <v xml:space="preserve"> </v>
      </c>
      <c r="AG447" s="116" t="str">
        <f t="shared" si="67"/>
        <v xml:space="preserve"> </v>
      </c>
    </row>
    <row r="448" spans="1:33" x14ac:dyDescent="0.35">
      <c r="A448" s="199"/>
      <c r="B448" s="200"/>
      <c r="C448" s="200"/>
      <c r="D448" s="200"/>
      <c r="E448" s="200"/>
      <c r="F448" s="200"/>
      <c r="G448" s="200"/>
      <c r="H448" s="200"/>
      <c r="I448" s="200"/>
      <c r="J448" s="200"/>
      <c r="K448" s="200"/>
      <c r="L448" s="200"/>
      <c r="M448" s="200"/>
      <c r="N448" s="200"/>
      <c r="O448" s="200"/>
      <c r="P448" s="200"/>
      <c r="Q448" s="200"/>
      <c r="R448" s="200"/>
      <c r="S448" s="200"/>
      <c r="T448" s="200"/>
      <c r="U448" s="200"/>
      <c r="V448" s="200"/>
      <c r="W448" s="201"/>
      <c r="X448" s="116" t="str">
        <f t="shared" si="69"/>
        <v xml:space="preserve"> </v>
      </c>
      <c r="Y448" s="116" t="str">
        <f t="shared" si="68"/>
        <v xml:space="preserve"> </v>
      </c>
      <c r="Z448" s="116" t="str">
        <f t="shared" si="60"/>
        <v xml:space="preserve"> </v>
      </c>
      <c r="AA448" s="116" t="str">
        <f t="shared" si="61"/>
        <v xml:space="preserve"> </v>
      </c>
      <c r="AB448" s="116" t="str">
        <f t="shared" si="62"/>
        <v xml:space="preserve"> </v>
      </c>
      <c r="AC448" s="116" t="str">
        <f t="shared" si="63"/>
        <v xml:space="preserve"> </v>
      </c>
      <c r="AD448" s="116" t="str">
        <f t="shared" si="64"/>
        <v xml:space="preserve"> </v>
      </c>
      <c r="AE448" s="116" t="str">
        <f t="shared" si="65"/>
        <v xml:space="preserve"> </v>
      </c>
      <c r="AF448" s="116" t="str">
        <f t="shared" si="66"/>
        <v xml:space="preserve"> </v>
      </c>
      <c r="AG448" s="116" t="str">
        <f t="shared" si="67"/>
        <v xml:space="preserve"> </v>
      </c>
    </row>
    <row r="449" spans="1:33" x14ac:dyDescent="0.35">
      <c r="A449" s="199"/>
      <c r="B449" s="200"/>
      <c r="C449" s="200"/>
      <c r="D449" s="200"/>
      <c r="E449" s="200"/>
      <c r="F449" s="200"/>
      <c r="G449" s="200"/>
      <c r="H449" s="200"/>
      <c r="I449" s="200"/>
      <c r="J449" s="200"/>
      <c r="K449" s="200"/>
      <c r="L449" s="200"/>
      <c r="M449" s="200"/>
      <c r="N449" s="200"/>
      <c r="O449" s="200"/>
      <c r="P449" s="200"/>
      <c r="Q449" s="200"/>
      <c r="R449" s="200"/>
      <c r="S449" s="200"/>
      <c r="T449" s="200"/>
      <c r="U449" s="200"/>
      <c r="V449" s="200"/>
      <c r="W449" s="201"/>
      <c r="X449" s="116" t="str">
        <f t="shared" si="69"/>
        <v xml:space="preserve"> </v>
      </c>
      <c r="Y449" s="116" t="str">
        <f t="shared" si="68"/>
        <v xml:space="preserve"> </v>
      </c>
      <c r="Z449" s="116" t="str">
        <f t="shared" si="60"/>
        <v xml:space="preserve"> </v>
      </c>
      <c r="AA449" s="116" t="str">
        <f t="shared" si="61"/>
        <v xml:space="preserve"> </v>
      </c>
      <c r="AB449" s="116" t="str">
        <f t="shared" si="62"/>
        <v xml:space="preserve"> </v>
      </c>
      <c r="AC449" s="116" t="str">
        <f t="shared" si="63"/>
        <v xml:space="preserve"> </v>
      </c>
      <c r="AD449" s="116" t="str">
        <f t="shared" si="64"/>
        <v xml:space="preserve"> </v>
      </c>
      <c r="AE449" s="116" t="str">
        <f t="shared" si="65"/>
        <v xml:space="preserve"> </v>
      </c>
      <c r="AF449" s="116" t="str">
        <f t="shared" si="66"/>
        <v xml:space="preserve"> </v>
      </c>
      <c r="AG449" s="116" t="str">
        <f t="shared" si="67"/>
        <v xml:space="preserve"> </v>
      </c>
    </row>
    <row r="450" spans="1:33" x14ac:dyDescent="0.35">
      <c r="A450" s="199"/>
      <c r="B450" s="200"/>
      <c r="C450" s="200"/>
      <c r="D450" s="200"/>
      <c r="E450" s="200"/>
      <c r="F450" s="200"/>
      <c r="G450" s="200"/>
      <c r="H450" s="200"/>
      <c r="I450" s="200"/>
      <c r="J450" s="200"/>
      <c r="K450" s="200"/>
      <c r="L450" s="200"/>
      <c r="M450" s="200"/>
      <c r="N450" s="200"/>
      <c r="O450" s="200"/>
      <c r="P450" s="200"/>
      <c r="Q450" s="200"/>
      <c r="R450" s="200"/>
      <c r="S450" s="200"/>
      <c r="T450" s="200"/>
      <c r="U450" s="200"/>
      <c r="V450" s="200"/>
      <c r="W450" s="201"/>
      <c r="X450" s="116" t="str">
        <f t="shared" si="69"/>
        <v xml:space="preserve"> </v>
      </c>
      <c r="Y450" s="116" t="str">
        <f t="shared" si="68"/>
        <v xml:space="preserve"> </v>
      </c>
      <c r="Z450" s="116" t="str">
        <f t="shared" si="60"/>
        <v xml:space="preserve"> </v>
      </c>
      <c r="AA450" s="116" t="str">
        <f t="shared" si="61"/>
        <v xml:space="preserve"> </v>
      </c>
      <c r="AB450" s="116" t="str">
        <f t="shared" si="62"/>
        <v xml:space="preserve"> </v>
      </c>
      <c r="AC450" s="116" t="str">
        <f t="shared" si="63"/>
        <v xml:space="preserve"> </v>
      </c>
      <c r="AD450" s="116" t="str">
        <f t="shared" si="64"/>
        <v xml:space="preserve"> </v>
      </c>
      <c r="AE450" s="116" t="str">
        <f t="shared" si="65"/>
        <v xml:space="preserve"> </v>
      </c>
      <c r="AF450" s="116" t="str">
        <f t="shared" si="66"/>
        <v xml:space="preserve"> </v>
      </c>
      <c r="AG450" s="116" t="str">
        <f t="shared" si="67"/>
        <v xml:space="preserve"> </v>
      </c>
    </row>
    <row r="451" spans="1:33" x14ac:dyDescent="0.35">
      <c r="A451" s="199"/>
      <c r="B451" s="200"/>
      <c r="C451" s="200"/>
      <c r="D451" s="200"/>
      <c r="E451" s="200"/>
      <c r="F451" s="200"/>
      <c r="G451" s="200"/>
      <c r="H451" s="200"/>
      <c r="I451" s="200"/>
      <c r="J451" s="200"/>
      <c r="K451" s="200"/>
      <c r="L451" s="200"/>
      <c r="M451" s="200"/>
      <c r="N451" s="200"/>
      <c r="O451" s="200"/>
      <c r="P451" s="200"/>
      <c r="Q451" s="200"/>
      <c r="R451" s="200"/>
      <c r="S451" s="200"/>
      <c r="T451" s="200"/>
      <c r="U451" s="200"/>
      <c r="V451" s="200"/>
      <c r="W451" s="201"/>
      <c r="X451" s="116" t="str">
        <f t="shared" si="69"/>
        <v xml:space="preserve"> </v>
      </c>
      <c r="Y451" s="116" t="str">
        <f t="shared" si="68"/>
        <v xml:space="preserve"> </v>
      </c>
      <c r="Z451" s="116" t="str">
        <f t="shared" si="60"/>
        <v xml:space="preserve"> </v>
      </c>
      <c r="AA451" s="116" t="str">
        <f t="shared" si="61"/>
        <v xml:space="preserve"> </v>
      </c>
      <c r="AB451" s="116" t="str">
        <f t="shared" si="62"/>
        <v xml:space="preserve"> </v>
      </c>
      <c r="AC451" s="116" t="str">
        <f t="shared" si="63"/>
        <v xml:space="preserve"> </v>
      </c>
      <c r="AD451" s="116" t="str">
        <f t="shared" si="64"/>
        <v xml:space="preserve"> </v>
      </c>
      <c r="AE451" s="116" t="str">
        <f t="shared" si="65"/>
        <v xml:space="preserve"> </v>
      </c>
      <c r="AF451" s="116" t="str">
        <f t="shared" si="66"/>
        <v xml:space="preserve"> </v>
      </c>
      <c r="AG451" s="116" t="str">
        <f t="shared" si="67"/>
        <v xml:space="preserve"> </v>
      </c>
    </row>
    <row r="452" spans="1:33" x14ac:dyDescent="0.35">
      <c r="A452" s="199"/>
      <c r="B452" s="200"/>
      <c r="C452" s="200"/>
      <c r="D452" s="200"/>
      <c r="E452" s="200"/>
      <c r="F452" s="200"/>
      <c r="G452" s="200"/>
      <c r="H452" s="200"/>
      <c r="I452" s="200"/>
      <c r="J452" s="200"/>
      <c r="K452" s="200"/>
      <c r="L452" s="200"/>
      <c r="M452" s="200"/>
      <c r="N452" s="200"/>
      <c r="O452" s="200"/>
      <c r="P452" s="200"/>
      <c r="Q452" s="200"/>
      <c r="R452" s="200"/>
      <c r="S452" s="200"/>
      <c r="T452" s="200"/>
      <c r="U452" s="200"/>
      <c r="V452" s="200"/>
      <c r="W452" s="201"/>
      <c r="X452" s="116" t="str">
        <f t="shared" si="69"/>
        <v xml:space="preserve"> </v>
      </c>
      <c r="Y452" s="116" t="str">
        <f t="shared" si="68"/>
        <v xml:space="preserve"> </v>
      </c>
      <c r="Z452" s="116" t="str">
        <f t="shared" ref="Z452:Z515" si="70">H452&amp;" "&amp;I452</f>
        <v xml:space="preserve"> </v>
      </c>
      <c r="AA452" s="116" t="str">
        <f t="shared" ref="AA452:AA515" si="71">J452&amp;" "&amp;K452</f>
        <v xml:space="preserve"> </v>
      </c>
      <c r="AB452" s="116" t="str">
        <f t="shared" ref="AB452:AB515" si="72">L452&amp;" "&amp;M452</f>
        <v xml:space="preserve"> </v>
      </c>
      <c r="AC452" s="116" t="str">
        <f t="shared" ref="AC452:AC515" si="73">N452&amp;" "&amp;O452</f>
        <v xml:space="preserve"> </v>
      </c>
      <c r="AD452" s="116" t="str">
        <f t="shared" ref="AD452:AD515" si="74">P452&amp;" "&amp;Q452</f>
        <v xml:space="preserve"> </v>
      </c>
      <c r="AE452" s="116" t="str">
        <f t="shared" ref="AE452:AE515" si="75">R452&amp;" "&amp;S452</f>
        <v xml:space="preserve"> </v>
      </c>
      <c r="AF452" s="116" t="str">
        <f t="shared" ref="AF452:AF515" si="76">T452&amp;" "&amp;U452</f>
        <v xml:space="preserve"> </v>
      </c>
      <c r="AG452" s="116" t="str">
        <f t="shared" ref="AG452:AG515" si="77">V452&amp;" "&amp;W452</f>
        <v xml:space="preserve"> </v>
      </c>
    </row>
    <row r="453" spans="1:33" x14ac:dyDescent="0.35">
      <c r="A453" s="199"/>
      <c r="B453" s="200"/>
      <c r="C453" s="200"/>
      <c r="D453" s="200"/>
      <c r="E453" s="200"/>
      <c r="F453" s="200"/>
      <c r="G453" s="200"/>
      <c r="H453" s="200"/>
      <c r="I453" s="200"/>
      <c r="J453" s="200"/>
      <c r="K453" s="200"/>
      <c r="L453" s="200"/>
      <c r="M453" s="200"/>
      <c r="N453" s="200"/>
      <c r="O453" s="200"/>
      <c r="P453" s="200"/>
      <c r="Q453" s="200"/>
      <c r="R453" s="200"/>
      <c r="S453" s="200"/>
      <c r="T453" s="200"/>
      <c r="U453" s="200"/>
      <c r="V453" s="200"/>
      <c r="W453" s="201"/>
      <c r="X453" s="116" t="str">
        <f t="shared" si="69"/>
        <v xml:space="preserve"> </v>
      </c>
      <c r="Y453" s="116" t="str">
        <f t="shared" ref="Y453:Y516" si="78">F453&amp;" "&amp;G453</f>
        <v xml:space="preserve"> </v>
      </c>
      <c r="Z453" s="116" t="str">
        <f t="shared" si="70"/>
        <v xml:space="preserve"> </v>
      </c>
      <c r="AA453" s="116" t="str">
        <f t="shared" si="71"/>
        <v xml:space="preserve"> </v>
      </c>
      <c r="AB453" s="116" t="str">
        <f t="shared" si="72"/>
        <v xml:space="preserve"> </v>
      </c>
      <c r="AC453" s="116" t="str">
        <f t="shared" si="73"/>
        <v xml:space="preserve"> </v>
      </c>
      <c r="AD453" s="116" t="str">
        <f t="shared" si="74"/>
        <v xml:space="preserve"> </v>
      </c>
      <c r="AE453" s="116" t="str">
        <f t="shared" si="75"/>
        <v xml:space="preserve"> </v>
      </c>
      <c r="AF453" s="116" t="str">
        <f t="shared" si="76"/>
        <v xml:space="preserve"> </v>
      </c>
      <c r="AG453" s="116" t="str">
        <f t="shared" si="77"/>
        <v xml:space="preserve"> </v>
      </c>
    </row>
    <row r="454" spans="1:33" x14ac:dyDescent="0.35">
      <c r="A454" s="199"/>
      <c r="B454" s="200"/>
      <c r="C454" s="200"/>
      <c r="D454" s="200"/>
      <c r="E454" s="200"/>
      <c r="F454" s="200"/>
      <c r="G454" s="200"/>
      <c r="H454" s="200"/>
      <c r="I454" s="200"/>
      <c r="J454" s="200"/>
      <c r="K454" s="200"/>
      <c r="L454" s="200"/>
      <c r="M454" s="200"/>
      <c r="N454" s="200"/>
      <c r="O454" s="200"/>
      <c r="P454" s="200"/>
      <c r="Q454" s="200"/>
      <c r="R454" s="200"/>
      <c r="S454" s="200"/>
      <c r="T454" s="200"/>
      <c r="U454" s="200"/>
      <c r="V454" s="200"/>
      <c r="W454" s="201"/>
      <c r="X454" s="116" t="str">
        <f t="shared" ref="X454:X517" si="79">D454&amp;" "&amp;E454</f>
        <v xml:space="preserve"> </v>
      </c>
      <c r="Y454" s="116" t="str">
        <f t="shared" si="78"/>
        <v xml:space="preserve"> </v>
      </c>
      <c r="Z454" s="116" t="str">
        <f t="shared" si="70"/>
        <v xml:space="preserve"> </v>
      </c>
      <c r="AA454" s="116" t="str">
        <f t="shared" si="71"/>
        <v xml:space="preserve"> </v>
      </c>
      <c r="AB454" s="116" t="str">
        <f t="shared" si="72"/>
        <v xml:space="preserve"> </v>
      </c>
      <c r="AC454" s="116" t="str">
        <f t="shared" si="73"/>
        <v xml:space="preserve"> </v>
      </c>
      <c r="AD454" s="116" t="str">
        <f t="shared" si="74"/>
        <v xml:space="preserve"> </v>
      </c>
      <c r="AE454" s="116" t="str">
        <f t="shared" si="75"/>
        <v xml:space="preserve"> </v>
      </c>
      <c r="AF454" s="116" t="str">
        <f t="shared" si="76"/>
        <v xml:space="preserve"> </v>
      </c>
      <c r="AG454" s="116" t="str">
        <f t="shared" si="77"/>
        <v xml:space="preserve"> </v>
      </c>
    </row>
    <row r="455" spans="1:33" x14ac:dyDescent="0.35">
      <c r="A455" s="199"/>
      <c r="B455" s="200"/>
      <c r="C455" s="200"/>
      <c r="D455" s="200"/>
      <c r="E455" s="200"/>
      <c r="F455" s="200"/>
      <c r="G455" s="200"/>
      <c r="H455" s="200"/>
      <c r="I455" s="200"/>
      <c r="J455" s="200"/>
      <c r="K455" s="200"/>
      <c r="L455" s="200"/>
      <c r="M455" s="200"/>
      <c r="N455" s="200"/>
      <c r="O455" s="200"/>
      <c r="P455" s="200"/>
      <c r="Q455" s="200"/>
      <c r="R455" s="200"/>
      <c r="S455" s="200"/>
      <c r="T455" s="200"/>
      <c r="U455" s="200"/>
      <c r="V455" s="200"/>
      <c r="W455" s="201"/>
      <c r="X455" s="116" t="str">
        <f t="shared" si="79"/>
        <v xml:space="preserve"> </v>
      </c>
      <c r="Y455" s="116" t="str">
        <f t="shared" si="78"/>
        <v xml:space="preserve"> </v>
      </c>
      <c r="Z455" s="116" t="str">
        <f t="shared" si="70"/>
        <v xml:space="preserve"> </v>
      </c>
      <c r="AA455" s="116" t="str">
        <f t="shared" si="71"/>
        <v xml:space="preserve"> </v>
      </c>
      <c r="AB455" s="116" t="str">
        <f t="shared" si="72"/>
        <v xml:space="preserve"> </v>
      </c>
      <c r="AC455" s="116" t="str">
        <f t="shared" si="73"/>
        <v xml:space="preserve"> </v>
      </c>
      <c r="AD455" s="116" t="str">
        <f t="shared" si="74"/>
        <v xml:space="preserve"> </v>
      </c>
      <c r="AE455" s="116" t="str">
        <f t="shared" si="75"/>
        <v xml:space="preserve"> </v>
      </c>
      <c r="AF455" s="116" t="str">
        <f t="shared" si="76"/>
        <v xml:space="preserve"> </v>
      </c>
      <c r="AG455" s="116" t="str">
        <f t="shared" si="77"/>
        <v xml:space="preserve"> </v>
      </c>
    </row>
    <row r="456" spans="1:33" x14ac:dyDescent="0.35">
      <c r="A456" s="199"/>
      <c r="B456" s="200"/>
      <c r="C456" s="200"/>
      <c r="D456" s="200"/>
      <c r="E456" s="200"/>
      <c r="F456" s="200"/>
      <c r="G456" s="200"/>
      <c r="H456" s="200"/>
      <c r="I456" s="200"/>
      <c r="J456" s="200"/>
      <c r="K456" s="200"/>
      <c r="L456" s="200"/>
      <c r="M456" s="200"/>
      <c r="N456" s="200"/>
      <c r="O456" s="200"/>
      <c r="P456" s="200"/>
      <c r="Q456" s="200"/>
      <c r="R456" s="200"/>
      <c r="S456" s="200"/>
      <c r="T456" s="200"/>
      <c r="U456" s="200"/>
      <c r="V456" s="200"/>
      <c r="W456" s="201"/>
      <c r="X456" s="116" t="str">
        <f t="shared" si="79"/>
        <v xml:space="preserve"> </v>
      </c>
      <c r="Y456" s="116" t="str">
        <f t="shared" si="78"/>
        <v xml:space="preserve"> </v>
      </c>
      <c r="Z456" s="116" t="str">
        <f t="shared" si="70"/>
        <v xml:space="preserve"> </v>
      </c>
      <c r="AA456" s="116" t="str">
        <f t="shared" si="71"/>
        <v xml:space="preserve"> </v>
      </c>
      <c r="AB456" s="116" t="str">
        <f t="shared" si="72"/>
        <v xml:space="preserve"> </v>
      </c>
      <c r="AC456" s="116" t="str">
        <f t="shared" si="73"/>
        <v xml:space="preserve"> </v>
      </c>
      <c r="AD456" s="116" t="str">
        <f t="shared" si="74"/>
        <v xml:space="preserve"> </v>
      </c>
      <c r="AE456" s="116" t="str">
        <f t="shared" si="75"/>
        <v xml:space="preserve"> </v>
      </c>
      <c r="AF456" s="116" t="str">
        <f t="shared" si="76"/>
        <v xml:space="preserve"> </v>
      </c>
      <c r="AG456" s="116" t="str">
        <f t="shared" si="77"/>
        <v xml:space="preserve"> </v>
      </c>
    </row>
    <row r="457" spans="1:33" x14ac:dyDescent="0.35">
      <c r="A457" s="199"/>
      <c r="B457" s="200"/>
      <c r="C457" s="200"/>
      <c r="D457" s="200"/>
      <c r="E457" s="200"/>
      <c r="F457" s="200"/>
      <c r="G457" s="200"/>
      <c r="H457" s="200"/>
      <c r="I457" s="200"/>
      <c r="J457" s="200"/>
      <c r="K457" s="200"/>
      <c r="L457" s="200"/>
      <c r="M457" s="200"/>
      <c r="N457" s="200"/>
      <c r="O457" s="200"/>
      <c r="P457" s="200"/>
      <c r="Q457" s="200"/>
      <c r="R457" s="200"/>
      <c r="S457" s="200"/>
      <c r="T457" s="200"/>
      <c r="U457" s="200"/>
      <c r="V457" s="200"/>
      <c r="W457" s="201"/>
      <c r="X457" s="116" t="str">
        <f t="shared" si="79"/>
        <v xml:space="preserve"> </v>
      </c>
      <c r="Y457" s="116" t="str">
        <f t="shared" si="78"/>
        <v xml:space="preserve"> </v>
      </c>
      <c r="Z457" s="116" t="str">
        <f t="shared" si="70"/>
        <v xml:space="preserve"> </v>
      </c>
      <c r="AA457" s="116" t="str">
        <f t="shared" si="71"/>
        <v xml:space="preserve"> </v>
      </c>
      <c r="AB457" s="116" t="str">
        <f t="shared" si="72"/>
        <v xml:space="preserve"> </v>
      </c>
      <c r="AC457" s="116" t="str">
        <f t="shared" si="73"/>
        <v xml:space="preserve"> </v>
      </c>
      <c r="AD457" s="116" t="str">
        <f t="shared" si="74"/>
        <v xml:space="preserve"> </v>
      </c>
      <c r="AE457" s="116" t="str">
        <f t="shared" si="75"/>
        <v xml:space="preserve"> </v>
      </c>
      <c r="AF457" s="116" t="str">
        <f t="shared" si="76"/>
        <v xml:space="preserve"> </v>
      </c>
      <c r="AG457" s="116" t="str">
        <f t="shared" si="77"/>
        <v xml:space="preserve"> </v>
      </c>
    </row>
    <row r="458" spans="1:33" x14ac:dyDescent="0.35">
      <c r="A458" s="199"/>
      <c r="B458" s="200"/>
      <c r="C458" s="200"/>
      <c r="D458" s="200"/>
      <c r="E458" s="200"/>
      <c r="F458" s="200"/>
      <c r="G458" s="200"/>
      <c r="H458" s="200"/>
      <c r="I458" s="200"/>
      <c r="J458" s="200"/>
      <c r="K458" s="200"/>
      <c r="L458" s="200"/>
      <c r="M458" s="200"/>
      <c r="N458" s="200"/>
      <c r="O458" s="200"/>
      <c r="P458" s="200"/>
      <c r="Q458" s="200"/>
      <c r="R458" s="200"/>
      <c r="S458" s="200"/>
      <c r="T458" s="200"/>
      <c r="U458" s="200"/>
      <c r="V458" s="200"/>
      <c r="W458" s="201"/>
      <c r="X458" s="116" t="str">
        <f t="shared" si="79"/>
        <v xml:space="preserve"> </v>
      </c>
      <c r="Y458" s="116" t="str">
        <f t="shared" si="78"/>
        <v xml:space="preserve"> </v>
      </c>
      <c r="Z458" s="116" t="str">
        <f t="shared" si="70"/>
        <v xml:space="preserve"> </v>
      </c>
      <c r="AA458" s="116" t="str">
        <f t="shared" si="71"/>
        <v xml:space="preserve"> </v>
      </c>
      <c r="AB458" s="116" t="str">
        <f t="shared" si="72"/>
        <v xml:space="preserve"> </v>
      </c>
      <c r="AC458" s="116" t="str">
        <f t="shared" si="73"/>
        <v xml:space="preserve"> </v>
      </c>
      <c r="AD458" s="116" t="str">
        <f t="shared" si="74"/>
        <v xml:space="preserve"> </v>
      </c>
      <c r="AE458" s="116" t="str">
        <f t="shared" si="75"/>
        <v xml:space="preserve"> </v>
      </c>
      <c r="AF458" s="116" t="str">
        <f t="shared" si="76"/>
        <v xml:space="preserve"> </v>
      </c>
      <c r="AG458" s="116" t="str">
        <f t="shared" si="77"/>
        <v xml:space="preserve"> </v>
      </c>
    </row>
    <row r="459" spans="1:33" x14ac:dyDescent="0.35">
      <c r="A459" s="199"/>
      <c r="B459" s="200"/>
      <c r="C459" s="200"/>
      <c r="D459" s="200"/>
      <c r="E459" s="200"/>
      <c r="F459" s="200"/>
      <c r="G459" s="200"/>
      <c r="H459" s="200"/>
      <c r="I459" s="200"/>
      <c r="J459" s="200"/>
      <c r="K459" s="200"/>
      <c r="L459" s="200"/>
      <c r="M459" s="200"/>
      <c r="N459" s="200"/>
      <c r="O459" s="200"/>
      <c r="P459" s="200"/>
      <c r="Q459" s="200"/>
      <c r="R459" s="200"/>
      <c r="S459" s="200"/>
      <c r="T459" s="200"/>
      <c r="U459" s="200"/>
      <c r="V459" s="200"/>
      <c r="W459" s="201"/>
      <c r="X459" s="116" t="str">
        <f t="shared" si="79"/>
        <v xml:space="preserve"> </v>
      </c>
      <c r="Y459" s="116" t="str">
        <f t="shared" si="78"/>
        <v xml:space="preserve"> </v>
      </c>
      <c r="Z459" s="116" t="str">
        <f t="shared" si="70"/>
        <v xml:space="preserve"> </v>
      </c>
      <c r="AA459" s="116" t="str">
        <f t="shared" si="71"/>
        <v xml:space="preserve"> </v>
      </c>
      <c r="AB459" s="116" t="str">
        <f t="shared" si="72"/>
        <v xml:space="preserve"> </v>
      </c>
      <c r="AC459" s="116" t="str">
        <f t="shared" si="73"/>
        <v xml:space="preserve"> </v>
      </c>
      <c r="AD459" s="116" t="str">
        <f t="shared" si="74"/>
        <v xml:space="preserve"> </v>
      </c>
      <c r="AE459" s="116" t="str">
        <f t="shared" si="75"/>
        <v xml:space="preserve"> </v>
      </c>
      <c r="AF459" s="116" t="str">
        <f t="shared" si="76"/>
        <v xml:space="preserve"> </v>
      </c>
      <c r="AG459" s="116" t="str">
        <f t="shared" si="77"/>
        <v xml:space="preserve"> </v>
      </c>
    </row>
    <row r="460" spans="1:33" x14ac:dyDescent="0.35">
      <c r="A460" s="199"/>
      <c r="B460" s="200"/>
      <c r="C460" s="200"/>
      <c r="D460" s="200"/>
      <c r="E460" s="200"/>
      <c r="F460" s="200"/>
      <c r="G460" s="200"/>
      <c r="H460" s="200"/>
      <c r="I460" s="200"/>
      <c r="J460" s="200"/>
      <c r="K460" s="200"/>
      <c r="L460" s="200"/>
      <c r="M460" s="200"/>
      <c r="N460" s="200"/>
      <c r="O460" s="200"/>
      <c r="P460" s="200"/>
      <c r="Q460" s="200"/>
      <c r="R460" s="200"/>
      <c r="S460" s="200"/>
      <c r="T460" s="200"/>
      <c r="U460" s="200"/>
      <c r="V460" s="200"/>
      <c r="W460" s="201"/>
      <c r="X460" s="116" t="str">
        <f t="shared" si="79"/>
        <v xml:space="preserve"> </v>
      </c>
      <c r="Y460" s="116" t="str">
        <f t="shared" si="78"/>
        <v xml:space="preserve"> </v>
      </c>
      <c r="Z460" s="116" t="str">
        <f t="shared" si="70"/>
        <v xml:space="preserve"> </v>
      </c>
      <c r="AA460" s="116" t="str">
        <f t="shared" si="71"/>
        <v xml:space="preserve"> </v>
      </c>
      <c r="AB460" s="116" t="str">
        <f t="shared" si="72"/>
        <v xml:space="preserve"> </v>
      </c>
      <c r="AC460" s="116" t="str">
        <f t="shared" si="73"/>
        <v xml:space="preserve"> </v>
      </c>
      <c r="AD460" s="116" t="str">
        <f t="shared" si="74"/>
        <v xml:space="preserve"> </v>
      </c>
      <c r="AE460" s="116" t="str">
        <f t="shared" si="75"/>
        <v xml:space="preserve"> </v>
      </c>
      <c r="AF460" s="116" t="str">
        <f t="shared" si="76"/>
        <v xml:space="preserve"> </v>
      </c>
      <c r="AG460" s="116" t="str">
        <f t="shared" si="77"/>
        <v xml:space="preserve"> </v>
      </c>
    </row>
    <row r="461" spans="1:33" x14ac:dyDescent="0.35">
      <c r="A461" s="199"/>
      <c r="B461" s="200"/>
      <c r="C461" s="200"/>
      <c r="D461" s="200"/>
      <c r="E461" s="200"/>
      <c r="F461" s="200"/>
      <c r="G461" s="200"/>
      <c r="H461" s="200"/>
      <c r="I461" s="200"/>
      <c r="J461" s="200"/>
      <c r="K461" s="200"/>
      <c r="L461" s="200"/>
      <c r="M461" s="200"/>
      <c r="N461" s="200"/>
      <c r="O461" s="200"/>
      <c r="P461" s="200"/>
      <c r="Q461" s="200"/>
      <c r="R461" s="200"/>
      <c r="S461" s="200"/>
      <c r="T461" s="200"/>
      <c r="U461" s="200"/>
      <c r="V461" s="200"/>
      <c r="W461" s="201"/>
      <c r="X461" s="116" t="str">
        <f t="shared" si="79"/>
        <v xml:space="preserve"> </v>
      </c>
      <c r="Y461" s="116" t="str">
        <f t="shared" si="78"/>
        <v xml:space="preserve"> </v>
      </c>
      <c r="Z461" s="116" t="str">
        <f t="shared" si="70"/>
        <v xml:space="preserve"> </v>
      </c>
      <c r="AA461" s="116" t="str">
        <f t="shared" si="71"/>
        <v xml:space="preserve"> </v>
      </c>
      <c r="AB461" s="116" t="str">
        <f t="shared" si="72"/>
        <v xml:space="preserve"> </v>
      </c>
      <c r="AC461" s="116" t="str">
        <f t="shared" si="73"/>
        <v xml:space="preserve"> </v>
      </c>
      <c r="AD461" s="116" t="str">
        <f t="shared" si="74"/>
        <v xml:space="preserve"> </v>
      </c>
      <c r="AE461" s="116" t="str">
        <f t="shared" si="75"/>
        <v xml:space="preserve"> </v>
      </c>
      <c r="AF461" s="116" t="str">
        <f t="shared" si="76"/>
        <v xml:space="preserve"> </v>
      </c>
      <c r="AG461" s="116" t="str">
        <f t="shared" si="77"/>
        <v xml:space="preserve"> </v>
      </c>
    </row>
    <row r="462" spans="1:33" x14ac:dyDescent="0.35">
      <c r="A462" s="199"/>
      <c r="B462" s="200"/>
      <c r="C462" s="200"/>
      <c r="D462" s="200"/>
      <c r="E462" s="200"/>
      <c r="F462" s="200"/>
      <c r="G462" s="200"/>
      <c r="H462" s="200"/>
      <c r="I462" s="200"/>
      <c r="J462" s="200"/>
      <c r="K462" s="200"/>
      <c r="L462" s="200"/>
      <c r="M462" s="200"/>
      <c r="N462" s="200"/>
      <c r="O462" s="200"/>
      <c r="P462" s="200"/>
      <c r="Q462" s="200"/>
      <c r="R462" s="200"/>
      <c r="S462" s="200"/>
      <c r="T462" s="200"/>
      <c r="U462" s="200"/>
      <c r="V462" s="200"/>
      <c r="W462" s="201"/>
      <c r="X462" s="116" t="str">
        <f t="shared" si="79"/>
        <v xml:space="preserve"> </v>
      </c>
      <c r="Y462" s="116" t="str">
        <f t="shared" si="78"/>
        <v xml:space="preserve"> </v>
      </c>
      <c r="Z462" s="116" t="str">
        <f t="shared" si="70"/>
        <v xml:space="preserve"> </v>
      </c>
      <c r="AA462" s="116" t="str">
        <f t="shared" si="71"/>
        <v xml:space="preserve"> </v>
      </c>
      <c r="AB462" s="116" t="str">
        <f t="shared" si="72"/>
        <v xml:space="preserve"> </v>
      </c>
      <c r="AC462" s="116" t="str">
        <f t="shared" si="73"/>
        <v xml:space="preserve"> </v>
      </c>
      <c r="AD462" s="116" t="str">
        <f t="shared" si="74"/>
        <v xml:space="preserve"> </v>
      </c>
      <c r="AE462" s="116" t="str">
        <f t="shared" si="75"/>
        <v xml:space="preserve"> </v>
      </c>
      <c r="AF462" s="116" t="str">
        <f t="shared" si="76"/>
        <v xml:space="preserve"> </v>
      </c>
      <c r="AG462" s="116" t="str">
        <f t="shared" si="77"/>
        <v xml:space="preserve"> </v>
      </c>
    </row>
    <row r="463" spans="1:33" x14ac:dyDescent="0.35">
      <c r="A463" s="199"/>
      <c r="B463" s="200"/>
      <c r="C463" s="200"/>
      <c r="D463" s="200"/>
      <c r="E463" s="200"/>
      <c r="F463" s="200"/>
      <c r="G463" s="200"/>
      <c r="H463" s="200"/>
      <c r="I463" s="200"/>
      <c r="J463" s="200"/>
      <c r="K463" s="200"/>
      <c r="L463" s="200"/>
      <c r="M463" s="200"/>
      <c r="N463" s="200"/>
      <c r="O463" s="200"/>
      <c r="P463" s="200"/>
      <c r="Q463" s="200"/>
      <c r="R463" s="200"/>
      <c r="S463" s="200"/>
      <c r="T463" s="200"/>
      <c r="U463" s="200"/>
      <c r="V463" s="200"/>
      <c r="W463" s="201"/>
      <c r="X463" s="116" t="str">
        <f t="shared" si="79"/>
        <v xml:space="preserve"> </v>
      </c>
      <c r="Y463" s="116" t="str">
        <f t="shared" si="78"/>
        <v xml:space="preserve"> </v>
      </c>
      <c r="Z463" s="116" t="str">
        <f t="shared" si="70"/>
        <v xml:space="preserve"> </v>
      </c>
      <c r="AA463" s="116" t="str">
        <f t="shared" si="71"/>
        <v xml:space="preserve"> </v>
      </c>
      <c r="AB463" s="116" t="str">
        <f t="shared" si="72"/>
        <v xml:space="preserve"> </v>
      </c>
      <c r="AC463" s="116" t="str">
        <f t="shared" si="73"/>
        <v xml:space="preserve"> </v>
      </c>
      <c r="AD463" s="116" t="str">
        <f t="shared" si="74"/>
        <v xml:space="preserve"> </v>
      </c>
      <c r="AE463" s="116" t="str">
        <f t="shared" si="75"/>
        <v xml:space="preserve"> </v>
      </c>
      <c r="AF463" s="116" t="str">
        <f t="shared" si="76"/>
        <v xml:space="preserve"> </v>
      </c>
      <c r="AG463" s="116" t="str">
        <f t="shared" si="77"/>
        <v xml:space="preserve"> </v>
      </c>
    </row>
    <row r="464" spans="1:33" x14ac:dyDescent="0.35">
      <c r="A464" s="199"/>
      <c r="B464" s="200"/>
      <c r="C464" s="200"/>
      <c r="D464" s="200"/>
      <c r="E464" s="200"/>
      <c r="F464" s="200"/>
      <c r="G464" s="200"/>
      <c r="H464" s="200"/>
      <c r="I464" s="200"/>
      <c r="J464" s="200"/>
      <c r="K464" s="200"/>
      <c r="L464" s="200"/>
      <c r="M464" s="200"/>
      <c r="N464" s="200"/>
      <c r="O464" s="200"/>
      <c r="P464" s="200"/>
      <c r="Q464" s="200"/>
      <c r="R464" s="200"/>
      <c r="S464" s="200"/>
      <c r="T464" s="200"/>
      <c r="U464" s="200"/>
      <c r="V464" s="200"/>
      <c r="W464" s="201"/>
      <c r="X464" s="116" t="str">
        <f t="shared" si="79"/>
        <v xml:space="preserve"> </v>
      </c>
      <c r="Y464" s="116" t="str">
        <f t="shared" si="78"/>
        <v xml:space="preserve"> </v>
      </c>
      <c r="Z464" s="116" t="str">
        <f t="shared" si="70"/>
        <v xml:space="preserve"> </v>
      </c>
      <c r="AA464" s="116" t="str">
        <f t="shared" si="71"/>
        <v xml:space="preserve"> </v>
      </c>
      <c r="AB464" s="116" t="str">
        <f t="shared" si="72"/>
        <v xml:space="preserve"> </v>
      </c>
      <c r="AC464" s="116" t="str">
        <f t="shared" si="73"/>
        <v xml:space="preserve"> </v>
      </c>
      <c r="AD464" s="116" t="str">
        <f t="shared" si="74"/>
        <v xml:space="preserve"> </v>
      </c>
      <c r="AE464" s="116" t="str">
        <f t="shared" si="75"/>
        <v xml:space="preserve"> </v>
      </c>
      <c r="AF464" s="116" t="str">
        <f t="shared" si="76"/>
        <v xml:space="preserve"> </v>
      </c>
      <c r="AG464" s="116" t="str">
        <f t="shared" si="77"/>
        <v xml:space="preserve"> </v>
      </c>
    </row>
    <row r="465" spans="1:33" x14ac:dyDescent="0.35">
      <c r="A465" s="199"/>
      <c r="B465" s="200"/>
      <c r="C465" s="200"/>
      <c r="D465" s="200"/>
      <c r="E465" s="200"/>
      <c r="F465" s="200"/>
      <c r="G465" s="200"/>
      <c r="H465" s="200"/>
      <c r="I465" s="200"/>
      <c r="J465" s="200"/>
      <c r="K465" s="200"/>
      <c r="L465" s="200"/>
      <c r="M465" s="200"/>
      <c r="N465" s="200"/>
      <c r="O465" s="200"/>
      <c r="P465" s="200"/>
      <c r="Q465" s="200"/>
      <c r="R465" s="200"/>
      <c r="S465" s="200"/>
      <c r="T465" s="200"/>
      <c r="U465" s="200"/>
      <c r="V465" s="200"/>
      <c r="W465" s="201"/>
      <c r="X465" s="116" t="str">
        <f t="shared" si="79"/>
        <v xml:space="preserve"> </v>
      </c>
      <c r="Y465" s="116" t="str">
        <f t="shared" si="78"/>
        <v xml:space="preserve"> </v>
      </c>
      <c r="Z465" s="116" t="str">
        <f t="shared" si="70"/>
        <v xml:space="preserve"> </v>
      </c>
      <c r="AA465" s="116" t="str">
        <f t="shared" si="71"/>
        <v xml:space="preserve"> </v>
      </c>
      <c r="AB465" s="116" t="str">
        <f t="shared" si="72"/>
        <v xml:space="preserve"> </v>
      </c>
      <c r="AC465" s="116" t="str">
        <f t="shared" si="73"/>
        <v xml:space="preserve"> </v>
      </c>
      <c r="AD465" s="116" t="str">
        <f t="shared" si="74"/>
        <v xml:space="preserve"> </v>
      </c>
      <c r="AE465" s="116" t="str">
        <f t="shared" si="75"/>
        <v xml:space="preserve"> </v>
      </c>
      <c r="AF465" s="116" t="str">
        <f t="shared" si="76"/>
        <v xml:space="preserve"> </v>
      </c>
      <c r="AG465" s="116" t="str">
        <f t="shared" si="77"/>
        <v xml:space="preserve"> </v>
      </c>
    </row>
    <row r="466" spans="1:33" x14ac:dyDescent="0.35">
      <c r="A466" s="199"/>
      <c r="B466" s="200"/>
      <c r="C466" s="200"/>
      <c r="D466" s="200"/>
      <c r="E466" s="200"/>
      <c r="F466" s="200"/>
      <c r="G466" s="200"/>
      <c r="H466" s="200"/>
      <c r="I466" s="200"/>
      <c r="J466" s="200"/>
      <c r="K466" s="200"/>
      <c r="L466" s="200"/>
      <c r="M466" s="200"/>
      <c r="N466" s="200"/>
      <c r="O466" s="200"/>
      <c r="P466" s="200"/>
      <c r="Q466" s="200"/>
      <c r="R466" s="200"/>
      <c r="S466" s="200"/>
      <c r="T466" s="200"/>
      <c r="U466" s="200"/>
      <c r="V466" s="200"/>
      <c r="W466" s="201"/>
      <c r="X466" s="116" t="str">
        <f t="shared" si="79"/>
        <v xml:space="preserve"> </v>
      </c>
      <c r="Y466" s="116" t="str">
        <f t="shared" si="78"/>
        <v xml:space="preserve"> </v>
      </c>
      <c r="Z466" s="116" t="str">
        <f t="shared" si="70"/>
        <v xml:space="preserve"> </v>
      </c>
      <c r="AA466" s="116" t="str">
        <f t="shared" si="71"/>
        <v xml:space="preserve"> </v>
      </c>
      <c r="AB466" s="116" t="str">
        <f t="shared" si="72"/>
        <v xml:space="preserve"> </v>
      </c>
      <c r="AC466" s="116" t="str">
        <f t="shared" si="73"/>
        <v xml:space="preserve"> </v>
      </c>
      <c r="AD466" s="116" t="str">
        <f t="shared" si="74"/>
        <v xml:space="preserve"> </v>
      </c>
      <c r="AE466" s="116" t="str">
        <f t="shared" si="75"/>
        <v xml:space="preserve"> </v>
      </c>
      <c r="AF466" s="116" t="str">
        <f t="shared" si="76"/>
        <v xml:space="preserve"> </v>
      </c>
      <c r="AG466" s="116" t="str">
        <f t="shared" si="77"/>
        <v xml:space="preserve"> </v>
      </c>
    </row>
    <row r="467" spans="1:33" x14ac:dyDescent="0.35">
      <c r="A467" s="199"/>
      <c r="B467" s="200"/>
      <c r="C467" s="200"/>
      <c r="D467" s="200"/>
      <c r="E467" s="200"/>
      <c r="F467" s="200"/>
      <c r="G467" s="200"/>
      <c r="H467" s="200"/>
      <c r="I467" s="200"/>
      <c r="J467" s="200"/>
      <c r="K467" s="200"/>
      <c r="L467" s="200"/>
      <c r="M467" s="200"/>
      <c r="N467" s="200"/>
      <c r="O467" s="200"/>
      <c r="P467" s="200"/>
      <c r="Q467" s="200"/>
      <c r="R467" s="200"/>
      <c r="S467" s="200"/>
      <c r="T467" s="200"/>
      <c r="U467" s="200"/>
      <c r="V467" s="200"/>
      <c r="W467" s="201"/>
      <c r="X467" s="116" t="str">
        <f t="shared" si="79"/>
        <v xml:space="preserve"> </v>
      </c>
      <c r="Y467" s="116" t="str">
        <f t="shared" si="78"/>
        <v xml:space="preserve"> </v>
      </c>
      <c r="Z467" s="116" t="str">
        <f t="shared" si="70"/>
        <v xml:space="preserve"> </v>
      </c>
      <c r="AA467" s="116" t="str">
        <f t="shared" si="71"/>
        <v xml:space="preserve"> </v>
      </c>
      <c r="AB467" s="116" t="str">
        <f t="shared" si="72"/>
        <v xml:space="preserve"> </v>
      </c>
      <c r="AC467" s="116" t="str">
        <f t="shared" si="73"/>
        <v xml:space="preserve"> </v>
      </c>
      <c r="AD467" s="116" t="str">
        <f t="shared" si="74"/>
        <v xml:space="preserve"> </v>
      </c>
      <c r="AE467" s="116" t="str">
        <f t="shared" si="75"/>
        <v xml:space="preserve"> </v>
      </c>
      <c r="AF467" s="116" t="str">
        <f t="shared" si="76"/>
        <v xml:space="preserve"> </v>
      </c>
      <c r="AG467" s="116" t="str">
        <f t="shared" si="77"/>
        <v xml:space="preserve"> </v>
      </c>
    </row>
    <row r="468" spans="1:33" x14ac:dyDescent="0.35">
      <c r="A468" s="199"/>
      <c r="B468" s="200"/>
      <c r="C468" s="200"/>
      <c r="D468" s="200"/>
      <c r="E468" s="200"/>
      <c r="F468" s="200"/>
      <c r="G468" s="200"/>
      <c r="H468" s="200"/>
      <c r="I468" s="200"/>
      <c r="J468" s="200"/>
      <c r="K468" s="200"/>
      <c r="L468" s="200"/>
      <c r="M468" s="200"/>
      <c r="N468" s="200"/>
      <c r="O468" s="200"/>
      <c r="P468" s="200"/>
      <c r="Q468" s="200"/>
      <c r="R468" s="200"/>
      <c r="S468" s="200"/>
      <c r="T468" s="200"/>
      <c r="U468" s="200"/>
      <c r="V468" s="200"/>
      <c r="W468" s="201"/>
      <c r="X468" s="116" t="str">
        <f t="shared" si="79"/>
        <v xml:space="preserve"> </v>
      </c>
      <c r="Y468" s="116" t="str">
        <f t="shared" si="78"/>
        <v xml:space="preserve"> </v>
      </c>
      <c r="Z468" s="116" t="str">
        <f t="shared" si="70"/>
        <v xml:space="preserve"> </v>
      </c>
      <c r="AA468" s="116" t="str">
        <f t="shared" si="71"/>
        <v xml:space="preserve"> </v>
      </c>
      <c r="AB468" s="116" t="str">
        <f t="shared" si="72"/>
        <v xml:space="preserve"> </v>
      </c>
      <c r="AC468" s="116" t="str">
        <f t="shared" si="73"/>
        <v xml:space="preserve"> </v>
      </c>
      <c r="AD468" s="116" t="str">
        <f t="shared" si="74"/>
        <v xml:space="preserve"> </v>
      </c>
      <c r="AE468" s="116" t="str">
        <f t="shared" si="75"/>
        <v xml:space="preserve"> </v>
      </c>
      <c r="AF468" s="116" t="str">
        <f t="shared" si="76"/>
        <v xml:space="preserve"> </v>
      </c>
      <c r="AG468" s="116" t="str">
        <f t="shared" si="77"/>
        <v xml:space="preserve"> </v>
      </c>
    </row>
    <row r="469" spans="1:33" x14ac:dyDescent="0.35">
      <c r="A469" s="199"/>
      <c r="B469" s="200"/>
      <c r="C469" s="200"/>
      <c r="D469" s="200"/>
      <c r="E469" s="200"/>
      <c r="F469" s="200"/>
      <c r="G469" s="200"/>
      <c r="H469" s="200"/>
      <c r="I469" s="200"/>
      <c r="J469" s="200"/>
      <c r="K469" s="200"/>
      <c r="L469" s="200"/>
      <c r="M469" s="200"/>
      <c r="N469" s="200"/>
      <c r="O469" s="200"/>
      <c r="P469" s="200"/>
      <c r="Q469" s="200"/>
      <c r="R469" s="200"/>
      <c r="S469" s="200"/>
      <c r="T469" s="200"/>
      <c r="U469" s="200"/>
      <c r="V469" s="200"/>
      <c r="W469" s="201"/>
      <c r="X469" s="116" t="str">
        <f t="shared" si="79"/>
        <v xml:space="preserve"> </v>
      </c>
      <c r="Y469" s="116" t="str">
        <f t="shared" si="78"/>
        <v xml:space="preserve"> </v>
      </c>
      <c r="Z469" s="116" t="str">
        <f t="shared" si="70"/>
        <v xml:space="preserve"> </v>
      </c>
      <c r="AA469" s="116" t="str">
        <f t="shared" si="71"/>
        <v xml:space="preserve"> </v>
      </c>
      <c r="AB469" s="116" t="str">
        <f t="shared" si="72"/>
        <v xml:space="preserve"> </v>
      </c>
      <c r="AC469" s="116" t="str">
        <f t="shared" si="73"/>
        <v xml:space="preserve"> </v>
      </c>
      <c r="AD469" s="116" t="str">
        <f t="shared" si="74"/>
        <v xml:space="preserve"> </v>
      </c>
      <c r="AE469" s="116" t="str">
        <f t="shared" si="75"/>
        <v xml:space="preserve"> </v>
      </c>
      <c r="AF469" s="116" t="str">
        <f t="shared" si="76"/>
        <v xml:space="preserve"> </v>
      </c>
      <c r="AG469" s="116" t="str">
        <f t="shared" si="77"/>
        <v xml:space="preserve"> </v>
      </c>
    </row>
    <row r="470" spans="1:33" x14ac:dyDescent="0.35">
      <c r="A470" s="199"/>
      <c r="B470" s="200"/>
      <c r="C470" s="200"/>
      <c r="D470" s="200"/>
      <c r="E470" s="200"/>
      <c r="F470" s="200"/>
      <c r="G470" s="200"/>
      <c r="H470" s="200"/>
      <c r="I470" s="200"/>
      <c r="J470" s="200"/>
      <c r="K470" s="200"/>
      <c r="L470" s="200"/>
      <c r="M470" s="200"/>
      <c r="N470" s="200"/>
      <c r="O470" s="200"/>
      <c r="P470" s="200"/>
      <c r="Q470" s="200"/>
      <c r="R470" s="200"/>
      <c r="S470" s="200"/>
      <c r="T470" s="200"/>
      <c r="U470" s="200"/>
      <c r="V470" s="200"/>
      <c r="W470" s="201"/>
      <c r="X470" s="116" t="str">
        <f t="shared" si="79"/>
        <v xml:space="preserve"> </v>
      </c>
      <c r="Y470" s="116" t="str">
        <f t="shared" si="78"/>
        <v xml:space="preserve"> </v>
      </c>
      <c r="Z470" s="116" t="str">
        <f t="shared" si="70"/>
        <v xml:space="preserve"> </v>
      </c>
      <c r="AA470" s="116" t="str">
        <f t="shared" si="71"/>
        <v xml:space="preserve"> </v>
      </c>
      <c r="AB470" s="116" t="str">
        <f t="shared" si="72"/>
        <v xml:space="preserve"> </v>
      </c>
      <c r="AC470" s="116" t="str">
        <f t="shared" si="73"/>
        <v xml:space="preserve"> </v>
      </c>
      <c r="AD470" s="116" t="str">
        <f t="shared" si="74"/>
        <v xml:space="preserve"> </v>
      </c>
      <c r="AE470" s="116" t="str">
        <f t="shared" si="75"/>
        <v xml:space="preserve"> </v>
      </c>
      <c r="AF470" s="116" t="str">
        <f t="shared" si="76"/>
        <v xml:space="preserve"> </v>
      </c>
      <c r="AG470" s="116" t="str">
        <f t="shared" si="77"/>
        <v xml:space="preserve"> </v>
      </c>
    </row>
    <row r="471" spans="1:33" x14ac:dyDescent="0.35">
      <c r="A471" s="199"/>
      <c r="B471" s="200"/>
      <c r="C471" s="200"/>
      <c r="D471" s="200"/>
      <c r="E471" s="200"/>
      <c r="F471" s="200"/>
      <c r="G471" s="200"/>
      <c r="H471" s="200"/>
      <c r="I471" s="200"/>
      <c r="J471" s="200"/>
      <c r="K471" s="200"/>
      <c r="L471" s="200"/>
      <c r="M471" s="200"/>
      <c r="N471" s="200"/>
      <c r="O471" s="200"/>
      <c r="P471" s="200"/>
      <c r="Q471" s="200"/>
      <c r="R471" s="200"/>
      <c r="S471" s="200"/>
      <c r="T471" s="200"/>
      <c r="U471" s="200"/>
      <c r="V471" s="200"/>
      <c r="W471" s="201"/>
      <c r="X471" s="116" t="str">
        <f t="shared" si="79"/>
        <v xml:space="preserve"> </v>
      </c>
      <c r="Y471" s="116" t="str">
        <f t="shared" si="78"/>
        <v xml:space="preserve"> </v>
      </c>
      <c r="Z471" s="116" t="str">
        <f t="shared" si="70"/>
        <v xml:space="preserve"> </v>
      </c>
      <c r="AA471" s="116" t="str">
        <f t="shared" si="71"/>
        <v xml:space="preserve"> </v>
      </c>
      <c r="AB471" s="116" t="str">
        <f t="shared" si="72"/>
        <v xml:space="preserve"> </v>
      </c>
      <c r="AC471" s="116" t="str">
        <f t="shared" si="73"/>
        <v xml:space="preserve"> </v>
      </c>
      <c r="AD471" s="116" t="str">
        <f t="shared" si="74"/>
        <v xml:space="preserve"> </v>
      </c>
      <c r="AE471" s="116" t="str">
        <f t="shared" si="75"/>
        <v xml:space="preserve"> </v>
      </c>
      <c r="AF471" s="116" t="str">
        <f t="shared" si="76"/>
        <v xml:space="preserve"> </v>
      </c>
      <c r="AG471" s="116" t="str">
        <f t="shared" si="77"/>
        <v xml:space="preserve"> </v>
      </c>
    </row>
    <row r="472" spans="1:33" x14ac:dyDescent="0.35">
      <c r="A472" s="199"/>
      <c r="B472" s="200"/>
      <c r="C472" s="200"/>
      <c r="D472" s="200"/>
      <c r="E472" s="200"/>
      <c r="F472" s="200"/>
      <c r="G472" s="200"/>
      <c r="H472" s="200"/>
      <c r="I472" s="200"/>
      <c r="J472" s="200"/>
      <c r="K472" s="200"/>
      <c r="L472" s="200"/>
      <c r="M472" s="200"/>
      <c r="N472" s="200"/>
      <c r="O472" s="200"/>
      <c r="P472" s="200"/>
      <c r="Q472" s="200"/>
      <c r="R472" s="200"/>
      <c r="S472" s="200"/>
      <c r="T472" s="200"/>
      <c r="U472" s="200"/>
      <c r="V472" s="200"/>
      <c r="W472" s="201"/>
      <c r="X472" s="116" t="str">
        <f t="shared" si="79"/>
        <v xml:space="preserve"> </v>
      </c>
      <c r="Y472" s="116" t="str">
        <f t="shared" si="78"/>
        <v xml:space="preserve"> </v>
      </c>
      <c r="Z472" s="116" t="str">
        <f t="shared" si="70"/>
        <v xml:space="preserve"> </v>
      </c>
      <c r="AA472" s="116" t="str">
        <f t="shared" si="71"/>
        <v xml:space="preserve"> </v>
      </c>
      <c r="AB472" s="116" t="str">
        <f t="shared" si="72"/>
        <v xml:space="preserve"> </v>
      </c>
      <c r="AC472" s="116" t="str">
        <f t="shared" si="73"/>
        <v xml:space="preserve"> </v>
      </c>
      <c r="AD472" s="116" t="str">
        <f t="shared" si="74"/>
        <v xml:space="preserve"> </v>
      </c>
      <c r="AE472" s="116" t="str">
        <f t="shared" si="75"/>
        <v xml:space="preserve"> </v>
      </c>
      <c r="AF472" s="116" t="str">
        <f t="shared" si="76"/>
        <v xml:space="preserve"> </v>
      </c>
      <c r="AG472" s="116" t="str">
        <f t="shared" si="77"/>
        <v xml:space="preserve"> </v>
      </c>
    </row>
    <row r="473" spans="1:33" x14ac:dyDescent="0.35">
      <c r="A473" s="199"/>
      <c r="B473" s="200"/>
      <c r="C473" s="200"/>
      <c r="D473" s="200"/>
      <c r="E473" s="200"/>
      <c r="F473" s="200"/>
      <c r="G473" s="200"/>
      <c r="H473" s="200"/>
      <c r="I473" s="200"/>
      <c r="J473" s="200"/>
      <c r="K473" s="200"/>
      <c r="L473" s="200"/>
      <c r="M473" s="200"/>
      <c r="N473" s="200"/>
      <c r="O473" s="200"/>
      <c r="P473" s="200"/>
      <c r="Q473" s="200"/>
      <c r="R473" s="200"/>
      <c r="S473" s="200"/>
      <c r="T473" s="200"/>
      <c r="U473" s="200"/>
      <c r="V473" s="200"/>
      <c r="W473" s="201"/>
      <c r="X473" s="116" t="str">
        <f t="shared" si="79"/>
        <v xml:space="preserve"> </v>
      </c>
      <c r="Y473" s="116" t="str">
        <f t="shared" si="78"/>
        <v xml:space="preserve"> </v>
      </c>
      <c r="Z473" s="116" t="str">
        <f t="shared" si="70"/>
        <v xml:space="preserve"> </v>
      </c>
      <c r="AA473" s="116" t="str">
        <f t="shared" si="71"/>
        <v xml:space="preserve"> </v>
      </c>
      <c r="AB473" s="116" t="str">
        <f t="shared" si="72"/>
        <v xml:space="preserve"> </v>
      </c>
      <c r="AC473" s="116" t="str">
        <f t="shared" si="73"/>
        <v xml:space="preserve"> </v>
      </c>
      <c r="AD473" s="116" t="str">
        <f t="shared" si="74"/>
        <v xml:space="preserve"> </v>
      </c>
      <c r="AE473" s="116" t="str">
        <f t="shared" si="75"/>
        <v xml:space="preserve"> </v>
      </c>
      <c r="AF473" s="116" t="str">
        <f t="shared" si="76"/>
        <v xml:space="preserve"> </v>
      </c>
      <c r="AG473" s="116" t="str">
        <f t="shared" si="77"/>
        <v xml:space="preserve"> </v>
      </c>
    </row>
    <row r="474" spans="1:33" x14ac:dyDescent="0.35">
      <c r="A474" s="199"/>
      <c r="B474" s="200"/>
      <c r="C474" s="200"/>
      <c r="D474" s="200"/>
      <c r="E474" s="200"/>
      <c r="F474" s="200"/>
      <c r="G474" s="200"/>
      <c r="H474" s="200"/>
      <c r="I474" s="200"/>
      <c r="J474" s="200"/>
      <c r="K474" s="200"/>
      <c r="L474" s="200"/>
      <c r="M474" s="200"/>
      <c r="N474" s="200"/>
      <c r="O474" s="200"/>
      <c r="P474" s="200"/>
      <c r="Q474" s="200"/>
      <c r="R474" s="200"/>
      <c r="S474" s="200"/>
      <c r="T474" s="200"/>
      <c r="U474" s="200"/>
      <c r="V474" s="200"/>
      <c r="W474" s="201"/>
      <c r="X474" s="116" t="str">
        <f t="shared" si="79"/>
        <v xml:space="preserve"> </v>
      </c>
      <c r="Y474" s="116" t="str">
        <f t="shared" si="78"/>
        <v xml:space="preserve"> </v>
      </c>
      <c r="Z474" s="116" t="str">
        <f t="shared" si="70"/>
        <v xml:space="preserve"> </v>
      </c>
      <c r="AA474" s="116" t="str">
        <f t="shared" si="71"/>
        <v xml:space="preserve"> </v>
      </c>
      <c r="AB474" s="116" t="str">
        <f t="shared" si="72"/>
        <v xml:space="preserve"> </v>
      </c>
      <c r="AC474" s="116" t="str">
        <f t="shared" si="73"/>
        <v xml:space="preserve"> </v>
      </c>
      <c r="AD474" s="116" t="str">
        <f t="shared" si="74"/>
        <v xml:space="preserve"> </v>
      </c>
      <c r="AE474" s="116" t="str">
        <f t="shared" si="75"/>
        <v xml:space="preserve"> </v>
      </c>
      <c r="AF474" s="116" t="str">
        <f t="shared" si="76"/>
        <v xml:space="preserve"> </v>
      </c>
      <c r="AG474" s="116" t="str">
        <f t="shared" si="77"/>
        <v xml:space="preserve"> </v>
      </c>
    </row>
    <row r="475" spans="1:33" x14ac:dyDescent="0.35">
      <c r="A475" s="199"/>
      <c r="B475" s="200"/>
      <c r="C475" s="200"/>
      <c r="D475" s="200"/>
      <c r="E475" s="200"/>
      <c r="F475" s="200"/>
      <c r="G475" s="200"/>
      <c r="H475" s="200"/>
      <c r="I475" s="200"/>
      <c r="J475" s="200"/>
      <c r="K475" s="200"/>
      <c r="L475" s="200"/>
      <c r="M475" s="200"/>
      <c r="N475" s="200"/>
      <c r="O475" s="200"/>
      <c r="P475" s="200"/>
      <c r="Q475" s="200"/>
      <c r="R475" s="200"/>
      <c r="S475" s="200"/>
      <c r="T475" s="200"/>
      <c r="U475" s="200"/>
      <c r="V475" s="200"/>
      <c r="W475" s="201"/>
      <c r="X475" s="116" t="str">
        <f t="shared" si="79"/>
        <v xml:space="preserve"> </v>
      </c>
      <c r="Y475" s="116" t="str">
        <f t="shared" si="78"/>
        <v xml:space="preserve"> </v>
      </c>
      <c r="Z475" s="116" t="str">
        <f t="shared" si="70"/>
        <v xml:space="preserve"> </v>
      </c>
      <c r="AA475" s="116" t="str">
        <f t="shared" si="71"/>
        <v xml:space="preserve"> </v>
      </c>
      <c r="AB475" s="116" t="str">
        <f t="shared" si="72"/>
        <v xml:space="preserve"> </v>
      </c>
      <c r="AC475" s="116" t="str">
        <f t="shared" si="73"/>
        <v xml:space="preserve"> </v>
      </c>
      <c r="AD475" s="116" t="str">
        <f t="shared" si="74"/>
        <v xml:space="preserve"> </v>
      </c>
      <c r="AE475" s="116" t="str">
        <f t="shared" si="75"/>
        <v xml:space="preserve"> </v>
      </c>
      <c r="AF475" s="116" t="str">
        <f t="shared" si="76"/>
        <v xml:space="preserve"> </v>
      </c>
      <c r="AG475" s="116" t="str">
        <f t="shared" si="77"/>
        <v xml:space="preserve"> </v>
      </c>
    </row>
    <row r="476" spans="1:33" x14ac:dyDescent="0.35">
      <c r="A476" s="199"/>
      <c r="B476" s="200"/>
      <c r="C476" s="200"/>
      <c r="D476" s="200"/>
      <c r="E476" s="200"/>
      <c r="F476" s="200"/>
      <c r="G476" s="200"/>
      <c r="H476" s="200"/>
      <c r="I476" s="200"/>
      <c r="J476" s="200"/>
      <c r="K476" s="200"/>
      <c r="L476" s="200"/>
      <c r="M476" s="200"/>
      <c r="N476" s="200"/>
      <c r="O476" s="200"/>
      <c r="P476" s="200"/>
      <c r="Q476" s="200"/>
      <c r="R476" s="200"/>
      <c r="S476" s="200"/>
      <c r="T476" s="200"/>
      <c r="U476" s="200"/>
      <c r="V476" s="200"/>
      <c r="W476" s="201"/>
      <c r="X476" s="116" t="str">
        <f t="shared" si="79"/>
        <v xml:space="preserve"> </v>
      </c>
      <c r="Y476" s="116" t="str">
        <f t="shared" si="78"/>
        <v xml:space="preserve"> </v>
      </c>
      <c r="Z476" s="116" t="str">
        <f t="shared" si="70"/>
        <v xml:space="preserve"> </v>
      </c>
      <c r="AA476" s="116" t="str">
        <f t="shared" si="71"/>
        <v xml:space="preserve"> </v>
      </c>
      <c r="AB476" s="116" t="str">
        <f t="shared" si="72"/>
        <v xml:space="preserve"> </v>
      </c>
      <c r="AC476" s="116" t="str">
        <f t="shared" si="73"/>
        <v xml:space="preserve"> </v>
      </c>
      <c r="AD476" s="116" t="str">
        <f t="shared" si="74"/>
        <v xml:space="preserve"> </v>
      </c>
      <c r="AE476" s="116" t="str">
        <f t="shared" si="75"/>
        <v xml:space="preserve"> </v>
      </c>
      <c r="AF476" s="116" t="str">
        <f t="shared" si="76"/>
        <v xml:space="preserve"> </v>
      </c>
      <c r="AG476" s="116" t="str">
        <f t="shared" si="77"/>
        <v xml:space="preserve"> </v>
      </c>
    </row>
    <row r="477" spans="1:33" x14ac:dyDescent="0.35">
      <c r="A477" s="199"/>
      <c r="B477" s="200"/>
      <c r="C477" s="200"/>
      <c r="D477" s="200"/>
      <c r="E477" s="200"/>
      <c r="F477" s="200"/>
      <c r="G477" s="200"/>
      <c r="H477" s="200"/>
      <c r="I477" s="200"/>
      <c r="J477" s="200"/>
      <c r="K477" s="200"/>
      <c r="L477" s="200"/>
      <c r="M477" s="200"/>
      <c r="N477" s="200"/>
      <c r="O477" s="200"/>
      <c r="P477" s="200"/>
      <c r="Q477" s="200"/>
      <c r="R477" s="200"/>
      <c r="S477" s="200"/>
      <c r="T477" s="200"/>
      <c r="U477" s="200"/>
      <c r="V477" s="200"/>
      <c r="W477" s="201"/>
      <c r="X477" s="116" t="str">
        <f t="shared" si="79"/>
        <v xml:space="preserve"> </v>
      </c>
      <c r="Y477" s="116" t="str">
        <f t="shared" si="78"/>
        <v xml:space="preserve"> </v>
      </c>
      <c r="Z477" s="116" t="str">
        <f t="shared" si="70"/>
        <v xml:space="preserve"> </v>
      </c>
      <c r="AA477" s="116" t="str">
        <f t="shared" si="71"/>
        <v xml:space="preserve"> </v>
      </c>
      <c r="AB477" s="116" t="str">
        <f t="shared" si="72"/>
        <v xml:space="preserve"> </v>
      </c>
      <c r="AC477" s="116" t="str">
        <f t="shared" si="73"/>
        <v xml:space="preserve"> </v>
      </c>
      <c r="AD477" s="116" t="str">
        <f t="shared" si="74"/>
        <v xml:space="preserve"> </v>
      </c>
      <c r="AE477" s="116" t="str">
        <f t="shared" si="75"/>
        <v xml:space="preserve"> </v>
      </c>
      <c r="AF477" s="116" t="str">
        <f t="shared" si="76"/>
        <v xml:space="preserve"> </v>
      </c>
      <c r="AG477" s="116" t="str">
        <f t="shared" si="77"/>
        <v xml:space="preserve"> </v>
      </c>
    </row>
    <row r="478" spans="1:33" x14ac:dyDescent="0.35">
      <c r="A478" s="199"/>
      <c r="B478" s="200"/>
      <c r="C478" s="200"/>
      <c r="D478" s="200"/>
      <c r="E478" s="200"/>
      <c r="F478" s="200"/>
      <c r="G478" s="200"/>
      <c r="H478" s="200"/>
      <c r="I478" s="200"/>
      <c r="J478" s="200"/>
      <c r="K478" s="200"/>
      <c r="L478" s="200"/>
      <c r="M478" s="200"/>
      <c r="N478" s="200"/>
      <c r="O478" s="200"/>
      <c r="P478" s="200"/>
      <c r="Q478" s="200"/>
      <c r="R478" s="200"/>
      <c r="S478" s="200"/>
      <c r="T478" s="200"/>
      <c r="U478" s="200"/>
      <c r="V478" s="200"/>
      <c r="W478" s="201"/>
      <c r="X478" s="116" t="str">
        <f t="shared" si="79"/>
        <v xml:space="preserve"> </v>
      </c>
      <c r="Y478" s="116" t="str">
        <f t="shared" si="78"/>
        <v xml:space="preserve"> </v>
      </c>
      <c r="Z478" s="116" t="str">
        <f t="shared" si="70"/>
        <v xml:space="preserve"> </v>
      </c>
      <c r="AA478" s="116" t="str">
        <f t="shared" si="71"/>
        <v xml:space="preserve"> </v>
      </c>
      <c r="AB478" s="116" t="str">
        <f t="shared" si="72"/>
        <v xml:space="preserve"> </v>
      </c>
      <c r="AC478" s="116" t="str">
        <f t="shared" si="73"/>
        <v xml:space="preserve"> </v>
      </c>
      <c r="AD478" s="116" t="str">
        <f t="shared" si="74"/>
        <v xml:space="preserve"> </v>
      </c>
      <c r="AE478" s="116" t="str">
        <f t="shared" si="75"/>
        <v xml:space="preserve"> </v>
      </c>
      <c r="AF478" s="116" t="str">
        <f t="shared" si="76"/>
        <v xml:space="preserve"> </v>
      </c>
      <c r="AG478" s="116" t="str">
        <f t="shared" si="77"/>
        <v xml:space="preserve"> </v>
      </c>
    </row>
    <row r="479" spans="1:33" x14ac:dyDescent="0.35">
      <c r="A479" s="199"/>
      <c r="B479" s="200"/>
      <c r="C479" s="200"/>
      <c r="D479" s="200"/>
      <c r="E479" s="200"/>
      <c r="F479" s="200"/>
      <c r="G479" s="200"/>
      <c r="H479" s="200"/>
      <c r="I479" s="200"/>
      <c r="J479" s="200"/>
      <c r="K479" s="200"/>
      <c r="L479" s="200"/>
      <c r="M479" s="200"/>
      <c r="N479" s="200"/>
      <c r="O479" s="200"/>
      <c r="P479" s="200"/>
      <c r="Q479" s="200"/>
      <c r="R479" s="200"/>
      <c r="S479" s="200"/>
      <c r="T479" s="200"/>
      <c r="U479" s="200"/>
      <c r="V479" s="200"/>
      <c r="W479" s="201"/>
      <c r="X479" s="116" t="str">
        <f t="shared" si="79"/>
        <v xml:space="preserve"> </v>
      </c>
      <c r="Y479" s="116" t="str">
        <f t="shared" si="78"/>
        <v xml:space="preserve"> </v>
      </c>
      <c r="Z479" s="116" t="str">
        <f t="shared" si="70"/>
        <v xml:space="preserve"> </v>
      </c>
      <c r="AA479" s="116" t="str">
        <f t="shared" si="71"/>
        <v xml:space="preserve"> </v>
      </c>
      <c r="AB479" s="116" t="str">
        <f t="shared" si="72"/>
        <v xml:space="preserve"> </v>
      </c>
      <c r="AC479" s="116" t="str">
        <f t="shared" si="73"/>
        <v xml:space="preserve"> </v>
      </c>
      <c r="AD479" s="116" t="str">
        <f t="shared" si="74"/>
        <v xml:space="preserve"> </v>
      </c>
      <c r="AE479" s="116" t="str">
        <f t="shared" si="75"/>
        <v xml:space="preserve"> </v>
      </c>
      <c r="AF479" s="116" t="str">
        <f t="shared" si="76"/>
        <v xml:space="preserve"> </v>
      </c>
      <c r="AG479" s="116" t="str">
        <f t="shared" si="77"/>
        <v xml:space="preserve"> </v>
      </c>
    </row>
    <row r="480" spans="1:33" x14ac:dyDescent="0.35">
      <c r="A480" s="199"/>
      <c r="B480" s="200"/>
      <c r="C480" s="200"/>
      <c r="D480" s="200"/>
      <c r="E480" s="200"/>
      <c r="F480" s="200"/>
      <c r="G480" s="200"/>
      <c r="H480" s="200"/>
      <c r="I480" s="200"/>
      <c r="J480" s="200"/>
      <c r="K480" s="200"/>
      <c r="L480" s="200"/>
      <c r="M480" s="200"/>
      <c r="N480" s="200"/>
      <c r="O480" s="200"/>
      <c r="P480" s="200"/>
      <c r="Q480" s="200"/>
      <c r="R480" s="200"/>
      <c r="S480" s="200"/>
      <c r="T480" s="200"/>
      <c r="U480" s="200"/>
      <c r="V480" s="200"/>
      <c r="W480" s="201"/>
      <c r="X480" s="116" t="str">
        <f t="shared" si="79"/>
        <v xml:space="preserve"> </v>
      </c>
      <c r="Y480" s="116" t="str">
        <f t="shared" si="78"/>
        <v xml:space="preserve"> </v>
      </c>
      <c r="Z480" s="116" t="str">
        <f t="shared" si="70"/>
        <v xml:space="preserve"> </v>
      </c>
      <c r="AA480" s="116" t="str">
        <f t="shared" si="71"/>
        <v xml:space="preserve"> </v>
      </c>
      <c r="AB480" s="116" t="str">
        <f t="shared" si="72"/>
        <v xml:space="preserve"> </v>
      </c>
      <c r="AC480" s="116" t="str">
        <f t="shared" si="73"/>
        <v xml:space="preserve"> </v>
      </c>
      <c r="AD480" s="116" t="str">
        <f t="shared" si="74"/>
        <v xml:space="preserve"> </v>
      </c>
      <c r="AE480" s="116" t="str">
        <f t="shared" si="75"/>
        <v xml:space="preserve"> </v>
      </c>
      <c r="AF480" s="116" t="str">
        <f t="shared" si="76"/>
        <v xml:space="preserve"> </v>
      </c>
      <c r="AG480" s="116" t="str">
        <f t="shared" si="77"/>
        <v xml:space="preserve"> </v>
      </c>
    </row>
    <row r="481" spans="1:33" x14ac:dyDescent="0.35">
      <c r="A481" s="199"/>
      <c r="B481" s="200"/>
      <c r="C481" s="200"/>
      <c r="D481" s="200"/>
      <c r="E481" s="200"/>
      <c r="F481" s="200"/>
      <c r="G481" s="200"/>
      <c r="H481" s="200"/>
      <c r="I481" s="200"/>
      <c r="J481" s="200"/>
      <c r="K481" s="200"/>
      <c r="L481" s="200"/>
      <c r="M481" s="200"/>
      <c r="N481" s="200"/>
      <c r="O481" s="200"/>
      <c r="P481" s="200"/>
      <c r="Q481" s="200"/>
      <c r="R481" s="200"/>
      <c r="S481" s="200"/>
      <c r="T481" s="200"/>
      <c r="U481" s="200"/>
      <c r="V481" s="200"/>
      <c r="W481" s="201"/>
      <c r="X481" s="116" t="str">
        <f t="shared" si="79"/>
        <v xml:space="preserve"> </v>
      </c>
      <c r="Y481" s="116" t="str">
        <f t="shared" si="78"/>
        <v xml:space="preserve"> </v>
      </c>
      <c r="Z481" s="116" t="str">
        <f t="shared" si="70"/>
        <v xml:space="preserve"> </v>
      </c>
      <c r="AA481" s="116" t="str">
        <f t="shared" si="71"/>
        <v xml:space="preserve"> </v>
      </c>
      <c r="AB481" s="116" t="str">
        <f t="shared" si="72"/>
        <v xml:space="preserve"> </v>
      </c>
      <c r="AC481" s="116" t="str">
        <f t="shared" si="73"/>
        <v xml:space="preserve"> </v>
      </c>
      <c r="AD481" s="116" t="str">
        <f t="shared" si="74"/>
        <v xml:space="preserve"> </v>
      </c>
      <c r="AE481" s="116" t="str">
        <f t="shared" si="75"/>
        <v xml:space="preserve"> </v>
      </c>
      <c r="AF481" s="116" t="str">
        <f t="shared" si="76"/>
        <v xml:space="preserve"> </v>
      </c>
      <c r="AG481" s="116" t="str">
        <f t="shared" si="77"/>
        <v xml:space="preserve"> </v>
      </c>
    </row>
    <row r="482" spans="1:33" x14ac:dyDescent="0.35">
      <c r="A482" s="199"/>
      <c r="B482" s="200"/>
      <c r="C482" s="200"/>
      <c r="D482" s="200"/>
      <c r="E482" s="200"/>
      <c r="F482" s="200"/>
      <c r="G482" s="200"/>
      <c r="H482" s="200"/>
      <c r="I482" s="200"/>
      <c r="J482" s="200"/>
      <c r="K482" s="200"/>
      <c r="L482" s="200"/>
      <c r="M482" s="200"/>
      <c r="N482" s="200"/>
      <c r="O482" s="200"/>
      <c r="P482" s="200"/>
      <c r="Q482" s="200"/>
      <c r="R482" s="200"/>
      <c r="S482" s="200"/>
      <c r="T482" s="200"/>
      <c r="U482" s="200"/>
      <c r="V482" s="200"/>
      <c r="W482" s="201"/>
      <c r="X482" s="116" t="str">
        <f t="shared" si="79"/>
        <v xml:space="preserve"> </v>
      </c>
      <c r="Y482" s="116" t="str">
        <f t="shared" si="78"/>
        <v xml:space="preserve"> </v>
      </c>
      <c r="Z482" s="116" t="str">
        <f t="shared" si="70"/>
        <v xml:space="preserve"> </v>
      </c>
      <c r="AA482" s="116" t="str">
        <f t="shared" si="71"/>
        <v xml:space="preserve"> </v>
      </c>
      <c r="AB482" s="116" t="str">
        <f t="shared" si="72"/>
        <v xml:space="preserve"> </v>
      </c>
      <c r="AC482" s="116" t="str">
        <f t="shared" si="73"/>
        <v xml:space="preserve"> </v>
      </c>
      <c r="AD482" s="116" t="str">
        <f t="shared" si="74"/>
        <v xml:space="preserve"> </v>
      </c>
      <c r="AE482" s="116" t="str">
        <f t="shared" si="75"/>
        <v xml:space="preserve"> </v>
      </c>
      <c r="AF482" s="116" t="str">
        <f t="shared" si="76"/>
        <v xml:space="preserve"> </v>
      </c>
      <c r="AG482" s="116" t="str">
        <f t="shared" si="77"/>
        <v xml:space="preserve"> </v>
      </c>
    </row>
    <row r="483" spans="1:33" x14ac:dyDescent="0.35">
      <c r="A483" s="199"/>
      <c r="B483" s="200"/>
      <c r="C483" s="200"/>
      <c r="D483" s="200"/>
      <c r="E483" s="200"/>
      <c r="F483" s="200"/>
      <c r="G483" s="200"/>
      <c r="H483" s="200"/>
      <c r="I483" s="200"/>
      <c r="J483" s="200"/>
      <c r="K483" s="200"/>
      <c r="L483" s="200"/>
      <c r="M483" s="200"/>
      <c r="N483" s="200"/>
      <c r="O483" s="200"/>
      <c r="P483" s="200"/>
      <c r="Q483" s="200"/>
      <c r="R483" s="200"/>
      <c r="S483" s="200"/>
      <c r="T483" s="200"/>
      <c r="U483" s="200"/>
      <c r="V483" s="200"/>
      <c r="W483" s="201"/>
      <c r="X483" s="116" t="str">
        <f t="shared" si="79"/>
        <v xml:space="preserve"> </v>
      </c>
      <c r="Y483" s="116" t="str">
        <f t="shared" si="78"/>
        <v xml:space="preserve"> </v>
      </c>
      <c r="Z483" s="116" t="str">
        <f t="shared" si="70"/>
        <v xml:space="preserve"> </v>
      </c>
      <c r="AA483" s="116" t="str">
        <f t="shared" si="71"/>
        <v xml:space="preserve"> </v>
      </c>
      <c r="AB483" s="116" t="str">
        <f t="shared" si="72"/>
        <v xml:space="preserve"> </v>
      </c>
      <c r="AC483" s="116" t="str">
        <f t="shared" si="73"/>
        <v xml:space="preserve"> </v>
      </c>
      <c r="AD483" s="116" t="str">
        <f t="shared" si="74"/>
        <v xml:space="preserve"> </v>
      </c>
      <c r="AE483" s="116" t="str">
        <f t="shared" si="75"/>
        <v xml:space="preserve"> </v>
      </c>
      <c r="AF483" s="116" t="str">
        <f t="shared" si="76"/>
        <v xml:space="preserve"> </v>
      </c>
      <c r="AG483" s="116" t="str">
        <f t="shared" si="77"/>
        <v xml:space="preserve"> </v>
      </c>
    </row>
    <row r="484" spans="1:33" x14ac:dyDescent="0.35">
      <c r="A484" s="199"/>
      <c r="B484" s="200"/>
      <c r="C484" s="200"/>
      <c r="D484" s="200"/>
      <c r="E484" s="200"/>
      <c r="F484" s="200"/>
      <c r="G484" s="200"/>
      <c r="H484" s="200"/>
      <c r="I484" s="200"/>
      <c r="J484" s="200"/>
      <c r="K484" s="200"/>
      <c r="L484" s="200"/>
      <c r="M484" s="200"/>
      <c r="N484" s="200"/>
      <c r="O484" s="200"/>
      <c r="P484" s="200"/>
      <c r="Q484" s="200"/>
      <c r="R484" s="200"/>
      <c r="S484" s="200"/>
      <c r="T484" s="200"/>
      <c r="U484" s="200"/>
      <c r="V484" s="200"/>
      <c r="W484" s="201"/>
      <c r="X484" s="116" t="str">
        <f t="shared" si="79"/>
        <v xml:space="preserve"> </v>
      </c>
      <c r="Y484" s="116" t="str">
        <f t="shared" si="78"/>
        <v xml:space="preserve"> </v>
      </c>
      <c r="Z484" s="116" t="str">
        <f t="shared" si="70"/>
        <v xml:space="preserve"> </v>
      </c>
      <c r="AA484" s="116" t="str">
        <f t="shared" si="71"/>
        <v xml:space="preserve"> </v>
      </c>
      <c r="AB484" s="116" t="str">
        <f t="shared" si="72"/>
        <v xml:space="preserve"> </v>
      </c>
      <c r="AC484" s="116" t="str">
        <f t="shared" si="73"/>
        <v xml:space="preserve"> </v>
      </c>
      <c r="AD484" s="116" t="str">
        <f t="shared" si="74"/>
        <v xml:space="preserve"> </v>
      </c>
      <c r="AE484" s="116" t="str">
        <f t="shared" si="75"/>
        <v xml:space="preserve"> </v>
      </c>
      <c r="AF484" s="116" t="str">
        <f t="shared" si="76"/>
        <v xml:space="preserve"> </v>
      </c>
      <c r="AG484" s="116" t="str">
        <f t="shared" si="77"/>
        <v xml:space="preserve"> </v>
      </c>
    </row>
    <row r="485" spans="1:33" x14ac:dyDescent="0.35">
      <c r="A485" s="199"/>
      <c r="B485" s="200"/>
      <c r="C485" s="200"/>
      <c r="D485" s="200"/>
      <c r="E485" s="200"/>
      <c r="F485" s="200"/>
      <c r="G485" s="200"/>
      <c r="H485" s="200"/>
      <c r="I485" s="200"/>
      <c r="J485" s="200"/>
      <c r="K485" s="200"/>
      <c r="L485" s="200"/>
      <c r="M485" s="200"/>
      <c r="N485" s="200"/>
      <c r="O485" s="200"/>
      <c r="P485" s="200"/>
      <c r="Q485" s="200"/>
      <c r="R485" s="200"/>
      <c r="S485" s="200"/>
      <c r="T485" s="200"/>
      <c r="U485" s="200"/>
      <c r="V485" s="200"/>
      <c r="W485" s="201"/>
      <c r="X485" s="116" t="str">
        <f t="shared" si="79"/>
        <v xml:space="preserve"> </v>
      </c>
      <c r="Y485" s="116" t="str">
        <f t="shared" si="78"/>
        <v xml:space="preserve"> </v>
      </c>
      <c r="Z485" s="116" t="str">
        <f t="shared" si="70"/>
        <v xml:space="preserve"> </v>
      </c>
      <c r="AA485" s="116" t="str">
        <f t="shared" si="71"/>
        <v xml:space="preserve"> </v>
      </c>
      <c r="AB485" s="116" t="str">
        <f t="shared" si="72"/>
        <v xml:space="preserve"> </v>
      </c>
      <c r="AC485" s="116" t="str">
        <f t="shared" si="73"/>
        <v xml:space="preserve"> </v>
      </c>
      <c r="AD485" s="116" t="str">
        <f t="shared" si="74"/>
        <v xml:space="preserve"> </v>
      </c>
      <c r="AE485" s="116" t="str">
        <f t="shared" si="75"/>
        <v xml:space="preserve"> </v>
      </c>
      <c r="AF485" s="116" t="str">
        <f t="shared" si="76"/>
        <v xml:space="preserve"> </v>
      </c>
      <c r="AG485" s="116" t="str">
        <f t="shared" si="77"/>
        <v xml:space="preserve"> </v>
      </c>
    </row>
    <row r="486" spans="1:33" x14ac:dyDescent="0.35">
      <c r="A486" s="199"/>
      <c r="B486" s="200"/>
      <c r="C486" s="200"/>
      <c r="D486" s="200"/>
      <c r="E486" s="200"/>
      <c r="F486" s="200"/>
      <c r="G486" s="200"/>
      <c r="H486" s="200"/>
      <c r="I486" s="200"/>
      <c r="J486" s="200"/>
      <c r="K486" s="200"/>
      <c r="L486" s="200"/>
      <c r="M486" s="200"/>
      <c r="N486" s="200"/>
      <c r="O486" s="200"/>
      <c r="P486" s="200"/>
      <c r="Q486" s="200"/>
      <c r="R486" s="200"/>
      <c r="S486" s="200"/>
      <c r="T486" s="200"/>
      <c r="U486" s="200"/>
      <c r="V486" s="200"/>
      <c r="W486" s="201"/>
      <c r="X486" s="116" t="str">
        <f t="shared" si="79"/>
        <v xml:space="preserve"> </v>
      </c>
      <c r="Y486" s="116" t="str">
        <f t="shared" si="78"/>
        <v xml:space="preserve"> </v>
      </c>
      <c r="Z486" s="116" t="str">
        <f t="shared" si="70"/>
        <v xml:space="preserve"> </v>
      </c>
      <c r="AA486" s="116" t="str">
        <f t="shared" si="71"/>
        <v xml:space="preserve"> </v>
      </c>
      <c r="AB486" s="116" t="str">
        <f t="shared" si="72"/>
        <v xml:space="preserve"> </v>
      </c>
      <c r="AC486" s="116" t="str">
        <f t="shared" si="73"/>
        <v xml:space="preserve"> </v>
      </c>
      <c r="AD486" s="116" t="str">
        <f t="shared" si="74"/>
        <v xml:space="preserve"> </v>
      </c>
      <c r="AE486" s="116" t="str">
        <f t="shared" si="75"/>
        <v xml:space="preserve"> </v>
      </c>
      <c r="AF486" s="116" t="str">
        <f t="shared" si="76"/>
        <v xml:space="preserve"> </v>
      </c>
      <c r="AG486" s="116" t="str">
        <f t="shared" si="77"/>
        <v xml:space="preserve"> </v>
      </c>
    </row>
    <row r="487" spans="1:33" x14ac:dyDescent="0.35">
      <c r="A487" s="199"/>
      <c r="B487" s="200"/>
      <c r="C487" s="200"/>
      <c r="D487" s="200"/>
      <c r="E487" s="200"/>
      <c r="F487" s="200"/>
      <c r="G487" s="200"/>
      <c r="H487" s="200"/>
      <c r="I487" s="200"/>
      <c r="J487" s="200"/>
      <c r="K487" s="200"/>
      <c r="L487" s="200"/>
      <c r="M487" s="200"/>
      <c r="N487" s="200"/>
      <c r="O487" s="200"/>
      <c r="P487" s="200"/>
      <c r="Q487" s="200"/>
      <c r="R487" s="200"/>
      <c r="S487" s="200"/>
      <c r="T487" s="200"/>
      <c r="U487" s="200"/>
      <c r="V487" s="200"/>
      <c r="W487" s="201"/>
      <c r="X487" s="116" t="str">
        <f t="shared" si="79"/>
        <v xml:space="preserve"> </v>
      </c>
      <c r="Y487" s="116" t="str">
        <f t="shared" si="78"/>
        <v xml:space="preserve"> </v>
      </c>
      <c r="Z487" s="116" t="str">
        <f t="shared" si="70"/>
        <v xml:space="preserve"> </v>
      </c>
      <c r="AA487" s="116" t="str">
        <f t="shared" si="71"/>
        <v xml:space="preserve"> </v>
      </c>
      <c r="AB487" s="116" t="str">
        <f t="shared" si="72"/>
        <v xml:space="preserve"> </v>
      </c>
      <c r="AC487" s="116" t="str">
        <f t="shared" si="73"/>
        <v xml:space="preserve"> </v>
      </c>
      <c r="AD487" s="116" t="str">
        <f t="shared" si="74"/>
        <v xml:space="preserve"> </v>
      </c>
      <c r="AE487" s="116" t="str">
        <f t="shared" si="75"/>
        <v xml:space="preserve"> </v>
      </c>
      <c r="AF487" s="116" t="str">
        <f t="shared" si="76"/>
        <v xml:space="preserve"> </v>
      </c>
      <c r="AG487" s="116" t="str">
        <f t="shared" si="77"/>
        <v xml:space="preserve"> </v>
      </c>
    </row>
    <row r="488" spans="1:33" x14ac:dyDescent="0.35">
      <c r="A488" s="199"/>
      <c r="B488" s="200"/>
      <c r="C488" s="200"/>
      <c r="D488" s="200"/>
      <c r="E488" s="200"/>
      <c r="F488" s="200"/>
      <c r="G488" s="200"/>
      <c r="H488" s="200"/>
      <c r="I488" s="200"/>
      <c r="J488" s="200"/>
      <c r="K488" s="200"/>
      <c r="L488" s="200"/>
      <c r="M488" s="200"/>
      <c r="N488" s="200"/>
      <c r="O488" s="200"/>
      <c r="P488" s="200"/>
      <c r="Q488" s="200"/>
      <c r="R488" s="200"/>
      <c r="S488" s="200"/>
      <c r="T488" s="200"/>
      <c r="U488" s="200"/>
      <c r="V488" s="200"/>
      <c r="W488" s="201"/>
      <c r="X488" s="116" t="str">
        <f t="shared" si="79"/>
        <v xml:space="preserve"> </v>
      </c>
      <c r="Y488" s="116" t="str">
        <f t="shared" si="78"/>
        <v xml:space="preserve"> </v>
      </c>
      <c r="Z488" s="116" t="str">
        <f t="shared" si="70"/>
        <v xml:space="preserve"> </v>
      </c>
      <c r="AA488" s="116" t="str">
        <f t="shared" si="71"/>
        <v xml:space="preserve"> </v>
      </c>
      <c r="AB488" s="116" t="str">
        <f t="shared" si="72"/>
        <v xml:space="preserve"> </v>
      </c>
      <c r="AC488" s="116" t="str">
        <f t="shared" si="73"/>
        <v xml:space="preserve"> </v>
      </c>
      <c r="AD488" s="116" t="str">
        <f t="shared" si="74"/>
        <v xml:space="preserve"> </v>
      </c>
      <c r="AE488" s="116" t="str">
        <f t="shared" si="75"/>
        <v xml:space="preserve"> </v>
      </c>
      <c r="AF488" s="116" t="str">
        <f t="shared" si="76"/>
        <v xml:space="preserve"> </v>
      </c>
      <c r="AG488" s="116" t="str">
        <f t="shared" si="77"/>
        <v xml:space="preserve"> </v>
      </c>
    </row>
    <row r="489" spans="1:33" x14ac:dyDescent="0.35">
      <c r="A489" s="199"/>
      <c r="B489" s="200"/>
      <c r="C489" s="200"/>
      <c r="D489" s="200"/>
      <c r="E489" s="200"/>
      <c r="F489" s="200"/>
      <c r="G489" s="200"/>
      <c r="H489" s="200"/>
      <c r="I489" s="200"/>
      <c r="J489" s="200"/>
      <c r="K489" s="200"/>
      <c r="L489" s="200"/>
      <c r="M489" s="200"/>
      <c r="N489" s="200"/>
      <c r="O489" s="200"/>
      <c r="P489" s="200"/>
      <c r="Q489" s="200"/>
      <c r="R489" s="200"/>
      <c r="S489" s="200"/>
      <c r="T489" s="200"/>
      <c r="U489" s="200"/>
      <c r="V489" s="200"/>
      <c r="W489" s="201"/>
      <c r="X489" s="116" t="str">
        <f t="shared" si="79"/>
        <v xml:space="preserve"> </v>
      </c>
      <c r="Y489" s="116" t="str">
        <f t="shared" si="78"/>
        <v xml:space="preserve"> </v>
      </c>
      <c r="Z489" s="116" t="str">
        <f t="shared" si="70"/>
        <v xml:space="preserve"> </v>
      </c>
      <c r="AA489" s="116" t="str">
        <f t="shared" si="71"/>
        <v xml:space="preserve"> </v>
      </c>
      <c r="AB489" s="116" t="str">
        <f t="shared" si="72"/>
        <v xml:space="preserve"> </v>
      </c>
      <c r="AC489" s="116" t="str">
        <f t="shared" si="73"/>
        <v xml:space="preserve"> </v>
      </c>
      <c r="AD489" s="116" t="str">
        <f t="shared" si="74"/>
        <v xml:space="preserve"> </v>
      </c>
      <c r="AE489" s="116" t="str">
        <f t="shared" si="75"/>
        <v xml:space="preserve"> </v>
      </c>
      <c r="AF489" s="116" t="str">
        <f t="shared" si="76"/>
        <v xml:space="preserve"> </v>
      </c>
      <c r="AG489" s="116" t="str">
        <f t="shared" si="77"/>
        <v xml:space="preserve"> </v>
      </c>
    </row>
    <row r="490" spans="1:33" x14ac:dyDescent="0.35">
      <c r="A490" s="199"/>
      <c r="B490" s="200"/>
      <c r="C490" s="200"/>
      <c r="D490" s="200"/>
      <c r="E490" s="200"/>
      <c r="F490" s="200"/>
      <c r="G490" s="200"/>
      <c r="H490" s="200"/>
      <c r="I490" s="200"/>
      <c r="J490" s="200"/>
      <c r="K490" s="200"/>
      <c r="L490" s="200"/>
      <c r="M490" s="200"/>
      <c r="N490" s="200"/>
      <c r="O490" s="200"/>
      <c r="P490" s="200"/>
      <c r="Q490" s="200"/>
      <c r="R490" s="200"/>
      <c r="S490" s="200"/>
      <c r="T490" s="200"/>
      <c r="U490" s="200"/>
      <c r="V490" s="200"/>
      <c r="W490" s="201"/>
      <c r="X490" s="116" t="str">
        <f t="shared" si="79"/>
        <v xml:space="preserve"> </v>
      </c>
      <c r="Y490" s="116" t="str">
        <f t="shared" si="78"/>
        <v xml:space="preserve"> </v>
      </c>
      <c r="Z490" s="116" t="str">
        <f t="shared" si="70"/>
        <v xml:space="preserve"> </v>
      </c>
      <c r="AA490" s="116" t="str">
        <f t="shared" si="71"/>
        <v xml:space="preserve"> </v>
      </c>
      <c r="AB490" s="116" t="str">
        <f t="shared" si="72"/>
        <v xml:space="preserve"> </v>
      </c>
      <c r="AC490" s="116" t="str">
        <f t="shared" si="73"/>
        <v xml:space="preserve"> </v>
      </c>
      <c r="AD490" s="116" t="str">
        <f t="shared" si="74"/>
        <v xml:space="preserve"> </v>
      </c>
      <c r="AE490" s="116" t="str">
        <f t="shared" si="75"/>
        <v xml:space="preserve"> </v>
      </c>
      <c r="AF490" s="116" t="str">
        <f t="shared" si="76"/>
        <v xml:space="preserve"> </v>
      </c>
      <c r="AG490" s="116" t="str">
        <f t="shared" si="77"/>
        <v xml:space="preserve"> </v>
      </c>
    </row>
    <row r="491" spans="1:33" x14ac:dyDescent="0.35">
      <c r="A491" s="199"/>
      <c r="B491" s="200"/>
      <c r="C491" s="200"/>
      <c r="D491" s="200"/>
      <c r="E491" s="200"/>
      <c r="F491" s="200"/>
      <c r="G491" s="200"/>
      <c r="H491" s="200"/>
      <c r="I491" s="200"/>
      <c r="J491" s="200"/>
      <c r="K491" s="200"/>
      <c r="L491" s="200"/>
      <c r="M491" s="200"/>
      <c r="N491" s="200"/>
      <c r="O491" s="200"/>
      <c r="P491" s="200"/>
      <c r="Q491" s="200"/>
      <c r="R491" s="200"/>
      <c r="S491" s="200"/>
      <c r="T491" s="200"/>
      <c r="U491" s="200"/>
      <c r="V491" s="200"/>
      <c r="W491" s="201"/>
      <c r="X491" s="116" t="str">
        <f t="shared" si="79"/>
        <v xml:space="preserve"> </v>
      </c>
      <c r="Y491" s="116" t="str">
        <f t="shared" si="78"/>
        <v xml:space="preserve"> </v>
      </c>
      <c r="Z491" s="116" t="str">
        <f t="shared" si="70"/>
        <v xml:space="preserve"> </v>
      </c>
      <c r="AA491" s="116" t="str">
        <f t="shared" si="71"/>
        <v xml:space="preserve"> </v>
      </c>
      <c r="AB491" s="116" t="str">
        <f t="shared" si="72"/>
        <v xml:space="preserve"> </v>
      </c>
      <c r="AC491" s="116" t="str">
        <f t="shared" si="73"/>
        <v xml:space="preserve"> </v>
      </c>
      <c r="AD491" s="116" t="str">
        <f t="shared" si="74"/>
        <v xml:space="preserve"> </v>
      </c>
      <c r="AE491" s="116" t="str">
        <f t="shared" si="75"/>
        <v xml:space="preserve"> </v>
      </c>
      <c r="AF491" s="116" t="str">
        <f t="shared" si="76"/>
        <v xml:space="preserve"> </v>
      </c>
      <c r="AG491" s="116" t="str">
        <f t="shared" si="77"/>
        <v xml:space="preserve"> </v>
      </c>
    </row>
    <row r="492" spans="1:33" x14ac:dyDescent="0.35">
      <c r="A492" s="199"/>
      <c r="B492" s="200"/>
      <c r="C492" s="200"/>
      <c r="D492" s="200"/>
      <c r="E492" s="200"/>
      <c r="F492" s="200"/>
      <c r="G492" s="200"/>
      <c r="H492" s="200"/>
      <c r="I492" s="200"/>
      <c r="J492" s="200"/>
      <c r="K492" s="200"/>
      <c r="L492" s="200"/>
      <c r="M492" s="200"/>
      <c r="N492" s="200"/>
      <c r="O492" s="200"/>
      <c r="P492" s="200"/>
      <c r="Q492" s="200"/>
      <c r="R492" s="200"/>
      <c r="S492" s="200"/>
      <c r="T492" s="200"/>
      <c r="U492" s="200"/>
      <c r="V492" s="200"/>
      <c r="W492" s="201"/>
      <c r="X492" s="116" t="str">
        <f t="shared" si="79"/>
        <v xml:space="preserve"> </v>
      </c>
      <c r="Y492" s="116" t="str">
        <f t="shared" si="78"/>
        <v xml:space="preserve"> </v>
      </c>
      <c r="Z492" s="116" t="str">
        <f t="shared" si="70"/>
        <v xml:space="preserve"> </v>
      </c>
      <c r="AA492" s="116" t="str">
        <f t="shared" si="71"/>
        <v xml:space="preserve"> </v>
      </c>
      <c r="AB492" s="116" t="str">
        <f t="shared" si="72"/>
        <v xml:space="preserve"> </v>
      </c>
      <c r="AC492" s="116" t="str">
        <f t="shared" si="73"/>
        <v xml:space="preserve"> </v>
      </c>
      <c r="AD492" s="116" t="str">
        <f t="shared" si="74"/>
        <v xml:space="preserve"> </v>
      </c>
      <c r="AE492" s="116" t="str">
        <f t="shared" si="75"/>
        <v xml:space="preserve"> </v>
      </c>
      <c r="AF492" s="116" t="str">
        <f t="shared" si="76"/>
        <v xml:space="preserve"> </v>
      </c>
      <c r="AG492" s="116" t="str">
        <f t="shared" si="77"/>
        <v xml:space="preserve"> </v>
      </c>
    </row>
    <row r="493" spans="1:33" x14ac:dyDescent="0.35">
      <c r="A493" s="199"/>
      <c r="B493" s="200"/>
      <c r="C493" s="200"/>
      <c r="D493" s="200"/>
      <c r="E493" s="200"/>
      <c r="F493" s="200"/>
      <c r="G493" s="200"/>
      <c r="H493" s="200"/>
      <c r="I493" s="200"/>
      <c r="J493" s="200"/>
      <c r="K493" s="200"/>
      <c r="L493" s="200"/>
      <c r="M493" s="200"/>
      <c r="N493" s="200"/>
      <c r="O493" s="200"/>
      <c r="P493" s="200"/>
      <c r="Q493" s="200"/>
      <c r="R493" s="200"/>
      <c r="S493" s="200"/>
      <c r="T493" s="200"/>
      <c r="U493" s="200"/>
      <c r="V493" s="200"/>
      <c r="W493" s="201"/>
      <c r="X493" s="116" t="str">
        <f t="shared" si="79"/>
        <v xml:space="preserve"> </v>
      </c>
      <c r="Y493" s="116" t="str">
        <f t="shared" si="78"/>
        <v xml:space="preserve"> </v>
      </c>
      <c r="Z493" s="116" t="str">
        <f t="shared" si="70"/>
        <v xml:space="preserve"> </v>
      </c>
      <c r="AA493" s="116" t="str">
        <f t="shared" si="71"/>
        <v xml:space="preserve"> </v>
      </c>
      <c r="AB493" s="116" t="str">
        <f t="shared" si="72"/>
        <v xml:space="preserve"> </v>
      </c>
      <c r="AC493" s="116" t="str">
        <f t="shared" si="73"/>
        <v xml:space="preserve"> </v>
      </c>
      <c r="AD493" s="116" t="str">
        <f t="shared" si="74"/>
        <v xml:space="preserve"> </v>
      </c>
      <c r="AE493" s="116" t="str">
        <f t="shared" si="75"/>
        <v xml:space="preserve"> </v>
      </c>
      <c r="AF493" s="116" t="str">
        <f t="shared" si="76"/>
        <v xml:space="preserve"> </v>
      </c>
      <c r="AG493" s="116" t="str">
        <f t="shared" si="77"/>
        <v xml:space="preserve"> </v>
      </c>
    </row>
    <row r="494" spans="1:33" x14ac:dyDescent="0.35">
      <c r="A494" s="199"/>
      <c r="B494" s="200"/>
      <c r="C494" s="200"/>
      <c r="D494" s="200"/>
      <c r="E494" s="200"/>
      <c r="F494" s="200"/>
      <c r="G494" s="200"/>
      <c r="H494" s="200"/>
      <c r="I494" s="200"/>
      <c r="J494" s="200"/>
      <c r="K494" s="200"/>
      <c r="L494" s="200"/>
      <c r="M494" s="200"/>
      <c r="N494" s="200"/>
      <c r="O494" s="200"/>
      <c r="P494" s="200"/>
      <c r="Q494" s="200"/>
      <c r="R494" s="200"/>
      <c r="S494" s="200"/>
      <c r="T494" s="200"/>
      <c r="U494" s="200"/>
      <c r="V494" s="200"/>
      <c r="W494" s="201"/>
      <c r="X494" s="116" t="str">
        <f t="shared" si="79"/>
        <v xml:space="preserve"> </v>
      </c>
      <c r="Y494" s="116" t="str">
        <f t="shared" si="78"/>
        <v xml:space="preserve"> </v>
      </c>
      <c r="Z494" s="116" t="str">
        <f t="shared" si="70"/>
        <v xml:space="preserve"> </v>
      </c>
      <c r="AA494" s="116" t="str">
        <f t="shared" si="71"/>
        <v xml:space="preserve"> </v>
      </c>
      <c r="AB494" s="116" t="str">
        <f t="shared" si="72"/>
        <v xml:space="preserve"> </v>
      </c>
      <c r="AC494" s="116" t="str">
        <f t="shared" si="73"/>
        <v xml:space="preserve"> </v>
      </c>
      <c r="AD494" s="116" t="str">
        <f t="shared" si="74"/>
        <v xml:space="preserve"> </v>
      </c>
      <c r="AE494" s="116" t="str">
        <f t="shared" si="75"/>
        <v xml:space="preserve"> </v>
      </c>
      <c r="AF494" s="116" t="str">
        <f t="shared" si="76"/>
        <v xml:space="preserve"> </v>
      </c>
      <c r="AG494" s="116" t="str">
        <f t="shared" si="77"/>
        <v xml:space="preserve"> </v>
      </c>
    </row>
    <row r="495" spans="1:33" x14ac:dyDescent="0.35">
      <c r="A495" s="199"/>
      <c r="B495" s="200"/>
      <c r="C495" s="200"/>
      <c r="D495" s="200"/>
      <c r="E495" s="200"/>
      <c r="F495" s="200"/>
      <c r="G495" s="200"/>
      <c r="H495" s="200"/>
      <c r="I495" s="200"/>
      <c r="J495" s="200"/>
      <c r="K495" s="200"/>
      <c r="L495" s="200"/>
      <c r="M495" s="200"/>
      <c r="N495" s="200"/>
      <c r="O495" s="200"/>
      <c r="P495" s="200"/>
      <c r="Q495" s="200"/>
      <c r="R495" s="200"/>
      <c r="S495" s="200"/>
      <c r="T495" s="200"/>
      <c r="U495" s="200"/>
      <c r="V495" s="200"/>
      <c r="W495" s="201"/>
      <c r="X495" s="116" t="str">
        <f t="shared" si="79"/>
        <v xml:space="preserve"> </v>
      </c>
      <c r="Y495" s="116" t="str">
        <f t="shared" si="78"/>
        <v xml:space="preserve"> </v>
      </c>
      <c r="Z495" s="116" t="str">
        <f t="shared" si="70"/>
        <v xml:space="preserve"> </v>
      </c>
      <c r="AA495" s="116" t="str">
        <f t="shared" si="71"/>
        <v xml:space="preserve"> </v>
      </c>
      <c r="AB495" s="116" t="str">
        <f t="shared" si="72"/>
        <v xml:space="preserve"> </v>
      </c>
      <c r="AC495" s="116" t="str">
        <f t="shared" si="73"/>
        <v xml:space="preserve"> </v>
      </c>
      <c r="AD495" s="116" t="str">
        <f t="shared" si="74"/>
        <v xml:space="preserve"> </v>
      </c>
      <c r="AE495" s="116" t="str">
        <f t="shared" si="75"/>
        <v xml:space="preserve"> </v>
      </c>
      <c r="AF495" s="116" t="str">
        <f t="shared" si="76"/>
        <v xml:space="preserve"> </v>
      </c>
      <c r="AG495" s="116" t="str">
        <f t="shared" si="77"/>
        <v xml:space="preserve"> </v>
      </c>
    </row>
    <row r="496" spans="1:33" x14ac:dyDescent="0.35">
      <c r="A496" s="199"/>
      <c r="B496" s="200"/>
      <c r="C496" s="200"/>
      <c r="D496" s="200"/>
      <c r="E496" s="200"/>
      <c r="F496" s="200"/>
      <c r="G496" s="200"/>
      <c r="H496" s="200"/>
      <c r="I496" s="200"/>
      <c r="J496" s="200"/>
      <c r="K496" s="200"/>
      <c r="L496" s="200"/>
      <c r="M496" s="200"/>
      <c r="N496" s="200"/>
      <c r="O496" s="200"/>
      <c r="P496" s="200"/>
      <c r="Q496" s="200"/>
      <c r="R496" s="200"/>
      <c r="S496" s="200"/>
      <c r="T496" s="200"/>
      <c r="U496" s="200"/>
      <c r="V496" s="200"/>
      <c r="W496" s="201"/>
      <c r="X496" s="116" t="str">
        <f t="shared" si="79"/>
        <v xml:space="preserve"> </v>
      </c>
      <c r="Y496" s="116" t="str">
        <f t="shared" si="78"/>
        <v xml:space="preserve"> </v>
      </c>
      <c r="Z496" s="116" t="str">
        <f t="shared" si="70"/>
        <v xml:space="preserve"> </v>
      </c>
      <c r="AA496" s="116" t="str">
        <f t="shared" si="71"/>
        <v xml:space="preserve"> </v>
      </c>
      <c r="AB496" s="116" t="str">
        <f t="shared" si="72"/>
        <v xml:space="preserve"> </v>
      </c>
      <c r="AC496" s="116" t="str">
        <f t="shared" si="73"/>
        <v xml:space="preserve"> </v>
      </c>
      <c r="AD496" s="116" t="str">
        <f t="shared" si="74"/>
        <v xml:space="preserve"> </v>
      </c>
      <c r="AE496" s="116" t="str">
        <f t="shared" si="75"/>
        <v xml:space="preserve"> </v>
      </c>
      <c r="AF496" s="116" t="str">
        <f t="shared" si="76"/>
        <v xml:space="preserve"> </v>
      </c>
      <c r="AG496" s="116" t="str">
        <f t="shared" si="77"/>
        <v xml:space="preserve"> </v>
      </c>
    </row>
    <row r="497" spans="1:33" x14ac:dyDescent="0.35">
      <c r="A497" s="199"/>
      <c r="B497" s="200"/>
      <c r="C497" s="200"/>
      <c r="D497" s="200"/>
      <c r="E497" s="200"/>
      <c r="F497" s="200"/>
      <c r="G497" s="200"/>
      <c r="H497" s="200"/>
      <c r="I497" s="200"/>
      <c r="J497" s="200"/>
      <c r="K497" s="200"/>
      <c r="L497" s="200"/>
      <c r="M497" s="200"/>
      <c r="N497" s="200"/>
      <c r="O497" s="200"/>
      <c r="P497" s="200"/>
      <c r="Q497" s="200"/>
      <c r="R497" s="200"/>
      <c r="S497" s="200"/>
      <c r="T497" s="200"/>
      <c r="U497" s="200"/>
      <c r="V497" s="200"/>
      <c r="W497" s="201"/>
      <c r="X497" s="116" t="str">
        <f t="shared" si="79"/>
        <v xml:space="preserve"> </v>
      </c>
      <c r="Y497" s="116" t="str">
        <f t="shared" si="78"/>
        <v xml:space="preserve"> </v>
      </c>
      <c r="Z497" s="116" t="str">
        <f t="shared" si="70"/>
        <v xml:space="preserve"> </v>
      </c>
      <c r="AA497" s="116" t="str">
        <f t="shared" si="71"/>
        <v xml:space="preserve"> </v>
      </c>
      <c r="AB497" s="116" t="str">
        <f t="shared" si="72"/>
        <v xml:space="preserve"> </v>
      </c>
      <c r="AC497" s="116" t="str">
        <f t="shared" si="73"/>
        <v xml:space="preserve"> </v>
      </c>
      <c r="AD497" s="116" t="str">
        <f t="shared" si="74"/>
        <v xml:space="preserve"> </v>
      </c>
      <c r="AE497" s="116" t="str">
        <f t="shared" si="75"/>
        <v xml:space="preserve"> </v>
      </c>
      <c r="AF497" s="116" t="str">
        <f t="shared" si="76"/>
        <v xml:space="preserve"> </v>
      </c>
      <c r="AG497" s="116" t="str">
        <f t="shared" si="77"/>
        <v xml:space="preserve"> </v>
      </c>
    </row>
    <row r="498" spans="1:33" x14ac:dyDescent="0.35">
      <c r="A498" s="199"/>
      <c r="B498" s="200"/>
      <c r="C498" s="200"/>
      <c r="D498" s="200"/>
      <c r="E498" s="200"/>
      <c r="F498" s="200"/>
      <c r="G498" s="200"/>
      <c r="H498" s="200"/>
      <c r="I498" s="200"/>
      <c r="J498" s="200"/>
      <c r="K498" s="200"/>
      <c r="L498" s="200"/>
      <c r="M498" s="200"/>
      <c r="N498" s="200"/>
      <c r="O498" s="200"/>
      <c r="P498" s="200"/>
      <c r="Q498" s="200"/>
      <c r="R498" s="200"/>
      <c r="S498" s="200"/>
      <c r="T498" s="200"/>
      <c r="U498" s="200"/>
      <c r="V498" s="200"/>
      <c r="W498" s="201"/>
      <c r="X498" s="116" t="str">
        <f t="shared" si="79"/>
        <v xml:space="preserve"> </v>
      </c>
      <c r="Y498" s="116" t="str">
        <f t="shared" si="78"/>
        <v xml:space="preserve"> </v>
      </c>
      <c r="Z498" s="116" t="str">
        <f t="shared" si="70"/>
        <v xml:space="preserve"> </v>
      </c>
      <c r="AA498" s="116" t="str">
        <f t="shared" si="71"/>
        <v xml:space="preserve"> </v>
      </c>
      <c r="AB498" s="116" t="str">
        <f t="shared" si="72"/>
        <v xml:space="preserve"> </v>
      </c>
      <c r="AC498" s="116" t="str">
        <f t="shared" si="73"/>
        <v xml:space="preserve"> </v>
      </c>
      <c r="AD498" s="116" t="str">
        <f t="shared" si="74"/>
        <v xml:space="preserve"> </v>
      </c>
      <c r="AE498" s="116" t="str">
        <f t="shared" si="75"/>
        <v xml:space="preserve"> </v>
      </c>
      <c r="AF498" s="116" t="str">
        <f t="shared" si="76"/>
        <v xml:space="preserve"> </v>
      </c>
      <c r="AG498" s="116" t="str">
        <f t="shared" si="77"/>
        <v xml:space="preserve"> </v>
      </c>
    </row>
    <row r="499" spans="1:33" x14ac:dyDescent="0.35">
      <c r="A499" s="199"/>
      <c r="B499" s="200"/>
      <c r="C499" s="200"/>
      <c r="D499" s="200"/>
      <c r="E499" s="200"/>
      <c r="F499" s="200"/>
      <c r="G499" s="200"/>
      <c r="H499" s="200"/>
      <c r="I499" s="200"/>
      <c r="J499" s="200"/>
      <c r="K499" s="200"/>
      <c r="L499" s="200"/>
      <c r="M499" s="200"/>
      <c r="N499" s="200"/>
      <c r="O499" s="200"/>
      <c r="P499" s="200"/>
      <c r="Q499" s="200"/>
      <c r="R499" s="200"/>
      <c r="S499" s="200"/>
      <c r="T499" s="200"/>
      <c r="U499" s="200"/>
      <c r="V499" s="200"/>
      <c r="W499" s="201"/>
      <c r="X499" s="116" t="str">
        <f t="shared" si="79"/>
        <v xml:space="preserve"> </v>
      </c>
      <c r="Y499" s="116" t="str">
        <f t="shared" si="78"/>
        <v xml:space="preserve"> </v>
      </c>
      <c r="Z499" s="116" t="str">
        <f t="shared" si="70"/>
        <v xml:space="preserve"> </v>
      </c>
      <c r="AA499" s="116" t="str">
        <f t="shared" si="71"/>
        <v xml:space="preserve"> </v>
      </c>
      <c r="AB499" s="116" t="str">
        <f t="shared" si="72"/>
        <v xml:space="preserve"> </v>
      </c>
      <c r="AC499" s="116" t="str">
        <f t="shared" si="73"/>
        <v xml:space="preserve"> </v>
      </c>
      <c r="AD499" s="116" t="str">
        <f t="shared" si="74"/>
        <v xml:space="preserve"> </v>
      </c>
      <c r="AE499" s="116" t="str">
        <f t="shared" si="75"/>
        <v xml:space="preserve"> </v>
      </c>
      <c r="AF499" s="116" t="str">
        <f t="shared" si="76"/>
        <v xml:space="preserve"> </v>
      </c>
      <c r="AG499" s="116" t="str">
        <f t="shared" si="77"/>
        <v xml:space="preserve"> </v>
      </c>
    </row>
    <row r="500" spans="1:33" x14ac:dyDescent="0.35">
      <c r="A500" s="199"/>
      <c r="B500" s="200"/>
      <c r="C500" s="200"/>
      <c r="D500" s="200"/>
      <c r="E500" s="200"/>
      <c r="F500" s="200"/>
      <c r="G500" s="200"/>
      <c r="H500" s="200"/>
      <c r="I500" s="200"/>
      <c r="J500" s="200"/>
      <c r="K500" s="200"/>
      <c r="L500" s="200"/>
      <c r="M500" s="200"/>
      <c r="N500" s="200"/>
      <c r="O500" s="200"/>
      <c r="P500" s="200"/>
      <c r="Q500" s="200"/>
      <c r="R500" s="200"/>
      <c r="S500" s="200"/>
      <c r="T500" s="200"/>
      <c r="U500" s="200"/>
      <c r="V500" s="200"/>
      <c r="W500" s="201"/>
      <c r="X500" s="116" t="str">
        <f t="shared" si="79"/>
        <v xml:space="preserve"> </v>
      </c>
      <c r="Y500" s="116" t="str">
        <f t="shared" si="78"/>
        <v xml:space="preserve"> </v>
      </c>
      <c r="Z500" s="116" t="str">
        <f t="shared" si="70"/>
        <v xml:space="preserve"> </v>
      </c>
      <c r="AA500" s="116" t="str">
        <f t="shared" si="71"/>
        <v xml:space="preserve"> </v>
      </c>
      <c r="AB500" s="116" t="str">
        <f t="shared" si="72"/>
        <v xml:space="preserve"> </v>
      </c>
      <c r="AC500" s="116" t="str">
        <f t="shared" si="73"/>
        <v xml:space="preserve"> </v>
      </c>
      <c r="AD500" s="116" t="str">
        <f t="shared" si="74"/>
        <v xml:space="preserve"> </v>
      </c>
      <c r="AE500" s="116" t="str">
        <f t="shared" si="75"/>
        <v xml:space="preserve"> </v>
      </c>
      <c r="AF500" s="116" t="str">
        <f t="shared" si="76"/>
        <v xml:space="preserve"> </v>
      </c>
      <c r="AG500" s="116" t="str">
        <f t="shared" si="77"/>
        <v xml:space="preserve"> </v>
      </c>
    </row>
    <row r="501" spans="1:33" x14ac:dyDescent="0.35">
      <c r="A501" s="199"/>
      <c r="B501" s="200"/>
      <c r="C501" s="200"/>
      <c r="D501" s="200"/>
      <c r="E501" s="200"/>
      <c r="F501" s="200"/>
      <c r="G501" s="200"/>
      <c r="H501" s="200"/>
      <c r="I501" s="200"/>
      <c r="J501" s="200"/>
      <c r="K501" s="200"/>
      <c r="L501" s="200"/>
      <c r="M501" s="200"/>
      <c r="N501" s="200"/>
      <c r="O501" s="200"/>
      <c r="P501" s="200"/>
      <c r="Q501" s="200"/>
      <c r="R501" s="200"/>
      <c r="S501" s="200"/>
      <c r="T501" s="200"/>
      <c r="U501" s="200"/>
      <c r="V501" s="200"/>
      <c r="W501" s="201"/>
      <c r="X501" s="116" t="str">
        <f t="shared" si="79"/>
        <v xml:space="preserve"> </v>
      </c>
      <c r="Y501" s="116" t="str">
        <f t="shared" si="78"/>
        <v xml:space="preserve"> </v>
      </c>
      <c r="Z501" s="116" t="str">
        <f t="shared" si="70"/>
        <v xml:space="preserve"> </v>
      </c>
      <c r="AA501" s="116" t="str">
        <f t="shared" si="71"/>
        <v xml:space="preserve"> </v>
      </c>
      <c r="AB501" s="116" t="str">
        <f t="shared" si="72"/>
        <v xml:space="preserve"> </v>
      </c>
      <c r="AC501" s="116" t="str">
        <f t="shared" si="73"/>
        <v xml:space="preserve"> </v>
      </c>
      <c r="AD501" s="116" t="str">
        <f t="shared" si="74"/>
        <v xml:space="preserve"> </v>
      </c>
      <c r="AE501" s="116" t="str">
        <f t="shared" si="75"/>
        <v xml:space="preserve"> </v>
      </c>
      <c r="AF501" s="116" t="str">
        <f t="shared" si="76"/>
        <v xml:space="preserve"> </v>
      </c>
      <c r="AG501" s="116" t="str">
        <f t="shared" si="77"/>
        <v xml:space="preserve"> </v>
      </c>
    </row>
    <row r="502" spans="1:33" x14ac:dyDescent="0.35">
      <c r="A502" s="199"/>
      <c r="B502" s="200"/>
      <c r="C502" s="200"/>
      <c r="D502" s="200"/>
      <c r="E502" s="200"/>
      <c r="F502" s="200"/>
      <c r="G502" s="200"/>
      <c r="H502" s="200"/>
      <c r="I502" s="200"/>
      <c r="J502" s="200"/>
      <c r="K502" s="200"/>
      <c r="L502" s="200"/>
      <c r="M502" s="200"/>
      <c r="N502" s="200"/>
      <c r="O502" s="200"/>
      <c r="P502" s="200"/>
      <c r="Q502" s="200"/>
      <c r="R502" s="200"/>
      <c r="S502" s="200"/>
      <c r="T502" s="200"/>
      <c r="U502" s="200"/>
      <c r="V502" s="200"/>
      <c r="W502" s="201"/>
      <c r="X502" s="116" t="str">
        <f t="shared" si="79"/>
        <v xml:space="preserve"> </v>
      </c>
      <c r="Y502" s="116" t="str">
        <f t="shared" si="78"/>
        <v xml:space="preserve"> </v>
      </c>
      <c r="Z502" s="116" t="str">
        <f t="shared" si="70"/>
        <v xml:space="preserve"> </v>
      </c>
      <c r="AA502" s="116" t="str">
        <f t="shared" si="71"/>
        <v xml:space="preserve"> </v>
      </c>
      <c r="AB502" s="116" t="str">
        <f t="shared" si="72"/>
        <v xml:space="preserve"> </v>
      </c>
      <c r="AC502" s="116" t="str">
        <f t="shared" si="73"/>
        <v xml:space="preserve"> </v>
      </c>
      <c r="AD502" s="116" t="str">
        <f t="shared" si="74"/>
        <v xml:space="preserve"> </v>
      </c>
      <c r="AE502" s="116" t="str">
        <f t="shared" si="75"/>
        <v xml:space="preserve"> </v>
      </c>
      <c r="AF502" s="116" t="str">
        <f t="shared" si="76"/>
        <v xml:space="preserve"> </v>
      </c>
      <c r="AG502" s="116" t="str">
        <f t="shared" si="77"/>
        <v xml:space="preserve"> </v>
      </c>
    </row>
    <row r="503" spans="1:33" x14ac:dyDescent="0.35">
      <c r="A503" s="199"/>
      <c r="B503" s="200"/>
      <c r="C503" s="200"/>
      <c r="D503" s="200"/>
      <c r="E503" s="200"/>
      <c r="F503" s="200"/>
      <c r="G503" s="200"/>
      <c r="H503" s="200"/>
      <c r="I503" s="200"/>
      <c r="J503" s="200"/>
      <c r="K503" s="200"/>
      <c r="L503" s="200"/>
      <c r="M503" s="200"/>
      <c r="N503" s="200"/>
      <c r="O503" s="200"/>
      <c r="P503" s="200"/>
      <c r="Q503" s="200"/>
      <c r="R503" s="200"/>
      <c r="S503" s="200"/>
      <c r="T503" s="200"/>
      <c r="U503" s="200"/>
      <c r="V503" s="200"/>
      <c r="W503" s="201"/>
      <c r="X503" s="116" t="str">
        <f t="shared" si="79"/>
        <v xml:space="preserve"> </v>
      </c>
      <c r="Y503" s="116" t="str">
        <f t="shared" si="78"/>
        <v xml:space="preserve"> </v>
      </c>
      <c r="Z503" s="116" t="str">
        <f t="shared" si="70"/>
        <v xml:space="preserve"> </v>
      </c>
      <c r="AA503" s="116" t="str">
        <f t="shared" si="71"/>
        <v xml:space="preserve"> </v>
      </c>
      <c r="AB503" s="116" t="str">
        <f t="shared" si="72"/>
        <v xml:space="preserve"> </v>
      </c>
      <c r="AC503" s="116" t="str">
        <f t="shared" si="73"/>
        <v xml:space="preserve"> </v>
      </c>
      <c r="AD503" s="116" t="str">
        <f t="shared" si="74"/>
        <v xml:space="preserve"> </v>
      </c>
      <c r="AE503" s="116" t="str">
        <f t="shared" si="75"/>
        <v xml:space="preserve"> </v>
      </c>
      <c r="AF503" s="116" t="str">
        <f t="shared" si="76"/>
        <v xml:space="preserve"> </v>
      </c>
      <c r="AG503" s="116" t="str">
        <f t="shared" si="77"/>
        <v xml:space="preserve"> </v>
      </c>
    </row>
    <row r="504" spans="1:33" x14ac:dyDescent="0.35">
      <c r="A504" s="199"/>
      <c r="B504" s="200"/>
      <c r="C504" s="200"/>
      <c r="D504" s="200"/>
      <c r="E504" s="200"/>
      <c r="F504" s="200"/>
      <c r="G504" s="200"/>
      <c r="H504" s="200"/>
      <c r="I504" s="200"/>
      <c r="J504" s="200"/>
      <c r="K504" s="200"/>
      <c r="L504" s="200"/>
      <c r="M504" s="200"/>
      <c r="N504" s="200"/>
      <c r="O504" s="200"/>
      <c r="P504" s="200"/>
      <c r="Q504" s="200"/>
      <c r="R504" s="200"/>
      <c r="S504" s="200"/>
      <c r="T504" s="200"/>
      <c r="U504" s="200"/>
      <c r="V504" s="200"/>
      <c r="W504" s="201"/>
      <c r="X504" s="116" t="str">
        <f t="shared" si="79"/>
        <v xml:space="preserve"> </v>
      </c>
      <c r="Y504" s="116" t="str">
        <f t="shared" si="78"/>
        <v xml:space="preserve"> </v>
      </c>
      <c r="Z504" s="116" t="str">
        <f t="shared" si="70"/>
        <v xml:space="preserve"> </v>
      </c>
      <c r="AA504" s="116" t="str">
        <f t="shared" si="71"/>
        <v xml:space="preserve"> </v>
      </c>
      <c r="AB504" s="116" t="str">
        <f t="shared" si="72"/>
        <v xml:space="preserve"> </v>
      </c>
      <c r="AC504" s="116" t="str">
        <f t="shared" si="73"/>
        <v xml:space="preserve"> </v>
      </c>
      <c r="AD504" s="116" t="str">
        <f t="shared" si="74"/>
        <v xml:space="preserve"> </v>
      </c>
      <c r="AE504" s="116" t="str">
        <f t="shared" si="75"/>
        <v xml:space="preserve"> </v>
      </c>
      <c r="AF504" s="116" t="str">
        <f t="shared" si="76"/>
        <v xml:space="preserve"> </v>
      </c>
      <c r="AG504" s="116" t="str">
        <f t="shared" si="77"/>
        <v xml:space="preserve"> </v>
      </c>
    </row>
    <row r="505" spans="1:33" x14ac:dyDescent="0.35">
      <c r="A505" s="199"/>
      <c r="B505" s="200"/>
      <c r="C505" s="200"/>
      <c r="D505" s="200"/>
      <c r="E505" s="200"/>
      <c r="F505" s="200"/>
      <c r="G505" s="200"/>
      <c r="H505" s="200"/>
      <c r="I505" s="200"/>
      <c r="J505" s="200"/>
      <c r="K505" s="200"/>
      <c r="L505" s="200"/>
      <c r="M505" s="200"/>
      <c r="N505" s="200"/>
      <c r="O505" s="200"/>
      <c r="P505" s="200"/>
      <c r="Q505" s="200"/>
      <c r="R505" s="200"/>
      <c r="S505" s="200"/>
      <c r="T505" s="200"/>
      <c r="U505" s="200"/>
      <c r="V505" s="200"/>
      <c r="W505" s="201"/>
      <c r="X505" s="116" t="str">
        <f t="shared" si="79"/>
        <v xml:space="preserve"> </v>
      </c>
      <c r="Y505" s="116" t="str">
        <f t="shared" si="78"/>
        <v xml:space="preserve"> </v>
      </c>
      <c r="Z505" s="116" t="str">
        <f t="shared" si="70"/>
        <v xml:space="preserve"> </v>
      </c>
      <c r="AA505" s="116" t="str">
        <f t="shared" si="71"/>
        <v xml:space="preserve"> </v>
      </c>
      <c r="AB505" s="116" t="str">
        <f t="shared" si="72"/>
        <v xml:space="preserve"> </v>
      </c>
      <c r="AC505" s="116" t="str">
        <f t="shared" si="73"/>
        <v xml:space="preserve"> </v>
      </c>
      <c r="AD505" s="116" t="str">
        <f t="shared" si="74"/>
        <v xml:space="preserve"> </v>
      </c>
      <c r="AE505" s="116" t="str">
        <f t="shared" si="75"/>
        <v xml:space="preserve"> </v>
      </c>
      <c r="AF505" s="116" t="str">
        <f t="shared" si="76"/>
        <v xml:space="preserve"> </v>
      </c>
      <c r="AG505" s="116" t="str">
        <f t="shared" si="77"/>
        <v xml:space="preserve"> </v>
      </c>
    </row>
    <row r="506" spans="1:33" x14ac:dyDescent="0.35">
      <c r="A506" s="199"/>
      <c r="B506" s="200"/>
      <c r="C506" s="200"/>
      <c r="D506" s="200"/>
      <c r="E506" s="200"/>
      <c r="F506" s="200"/>
      <c r="G506" s="200"/>
      <c r="H506" s="200"/>
      <c r="I506" s="200"/>
      <c r="J506" s="200"/>
      <c r="K506" s="200"/>
      <c r="L506" s="200"/>
      <c r="M506" s="200"/>
      <c r="N506" s="200"/>
      <c r="O506" s="200"/>
      <c r="P506" s="200"/>
      <c r="Q506" s="200"/>
      <c r="R506" s="200"/>
      <c r="S506" s="200"/>
      <c r="T506" s="200"/>
      <c r="U506" s="200"/>
      <c r="V506" s="200"/>
      <c r="W506" s="201"/>
      <c r="X506" s="116" t="str">
        <f t="shared" si="79"/>
        <v xml:space="preserve"> </v>
      </c>
      <c r="Y506" s="116" t="str">
        <f t="shared" si="78"/>
        <v xml:space="preserve"> </v>
      </c>
      <c r="Z506" s="116" t="str">
        <f t="shared" si="70"/>
        <v xml:space="preserve"> </v>
      </c>
      <c r="AA506" s="116" t="str">
        <f t="shared" si="71"/>
        <v xml:space="preserve"> </v>
      </c>
      <c r="AB506" s="116" t="str">
        <f t="shared" si="72"/>
        <v xml:space="preserve"> </v>
      </c>
      <c r="AC506" s="116" t="str">
        <f t="shared" si="73"/>
        <v xml:space="preserve"> </v>
      </c>
      <c r="AD506" s="116" t="str">
        <f t="shared" si="74"/>
        <v xml:space="preserve"> </v>
      </c>
      <c r="AE506" s="116" t="str">
        <f t="shared" si="75"/>
        <v xml:space="preserve"> </v>
      </c>
      <c r="AF506" s="116" t="str">
        <f t="shared" si="76"/>
        <v xml:space="preserve"> </v>
      </c>
      <c r="AG506" s="116" t="str">
        <f t="shared" si="77"/>
        <v xml:space="preserve"> </v>
      </c>
    </row>
    <row r="507" spans="1:33" x14ac:dyDescent="0.35">
      <c r="A507" s="199"/>
      <c r="B507" s="200"/>
      <c r="C507" s="200"/>
      <c r="D507" s="200"/>
      <c r="E507" s="200"/>
      <c r="F507" s="200"/>
      <c r="G507" s="200"/>
      <c r="H507" s="200"/>
      <c r="I507" s="200"/>
      <c r="J507" s="200"/>
      <c r="K507" s="200"/>
      <c r="L507" s="200"/>
      <c r="M507" s="200"/>
      <c r="N507" s="200"/>
      <c r="O507" s="200"/>
      <c r="P507" s="200"/>
      <c r="Q507" s="200"/>
      <c r="R507" s="200"/>
      <c r="S507" s="200"/>
      <c r="T507" s="200"/>
      <c r="U507" s="200"/>
      <c r="V507" s="200"/>
      <c r="W507" s="201"/>
      <c r="X507" s="116" t="str">
        <f t="shared" si="79"/>
        <v xml:space="preserve"> </v>
      </c>
      <c r="Y507" s="116" t="str">
        <f t="shared" si="78"/>
        <v xml:space="preserve"> </v>
      </c>
      <c r="Z507" s="116" t="str">
        <f t="shared" si="70"/>
        <v xml:space="preserve"> </v>
      </c>
      <c r="AA507" s="116" t="str">
        <f t="shared" si="71"/>
        <v xml:space="preserve"> </v>
      </c>
      <c r="AB507" s="116" t="str">
        <f t="shared" si="72"/>
        <v xml:space="preserve"> </v>
      </c>
      <c r="AC507" s="116" t="str">
        <f t="shared" si="73"/>
        <v xml:space="preserve"> </v>
      </c>
      <c r="AD507" s="116" t="str">
        <f t="shared" si="74"/>
        <v xml:space="preserve"> </v>
      </c>
      <c r="AE507" s="116" t="str">
        <f t="shared" si="75"/>
        <v xml:space="preserve"> </v>
      </c>
      <c r="AF507" s="116" t="str">
        <f t="shared" si="76"/>
        <v xml:space="preserve"> </v>
      </c>
      <c r="AG507" s="116" t="str">
        <f t="shared" si="77"/>
        <v xml:space="preserve"> </v>
      </c>
    </row>
    <row r="508" spans="1:33" x14ac:dyDescent="0.35">
      <c r="A508" s="199"/>
      <c r="B508" s="200"/>
      <c r="C508" s="200"/>
      <c r="D508" s="200"/>
      <c r="E508" s="200"/>
      <c r="F508" s="200"/>
      <c r="G508" s="200"/>
      <c r="H508" s="200"/>
      <c r="I508" s="200"/>
      <c r="J508" s="200"/>
      <c r="K508" s="200"/>
      <c r="L508" s="200"/>
      <c r="M508" s="200"/>
      <c r="N508" s="200"/>
      <c r="O508" s="200"/>
      <c r="P508" s="200"/>
      <c r="Q508" s="200"/>
      <c r="R508" s="200"/>
      <c r="S508" s="200"/>
      <c r="T508" s="200"/>
      <c r="U508" s="200"/>
      <c r="V508" s="200"/>
      <c r="W508" s="201"/>
      <c r="X508" s="116" t="str">
        <f t="shared" si="79"/>
        <v xml:space="preserve"> </v>
      </c>
      <c r="Y508" s="116" t="str">
        <f t="shared" si="78"/>
        <v xml:space="preserve"> </v>
      </c>
      <c r="Z508" s="116" t="str">
        <f t="shared" si="70"/>
        <v xml:space="preserve"> </v>
      </c>
      <c r="AA508" s="116" t="str">
        <f t="shared" si="71"/>
        <v xml:space="preserve"> </v>
      </c>
      <c r="AB508" s="116" t="str">
        <f t="shared" si="72"/>
        <v xml:space="preserve"> </v>
      </c>
      <c r="AC508" s="116" t="str">
        <f t="shared" si="73"/>
        <v xml:space="preserve"> </v>
      </c>
      <c r="AD508" s="116" t="str">
        <f t="shared" si="74"/>
        <v xml:space="preserve"> </v>
      </c>
      <c r="AE508" s="116" t="str">
        <f t="shared" si="75"/>
        <v xml:space="preserve"> </v>
      </c>
      <c r="AF508" s="116" t="str">
        <f t="shared" si="76"/>
        <v xml:space="preserve"> </v>
      </c>
      <c r="AG508" s="116" t="str">
        <f t="shared" si="77"/>
        <v xml:space="preserve"> </v>
      </c>
    </row>
    <row r="509" spans="1:33" x14ac:dyDescent="0.35">
      <c r="A509" s="199"/>
      <c r="B509" s="200"/>
      <c r="C509" s="200"/>
      <c r="D509" s="200"/>
      <c r="E509" s="200"/>
      <c r="F509" s="200"/>
      <c r="G509" s="200"/>
      <c r="H509" s="200"/>
      <c r="I509" s="200"/>
      <c r="J509" s="200"/>
      <c r="K509" s="200"/>
      <c r="L509" s="200"/>
      <c r="M509" s="200"/>
      <c r="N509" s="200"/>
      <c r="O509" s="200"/>
      <c r="P509" s="200"/>
      <c r="Q509" s="200"/>
      <c r="R509" s="200"/>
      <c r="S509" s="200"/>
      <c r="T509" s="200"/>
      <c r="U509" s="200"/>
      <c r="V509" s="200"/>
      <c r="W509" s="201"/>
      <c r="X509" s="116" t="str">
        <f t="shared" si="79"/>
        <v xml:space="preserve"> </v>
      </c>
      <c r="Y509" s="116" t="str">
        <f t="shared" si="78"/>
        <v xml:space="preserve"> </v>
      </c>
      <c r="Z509" s="116" t="str">
        <f t="shared" si="70"/>
        <v xml:space="preserve"> </v>
      </c>
      <c r="AA509" s="116" t="str">
        <f t="shared" si="71"/>
        <v xml:space="preserve"> </v>
      </c>
      <c r="AB509" s="116" t="str">
        <f t="shared" si="72"/>
        <v xml:space="preserve"> </v>
      </c>
      <c r="AC509" s="116" t="str">
        <f t="shared" si="73"/>
        <v xml:space="preserve"> </v>
      </c>
      <c r="AD509" s="116" t="str">
        <f t="shared" si="74"/>
        <v xml:space="preserve"> </v>
      </c>
      <c r="AE509" s="116" t="str">
        <f t="shared" si="75"/>
        <v xml:space="preserve"> </v>
      </c>
      <c r="AF509" s="116" t="str">
        <f t="shared" si="76"/>
        <v xml:space="preserve"> </v>
      </c>
      <c r="AG509" s="116" t="str">
        <f t="shared" si="77"/>
        <v xml:space="preserve"> </v>
      </c>
    </row>
    <row r="510" spans="1:33" x14ac:dyDescent="0.35">
      <c r="A510" s="199"/>
      <c r="B510" s="200"/>
      <c r="C510" s="200"/>
      <c r="D510" s="200"/>
      <c r="E510" s="200"/>
      <c r="F510" s="200"/>
      <c r="G510" s="200"/>
      <c r="H510" s="200"/>
      <c r="I510" s="200"/>
      <c r="J510" s="200"/>
      <c r="K510" s="200"/>
      <c r="L510" s="200"/>
      <c r="M510" s="200"/>
      <c r="N510" s="200"/>
      <c r="O510" s="200"/>
      <c r="P510" s="200"/>
      <c r="Q510" s="200"/>
      <c r="R510" s="200"/>
      <c r="S510" s="200"/>
      <c r="T510" s="200"/>
      <c r="U510" s="200"/>
      <c r="V510" s="200"/>
      <c r="W510" s="201"/>
      <c r="X510" s="116" t="str">
        <f t="shared" si="79"/>
        <v xml:space="preserve"> </v>
      </c>
      <c r="Y510" s="116" t="str">
        <f t="shared" si="78"/>
        <v xml:space="preserve"> </v>
      </c>
      <c r="Z510" s="116" t="str">
        <f t="shared" si="70"/>
        <v xml:space="preserve"> </v>
      </c>
      <c r="AA510" s="116" t="str">
        <f t="shared" si="71"/>
        <v xml:space="preserve"> </v>
      </c>
      <c r="AB510" s="116" t="str">
        <f t="shared" si="72"/>
        <v xml:space="preserve"> </v>
      </c>
      <c r="AC510" s="116" t="str">
        <f t="shared" si="73"/>
        <v xml:space="preserve"> </v>
      </c>
      <c r="AD510" s="116" t="str">
        <f t="shared" si="74"/>
        <v xml:space="preserve"> </v>
      </c>
      <c r="AE510" s="116" t="str">
        <f t="shared" si="75"/>
        <v xml:space="preserve"> </v>
      </c>
      <c r="AF510" s="116" t="str">
        <f t="shared" si="76"/>
        <v xml:space="preserve"> </v>
      </c>
      <c r="AG510" s="116" t="str">
        <f t="shared" si="77"/>
        <v xml:space="preserve"> </v>
      </c>
    </row>
    <row r="511" spans="1:33" x14ac:dyDescent="0.35">
      <c r="A511" s="199"/>
      <c r="B511" s="200"/>
      <c r="C511" s="200"/>
      <c r="D511" s="200"/>
      <c r="E511" s="200"/>
      <c r="F511" s="200"/>
      <c r="G511" s="200"/>
      <c r="H511" s="200"/>
      <c r="I511" s="200"/>
      <c r="J511" s="200"/>
      <c r="K511" s="200"/>
      <c r="L511" s="200"/>
      <c r="M511" s="200"/>
      <c r="N511" s="200"/>
      <c r="O511" s="200"/>
      <c r="P511" s="200"/>
      <c r="Q511" s="200"/>
      <c r="R511" s="200"/>
      <c r="S511" s="200"/>
      <c r="T511" s="200"/>
      <c r="U511" s="200"/>
      <c r="V511" s="200"/>
      <c r="W511" s="201"/>
      <c r="X511" s="116" t="str">
        <f t="shared" si="79"/>
        <v xml:space="preserve"> </v>
      </c>
      <c r="Y511" s="116" t="str">
        <f t="shared" si="78"/>
        <v xml:space="preserve"> </v>
      </c>
      <c r="Z511" s="116" t="str">
        <f t="shared" si="70"/>
        <v xml:space="preserve"> </v>
      </c>
      <c r="AA511" s="116" t="str">
        <f t="shared" si="71"/>
        <v xml:space="preserve"> </v>
      </c>
      <c r="AB511" s="116" t="str">
        <f t="shared" si="72"/>
        <v xml:space="preserve"> </v>
      </c>
      <c r="AC511" s="116" t="str">
        <f t="shared" si="73"/>
        <v xml:space="preserve"> </v>
      </c>
      <c r="AD511" s="116" t="str">
        <f t="shared" si="74"/>
        <v xml:space="preserve"> </v>
      </c>
      <c r="AE511" s="116" t="str">
        <f t="shared" si="75"/>
        <v xml:space="preserve"> </v>
      </c>
      <c r="AF511" s="116" t="str">
        <f t="shared" si="76"/>
        <v xml:space="preserve"> </v>
      </c>
      <c r="AG511" s="116" t="str">
        <f t="shared" si="77"/>
        <v xml:space="preserve"> </v>
      </c>
    </row>
    <row r="512" spans="1:33" x14ac:dyDescent="0.35">
      <c r="A512" s="199"/>
      <c r="B512" s="200"/>
      <c r="C512" s="200"/>
      <c r="D512" s="200"/>
      <c r="E512" s="200"/>
      <c r="F512" s="200"/>
      <c r="G512" s="200"/>
      <c r="H512" s="200"/>
      <c r="I512" s="200"/>
      <c r="J512" s="200"/>
      <c r="K512" s="200"/>
      <c r="L512" s="200"/>
      <c r="M512" s="200"/>
      <c r="N512" s="200"/>
      <c r="O512" s="200"/>
      <c r="P512" s="200"/>
      <c r="Q512" s="200"/>
      <c r="R512" s="200"/>
      <c r="S512" s="200"/>
      <c r="T512" s="200"/>
      <c r="U512" s="200"/>
      <c r="V512" s="200"/>
      <c r="W512" s="201"/>
      <c r="X512" s="116" t="str">
        <f t="shared" si="79"/>
        <v xml:space="preserve"> </v>
      </c>
      <c r="Y512" s="116" t="str">
        <f t="shared" si="78"/>
        <v xml:space="preserve"> </v>
      </c>
      <c r="Z512" s="116" t="str">
        <f t="shared" si="70"/>
        <v xml:space="preserve"> </v>
      </c>
      <c r="AA512" s="116" t="str">
        <f t="shared" si="71"/>
        <v xml:space="preserve"> </v>
      </c>
      <c r="AB512" s="116" t="str">
        <f t="shared" si="72"/>
        <v xml:space="preserve"> </v>
      </c>
      <c r="AC512" s="116" t="str">
        <f t="shared" si="73"/>
        <v xml:space="preserve"> </v>
      </c>
      <c r="AD512" s="116" t="str">
        <f t="shared" si="74"/>
        <v xml:space="preserve"> </v>
      </c>
      <c r="AE512" s="116" t="str">
        <f t="shared" si="75"/>
        <v xml:space="preserve"> </v>
      </c>
      <c r="AF512" s="116" t="str">
        <f t="shared" si="76"/>
        <v xml:space="preserve"> </v>
      </c>
      <c r="AG512" s="116" t="str">
        <f t="shared" si="77"/>
        <v xml:space="preserve"> </v>
      </c>
    </row>
    <row r="513" spans="1:33" x14ac:dyDescent="0.35">
      <c r="A513" s="199"/>
      <c r="B513" s="200"/>
      <c r="C513" s="200"/>
      <c r="D513" s="200"/>
      <c r="E513" s="200"/>
      <c r="F513" s="200"/>
      <c r="G513" s="200"/>
      <c r="H513" s="200"/>
      <c r="I513" s="200"/>
      <c r="J513" s="200"/>
      <c r="K513" s="200"/>
      <c r="L513" s="200"/>
      <c r="M513" s="200"/>
      <c r="N513" s="200"/>
      <c r="O513" s="200"/>
      <c r="P513" s="200"/>
      <c r="Q513" s="200"/>
      <c r="R513" s="200"/>
      <c r="S513" s="200"/>
      <c r="T513" s="200"/>
      <c r="U513" s="200"/>
      <c r="V513" s="200"/>
      <c r="W513" s="201"/>
      <c r="X513" s="116" t="str">
        <f t="shared" si="79"/>
        <v xml:space="preserve"> </v>
      </c>
      <c r="Y513" s="116" t="str">
        <f t="shared" si="78"/>
        <v xml:space="preserve"> </v>
      </c>
      <c r="Z513" s="116" t="str">
        <f t="shared" si="70"/>
        <v xml:space="preserve"> </v>
      </c>
      <c r="AA513" s="116" t="str">
        <f t="shared" si="71"/>
        <v xml:space="preserve"> </v>
      </c>
      <c r="AB513" s="116" t="str">
        <f t="shared" si="72"/>
        <v xml:space="preserve"> </v>
      </c>
      <c r="AC513" s="116" t="str">
        <f t="shared" si="73"/>
        <v xml:space="preserve"> </v>
      </c>
      <c r="AD513" s="116" t="str">
        <f t="shared" si="74"/>
        <v xml:space="preserve"> </v>
      </c>
      <c r="AE513" s="116" t="str">
        <f t="shared" si="75"/>
        <v xml:space="preserve"> </v>
      </c>
      <c r="AF513" s="116" t="str">
        <f t="shared" si="76"/>
        <v xml:space="preserve"> </v>
      </c>
      <c r="AG513" s="116" t="str">
        <f t="shared" si="77"/>
        <v xml:space="preserve"> </v>
      </c>
    </row>
    <row r="514" spans="1:33" x14ac:dyDescent="0.35">
      <c r="A514" s="199"/>
      <c r="B514" s="200"/>
      <c r="C514" s="200"/>
      <c r="D514" s="200"/>
      <c r="E514" s="200"/>
      <c r="F514" s="200"/>
      <c r="G514" s="200"/>
      <c r="H514" s="200"/>
      <c r="I514" s="200"/>
      <c r="J514" s="200"/>
      <c r="K514" s="200"/>
      <c r="L514" s="200"/>
      <c r="M514" s="200"/>
      <c r="N514" s="200"/>
      <c r="O514" s="200"/>
      <c r="P514" s="200"/>
      <c r="Q514" s="200"/>
      <c r="R514" s="200"/>
      <c r="S514" s="200"/>
      <c r="T514" s="200"/>
      <c r="U514" s="200"/>
      <c r="V514" s="200"/>
      <c r="W514" s="201"/>
      <c r="X514" s="116" t="str">
        <f t="shared" si="79"/>
        <v xml:space="preserve"> </v>
      </c>
      <c r="Y514" s="116" t="str">
        <f t="shared" si="78"/>
        <v xml:space="preserve"> </v>
      </c>
      <c r="Z514" s="116" t="str">
        <f t="shared" si="70"/>
        <v xml:space="preserve"> </v>
      </c>
      <c r="AA514" s="116" t="str">
        <f t="shared" si="71"/>
        <v xml:space="preserve"> </v>
      </c>
      <c r="AB514" s="116" t="str">
        <f t="shared" si="72"/>
        <v xml:space="preserve"> </v>
      </c>
      <c r="AC514" s="116" t="str">
        <f t="shared" si="73"/>
        <v xml:space="preserve"> </v>
      </c>
      <c r="AD514" s="116" t="str">
        <f t="shared" si="74"/>
        <v xml:space="preserve"> </v>
      </c>
      <c r="AE514" s="116" t="str">
        <f t="shared" si="75"/>
        <v xml:space="preserve"> </v>
      </c>
      <c r="AF514" s="116" t="str">
        <f t="shared" si="76"/>
        <v xml:space="preserve"> </v>
      </c>
      <c r="AG514" s="116" t="str">
        <f t="shared" si="77"/>
        <v xml:space="preserve"> </v>
      </c>
    </row>
    <row r="515" spans="1:33" x14ac:dyDescent="0.35">
      <c r="A515" s="199"/>
      <c r="B515" s="200"/>
      <c r="C515" s="200"/>
      <c r="D515" s="200"/>
      <c r="E515" s="200"/>
      <c r="F515" s="200"/>
      <c r="G515" s="200"/>
      <c r="H515" s="200"/>
      <c r="I515" s="200"/>
      <c r="J515" s="200"/>
      <c r="K515" s="200"/>
      <c r="L515" s="200"/>
      <c r="M515" s="200"/>
      <c r="N515" s="200"/>
      <c r="O515" s="200"/>
      <c r="P515" s="200"/>
      <c r="Q515" s="200"/>
      <c r="R515" s="200"/>
      <c r="S515" s="200"/>
      <c r="T515" s="200"/>
      <c r="U515" s="200"/>
      <c r="V515" s="200"/>
      <c r="W515" s="201"/>
      <c r="X515" s="116" t="str">
        <f t="shared" si="79"/>
        <v xml:space="preserve"> </v>
      </c>
      <c r="Y515" s="116" t="str">
        <f t="shared" si="78"/>
        <v xml:space="preserve"> </v>
      </c>
      <c r="Z515" s="116" t="str">
        <f t="shared" si="70"/>
        <v xml:space="preserve"> </v>
      </c>
      <c r="AA515" s="116" t="str">
        <f t="shared" si="71"/>
        <v xml:space="preserve"> </v>
      </c>
      <c r="AB515" s="116" t="str">
        <f t="shared" si="72"/>
        <v xml:space="preserve"> </v>
      </c>
      <c r="AC515" s="116" t="str">
        <f t="shared" si="73"/>
        <v xml:space="preserve"> </v>
      </c>
      <c r="AD515" s="116" t="str">
        <f t="shared" si="74"/>
        <v xml:space="preserve"> </v>
      </c>
      <c r="AE515" s="116" t="str">
        <f t="shared" si="75"/>
        <v xml:space="preserve"> </v>
      </c>
      <c r="AF515" s="116" t="str">
        <f t="shared" si="76"/>
        <v xml:space="preserve"> </v>
      </c>
      <c r="AG515" s="116" t="str">
        <f t="shared" si="77"/>
        <v xml:space="preserve"> </v>
      </c>
    </row>
    <row r="516" spans="1:33" x14ac:dyDescent="0.35">
      <c r="A516" s="199"/>
      <c r="B516" s="200"/>
      <c r="C516" s="200"/>
      <c r="D516" s="200"/>
      <c r="E516" s="200"/>
      <c r="F516" s="200"/>
      <c r="G516" s="200"/>
      <c r="H516" s="200"/>
      <c r="I516" s="200"/>
      <c r="J516" s="200"/>
      <c r="K516" s="200"/>
      <c r="L516" s="200"/>
      <c r="M516" s="200"/>
      <c r="N516" s="200"/>
      <c r="O516" s="200"/>
      <c r="P516" s="200"/>
      <c r="Q516" s="200"/>
      <c r="R516" s="200"/>
      <c r="S516" s="200"/>
      <c r="T516" s="200"/>
      <c r="U516" s="200"/>
      <c r="V516" s="200"/>
      <c r="W516" s="201"/>
      <c r="X516" s="116" t="str">
        <f t="shared" si="79"/>
        <v xml:space="preserve"> </v>
      </c>
      <c r="Y516" s="116" t="str">
        <f t="shared" si="78"/>
        <v xml:space="preserve"> </v>
      </c>
      <c r="Z516" s="116" t="str">
        <f t="shared" ref="Z516:Z579" si="80">H516&amp;" "&amp;I516</f>
        <v xml:space="preserve"> </v>
      </c>
      <c r="AA516" s="116" t="str">
        <f t="shared" ref="AA516:AA579" si="81">J516&amp;" "&amp;K516</f>
        <v xml:space="preserve"> </v>
      </c>
      <c r="AB516" s="116" t="str">
        <f t="shared" ref="AB516:AB579" si="82">L516&amp;" "&amp;M516</f>
        <v xml:space="preserve"> </v>
      </c>
      <c r="AC516" s="116" t="str">
        <f t="shared" ref="AC516:AC579" si="83">N516&amp;" "&amp;O516</f>
        <v xml:space="preserve"> </v>
      </c>
      <c r="AD516" s="116" t="str">
        <f t="shared" ref="AD516:AD579" si="84">P516&amp;" "&amp;Q516</f>
        <v xml:space="preserve"> </v>
      </c>
      <c r="AE516" s="116" t="str">
        <f t="shared" ref="AE516:AE579" si="85">R516&amp;" "&amp;S516</f>
        <v xml:space="preserve"> </v>
      </c>
      <c r="AF516" s="116" t="str">
        <f t="shared" ref="AF516:AF579" si="86">T516&amp;" "&amp;U516</f>
        <v xml:space="preserve"> </v>
      </c>
      <c r="AG516" s="116" t="str">
        <f t="shared" ref="AG516:AG579" si="87">V516&amp;" "&amp;W516</f>
        <v xml:space="preserve"> </v>
      </c>
    </row>
    <row r="517" spans="1:33" x14ac:dyDescent="0.35">
      <c r="A517" s="199"/>
      <c r="B517" s="200"/>
      <c r="C517" s="200"/>
      <c r="D517" s="200"/>
      <c r="E517" s="200"/>
      <c r="F517" s="200"/>
      <c r="G517" s="200"/>
      <c r="H517" s="200"/>
      <c r="I517" s="200"/>
      <c r="J517" s="200"/>
      <c r="K517" s="200"/>
      <c r="L517" s="200"/>
      <c r="M517" s="200"/>
      <c r="N517" s="200"/>
      <c r="O517" s="200"/>
      <c r="P517" s="200"/>
      <c r="Q517" s="200"/>
      <c r="R517" s="200"/>
      <c r="S517" s="200"/>
      <c r="T517" s="200"/>
      <c r="U517" s="200"/>
      <c r="V517" s="200"/>
      <c r="W517" s="201"/>
      <c r="X517" s="116" t="str">
        <f t="shared" si="79"/>
        <v xml:space="preserve"> </v>
      </c>
      <c r="Y517" s="116" t="str">
        <f t="shared" ref="Y517:Y580" si="88">F517&amp;" "&amp;G517</f>
        <v xml:space="preserve"> </v>
      </c>
      <c r="Z517" s="116" t="str">
        <f t="shared" si="80"/>
        <v xml:space="preserve"> </v>
      </c>
      <c r="AA517" s="116" t="str">
        <f t="shared" si="81"/>
        <v xml:space="preserve"> </v>
      </c>
      <c r="AB517" s="116" t="str">
        <f t="shared" si="82"/>
        <v xml:space="preserve"> </v>
      </c>
      <c r="AC517" s="116" t="str">
        <f t="shared" si="83"/>
        <v xml:space="preserve"> </v>
      </c>
      <c r="AD517" s="116" t="str">
        <f t="shared" si="84"/>
        <v xml:space="preserve"> </v>
      </c>
      <c r="AE517" s="116" t="str">
        <f t="shared" si="85"/>
        <v xml:space="preserve"> </v>
      </c>
      <c r="AF517" s="116" t="str">
        <f t="shared" si="86"/>
        <v xml:space="preserve"> </v>
      </c>
      <c r="AG517" s="116" t="str">
        <f t="shared" si="87"/>
        <v xml:space="preserve"> </v>
      </c>
    </row>
    <row r="518" spans="1:33" x14ac:dyDescent="0.35">
      <c r="A518" s="199"/>
      <c r="B518" s="200"/>
      <c r="C518" s="200"/>
      <c r="D518" s="200"/>
      <c r="E518" s="200"/>
      <c r="F518" s="200"/>
      <c r="G518" s="200"/>
      <c r="H518" s="200"/>
      <c r="I518" s="200"/>
      <c r="J518" s="200"/>
      <c r="K518" s="200"/>
      <c r="L518" s="200"/>
      <c r="M518" s="200"/>
      <c r="N518" s="200"/>
      <c r="O518" s="200"/>
      <c r="P518" s="200"/>
      <c r="Q518" s="200"/>
      <c r="R518" s="200"/>
      <c r="S518" s="200"/>
      <c r="T518" s="200"/>
      <c r="U518" s="200"/>
      <c r="V518" s="200"/>
      <c r="W518" s="201"/>
      <c r="X518" s="116" t="str">
        <f t="shared" ref="X518:X581" si="89">D518&amp;" "&amp;E518</f>
        <v xml:space="preserve"> </v>
      </c>
      <c r="Y518" s="116" t="str">
        <f t="shared" si="88"/>
        <v xml:space="preserve"> </v>
      </c>
      <c r="Z518" s="116" t="str">
        <f t="shared" si="80"/>
        <v xml:space="preserve"> </v>
      </c>
      <c r="AA518" s="116" t="str">
        <f t="shared" si="81"/>
        <v xml:space="preserve"> </v>
      </c>
      <c r="AB518" s="116" t="str">
        <f t="shared" si="82"/>
        <v xml:space="preserve"> </v>
      </c>
      <c r="AC518" s="116" t="str">
        <f t="shared" si="83"/>
        <v xml:space="preserve"> </v>
      </c>
      <c r="AD518" s="116" t="str">
        <f t="shared" si="84"/>
        <v xml:space="preserve"> </v>
      </c>
      <c r="AE518" s="116" t="str">
        <f t="shared" si="85"/>
        <v xml:space="preserve"> </v>
      </c>
      <c r="AF518" s="116" t="str">
        <f t="shared" si="86"/>
        <v xml:space="preserve"> </v>
      </c>
      <c r="AG518" s="116" t="str">
        <f t="shared" si="87"/>
        <v xml:space="preserve"> </v>
      </c>
    </row>
    <row r="519" spans="1:33" x14ac:dyDescent="0.35">
      <c r="A519" s="199"/>
      <c r="B519" s="200"/>
      <c r="C519" s="200"/>
      <c r="D519" s="200"/>
      <c r="E519" s="200"/>
      <c r="F519" s="200"/>
      <c r="G519" s="200"/>
      <c r="H519" s="200"/>
      <c r="I519" s="200"/>
      <c r="J519" s="200"/>
      <c r="K519" s="200"/>
      <c r="L519" s="200"/>
      <c r="M519" s="200"/>
      <c r="N519" s="200"/>
      <c r="O519" s="200"/>
      <c r="P519" s="200"/>
      <c r="Q519" s="200"/>
      <c r="R519" s="200"/>
      <c r="S519" s="200"/>
      <c r="T519" s="200"/>
      <c r="U519" s="200"/>
      <c r="V519" s="200"/>
      <c r="W519" s="201"/>
      <c r="X519" s="116" t="str">
        <f t="shared" si="89"/>
        <v xml:space="preserve"> </v>
      </c>
      <c r="Y519" s="116" t="str">
        <f t="shared" si="88"/>
        <v xml:space="preserve"> </v>
      </c>
      <c r="Z519" s="116" t="str">
        <f t="shared" si="80"/>
        <v xml:space="preserve"> </v>
      </c>
      <c r="AA519" s="116" t="str">
        <f t="shared" si="81"/>
        <v xml:space="preserve"> </v>
      </c>
      <c r="AB519" s="116" t="str">
        <f t="shared" si="82"/>
        <v xml:space="preserve"> </v>
      </c>
      <c r="AC519" s="116" t="str">
        <f t="shared" si="83"/>
        <v xml:space="preserve"> </v>
      </c>
      <c r="AD519" s="116" t="str">
        <f t="shared" si="84"/>
        <v xml:space="preserve"> </v>
      </c>
      <c r="AE519" s="116" t="str">
        <f t="shared" si="85"/>
        <v xml:space="preserve"> </v>
      </c>
      <c r="AF519" s="116" t="str">
        <f t="shared" si="86"/>
        <v xml:space="preserve"> </v>
      </c>
      <c r="AG519" s="116" t="str">
        <f t="shared" si="87"/>
        <v xml:space="preserve"> </v>
      </c>
    </row>
    <row r="520" spans="1:33" x14ac:dyDescent="0.35">
      <c r="A520" s="199"/>
      <c r="B520" s="200"/>
      <c r="C520" s="200"/>
      <c r="D520" s="200"/>
      <c r="E520" s="200"/>
      <c r="F520" s="200"/>
      <c r="G520" s="200"/>
      <c r="H520" s="200"/>
      <c r="I520" s="200"/>
      <c r="J520" s="200"/>
      <c r="K520" s="200"/>
      <c r="L520" s="200"/>
      <c r="M520" s="200"/>
      <c r="N520" s="200"/>
      <c r="O520" s="200"/>
      <c r="P520" s="200"/>
      <c r="Q520" s="200"/>
      <c r="R520" s="200"/>
      <c r="S520" s="200"/>
      <c r="T520" s="200"/>
      <c r="U520" s="200"/>
      <c r="V520" s="200"/>
      <c r="W520" s="201"/>
      <c r="X520" s="116" t="str">
        <f t="shared" si="89"/>
        <v xml:space="preserve"> </v>
      </c>
      <c r="Y520" s="116" t="str">
        <f t="shared" si="88"/>
        <v xml:space="preserve"> </v>
      </c>
      <c r="Z520" s="116" t="str">
        <f t="shared" si="80"/>
        <v xml:space="preserve"> </v>
      </c>
      <c r="AA520" s="116" t="str">
        <f t="shared" si="81"/>
        <v xml:space="preserve"> </v>
      </c>
      <c r="AB520" s="116" t="str">
        <f t="shared" si="82"/>
        <v xml:space="preserve"> </v>
      </c>
      <c r="AC520" s="116" t="str">
        <f t="shared" si="83"/>
        <v xml:space="preserve"> </v>
      </c>
      <c r="AD520" s="116" t="str">
        <f t="shared" si="84"/>
        <v xml:space="preserve"> </v>
      </c>
      <c r="AE520" s="116" t="str">
        <f t="shared" si="85"/>
        <v xml:space="preserve"> </v>
      </c>
      <c r="AF520" s="116" t="str">
        <f t="shared" si="86"/>
        <v xml:space="preserve"> </v>
      </c>
      <c r="AG520" s="116" t="str">
        <f t="shared" si="87"/>
        <v xml:space="preserve"> </v>
      </c>
    </row>
    <row r="521" spans="1:33" x14ac:dyDescent="0.35">
      <c r="A521" s="199"/>
      <c r="B521" s="200"/>
      <c r="C521" s="200"/>
      <c r="D521" s="200"/>
      <c r="E521" s="200"/>
      <c r="F521" s="200"/>
      <c r="G521" s="200"/>
      <c r="H521" s="200"/>
      <c r="I521" s="200"/>
      <c r="J521" s="200"/>
      <c r="K521" s="200"/>
      <c r="L521" s="200"/>
      <c r="M521" s="200"/>
      <c r="N521" s="200"/>
      <c r="O521" s="200"/>
      <c r="P521" s="200"/>
      <c r="Q521" s="200"/>
      <c r="R521" s="200"/>
      <c r="S521" s="200"/>
      <c r="T521" s="200"/>
      <c r="U521" s="200"/>
      <c r="V521" s="200"/>
      <c r="W521" s="201"/>
      <c r="X521" s="116" t="str">
        <f t="shared" si="89"/>
        <v xml:space="preserve"> </v>
      </c>
      <c r="Y521" s="116" t="str">
        <f t="shared" si="88"/>
        <v xml:space="preserve"> </v>
      </c>
      <c r="Z521" s="116" t="str">
        <f t="shared" si="80"/>
        <v xml:space="preserve"> </v>
      </c>
      <c r="AA521" s="116" t="str">
        <f t="shared" si="81"/>
        <v xml:space="preserve"> </v>
      </c>
      <c r="AB521" s="116" t="str">
        <f t="shared" si="82"/>
        <v xml:space="preserve"> </v>
      </c>
      <c r="AC521" s="116" t="str">
        <f t="shared" si="83"/>
        <v xml:space="preserve"> </v>
      </c>
      <c r="AD521" s="116" t="str">
        <f t="shared" si="84"/>
        <v xml:space="preserve"> </v>
      </c>
      <c r="AE521" s="116" t="str">
        <f t="shared" si="85"/>
        <v xml:space="preserve"> </v>
      </c>
      <c r="AF521" s="116" t="str">
        <f t="shared" si="86"/>
        <v xml:space="preserve"> </v>
      </c>
      <c r="AG521" s="116" t="str">
        <f t="shared" si="87"/>
        <v xml:space="preserve"> </v>
      </c>
    </row>
    <row r="522" spans="1:33" x14ac:dyDescent="0.35">
      <c r="A522" s="199"/>
      <c r="B522" s="200"/>
      <c r="C522" s="200"/>
      <c r="D522" s="200"/>
      <c r="E522" s="200"/>
      <c r="F522" s="200"/>
      <c r="G522" s="200"/>
      <c r="H522" s="200"/>
      <c r="I522" s="200"/>
      <c r="J522" s="200"/>
      <c r="K522" s="200"/>
      <c r="L522" s="200"/>
      <c r="M522" s="200"/>
      <c r="N522" s="200"/>
      <c r="O522" s="200"/>
      <c r="P522" s="200"/>
      <c r="Q522" s="200"/>
      <c r="R522" s="200"/>
      <c r="S522" s="200"/>
      <c r="T522" s="200"/>
      <c r="U522" s="200"/>
      <c r="V522" s="200"/>
      <c r="W522" s="201"/>
      <c r="X522" s="116" t="str">
        <f t="shared" si="89"/>
        <v xml:space="preserve"> </v>
      </c>
      <c r="Y522" s="116" t="str">
        <f t="shared" si="88"/>
        <v xml:space="preserve"> </v>
      </c>
      <c r="Z522" s="116" t="str">
        <f t="shared" si="80"/>
        <v xml:space="preserve"> </v>
      </c>
      <c r="AA522" s="116" t="str">
        <f t="shared" si="81"/>
        <v xml:space="preserve"> </v>
      </c>
      <c r="AB522" s="116" t="str">
        <f t="shared" si="82"/>
        <v xml:space="preserve"> </v>
      </c>
      <c r="AC522" s="116" t="str">
        <f t="shared" si="83"/>
        <v xml:space="preserve"> </v>
      </c>
      <c r="AD522" s="116" t="str">
        <f t="shared" si="84"/>
        <v xml:space="preserve"> </v>
      </c>
      <c r="AE522" s="116" t="str">
        <f t="shared" si="85"/>
        <v xml:space="preserve"> </v>
      </c>
      <c r="AF522" s="116" t="str">
        <f t="shared" si="86"/>
        <v xml:space="preserve"> </v>
      </c>
      <c r="AG522" s="116" t="str">
        <f t="shared" si="87"/>
        <v xml:space="preserve"> </v>
      </c>
    </row>
    <row r="523" spans="1:33" x14ac:dyDescent="0.35">
      <c r="A523" s="199"/>
      <c r="B523" s="200"/>
      <c r="C523" s="200"/>
      <c r="D523" s="200"/>
      <c r="E523" s="200"/>
      <c r="F523" s="200"/>
      <c r="G523" s="200"/>
      <c r="H523" s="200"/>
      <c r="I523" s="200"/>
      <c r="J523" s="200"/>
      <c r="K523" s="200"/>
      <c r="L523" s="200"/>
      <c r="M523" s="200"/>
      <c r="N523" s="200"/>
      <c r="O523" s="200"/>
      <c r="P523" s="200"/>
      <c r="Q523" s="200"/>
      <c r="R523" s="200"/>
      <c r="S523" s="200"/>
      <c r="T523" s="200"/>
      <c r="U523" s="200"/>
      <c r="V523" s="200"/>
      <c r="W523" s="201"/>
      <c r="X523" s="116" t="str">
        <f t="shared" si="89"/>
        <v xml:space="preserve"> </v>
      </c>
      <c r="Y523" s="116" t="str">
        <f t="shared" si="88"/>
        <v xml:space="preserve"> </v>
      </c>
      <c r="Z523" s="116" t="str">
        <f t="shared" si="80"/>
        <v xml:space="preserve"> </v>
      </c>
      <c r="AA523" s="116" t="str">
        <f t="shared" si="81"/>
        <v xml:space="preserve"> </v>
      </c>
      <c r="AB523" s="116" t="str">
        <f t="shared" si="82"/>
        <v xml:space="preserve"> </v>
      </c>
      <c r="AC523" s="116" t="str">
        <f t="shared" si="83"/>
        <v xml:space="preserve"> </v>
      </c>
      <c r="AD523" s="116" t="str">
        <f t="shared" si="84"/>
        <v xml:space="preserve"> </v>
      </c>
      <c r="AE523" s="116" t="str">
        <f t="shared" si="85"/>
        <v xml:space="preserve"> </v>
      </c>
      <c r="AF523" s="116" t="str">
        <f t="shared" si="86"/>
        <v xml:space="preserve"> </v>
      </c>
      <c r="AG523" s="116" t="str">
        <f t="shared" si="87"/>
        <v xml:space="preserve"> </v>
      </c>
    </row>
    <row r="524" spans="1:33" x14ac:dyDescent="0.35">
      <c r="A524" s="199"/>
      <c r="B524" s="200"/>
      <c r="C524" s="200"/>
      <c r="D524" s="200"/>
      <c r="E524" s="200"/>
      <c r="F524" s="200"/>
      <c r="G524" s="200"/>
      <c r="H524" s="200"/>
      <c r="I524" s="200"/>
      <c r="J524" s="200"/>
      <c r="K524" s="200"/>
      <c r="L524" s="200"/>
      <c r="M524" s="200"/>
      <c r="N524" s="200"/>
      <c r="O524" s="200"/>
      <c r="P524" s="200"/>
      <c r="Q524" s="200"/>
      <c r="R524" s="200"/>
      <c r="S524" s="200"/>
      <c r="T524" s="200"/>
      <c r="U524" s="200"/>
      <c r="V524" s="200"/>
      <c r="W524" s="201"/>
      <c r="X524" s="116" t="str">
        <f t="shared" si="89"/>
        <v xml:space="preserve"> </v>
      </c>
      <c r="Y524" s="116" t="str">
        <f t="shared" si="88"/>
        <v xml:space="preserve"> </v>
      </c>
      <c r="Z524" s="116" t="str">
        <f t="shared" si="80"/>
        <v xml:space="preserve"> </v>
      </c>
      <c r="AA524" s="116" t="str">
        <f t="shared" si="81"/>
        <v xml:space="preserve"> </v>
      </c>
      <c r="AB524" s="116" t="str">
        <f t="shared" si="82"/>
        <v xml:space="preserve"> </v>
      </c>
      <c r="AC524" s="116" t="str">
        <f t="shared" si="83"/>
        <v xml:space="preserve"> </v>
      </c>
      <c r="AD524" s="116" t="str">
        <f t="shared" si="84"/>
        <v xml:space="preserve"> </v>
      </c>
      <c r="AE524" s="116" t="str">
        <f t="shared" si="85"/>
        <v xml:space="preserve"> </v>
      </c>
      <c r="AF524" s="116" t="str">
        <f t="shared" si="86"/>
        <v xml:space="preserve"> </v>
      </c>
      <c r="AG524" s="116" t="str">
        <f t="shared" si="87"/>
        <v xml:space="preserve"> </v>
      </c>
    </row>
    <row r="525" spans="1:33" x14ac:dyDescent="0.35">
      <c r="A525" s="199"/>
      <c r="B525" s="200"/>
      <c r="C525" s="200"/>
      <c r="D525" s="200"/>
      <c r="E525" s="200"/>
      <c r="F525" s="200"/>
      <c r="G525" s="200"/>
      <c r="H525" s="200"/>
      <c r="I525" s="200"/>
      <c r="J525" s="200"/>
      <c r="K525" s="200"/>
      <c r="L525" s="200"/>
      <c r="M525" s="200"/>
      <c r="N525" s="200"/>
      <c r="O525" s="200"/>
      <c r="P525" s="200"/>
      <c r="Q525" s="200"/>
      <c r="R525" s="200"/>
      <c r="S525" s="200"/>
      <c r="T525" s="200"/>
      <c r="U525" s="200"/>
      <c r="V525" s="200"/>
      <c r="W525" s="201"/>
      <c r="X525" s="116" t="str">
        <f t="shared" si="89"/>
        <v xml:space="preserve"> </v>
      </c>
      <c r="Y525" s="116" t="str">
        <f t="shared" si="88"/>
        <v xml:space="preserve"> </v>
      </c>
      <c r="Z525" s="116" t="str">
        <f t="shared" si="80"/>
        <v xml:space="preserve"> </v>
      </c>
      <c r="AA525" s="116" t="str">
        <f t="shared" si="81"/>
        <v xml:space="preserve"> </v>
      </c>
      <c r="AB525" s="116" t="str">
        <f t="shared" si="82"/>
        <v xml:space="preserve"> </v>
      </c>
      <c r="AC525" s="116" t="str">
        <f t="shared" si="83"/>
        <v xml:space="preserve"> </v>
      </c>
      <c r="AD525" s="116" t="str">
        <f t="shared" si="84"/>
        <v xml:space="preserve"> </v>
      </c>
      <c r="AE525" s="116" t="str">
        <f t="shared" si="85"/>
        <v xml:space="preserve"> </v>
      </c>
      <c r="AF525" s="116" t="str">
        <f t="shared" si="86"/>
        <v xml:space="preserve"> </v>
      </c>
      <c r="AG525" s="116" t="str">
        <f t="shared" si="87"/>
        <v xml:space="preserve"> </v>
      </c>
    </row>
    <row r="526" spans="1:33" x14ac:dyDescent="0.35">
      <c r="A526" s="199"/>
      <c r="B526" s="200"/>
      <c r="C526" s="200"/>
      <c r="D526" s="200"/>
      <c r="E526" s="200"/>
      <c r="F526" s="200"/>
      <c r="G526" s="200"/>
      <c r="H526" s="200"/>
      <c r="I526" s="200"/>
      <c r="J526" s="200"/>
      <c r="K526" s="200"/>
      <c r="L526" s="200"/>
      <c r="M526" s="200"/>
      <c r="N526" s="200"/>
      <c r="O526" s="200"/>
      <c r="P526" s="200"/>
      <c r="Q526" s="200"/>
      <c r="R526" s="200"/>
      <c r="S526" s="200"/>
      <c r="T526" s="200"/>
      <c r="U526" s="200"/>
      <c r="V526" s="200"/>
      <c r="W526" s="201"/>
      <c r="X526" s="116" t="str">
        <f t="shared" si="89"/>
        <v xml:space="preserve"> </v>
      </c>
      <c r="Y526" s="116" t="str">
        <f t="shared" si="88"/>
        <v xml:space="preserve"> </v>
      </c>
      <c r="Z526" s="116" t="str">
        <f t="shared" si="80"/>
        <v xml:space="preserve"> </v>
      </c>
      <c r="AA526" s="116" t="str">
        <f t="shared" si="81"/>
        <v xml:space="preserve"> </v>
      </c>
      <c r="AB526" s="116" t="str">
        <f t="shared" si="82"/>
        <v xml:space="preserve"> </v>
      </c>
      <c r="AC526" s="116" t="str">
        <f t="shared" si="83"/>
        <v xml:space="preserve"> </v>
      </c>
      <c r="AD526" s="116" t="str">
        <f t="shared" si="84"/>
        <v xml:space="preserve"> </v>
      </c>
      <c r="AE526" s="116" t="str">
        <f t="shared" si="85"/>
        <v xml:space="preserve"> </v>
      </c>
      <c r="AF526" s="116" t="str">
        <f t="shared" si="86"/>
        <v xml:space="preserve"> </v>
      </c>
      <c r="AG526" s="116" t="str">
        <f t="shared" si="87"/>
        <v xml:space="preserve"> </v>
      </c>
    </row>
    <row r="527" spans="1:33" x14ac:dyDescent="0.35">
      <c r="A527" s="199"/>
      <c r="B527" s="200"/>
      <c r="C527" s="200"/>
      <c r="D527" s="200"/>
      <c r="E527" s="200"/>
      <c r="F527" s="200"/>
      <c r="G527" s="200"/>
      <c r="H527" s="200"/>
      <c r="I527" s="200"/>
      <c r="J527" s="200"/>
      <c r="K527" s="200"/>
      <c r="L527" s="200"/>
      <c r="M527" s="200"/>
      <c r="N527" s="200"/>
      <c r="O527" s="200"/>
      <c r="P527" s="200"/>
      <c r="Q527" s="200"/>
      <c r="R527" s="200"/>
      <c r="S527" s="200"/>
      <c r="T527" s="200"/>
      <c r="U527" s="200"/>
      <c r="V527" s="200"/>
      <c r="W527" s="201"/>
      <c r="X527" s="116" t="str">
        <f t="shared" si="89"/>
        <v xml:space="preserve"> </v>
      </c>
      <c r="Y527" s="116" t="str">
        <f t="shared" si="88"/>
        <v xml:space="preserve"> </v>
      </c>
      <c r="Z527" s="116" t="str">
        <f t="shared" si="80"/>
        <v xml:space="preserve"> </v>
      </c>
      <c r="AA527" s="116" t="str">
        <f t="shared" si="81"/>
        <v xml:space="preserve"> </v>
      </c>
      <c r="AB527" s="116" t="str">
        <f t="shared" si="82"/>
        <v xml:space="preserve"> </v>
      </c>
      <c r="AC527" s="116" t="str">
        <f t="shared" si="83"/>
        <v xml:space="preserve"> </v>
      </c>
      <c r="AD527" s="116" t="str">
        <f t="shared" si="84"/>
        <v xml:space="preserve"> </v>
      </c>
      <c r="AE527" s="116" t="str">
        <f t="shared" si="85"/>
        <v xml:space="preserve"> </v>
      </c>
      <c r="AF527" s="116" t="str">
        <f t="shared" si="86"/>
        <v xml:space="preserve"> </v>
      </c>
      <c r="AG527" s="116" t="str">
        <f t="shared" si="87"/>
        <v xml:space="preserve"> </v>
      </c>
    </row>
    <row r="528" spans="1:33" x14ac:dyDescent="0.35">
      <c r="A528" s="199"/>
      <c r="B528" s="200"/>
      <c r="C528" s="200"/>
      <c r="D528" s="200"/>
      <c r="E528" s="200"/>
      <c r="F528" s="200"/>
      <c r="G528" s="200"/>
      <c r="H528" s="200"/>
      <c r="I528" s="200"/>
      <c r="J528" s="200"/>
      <c r="K528" s="200"/>
      <c r="L528" s="200"/>
      <c r="M528" s="200"/>
      <c r="N528" s="200"/>
      <c r="O528" s="200"/>
      <c r="P528" s="200"/>
      <c r="Q528" s="200"/>
      <c r="R528" s="200"/>
      <c r="S528" s="200"/>
      <c r="T528" s="200"/>
      <c r="U528" s="200"/>
      <c r="V528" s="200"/>
      <c r="W528" s="201"/>
      <c r="X528" s="116" t="str">
        <f t="shared" si="89"/>
        <v xml:space="preserve"> </v>
      </c>
      <c r="Y528" s="116" t="str">
        <f t="shared" si="88"/>
        <v xml:space="preserve"> </v>
      </c>
      <c r="Z528" s="116" t="str">
        <f t="shared" si="80"/>
        <v xml:space="preserve"> </v>
      </c>
      <c r="AA528" s="116" t="str">
        <f t="shared" si="81"/>
        <v xml:space="preserve"> </v>
      </c>
      <c r="AB528" s="116" t="str">
        <f t="shared" si="82"/>
        <v xml:space="preserve"> </v>
      </c>
      <c r="AC528" s="116" t="str">
        <f t="shared" si="83"/>
        <v xml:space="preserve"> </v>
      </c>
      <c r="AD528" s="116" t="str">
        <f t="shared" si="84"/>
        <v xml:space="preserve"> </v>
      </c>
      <c r="AE528" s="116" t="str">
        <f t="shared" si="85"/>
        <v xml:space="preserve"> </v>
      </c>
      <c r="AF528" s="116" t="str">
        <f t="shared" si="86"/>
        <v xml:space="preserve"> </v>
      </c>
      <c r="AG528" s="116" t="str">
        <f t="shared" si="87"/>
        <v xml:space="preserve"> </v>
      </c>
    </row>
    <row r="529" spans="1:33" x14ac:dyDescent="0.35">
      <c r="A529" s="199"/>
      <c r="B529" s="200"/>
      <c r="C529" s="200"/>
      <c r="D529" s="200"/>
      <c r="E529" s="200"/>
      <c r="F529" s="200"/>
      <c r="G529" s="200"/>
      <c r="H529" s="200"/>
      <c r="I529" s="200"/>
      <c r="J529" s="200"/>
      <c r="K529" s="200"/>
      <c r="L529" s="200"/>
      <c r="M529" s="200"/>
      <c r="N529" s="200"/>
      <c r="O529" s="200"/>
      <c r="P529" s="200"/>
      <c r="Q529" s="200"/>
      <c r="R529" s="200"/>
      <c r="S529" s="200"/>
      <c r="T529" s="200"/>
      <c r="U529" s="200"/>
      <c r="V529" s="200"/>
      <c r="W529" s="201"/>
      <c r="X529" s="116" t="str">
        <f t="shared" si="89"/>
        <v xml:space="preserve"> </v>
      </c>
      <c r="Y529" s="116" t="str">
        <f t="shared" si="88"/>
        <v xml:space="preserve"> </v>
      </c>
      <c r="Z529" s="116" t="str">
        <f t="shared" si="80"/>
        <v xml:space="preserve"> </v>
      </c>
      <c r="AA529" s="116" t="str">
        <f t="shared" si="81"/>
        <v xml:space="preserve"> </v>
      </c>
      <c r="AB529" s="116" t="str">
        <f t="shared" si="82"/>
        <v xml:space="preserve"> </v>
      </c>
      <c r="AC529" s="116" t="str">
        <f t="shared" si="83"/>
        <v xml:space="preserve"> </v>
      </c>
      <c r="AD529" s="116" t="str">
        <f t="shared" si="84"/>
        <v xml:space="preserve"> </v>
      </c>
      <c r="AE529" s="116" t="str">
        <f t="shared" si="85"/>
        <v xml:space="preserve"> </v>
      </c>
      <c r="AF529" s="116" t="str">
        <f t="shared" si="86"/>
        <v xml:space="preserve"> </v>
      </c>
      <c r="AG529" s="116" t="str">
        <f t="shared" si="87"/>
        <v xml:space="preserve"> </v>
      </c>
    </row>
    <row r="530" spans="1:33" x14ac:dyDescent="0.35">
      <c r="A530" s="199"/>
      <c r="B530" s="200"/>
      <c r="C530" s="200"/>
      <c r="D530" s="200"/>
      <c r="E530" s="200"/>
      <c r="F530" s="200"/>
      <c r="G530" s="200"/>
      <c r="H530" s="200"/>
      <c r="I530" s="200"/>
      <c r="J530" s="200"/>
      <c r="K530" s="200"/>
      <c r="L530" s="200"/>
      <c r="M530" s="200"/>
      <c r="N530" s="200"/>
      <c r="O530" s="200"/>
      <c r="P530" s="200"/>
      <c r="Q530" s="200"/>
      <c r="R530" s="200"/>
      <c r="S530" s="200"/>
      <c r="T530" s="200"/>
      <c r="U530" s="200"/>
      <c r="V530" s="200"/>
      <c r="W530" s="201"/>
      <c r="X530" s="116" t="str">
        <f t="shared" si="89"/>
        <v xml:space="preserve"> </v>
      </c>
      <c r="Y530" s="116" t="str">
        <f t="shared" si="88"/>
        <v xml:space="preserve"> </v>
      </c>
      <c r="Z530" s="116" t="str">
        <f t="shared" si="80"/>
        <v xml:space="preserve"> </v>
      </c>
      <c r="AA530" s="116" t="str">
        <f t="shared" si="81"/>
        <v xml:space="preserve"> </v>
      </c>
      <c r="AB530" s="116" t="str">
        <f t="shared" si="82"/>
        <v xml:space="preserve"> </v>
      </c>
      <c r="AC530" s="116" t="str">
        <f t="shared" si="83"/>
        <v xml:space="preserve"> </v>
      </c>
      <c r="AD530" s="116" t="str">
        <f t="shared" si="84"/>
        <v xml:space="preserve"> </v>
      </c>
      <c r="AE530" s="116" t="str">
        <f t="shared" si="85"/>
        <v xml:space="preserve"> </v>
      </c>
      <c r="AF530" s="116" t="str">
        <f t="shared" si="86"/>
        <v xml:space="preserve"> </v>
      </c>
      <c r="AG530" s="116" t="str">
        <f t="shared" si="87"/>
        <v xml:space="preserve"> </v>
      </c>
    </row>
    <row r="531" spans="1:33" x14ac:dyDescent="0.35">
      <c r="A531" s="199"/>
      <c r="B531" s="200"/>
      <c r="C531" s="200"/>
      <c r="D531" s="200"/>
      <c r="E531" s="200"/>
      <c r="F531" s="200"/>
      <c r="G531" s="200"/>
      <c r="H531" s="200"/>
      <c r="I531" s="200"/>
      <c r="J531" s="200"/>
      <c r="K531" s="200"/>
      <c r="L531" s="200"/>
      <c r="M531" s="200"/>
      <c r="N531" s="200"/>
      <c r="O531" s="200"/>
      <c r="P531" s="200"/>
      <c r="Q531" s="200"/>
      <c r="R531" s="200"/>
      <c r="S531" s="200"/>
      <c r="T531" s="200"/>
      <c r="U531" s="200"/>
      <c r="V531" s="200"/>
      <c r="W531" s="201"/>
      <c r="X531" s="116" t="str">
        <f t="shared" si="89"/>
        <v xml:space="preserve"> </v>
      </c>
      <c r="Y531" s="116" t="str">
        <f t="shared" si="88"/>
        <v xml:space="preserve"> </v>
      </c>
      <c r="Z531" s="116" t="str">
        <f t="shared" si="80"/>
        <v xml:space="preserve"> </v>
      </c>
      <c r="AA531" s="116" t="str">
        <f t="shared" si="81"/>
        <v xml:space="preserve"> </v>
      </c>
      <c r="AB531" s="116" t="str">
        <f t="shared" si="82"/>
        <v xml:space="preserve"> </v>
      </c>
      <c r="AC531" s="116" t="str">
        <f t="shared" si="83"/>
        <v xml:space="preserve"> </v>
      </c>
      <c r="AD531" s="116" t="str">
        <f t="shared" si="84"/>
        <v xml:space="preserve"> </v>
      </c>
      <c r="AE531" s="116" t="str">
        <f t="shared" si="85"/>
        <v xml:space="preserve"> </v>
      </c>
      <c r="AF531" s="116" t="str">
        <f t="shared" si="86"/>
        <v xml:space="preserve"> </v>
      </c>
      <c r="AG531" s="116" t="str">
        <f t="shared" si="87"/>
        <v xml:space="preserve"> </v>
      </c>
    </row>
    <row r="532" spans="1:33" x14ac:dyDescent="0.35">
      <c r="A532" s="199"/>
      <c r="B532" s="200"/>
      <c r="C532" s="200"/>
      <c r="D532" s="200"/>
      <c r="E532" s="200"/>
      <c r="F532" s="200"/>
      <c r="G532" s="200"/>
      <c r="H532" s="200"/>
      <c r="I532" s="200"/>
      <c r="J532" s="200"/>
      <c r="K532" s="200"/>
      <c r="L532" s="200"/>
      <c r="M532" s="200"/>
      <c r="N532" s="200"/>
      <c r="O532" s="200"/>
      <c r="P532" s="200"/>
      <c r="Q532" s="200"/>
      <c r="R532" s="200"/>
      <c r="S532" s="200"/>
      <c r="T532" s="200"/>
      <c r="U532" s="200"/>
      <c r="V532" s="200"/>
      <c r="W532" s="201"/>
      <c r="X532" s="116" t="str">
        <f t="shared" si="89"/>
        <v xml:space="preserve"> </v>
      </c>
      <c r="Y532" s="116" t="str">
        <f t="shared" si="88"/>
        <v xml:space="preserve"> </v>
      </c>
      <c r="Z532" s="116" t="str">
        <f t="shared" si="80"/>
        <v xml:space="preserve"> </v>
      </c>
      <c r="AA532" s="116" t="str">
        <f t="shared" si="81"/>
        <v xml:space="preserve"> </v>
      </c>
      <c r="AB532" s="116" t="str">
        <f t="shared" si="82"/>
        <v xml:space="preserve"> </v>
      </c>
      <c r="AC532" s="116" t="str">
        <f t="shared" si="83"/>
        <v xml:space="preserve"> </v>
      </c>
      <c r="AD532" s="116" t="str">
        <f t="shared" si="84"/>
        <v xml:space="preserve"> </v>
      </c>
      <c r="AE532" s="116" t="str">
        <f t="shared" si="85"/>
        <v xml:space="preserve"> </v>
      </c>
      <c r="AF532" s="116" t="str">
        <f t="shared" si="86"/>
        <v xml:space="preserve"> </v>
      </c>
      <c r="AG532" s="116" t="str">
        <f t="shared" si="87"/>
        <v xml:space="preserve"> </v>
      </c>
    </row>
    <row r="533" spans="1:33" x14ac:dyDescent="0.35">
      <c r="A533" s="199"/>
      <c r="B533" s="200"/>
      <c r="C533" s="200"/>
      <c r="D533" s="200"/>
      <c r="E533" s="200"/>
      <c r="F533" s="200"/>
      <c r="G533" s="200"/>
      <c r="H533" s="200"/>
      <c r="I533" s="200"/>
      <c r="J533" s="200"/>
      <c r="K533" s="200"/>
      <c r="L533" s="200"/>
      <c r="M533" s="200"/>
      <c r="N533" s="200"/>
      <c r="O533" s="200"/>
      <c r="P533" s="200"/>
      <c r="Q533" s="200"/>
      <c r="R533" s="200"/>
      <c r="S533" s="200"/>
      <c r="T533" s="200"/>
      <c r="U533" s="200"/>
      <c r="V533" s="200"/>
      <c r="W533" s="201"/>
      <c r="X533" s="116" t="str">
        <f t="shared" si="89"/>
        <v xml:space="preserve"> </v>
      </c>
      <c r="Y533" s="116" t="str">
        <f t="shared" si="88"/>
        <v xml:space="preserve"> </v>
      </c>
      <c r="Z533" s="116" t="str">
        <f t="shared" si="80"/>
        <v xml:space="preserve"> </v>
      </c>
      <c r="AA533" s="116" t="str">
        <f t="shared" si="81"/>
        <v xml:space="preserve"> </v>
      </c>
      <c r="AB533" s="116" t="str">
        <f t="shared" si="82"/>
        <v xml:space="preserve"> </v>
      </c>
      <c r="AC533" s="116" t="str">
        <f t="shared" si="83"/>
        <v xml:space="preserve"> </v>
      </c>
      <c r="AD533" s="116" t="str">
        <f t="shared" si="84"/>
        <v xml:space="preserve"> </v>
      </c>
      <c r="AE533" s="116" t="str">
        <f t="shared" si="85"/>
        <v xml:space="preserve"> </v>
      </c>
      <c r="AF533" s="116" t="str">
        <f t="shared" si="86"/>
        <v xml:space="preserve"> </v>
      </c>
      <c r="AG533" s="116" t="str">
        <f t="shared" si="87"/>
        <v xml:space="preserve"> </v>
      </c>
    </row>
    <row r="534" spans="1:33" x14ac:dyDescent="0.35">
      <c r="A534" s="199"/>
      <c r="B534" s="200"/>
      <c r="C534" s="200"/>
      <c r="D534" s="200"/>
      <c r="E534" s="200"/>
      <c r="F534" s="200"/>
      <c r="G534" s="200"/>
      <c r="H534" s="200"/>
      <c r="I534" s="200"/>
      <c r="J534" s="200"/>
      <c r="K534" s="200"/>
      <c r="L534" s="200"/>
      <c r="M534" s="200"/>
      <c r="N534" s="200"/>
      <c r="O534" s="200"/>
      <c r="P534" s="200"/>
      <c r="Q534" s="200"/>
      <c r="R534" s="200"/>
      <c r="S534" s="200"/>
      <c r="T534" s="200"/>
      <c r="U534" s="200"/>
      <c r="V534" s="200"/>
      <c r="W534" s="201"/>
      <c r="X534" s="116" t="str">
        <f t="shared" si="89"/>
        <v xml:space="preserve"> </v>
      </c>
      <c r="Y534" s="116" t="str">
        <f t="shared" si="88"/>
        <v xml:space="preserve"> </v>
      </c>
      <c r="Z534" s="116" t="str">
        <f t="shared" si="80"/>
        <v xml:space="preserve"> </v>
      </c>
      <c r="AA534" s="116" t="str">
        <f t="shared" si="81"/>
        <v xml:space="preserve"> </v>
      </c>
      <c r="AB534" s="116" t="str">
        <f t="shared" si="82"/>
        <v xml:space="preserve"> </v>
      </c>
      <c r="AC534" s="116" t="str">
        <f t="shared" si="83"/>
        <v xml:space="preserve"> </v>
      </c>
      <c r="AD534" s="116" t="str">
        <f t="shared" si="84"/>
        <v xml:space="preserve"> </v>
      </c>
      <c r="AE534" s="116" t="str">
        <f t="shared" si="85"/>
        <v xml:space="preserve"> </v>
      </c>
      <c r="AF534" s="116" t="str">
        <f t="shared" si="86"/>
        <v xml:space="preserve"> </v>
      </c>
      <c r="AG534" s="116" t="str">
        <f t="shared" si="87"/>
        <v xml:space="preserve"> </v>
      </c>
    </row>
    <row r="535" spans="1:33" x14ac:dyDescent="0.35">
      <c r="A535" s="199"/>
      <c r="B535" s="200"/>
      <c r="C535" s="200"/>
      <c r="D535" s="200"/>
      <c r="E535" s="200"/>
      <c r="F535" s="200"/>
      <c r="G535" s="200"/>
      <c r="H535" s="200"/>
      <c r="I535" s="200"/>
      <c r="J535" s="200"/>
      <c r="K535" s="200"/>
      <c r="L535" s="200"/>
      <c r="M535" s="200"/>
      <c r="N535" s="200"/>
      <c r="O535" s="200"/>
      <c r="P535" s="200"/>
      <c r="Q535" s="200"/>
      <c r="R535" s="200"/>
      <c r="S535" s="200"/>
      <c r="T535" s="200"/>
      <c r="U535" s="200"/>
      <c r="V535" s="200"/>
      <c r="W535" s="201"/>
      <c r="X535" s="116" t="str">
        <f t="shared" si="89"/>
        <v xml:space="preserve"> </v>
      </c>
      <c r="Y535" s="116" t="str">
        <f t="shared" si="88"/>
        <v xml:space="preserve"> </v>
      </c>
      <c r="Z535" s="116" t="str">
        <f t="shared" si="80"/>
        <v xml:space="preserve"> </v>
      </c>
      <c r="AA535" s="116" t="str">
        <f t="shared" si="81"/>
        <v xml:space="preserve"> </v>
      </c>
      <c r="AB535" s="116" t="str">
        <f t="shared" si="82"/>
        <v xml:space="preserve"> </v>
      </c>
      <c r="AC535" s="116" t="str">
        <f t="shared" si="83"/>
        <v xml:space="preserve"> </v>
      </c>
      <c r="AD535" s="116" t="str">
        <f t="shared" si="84"/>
        <v xml:space="preserve"> </v>
      </c>
      <c r="AE535" s="116" t="str">
        <f t="shared" si="85"/>
        <v xml:space="preserve"> </v>
      </c>
      <c r="AF535" s="116" t="str">
        <f t="shared" si="86"/>
        <v xml:space="preserve"> </v>
      </c>
      <c r="AG535" s="116" t="str">
        <f t="shared" si="87"/>
        <v xml:space="preserve"> </v>
      </c>
    </row>
    <row r="536" spans="1:33" x14ac:dyDescent="0.35">
      <c r="A536" s="199"/>
      <c r="B536" s="200"/>
      <c r="C536" s="200"/>
      <c r="D536" s="200"/>
      <c r="E536" s="200"/>
      <c r="F536" s="200"/>
      <c r="G536" s="200"/>
      <c r="H536" s="200"/>
      <c r="I536" s="200"/>
      <c r="J536" s="200"/>
      <c r="K536" s="200"/>
      <c r="L536" s="200"/>
      <c r="M536" s="200"/>
      <c r="N536" s="200"/>
      <c r="O536" s="200"/>
      <c r="P536" s="200"/>
      <c r="Q536" s="200"/>
      <c r="R536" s="200"/>
      <c r="S536" s="200"/>
      <c r="T536" s="200"/>
      <c r="U536" s="200"/>
      <c r="V536" s="200"/>
      <c r="W536" s="201"/>
      <c r="X536" s="116" t="str">
        <f t="shared" si="89"/>
        <v xml:space="preserve"> </v>
      </c>
      <c r="Y536" s="116" t="str">
        <f t="shared" si="88"/>
        <v xml:space="preserve"> </v>
      </c>
      <c r="Z536" s="116" t="str">
        <f t="shared" si="80"/>
        <v xml:space="preserve"> </v>
      </c>
      <c r="AA536" s="116" t="str">
        <f t="shared" si="81"/>
        <v xml:space="preserve"> </v>
      </c>
      <c r="AB536" s="116" t="str">
        <f t="shared" si="82"/>
        <v xml:space="preserve"> </v>
      </c>
      <c r="AC536" s="116" t="str">
        <f t="shared" si="83"/>
        <v xml:space="preserve"> </v>
      </c>
      <c r="AD536" s="116" t="str">
        <f t="shared" si="84"/>
        <v xml:space="preserve"> </v>
      </c>
      <c r="AE536" s="116" t="str">
        <f t="shared" si="85"/>
        <v xml:space="preserve"> </v>
      </c>
      <c r="AF536" s="116" t="str">
        <f t="shared" si="86"/>
        <v xml:space="preserve"> </v>
      </c>
      <c r="AG536" s="116" t="str">
        <f t="shared" si="87"/>
        <v xml:space="preserve"> </v>
      </c>
    </row>
    <row r="537" spans="1:33" x14ac:dyDescent="0.35">
      <c r="A537" s="199"/>
      <c r="B537" s="200"/>
      <c r="C537" s="200"/>
      <c r="D537" s="200"/>
      <c r="E537" s="200"/>
      <c r="F537" s="200"/>
      <c r="G537" s="200"/>
      <c r="H537" s="200"/>
      <c r="I537" s="200"/>
      <c r="J537" s="200"/>
      <c r="K537" s="200"/>
      <c r="L537" s="200"/>
      <c r="M537" s="200"/>
      <c r="N537" s="200"/>
      <c r="O537" s="200"/>
      <c r="P537" s="200"/>
      <c r="Q537" s="200"/>
      <c r="R537" s="200"/>
      <c r="S537" s="200"/>
      <c r="T537" s="200"/>
      <c r="U537" s="200"/>
      <c r="V537" s="200"/>
      <c r="W537" s="201"/>
      <c r="X537" s="116" t="str">
        <f t="shared" si="89"/>
        <v xml:space="preserve"> </v>
      </c>
      <c r="Y537" s="116" t="str">
        <f t="shared" si="88"/>
        <v xml:space="preserve"> </v>
      </c>
      <c r="Z537" s="116" t="str">
        <f t="shared" si="80"/>
        <v xml:space="preserve"> </v>
      </c>
      <c r="AA537" s="116" t="str">
        <f t="shared" si="81"/>
        <v xml:space="preserve"> </v>
      </c>
      <c r="AB537" s="116" t="str">
        <f t="shared" si="82"/>
        <v xml:space="preserve"> </v>
      </c>
      <c r="AC537" s="116" t="str">
        <f t="shared" si="83"/>
        <v xml:space="preserve"> </v>
      </c>
      <c r="AD537" s="116" t="str">
        <f t="shared" si="84"/>
        <v xml:space="preserve"> </v>
      </c>
      <c r="AE537" s="116" t="str">
        <f t="shared" si="85"/>
        <v xml:space="preserve"> </v>
      </c>
      <c r="AF537" s="116" t="str">
        <f t="shared" si="86"/>
        <v xml:space="preserve"> </v>
      </c>
      <c r="AG537" s="116" t="str">
        <f t="shared" si="87"/>
        <v xml:space="preserve"> </v>
      </c>
    </row>
    <row r="538" spans="1:33" x14ac:dyDescent="0.35">
      <c r="A538" s="199"/>
      <c r="B538" s="200"/>
      <c r="C538" s="200"/>
      <c r="D538" s="200"/>
      <c r="E538" s="200"/>
      <c r="F538" s="200"/>
      <c r="G538" s="200"/>
      <c r="H538" s="200"/>
      <c r="I538" s="200"/>
      <c r="J538" s="200"/>
      <c r="K538" s="200"/>
      <c r="L538" s="200"/>
      <c r="M538" s="200"/>
      <c r="N538" s="200"/>
      <c r="O538" s="200"/>
      <c r="P538" s="200"/>
      <c r="Q538" s="200"/>
      <c r="R538" s="200"/>
      <c r="S538" s="200"/>
      <c r="T538" s="200"/>
      <c r="U538" s="200"/>
      <c r="V538" s="200"/>
      <c r="W538" s="201"/>
      <c r="X538" s="116" t="str">
        <f t="shared" si="89"/>
        <v xml:space="preserve"> </v>
      </c>
      <c r="Y538" s="116" t="str">
        <f t="shared" si="88"/>
        <v xml:space="preserve"> </v>
      </c>
      <c r="Z538" s="116" t="str">
        <f t="shared" si="80"/>
        <v xml:space="preserve"> </v>
      </c>
      <c r="AA538" s="116" t="str">
        <f t="shared" si="81"/>
        <v xml:space="preserve"> </v>
      </c>
      <c r="AB538" s="116" t="str">
        <f t="shared" si="82"/>
        <v xml:space="preserve"> </v>
      </c>
      <c r="AC538" s="116" t="str">
        <f t="shared" si="83"/>
        <v xml:space="preserve"> </v>
      </c>
      <c r="AD538" s="116" t="str">
        <f t="shared" si="84"/>
        <v xml:space="preserve"> </v>
      </c>
      <c r="AE538" s="116" t="str">
        <f t="shared" si="85"/>
        <v xml:space="preserve"> </v>
      </c>
      <c r="AF538" s="116" t="str">
        <f t="shared" si="86"/>
        <v xml:space="preserve"> </v>
      </c>
      <c r="AG538" s="116" t="str">
        <f t="shared" si="87"/>
        <v xml:space="preserve"> </v>
      </c>
    </row>
    <row r="539" spans="1:33" x14ac:dyDescent="0.35">
      <c r="A539" s="199"/>
      <c r="B539" s="200"/>
      <c r="C539" s="200"/>
      <c r="D539" s="200"/>
      <c r="E539" s="200"/>
      <c r="F539" s="200"/>
      <c r="G539" s="200"/>
      <c r="H539" s="200"/>
      <c r="I539" s="200"/>
      <c r="J539" s="200"/>
      <c r="K539" s="200"/>
      <c r="L539" s="200"/>
      <c r="M539" s="200"/>
      <c r="N539" s="200"/>
      <c r="O539" s="200"/>
      <c r="P539" s="200"/>
      <c r="Q539" s="200"/>
      <c r="R539" s="200"/>
      <c r="S539" s="200"/>
      <c r="T539" s="200"/>
      <c r="U539" s="200"/>
      <c r="V539" s="200"/>
      <c r="W539" s="201"/>
      <c r="X539" s="116" t="str">
        <f t="shared" si="89"/>
        <v xml:space="preserve"> </v>
      </c>
      <c r="Y539" s="116" t="str">
        <f t="shared" si="88"/>
        <v xml:space="preserve"> </v>
      </c>
      <c r="Z539" s="116" t="str">
        <f t="shared" si="80"/>
        <v xml:space="preserve"> </v>
      </c>
      <c r="AA539" s="116" t="str">
        <f t="shared" si="81"/>
        <v xml:space="preserve"> </v>
      </c>
      <c r="AB539" s="116" t="str">
        <f t="shared" si="82"/>
        <v xml:space="preserve"> </v>
      </c>
      <c r="AC539" s="116" t="str">
        <f t="shared" si="83"/>
        <v xml:space="preserve"> </v>
      </c>
      <c r="AD539" s="116" t="str">
        <f t="shared" si="84"/>
        <v xml:space="preserve"> </v>
      </c>
      <c r="AE539" s="116" t="str">
        <f t="shared" si="85"/>
        <v xml:space="preserve"> </v>
      </c>
      <c r="AF539" s="116" t="str">
        <f t="shared" si="86"/>
        <v xml:space="preserve"> </v>
      </c>
      <c r="AG539" s="116" t="str">
        <f t="shared" si="87"/>
        <v xml:space="preserve"> </v>
      </c>
    </row>
    <row r="540" spans="1:33" x14ac:dyDescent="0.35">
      <c r="A540" s="199"/>
      <c r="B540" s="200"/>
      <c r="C540" s="200"/>
      <c r="D540" s="200"/>
      <c r="E540" s="200"/>
      <c r="F540" s="200"/>
      <c r="G540" s="200"/>
      <c r="H540" s="200"/>
      <c r="I540" s="200"/>
      <c r="J540" s="200"/>
      <c r="K540" s="200"/>
      <c r="L540" s="200"/>
      <c r="M540" s="200"/>
      <c r="N540" s="200"/>
      <c r="O540" s="200"/>
      <c r="P540" s="200"/>
      <c r="Q540" s="200"/>
      <c r="R540" s="200"/>
      <c r="S540" s="200"/>
      <c r="T540" s="200"/>
      <c r="U540" s="200"/>
      <c r="V540" s="200"/>
      <c r="W540" s="201"/>
      <c r="X540" s="116" t="str">
        <f t="shared" si="89"/>
        <v xml:space="preserve"> </v>
      </c>
      <c r="Y540" s="116" t="str">
        <f t="shared" si="88"/>
        <v xml:space="preserve"> </v>
      </c>
      <c r="Z540" s="116" t="str">
        <f t="shared" si="80"/>
        <v xml:space="preserve"> </v>
      </c>
      <c r="AA540" s="116" t="str">
        <f t="shared" si="81"/>
        <v xml:space="preserve"> </v>
      </c>
      <c r="AB540" s="116" t="str">
        <f t="shared" si="82"/>
        <v xml:space="preserve"> </v>
      </c>
      <c r="AC540" s="116" t="str">
        <f t="shared" si="83"/>
        <v xml:space="preserve"> </v>
      </c>
      <c r="AD540" s="116" t="str">
        <f t="shared" si="84"/>
        <v xml:space="preserve"> </v>
      </c>
      <c r="AE540" s="116" t="str">
        <f t="shared" si="85"/>
        <v xml:space="preserve"> </v>
      </c>
      <c r="AF540" s="116" t="str">
        <f t="shared" si="86"/>
        <v xml:space="preserve"> </v>
      </c>
      <c r="AG540" s="116" t="str">
        <f t="shared" si="87"/>
        <v xml:space="preserve"> </v>
      </c>
    </row>
    <row r="541" spans="1:33" x14ac:dyDescent="0.35">
      <c r="A541" s="199"/>
      <c r="B541" s="200"/>
      <c r="C541" s="200"/>
      <c r="D541" s="200"/>
      <c r="E541" s="200"/>
      <c r="F541" s="200"/>
      <c r="G541" s="200"/>
      <c r="H541" s="200"/>
      <c r="I541" s="200"/>
      <c r="J541" s="200"/>
      <c r="K541" s="200"/>
      <c r="L541" s="200"/>
      <c r="M541" s="200"/>
      <c r="N541" s="200"/>
      <c r="O541" s="200"/>
      <c r="P541" s="200"/>
      <c r="Q541" s="200"/>
      <c r="R541" s="200"/>
      <c r="S541" s="200"/>
      <c r="T541" s="200"/>
      <c r="U541" s="200"/>
      <c r="V541" s="200"/>
      <c r="W541" s="201"/>
      <c r="X541" s="116" t="str">
        <f t="shared" si="89"/>
        <v xml:space="preserve"> </v>
      </c>
      <c r="Y541" s="116" t="str">
        <f t="shared" si="88"/>
        <v xml:space="preserve"> </v>
      </c>
      <c r="Z541" s="116" t="str">
        <f t="shared" si="80"/>
        <v xml:space="preserve"> </v>
      </c>
      <c r="AA541" s="116" t="str">
        <f t="shared" si="81"/>
        <v xml:space="preserve"> </v>
      </c>
      <c r="AB541" s="116" t="str">
        <f t="shared" si="82"/>
        <v xml:space="preserve"> </v>
      </c>
      <c r="AC541" s="116" t="str">
        <f t="shared" si="83"/>
        <v xml:space="preserve"> </v>
      </c>
      <c r="AD541" s="116" t="str">
        <f t="shared" si="84"/>
        <v xml:space="preserve"> </v>
      </c>
      <c r="AE541" s="116" t="str">
        <f t="shared" si="85"/>
        <v xml:space="preserve"> </v>
      </c>
      <c r="AF541" s="116" t="str">
        <f t="shared" si="86"/>
        <v xml:space="preserve"> </v>
      </c>
      <c r="AG541" s="116" t="str">
        <f t="shared" si="87"/>
        <v xml:space="preserve"> </v>
      </c>
    </row>
    <row r="542" spans="1:33" x14ac:dyDescent="0.35">
      <c r="A542" s="199"/>
      <c r="B542" s="200"/>
      <c r="C542" s="200"/>
      <c r="D542" s="200"/>
      <c r="E542" s="200"/>
      <c r="F542" s="200"/>
      <c r="G542" s="200"/>
      <c r="H542" s="200"/>
      <c r="I542" s="200"/>
      <c r="J542" s="200"/>
      <c r="K542" s="200"/>
      <c r="L542" s="200"/>
      <c r="M542" s="200"/>
      <c r="N542" s="200"/>
      <c r="O542" s="200"/>
      <c r="P542" s="200"/>
      <c r="Q542" s="200"/>
      <c r="R542" s="200"/>
      <c r="S542" s="200"/>
      <c r="T542" s="200"/>
      <c r="U542" s="200"/>
      <c r="V542" s="200"/>
      <c r="W542" s="201"/>
      <c r="X542" s="116" t="str">
        <f t="shared" si="89"/>
        <v xml:space="preserve"> </v>
      </c>
      <c r="Y542" s="116" t="str">
        <f t="shared" si="88"/>
        <v xml:space="preserve"> </v>
      </c>
      <c r="Z542" s="116" t="str">
        <f t="shared" si="80"/>
        <v xml:space="preserve"> </v>
      </c>
      <c r="AA542" s="116" t="str">
        <f t="shared" si="81"/>
        <v xml:space="preserve"> </v>
      </c>
      <c r="AB542" s="116" t="str">
        <f t="shared" si="82"/>
        <v xml:space="preserve"> </v>
      </c>
      <c r="AC542" s="116" t="str">
        <f t="shared" si="83"/>
        <v xml:space="preserve"> </v>
      </c>
      <c r="AD542" s="116" t="str">
        <f t="shared" si="84"/>
        <v xml:space="preserve"> </v>
      </c>
      <c r="AE542" s="116" t="str">
        <f t="shared" si="85"/>
        <v xml:space="preserve"> </v>
      </c>
      <c r="AF542" s="116" t="str">
        <f t="shared" si="86"/>
        <v xml:space="preserve"> </v>
      </c>
      <c r="AG542" s="116" t="str">
        <f t="shared" si="87"/>
        <v xml:space="preserve"> </v>
      </c>
    </row>
    <row r="543" spans="1:33" x14ac:dyDescent="0.35">
      <c r="A543" s="199"/>
      <c r="B543" s="200"/>
      <c r="C543" s="200"/>
      <c r="D543" s="200"/>
      <c r="E543" s="200"/>
      <c r="F543" s="200"/>
      <c r="G543" s="200"/>
      <c r="H543" s="200"/>
      <c r="I543" s="200"/>
      <c r="J543" s="200"/>
      <c r="K543" s="200"/>
      <c r="L543" s="200"/>
      <c r="M543" s="200"/>
      <c r="N543" s="200"/>
      <c r="O543" s="200"/>
      <c r="P543" s="200"/>
      <c r="Q543" s="200"/>
      <c r="R543" s="200"/>
      <c r="S543" s="200"/>
      <c r="T543" s="200"/>
      <c r="U543" s="200"/>
      <c r="V543" s="200"/>
      <c r="W543" s="201"/>
      <c r="X543" s="116" t="str">
        <f t="shared" si="89"/>
        <v xml:space="preserve"> </v>
      </c>
      <c r="Y543" s="116" t="str">
        <f t="shared" si="88"/>
        <v xml:space="preserve"> </v>
      </c>
      <c r="Z543" s="116" t="str">
        <f t="shared" si="80"/>
        <v xml:space="preserve"> </v>
      </c>
      <c r="AA543" s="116" t="str">
        <f t="shared" si="81"/>
        <v xml:space="preserve"> </v>
      </c>
      <c r="AB543" s="116" t="str">
        <f t="shared" si="82"/>
        <v xml:space="preserve"> </v>
      </c>
      <c r="AC543" s="116" t="str">
        <f t="shared" si="83"/>
        <v xml:space="preserve"> </v>
      </c>
      <c r="AD543" s="116" t="str">
        <f t="shared" si="84"/>
        <v xml:space="preserve"> </v>
      </c>
      <c r="AE543" s="116" t="str">
        <f t="shared" si="85"/>
        <v xml:space="preserve"> </v>
      </c>
      <c r="AF543" s="116" t="str">
        <f t="shared" si="86"/>
        <v xml:space="preserve"> </v>
      </c>
      <c r="AG543" s="116" t="str">
        <f t="shared" si="87"/>
        <v xml:space="preserve"> </v>
      </c>
    </row>
    <row r="544" spans="1:33" x14ac:dyDescent="0.35">
      <c r="A544" s="199"/>
      <c r="B544" s="200"/>
      <c r="C544" s="200"/>
      <c r="D544" s="200"/>
      <c r="E544" s="200"/>
      <c r="F544" s="200"/>
      <c r="G544" s="200"/>
      <c r="H544" s="200"/>
      <c r="I544" s="200"/>
      <c r="J544" s="200"/>
      <c r="K544" s="200"/>
      <c r="L544" s="200"/>
      <c r="M544" s="200"/>
      <c r="N544" s="200"/>
      <c r="O544" s="200"/>
      <c r="P544" s="200"/>
      <c r="Q544" s="200"/>
      <c r="R544" s="200"/>
      <c r="S544" s="200"/>
      <c r="T544" s="200"/>
      <c r="U544" s="200"/>
      <c r="V544" s="200"/>
      <c r="W544" s="201"/>
      <c r="X544" s="116" t="str">
        <f t="shared" si="89"/>
        <v xml:space="preserve"> </v>
      </c>
      <c r="Y544" s="116" t="str">
        <f t="shared" si="88"/>
        <v xml:space="preserve"> </v>
      </c>
      <c r="Z544" s="116" t="str">
        <f t="shared" si="80"/>
        <v xml:space="preserve"> </v>
      </c>
      <c r="AA544" s="116" t="str">
        <f t="shared" si="81"/>
        <v xml:space="preserve"> </v>
      </c>
      <c r="AB544" s="116" t="str">
        <f t="shared" si="82"/>
        <v xml:space="preserve"> </v>
      </c>
      <c r="AC544" s="116" t="str">
        <f t="shared" si="83"/>
        <v xml:space="preserve"> </v>
      </c>
      <c r="AD544" s="116" t="str">
        <f t="shared" si="84"/>
        <v xml:space="preserve"> </v>
      </c>
      <c r="AE544" s="116" t="str">
        <f t="shared" si="85"/>
        <v xml:space="preserve"> </v>
      </c>
      <c r="AF544" s="116" t="str">
        <f t="shared" si="86"/>
        <v xml:space="preserve"> </v>
      </c>
      <c r="AG544" s="116" t="str">
        <f t="shared" si="87"/>
        <v xml:space="preserve"> </v>
      </c>
    </row>
    <row r="545" spans="1:33" x14ac:dyDescent="0.35">
      <c r="A545" s="199"/>
      <c r="B545" s="200"/>
      <c r="C545" s="200"/>
      <c r="D545" s="200"/>
      <c r="E545" s="200"/>
      <c r="F545" s="200"/>
      <c r="G545" s="200"/>
      <c r="H545" s="200"/>
      <c r="I545" s="200"/>
      <c r="J545" s="200"/>
      <c r="K545" s="200"/>
      <c r="L545" s="200"/>
      <c r="M545" s="200"/>
      <c r="N545" s="200"/>
      <c r="O545" s="200"/>
      <c r="P545" s="200"/>
      <c r="Q545" s="200"/>
      <c r="R545" s="200"/>
      <c r="S545" s="200"/>
      <c r="T545" s="200"/>
      <c r="U545" s="200"/>
      <c r="V545" s="200"/>
      <c r="W545" s="201"/>
      <c r="X545" s="116" t="str">
        <f t="shared" si="89"/>
        <v xml:space="preserve"> </v>
      </c>
      <c r="Y545" s="116" t="str">
        <f t="shared" si="88"/>
        <v xml:space="preserve"> </v>
      </c>
      <c r="Z545" s="116" t="str">
        <f t="shared" si="80"/>
        <v xml:space="preserve"> </v>
      </c>
      <c r="AA545" s="116" t="str">
        <f t="shared" si="81"/>
        <v xml:space="preserve"> </v>
      </c>
      <c r="AB545" s="116" t="str">
        <f t="shared" si="82"/>
        <v xml:space="preserve"> </v>
      </c>
      <c r="AC545" s="116" t="str">
        <f t="shared" si="83"/>
        <v xml:space="preserve"> </v>
      </c>
      <c r="AD545" s="116" t="str">
        <f t="shared" si="84"/>
        <v xml:space="preserve"> </v>
      </c>
      <c r="AE545" s="116" t="str">
        <f t="shared" si="85"/>
        <v xml:space="preserve"> </v>
      </c>
      <c r="AF545" s="116" t="str">
        <f t="shared" si="86"/>
        <v xml:space="preserve"> </v>
      </c>
      <c r="AG545" s="116" t="str">
        <f t="shared" si="87"/>
        <v xml:space="preserve"> </v>
      </c>
    </row>
    <row r="546" spans="1:33" x14ac:dyDescent="0.35">
      <c r="A546" s="199"/>
      <c r="B546" s="200"/>
      <c r="C546" s="200"/>
      <c r="D546" s="200"/>
      <c r="E546" s="200"/>
      <c r="F546" s="200"/>
      <c r="G546" s="200"/>
      <c r="H546" s="200"/>
      <c r="I546" s="200"/>
      <c r="J546" s="200"/>
      <c r="K546" s="200"/>
      <c r="L546" s="200"/>
      <c r="M546" s="200"/>
      <c r="N546" s="200"/>
      <c r="O546" s="200"/>
      <c r="P546" s="200"/>
      <c r="Q546" s="200"/>
      <c r="R546" s="200"/>
      <c r="S546" s="200"/>
      <c r="T546" s="200"/>
      <c r="U546" s="200"/>
      <c r="V546" s="200"/>
      <c r="W546" s="201"/>
      <c r="X546" s="116" t="str">
        <f t="shared" si="89"/>
        <v xml:space="preserve"> </v>
      </c>
      <c r="Y546" s="116" t="str">
        <f t="shared" si="88"/>
        <v xml:space="preserve"> </v>
      </c>
      <c r="Z546" s="116" t="str">
        <f t="shared" si="80"/>
        <v xml:space="preserve"> </v>
      </c>
      <c r="AA546" s="116" t="str">
        <f t="shared" si="81"/>
        <v xml:space="preserve"> </v>
      </c>
      <c r="AB546" s="116" t="str">
        <f t="shared" si="82"/>
        <v xml:space="preserve"> </v>
      </c>
      <c r="AC546" s="116" t="str">
        <f t="shared" si="83"/>
        <v xml:space="preserve"> </v>
      </c>
      <c r="AD546" s="116" t="str">
        <f t="shared" si="84"/>
        <v xml:space="preserve"> </v>
      </c>
      <c r="AE546" s="116" t="str">
        <f t="shared" si="85"/>
        <v xml:space="preserve"> </v>
      </c>
      <c r="AF546" s="116" t="str">
        <f t="shared" si="86"/>
        <v xml:space="preserve"> </v>
      </c>
      <c r="AG546" s="116" t="str">
        <f t="shared" si="87"/>
        <v xml:space="preserve"> </v>
      </c>
    </row>
    <row r="547" spans="1:33" x14ac:dyDescent="0.35">
      <c r="A547" s="199"/>
      <c r="B547" s="200"/>
      <c r="C547" s="200"/>
      <c r="D547" s="200"/>
      <c r="E547" s="200"/>
      <c r="F547" s="200"/>
      <c r="G547" s="200"/>
      <c r="H547" s="200"/>
      <c r="I547" s="200"/>
      <c r="J547" s="200"/>
      <c r="K547" s="200"/>
      <c r="L547" s="200"/>
      <c r="M547" s="200"/>
      <c r="N547" s="200"/>
      <c r="O547" s="200"/>
      <c r="P547" s="200"/>
      <c r="Q547" s="200"/>
      <c r="R547" s="200"/>
      <c r="S547" s="200"/>
      <c r="T547" s="200"/>
      <c r="U547" s="200"/>
      <c r="V547" s="200"/>
      <c r="W547" s="201"/>
      <c r="X547" s="116" t="str">
        <f t="shared" si="89"/>
        <v xml:space="preserve"> </v>
      </c>
      <c r="Y547" s="116" t="str">
        <f t="shared" si="88"/>
        <v xml:space="preserve"> </v>
      </c>
      <c r="Z547" s="116" t="str">
        <f t="shared" si="80"/>
        <v xml:space="preserve"> </v>
      </c>
      <c r="AA547" s="116" t="str">
        <f t="shared" si="81"/>
        <v xml:space="preserve"> </v>
      </c>
      <c r="AB547" s="116" t="str">
        <f t="shared" si="82"/>
        <v xml:space="preserve"> </v>
      </c>
      <c r="AC547" s="116" t="str">
        <f t="shared" si="83"/>
        <v xml:space="preserve"> </v>
      </c>
      <c r="AD547" s="116" t="str">
        <f t="shared" si="84"/>
        <v xml:space="preserve"> </v>
      </c>
      <c r="AE547" s="116" t="str">
        <f t="shared" si="85"/>
        <v xml:space="preserve"> </v>
      </c>
      <c r="AF547" s="116" t="str">
        <f t="shared" si="86"/>
        <v xml:space="preserve"> </v>
      </c>
      <c r="AG547" s="116" t="str">
        <f t="shared" si="87"/>
        <v xml:space="preserve"> </v>
      </c>
    </row>
    <row r="548" spans="1:33" x14ac:dyDescent="0.35">
      <c r="A548" s="199"/>
      <c r="B548" s="200"/>
      <c r="C548" s="200"/>
      <c r="D548" s="200"/>
      <c r="E548" s="200"/>
      <c r="F548" s="200"/>
      <c r="G548" s="200"/>
      <c r="H548" s="200"/>
      <c r="I548" s="200"/>
      <c r="J548" s="200"/>
      <c r="K548" s="200"/>
      <c r="L548" s="200"/>
      <c r="M548" s="200"/>
      <c r="N548" s="200"/>
      <c r="O548" s="200"/>
      <c r="P548" s="200"/>
      <c r="Q548" s="200"/>
      <c r="R548" s="200"/>
      <c r="S548" s="200"/>
      <c r="T548" s="200"/>
      <c r="U548" s="200"/>
      <c r="V548" s="200"/>
      <c r="W548" s="201"/>
      <c r="X548" s="116" t="str">
        <f t="shared" si="89"/>
        <v xml:space="preserve"> </v>
      </c>
      <c r="Y548" s="116" t="str">
        <f t="shared" si="88"/>
        <v xml:space="preserve"> </v>
      </c>
      <c r="Z548" s="116" t="str">
        <f t="shared" si="80"/>
        <v xml:space="preserve"> </v>
      </c>
      <c r="AA548" s="116" t="str">
        <f t="shared" si="81"/>
        <v xml:space="preserve"> </v>
      </c>
      <c r="AB548" s="116" t="str">
        <f t="shared" si="82"/>
        <v xml:space="preserve"> </v>
      </c>
      <c r="AC548" s="116" t="str">
        <f t="shared" si="83"/>
        <v xml:space="preserve"> </v>
      </c>
      <c r="AD548" s="116" t="str">
        <f t="shared" si="84"/>
        <v xml:space="preserve"> </v>
      </c>
      <c r="AE548" s="116" t="str">
        <f t="shared" si="85"/>
        <v xml:space="preserve"> </v>
      </c>
      <c r="AF548" s="116" t="str">
        <f t="shared" si="86"/>
        <v xml:space="preserve"> </v>
      </c>
      <c r="AG548" s="116" t="str">
        <f t="shared" si="87"/>
        <v xml:space="preserve"> </v>
      </c>
    </row>
    <row r="549" spans="1:33" x14ac:dyDescent="0.35">
      <c r="A549" s="199"/>
      <c r="B549" s="200"/>
      <c r="C549" s="200"/>
      <c r="D549" s="200"/>
      <c r="E549" s="200"/>
      <c r="F549" s="200"/>
      <c r="G549" s="200"/>
      <c r="H549" s="200"/>
      <c r="I549" s="200"/>
      <c r="J549" s="200"/>
      <c r="K549" s="200"/>
      <c r="L549" s="200"/>
      <c r="M549" s="200"/>
      <c r="N549" s="200"/>
      <c r="O549" s="200"/>
      <c r="P549" s="200"/>
      <c r="Q549" s="200"/>
      <c r="R549" s="200"/>
      <c r="S549" s="200"/>
      <c r="T549" s="200"/>
      <c r="U549" s="200"/>
      <c r="V549" s="200"/>
      <c r="W549" s="201"/>
      <c r="X549" s="116" t="str">
        <f t="shared" si="89"/>
        <v xml:space="preserve"> </v>
      </c>
      <c r="Y549" s="116" t="str">
        <f t="shared" si="88"/>
        <v xml:space="preserve"> </v>
      </c>
      <c r="Z549" s="116" t="str">
        <f t="shared" si="80"/>
        <v xml:space="preserve"> </v>
      </c>
      <c r="AA549" s="116" t="str">
        <f t="shared" si="81"/>
        <v xml:space="preserve"> </v>
      </c>
      <c r="AB549" s="116" t="str">
        <f t="shared" si="82"/>
        <v xml:space="preserve"> </v>
      </c>
      <c r="AC549" s="116" t="str">
        <f t="shared" si="83"/>
        <v xml:space="preserve"> </v>
      </c>
      <c r="AD549" s="116" t="str">
        <f t="shared" si="84"/>
        <v xml:space="preserve"> </v>
      </c>
      <c r="AE549" s="116" t="str">
        <f t="shared" si="85"/>
        <v xml:space="preserve"> </v>
      </c>
      <c r="AF549" s="116" t="str">
        <f t="shared" si="86"/>
        <v xml:space="preserve"> </v>
      </c>
      <c r="AG549" s="116" t="str">
        <f t="shared" si="87"/>
        <v xml:space="preserve"> </v>
      </c>
    </row>
    <row r="550" spans="1:33" x14ac:dyDescent="0.35">
      <c r="A550" s="199"/>
      <c r="B550" s="200"/>
      <c r="C550" s="200"/>
      <c r="D550" s="200"/>
      <c r="E550" s="200"/>
      <c r="F550" s="200"/>
      <c r="G550" s="200"/>
      <c r="H550" s="200"/>
      <c r="I550" s="200"/>
      <c r="J550" s="200"/>
      <c r="K550" s="200"/>
      <c r="L550" s="200"/>
      <c r="M550" s="200"/>
      <c r="N550" s="200"/>
      <c r="O550" s="200"/>
      <c r="P550" s="200"/>
      <c r="Q550" s="200"/>
      <c r="R550" s="200"/>
      <c r="S550" s="200"/>
      <c r="T550" s="200"/>
      <c r="U550" s="200"/>
      <c r="V550" s="200"/>
      <c r="W550" s="201"/>
      <c r="X550" s="116" t="str">
        <f t="shared" si="89"/>
        <v xml:space="preserve"> </v>
      </c>
      <c r="Y550" s="116" t="str">
        <f t="shared" si="88"/>
        <v xml:space="preserve"> </v>
      </c>
      <c r="Z550" s="116" t="str">
        <f t="shared" si="80"/>
        <v xml:space="preserve"> </v>
      </c>
      <c r="AA550" s="116" t="str">
        <f t="shared" si="81"/>
        <v xml:space="preserve"> </v>
      </c>
      <c r="AB550" s="116" t="str">
        <f t="shared" si="82"/>
        <v xml:space="preserve"> </v>
      </c>
      <c r="AC550" s="116" t="str">
        <f t="shared" si="83"/>
        <v xml:space="preserve"> </v>
      </c>
      <c r="AD550" s="116" t="str">
        <f t="shared" si="84"/>
        <v xml:space="preserve"> </v>
      </c>
      <c r="AE550" s="116" t="str">
        <f t="shared" si="85"/>
        <v xml:space="preserve"> </v>
      </c>
      <c r="AF550" s="116" t="str">
        <f t="shared" si="86"/>
        <v xml:space="preserve"> </v>
      </c>
      <c r="AG550" s="116" t="str">
        <f t="shared" si="87"/>
        <v xml:space="preserve"> </v>
      </c>
    </row>
    <row r="551" spans="1:33" x14ac:dyDescent="0.35">
      <c r="A551" s="199"/>
      <c r="B551" s="200"/>
      <c r="C551" s="200"/>
      <c r="D551" s="200"/>
      <c r="E551" s="200"/>
      <c r="F551" s="200"/>
      <c r="G551" s="200"/>
      <c r="H551" s="200"/>
      <c r="I551" s="200"/>
      <c r="J551" s="200"/>
      <c r="K551" s="200"/>
      <c r="L551" s="200"/>
      <c r="M551" s="200"/>
      <c r="N551" s="200"/>
      <c r="O551" s="200"/>
      <c r="P551" s="200"/>
      <c r="Q551" s="200"/>
      <c r="R551" s="200"/>
      <c r="S551" s="200"/>
      <c r="T551" s="200"/>
      <c r="U551" s="200"/>
      <c r="V551" s="200"/>
      <c r="W551" s="201"/>
      <c r="X551" s="116" t="str">
        <f t="shared" si="89"/>
        <v xml:space="preserve"> </v>
      </c>
      <c r="Y551" s="116" t="str">
        <f t="shared" si="88"/>
        <v xml:space="preserve"> </v>
      </c>
      <c r="Z551" s="116" t="str">
        <f t="shared" si="80"/>
        <v xml:space="preserve"> </v>
      </c>
      <c r="AA551" s="116" t="str">
        <f t="shared" si="81"/>
        <v xml:space="preserve"> </v>
      </c>
      <c r="AB551" s="116" t="str">
        <f t="shared" si="82"/>
        <v xml:space="preserve"> </v>
      </c>
      <c r="AC551" s="116" t="str">
        <f t="shared" si="83"/>
        <v xml:space="preserve"> </v>
      </c>
      <c r="AD551" s="116" t="str">
        <f t="shared" si="84"/>
        <v xml:space="preserve"> </v>
      </c>
      <c r="AE551" s="116" t="str">
        <f t="shared" si="85"/>
        <v xml:space="preserve"> </v>
      </c>
      <c r="AF551" s="116" t="str">
        <f t="shared" si="86"/>
        <v xml:space="preserve"> </v>
      </c>
      <c r="AG551" s="116" t="str">
        <f t="shared" si="87"/>
        <v xml:space="preserve"> </v>
      </c>
    </row>
    <row r="552" spans="1:33" x14ac:dyDescent="0.35">
      <c r="A552" s="199"/>
      <c r="B552" s="200"/>
      <c r="C552" s="200"/>
      <c r="D552" s="200"/>
      <c r="E552" s="200"/>
      <c r="F552" s="200"/>
      <c r="G552" s="200"/>
      <c r="H552" s="200"/>
      <c r="I552" s="200"/>
      <c r="J552" s="200"/>
      <c r="K552" s="200"/>
      <c r="L552" s="200"/>
      <c r="M552" s="200"/>
      <c r="N552" s="200"/>
      <c r="O552" s="200"/>
      <c r="P552" s="200"/>
      <c r="Q552" s="200"/>
      <c r="R552" s="200"/>
      <c r="S552" s="200"/>
      <c r="T552" s="200"/>
      <c r="U552" s="200"/>
      <c r="V552" s="200"/>
      <c r="W552" s="201"/>
      <c r="X552" s="116" t="str">
        <f t="shared" si="89"/>
        <v xml:space="preserve"> </v>
      </c>
      <c r="Y552" s="116" t="str">
        <f t="shared" si="88"/>
        <v xml:space="preserve"> </v>
      </c>
      <c r="Z552" s="116" t="str">
        <f t="shared" si="80"/>
        <v xml:space="preserve"> </v>
      </c>
      <c r="AA552" s="116" t="str">
        <f t="shared" si="81"/>
        <v xml:space="preserve"> </v>
      </c>
      <c r="AB552" s="116" t="str">
        <f t="shared" si="82"/>
        <v xml:space="preserve"> </v>
      </c>
      <c r="AC552" s="116" t="str">
        <f t="shared" si="83"/>
        <v xml:space="preserve"> </v>
      </c>
      <c r="AD552" s="116" t="str">
        <f t="shared" si="84"/>
        <v xml:space="preserve"> </v>
      </c>
      <c r="AE552" s="116" t="str">
        <f t="shared" si="85"/>
        <v xml:space="preserve"> </v>
      </c>
      <c r="AF552" s="116" t="str">
        <f t="shared" si="86"/>
        <v xml:space="preserve"> </v>
      </c>
      <c r="AG552" s="116" t="str">
        <f t="shared" si="87"/>
        <v xml:space="preserve"> </v>
      </c>
    </row>
    <row r="553" spans="1:33" x14ac:dyDescent="0.35">
      <c r="A553" s="199"/>
      <c r="B553" s="200"/>
      <c r="C553" s="200"/>
      <c r="D553" s="200"/>
      <c r="E553" s="200"/>
      <c r="F553" s="200"/>
      <c r="G553" s="200"/>
      <c r="H553" s="200"/>
      <c r="I553" s="200"/>
      <c r="J553" s="200"/>
      <c r="K553" s="200"/>
      <c r="L553" s="200"/>
      <c r="M553" s="200"/>
      <c r="N553" s="200"/>
      <c r="O553" s="200"/>
      <c r="P553" s="200"/>
      <c r="Q553" s="200"/>
      <c r="R553" s="200"/>
      <c r="S553" s="200"/>
      <c r="T553" s="200"/>
      <c r="U553" s="200"/>
      <c r="V553" s="200"/>
      <c r="W553" s="201"/>
      <c r="X553" s="116" t="str">
        <f t="shared" si="89"/>
        <v xml:space="preserve"> </v>
      </c>
      <c r="Y553" s="116" t="str">
        <f t="shared" si="88"/>
        <v xml:space="preserve"> </v>
      </c>
      <c r="Z553" s="116" t="str">
        <f t="shared" si="80"/>
        <v xml:space="preserve"> </v>
      </c>
      <c r="AA553" s="116" t="str">
        <f t="shared" si="81"/>
        <v xml:space="preserve"> </v>
      </c>
      <c r="AB553" s="116" t="str">
        <f t="shared" si="82"/>
        <v xml:space="preserve"> </v>
      </c>
      <c r="AC553" s="116" t="str">
        <f t="shared" si="83"/>
        <v xml:space="preserve"> </v>
      </c>
      <c r="AD553" s="116" t="str">
        <f t="shared" si="84"/>
        <v xml:space="preserve"> </v>
      </c>
      <c r="AE553" s="116" t="str">
        <f t="shared" si="85"/>
        <v xml:space="preserve"> </v>
      </c>
      <c r="AF553" s="116" t="str">
        <f t="shared" si="86"/>
        <v xml:space="preserve"> </v>
      </c>
      <c r="AG553" s="116" t="str">
        <f t="shared" si="87"/>
        <v xml:space="preserve"> </v>
      </c>
    </row>
    <row r="554" spans="1:33" x14ac:dyDescent="0.35">
      <c r="A554" s="199"/>
      <c r="B554" s="200"/>
      <c r="C554" s="200"/>
      <c r="D554" s="200"/>
      <c r="E554" s="200"/>
      <c r="F554" s="200"/>
      <c r="G554" s="200"/>
      <c r="H554" s="200"/>
      <c r="I554" s="200"/>
      <c r="J554" s="200"/>
      <c r="K554" s="200"/>
      <c r="L554" s="200"/>
      <c r="M554" s="200"/>
      <c r="N554" s="200"/>
      <c r="O554" s="200"/>
      <c r="P554" s="200"/>
      <c r="Q554" s="200"/>
      <c r="R554" s="200"/>
      <c r="S554" s="200"/>
      <c r="T554" s="200"/>
      <c r="U554" s="200"/>
      <c r="V554" s="200"/>
      <c r="W554" s="201"/>
      <c r="X554" s="116" t="str">
        <f t="shared" si="89"/>
        <v xml:space="preserve"> </v>
      </c>
      <c r="Y554" s="116" t="str">
        <f t="shared" si="88"/>
        <v xml:space="preserve"> </v>
      </c>
      <c r="Z554" s="116" t="str">
        <f t="shared" si="80"/>
        <v xml:space="preserve"> </v>
      </c>
      <c r="AA554" s="116" t="str">
        <f t="shared" si="81"/>
        <v xml:space="preserve"> </v>
      </c>
      <c r="AB554" s="116" t="str">
        <f t="shared" si="82"/>
        <v xml:space="preserve"> </v>
      </c>
      <c r="AC554" s="116" t="str">
        <f t="shared" si="83"/>
        <v xml:space="preserve"> </v>
      </c>
      <c r="AD554" s="116" t="str">
        <f t="shared" si="84"/>
        <v xml:space="preserve"> </v>
      </c>
      <c r="AE554" s="116" t="str">
        <f t="shared" si="85"/>
        <v xml:space="preserve"> </v>
      </c>
      <c r="AF554" s="116" t="str">
        <f t="shared" si="86"/>
        <v xml:space="preserve"> </v>
      </c>
      <c r="AG554" s="116" t="str">
        <f t="shared" si="87"/>
        <v xml:space="preserve"> </v>
      </c>
    </row>
    <row r="555" spans="1:33" x14ac:dyDescent="0.35">
      <c r="A555" s="199"/>
      <c r="B555" s="200"/>
      <c r="C555" s="200"/>
      <c r="D555" s="200"/>
      <c r="E555" s="200"/>
      <c r="F555" s="200"/>
      <c r="G555" s="200"/>
      <c r="H555" s="200"/>
      <c r="I555" s="200"/>
      <c r="J555" s="200"/>
      <c r="K555" s="200"/>
      <c r="L555" s="200"/>
      <c r="M555" s="200"/>
      <c r="N555" s="200"/>
      <c r="O555" s="200"/>
      <c r="P555" s="200"/>
      <c r="Q555" s="200"/>
      <c r="R555" s="200"/>
      <c r="S555" s="200"/>
      <c r="T555" s="200"/>
      <c r="U555" s="200"/>
      <c r="V555" s="200"/>
      <c r="W555" s="201"/>
      <c r="X555" s="116" t="str">
        <f t="shared" si="89"/>
        <v xml:space="preserve"> </v>
      </c>
      <c r="Y555" s="116" t="str">
        <f t="shared" si="88"/>
        <v xml:space="preserve"> </v>
      </c>
      <c r="Z555" s="116" t="str">
        <f t="shared" si="80"/>
        <v xml:space="preserve"> </v>
      </c>
      <c r="AA555" s="116" t="str">
        <f t="shared" si="81"/>
        <v xml:space="preserve"> </v>
      </c>
      <c r="AB555" s="116" t="str">
        <f t="shared" si="82"/>
        <v xml:space="preserve"> </v>
      </c>
      <c r="AC555" s="116" t="str">
        <f t="shared" si="83"/>
        <v xml:space="preserve"> </v>
      </c>
      <c r="AD555" s="116" t="str">
        <f t="shared" si="84"/>
        <v xml:space="preserve"> </v>
      </c>
      <c r="AE555" s="116" t="str">
        <f t="shared" si="85"/>
        <v xml:space="preserve"> </v>
      </c>
      <c r="AF555" s="116" t="str">
        <f t="shared" si="86"/>
        <v xml:space="preserve"> </v>
      </c>
      <c r="AG555" s="116" t="str">
        <f t="shared" si="87"/>
        <v xml:space="preserve"> </v>
      </c>
    </row>
    <row r="556" spans="1:33" x14ac:dyDescent="0.35">
      <c r="A556" s="199"/>
      <c r="B556" s="200"/>
      <c r="C556" s="200"/>
      <c r="D556" s="200"/>
      <c r="E556" s="200"/>
      <c r="F556" s="200"/>
      <c r="G556" s="200"/>
      <c r="H556" s="200"/>
      <c r="I556" s="200"/>
      <c r="J556" s="200"/>
      <c r="K556" s="200"/>
      <c r="L556" s="200"/>
      <c r="M556" s="200"/>
      <c r="N556" s="200"/>
      <c r="O556" s="200"/>
      <c r="P556" s="200"/>
      <c r="Q556" s="200"/>
      <c r="R556" s="200"/>
      <c r="S556" s="200"/>
      <c r="T556" s="200"/>
      <c r="U556" s="200"/>
      <c r="V556" s="200"/>
      <c r="W556" s="201"/>
      <c r="X556" s="116" t="str">
        <f t="shared" si="89"/>
        <v xml:space="preserve"> </v>
      </c>
      <c r="Y556" s="116" t="str">
        <f t="shared" si="88"/>
        <v xml:space="preserve"> </v>
      </c>
      <c r="Z556" s="116" t="str">
        <f t="shared" si="80"/>
        <v xml:space="preserve"> </v>
      </c>
      <c r="AA556" s="116" t="str">
        <f t="shared" si="81"/>
        <v xml:space="preserve"> </v>
      </c>
      <c r="AB556" s="116" t="str">
        <f t="shared" si="82"/>
        <v xml:space="preserve"> </v>
      </c>
      <c r="AC556" s="116" t="str">
        <f t="shared" si="83"/>
        <v xml:space="preserve"> </v>
      </c>
      <c r="AD556" s="116" t="str">
        <f t="shared" si="84"/>
        <v xml:space="preserve"> </v>
      </c>
      <c r="AE556" s="116" t="str">
        <f t="shared" si="85"/>
        <v xml:space="preserve"> </v>
      </c>
      <c r="AF556" s="116" t="str">
        <f t="shared" si="86"/>
        <v xml:space="preserve"> </v>
      </c>
      <c r="AG556" s="116" t="str">
        <f t="shared" si="87"/>
        <v xml:space="preserve"> </v>
      </c>
    </row>
    <row r="557" spans="1:33" x14ac:dyDescent="0.35">
      <c r="A557" s="199"/>
      <c r="B557" s="200"/>
      <c r="C557" s="200"/>
      <c r="D557" s="200"/>
      <c r="E557" s="200"/>
      <c r="F557" s="200"/>
      <c r="G557" s="200"/>
      <c r="H557" s="200"/>
      <c r="I557" s="200"/>
      <c r="J557" s="200"/>
      <c r="K557" s="200"/>
      <c r="L557" s="200"/>
      <c r="M557" s="200"/>
      <c r="N557" s="200"/>
      <c r="O557" s="200"/>
      <c r="P557" s="200"/>
      <c r="Q557" s="200"/>
      <c r="R557" s="200"/>
      <c r="S557" s="200"/>
      <c r="T557" s="200"/>
      <c r="U557" s="200"/>
      <c r="V557" s="200"/>
      <c r="W557" s="201"/>
      <c r="X557" s="116" t="str">
        <f t="shared" si="89"/>
        <v xml:space="preserve"> </v>
      </c>
      <c r="Y557" s="116" t="str">
        <f t="shared" si="88"/>
        <v xml:space="preserve"> </v>
      </c>
      <c r="Z557" s="116" t="str">
        <f t="shared" si="80"/>
        <v xml:space="preserve"> </v>
      </c>
      <c r="AA557" s="116" t="str">
        <f t="shared" si="81"/>
        <v xml:space="preserve"> </v>
      </c>
      <c r="AB557" s="116" t="str">
        <f t="shared" si="82"/>
        <v xml:space="preserve"> </v>
      </c>
      <c r="AC557" s="116" t="str">
        <f t="shared" si="83"/>
        <v xml:space="preserve"> </v>
      </c>
      <c r="AD557" s="116" t="str">
        <f t="shared" si="84"/>
        <v xml:space="preserve"> </v>
      </c>
      <c r="AE557" s="116" t="str">
        <f t="shared" si="85"/>
        <v xml:space="preserve"> </v>
      </c>
      <c r="AF557" s="116" t="str">
        <f t="shared" si="86"/>
        <v xml:space="preserve"> </v>
      </c>
      <c r="AG557" s="116" t="str">
        <f t="shared" si="87"/>
        <v xml:space="preserve"> </v>
      </c>
    </row>
    <row r="558" spans="1:33" x14ac:dyDescent="0.35">
      <c r="A558" s="199"/>
      <c r="B558" s="200"/>
      <c r="C558" s="200"/>
      <c r="D558" s="200"/>
      <c r="E558" s="200"/>
      <c r="F558" s="200"/>
      <c r="G558" s="200"/>
      <c r="H558" s="200"/>
      <c r="I558" s="200"/>
      <c r="J558" s="200"/>
      <c r="K558" s="200"/>
      <c r="L558" s="200"/>
      <c r="M558" s="200"/>
      <c r="N558" s="200"/>
      <c r="O558" s="200"/>
      <c r="P558" s="200"/>
      <c r="Q558" s="200"/>
      <c r="R558" s="200"/>
      <c r="S558" s="200"/>
      <c r="T558" s="200"/>
      <c r="U558" s="200"/>
      <c r="V558" s="200"/>
      <c r="W558" s="201"/>
      <c r="X558" s="116" t="str">
        <f t="shared" si="89"/>
        <v xml:space="preserve"> </v>
      </c>
      <c r="Y558" s="116" t="str">
        <f t="shared" si="88"/>
        <v xml:space="preserve"> </v>
      </c>
      <c r="Z558" s="116" t="str">
        <f t="shared" si="80"/>
        <v xml:space="preserve"> </v>
      </c>
      <c r="AA558" s="116" t="str">
        <f t="shared" si="81"/>
        <v xml:space="preserve"> </v>
      </c>
      <c r="AB558" s="116" t="str">
        <f t="shared" si="82"/>
        <v xml:space="preserve"> </v>
      </c>
      <c r="AC558" s="116" t="str">
        <f t="shared" si="83"/>
        <v xml:space="preserve"> </v>
      </c>
      <c r="AD558" s="116" t="str">
        <f t="shared" si="84"/>
        <v xml:space="preserve"> </v>
      </c>
      <c r="AE558" s="116" t="str">
        <f t="shared" si="85"/>
        <v xml:space="preserve"> </v>
      </c>
      <c r="AF558" s="116" t="str">
        <f t="shared" si="86"/>
        <v xml:space="preserve"> </v>
      </c>
      <c r="AG558" s="116" t="str">
        <f t="shared" si="87"/>
        <v xml:space="preserve"> </v>
      </c>
    </row>
    <row r="559" spans="1:33" x14ac:dyDescent="0.35">
      <c r="A559" s="199"/>
      <c r="B559" s="200"/>
      <c r="C559" s="200"/>
      <c r="D559" s="200"/>
      <c r="E559" s="200"/>
      <c r="F559" s="200"/>
      <c r="G559" s="200"/>
      <c r="H559" s="200"/>
      <c r="I559" s="200"/>
      <c r="J559" s="200"/>
      <c r="K559" s="200"/>
      <c r="L559" s="200"/>
      <c r="M559" s="200"/>
      <c r="N559" s="200"/>
      <c r="O559" s="200"/>
      <c r="P559" s="200"/>
      <c r="Q559" s="200"/>
      <c r="R559" s="200"/>
      <c r="S559" s="200"/>
      <c r="T559" s="200"/>
      <c r="U559" s="200"/>
      <c r="V559" s="200"/>
      <c r="W559" s="201"/>
      <c r="X559" s="116" t="str">
        <f t="shared" si="89"/>
        <v xml:space="preserve"> </v>
      </c>
      <c r="Y559" s="116" t="str">
        <f t="shared" si="88"/>
        <v xml:space="preserve"> </v>
      </c>
      <c r="Z559" s="116" t="str">
        <f t="shared" si="80"/>
        <v xml:space="preserve"> </v>
      </c>
      <c r="AA559" s="116" t="str">
        <f t="shared" si="81"/>
        <v xml:space="preserve"> </v>
      </c>
      <c r="AB559" s="116" t="str">
        <f t="shared" si="82"/>
        <v xml:space="preserve"> </v>
      </c>
      <c r="AC559" s="116" t="str">
        <f t="shared" si="83"/>
        <v xml:space="preserve"> </v>
      </c>
      <c r="AD559" s="116" t="str">
        <f t="shared" si="84"/>
        <v xml:space="preserve"> </v>
      </c>
      <c r="AE559" s="116" t="str">
        <f t="shared" si="85"/>
        <v xml:space="preserve"> </v>
      </c>
      <c r="AF559" s="116" t="str">
        <f t="shared" si="86"/>
        <v xml:space="preserve"> </v>
      </c>
      <c r="AG559" s="116" t="str">
        <f t="shared" si="87"/>
        <v xml:space="preserve"> </v>
      </c>
    </row>
    <row r="560" spans="1:33" x14ac:dyDescent="0.35">
      <c r="A560" s="199"/>
      <c r="B560" s="200"/>
      <c r="C560" s="200"/>
      <c r="D560" s="200"/>
      <c r="E560" s="200"/>
      <c r="F560" s="200"/>
      <c r="G560" s="200"/>
      <c r="H560" s="200"/>
      <c r="I560" s="200"/>
      <c r="J560" s="200"/>
      <c r="K560" s="200"/>
      <c r="L560" s="200"/>
      <c r="M560" s="200"/>
      <c r="N560" s="200"/>
      <c r="O560" s="200"/>
      <c r="P560" s="200"/>
      <c r="Q560" s="200"/>
      <c r="R560" s="200"/>
      <c r="S560" s="200"/>
      <c r="T560" s="200"/>
      <c r="U560" s="200"/>
      <c r="V560" s="200"/>
      <c r="W560" s="201"/>
      <c r="X560" s="116" t="str">
        <f t="shared" si="89"/>
        <v xml:space="preserve"> </v>
      </c>
      <c r="Y560" s="116" t="str">
        <f t="shared" si="88"/>
        <v xml:space="preserve"> </v>
      </c>
      <c r="Z560" s="116" t="str">
        <f t="shared" si="80"/>
        <v xml:space="preserve"> </v>
      </c>
      <c r="AA560" s="116" t="str">
        <f t="shared" si="81"/>
        <v xml:space="preserve"> </v>
      </c>
      <c r="AB560" s="116" t="str">
        <f t="shared" si="82"/>
        <v xml:space="preserve"> </v>
      </c>
      <c r="AC560" s="116" t="str">
        <f t="shared" si="83"/>
        <v xml:space="preserve"> </v>
      </c>
      <c r="AD560" s="116" t="str">
        <f t="shared" si="84"/>
        <v xml:space="preserve"> </v>
      </c>
      <c r="AE560" s="116" t="str">
        <f t="shared" si="85"/>
        <v xml:space="preserve"> </v>
      </c>
      <c r="AF560" s="116" t="str">
        <f t="shared" si="86"/>
        <v xml:space="preserve"> </v>
      </c>
      <c r="AG560" s="116" t="str">
        <f t="shared" si="87"/>
        <v xml:space="preserve"> </v>
      </c>
    </row>
    <row r="561" spans="1:33" x14ac:dyDescent="0.35">
      <c r="A561" s="199"/>
      <c r="B561" s="200"/>
      <c r="C561" s="200"/>
      <c r="D561" s="200"/>
      <c r="E561" s="200"/>
      <c r="F561" s="200"/>
      <c r="G561" s="200"/>
      <c r="H561" s="200"/>
      <c r="I561" s="200"/>
      <c r="J561" s="200"/>
      <c r="K561" s="200"/>
      <c r="L561" s="200"/>
      <c r="M561" s="200"/>
      <c r="N561" s="200"/>
      <c r="O561" s="200"/>
      <c r="P561" s="200"/>
      <c r="Q561" s="200"/>
      <c r="R561" s="200"/>
      <c r="S561" s="200"/>
      <c r="T561" s="200"/>
      <c r="U561" s="200"/>
      <c r="V561" s="200"/>
      <c r="W561" s="201"/>
      <c r="X561" s="116" t="str">
        <f t="shared" si="89"/>
        <v xml:space="preserve"> </v>
      </c>
      <c r="Y561" s="116" t="str">
        <f t="shared" si="88"/>
        <v xml:space="preserve"> </v>
      </c>
      <c r="Z561" s="116" t="str">
        <f t="shared" si="80"/>
        <v xml:space="preserve"> </v>
      </c>
      <c r="AA561" s="116" t="str">
        <f t="shared" si="81"/>
        <v xml:space="preserve"> </v>
      </c>
      <c r="AB561" s="116" t="str">
        <f t="shared" si="82"/>
        <v xml:space="preserve"> </v>
      </c>
      <c r="AC561" s="116" t="str">
        <f t="shared" si="83"/>
        <v xml:space="preserve"> </v>
      </c>
      <c r="AD561" s="116" t="str">
        <f t="shared" si="84"/>
        <v xml:space="preserve"> </v>
      </c>
      <c r="AE561" s="116" t="str">
        <f t="shared" si="85"/>
        <v xml:space="preserve"> </v>
      </c>
      <c r="AF561" s="116" t="str">
        <f t="shared" si="86"/>
        <v xml:space="preserve"> </v>
      </c>
      <c r="AG561" s="116" t="str">
        <f t="shared" si="87"/>
        <v xml:space="preserve"> </v>
      </c>
    </row>
    <row r="562" spans="1:33" x14ac:dyDescent="0.35">
      <c r="A562" s="199"/>
      <c r="B562" s="200"/>
      <c r="C562" s="200"/>
      <c r="D562" s="200"/>
      <c r="E562" s="200"/>
      <c r="F562" s="200"/>
      <c r="G562" s="200"/>
      <c r="H562" s="200"/>
      <c r="I562" s="200"/>
      <c r="J562" s="200"/>
      <c r="K562" s="200"/>
      <c r="L562" s="200"/>
      <c r="M562" s="200"/>
      <c r="N562" s="200"/>
      <c r="O562" s="200"/>
      <c r="P562" s="200"/>
      <c r="Q562" s="200"/>
      <c r="R562" s="200"/>
      <c r="S562" s="200"/>
      <c r="T562" s="200"/>
      <c r="U562" s="200"/>
      <c r="V562" s="200"/>
      <c r="W562" s="201"/>
      <c r="X562" s="116" t="str">
        <f t="shared" si="89"/>
        <v xml:space="preserve"> </v>
      </c>
      <c r="Y562" s="116" t="str">
        <f t="shared" si="88"/>
        <v xml:space="preserve"> </v>
      </c>
      <c r="Z562" s="116" t="str">
        <f t="shared" si="80"/>
        <v xml:space="preserve"> </v>
      </c>
      <c r="AA562" s="116" t="str">
        <f t="shared" si="81"/>
        <v xml:space="preserve"> </v>
      </c>
      <c r="AB562" s="116" t="str">
        <f t="shared" si="82"/>
        <v xml:space="preserve"> </v>
      </c>
      <c r="AC562" s="116" t="str">
        <f t="shared" si="83"/>
        <v xml:space="preserve"> </v>
      </c>
      <c r="AD562" s="116" t="str">
        <f t="shared" si="84"/>
        <v xml:space="preserve"> </v>
      </c>
      <c r="AE562" s="116" t="str">
        <f t="shared" si="85"/>
        <v xml:space="preserve"> </v>
      </c>
      <c r="AF562" s="116" t="str">
        <f t="shared" si="86"/>
        <v xml:space="preserve"> </v>
      </c>
      <c r="AG562" s="116" t="str">
        <f t="shared" si="87"/>
        <v xml:space="preserve"> </v>
      </c>
    </row>
    <row r="563" spans="1:33" x14ac:dyDescent="0.35">
      <c r="A563" s="199"/>
      <c r="B563" s="200"/>
      <c r="C563" s="200"/>
      <c r="D563" s="200"/>
      <c r="E563" s="200"/>
      <c r="F563" s="200"/>
      <c r="G563" s="200"/>
      <c r="H563" s="200"/>
      <c r="I563" s="200"/>
      <c r="J563" s="200"/>
      <c r="K563" s="200"/>
      <c r="L563" s="200"/>
      <c r="M563" s="200"/>
      <c r="N563" s="200"/>
      <c r="O563" s="200"/>
      <c r="P563" s="200"/>
      <c r="Q563" s="200"/>
      <c r="R563" s="200"/>
      <c r="S563" s="200"/>
      <c r="T563" s="200"/>
      <c r="U563" s="200"/>
      <c r="V563" s="200"/>
      <c r="W563" s="201"/>
      <c r="X563" s="116" t="str">
        <f t="shared" si="89"/>
        <v xml:space="preserve"> </v>
      </c>
      <c r="Y563" s="116" t="str">
        <f t="shared" si="88"/>
        <v xml:space="preserve"> </v>
      </c>
      <c r="Z563" s="116" t="str">
        <f t="shared" si="80"/>
        <v xml:space="preserve"> </v>
      </c>
      <c r="AA563" s="116" t="str">
        <f t="shared" si="81"/>
        <v xml:space="preserve"> </v>
      </c>
      <c r="AB563" s="116" t="str">
        <f t="shared" si="82"/>
        <v xml:space="preserve"> </v>
      </c>
      <c r="AC563" s="116" t="str">
        <f t="shared" si="83"/>
        <v xml:space="preserve"> </v>
      </c>
      <c r="AD563" s="116" t="str">
        <f t="shared" si="84"/>
        <v xml:space="preserve"> </v>
      </c>
      <c r="AE563" s="116" t="str">
        <f t="shared" si="85"/>
        <v xml:space="preserve"> </v>
      </c>
      <c r="AF563" s="116" t="str">
        <f t="shared" si="86"/>
        <v xml:space="preserve"> </v>
      </c>
      <c r="AG563" s="116" t="str">
        <f t="shared" si="87"/>
        <v xml:space="preserve"> </v>
      </c>
    </row>
    <row r="564" spans="1:33" x14ac:dyDescent="0.35">
      <c r="A564" s="199"/>
      <c r="B564" s="200"/>
      <c r="C564" s="200"/>
      <c r="D564" s="200"/>
      <c r="E564" s="200"/>
      <c r="F564" s="200"/>
      <c r="G564" s="200"/>
      <c r="H564" s="200"/>
      <c r="I564" s="200"/>
      <c r="J564" s="200"/>
      <c r="K564" s="200"/>
      <c r="L564" s="200"/>
      <c r="M564" s="200"/>
      <c r="N564" s="200"/>
      <c r="O564" s="200"/>
      <c r="P564" s="200"/>
      <c r="Q564" s="200"/>
      <c r="R564" s="200"/>
      <c r="S564" s="200"/>
      <c r="T564" s="200"/>
      <c r="U564" s="200"/>
      <c r="V564" s="200"/>
      <c r="W564" s="201"/>
      <c r="X564" s="116" t="str">
        <f t="shared" si="89"/>
        <v xml:space="preserve"> </v>
      </c>
      <c r="Y564" s="116" t="str">
        <f t="shared" si="88"/>
        <v xml:space="preserve"> </v>
      </c>
      <c r="Z564" s="116" t="str">
        <f t="shared" si="80"/>
        <v xml:space="preserve"> </v>
      </c>
      <c r="AA564" s="116" t="str">
        <f t="shared" si="81"/>
        <v xml:space="preserve"> </v>
      </c>
      <c r="AB564" s="116" t="str">
        <f t="shared" si="82"/>
        <v xml:space="preserve"> </v>
      </c>
      <c r="AC564" s="116" t="str">
        <f t="shared" si="83"/>
        <v xml:space="preserve"> </v>
      </c>
      <c r="AD564" s="116" t="str">
        <f t="shared" si="84"/>
        <v xml:space="preserve"> </v>
      </c>
      <c r="AE564" s="116" t="str">
        <f t="shared" si="85"/>
        <v xml:space="preserve"> </v>
      </c>
      <c r="AF564" s="116" t="str">
        <f t="shared" si="86"/>
        <v xml:space="preserve"> </v>
      </c>
      <c r="AG564" s="116" t="str">
        <f t="shared" si="87"/>
        <v xml:space="preserve"> </v>
      </c>
    </row>
    <row r="565" spans="1:33" x14ac:dyDescent="0.35">
      <c r="A565" s="199"/>
      <c r="B565" s="200"/>
      <c r="C565" s="200"/>
      <c r="D565" s="200"/>
      <c r="E565" s="200"/>
      <c r="F565" s="200"/>
      <c r="G565" s="200"/>
      <c r="H565" s="200"/>
      <c r="I565" s="200"/>
      <c r="J565" s="200"/>
      <c r="K565" s="200"/>
      <c r="L565" s="200"/>
      <c r="M565" s="200"/>
      <c r="N565" s="200"/>
      <c r="O565" s="200"/>
      <c r="P565" s="200"/>
      <c r="Q565" s="200"/>
      <c r="R565" s="200"/>
      <c r="S565" s="200"/>
      <c r="T565" s="200"/>
      <c r="U565" s="200"/>
      <c r="V565" s="200"/>
      <c r="W565" s="201"/>
      <c r="X565" s="116" t="str">
        <f t="shared" si="89"/>
        <v xml:space="preserve"> </v>
      </c>
      <c r="Y565" s="116" t="str">
        <f t="shared" si="88"/>
        <v xml:space="preserve"> </v>
      </c>
      <c r="Z565" s="116" t="str">
        <f t="shared" si="80"/>
        <v xml:space="preserve"> </v>
      </c>
      <c r="AA565" s="116" t="str">
        <f t="shared" si="81"/>
        <v xml:space="preserve"> </v>
      </c>
      <c r="AB565" s="116" t="str">
        <f t="shared" si="82"/>
        <v xml:space="preserve"> </v>
      </c>
      <c r="AC565" s="116" t="str">
        <f t="shared" si="83"/>
        <v xml:space="preserve"> </v>
      </c>
      <c r="AD565" s="116" t="str">
        <f t="shared" si="84"/>
        <v xml:space="preserve"> </v>
      </c>
      <c r="AE565" s="116" t="str">
        <f t="shared" si="85"/>
        <v xml:space="preserve"> </v>
      </c>
      <c r="AF565" s="116" t="str">
        <f t="shared" si="86"/>
        <v xml:space="preserve"> </v>
      </c>
      <c r="AG565" s="116" t="str">
        <f t="shared" si="87"/>
        <v xml:space="preserve"> </v>
      </c>
    </row>
    <row r="566" spans="1:33" x14ac:dyDescent="0.35">
      <c r="A566" s="199"/>
      <c r="B566" s="200"/>
      <c r="C566" s="200"/>
      <c r="D566" s="200"/>
      <c r="E566" s="200"/>
      <c r="F566" s="200"/>
      <c r="G566" s="200"/>
      <c r="H566" s="200"/>
      <c r="I566" s="200"/>
      <c r="J566" s="200"/>
      <c r="K566" s="200"/>
      <c r="L566" s="200"/>
      <c r="M566" s="200"/>
      <c r="N566" s="200"/>
      <c r="O566" s="200"/>
      <c r="P566" s="200"/>
      <c r="Q566" s="200"/>
      <c r="R566" s="200"/>
      <c r="S566" s="200"/>
      <c r="T566" s="200"/>
      <c r="U566" s="200"/>
      <c r="V566" s="200"/>
      <c r="W566" s="201"/>
      <c r="X566" s="116" t="str">
        <f t="shared" si="89"/>
        <v xml:space="preserve"> </v>
      </c>
      <c r="Y566" s="116" t="str">
        <f t="shared" si="88"/>
        <v xml:space="preserve"> </v>
      </c>
      <c r="Z566" s="116" t="str">
        <f t="shared" si="80"/>
        <v xml:space="preserve"> </v>
      </c>
      <c r="AA566" s="116" t="str">
        <f t="shared" si="81"/>
        <v xml:space="preserve"> </v>
      </c>
      <c r="AB566" s="116" t="str">
        <f t="shared" si="82"/>
        <v xml:space="preserve"> </v>
      </c>
      <c r="AC566" s="116" t="str">
        <f t="shared" si="83"/>
        <v xml:space="preserve"> </v>
      </c>
      <c r="AD566" s="116" t="str">
        <f t="shared" si="84"/>
        <v xml:space="preserve"> </v>
      </c>
      <c r="AE566" s="116" t="str">
        <f t="shared" si="85"/>
        <v xml:space="preserve"> </v>
      </c>
      <c r="AF566" s="116" t="str">
        <f t="shared" si="86"/>
        <v xml:space="preserve"> </v>
      </c>
      <c r="AG566" s="116" t="str">
        <f t="shared" si="87"/>
        <v xml:space="preserve"> </v>
      </c>
    </row>
    <row r="567" spans="1:33" x14ac:dyDescent="0.35">
      <c r="A567" s="199"/>
      <c r="B567" s="200"/>
      <c r="C567" s="200"/>
      <c r="D567" s="200"/>
      <c r="E567" s="200"/>
      <c r="F567" s="200"/>
      <c r="G567" s="200"/>
      <c r="H567" s="200"/>
      <c r="I567" s="200"/>
      <c r="J567" s="200"/>
      <c r="K567" s="200"/>
      <c r="L567" s="200"/>
      <c r="M567" s="200"/>
      <c r="N567" s="200"/>
      <c r="O567" s="200"/>
      <c r="P567" s="200"/>
      <c r="Q567" s="200"/>
      <c r="R567" s="200"/>
      <c r="S567" s="200"/>
      <c r="T567" s="200"/>
      <c r="U567" s="200"/>
      <c r="V567" s="200"/>
      <c r="W567" s="201"/>
      <c r="X567" s="116" t="str">
        <f t="shared" si="89"/>
        <v xml:space="preserve"> </v>
      </c>
      <c r="Y567" s="116" t="str">
        <f t="shared" si="88"/>
        <v xml:space="preserve"> </v>
      </c>
      <c r="Z567" s="116" t="str">
        <f t="shared" si="80"/>
        <v xml:space="preserve"> </v>
      </c>
      <c r="AA567" s="116" t="str">
        <f t="shared" si="81"/>
        <v xml:space="preserve"> </v>
      </c>
      <c r="AB567" s="116" t="str">
        <f t="shared" si="82"/>
        <v xml:space="preserve"> </v>
      </c>
      <c r="AC567" s="116" t="str">
        <f t="shared" si="83"/>
        <v xml:space="preserve"> </v>
      </c>
      <c r="AD567" s="116" t="str">
        <f t="shared" si="84"/>
        <v xml:space="preserve"> </v>
      </c>
      <c r="AE567" s="116" t="str">
        <f t="shared" si="85"/>
        <v xml:space="preserve"> </v>
      </c>
      <c r="AF567" s="116" t="str">
        <f t="shared" si="86"/>
        <v xml:space="preserve"> </v>
      </c>
      <c r="AG567" s="116" t="str">
        <f t="shared" si="87"/>
        <v xml:space="preserve"> </v>
      </c>
    </row>
    <row r="568" spans="1:33" x14ac:dyDescent="0.35">
      <c r="A568" s="199"/>
      <c r="B568" s="200"/>
      <c r="C568" s="200"/>
      <c r="D568" s="200"/>
      <c r="E568" s="200"/>
      <c r="F568" s="200"/>
      <c r="G568" s="200"/>
      <c r="H568" s="200"/>
      <c r="I568" s="200"/>
      <c r="J568" s="200"/>
      <c r="K568" s="200"/>
      <c r="L568" s="200"/>
      <c r="M568" s="200"/>
      <c r="N568" s="200"/>
      <c r="O568" s="200"/>
      <c r="P568" s="200"/>
      <c r="Q568" s="200"/>
      <c r="R568" s="200"/>
      <c r="S568" s="200"/>
      <c r="T568" s="200"/>
      <c r="U568" s="200"/>
      <c r="V568" s="200"/>
      <c r="W568" s="201"/>
      <c r="X568" s="116" t="str">
        <f t="shared" si="89"/>
        <v xml:space="preserve"> </v>
      </c>
      <c r="Y568" s="116" t="str">
        <f t="shared" si="88"/>
        <v xml:space="preserve"> </v>
      </c>
      <c r="Z568" s="116" t="str">
        <f t="shared" si="80"/>
        <v xml:space="preserve"> </v>
      </c>
      <c r="AA568" s="116" t="str">
        <f t="shared" si="81"/>
        <v xml:space="preserve"> </v>
      </c>
      <c r="AB568" s="116" t="str">
        <f t="shared" si="82"/>
        <v xml:space="preserve"> </v>
      </c>
      <c r="AC568" s="116" t="str">
        <f t="shared" si="83"/>
        <v xml:space="preserve"> </v>
      </c>
      <c r="AD568" s="116" t="str">
        <f t="shared" si="84"/>
        <v xml:space="preserve"> </v>
      </c>
      <c r="AE568" s="116" t="str">
        <f t="shared" si="85"/>
        <v xml:space="preserve"> </v>
      </c>
      <c r="AF568" s="116" t="str">
        <f t="shared" si="86"/>
        <v xml:space="preserve"> </v>
      </c>
      <c r="AG568" s="116" t="str">
        <f t="shared" si="87"/>
        <v xml:space="preserve"> </v>
      </c>
    </row>
    <row r="569" spans="1:33" x14ac:dyDescent="0.35">
      <c r="A569" s="199"/>
      <c r="B569" s="200"/>
      <c r="C569" s="200"/>
      <c r="D569" s="200"/>
      <c r="E569" s="200"/>
      <c r="F569" s="200"/>
      <c r="G569" s="200"/>
      <c r="H569" s="200"/>
      <c r="I569" s="200"/>
      <c r="J569" s="200"/>
      <c r="K569" s="200"/>
      <c r="L569" s="200"/>
      <c r="M569" s="200"/>
      <c r="N569" s="200"/>
      <c r="O569" s="200"/>
      <c r="P569" s="200"/>
      <c r="Q569" s="200"/>
      <c r="R569" s="200"/>
      <c r="S569" s="200"/>
      <c r="T569" s="200"/>
      <c r="U569" s="200"/>
      <c r="V569" s="200"/>
      <c r="W569" s="201"/>
      <c r="X569" s="116" t="str">
        <f t="shared" si="89"/>
        <v xml:space="preserve"> </v>
      </c>
      <c r="Y569" s="116" t="str">
        <f t="shared" si="88"/>
        <v xml:space="preserve"> </v>
      </c>
      <c r="Z569" s="116" t="str">
        <f t="shared" si="80"/>
        <v xml:space="preserve"> </v>
      </c>
      <c r="AA569" s="116" t="str">
        <f t="shared" si="81"/>
        <v xml:space="preserve"> </v>
      </c>
      <c r="AB569" s="116" t="str">
        <f t="shared" si="82"/>
        <v xml:space="preserve"> </v>
      </c>
      <c r="AC569" s="116" t="str">
        <f t="shared" si="83"/>
        <v xml:space="preserve"> </v>
      </c>
      <c r="AD569" s="116" t="str">
        <f t="shared" si="84"/>
        <v xml:space="preserve"> </v>
      </c>
      <c r="AE569" s="116" t="str">
        <f t="shared" si="85"/>
        <v xml:space="preserve"> </v>
      </c>
      <c r="AF569" s="116" t="str">
        <f t="shared" si="86"/>
        <v xml:space="preserve"> </v>
      </c>
      <c r="AG569" s="116" t="str">
        <f t="shared" si="87"/>
        <v xml:space="preserve"> </v>
      </c>
    </row>
    <row r="570" spans="1:33" x14ac:dyDescent="0.35">
      <c r="A570" s="199"/>
      <c r="B570" s="200"/>
      <c r="C570" s="200"/>
      <c r="D570" s="200"/>
      <c r="E570" s="200"/>
      <c r="F570" s="200"/>
      <c r="G570" s="200"/>
      <c r="H570" s="200"/>
      <c r="I570" s="200"/>
      <c r="J570" s="200"/>
      <c r="K570" s="200"/>
      <c r="L570" s="200"/>
      <c r="M570" s="200"/>
      <c r="N570" s="200"/>
      <c r="O570" s="200"/>
      <c r="P570" s="200"/>
      <c r="Q570" s="200"/>
      <c r="R570" s="200"/>
      <c r="S570" s="200"/>
      <c r="T570" s="200"/>
      <c r="U570" s="200"/>
      <c r="V570" s="200"/>
      <c r="W570" s="201"/>
      <c r="X570" s="116" t="str">
        <f t="shared" si="89"/>
        <v xml:space="preserve"> </v>
      </c>
      <c r="Y570" s="116" t="str">
        <f t="shared" si="88"/>
        <v xml:space="preserve"> </v>
      </c>
      <c r="Z570" s="116" t="str">
        <f t="shared" si="80"/>
        <v xml:space="preserve"> </v>
      </c>
      <c r="AA570" s="116" t="str">
        <f t="shared" si="81"/>
        <v xml:space="preserve"> </v>
      </c>
      <c r="AB570" s="116" t="str">
        <f t="shared" si="82"/>
        <v xml:space="preserve"> </v>
      </c>
      <c r="AC570" s="116" t="str">
        <f t="shared" si="83"/>
        <v xml:space="preserve"> </v>
      </c>
      <c r="AD570" s="116" t="str">
        <f t="shared" si="84"/>
        <v xml:space="preserve"> </v>
      </c>
      <c r="AE570" s="116" t="str">
        <f t="shared" si="85"/>
        <v xml:space="preserve"> </v>
      </c>
      <c r="AF570" s="116" t="str">
        <f t="shared" si="86"/>
        <v xml:space="preserve"> </v>
      </c>
      <c r="AG570" s="116" t="str">
        <f t="shared" si="87"/>
        <v xml:space="preserve"> </v>
      </c>
    </row>
    <row r="571" spans="1:33" x14ac:dyDescent="0.35">
      <c r="A571" s="199"/>
      <c r="B571" s="200"/>
      <c r="C571" s="200"/>
      <c r="D571" s="200"/>
      <c r="E571" s="200"/>
      <c r="F571" s="200"/>
      <c r="G571" s="200"/>
      <c r="H571" s="200"/>
      <c r="I571" s="200"/>
      <c r="J571" s="200"/>
      <c r="K571" s="200"/>
      <c r="L571" s="200"/>
      <c r="M571" s="200"/>
      <c r="N571" s="200"/>
      <c r="O571" s="200"/>
      <c r="P571" s="200"/>
      <c r="Q571" s="200"/>
      <c r="R571" s="200"/>
      <c r="S571" s="200"/>
      <c r="T571" s="200"/>
      <c r="U571" s="200"/>
      <c r="V571" s="200"/>
      <c r="W571" s="201"/>
      <c r="X571" s="116" t="str">
        <f t="shared" si="89"/>
        <v xml:space="preserve"> </v>
      </c>
      <c r="Y571" s="116" t="str">
        <f t="shared" si="88"/>
        <v xml:space="preserve"> </v>
      </c>
      <c r="Z571" s="116" t="str">
        <f t="shared" si="80"/>
        <v xml:space="preserve"> </v>
      </c>
      <c r="AA571" s="116" t="str">
        <f t="shared" si="81"/>
        <v xml:space="preserve"> </v>
      </c>
      <c r="AB571" s="116" t="str">
        <f t="shared" si="82"/>
        <v xml:space="preserve"> </v>
      </c>
      <c r="AC571" s="116" t="str">
        <f t="shared" si="83"/>
        <v xml:space="preserve"> </v>
      </c>
      <c r="AD571" s="116" t="str">
        <f t="shared" si="84"/>
        <v xml:space="preserve"> </v>
      </c>
      <c r="AE571" s="116" t="str">
        <f t="shared" si="85"/>
        <v xml:space="preserve"> </v>
      </c>
      <c r="AF571" s="116" t="str">
        <f t="shared" si="86"/>
        <v xml:space="preserve"> </v>
      </c>
      <c r="AG571" s="116" t="str">
        <f t="shared" si="87"/>
        <v xml:space="preserve"> </v>
      </c>
    </row>
    <row r="572" spans="1:33" x14ac:dyDescent="0.35">
      <c r="A572" s="199"/>
      <c r="B572" s="200"/>
      <c r="C572" s="200"/>
      <c r="D572" s="200"/>
      <c r="E572" s="200"/>
      <c r="F572" s="200"/>
      <c r="G572" s="200"/>
      <c r="H572" s="200"/>
      <c r="I572" s="200"/>
      <c r="J572" s="200"/>
      <c r="K572" s="200"/>
      <c r="L572" s="200"/>
      <c r="M572" s="200"/>
      <c r="N572" s="200"/>
      <c r="O572" s="200"/>
      <c r="P572" s="200"/>
      <c r="Q572" s="200"/>
      <c r="R572" s="200"/>
      <c r="S572" s="200"/>
      <c r="T572" s="200"/>
      <c r="U572" s="200"/>
      <c r="V572" s="200"/>
      <c r="W572" s="201"/>
      <c r="X572" s="116" t="str">
        <f t="shared" si="89"/>
        <v xml:space="preserve"> </v>
      </c>
      <c r="Y572" s="116" t="str">
        <f t="shared" si="88"/>
        <v xml:space="preserve"> </v>
      </c>
      <c r="Z572" s="116" t="str">
        <f t="shared" si="80"/>
        <v xml:space="preserve"> </v>
      </c>
      <c r="AA572" s="116" t="str">
        <f t="shared" si="81"/>
        <v xml:space="preserve"> </v>
      </c>
      <c r="AB572" s="116" t="str">
        <f t="shared" si="82"/>
        <v xml:space="preserve"> </v>
      </c>
      <c r="AC572" s="116" t="str">
        <f t="shared" si="83"/>
        <v xml:space="preserve"> </v>
      </c>
      <c r="AD572" s="116" t="str">
        <f t="shared" si="84"/>
        <v xml:space="preserve"> </v>
      </c>
      <c r="AE572" s="116" t="str">
        <f t="shared" si="85"/>
        <v xml:space="preserve"> </v>
      </c>
      <c r="AF572" s="116" t="str">
        <f t="shared" si="86"/>
        <v xml:space="preserve"> </v>
      </c>
      <c r="AG572" s="116" t="str">
        <f t="shared" si="87"/>
        <v xml:space="preserve"> </v>
      </c>
    </row>
    <row r="573" spans="1:33" x14ac:dyDescent="0.35">
      <c r="A573" s="199"/>
      <c r="B573" s="200"/>
      <c r="C573" s="200"/>
      <c r="D573" s="200"/>
      <c r="E573" s="200"/>
      <c r="F573" s="200"/>
      <c r="G573" s="200"/>
      <c r="H573" s="200"/>
      <c r="I573" s="200"/>
      <c r="J573" s="200"/>
      <c r="K573" s="200"/>
      <c r="L573" s="200"/>
      <c r="M573" s="200"/>
      <c r="N573" s="200"/>
      <c r="O573" s="200"/>
      <c r="P573" s="200"/>
      <c r="Q573" s="200"/>
      <c r="R573" s="200"/>
      <c r="S573" s="200"/>
      <c r="T573" s="200"/>
      <c r="U573" s="200"/>
      <c r="V573" s="200"/>
      <c r="W573" s="201"/>
      <c r="X573" s="116" t="str">
        <f t="shared" si="89"/>
        <v xml:space="preserve"> </v>
      </c>
      <c r="Y573" s="116" t="str">
        <f t="shared" si="88"/>
        <v xml:space="preserve"> </v>
      </c>
      <c r="Z573" s="116" t="str">
        <f t="shared" si="80"/>
        <v xml:space="preserve"> </v>
      </c>
      <c r="AA573" s="116" t="str">
        <f t="shared" si="81"/>
        <v xml:space="preserve"> </v>
      </c>
      <c r="AB573" s="116" t="str">
        <f t="shared" si="82"/>
        <v xml:space="preserve"> </v>
      </c>
      <c r="AC573" s="116" t="str">
        <f t="shared" si="83"/>
        <v xml:space="preserve"> </v>
      </c>
      <c r="AD573" s="116" t="str">
        <f t="shared" si="84"/>
        <v xml:space="preserve"> </v>
      </c>
      <c r="AE573" s="116" t="str">
        <f t="shared" si="85"/>
        <v xml:space="preserve"> </v>
      </c>
      <c r="AF573" s="116" t="str">
        <f t="shared" si="86"/>
        <v xml:space="preserve"> </v>
      </c>
      <c r="AG573" s="116" t="str">
        <f t="shared" si="87"/>
        <v xml:space="preserve"> </v>
      </c>
    </row>
    <row r="574" spans="1:33" x14ac:dyDescent="0.35">
      <c r="A574" s="199"/>
      <c r="B574" s="200"/>
      <c r="C574" s="200"/>
      <c r="D574" s="200"/>
      <c r="E574" s="200"/>
      <c r="F574" s="200"/>
      <c r="G574" s="200"/>
      <c r="H574" s="200"/>
      <c r="I574" s="200"/>
      <c r="J574" s="200"/>
      <c r="K574" s="200"/>
      <c r="L574" s="200"/>
      <c r="M574" s="200"/>
      <c r="N574" s="200"/>
      <c r="O574" s="200"/>
      <c r="P574" s="200"/>
      <c r="Q574" s="200"/>
      <c r="R574" s="200"/>
      <c r="S574" s="200"/>
      <c r="T574" s="200"/>
      <c r="U574" s="200"/>
      <c r="V574" s="200"/>
      <c r="W574" s="201"/>
      <c r="X574" s="116" t="str">
        <f t="shared" si="89"/>
        <v xml:space="preserve"> </v>
      </c>
      <c r="Y574" s="116" t="str">
        <f t="shared" si="88"/>
        <v xml:space="preserve"> </v>
      </c>
      <c r="Z574" s="116" t="str">
        <f t="shared" si="80"/>
        <v xml:space="preserve"> </v>
      </c>
      <c r="AA574" s="116" t="str">
        <f t="shared" si="81"/>
        <v xml:space="preserve"> </v>
      </c>
      <c r="AB574" s="116" t="str">
        <f t="shared" si="82"/>
        <v xml:space="preserve"> </v>
      </c>
      <c r="AC574" s="116" t="str">
        <f t="shared" si="83"/>
        <v xml:space="preserve"> </v>
      </c>
      <c r="AD574" s="116" t="str">
        <f t="shared" si="84"/>
        <v xml:space="preserve"> </v>
      </c>
      <c r="AE574" s="116" t="str">
        <f t="shared" si="85"/>
        <v xml:space="preserve"> </v>
      </c>
      <c r="AF574" s="116" t="str">
        <f t="shared" si="86"/>
        <v xml:space="preserve"> </v>
      </c>
      <c r="AG574" s="116" t="str">
        <f t="shared" si="87"/>
        <v xml:space="preserve"> </v>
      </c>
    </row>
    <row r="575" spans="1:33" x14ac:dyDescent="0.35">
      <c r="A575" s="199"/>
      <c r="B575" s="200"/>
      <c r="C575" s="200"/>
      <c r="D575" s="200"/>
      <c r="E575" s="200"/>
      <c r="F575" s="200"/>
      <c r="G575" s="200"/>
      <c r="H575" s="200"/>
      <c r="I575" s="200"/>
      <c r="J575" s="200"/>
      <c r="K575" s="200"/>
      <c r="L575" s="200"/>
      <c r="M575" s="200"/>
      <c r="N575" s="200"/>
      <c r="O575" s="200"/>
      <c r="P575" s="200"/>
      <c r="Q575" s="200"/>
      <c r="R575" s="200"/>
      <c r="S575" s="200"/>
      <c r="T575" s="200"/>
      <c r="U575" s="200"/>
      <c r="V575" s="200"/>
      <c r="W575" s="201"/>
      <c r="X575" s="116" t="str">
        <f t="shared" si="89"/>
        <v xml:space="preserve"> </v>
      </c>
      <c r="Y575" s="116" t="str">
        <f t="shared" si="88"/>
        <v xml:space="preserve"> </v>
      </c>
      <c r="Z575" s="116" t="str">
        <f t="shared" si="80"/>
        <v xml:space="preserve"> </v>
      </c>
      <c r="AA575" s="116" t="str">
        <f t="shared" si="81"/>
        <v xml:space="preserve"> </v>
      </c>
      <c r="AB575" s="116" t="str">
        <f t="shared" si="82"/>
        <v xml:space="preserve"> </v>
      </c>
      <c r="AC575" s="116" t="str">
        <f t="shared" si="83"/>
        <v xml:space="preserve"> </v>
      </c>
      <c r="AD575" s="116" t="str">
        <f t="shared" si="84"/>
        <v xml:space="preserve"> </v>
      </c>
      <c r="AE575" s="116" t="str">
        <f t="shared" si="85"/>
        <v xml:space="preserve"> </v>
      </c>
      <c r="AF575" s="116" t="str">
        <f t="shared" si="86"/>
        <v xml:space="preserve"> </v>
      </c>
      <c r="AG575" s="116" t="str">
        <f t="shared" si="87"/>
        <v xml:space="preserve"> </v>
      </c>
    </row>
    <row r="576" spans="1:33" x14ac:dyDescent="0.35">
      <c r="A576" s="199"/>
      <c r="B576" s="200"/>
      <c r="C576" s="200"/>
      <c r="D576" s="200"/>
      <c r="E576" s="200"/>
      <c r="F576" s="200"/>
      <c r="G576" s="200"/>
      <c r="H576" s="200"/>
      <c r="I576" s="200"/>
      <c r="J576" s="200"/>
      <c r="K576" s="200"/>
      <c r="L576" s="200"/>
      <c r="M576" s="200"/>
      <c r="N576" s="200"/>
      <c r="O576" s="200"/>
      <c r="P576" s="200"/>
      <c r="Q576" s="200"/>
      <c r="R576" s="200"/>
      <c r="S576" s="200"/>
      <c r="T576" s="200"/>
      <c r="U576" s="200"/>
      <c r="V576" s="200"/>
      <c r="W576" s="201"/>
      <c r="X576" s="116" t="str">
        <f t="shared" si="89"/>
        <v xml:space="preserve"> </v>
      </c>
      <c r="Y576" s="116" t="str">
        <f t="shared" si="88"/>
        <v xml:space="preserve"> </v>
      </c>
      <c r="Z576" s="116" t="str">
        <f t="shared" si="80"/>
        <v xml:space="preserve"> </v>
      </c>
      <c r="AA576" s="116" t="str">
        <f t="shared" si="81"/>
        <v xml:space="preserve"> </v>
      </c>
      <c r="AB576" s="116" t="str">
        <f t="shared" si="82"/>
        <v xml:space="preserve"> </v>
      </c>
      <c r="AC576" s="116" t="str">
        <f t="shared" si="83"/>
        <v xml:space="preserve"> </v>
      </c>
      <c r="AD576" s="116" t="str">
        <f t="shared" si="84"/>
        <v xml:space="preserve"> </v>
      </c>
      <c r="AE576" s="116" t="str">
        <f t="shared" si="85"/>
        <v xml:space="preserve"> </v>
      </c>
      <c r="AF576" s="116" t="str">
        <f t="shared" si="86"/>
        <v xml:space="preserve"> </v>
      </c>
      <c r="AG576" s="116" t="str">
        <f t="shared" si="87"/>
        <v xml:space="preserve"> </v>
      </c>
    </row>
    <row r="577" spans="1:33" x14ac:dyDescent="0.35">
      <c r="A577" s="199"/>
      <c r="B577" s="200"/>
      <c r="C577" s="200"/>
      <c r="D577" s="200"/>
      <c r="E577" s="200"/>
      <c r="F577" s="200"/>
      <c r="G577" s="200"/>
      <c r="H577" s="200"/>
      <c r="I577" s="200"/>
      <c r="J577" s="200"/>
      <c r="K577" s="200"/>
      <c r="L577" s="200"/>
      <c r="M577" s="200"/>
      <c r="N577" s="200"/>
      <c r="O577" s="200"/>
      <c r="P577" s="200"/>
      <c r="Q577" s="200"/>
      <c r="R577" s="200"/>
      <c r="S577" s="200"/>
      <c r="T577" s="200"/>
      <c r="U577" s="200"/>
      <c r="V577" s="200"/>
      <c r="W577" s="201"/>
      <c r="X577" s="116" t="str">
        <f t="shared" si="89"/>
        <v xml:space="preserve"> </v>
      </c>
      <c r="Y577" s="116" t="str">
        <f t="shared" si="88"/>
        <v xml:space="preserve"> </v>
      </c>
      <c r="Z577" s="116" t="str">
        <f t="shared" si="80"/>
        <v xml:space="preserve"> </v>
      </c>
      <c r="AA577" s="116" t="str">
        <f t="shared" si="81"/>
        <v xml:space="preserve"> </v>
      </c>
      <c r="AB577" s="116" t="str">
        <f t="shared" si="82"/>
        <v xml:space="preserve"> </v>
      </c>
      <c r="AC577" s="116" t="str">
        <f t="shared" si="83"/>
        <v xml:space="preserve"> </v>
      </c>
      <c r="AD577" s="116" t="str">
        <f t="shared" si="84"/>
        <v xml:space="preserve"> </v>
      </c>
      <c r="AE577" s="116" t="str">
        <f t="shared" si="85"/>
        <v xml:space="preserve"> </v>
      </c>
      <c r="AF577" s="116" t="str">
        <f t="shared" si="86"/>
        <v xml:space="preserve"> </v>
      </c>
      <c r="AG577" s="116" t="str">
        <f t="shared" si="87"/>
        <v xml:space="preserve"> </v>
      </c>
    </row>
    <row r="578" spans="1:33" x14ac:dyDescent="0.35">
      <c r="A578" s="199"/>
      <c r="B578" s="200"/>
      <c r="C578" s="200"/>
      <c r="D578" s="200"/>
      <c r="E578" s="200"/>
      <c r="F578" s="200"/>
      <c r="G578" s="200"/>
      <c r="H578" s="200"/>
      <c r="I578" s="200"/>
      <c r="J578" s="200"/>
      <c r="K578" s="200"/>
      <c r="L578" s="200"/>
      <c r="M578" s="200"/>
      <c r="N578" s="200"/>
      <c r="O578" s="200"/>
      <c r="P578" s="200"/>
      <c r="Q578" s="200"/>
      <c r="R578" s="200"/>
      <c r="S578" s="200"/>
      <c r="T578" s="200"/>
      <c r="U578" s="200"/>
      <c r="V578" s="200"/>
      <c r="W578" s="201"/>
      <c r="X578" s="116" t="str">
        <f t="shared" si="89"/>
        <v xml:space="preserve"> </v>
      </c>
      <c r="Y578" s="116" t="str">
        <f t="shared" si="88"/>
        <v xml:space="preserve"> </v>
      </c>
      <c r="Z578" s="116" t="str">
        <f t="shared" si="80"/>
        <v xml:space="preserve"> </v>
      </c>
      <c r="AA578" s="116" t="str">
        <f t="shared" si="81"/>
        <v xml:space="preserve"> </v>
      </c>
      <c r="AB578" s="116" t="str">
        <f t="shared" si="82"/>
        <v xml:space="preserve"> </v>
      </c>
      <c r="AC578" s="116" t="str">
        <f t="shared" si="83"/>
        <v xml:space="preserve"> </v>
      </c>
      <c r="AD578" s="116" t="str">
        <f t="shared" si="84"/>
        <v xml:space="preserve"> </v>
      </c>
      <c r="AE578" s="116" t="str">
        <f t="shared" si="85"/>
        <v xml:space="preserve"> </v>
      </c>
      <c r="AF578" s="116" t="str">
        <f t="shared" si="86"/>
        <v xml:space="preserve"> </v>
      </c>
      <c r="AG578" s="116" t="str">
        <f t="shared" si="87"/>
        <v xml:space="preserve"> </v>
      </c>
    </row>
    <row r="579" spans="1:33" x14ac:dyDescent="0.35">
      <c r="A579" s="199"/>
      <c r="B579" s="200"/>
      <c r="C579" s="200"/>
      <c r="D579" s="200"/>
      <c r="E579" s="200"/>
      <c r="F579" s="200"/>
      <c r="G579" s="200"/>
      <c r="H579" s="200"/>
      <c r="I579" s="200"/>
      <c r="J579" s="200"/>
      <c r="K579" s="200"/>
      <c r="L579" s="200"/>
      <c r="M579" s="200"/>
      <c r="N579" s="200"/>
      <c r="O579" s="200"/>
      <c r="P579" s="200"/>
      <c r="Q579" s="200"/>
      <c r="R579" s="200"/>
      <c r="S579" s="200"/>
      <c r="T579" s="200"/>
      <c r="U579" s="200"/>
      <c r="V579" s="200"/>
      <c r="W579" s="201"/>
      <c r="X579" s="116" t="str">
        <f t="shared" si="89"/>
        <v xml:space="preserve"> </v>
      </c>
      <c r="Y579" s="116" t="str">
        <f t="shared" si="88"/>
        <v xml:space="preserve"> </v>
      </c>
      <c r="Z579" s="116" t="str">
        <f t="shared" si="80"/>
        <v xml:space="preserve"> </v>
      </c>
      <c r="AA579" s="116" t="str">
        <f t="shared" si="81"/>
        <v xml:space="preserve"> </v>
      </c>
      <c r="AB579" s="116" t="str">
        <f t="shared" si="82"/>
        <v xml:space="preserve"> </v>
      </c>
      <c r="AC579" s="116" t="str">
        <f t="shared" si="83"/>
        <v xml:space="preserve"> </v>
      </c>
      <c r="AD579" s="116" t="str">
        <f t="shared" si="84"/>
        <v xml:space="preserve"> </v>
      </c>
      <c r="AE579" s="116" t="str">
        <f t="shared" si="85"/>
        <v xml:space="preserve"> </v>
      </c>
      <c r="AF579" s="116" t="str">
        <f t="shared" si="86"/>
        <v xml:space="preserve"> </v>
      </c>
      <c r="AG579" s="116" t="str">
        <f t="shared" si="87"/>
        <v xml:space="preserve"> </v>
      </c>
    </row>
    <row r="580" spans="1:33" x14ac:dyDescent="0.35">
      <c r="A580" s="199"/>
      <c r="B580" s="200"/>
      <c r="C580" s="200"/>
      <c r="D580" s="200"/>
      <c r="E580" s="200"/>
      <c r="F580" s="200"/>
      <c r="G580" s="200"/>
      <c r="H580" s="200"/>
      <c r="I580" s="200"/>
      <c r="J580" s="200"/>
      <c r="K580" s="200"/>
      <c r="L580" s="200"/>
      <c r="M580" s="200"/>
      <c r="N580" s="200"/>
      <c r="O580" s="200"/>
      <c r="P580" s="200"/>
      <c r="Q580" s="200"/>
      <c r="R580" s="200"/>
      <c r="S580" s="200"/>
      <c r="T580" s="200"/>
      <c r="U580" s="200"/>
      <c r="V580" s="200"/>
      <c r="W580" s="201"/>
      <c r="X580" s="116" t="str">
        <f t="shared" si="89"/>
        <v xml:space="preserve"> </v>
      </c>
      <c r="Y580" s="116" t="str">
        <f t="shared" si="88"/>
        <v xml:space="preserve"> </v>
      </c>
      <c r="Z580" s="116" t="str">
        <f t="shared" ref="Z580:Z643" si="90">H580&amp;" "&amp;I580</f>
        <v xml:space="preserve"> </v>
      </c>
      <c r="AA580" s="116" t="str">
        <f t="shared" ref="AA580:AA643" si="91">J580&amp;" "&amp;K580</f>
        <v xml:space="preserve"> </v>
      </c>
      <c r="AB580" s="116" t="str">
        <f t="shared" ref="AB580:AB643" si="92">L580&amp;" "&amp;M580</f>
        <v xml:space="preserve"> </v>
      </c>
      <c r="AC580" s="116" t="str">
        <f t="shared" ref="AC580:AC643" si="93">N580&amp;" "&amp;O580</f>
        <v xml:space="preserve"> </v>
      </c>
      <c r="AD580" s="116" t="str">
        <f t="shared" ref="AD580:AD643" si="94">P580&amp;" "&amp;Q580</f>
        <v xml:space="preserve"> </v>
      </c>
      <c r="AE580" s="116" t="str">
        <f t="shared" ref="AE580:AE643" si="95">R580&amp;" "&amp;S580</f>
        <v xml:space="preserve"> </v>
      </c>
      <c r="AF580" s="116" t="str">
        <f t="shared" ref="AF580:AF643" si="96">T580&amp;" "&amp;U580</f>
        <v xml:space="preserve"> </v>
      </c>
      <c r="AG580" s="116" t="str">
        <f t="shared" ref="AG580:AG643" si="97">V580&amp;" "&amp;W580</f>
        <v xml:space="preserve"> </v>
      </c>
    </row>
    <row r="581" spans="1:33" x14ac:dyDescent="0.35">
      <c r="A581" s="199"/>
      <c r="B581" s="200"/>
      <c r="C581" s="200"/>
      <c r="D581" s="200"/>
      <c r="E581" s="200"/>
      <c r="F581" s="200"/>
      <c r="G581" s="200"/>
      <c r="H581" s="200"/>
      <c r="I581" s="200"/>
      <c r="J581" s="200"/>
      <c r="K581" s="200"/>
      <c r="L581" s="200"/>
      <c r="M581" s="200"/>
      <c r="N581" s="200"/>
      <c r="O581" s="200"/>
      <c r="P581" s="200"/>
      <c r="Q581" s="200"/>
      <c r="R581" s="200"/>
      <c r="S581" s="200"/>
      <c r="T581" s="200"/>
      <c r="U581" s="200"/>
      <c r="V581" s="200"/>
      <c r="W581" s="201"/>
      <c r="X581" s="116" t="str">
        <f t="shared" si="89"/>
        <v xml:space="preserve"> </v>
      </c>
      <c r="Y581" s="116" t="str">
        <f t="shared" ref="Y581:Y644" si="98">F581&amp;" "&amp;G581</f>
        <v xml:space="preserve"> </v>
      </c>
      <c r="Z581" s="116" t="str">
        <f t="shared" si="90"/>
        <v xml:space="preserve"> </v>
      </c>
      <c r="AA581" s="116" t="str">
        <f t="shared" si="91"/>
        <v xml:space="preserve"> </v>
      </c>
      <c r="AB581" s="116" t="str">
        <f t="shared" si="92"/>
        <v xml:space="preserve"> </v>
      </c>
      <c r="AC581" s="116" t="str">
        <f t="shared" si="93"/>
        <v xml:space="preserve"> </v>
      </c>
      <c r="AD581" s="116" t="str">
        <f t="shared" si="94"/>
        <v xml:space="preserve"> </v>
      </c>
      <c r="AE581" s="116" t="str">
        <f t="shared" si="95"/>
        <v xml:space="preserve"> </v>
      </c>
      <c r="AF581" s="116" t="str">
        <f t="shared" si="96"/>
        <v xml:space="preserve"> </v>
      </c>
      <c r="AG581" s="116" t="str">
        <f t="shared" si="97"/>
        <v xml:space="preserve"> </v>
      </c>
    </row>
    <row r="582" spans="1:33" x14ac:dyDescent="0.35">
      <c r="A582" s="199"/>
      <c r="B582" s="200"/>
      <c r="C582" s="200"/>
      <c r="D582" s="200"/>
      <c r="E582" s="200"/>
      <c r="F582" s="200"/>
      <c r="G582" s="200"/>
      <c r="H582" s="200"/>
      <c r="I582" s="200"/>
      <c r="J582" s="200"/>
      <c r="K582" s="200"/>
      <c r="L582" s="200"/>
      <c r="M582" s="200"/>
      <c r="N582" s="200"/>
      <c r="O582" s="200"/>
      <c r="P582" s="200"/>
      <c r="Q582" s="200"/>
      <c r="R582" s="200"/>
      <c r="S582" s="200"/>
      <c r="T582" s="200"/>
      <c r="U582" s="200"/>
      <c r="V582" s="200"/>
      <c r="W582" s="201"/>
      <c r="X582" s="116" t="str">
        <f t="shared" ref="X582:X645" si="99">D582&amp;" "&amp;E582</f>
        <v xml:space="preserve"> </v>
      </c>
      <c r="Y582" s="116" t="str">
        <f t="shared" si="98"/>
        <v xml:space="preserve"> </v>
      </c>
      <c r="Z582" s="116" t="str">
        <f t="shared" si="90"/>
        <v xml:space="preserve"> </v>
      </c>
      <c r="AA582" s="116" t="str">
        <f t="shared" si="91"/>
        <v xml:space="preserve"> </v>
      </c>
      <c r="AB582" s="116" t="str">
        <f t="shared" si="92"/>
        <v xml:space="preserve"> </v>
      </c>
      <c r="AC582" s="116" t="str">
        <f t="shared" si="93"/>
        <v xml:space="preserve"> </v>
      </c>
      <c r="AD582" s="116" t="str">
        <f t="shared" si="94"/>
        <v xml:space="preserve"> </v>
      </c>
      <c r="AE582" s="116" t="str">
        <f t="shared" si="95"/>
        <v xml:space="preserve"> </v>
      </c>
      <c r="AF582" s="116" t="str">
        <f t="shared" si="96"/>
        <v xml:space="preserve"> </v>
      </c>
      <c r="AG582" s="116" t="str">
        <f t="shared" si="97"/>
        <v xml:space="preserve"> </v>
      </c>
    </row>
    <row r="583" spans="1:33" x14ac:dyDescent="0.35">
      <c r="A583" s="199"/>
      <c r="B583" s="200"/>
      <c r="C583" s="200"/>
      <c r="D583" s="200"/>
      <c r="E583" s="200"/>
      <c r="F583" s="200"/>
      <c r="G583" s="200"/>
      <c r="H583" s="200"/>
      <c r="I583" s="200"/>
      <c r="J583" s="200"/>
      <c r="K583" s="200"/>
      <c r="L583" s="200"/>
      <c r="M583" s="200"/>
      <c r="N583" s="200"/>
      <c r="O583" s="200"/>
      <c r="P583" s="200"/>
      <c r="Q583" s="200"/>
      <c r="R583" s="200"/>
      <c r="S583" s="200"/>
      <c r="T583" s="200"/>
      <c r="U583" s="200"/>
      <c r="V583" s="200"/>
      <c r="W583" s="201"/>
      <c r="X583" s="116" t="str">
        <f t="shared" si="99"/>
        <v xml:space="preserve"> </v>
      </c>
      <c r="Y583" s="116" t="str">
        <f t="shared" si="98"/>
        <v xml:space="preserve"> </v>
      </c>
      <c r="Z583" s="116" t="str">
        <f t="shared" si="90"/>
        <v xml:space="preserve"> </v>
      </c>
      <c r="AA583" s="116" t="str">
        <f t="shared" si="91"/>
        <v xml:space="preserve"> </v>
      </c>
      <c r="AB583" s="116" t="str">
        <f t="shared" si="92"/>
        <v xml:space="preserve"> </v>
      </c>
      <c r="AC583" s="116" t="str">
        <f t="shared" si="93"/>
        <v xml:space="preserve"> </v>
      </c>
      <c r="AD583" s="116" t="str">
        <f t="shared" si="94"/>
        <v xml:space="preserve"> </v>
      </c>
      <c r="AE583" s="116" t="str">
        <f t="shared" si="95"/>
        <v xml:space="preserve"> </v>
      </c>
      <c r="AF583" s="116" t="str">
        <f t="shared" si="96"/>
        <v xml:space="preserve"> </v>
      </c>
      <c r="AG583" s="116" t="str">
        <f t="shared" si="97"/>
        <v xml:space="preserve"> </v>
      </c>
    </row>
    <row r="584" spans="1:33" x14ac:dyDescent="0.35">
      <c r="A584" s="199"/>
      <c r="B584" s="200"/>
      <c r="C584" s="200"/>
      <c r="D584" s="200"/>
      <c r="E584" s="200"/>
      <c r="F584" s="200"/>
      <c r="G584" s="200"/>
      <c r="H584" s="200"/>
      <c r="I584" s="200"/>
      <c r="J584" s="200"/>
      <c r="K584" s="200"/>
      <c r="L584" s="200"/>
      <c r="M584" s="200"/>
      <c r="N584" s="200"/>
      <c r="O584" s="200"/>
      <c r="P584" s="200"/>
      <c r="Q584" s="200"/>
      <c r="R584" s="200"/>
      <c r="S584" s="200"/>
      <c r="T584" s="200"/>
      <c r="U584" s="200"/>
      <c r="V584" s="200"/>
      <c r="W584" s="201"/>
      <c r="X584" s="116" t="str">
        <f t="shared" si="99"/>
        <v xml:space="preserve"> </v>
      </c>
      <c r="Y584" s="116" t="str">
        <f t="shared" si="98"/>
        <v xml:space="preserve"> </v>
      </c>
      <c r="Z584" s="116" t="str">
        <f t="shared" si="90"/>
        <v xml:space="preserve"> </v>
      </c>
      <c r="AA584" s="116" t="str">
        <f t="shared" si="91"/>
        <v xml:space="preserve"> </v>
      </c>
      <c r="AB584" s="116" t="str">
        <f t="shared" si="92"/>
        <v xml:space="preserve"> </v>
      </c>
      <c r="AC584" s="116" t="str">
        <f t="shared" si="93"/>
        <v xml:space="preserve"> </v>
      </c>
      <c r="AD584" s="116" t="str">
        <f t="shared" si="94"/>
        <v xml:space="preserve"> </v>
      </c>
      <c r="AE584" s="116" t="str">
        <f t="shared" si="95"/>
        <v xml:space="preserve"> </v>
      </c>
      <c r="AF584" s="116" t="str">
        <f t="shared" si="96"/>
        <v xml:space="preserve"> </v>
      </c>
      <c r="AG584" s="116" t="str">
        <f t="shared" si="97"/>
        <v xml:space="preserve"> </v>
      </c>
    </row>
    <row r="585" spans="1:33" x14ac:dyDescent="0.35">
      <c r="A585" s="199"/>
      <c r="B585" s="200"/>
      <c r="C585" s="200"/>
      <c r="D585" s="200"/>
      <c r="E585" s="200"/>
      <c r="F585" s="200"/>
      <c r="G585" s="200"/>
      <c r="H585" s="200"/>
      <c r="I585" s="200"/>
      <c r="J585" s="200"/>
      <c r="K585" s="200"/>
      <c r="L585" s="200"/>
      <c r="M585" s="200"/>
      <c r="N585" s="200"/>
      <c r="O585" s="200"/>
      <c r="P585" s="200"/>
      <c r="Q585" s="200"/>
      <c r="R585" s="200"/>
      <c r="S585" s="200"/>
      <c r="T585" s="200"/>
      <c r="U585" s="200"/>
      <c r="V585" s="200"/>
      <c r="W585" s="201"/>
      <c r="X585" s="116" t="str">
        <f t="shared" si="99"/>
        <v xml:space="preserve"> </v>
      </c>
      <c r="Y585" s="116" t="str">
        <f t="shared" si="98"/>
        <v xml:space="preserve"> </v>
      </c>
      <c r="Z585" s="116" t="str">
        <f t="shared" si="90"/>
        <v xml:space="preserve"> </v>
      </c>
      <c r="AA585" s="116" t="str">
        <f t="shared" si="91"/>
        <v xml:space="preserve"> </v>
      </c>
      <c r="AB585" s="116" t="str">
        <f t="shared" si="92"/>
        <v xml:space="preserve"> </v>
      </c>
      <c r="AC585" s="116" t="str">
        <f t="shared" si="93"/>
        <v xml:space="preserve"> </v>
      </c>
      <c r="AD585" s="116" t="str">
        <f t="shared" si="94"/>
        <v xml:space="preserve"> </v>
      </c>
      <c r="AE585" s="116" t="str">
        <f t="shared" si="95"/>
        <v xml:space="preserve"> </v>
      </c>
      <c r="AF585" s="116" t="str">
        <f t="shared" si="96"/>
        <v xml:space="preserve"> </v>
      </c>
      <c r="AG585" s="116" t="str">
        <f t="shared" si="97"/>
        <v xml:space="preserve"> </v>
      </c>
    </row>
    <row r="586" spans="1:33" x14ac:dyDescent="0.35">
      <c r="A586" s="199"/>
      <c r="B586" s="200"/>
      <c r="C586" s="200"/>
      <c r="D586" s="200"/>
      <c r="E586" s="200"/>
      <c r="F586" s="200"/>
      <c r="G586" s="200"/>
      <c r="H586" s="200"/>
      <c r="I586" s="200"/>
      <c r="J586" s="200"/>
      <c r="K586" s="200"/>
      <c r="L586" s="200"/>
      <c r="M586" s="200"/>
      <c r="N586" s="200"/>
      <c r="O586" s="200"/>
      <c r="P586" s="200"/>
      <c r="Q586" s="200"/>
      <c r="R586" s="200"/>
      <c r="S586" s="200"/>
      <c r="T586" s="200"/>
      <c r="U586" s="200"/>
      <c r="V586" s="200"/>
      <c r="W586" s="201"/>
      <c r="X586" s="116" t="str">
        <f t="shared" si="99"/>
        <v xml:space="preserve"> </v>
      </c>
      <c r="Y586" s="116" t="str">
        <f t="shared" si="98"/>
        <v xml:space="preserve"> </v>
      </c>
      <c r="Z586" s="116" t="str">
        <f t="shared" si="90"/>
        <v xml:space="preserve"> </v>
      </c>
      <c r="AA586" s="116" t="str">
        <f t="shared" si="91"/>
        <v xml:space="preserve"> </v>
      </c>
      <c r="AB586" s="116" t="str">
        <f t="shared" si="92"/>
        <v xml:space="preserve"> </v>
      </c>
      <c r="AC586" s="116" t="str">
        <f t="shared" si="93"/>
        <v xml:space="preserve"> </v>
      </c>
      <c r="AD586" s="116" t="str">
        <f t="shared" si="94"/>
        <v xml:space="preserve"> </v>
      </c>
      <c r="AE586" s="116" t="str">
        <f t="shared" si="95"/>
        <v xml:space="preserve"> </v>
      </c>
      <c r="AF586" s="116" t="str">
        <f t="shared" si="96"/>
        <v xml:space="preserve"> </v>
      </c>
      <c r="AG586" s="116" t="str">
        <f t="shared" si="97"/>
        <v xml:space="preserve"> </v>
      </c>
    </row>
    <row r="587" spans="1:33" x14ac:dyDescent="0.35">
      <c r="A587" s="199"/>
      <c r="B587" s="200"/>
      <c r="C587" s="200"/>
      <c r="D587" s="200"/>
      <c r="E587" s="200"/>
      <c r="F587" s="200"/>
      <c r="G587" s="200"/>
      <c r="H587" s="200"/>
      <c r="I587" s="200"/>
      <c r="J587" s="200"/>
      <c r="K587" s="200"/>
      <c r="L587" s="200"/>
      <c r="M587" s="200"/>
      <c r="N587" s="200"/>
      <c r="O587" s="200"/>
      <c r="P587" s="200"/>
      <c r="Q587" s="200"/>
      <c r="R587" s="200"/>
      <c r="S587" s="200"/>
      <c r="T587" s="200"/>
      <c r="U587" s="200"/>
      <c r="V587" s="200"/>
      <c r="W587" s="201"/>
      <c r="X587" s="116" t="str">
        <f t="shared" si="99"/>
        <v xml:space="preserve"> </v>
      </c>
      <c r="Y587" s="116" t="str">
        <f t="shared" si="98"/>
        <v xml:space="preserve"> </v>
      </c>
      <c r="Z587" s="116" t="str">
        <f t="shared" si="90"/>
        <v xml:space="preserve"> </v>
      </c>
      <c r="AA587" s="116" t="str">
        <f t="shared" si="91"/>
        <v xml:space="preserve"> </v>
      </c>
      <c r="AB587" s="116" t="str">
        <f t="shared" si="92"/>
        <v xml:space="preserve"> </v>
      </c>
      <c r="AC587" s="116" t="str">
        <f t="shared" si="93"/>
        <v xml:space="preserve"> </v>
      </c>
      <c r="AD587" s="116" t="str">
        <f t="shared" si="94"/>
        <v xml:space="preserve"> </v>
      </c>
      <c r="AE587" s="116" t="str">
        <f t="shared" si="95"/>
        <v xml:space="preserve"> </v>
      </c>
      <c r="AF587" s="116" t="str">
        <f t="shared" si="96"/>
        <v xml:space="preserve"> </v>
      </c>
      <c r="AG587" s="116" t="str">
        <f t="shared" si="97"/>
        <v xml:space="preserve"> </v>
      </c>
    </row>
    <row r="588" spans="1:33" x14ac:dyDescent="0.35">
      <c r="A588" s="199"/>
      <c r="B588" s="200"/>
      <c r="C588" s="200"/>
      <c r="D588" s="200"/>
      <c r="E588" s="200"/>
      <c r="F588" s="200"/>
      <c r="G588" s="200"/>
      <c r="H588" s="200"/>
      <c r="I588" s="200"/>
      <c r="J588" s="200"/>
      <c r="K588" s="200"/>
      <c r="L588" s="200"/>
      <c r="M588" s="200"/>
      <c r="N588" s="200"/>
      <c r="O588" s="200"/>
      <c r="P588" s="200"/>
      <c r="Q588" s="200"/>
      <c r="R588" s="200"/>
      <c r="S588" s="200"/>
      <c r="T588" s="200"/>
      <c r="U588" s="200"/>
      <c r="V588" s="200"/>
      <c r="W588" s="201"/>
      <c r="X588" s="116" t="str">
        <f t="shared" si="99"/>
        <v xml:space="preserve"> </v>
      </c>
      <c r="Y588" s="116" t="str">
        <f t="shared" si="98"/>
        <v xml:space="preserve"> </v>
      </c>
      <c r="Z588" s="116" t="str">
        <f t="shared" si="90"/>
        <v xml:space="preserve"> </v>
      </c>
      <c r="AA588" s="116" t="str">
        <f t="shared" si="91"/>
        <v xml:space="preserve"> </v>
      </c>
      <c r="AB588" s="116" t="str">
        <f t="shared" si="92"/>
        <v xml:space="preserve"> </v>
      </c>
      <c r="AC588" s="116" t="str">
        <f t="shared" si="93"/>
        <v xml:space="preserve"> </v>
      </c>
      <c r="AD588" s="116" t="str">
        <f t="shared" si="94"/>
        <v xml:space="preserve"> </v>
      </c>
      <c r="AE588" s="116" t="str">
        <f t="shared" si="95"/>
        <v xml:space="preserve"> </v>
      </c>
      <c r="AF588" s="116" t="str">
        <f t="shared" si="96"/>
        <v xml:space="preserve"> </v>
      </c>
      <c r="AG588" s="116" t="str">
        <f t="shared" si="97"/>
        <v xml:space="preserve"> </v>
      </c>
    </row>
    <row r="589" spans="1:33" x14ac:dyDescent="0.35">
      <c r="A589" s="199"/>
      <c r="B589" s="200"/>
      <c r="C589" s="200"/>
      <c r="D589" s="200"/>
      <c r="E589" s="200"/>
      <c r="F589" s="200"/>
      <c r="G589" s="200"/>
      <c r="H589" s="200"/>
      <c r="I589" s="200"/>
      <c r="J589" s="200"/>
      <c r="K589" s="200"/>
      <c r="L589" s="200"/>
      <c r="M589" s="200"/>
      <c r="N589" s="200"/>
      <c r="O589" s="200"/>
      <c r="P589" s="200"/>
      <c r="Q589" s="200"/>
      <c r="R589" s="200"/>
      <c r="S589" s="200"/>
      <c r="T589" s="200"/>
      <c r="U589" s="200"/>
      <c r="V589" s="200"/>
      <c r="W589" s="201"/>
      <c r="X589" s="116" t="str">
        <f t="shared" si="99"/>
        <v xml:space="preserve"> </v>
      </c>
      <c r="Y589" s="116" t="str">
        <f t="shared" si="98"/>
        <v xml:space="preserve"> </v>
      </c>
      <c r="Z589" s="116" t="str">
        <f t="shared" si="90"/>
        <v xml:space="preserve"> </v>
      </c>
      <c r="AA589" s="116" t="str">
        <f t="shared" si="91"/>
        <v xml:space="preserve"> </v>
      </c>
      <c r="AB589" s="116" t="str">
        <f t="shared" si="92"/>
        <v xml:space="preserve"> </v>
      </c>
      <c r="AC589" s="116" t="str">
        <f t="shared" si="93"/>
        <v xml:space="preserve"> </v>
      </c>
      <c r="AD589" s="116" t="str">
        <f t="shared" si="94"/>
        <v xml:space="preserve"> </v>
      </c>
      <c r="AE589" s="116" t="str">
        <f t="shared" si="95"/>
        <v xml:space="preserve"> </v>
      </c>
      <c r="AF589" s="116" t="str">
        <f t="shared" si="96"/>
        <v xml:space="preserve"> </v>
      </c>
      <c r="AG589" s="116" t="str">
        <f t="shared" si="97"/>
        <v xml:space="preserve"> </v>
      </c>
    </row>
    <row r="590" spans="1:33" x14ac:dyDescent="0.35">
      <c r="A590" s="199"/>
      <c r="B590" s="200"/>
      <c r="C590" s="200"/>
      <c r="D590" s="200"/>
      <c r="E590" s="200"/>
      <c r="F590" s="200"/>
      <c r="G590" s="200"/>
      <c r="H590" s="200"/>
      <c r="I590" s="200"/>
      <c r="J590" s="200"/>
      <c r="K590" s="200"/>
      <c r="L590" s="200"/>
      <c r="M590" s="200"/>
      <c r="N590" s="200"/>
      <c r="O590" s="200"/>
      <c r="P590" s="200"/>
      <c r="Q590" s="200"/>
      <c r="R590" s="200"/>
      <c r="S590" s="200"/>
      <c r="T590" s="200"/>
      <c r="U590" s="200"/>
      <c r="V590" s="200"/>
      <c r="W590" s="201"/>
      <c r="X590" s="116" t="str">
        <f t="shared" si="99"/>
        <v xml:space="preserve"> </v>
      </c>
      <c r="Y590" s="116" t="str">
        <f t="shared" si="98"/>
        <v xml:space="preserve"> </v>
      </c>
      <c r="Z590" s="116" t="str">
        <f t="shared" si="90"/>
        <v xml:space="preserve"> </v>
      </c>
      <c r="AA590" s="116" t="str">
        <f t="shared" si="91"/>
        <v xml:space="preserve"> </v>
      </c>
      <c r="AB590" s="116" t="str">
        <f t="shared" si="92"/>
        <v xml:space="preserve"> </v>
      </c>
      <c r="AC590" s="116" t="str">
        <f t="shared" si="93"/>
        <v xml:space="preserve"> </v>
      </c>
      <c r="AD590" s="116" t="str">
        <f t="shared" si="94"/>
        <v xml:space="preserve"> </v>
      </c>
      <c r="AE590" s="116" t="str">
        <f t="shared" si="95"/>
        <v xml:space="preserve"> </v>
      </c>
      <c r="AF590" s="116" t="str">
        <f t="shared" si="96"/>
        <v xml:space="preserve"> </v>
      </c>
      <c r="AG590" s="116" t="str">
        <f t="shared" si="97"/>
        <v xml:space="preserve"> </v>
      </c>
    </row>
    <row r="591" spans="1:33" x14ac:dyDescent="0.35">
      <c r="A591" s="199"/>
      <c r="B591" s="200"/>
      <c r="C591" s="200"/>
      <c r="D591" s="200"/>
      <c r="E591" s="200"/>
      <c r="F591" s="200"/>
      <c r="G591" s="200"/>
      <c r="H591" s="200"/>
      <c r="I591" s="200"/>
      <c r="J591" s="200"/>
      <c r="K591" s="200"/>
      <c r="L591" s="200"/>
      <c r="M591" s="200"/>
      <c r="N591" s="200"/>
      <c r="O591" s="200"/>
      <c r="P591" s="200"/>
      <c r="Q591" s="200"/>
      <c r="R591" s="200"/>
      <c r="S591" s="200"/>
      <c r="T591" s="200"/>
      <c r="U591" s="200"/>
      <c r="V591" s="200"/>
      <c r="W591" s="201"/>
      <c r="X591" s="116" t="str">
        <f t="shared" si="99"/>
        <v xml:space="preserve"> </v>
      </c>
      <c r="Y591" s="116" t="str">
        <f t="shared" si="98"/>
        <v xml:space="preserve"> </v>
      </c>
      <c r="Z591" s="116" t="str">
        <f t="shared" si="90"/>
        <v xml:space="preserve"> </v>
      </c>
      <c r="AA591" s="116" t="str">
        <f t="shared" si="91"/>
        <v xml:space="preserve"> </v>
      </c>
      <c r="AB591" s="116" t="str">
        <f t="shared" si="92"/>
        <v xml:space="preserve"> </v>
      </c>
      <c r="AC591" s="116" t="str">
        <f t="shared" si="93"/>
        <v xml:space="preserve"> </v>
      </c>
      <c r="AD591" s="116" t="str">
        <f t="shared" si="94"/>
        <v xml:space="preserve"> </v>
      </c>
      <c r="AE591" s="116" t="str">
        <f t="shared" si="95"/>
        <v xml:space="preserve"> </v>
      </c>
      <c r="AF591" s="116" t="str">
        <f t="shared" si="96"/>
        <v xml:space="preserve"> </v>
      </c>
      <c r="AG591" s="116" t="str">
        <f t="shared" si="97"/>
        <v xml:space="preserve"> </v>
      </c>
    </row>
    <row r="592" spans="1:33" x14ac:dyDescent="0.35">
      <c r="A592" s="199"/>
      <c r="B592" s="200"/>
      <c r="C592" s="200"/>
      <c r="D592" s="200"/>
      <c r="E592" s="200"/>
      <c r="F592" s="200"/>
      <c r="G592" s="200"/>
      <c r="H592" s="200"/>
      <c r="I592" s="200"/>
      <c r="J592" s="200"/>
      <c r="K592" s="200"/>
      <c r="L592" s="200"/>
      <c r="M592" s="200"/>
      <c r="N592" s="200"/>
      <c r="O592" s="200"/>
      <c r="P592" s="200"/>
      <c r="Q592" s="200"/>
      <c r="R592" s="200"/>
      <c r="S592" s="200"/>
      <c r="T592" s="200"/>
      <c r="U592" s="200"/>
      <c r="V592" s="200"/>
      <c r="W592" s="201"/>
      <c r="X592" s="116" t="str">
        <f t="shared" si="99"/>
        <v xml:space="preserve"> </v>
      </c>
      <c r="Y592" s="116" t="str">
        <f t="shared" si="98"/>
        <v xml:space="preserve"> </v>
      </c>
      <c r="Z592" s="116" t="str">
        <f t="shared" si="90"/>
        <v xml:space="preserve"> </v>
      </c>
      <c r="AA592" s="116" t="str">
        <f t="shared" si="91"/>
        <v xml:space="preserve"> </v>
      </c>
      <c r="AB592" s="116" t="str">
        <f t="shared" si="92"/>
        <v xml:space="preserve"> </v>
      </c>
      <c r="AC592" s="116" t="str">
        <f t="shared" si="93"/>
        <v xml:space="preserve"> </v>
      </c>
      <c r="AD592" s="116" t="str">
        <f t="shared" si="94"/>
        <v xml:space="preserve"> </v>
      </c>
      <c r="AE592" s="116" t="str">
        <f t="shared" si="95"/>
        <v xml:space="preserve"> </v>
      </c>
      <c r="AF592" s="116" t="str">
        <f t="shared" si="96"/>
        <v xml:space="preserve"> </v>
      </c>
      <c r="AG592" s="116" t="str">
        <f t="shared" si="97"/>
        <v xml:space="preserve"> </v>
      </c>
    </row>
    <row r="593" spans="1:33" x14ac:dyDescent="0.35">
      <c r="A593" s="199"/>
      <c r="B593" s="200"/>
      <c r="C593" s="200"/>
      <c r="D593" s="200"/>
      <c r="E593" s="200"/>
      <c r="F593" s="200"/>
      <c r="G593" s="200"/>
      <c r="H593" s="200"/>
      <c r="I593" s="200"/>
      <c r="J593" s="200"/>
      <c r="K593" s="200"/>
      <c r="L593" s="200"/>
      <c r="M593" s="200"/>
      <c r="N593" s="200"/>
      <c r="O593" s="200"/>
      <c r="P593" s="200"/>
      <c r="Q593" s="200"/>
      <c r="R593" s="200"/>
      <c r="S593" s="200"/>
      <c r="T593" s="200"/>
      <c r="U593" s="200"/>
      <c r="V593" s="200"/>
      <c r="W593" s="201"/>
      <c r="X593" s="116" t="str">
        <f t="shared" si="99"/>
        <v xml:space="preserve"> </v>
      </c>
      <c r="Y593" s="116" t="str">
        <f t="shared" si="98"/>
        <v xml:space="preserve"> </v>
      </c>
      <c r="Z593" s="116" t="str">
        <f t="shared" si="90"/>
        <v xml:space="preserve"> </v>
      </c>
      <c r="AA593" s="116" t="str">
        <f t="shared" si="91"/>
        <v xml:space="preserve"> </v>
      </c>
      <c r="AB593" s="116" t="str">
        <f t="shared" si="92"/>
        <v xml:space="preserve"> </v>
      </c>
      <c r="AC593" s="116" t="str">
        <f t="shared" si="93"/>
        <v xml:space="preserve"> </v>
      </c>
      <c r="AD593" s="116" t="str">
        <f t="shared" si="94"/>
        <v xml:space="preserve"> </v>
      </c>
      <c r="AE593" s="116" t="str">
        <f t="shared" si="95"/>
        <v xml:space="preserve"> </v>
      </c>
      <c r="AF593" s="116" t="str">
        <f t="shared" si="96"/>
        <v xml:space="preserve"> </v>
      </c>
      <c r="AG593" s="116" t="str">
        <f t="shared" si="97"/>
        <v xml:space="preserve"> </v>
      </c>
    </row>
    <row r="594" spans="1:33" x14ac:dyDescent="0.35">
      <c r="A594" s="199"/>
      <c r="B594" s="200"/>
      <c r="C594" s="200"/>
      <c r="D594" s="200"/>
      <c r="E594" s="200"/>
      <c r="F594" s="200"/>
      <c r="G594" s="200"/>
      <c r="H594" s="200"/>
      <c r="I594" s="200"/>
      <c r="J594" s="200"/>
      <c r="K594" s="200"/>
      <c r="L594" s="200"/>
      <c r="M594" s="200"/>
      <c r="N594" s="200"/>
      <c r="O594" s="200"/>
      <c r="P594" s="200"/>
      <c r="Q594" s="200"/>
      <c r="R594" s="200"/>
      <c r="S594" s="200"/>
      <c r="T594" s="200"/>
      <c r="U594" s="200"/>
      <c r="V594" s="200"/>
      <c r="W594" s="201"/>
      <c r="X594" s="116" t="str">
        <f t="shared" si="99"/>
        <v xml:space="preserve"> </v>
      </c>
      <c r="Y594" s="116" t="str">
        <f t="shared" si="98"/>
        <v xml:space="preserve"> </v>
      </c>
      <c r="Z594" s="116" t="str">
        <f t="shared" si="90"/>
        <v xml:space="preserve"> </v>
      </c>
      <c r="AA594" s="116" t="str">
        <f t="shared" si="91"/>
        <v xml:space="preserve"> </v>
      </c>
      <c r="AB594" s="116" t="str">
        <f t="shared" si="92"/>
        <v xml:space="preserve"> </v>
      </c>
      <c r="AC594" s="116" t="str">
        <f t="shared" si="93"/>
        <v xml:space="preserve"> </v>
      </c>
      <c r="AD594" s="116" t="str">
        <f t="shared" si="94"/>
        <v xml:space="preserve"> </v>
      </c>
      <c r="AE594" s="116" t="str">
        <f t="shared" si="95"/>
        <v xml:space="preserve"> </v>
      </c>
      <c r="AF594" s="116" t="str">
        <f t="shared" si="96"/>
        <v xml:space="preserve"> </v>
      </c>
      <c r="AG594" s="116" t="str">
        <f t="shared" si="97"/>
        <v xml:space="preserve"> </v>
      </c>
    </row>
    <row r="595" spans="1:33" x14ac:dyDescent="0.35">
      <c r="A595" s="199"/>
      <c r="B595" s="200"/>
      <c r="C595" s="200"/>
      <c r="D595" s="200"/>
      <c r="E595" s="200"/>
      <c r="F595" s="200"/>
      <c r="G595" s="200"/>
      <c r="H595" s="200"/>
      <c r="I595" s="200"/>
      <c r="J595" s="200"/>
      <c r="K595" s="200"/>
      <c r="L595" s="200"/>
      <c r="M595" s="200"/>
      <c r="N595" s="200"/>
      <c r="O595" s="200"/>
      <c r="P595" s="200"/>
      <c r="Q595" s="200"/>
      <c r="R595" s="200"/>
      <c r="S595" s="200"/>
      <c r="T595" s="200"/>
      <c r="U595" s="200"/>
      <c r="V595" s="200"/>
      <c r="W595" s="201"/>
      <c r="X595" s="116" t="str">
        <f t="shared" si="99"/>
        <v xml:space="preserve"> </v>
      </c>
      <c r="Y595" s="116" t="str">
        <f t="shared" si="98"/>
        <v xml:space="preserve"> </v>
      </c>
      <c r="Z595" s="116" t="str">
        <f t="shared" si="90"/>
        <v xml:space="preserve"> </v>
      </c>
      <c r="AA595" s="116" t="str">
        <f t="shared" si="91"/>
        <v xml:space="preserve"> </v>
      </c>
      <c r="AB595" s="116" t="str">
        <f t="shared" si="92"/>
        <v xml:space="preserve"> </v>
      </c>
      <c r="AC595" s="116" t="str">
        <f t="shared" si="93"/>
        <v xml:space="preserve"> </v>
      </c>
      <c r="AD595" s="116" t="str">
        <f t="shared" si="94"/>
        <v xml:space="preserve"> </v>
      </c>
      <c r="AE595" s="116" t="str">
        <f t="shared" si="95"/>
        <v xml:space="preserve"> </v>
      </c>
      <c r="AF595" s="116" t="str">
        <f t="shared" si="96"/>
        <v xml:space="preserve"> </v>
      </c>
      <c r="AG595" s="116" t="str">
        <f t="shared" si="97"/>
        <v xml:space="preserve"> </v>
      </c>
    </row>
    <row r="596" spans="1:33" x14ac:dyDescent="0.35">
      <c r="A596" s="199"/>
      <c r="B596" s="200"/>
      <c r="C596" s="200"/>
      <c r="D596" s="200"/>
      <c r="E596" s="200"/>
      <c r="F596" s="200"/>
      <c r="G596" s="200"/>
      <c r="H596" s="200"/>
      <c r="I596" s="200"/>
      <c r="J596" s="200"/>
      <c r="K596" s="200"/>
      <c r="L596" s="200"/>
      <c r="M596" s="200"/>
      <c r="N596" s="200"/>
      <c r="O596" s="200"/>
      <c r="P596" s="200"/>
      <c r="Q596" s="200"/>
      <c r="R596" s="200"/>
      <c r="S596" s="200"/>
      <c r="T596" s="200"/>
      <c r="U596" s="200"/>
      <c r="V596" s="200"/>
      <c r="W596" s="201"/>
      <c r="X596" s="116" t="str">
        <f t="shared" si="99"/>
        <v xml:space="preserve"> </v>
      </c>
      <c r="Y596" s="116" t="str">
        <f t="shared" si="98"/>
        <v xml:space="preserve"> </v>
      </c>
      <c r="Z596" s="116" t="str">
        <f t="shared" si="90"/>
        <v xml:space="preserve"> </v>
      </c>
      <c r="AA596" s="116" t="str">
        <f t="shared" si="91"/>
        <v xml:space="preserve"> </v>
      </c>
      <c r="AB596" s="116" t="str">
        <f t="shared" si="92"/>
        <v xml:space="preserve"> </v>
      </c>
      <c r="AC596" s="116" t="str">
        <f t="shared" si="93"/>
        <v xml:space="preserve"> </v>
      </c>
      <c r="AD596" s="116" t="str">
        <f t="shared" si="94"/>
        <v xml:space="preserve"> </v>
      </c>
      <c r="AE596" s="116" t="str">
        <f t="shared" si="95"/>
        <v xml:space="preserve"> </v>
      </c>
      <c r="AF596" s="116" t="str">
        <f t="shared" si="96"/>
        <v xml:space="preserve"> </v>
      </c>
      <c r="AG596" s="116" t="str">
        <f t="shared" si="97"/>
        <v xml:space="preserve"> </v>
      </c>
    </row>
    <row r="597" spans="1:33" x14ac:dyDescent="0.35">
      <c r="A597" s="199"/>
      <c r="B597" s="200"/>
      <c r="C597" s="200"/>
      <c r="D597" s="200"/>
      <c r="E597" s="200"/>
      <c r="F597" s="200"/>
      <c r="G597" s="200"/>
      <c r="H597" s="200"/>
      <c r="I597" s="200"/>
      <c r="J597" s="200"/>
      <c r="K597" s="200"/>
      <c r="L597" s="200"/>
      <c r="M597" s="200"/>
      <c r="N597" s="200"/>
      <c r="O597" s="200"/>
      <c r="P597" s="200"/>
      <c r="Q597" s="200"/>
      <c r="R597" s="200"/>
      <c r="S597" s="200"/>
      <c r="T597" s="200"/>
      <c r="U597" s="200"/>
      <c r="V597" s="200"/>
      <c r="W597" s="201"/>
      <c r="X597" s="116" t="str">
        <f t="shared" si="99"/>
        <v xml:space="preserve"> </v>
      </c>
      <c r="Y597" s="116" t="str">
        <f t="shared" si="98"/>
        <v xml:space="preserve"> </v>
      </c>
      <c r="Z597" s="116" t="str">
        <f t="shared" si="90"/>
        <v xml:space="preserve"> </v>
      </c>
      <c r="AA597" s="116" t="str">
        <f t="shared" si="91"/>
        <v xml:space="preserve"> </v>
      </c>
      <c r="AB597" s="116" t="str">
        <f t="shared" si="92"/>
        <v xml:space="preserve"> </v>
      </c>
      <c r="AC597" s="116" t="str">
        <f t="shared" si="93"/>
        <v xml:space="preserve"> </v>
      </c>
      <c r="AD597" s="116" t="str">
        <f t="shared" si="94"/>
        <v xml:space="preserve"> </v>
      </c>
      <c r="AE597" s="116" t="str">
        <f t="shared" si="95"/>
        <v xml:space="preserve"> </v>
      </c>
      <c r="AF597" s="116" t="str">
        <f t="shared" si="96"/>
        <v xml:space="preserve"> </v>
      </c>
      <c r="AG597" s="116" t="str">
        <f t="shared" si="97"/>
        <v xml:space="preserve"> </v>
      </c>
    </row>
    <row r="598" spans="1:33" x14ac:dyDescent="0.35">
      <c r="A598" s="199"/>
      <c r="B598" s="200"/>
      <c r="C598" s="200"/>
      <c r="D598" s="200"/>
      <c r="E598" s="200"/>
      <c r="F598" s="200"/>
      <c r="G598" s="200"/>
      <c r="H598" s="200"/>
      <c r="I598" s="200"/>
      <c r="J598" s="200"/>
      <c r="K598" s="200"/>
      <c r="L598" s="200"/>
      <c r="M598" s="200"/>
      <c r="N598" s="200"/>
      <c r="O598" s="200"/>
      <c r="P598" s="200"/>
      <c r="Q598" s="200"/>
      <c r="R598" s="200"/>
      <c r="S598" s="200"/>
      <c r="T598" s="200"/>
      <c r="U598" s="200"/>
      <c r="V598" s="200"/>
      <c r="W598" s="201"/>
      <c r="X598" s="116" t="str">
        <f t="shared" si="99"/>
        <v xml:space="preserve"> </v>
      </c>
      <c r="Y598" s="116" t="str">
        <f t="shared" si="98"/>
        <v xml:space="preserve"> </v>
      </c>
      <c r="Z598" s="116" t="str">
        <f t="shared" si="90"/>
        <v xml:space="preserve"> </v>
      </c>
      <c r="AA598" s="116" t="str">
        <f t="shared" si="91"/>
        <v xml:space="preserve"> </v>
      </c>
      <c r="AB598" s="116" t="str">
        <f t="shared" si="92"/>
        <v xml:space="preserve"> </v>
      </c>
      <c r="AC598" s="116" t="str">
        <f t="shared" si="93"/>
        <v xml:space="preserve"> </v>
      </c>
      <c r="AD598" s="116" t="str">
        <f t="shared" si="94"/>
        <v xml:space="preserve"> </v>
      </c>
      <c r="AE598" s="116" t="str">
        <f t="shared" si="95"/>
        <v xml:space="preserve"> </v>
      </c>
      <c r="AF598" s="116" t="str">
        <f t="shared" si="96"/>
        <v xml:space="preserve"> </v>
      </c>
      <c r="AG598" s="116" t="str">
        <f t="shared" si="97"/>
        <v xml:space="preserve"> </v>
      </c>
    </row>
    <row r="599" spans="1:33" x14ac:dyDescent="0.35">
      <c r="A599" s="199"/>
      <c r="B599" s="200"/>
      <c r="C599" s="200"/>
      <c r="D599" s="200"/>
      <c r="E599" s="200"/>
      <c r="F599" s="200"/>
      <c r="G599" s="200"/>
      <c r="H599" s="200"/>
      <c r="I599" s="200"/>
      <c r="J599" s="200"/>
      <c r="K599" s="200"/>
      <c r="L599" s="200"/>
      <c r="M599" s="200"/>
      <c r="N599" s="200"/>
      <c r="O599" s="200"/>
      <c r="P599" s="200"/>
      <c r="Q599" s="200"/>
      <c r="R599" s="200"/>
      <c r="S599" s="200"/>
      <c r="T599" s="200"/>
      <c r="U599" s="200"/>
      <c r="V599" s="200"/>
      <c r="W599" s="201"/>
      <c r="X599" s="116" t="str">
        <f t="shared" si="99"/>
        <v xml:space="preserve"> </v>
      </c>
      <c r="Y599" s="116" t="str">
        <f t="shared" si="98"/>
        <v xml:space="preserve"> </v>
      </c>
      <c r="Z599" s="116" t="str">
        <f t="shared" si="90"/>
        <v xml:space="preserve"> </v>
      </c>
      <c r="AA599" s="116" t="str">
        <f t="shared" si="91"/>
        <v xml:space="preserve"> </v>
      </c>
      <c r="AB599" s="116" t="str">
        <f t="shared" si="92"/>
        <v xml:space="preserve"> </v>
      </c>
      <c r="AC599" s="116" t="str">
        <f t="shared" si="93"/>
        <v xml:space="preserve"> </v>
      </c>
      <c r="AD599" s="116" t="str">
        <f t="shared" si="94"/>
        <v xml:space="preserve"> </v>
      </c>
      <c r="AE599" s="116" t="str">
        <f t="shared" si="95"/>
        <v xml:space="preserve"> </v>
      </c>
      <c r="AF599" s="116" t="str">
        <f t="shared" si="96"/>
        <v xml:space="preserve"> </v>
      </c>
      <c r="AG599" s="116" t="str">
        <f t="shared" si="97"/>
        <v xml:space="preserve"> </v>
      </c>
    </row>
    <row r="600" spans="1:33" x14ac:dyDescent="0.35">
      <c r="A600" s="199"/>
      <c r="B600" s="200"/>
      <c r="C600" s="200"/>
      <c r="D600" s="200"/>
      <c r="E600" s="200"/>
      <c r="F600" s="200"/>
      <c r="G600" s="200"/>
      <c r="H600" s="200"/>
      <c r="I600" s="200"/>
      <c r="J600" s="200"/>
      <c r="K600" s="200"/>
      <c r="L600" s="200"/>
      <c r="M600" s="200"/>
      <c r="N600" s="200"/>
      <c r="O600" s="200"/>
      <c r="P600" s="200"/>
      <c r="Q600" s="200"/>
      <c r="R600" s="200"/>
      <c r="S600" s="200"/>
      <c r="T600" s="200"/>
      <c r="U600" s="200"/>
      <c r="V600" s="200"/>
      <c r="W600" s="201"/>
      <c r="X600" s="116" t="str">
        <f t="shared" si="99"/>
        <v xml:space="preserve"> </v>
      </c>
      <c r="Y600" s="116" t="str">
        <f t="shared" si="98"/>
        <v xml:space="preserve"> </v>
      </c>
      <c r="Z600" s="116" t="str">
        <f t="shared" si="90"/>
        <v xml:space="preserve"> </v>
      </c>
      <c r="AA600" s="116" t="str">
        <f t="shared" si="91"/>
        <v xml:space="preserve"> </v>
      </c>
      <c r="AB600" s="116" t="str">
        <f t="shared" si="92"/>
        <v xml:space="preserve"> </v>
      </c>
      <c r="AC600" s="116" t="str">
        <f t="shared" si="93"/>
        <v xml:space="preserve"> </v>
      </c>
      <c r="AD600" s="116" t="str">
        <f t="shared" si="94"/>
        <v xml:space="preserve"> </v>
      </c>
      <c r="AE600" s="116" t="str">
        <f t="shared" si="95"/>
        <v xml:space="preserve"> </v>
      </c>
      <c r="AF600" s="116" t="str">
        <f t="shared" si="96"/>
        <v xml:space="preserve"> </v>
      </c>
      <c r="AG600" s="116" t="str">
        <f t="shared" si="97"/>
        <v xml:space="preserve"> </v>
      </c>
    </row>
    <row r="601" spans="1:33" x14ac:dyDescent="0.35">
      <c r="A601" s="199"/>
      <c r="B601" s="200"/>
      <c r="C601" s="200"/>
      <c r="D601" s="200"/>
      <c r="E601" s="200"/>
      <c r="F601" s="200"/>
      <c r="G601" s="200"/>
      <c r="H601" s="200"/>
      <c r="I601" s="200"/>
      <c r="J601" s="200"/>
      <c r="K601" s="200"/>
      <c r="L601" s="200"/>
      <c r="M601" s="200"/>
      <c r="N601" s="200"/>
      <c r="O601" s="200"/>
      <c r="P601" s="200"/>
      <c r="Q601" s="200"/>
      <c r="R601" s="200"/>
      <c r="S601" s="200"/>
      <c r="T601" s="200"/>
      <c r="U601" s="200"/>
      <c r="V601" s="200"/>
      <c r="W601" s="201"/>
      <c r="X601" s="116" t="str">
        <f t="shared" si="99"/>
        <v xml:space="preserve"> </v>
      </c>
      <c r="Y601" s="116" t="str">
        <f t="shared" si="98"/>
        <v xml:space="preserve"> </v>
      </c>
      <c r="Z601" s="116" t="str">
        <f t="shared" si="90"/>
        <v xml:space="preserve"> </v>
      </c>
      <c r="AA601" s="116" t="str">
        <f t="shared" si="91"/>
        <v xml:space="preserve"> </v>
      </c>
      <c r="AB601" s="116" t="str">
        <f t="shared" si="92"/>
        <v xml:space="preserve"> </v>
      </c>
      <c r="AC601" s="116" t="str">
        <f t="shared" si="93"/>
        <v xml:space="preserve"> </v>
      </c>
      <c r="AD601" s="116" t="str">
        <f t="shared" si="94"/>
        <v xml:space="preserve"> </v>
      </c>
      <c r="AE601" s="116" t="str">
        <f t="shared" si="95"/>
        <v xml:space="preserve"> </v>
      </c>
      <c r="AF601" s="116" t="str">
        <f t="shared" si="96"/>
        <v xml:space="preserve"> </v>
      </c>
      <c r="AG601" s="116" t="str">
        <f t="shared" si="97"/>
        <v xml:space="preserve"> </v>
      </c>
    </row>
    <row r="602" spans="1:33" x14ac:dyDescent="0.35">
      <c r="A602" s="199"/>
      <c r="B602" s="200"/>
      <c r="C602" s="200"/>
      <c r="D602" s="200"/>
      <c r="E602" s="200"/>
      <c r="F602" s="200"/>
      <c r="G602" s="200"/>
      <c r="H602" s="200"/>
      <c r="I602" s="200"/>
      <c r="J602" s="200"/>
      <c r="K602" s="200"/>
      <c r="L602" s="200"/>
      <c r="M602" s="200"/>
      <c r="N602" s="200"/>
      <c r="O602" s="200"/>
      <c r="P602" s="200"/>
      <c r="Q602" s="200"/>
      <c r="R602" s="200"/>
      <c r="S602" s="200"/>
      <c r="T602" s="200"/>
      <c r="U602" s="200"/>
      <c r="V602" s="200"/>
      <c r="W602" s="201"/>
      <c r="X602" s="116" t="str">
        <f t="shared" si="99"/>
        <v xml:space="preserve"> </v>
      </c>
      <c r="Y602" s="116" t="str">
        <f t="shared" si="98"/>
        <v xml:space="preserve"> </v>
      </c>
      <c r="Z602" s="116" t="str">
        <f t="shared" si="90"/>
        <v xml:space="preserve"> </v>
      </c>
      <c r="AA602" s="116" t="str">
        <f t="shared" si="91"/>
        <v xml:space="preserve"> </v>
      </c>
      <c r="AB602" s="116" t="str">
        <f t="shared" si="92"/>
        <v xml:space="preserve"> </v>
      </c>
      <c r="AC602" s="116" t="str">
        <f t="shared" si="93"/>
        <v xml:space="preserve"> </v>
      </c>
      <c r="AD602" s="116" t="str">
        <f t="shared" si="94"/>
        <v xml:space="preserve"> </v>
      </c>
      <c r="AE602" s="116" t="str">
        <f t="shared" si="95"/>
        <v xml:space="preserve"> </v>
      </c>
      <c r="AF602" s="116" t="str">
        <f t="shared" si="96"/>
        <v xml:space="preserve"> </v>
      </c>
      <c r="AG602" s="116" t="str">
        <f t="shared" si="97"/>
        <v xml:space="preserve"> </v>
      </c>
    </row>
    <row r="603" spans="1:33" x14ac:dyDescent="0.35">
      <c r="A603" s="199"/>
      <c r="B603" s="200"/>
      <c r="C603" s="200"/>
      <c r="D603" s="200"/>
      <c r="E603" s="200"/>
      <c r="F603" s="200"/>
      <c r="G603" s="200"/>
      <c r="H603" s="200"/>
      <c r="I603" s="200"/>
      <c r="J603" s="200"/>
      <c r="K603" s="200"/>
      <c r="L603" s="200"/>
      <c r="M603" s="200"/>
      <c r="N603" s="200"/>
      <c r="O603" s="200"/>
      <c r="P603" s="200"/>
      <c r="Q603" s="200"/>
      <c r="R603" s="200"/>
      <c r="S603" s="200"/>
      <c r="T603" s="200"/>
      <c r="U603" s="200"/>
      <c r="V603" s="200"/>
      <c r="W603" s="201"/>
      <c r="X603" s="116" t="str">
        <f t="shared" si="99"/>
        <v xml:space="preserve"> </v>
      </c>
      <c r="Y603" s="116" t="str">
        <f t="shared" si="98"/>
        <v xml:space="preserve"> </v>
      </c>
      <c r="Z603" s="116" t="str">
        <f t="shared" si="90"/>
        <v xml:space="preserve"> </v>
      </c>
      <c r="AA603" s="116" t="str">
        <f t="shared" si="91"/>
        <v xml:space="preserve"> </v>
      </c>
      <c r="AB603" s="116" t="str">
        <f t="shared" si="92"/>
        <v xml:space="preserve"> </v>
      </c>
      <c r="AC603" s="116" t="str">
        <f t="shared" si="93"/>
        <v xml:space="preserve"> </v>
      </c>
      <c r="AD603" s="116" t="str">
        <f t="shared" si="94"/>
        <v xml:space="preserve"> </v>
      </c>
      <c r="AE603" s="116" t="str">
        <f t="shared" si="95"/>
        <v xml:space="preserve"> </v>
      </c>
      <c r="AF603" s="116" t="str">
        <f t="shared" si="96"/>
        <v xml:space="preserve"> </v>
      </c>
      <c r="AG603" s="116" t="str">
        <f t="shared" si="97"/>
        <v xml:space="preserve"> </v>
      </c>
    </row>
    <row r="604" spans="1:33" x14ac:dyDescent="0.35">
      <c r="A604" s="199"/>
      <c r="B604" s="200"/>
      <c r="C604" s="200"/>
      <c r="D604" s="200"/>
      <c r="E604" s="200"/>
      <c r="F604" s="200"/>
      <c r="G604" s="200"/>
      <c r="H604" s="200"/>
      <c r="I604" s="200"/>
      <c r="J604" s="200"/>
      <c r="K604" s="200"/>
      <c r="L604" s="200"/>
      <c r="M604" s="200"/>
      <c r="N604" s="200"/>
      <c r="O604" s="200"/>
      <c r="P604" s="200"/>
      <c r="Q604" s="200"/>
      <c r="R604" s="200"/>
      <c r="S604" s="200"/>
      <c r="T604" s="200"/>
      <c r="U604" s="200"/>
      <c r="V604" s="200"/>
      <c r="W604" s="201"/>
      <c r="X604" s="116" t="str">
        <f t="shared" si="99"/>
        <v xml:space="preserve"> </v>
      </c>
      <c r="Y604" s="116" t="str">
        <f t="shared" si="98"/>
        <v xml:space="preserve"> </v>
      </c>
      <c r="Z604" s="116" t="str">
        <f t="shared" si="90"/>
        <v xml:space="preserve"> </v>
      </c>
      <c r="AA604" s="116" t="str">
        <f t="shared" si="91"/>
        <v xml:space="preserve"> </v>
      </c>
      <c r="AB604" s="116" t="str">
        <f t="shared" si="92"/>
        <v xml:space="preserve"> </v>
      </c>
      <c r="AC604" s="116" t="str">
        <f t="shared" si="93"/>
        <v xml:space="preserve"> </v>
      </c>
      <c r="AD604" s="116" t="str">
        <f t="shared" si="94"/>
        <v xml:space="preserve"> </v>
      </c>
      <c r="AE604" s="116" t="str">
        <f t="shared" si="95"/>
        <v xml:space="preserve"> </v>
      </c>
      <c r="AF604" s="116" t="str">
        <f t="shared" si="96"/>
        <v xml:space="preserve"> </v>
      </c>
      <c r="AG604" s="116" t="str">
        <f t="shared" si="97"/>
        <v xml:space="preserve"> </v>
      </c>
    </row>
    <row r="605" spans="1:33" x14ac:dyDescent="0.35">
      <c r="A605" s="199"/>
      <c r="B605" s="200"/>
      <c r="C605" s="200"/>
      <c r="D605" s="200"/>
      <c r="E605" s="200"/>
      <c r="F605" s="200"/>
      <c r="G605" s="200"/>
      <c r="H605" s="200"/>
      <c r="I605" s="200"/>
      <c r="J605" s="200"/>
      <c r="K605" s="200"/>
      <c r="L605" s="200"/>
      <c r="M605" s="200"/>
      <c r="N605" s="200"/>
      <c r="O605" s="200"/>
      <c r="P605" s="200"/>
      <c r="Q605" s="200"/>
      <c r="R605" s="200"/>
      <c r="S605" s="200"/>
      <c r="T605" s="200"/>
      <c r="U605" s="200"/>
      <c r="V605" s="200"/>
      <c r="W605" s="201"/>
      <c r="X605" s="116" t="str">
        <f t="shared" si="99"/>
        <v xml:space="preserve"> </v>
      </c>
      <c r="Y605" s="116" t="str">
        <f t="shared" si="98"/>
        <v xml:space="preserve"> </v>
      </c>
      <c r="Z605" s="116" t="str">
        <f t="shared" si="90"/>
        <v xml:space="preserve"> </v>
      </c>
      <c r="AA605" s="116" t="str">
        <f t="shared" si="91"/>
        <v xml:space="preserve"> </v>
      </c>
      <c r="AB605" s="116" t="str">
        <f t="shared" si="92"/>
        <v xml:space="preserve"> </v>
      </c>
      <c r="AC605" s="116" t="str">
        <f t="shared" si="93"/>
        <v xml:space="preserve"> </v>
      </c>
      <c r="AD605" s="116" t="str">
        <f t="shared" si="94"/>
        <v xml:space="preserve"> </v>
      </c>
      <c r="AE605" s="116" t="str">
        <f t="shared" si="95"/>
        <v xml:space="preserve"> </v>
      </c>
      <c r="AF605" s="116" t="str">
        <f t="shared" si="96"/>
        <v xml:space="preserve"> </v>
      </c>
      <c r="AG605" s="116" t="str">
        <f t="shared" si="97"/>
        <v xml:space="preserve"> </v>
      </c>
    </row>
    <row r="606" spans="1:33" x14ac:dyDescent="0.35">
      <c r="A606" s="199"/>
      <c r="B606" s="200"/>
      <c r="C606" s="200"/>
      <c r="D606" s="200"/>
      <c r="E606" s="200"/>
      <c r="F606" s="200"/>
      <c r="G606" s="200"/>
      <c r="H606" s="200"/>
      <c r="I606" s="200"/>
      <c r="J606" s="200"/>
      <c r="K606" s="200"/>
      <c r="L606" s="200"/>
      <c r="M606" s="200"/>
      <c r="N606" s="200"/>
      <c r="O606" s="200"/>
      <c r="P606" s="200"/>
      <c r="Q606" s="200"/>
      <c r="R606" s="200"/>
      <c r="S606" s="200"/>
      <c r="T606" s="200"/>
      <c r="U606" s="200"/>
      <c r="V606" s="200"/>
      <c r="W606" s="201"/>
      <c r="X606" s="116" t="str">
        <f t="shared" si="99"/>
        <v xml:space="preserve"> </v>
      </c>
      <c r="Y606" s="116" t="str">
        <f t="shared" si="98"/>
        <v xml:space="preserve"> </v>
      </c>
      <c r="Z606" s="116" t="str">
        <f t="shared" si="90"/>
        <v xml:space="preserve"> </v>
      </c>
      <c r="AA606" s="116" t="str">
        <f t="shared" si="91"/>
        <v xml:space="preserve"> </v>
      </c>
      <c r="AB606" s="116" t="str">
        <f t="shared" si="92"/>
        <v xml:space="preserve"> </v>
      </c>
      <c r="AC606" s="116" t="str">
        <f t="shared" si="93"/>
        <v xml:space="preserve"> </v>
      </c>
      <c r="AD606" s="116" t="str">
        <f t="shared" si="94"/>
        <v xml:space="preserve"> </v>
      </c>
      <c r="AE606" s="116" t="str">
        <f t="shared" si="95"/>
        <v xml:space="preserve"> </v>
      </c>
      <c r="AF606" s="116" t="str">
        <f t="shared" si="96"/>
        <v xml:space="preserve"> </v>
      </c>
      <c r="AG606" s="116" t="str">
        <f t="shared" si="97"/>
        <v xml:space="preserve"> </v>
      </c>
    </row>
    <row r="607" spans="1:33" x14ac:dyDescent="0.35">
      <c r="A607" s="199"/>
      <c r="B607" s="200"/>
      <c r="C607" s="200"/>
      <c r="D607" s="200"/>
      <c r="E607" s="200"/>
      <c r="F607" s="200"/>
      <c r="G607" s="200"/>
      <c r="H607" s="200"/>
      <c r="I607" s="200"/>
      <c r="J607" s="200"/>
      <c r="K607" s="200"/>
      <c r="L607" s="200"/>
      <c r="M607" s="200"/>
      <c r="N607" s="200"/>
      <c r="O607" s="200"/>
      <c r="P607" s="200"/>
      <c r="Q607" s="200"/>
      <c r="R607" s="200"/>
      <c r="S607" s="200"/>
      <c r="T607" s="200"/>
      <c r="U607" s="200"/>
      <c r="V607" s="200"/>
      <c r="W607" s="201"/>
      <c r="X607" s="116" t="str">
        <f t="shared" si="99"/>
        <v xml:space="preserve"> </v>
      </c>
      <c r="Y607" s="116" t="str">
        <f t="shared" si="98"/>
        <v xml:space="preserve"> </v>
      </c>
      <c r="Z607" s="116" t="str">
        <f t="shared" si="90"/>
        <v xml:space="preserve"> </v>
      </c>
      <c r="AA607" s="116" t="str">
        <f t="shared" si="91"/>
        <v xml:space="preserve"> </v>
      </c>
      <c r="AB607" s="116" t="str">
        <f t="shared" si="92"/>
        <v xml:space="preserve"> </v>
      </c>
      <c r="AC607" s="116" t="str">
        <f t="shared" si="93"/>
        <v xml:space="preserve"> </v>
      </c>
      <c r="AD607" s="116" t="str">
        <f t="shared" si="94"/>
        <v xml:space="preserve"> </v>
      </c>
      <c r="AE607" s="116" t="str">
        <f t="shared" si="95"/>
        <v xml:space="preserve"> </v>
      </c>
      <c r="AF607" s="116" t="str">
        <f t="shared" si="96"/>
        <v xml:space="preserve"> </v>
      </c>
      <c r="AG607" s="116" t="str">
        <f t="shared" si="97"/>
        <v xml:space="preserve"> </v>
      </c>
    </row>
    <row r="608" spans="1:33" x14ac:dyDescent="0.35">
      <c r="A608" s="199"/>
      <c r="B608" s="200"/>
      <c r="C608" s="200"/>
      <c r="D608" s="200"/>
      <c r="E608" s="200"/>
      <c r="F608" s="200"/>
      <c r="G608" s="200"/>
      <c r="H608" s="200"/>
      <c r="I608" s="200"/>
      <c r="J608" s="200"/>
      <c r="K608" s="200"/>
      <c r="L608" s="200"/>
      <c r="M608" s="200"/>
      <c r="N608" s="200"/>
      <c r="O608" s="200"/>
      <c r="P608" s="200"/>
      <c r="Q608" s="200"/>
      <c r="R608" s="200"/>
      <c r="S608" s="200"/>
      <c r="T608" s="200"/>
      <c r="U608" s="200"/>
      <c r="V608" s="200"/>
      <c r="W608" s="201"/>
      <c r="X608" s="116" t="str">
        <f t="shared" si="99"/>
        <v xml:space="preserve"> </v>
      </c>
      <c r="Y608" s="116" t="str">
        <f t="shared" si="98"/>
        <v xml:space="preserve"> </v>
      </c>
      <c r="Z608" s="116" t="str">
        <f t="shared" si="90"/>
        <v xml:space="preserve"> </v>
      </c>
      <c r="AA608" s="116" t="str">
        <f t="shared" si="91"/>
        <v xml:space="preserve"> </v>
      </c>
      <c r="AB608" s="116" t="str">
        <f t="shared" si="92"/>
        <v xml:space="preserve"> </v>
      </c>
      <c r="AC608" s="116" t="str">
        <f t="shared" si="93"/>
        <v xml:space="preserve"> </v>
      </c>
      <c r="AD608" s="116" t="str">
        <f t="shared" si="94"/>
        <v xml:space="preserve"> </v>
      </c>
      <c r="AE608" s="116" t="str">
        <f t="shared" si="95"/>
        <v xml:space="preserve"> </v>
      </c>
      <c r="AF608" s="116" t="str">
        <f t="shared" si="96"/>
        <v xml:space="preserve"> </v>
      </c>
      <c r="AG608" s="116" t="str">
        <f t="shared" si="97"/>
        <v xml:space="preserve"> </v>
      </c>
    </row>
    <row r="609" spans="1:33" x14ac:dyDescent="0.35">
      <c r="A609" s="199"/>
      <c r="B609" s="200"/>
      <c r="C609" s="200"/>
      <c r="D609" s="200"/>
      <c r="E609" s="200"/>
      <c r="F609" s="200"/>
      <c r="G609" s="200"/>
      <c r="H609" s="200"/>
      <c r="I609" s="200"/>
      <c r="J609" s="200"/>
      <c r="K609" s="200"/>
      <c r="L609" s="200"/>
      <c r="M609" s="200"/>
      <c r="N609" s="200"/>
      <c r="O609" s="200"/>
      <c r="P609" s="200"/>
      <c r="Q609" s="200"/>
      <c r="R609" s="200"/>
      <c r="S609" s="200"/>
      <c r="T609" s="200"/>
      <c r="U609" s="200"/>
      <c r="V609" s="200"/>
      <c r="W609" s="201"/>
      <c r="X609" s="116" t="str">
        <f t="shared" si="99"/>
        <v xml:space="preserve"> </v>
      </c>
      <c r="Y609" s="116" t="str">
        <f t="shared" si="98"/>
        <v xml:space="preserve"> </v>
      </c>
      <c r="Z609" s="116" t="str">
        <f t="shared" si="90"/>
        <v xml:space="preserve"> </v>
      </c>
      <c r="AA609" s="116" t="str">
        <f t="shared" si="91"/>
        <v xml:space="preserve"> </v>
      </c>
      <c r="AB609" s="116" t="str">
        <f t="shared" si="92"/>
        <v xml:space="preserve"> </v>
      </c>
      <c r="AC609" s="116" t="str">
        <f t="shared" si="93"/>
        <v xml:space="preserve"> </v>
      </c>
      <c r="AD609" s="116" t="str">
        <f t="shared" si="94"/>
        <v xml:space="preserve"> </v>
      </c>
      <c r="AE609" s="116" t="str">
        <f t="shared" si="95"/>
        <v xml:space="preserve"> </v>
      </c>
      <c r="AF609" s="116" t="str">
        <f t="shared" si="96"/>
        <v xml:space="preserve"> </v>
      </c>
      <c r="AG609" s="116" t="str">
        <f t="shared" si="97"/>
        <v xml:space="preserve"> </v>
      </c>
    </row>
    <row r="610" spans="1:33" x14ac:dyDescent="0.35">
      <c r="A610" s="199"/>
      <c r="B610" s="200"/>
      <c r="C610" s="200"/>
      <c r="D610" s="200"/>
      <c r="E610" s="200"/>
      <c r="F610" s="200"/>
      <c r="G610" s="200"/>
      <c r="H610" s="200"/>
      <c r="I610" s="200"/>
      <c r="J610" s="200"/>
      <c r="K610" s="200"/>
      <c r="L610" s="200"/>
      <c r="M610" s="200"/>
      <c r="N610" s="200"/>
      <c r="O610" s="200"/>
      <c r="P610" s="200"/>
      <c r="Q610" s="200"/>
      <c r="R610" s="200"/>
      <c r="S610" s="200"/>
      <c r="T610" s="200"/>
      <c r="U610" s="200"/>
      <c r="V610" s="200"/>
      <c r="W610" s="201"/>
      <c r="X610" s="116" t="str">
        <f t="shared" si="99"/>
        <v xml:space="preserve"> </v>
      </c>
      <c r="Y610" s="116" t="str">
        <f t="shared" si="98"/>
        <v xml:space="preserve"> </v>
      </c>
      <c r="Z610" s="116" t="str">
        <f t="shared" si="90"/>
        <v xml:space="preserve"> </v>
      </c>
      <c r="AA610" s="116" t="str">
        <f t="shared" si="91"/>
        <v xml:space="preserve"> </v>
      </c>
      <c r="AB610" s="116" t="str">
        <f t="shared" si="92"/>
        <v xml:space="preserve"> </v>
      </c>
      <c r="AC610" s="116" t="str">
        <f t="shared" si="93"/>
        <v xml:space="preserve"> </v>
      </c>
      <c r="AD610" s="116" t="str">
        <f t="shared" si="94"/>
        <v xml:space="preserve"> </v>
      </c>
      <c r="AE610" s="116" t="str">
        <f t="shared" si="95"/>
        <v xml:space="preserve"> </v>
      </c>
      <c r="AF610" s="116" t="str">
        <f t="shared" si="96"/>
        <v xml:space="preserve"> </v>
      </c>
      <c r="AG610" s="116" t="str">
        <f t="shared" si="97"/>
        <v xml:space="preserve"> </v>
      </c>
    </row>
    <row r="611" spans="1:33" x14ac:dyDescent="0.35">
      <c r="A611" s="199"/>
      <c r="B611" s="200"/>
      <c r="C611" s="200"/>
      <c r="D611" s="200"/>
      <c r="E611" s="200"/>
      <c r="F611" s="200"/>
      <c r="G611" s="200"/>
      <c r="H611" s="200"/>
      <c r="I611" s="200"/>
      <c r="J611" s="200"/>
      <c r="K611" s="200"/>
      <c r="L611" s="200"/>
      <c r="M611" s="200"/>
      <c r="N611" s="200"/>
      <c r="O611" s="200"/>
      <c r="P611" s="200"/>
      <c r="Q611" s="200"/>
      <c r="R611" s="200"/>
      <c r="S611" s="200"/>
      <c r="T611" s="200"/>
      <c r="U611" s="200"/>
      <c r="V611" s="200"/>
      <c r="W611" s="201"/>
      <c r="X611" s="116" t="str">
        <f t="shared" si="99"/>
        <v xml:space="preserve"> </v>
      </c>
      <c r="Y611" s="116" t="str">
        <f t="shared" si="98"/>
        <v xml:space="preserve"> </v>
      </c>
      <c r="Z611" s="116" t="str">
        <f t="shared" si="90"/>
        <v xml:space="preserve"> </v>
      </c>
      <c r="AA611" s="116" t="str">
        <f t="shared" si="91"/>
        <v xml:space="preserve"> </v>
      </c>
      <c r="AB611" s="116" t="str">
        <f t="shared" si="92"/>
        <v xml:space="preserve"> </v>
      </c>
      <c r="AC611" s="116" t="str">
        <f t="shared" si="93"/>
        <v xml:space="preserve"> </v>
      </c>
      <c r="AD611" s="116" t="str">
        <f t="shared" si="94"/>
        <v xml:space="preserve"> </v>
      </c>
      <c r="AE611" s="116" t="str">
        <f t="shared" si="95"/>
        <v xml:space="preserve"> </v>
      </c>
      <c r="AF611" s="116" t="str">
        <f t="shared" si="96"/>
        <v xml:space="preserve"> </v>
      </c>
      <c r="AG611" s="116" t="str">
        <f t="shared" si="97"/>
        <v xml:space="preserve"> </v>
      </c>
    </row>
    <row r="612" spans="1:33" x14ac:dyDescent="0.35">
      <c r="A612" s="199"/>
      <c r="B612" s="200"/>
      <c r="C612" s="200"/>
      <c r="D612" s="200"/>
      <c r="E612" s="200"/>
      <c r="F612" s="200"/>
      <c r="G612" s="200"/>
      <c r="H612" s="200"/>
      <c r="I612" s="200"/>
      <c r="J612" s="200"/>
      <c r="K612" s="200"/>
      <c r="L612" s="200"/>
      <c r="M612" s="200"/>
      <c r="N612" s="200"/>
      <c r="O612" s="200"/>
      <c r="P612" s="200"/>
      <c r="Q612" s="200"/>
      <c r="R612" s="200"/>
      <c r="S612" s="200"/>
      <c r="T612" s="200"/>
      <c r="U612" s="200"/>
      <c r="V612" s="200"/>
      <c r="W612" s="201"/>
      <c r="X612" s="116" t="str">
        <f t="shared" si="99"/>
        <v xml:space="preserve"> </v>
      </c>
      <c r="Y612" s="116" t="str">
        <f t="shared" si="98"/>
        <v xml:space="preserve"> </v>
      </c>
      <c r="Z612" s="116" t="str">
        <f t="shared" si="90"/>
        <v xml:space="preserve"> </v>
      </c>
      <c r="AA612" s="116" t="str">
        <f t="shared" si="91"/>
        <v xml:space="preserve"> </v>
      </c>
      <c r="AB612" s="116" t="str">
        <f t="shared" si="92"/>
        <v xml:space="preserve"> </v>
      </c>
      <c r="AC612" s="116" t="str">
        <f t="shared" si="93"/>
        <v xml:space="preserve"> </v>
      </c>
      <c r="AD612" s="116" t="str">
        <f t="shared" si="94"/>
        <v xml:space="preserve"> </v>
      </c>
      <c r="AE612" s="116" t="str">
        <f t="shared" si="95"/>
        <v xml:space="preserve"> </v>
      </c>
      <c r="AF612" s="116" t="str">
        <f t="shared" si="96"/>
        <v xml:space="preserve"> </v>
      </c>
      <c r="AG612" s="116" t="str">
        <f t="shared" si="97"/>
        <v xml:space="preserve"> </v>
      </c>
    </row>
    <row r="613" spans="1:33" x14ac:dyDescent="0.35">
      <c r="A613" s="199"/>
      <c r="B613" s="200"/>
      <c r="C613" s="200"/>
      <c r="D613" s="200"/>
      <c r="E613" s="200"/>
      <c r="F613" s="200"/>
      <c r="G613" s="200"/>
      <c r="H613" s="200"/>
      <c r="I613" s="200"/>
      <c r="J613" s="200"/>
      <c r="K613" s="200"/>
      <c r="L613" s="200"/>
      <c r="M613" s="200"/>
      <c r="N613" s="200"/>
      <c r="O613" s="200"/>
      <c r="P613" s="200"/>
      <c r="Q613" s="200"/>
      <c r="R613" s="200"/>
      <c r="S613" s="200"/>
      <c r="T613" s="200"/>
      <c r="U613" s="200"/>
      <c r="V613" s="200"/>
      <c r="W613" s="201"/>
      <c r="X613" s="116" t="str">
        <f t="shared" si="99"/>
        <v xml:space="preserve"> </v>
      </c>
      <c r="Y613" s="116" t="str">
        <f t="shared" si="98"/>
        <v xml:space="preserve"> </v>
      </c>
      <c r="Z613" s="116" t="str">
        <f t="shared" si="90"/>
        <v xml:space="preserve"> </v>
      </c>
      <c r="AA613" s="116" t="str">
        <f t="shared" si="91"/>
        <v xml:space="preserve"> </v>
      </c>
      <c r="AB613" s="116" t="str">
        <f t="shared" si="92"/>
        <v xml:space="preserve"> </v>
      </c>
      <c r="AC613" s="116" t="str">
        <f t="shared" si="93"/>
        <v xml:space="preserve"> </v>
      </c>
      <c r="AD613" s="116" t="str">
        <f t="shared" si="94"/>
        <v xml:space="preserve"> </v>
      </c>
      <c r="AE613" s="116" t="str">
        <f t="shared" si="95"/>
        <v xml:space="preserve"> </v>
      </c>
      <c r="AF613" s="116" t="str">
        <f t="shared" si="96"/>
        <v xml:space="preserve"> </v>
      </c>
      <c r="AG613" s="116" t="str">
        <f t="shared" si="97"/>
        <v xml:space="preserve"> </v>
      </c>
    </row>
    <row r="614" spans="1:33" x14ac:dyDescent="0.35">
      <c r="A614" s="199"/>
      <c r="B614" s="200"/>
      <c r="C614" s="200"/>
      <c r="D614" s="200"/>
      <c r="E614" s="200"/>
      <c r="F614" s="200"/>
      <c r="G614" s="200"/>
      <c r="H614" s="200"/>
      <c r="I614" s="200"/>
      <c r="J614" s="200"/>
      <c r="K614" s="200"/>
      <c r="L614" s="200"/>
      <c r="M614" s="200"/>
      <c r="N614" s="200"/>
      <c r="O614" s="200"/>
      <c r="P614" s="200"/>
      <c r="Q614" s="200"/>
      <c r="R614" s="200"/>
      <c r="S614" s="200"/>
      <c r="T614" s="200"/>
      <c r="U614" s="200"/>
      <c r="V614" s="200"/>
      <c r="W614" s="201"/>
      <c r="X614" s="116" t="str">
        <f t="shared" si="99"/>
        <v xml:space="preserve"> </v>
      </c>
      <c r="Y614" s="116" t="str">
        <f t="shared" si="98"/>
        <v xml:space="preserve"> </v>
      </c>
      <c r="Z614" s="116" t="str">
        <f t="shared" si="90"/>
        <v xml:space="preserve"> </v>
      </c>
      <c r="AA614" s="116" t="str">
        <f t="shared" si="91"/>
        <v xml:space="preserve"> </v>
      </c>
      <c r="AB614" s="116" t="str">
        <f t="shared" si="92"/>
        <v xml:space="preserve"> </v>
      </c>
      <c r="AC614" s="116" t="str">
        <f t="shared" si="93"/>
        <v xml:space="preserve"> </v>
      </c>
      <c r="AD614" s="116" t="str">
        <f t="shared" si="94"/>
        <v xml:space="preserve"> </v>
      </c>
      <c r="AE614" s="116" t="str">
        <f t="shared" si="95"/>
        <v xml:space="preserve"> </v>
      </c>
      <c r="AF614" s="116" t="str">
        <f t="shared" si="96"/>
        <v xml:space="preserve"> </v>
      </c>
      <c r="AG614" s="116" t="str">
        <f t="shared" si="97"/>
        <v xml:space="preserve"> </v>
      </c>
    </row>
    <row r="615" spans="1:33" x14ac:dyDescent="0.35">
      <c r="A615" s="199"/>
      <c r="B615" s="200"/>
      <c r="C615" s="200"/>
      <c r="D615" s="200"/>
      <c r="E615" s="200"/>
      <c r="F615" s="200"/>
      <c r="G615" s="200"/>
      <c r="H615" s="200"/>
      <c r="I615" s="200"/>
      <c r="J615" s="200"/>
      <c r="K615" s="200"/>
      <c r="L615" s="200"/>
      <c r="M615" s="200"/>
      <c r="N615" s="200"/>
      <c r="O615" s="200"/>
      <c r="P615" s="200"/>
      <c r="Q615" s="200"/>
      <c r="R615" s="200"/>
      <c r="S615" s="200"/>
      <c r="T615" s="200"/>
      <c r="U615" s="200"/>
      <c r="V615" s="200"/>
      <c r="W615" s="201"/>
      <c r="X615" s="116" t="str">
        <f t="shared" si="99"/>
        <v xml:space="preserve"> </v>
      </c>
      <c r="Y615" s="116" t="str">
        <f t="shared" si="98"/>
        <v xml:space="preserve"> </v>
      </c>
      <c r="Z615" s="116" t="str">
        <f t="shared" si="90"/>
        <v xml:space="preserve"> </v>
      </c>
      <c r="AA615" s="116" t="str">
        <f t="shared" si="91"/>
        <v xml:space="preserve"> </v>
      </c>
      <c r="AB615" s="116" t="str">
        <f t="shared" si="92"/>
        <v xml:space="preserve"> </v>
      </c>
      <c r="AC615" s="116" t="str">
        <f t="shared" si="93"/>
        <v xml:space="preserve"> </v>
      </c>
      <c r="AD615" s="116" t="str">
        <f t="shared" si="94"/>
        <v xml:space="preserve"> </v>
      </c>
      <c r="AE615" s="116" t="str">
        <f t="shared" si="95"/>
        <v xml:space="preserve"> </v>
      </c>
      <c r="AF615" s="116" t="str">
        <f t="shared" si="96"/>
        <v xml:space="preserve"> </v>
      </c>
      <c r="AG615" s="116" t="str">
        <f t="shared" si="97"/>
        <v xml:space="preserve"> </v>
      </c>
    </row>
    <row r="616" spans="1:33" x14ac:dyDescent="0.35">
      <c r="A616" s="199"/>
      <c r="B616" s="200"/>
      <c r="C616" s="200"/>
      <c r="D616" s="200"/>
      <c r="E616" s="200"/>
      <c r="F616" s="200"/>
      <c r="G616" s="200"/>
      <c r="H616" s="200"/>
      <c r="I616" s="200"/>
      <c r="J616" s="200"/>
      <c r="K616" s="200"/>
      <c r="L616" s="200"/>
      <c r="M616" s="200"/>
      <c r="N616" s="200"/>
      <c r="O616" s="200"/>
      <c r="P616" s="200"/>
      <c r="Q616" s="200"/>
      <c r="R616" s="200"/>
      <c r="S616" s="200"/>
      <c r="T616" s="200"/>
      <c r="U616" s="200"/>
      <c r="V616" s="200"/>
      <c r="W616" s="201"/>
      <c r="X616" s="116" t="str">
        <f t="shared" si="99"/>
        <v xml:space="preserve"> </v>
      </c>
      <c r="Y616" s="116" t="str">
        <f t="shared" si="98"/>
        <v xml:space="preserve"> </v>
      </c>
      <c r="Z616" s="116" t="str">
        <f t="shared" si="90"/>
        <v xml:space="preserve"> </v>
      </c>
      <c r="AA616" s="116" t="str">
        <f t="shared" si="91"/>
        <v xml:space="preserve"> </v>
      </c>
      <c r="AB616" s="116" t="str">
        <f t="shared" si="92"/>
        <v xml:space="preserve"> </v>
      </c>
      <c r="AC616" s="116" t="str">
        <f t="shared" si="93"/>
        <v xml:space="preserve"> </v>
      </c>
      <c r="AD616" s="116" t="str">
        <f t="shared" si="94"/>
        <v xml:space="preserve"> </v>
      </c>
      <c r="AE616" s="116" t="str">
        <f t="shared" si="95"/>
        <v xml:space="preserve"> </v>
      </c>
      <c r="AF616" s="116" t="str">
        <f t="shared" si="96"/>
        <v xml:space="preserve"> </v>
      </c>
      <c r="AG616" s="116" t="str">
        <f t="shared" si="97"/>
        <v xml:space="preserve"> </v>
      </c>
    </row>
    <row r="617" spans="1:33" x14ac:dyDescent="0.35">
      <c r="A617" s="199"/>
      <c r="B617" s="200"/>
      <c r="C617" s="200"/>
      <c r="D617" s="200"/>
      <c r="E617" s="200"/>
      <c r="F617" s="200"/>
      <c r="G617" s="200"/>
      <c r="H617" s="200"/>
      <c r="I617" s="200"/>
      <c r="J617" s="200"/>
      <c r="K617" s="200"/>
      <c r="L617" s="200"/>
      <c r="M617" s="200"/>
      <c r="N617" s="200"/>
      <c r="O617" s="200"/>
      <c r="P617" s="200"/>
      <c r="Q617" s="200"/>
      <c r="R617" s="200"/>
      <c r="S617" s="200"/>
      <c r="T617" s="200"/>
      <c r="U617" s="200"/>
      <c r="V617" s="200"/>
      <c r="W617" s="201"/>
      <c r="X617" s="116" t="str">
        <f t="shared" si="99"/>
        <v xml:space="preserve"> </v>
      </c>
      <c r="Y617" s="116" t="str">
        <f t="shared" si="98"/>
        <v xml:space="preserve"> </v>
      </c>
      <c r="Z617" s="116" t="str">
        <f t="shared" si="90"/>
        <v xml:space="preserve"> </v>
      </c>
      <c r="AA617" s="116" t="str">
        <f t="shared" si="91"/>
        <v xml:space="preserve"> </v>
      </c>
      <c r="AB617" s="116" t="str">
        <f t="shared" si="92"/>
        <v xml:space="preserve"> </v>
      </c>
      <c r="AC617" s="116" t="str">
        <f t="shared" si="93"/>
        <v xml:space="preserve"> </v>
      </c>
      <c r="AD617" s="116" t="str">
        <f t="shared" si="94"/>
        <v xml:space="preserve"> </v>
      </c>
      <c r="AE617" s="116" t="str">
        <f t="shared" si="95"/>
        <v xml:space="preserve"> </v>
      </c>
      <c r="AF617" s="116" t="str">
        <f t="shared" si="96"/>
        <v xml:space="preserve"> </v>
      </c>
      <c r="AG617" s="116" t="str">
        <f t="shared" si="97"/>
        <v xml:space="preserve"> </v>
      </c>
    </row>
    <row r="618" spans="1:33" x14ac:dyDescent="0.35">
      <c r="A618" s="199"/>
      <c r="B618" s="200"/>
      <c r="C618" s="200"/>
      <c r="D618" s="200"/>
      <c r="E618" s="200"/>
      <c r="F618" s="200"/>
      <c r="G618" s="200"/>
      <c r="H618" s="200"/>
      <c r="I618" s="200"/>
      <c r="J618" s="200"/>
      <c r="K618" s="200"/>
      <c r="L618" s="200"/>
      <c r="M618" s="200"/>
      <c r="N618" s="200"/>
      <c r="O618" s="200"/>
      <c r="P618" s="200"/>
      <c r="Q618" s="200"/>
      <c r="R618" s="200"/>
      <c r="S618" s="200"/>
      <c r="T618" s="200"/>
      <c r="U618" s="200"/>
      <c r="V618" s="200"/>
      <c r="W618" s="201"/>
      <c r="X618" s="116" t="str">
        <f t="shared" si="99"/>
        <v xml:space="preserve"> </v>
      </c>
      <c r="Y618" s="116" t="str">
        <f t="shared" si="98"/>
        <v xml:space="preserve"> </v>
      </c>
      <c r="Z618" s="116" t="str">
        <f t="shared" si="90"/>
        <v xml:space="preserve"> </v>
      </c>
      <c r="AA618" s="116" t="str">
        <f t="shared" si="91"/>
        <v xml:space="preserve"> </v>
      </c>
      <c r="AB618" s="116" t="str">
        <f t="shared" si="92"/>
        <v xml:space="preserve"> </v>
      </c>
      <c r="AC618" s="116" t="str">
        <f t="shared" si="93"/>
        <v xml:space="preserve"> </v>
      </c>
      <c r="AD618" s="116" t="str">
        <f t="shared" si="94"/>
        <v xml:space="preserve"> </v>
      </c>
      <c r="AE618" s="116" t="str">
        <f t="shared" si="95"/>
        <v xml:space="preserve"> </v>
      </c>
      <c r="AF618" s="116" t="str">
        <f t="shared" si="96"/>
        <v xml:space="preserve"> </v>
      </c>
      <c r="AG618" s="116" t="str">
        <f t="shared" si="97"/>
        <v xml:space="preserve"> </v>
      </c>
    </row>
    <row r="619" spans="1:33" x14ac:dyDescent="0.35">
      <c r="A619" s="199"/>
      <c r="B619" s="200"/>
      <c r="C619" s="200"/>
      <c r="D619" s="200"/>
      <c r="E619" s="200"/>
      <c r="F619" s="200"/>
      <c r="G619" s="200"/>
      <c r="H619" s="200"/>
      <c r="I619" s="200"/>
      <c r="J619" s="200"/>
      <c r="K619" s="200"/>
      <c r="L619" s="200"/>
      <c r="M619" s="200"/>
      <c r="N619" s="200"/>
      <c r="O619" s="200"/>
      <c r="P619" s="200"/>
      <c r="Q619" s="200"/>
      <c r="R619" s="200"/>
      <c r="S619" s="200"/>
      <c r="T619" s="200"/>
      <c r="U619" s="200"/>
      <c r="V619" s="200"/>
      <c r="W619" s="201"/>
      <c r="X619" s="116" t="str">
        <f t="shared" si="99"/>
        <v xml:space="preserve"> </v>
      </c>
      <c r="Y619" s="116" t="str">
        <f t="shared" si="98"/>
        <v xml:space="preserve"> </v>
      </c>
      <c r="Z619" s="116" t="str">
        <f t="shared" si="90"/>
        <v xml:space="preserve"> </v>
      </c>
      <c r="AA619" s="116" t="str">
        <f t="shared" si="91"/>
        <v xml:space="preserve"> </v>
      </c>
      <c r="AB619" s="116" t="str">
        <f t="shared" si="92"/>
        <v xml:space="preserve"> </v>
      </c>
      <c r="AC619" s="116" t="str">
        <f t="shared" si="93"/>
        <v xml:space="preserve"> </v>
      </c>
      <c r="AD619" s="116" t="str">
        <f t="shared" si="94"/>
        <v xml:space="preserve"> </v>
      </c>
      <c r="AE619" s="116" t="str">
        <f t="shared" si="95"/>
        <v xml:space="preserve"> </v>
      </c>
      <c r="AF619" s="116" t="str">
        <f t="shared" si="96"/>
        <v xml:space="preserve"> </v>
      </c>
      <c r="AG619" s="116" t="str">
        <f t="shared" si="97"/>
        <v xml:space="preserve"> </v>
      </c>
    </row>
    <row r="620" spans="1:33" x14ac:dyDescent="0.35">
      <c r="A620" s="199"/>
      <c r="B620" s="200"/>
      <c r="C620" s="200"/>
      <c r="D620" s="200"/>
      <c r="E620" s="200"/>
      <c r="F620" s="200"/>
      <c r="G620" s="200"/>
      <c r="H620" s="200"/>
      <c r="I620" s="200"/>
      <c r="J620" s="200"/>
      <c r="K620" s="200"/>
      <c r="L620" s="200"/>
      <c r="M620" s="200"/>
      <c r="N620" s="200"/>
      <c r="O620" s="200"/>
      <c r="P620" s="200"/>
      <c r="Q620" s="200"/>
      <c r="R620" s="200"/>
      <c r="S620" s="200"/>
      <c r="T620" s="200"/>
      <c r="U620" s="200"/>
      <c r="V620" s="200"/>
      <c r="W620" s="201"/>
      <c r="X620" s="116" t="str">
        <f t="shared" si="99"/>
        <v xml:space="preserve"> </v>
      </c>
      <c r="Y620" s="116" t="str">
        <f t="shared" si="98"/>
        <v xml:space="preserve"> </v>
      </c>
      <c r="Z620" s="116" t="str">
        <f t="shared" si="90"/>
        <v xml:space="preserve"> </v>
      </c>
      <c r="AA620" s="116" t="str">
        <f t="shared" si="91"/>
        <v xml:space="preserve"> </v>
      </c>
      <c r="AB620" s="116" t="str">
        <f t="shared" si="92"/>
        <v xml:space="preserve"> </v>
      </c>
      <c r="AC620" s="116" t="str">
        <f t="shared" si="93"/>
        <v xml:space="preserve"> </v>
      </c>
      <c r="AD620" s="116" t="str">
        <f t="shared" si="94"/>
        <v xml:space="preserve"> </v>
      </c>
      <c r="AE620" s="116" t="str">
        <f t="shared" si="95"/>
        <v xml:space="preserve"> </v>
      </c>
      <c r="AF620" s="116" t="str">
        <f t="shared" si="96"/>
        <v xml:space="preserve"> </v>
      </c>
      <c r="AG620" s="116" t="str">
        <f t="shared" si="97"/>
        <v xml:space="preserve"> </v>
      </c>
    </row>
    <row r="621" spans="1:33" x14ac:dyDescent="0.35">
      <c r="A621" s="199"/>
      <c r="B621" s="200"/>
      <c r="C621" s="200"/>
      <c r="D621" s="200"/>
      <c r="E621" s="200"/>
      <c r="F621" s="200"/>
      <c r="G621" s="200"/>
      <c r="H621" s="200"/>
      <c r="I621" s="200"/>
      <c r="J621" s="200"/>
      <c r="K621" s="200"/>
      <c r="L621" s="200"/>
      <c r="M621" s="200"/>
      <c r="N621" s="200"/>
      <c r="O621" s="200"/>
      <c r="P621" s="200"/>
      <c r="Q621" s="200"/>
      <c r="R621" s="200"/>
      <c r="S621" s="200"/>
      <c r="T621" s="200"/>
      <c r="U621" s="200"/>
      <c r="V621" s="200"/>
      <c r="W621" s="201"/>
      <c r="X621" s="116" t="str">
        <f t="shared" si="99"/>
        <v xml:space="preserve"> </v>
      </c>
      <c r="Y621" s="116" t="str">
        <f t="shared" si="98"/>
        <v xml:space="preserve"> </v>
      </c>
      <c r="Z621" s="116" t="str">
        <f t="shared" si="90"/>
        <v xml:space="preserve"> </v>
      </c>
      <c r="AA621" s="116" t="str">
        <f t="shared" si="91"/>
        <v xml:space="preserve"> </v>
      </c>
      <c r="AB621" s="116" t="str">
        <f t="shared" si="92"/>
        <v xml:space="preserve"> </v>
      </c>
      <c r="AC621" s="116" t="str">
        <f t="shared" si="93"/>
        <v xml:space="preserve"> </v>
      </c>
      <c r="AD621" s="116" t="str">
        <f t="shared" si="94"/>
        <v xml:space="preserve"> </v>
      </c>
      <c r="AE621" s="116" t="str">
        <f t="shared" si="95"/>
        <v xml:space="preserve"> </v>
      </c>
      <c r="AF621" s="116" t="str">
        <f t="shared" si="96"/>
        <v xml:space="preserve"> </v>
      </c>
      <c r="AG621" s="116" t="str">
        <f t="shared" si="97"/>
        <v xml:space="preserve"> </v>
      </c>
    </row>
    <row r="622" spans="1:33" x14ac:dyDescent="0.35">
      <c r="A622" s="199"/>
      <c r="B622" s="200"/>
      <c r="C622" s="200"/>
      <c r="D622" s="200"/>
      <c r="E622" s="200"/>
      <c r="F622" s="200"/>
      <c r="G622" s="200"/>
      <c r="H622" s="200"/>
      <c r="I622" s="200"/>
      <c r="J622" s="200"/>
      <c r="K622" s="200"/>
      <c r="L622" s="200"/>
      <c r="M622" s="200"/>
      <c r="N622" s="200"/>
      <c r="O622" s="200"/>
      <c r="P622" s="200"/>
      <c r="Q622" s="200"/>
      <c r="R622" s="200"/>
      <c r="S622" s="200"/>
      <c r="T622" s="200"/>
      <c r="U622" s="200"/>
      <c r="V622" s="200"/>
      <c r="W622" s="201"/>
      <c r="X622" s="116" t="str">
        <f t="shared" si="99"/>
        <v xml:space="preserve"> </v>
      </c>
      <c r="Y622" s="116" t="str">
        <f t="shared" si="98"/>
        <v xml:space="preserve"> </v>
      </c>
      <c r="Z622" s="116" t="str">
        <f t="shared" si="90"/>
        <v xml:space="preserve"> </v>
      </c>
      <c r="AA622" s="116" t="str">
        <f t="shared" si="91"/>
        <v xml:space="preserve"> </v>
      </c>
      <c r="AB622" s="116" t="str">
        <f t="shared" si="92"/>
        <v xml:space="preserve"> </v>
      </c>
      <c r="AC622" s="116" t="str">
        <f t="shared" si="93"/>
        <v xml:space="preserve"> </v>
      </c>
      <c r="AD622" s="116" t="str">
        <f t="shared" si="94"/>
        <v xml:space="preserve"> </v>
      </c>
      <c r="AE622" s="116" t="str">
        <f t="shared" si="95"/>
        <v xml:space="preserve"> </v>
      </c>
      <c r="AF622" s="116" t="str">
        <f t="shared" si="96"/>
        <v xml:space="preserve"> </v>
      </c>
      <c r="AG622" s="116" t="str">
        <f t="shared" si="97"/>
        <v xml:space="preserve"> </v>
      </c>
    </row>
    <row r="623" spans="1:33" x14ac:dyDescent="0.35">
      <c r="A623" s="199"/>
      <c r="B623" s="200"/>
      <c r="C623" s="200"/>
      <c r="D623" s="200"/>
      <c r="E623" s="200"/>
      <c r="F623" s="200"/>
      <c r="G623" s="200"/>
      <c r="H623" s="200"/>
      <c r="I623" s="200"/>
      <c r="J623" s="200"/>
      <c r="K623" s="200"/>
      <c r="L623" s="200"/>
      <c r="M623" s="200"/>
      <c r="N623" s="200"/>
      <c r="O623" s="200"/>
      <c r="P623" s="200"/>
      <c r="Q623" s="200"/>
      <c r="R623" s="200"/>
      <c r="S623" s="200"/>
      <c r="T623" s="200"/>
      <c r="U623" s="200"/>
      <c r="V623" s="200"/>
      <c r="W623" s="201"/>
      <c r="X623" s="116" t="str">
        <f t="shared" si="99"/>
        <v xml:space="preserve"> </v>
      </c>
      <c r="Y623" s="116" t="str">
        <f t="shared" si="98"/>
        <v xml:space="preserve"> </v>
      </c>
      <c r="Z623" s="116" t="str">
        <f t="shared" si="90"/>
        <v xml:space="preserve"> </v>
      </c>
      <c r="AA623" s="116" t="str">
        <f t="shared" si="91"/>
        <v xml:space="preserve"> </v>
      </c>
      <c r="AB623" s="116" t="str">
        <f t="shared" si="92"/>
        <v xml:space="preserve"> </v>
      </c>
      <c r="AC623" s="116" t="str">
        <f t="shared" si="93"/>
        <v xml:space="preserve"> </v>
      </c>
      <c r="AD623" s="116" t="str">
        <f t="shared" si="94"/>
        <v xml:space="preserve"> </v>
      </c>
      <c r="AE623" s="116" t="str">
        <f t="shared" si="95"/>
        <v xml:space="preserve"> </v>
      </c>
      <c r="AF623" s="116" t="str">
        <f t="shared" si="96"/>
        <v xml:space="preserve"> </v>
      </c>
      <c r="AG623" s="116" t="str">
        <f t="shared" si="97"/>
        <v xml:space="preserve"> </v>
      </c>
    </row>
    <row r="624" spans="1:33" x14ac:dyDescent="0.35">
      <c r="A624" s="199"/>
      <c r="B624" s="200"/>
      <c r="C624" s="200"/>
      <c r="D624" s="200"/>
      <c r="E624" s="200"/>
      <c r="F624" s="200"/>
      <c r="G624" s="200"/>
      <c r="H624" s="200"/>
      <c r="I624" s="200"/>
      <c r="J624" s="200"/>
      <c r="K624" s="200"/>
      <c r="L624" s="200"/>
      <c r="M624" s="200"/>
      <c r="N624" s="200"/>
      <c r="O624" s="200"/>
      <c r="P624" s="200"/>
      <c r="Q624" s="200"/>
      <c r="R624" s="200"/>
      <c r="S624" s="200"/>
      <c r="T624" s="200"/>
      <c r="U624" s="200"/>
      <c r="V624" s="200"/>
      <c r="W624" s="201"/>
      <c r="X624" s="116" t="str">
        <f t="shared" si="99"/>
        <v xml:space="preserve"> </v>
      </c>
      <c r="Y624" s="116" t="str">
        <f t="shared" si="98"/>
        <v xml:space="preserve"> </v>
      </c>
      <c r="Z624" s="116" t="str">
        <f t="shared" si="90"/>
        <v xml:space="preserve"> </v>
      </c>
      <c r="AA624" s="116" t="str">
        <f t="shared" si="91"/>
        <v xml:space="preserve"> </v>
      </c>
      <c r="AB624" s="116" t="str">
        <f t="shared" si="92"/>
        <v xml:space="preserve"> </v>
      </c>
      <c r="AC624" s="116" t="str">
        <f t="shared" si="93"/>
        <v xml:space="preserve"> </v>
      </c>
      <c r="AD624" s="116" t="str">
        <f t="shared" si="94"/>
        <v xml:space="preserve"> </v>
      </c>
      <c r="AE624" s="116" t="str">
        <f t="shared" si="95"/>
        <v xml:space="preserve"> </v>
      </c>
      <c r="AF624" s="116" t="str">
        <f t="shared" si="96"/>
        <v xml:space="preserve"> </v>
      </c>
      <c r="AG624" s="116" t="str">
        <f t="shared" si="97"/>
        <v xml:space="preserve"> </v>
      </c>
    </row>
    <row r="625" spans="1:33" x14ac:dyDescent="0.35">
      <c r="A625" s="199"/>
      <c r="B625" s="200"/>
      <c r="C625" s="200"/>
      <c r="D625" s="200"/>
      <c r="E625" s="200"/>
      <c r="F625" s="200"/>
      <c r="G625" s="200"/>
      <c r="H625" s="200"/>
      <c r="I625" s="200"/>
      <c r="J625" s="200"/>
      <c r="K625" s="200"/>
      <c r="L625" s="200"/>
      <c r="M625" s="200"/>
      <c r="N625" s="200"/>
      <c r="O625" s="200"/>
      <c r="P625" s="200"/>
      <c r="Q625" s="200"/>
      <c r="R625" s="200"/>
      <c r="S625" s="200"/>
      <c r="T625" s="200"/>
      <c r="U625" s="200"/>
      <c r="V625" s="200"/>
      <c r="W625" s="201"/>
      <c r="X625" s="116" t="str">
        <f t="shared" si="99"/>
        <v xml:space="preserve"> </v>
      </c>
      <c r="Y625" s="116" t="str">
        <f t="shared" si="98"/>
        <v xml:space="preserve"> </v>
      </c>
      <c r="Z625" s="116" t="str">
        <f t="shared" si="90"/>
        <v xml:space="preserve"> </v>
      </c>
      <c r="AA625" s="116" t="str">
        <f t="shared" si="91"/>
        <v xml:space="preserve"> </v>
      </c>
      <c r="AB625" s="116" t="str">
        <f t="shared" si="92"/>
        <v xml:space="preserve"> </v>
      </c>
      <c r="AC625" s="116" t="str">
        <f t="shared" si="93"/>
        <v xml:space="preserve"> </v>
      </c>
      <c r="AD625" s="116" t="str">
        <f t="shared" si="94"/>
        <v xml:space="preserve"> </v>
      </c>
      <c r="AE625" s="116" t="str">
        <f t="shared" si="95"/>
        <v xml:space="preserve"> </v>
      </c>
      <c r="AF625" s="116" t="str">
        <f t="shared" si="96"/>
        <v xml:space="preserve"> </v>
      </c>
      <c r="AG625" s="116" t="str">
        <f t="shared" si="97"/>
        <v xml:space="preserve"> </v>
      </c>
    </row>
    <row r="626" spans="1:33" x14ac:dyDescent="0.35">
      <c r="A626" s="199"/>
      <c r="B626" s="200"/>
      <c r="C626" s="200"/>
      <c r="D626" s="200"/>
      <c r="E626" s="200"/>
      <c r="F626" s="200"/>
      <c r="G626" s="200"/>
      <c r="H626" s="200"/>
      <c r="I626" s="200"/>
      <c r="J626" s="200"/>
      <c r="K626" s="200"/>
      <c r="L626" s="200"/>
      <c r="M626" s="200"/>
      <c r="N626" s="200"/>
      <c r="O626" s="200"/>
      <c r="P626" s="200"/>
      <c r="Q626" s="200"/>
      <c r="R626" s="200"/>
      <c r="S626" s="200"/>
      <c r="T626" s="200"/>
      <c r="U626" s="200"/>
      <c r="V626" s="200"/>
      <c r="W626" s="201"/>
      <c r="X626" s="116" t="str">
        <f t="shared" si="99"/>
        <v xml:space="preserve"> </v>
      </c>
      <c r="Y626" s="116" t="str">
        <f t="shared" si="98"/>
        <v xml:space="preserve"> </v>
      </c>
      <c r="Z626" s="116" t="str">
        <f t="shared" si="90"/>
        <v xml:space="preserve"> </v>
      </c>
      <c r="AA626" s="116" t="str">
        <f t="shared" si="91"/>
        <v xml:space="preserve"> </v>
      </c>
      <c r="AB626" s="116" t="str">
        <f t="shared" si="92"/>
        <v xml:space="preserve"> </v>
      </c>
      <c r="AC626" s="116" t="str">
        <f t="shared" si="93"/>
        <v xml:space="preserve"> </v>
      </c>
      <c r="AD626" s="116" t="str">
        <f t="shared" si="94"/>
        <v xml:space="preserve"> </v>
      </c>
      <c r="AE626" s="116" t="str">
        <f t="shared" si="95"/>
        <v xml:space="preserve"> </v>
      </c>
      <c r="AF626" s="116" t="str">
        <f t="shared" si="96"/>
        <v xml:space="preserve"> </v>
      </c>
      <c r="AG626" s="116" t="str">
        <f t="shared" si="97"/>
        <v xml:space="preserve"> </v>
      </c>
    </row>
    <row r="627" spans="1:33" x14ac:dyDescent="0.35">
      <c r="A627" s="199"/>
      <c r="B627" s="200"/>
      <c r="C627" s="200"/>
      <c r="D627" s="200"/>
      <c r="E627" s="200"/>
      <c r="F627" s="200"/>
      <c r="G627" s="200"/>
      <c r="H627" s="200"/>
      <c r="I627" s="200"/>
      <c r="J627" s="200"/>
      <c r="K627" s="200"/>
      <c r="L627" s="200"/>
      <c r="M627" s="200"/>
      <c r="N627" s="200"/>
      <c r="O627" s="200"/>
      <c r="P627" s="200"/>
      <c r="Q627" s="200"/>
      <c r="R627" s="200"/>
      <c r="S627" s="200"/>
      <c r="T627" s="200"/>
      <c r="U627" s="200"/>
      <c r="V627" s="200"/>
      <c r="W627" s="201"/>
      <c r="X627" s="116" t="str">
        <f t="shared" si="99"/>
        <v xml:space="preserve"> </v>
      </c>
      <c r="Y627" s="116" t="str">
        <f t="shared" si="98"/>
        <v xml:space="preserve"> </v>
      </c>
      <c r="Z627" s="116" t="str">
        <f t="shared" si="90"/>
        <v xml:space="preserve"> </v>
      </c>
      <c r="AA627" s="116" t="str">
        <f t="shared" si="91"/>
        <v xml:space="preserve"> </v>
      </c>
      <c r="AB627" s="116" t="str">
        <f t="shared" si="92"/>
        <v xml:space="preserve"> </v>
      </c>
      <c r="AC627" s="116" t="str">
        <f t="shared" si="93"/>
        <v xml:space="preserve"> </v>
      </c>
      <c r="AD627" s="116" t="str">
        <f t="shared" si="94"/>
        <v xml:space="preserve"> </v>
      </c>
      <c r="AE627" s="116" t="str">
        <f t="shared" si="95"/>
        <v xml:space="preserve"> </v>
      </c>
      <c r="AF627" s="116" t="str">
        <f t="shared" si="96"/>
        <v xml:space="preserve"> </v>
      </c>
      <c r="AG627" s="116" t="str">
        <f t="shared" si="97"/>
        <v xml:space="preserve"> </v>
      </c>
    </row>
    <row r="628" spans="1:33" x14ac:dyDescent="0.35">
      <c r="A628" s="199"/>
      <c r="B628" s="200"/>
      <c r="C628" s="200"/>
      <c r="D628" s="200"/>
      <c r="E628" s="200"/>
      <c r="F628" s="200"/>
      <c r="G628" s="200"/>
      <c r="H628" s="200"/>
      <c r="I628" s="200"/>
      <c r="J628" s="200"/>
      <c r="K628" s="200"/>
      <c r="L628" s="200"/>
      <c r="M628" s="200"/>
      <c r="N628" s="200"/>
      <c r="O628" s="200"/>
      <c r="P628" s="200"/>
      <c r="Q628" s="200"/>
      <c r="R628" s="200"/>
      <c r="S628" s="200"/>
      <c r="T628" s="200"/>
      <c r="U628" s="200"/>
      <c r="V628" s="200"/>
      <c r="W628" s="201"/>
      <c r="X628" s="116" t="str">
        <f t="shared" si="99"/>
        <v xml:space="preserve"> </v>
      </c>
      <c r="Y628" s="116" t="str">
        <f t="shared" si="98"/>
        <v xml:space="preserve"> </v>
      </c>
      <c r="Z628" s="116" t="str">
        <f t="shared" si="90"/>
        <v xml:space="preserve"> </v>
      </c>
      <c r="AA628" s="116" t="str">
        <f t="shared" si="91"/>
        <v xml:space="preserve"> </v>
      </c>
      <c r="AB628" s="116" t="str">
        <f t="shared" si="92"/>
        <v xml:space="preserve"> </v>
      </c>
      <c r="AC628" s="116" t="str">
        <f t="shared" si="93"/>
        <v xml:space="preserve"> </v>
      </c>
      <c r="AD628" s="116" t="str">
        <f t="shared" si="94"/>
        <v xml:space="preserve"> </v>
      </c>
      <c r="AE628" s="116" t="str">
        <f t="shared" si="95"/>
        <v xml:space="preserve"> </v>
      </c>
      <c r="AF628" s="116" t="str">
        <f t="shared" si="96"/>
        <v xml:space="preserve"> </v>
      </c>
      <c r="AG628" s="116" t="str">
        <f t="shared" si="97"/>
        <v xml:space="preserve"> </v>
      </c>
    </row>
    <row r="629" spans="1:33" x14ac:dyDescent="0.35">
      <c r="A629" s="199"/>
      <c r="B629" s="200"/>
      <c r="C629" s="200"/>
      <c r="D629" s="200"/>
      <c r="E629" s="200"/>
      <c r="F629" s="200"/>
      <c r="G629" s="200"/>
      <c r="H629" s="200"/>
      <c r="I629" s="200"/>
      <c r="J629" s="200"/>
      <c r="K629" s="200"/>
      <c r="L629" s="200"/>
      <c r="M629" s="200"/>
      <c r="N629" s="200"/>
      <c r="O629" s="200"/>
      <c r="P629" s="200"/>
      <c r="Q629" s="200"/>
      <c r="R629" s="200"/>
      <c r="S629" s="200"/>
      <c r="T629" s="200"/>
      <c r="U629" s="200"/>
      <c r="V629" s="200"/>
      <c r="W629" s="201"/>
      <c r="X629" s="116" t="str">
        <f t="shared" si="99"/>
        <v xml:space="preserve"> </v>
      </c>
      <c r="Y629" s="116" t="str">
        <f t="shared" si="98"/>
        <v xml:space="preserve"> </v>
      </c>
      <c r="Z629" s="116" t="str">
        <f t="shared" si="90"/>
        <v xml:space="preserve"> </v>
      </c>
      <c r="AA629" s="116" t="str">
        <f t="shared" si="91"/>
        <v xml:space="preserve"> </v>
      </c>
      <c r="AB629" s="116" t="str">
        <f t="shared" si="92"/>
        <v xml:space="preserve"> </v>
      </c>
      <c r="AC629" s="116" t="str">
        <f t="shared" si="93"/>
        <v xml:space="preserve"> </v>
      </c>
      <c r="AD629" s="116" t="str">
        <f t="shared" si="94"/>
        <v xml:space="preserve"> </v>
      </c>
      <c r="AE629" s="116" t="str">
        <f t="shared" si="95"/>
        <v xml:space="preserve"> </v>
      </c>
      <c r="AF629" s="116" t="str">
        <f t="shared" si="96"/>
        <v xml:space="preserve"> </v>
      </c>
      <c r="AG629" s="116" t="str">
        <f t="shared" si="97"/>
        <v xml:space="preserve"> </v>
      </c>
    </row>
    <row r="630" spans="1:33" x14ac:dyDescent="0.35">
      <c r="A630" s="199"/>
      <c r="B630" s="200"/>
      <c r="C630" s="200"/>
      <c r="D630" s="200"/>
      <c r="E630" s="200"/>
      <c r="F630" s="200"/>
      <c r="G630" s="200"/>
      <c r="H630" s="200"/>
      <c r="I630" s="200"/>
      <c r="J630" s="200"/>
      <c r="K630" s="200"/>
      <c r="L630" s="200"/>
      <c r="M630" s="200"/>
      <c r="N630" s="200"/>
      <c r="O630" s="200"/>
      <c r="P630" s="200"/>
      <c r="Q630" s="200"/>
      <c r="R630" s="200"/>
      <c r="S630" s="200"/>
      <c r="T630" s="200"/>
      <c r="U630" s="200"/>
      <c r="V630" s="200"/>
      <c r="W630" s="201"/>
      <c r="X630" s="116" t="str">
        <f t="shared" si="99"/>
        <v xml:space="preserve"> </v>
      </c>
      <c r="Y630" s="116" t="str">
        <f t="shared" si="98"/>
        <v xml:space="preserve"> </v>
      </c>
      <c r="Z630" s="116" t="str">
        <f t="shared" si="90"/>
        <v xml:space="preserve"> </v>
      </c>
      <c r="AA630" s="116" t="str">
        <f t="shared" si="91"/>
        <v xml:space="preserve"> </v>
      </c>
      <c r="AB630" s="116" t="str">
        <f t="shared" si="92"/>
        <v xml:space="preserve"> </v>
      </c>
      <c r="AC630" s="116" t="str">
        <f t="shared" si="93"/>
        <v xml:space="preserve"> </v>
      </c>
      <c r="AD630" s="116" t="str">
        <f t="shared" si="94"/>
        <v xml:space="preserve"> </v>
      </c>
      <c r="AE630" s="116" t="str">
        <f t="shared" si="95"/>
        <v xml:space="preserve"> </v>
      </c>
      <c r="AF630" s="116" t="str">
        <f t="shared" si="96"/>
        <v xml:space="preserve"> </v>
      </c>
      <c r="AG630" s="116" t="str">
        <f t="shared" si="97"/>
        <v xml:space="preserve"> </v>
      </c>
    </row>
    <row r="631" spans="1:33" x14ac:dyDescent="0.35">
      <c r="A631" s="199"/>
      <c r="B631" s="200"/>
      <c r="C631" s="200"/>
      <c r="D631" s="200"/>
      <c r="E631" s="200"/>
      <c r="F631" s="200"/>
      <c r="G631" s="200"/>
      <c r="H631" s="200"/>
      <c r="I631" s="200"/>
      <c r="J631" s="200"/>
      <c r="K631" s="200"/>
      <c r="L631" s="200"/>
      <c r="M631" s="200"/>
      <c r="N631" s="200"/>
      <c r="O631" s="200"/>
      <c r="P631" s="200"/>
      <c r="Q631" s="200"/>
      <c r="R631" s="200"/>
      <c r="S631" s="200"/>
      <c r="T631" s="200"/>
      <c r="U631" s="200"/>
      <c r="V631" s="200"/>
      <c r="W631" s="201"/>
      <c r="X631" s="116" t="str">
        <f t="shared" si="99"/>
        <v xml:space="preserve"> </v>
      </c>
      <c r="Y631" s="116" t="str">
        <f t="shared" si="98"/>
        <v xml:space="preserve"> </v>
      </c>
      <c r="Z631" s="116" t="str">
        <f t="shared" si="90"/>
        <v xml:space="preserve"> </v>
      </c>
      <c r="AA631" s="116" t="str">
        <f t="shared" si="91"/>
        <v xml:space="preserve"> </v>
      </c>
      <c r="AB631" s="116" t="str">
        <f t="shared" si="92"/>
        <v xml:space="preserve"> </v>
      </c>
      <c r="AC631" s="116" t="str">
        <f t="shared" si="93"/>
        <v xml:space="preserve"> </v>
      </c>
      <c r="AD631" s="116" t="str">
        <f t="shared" si="94"/>
        <v xml:space="preserve"> </v>
      </c>
      <c r="AE631" s="116" t="str">
        <f t="shared" si="95"/>
        <v xml:space="preserve"> </v>
      </c>
      <c r="AF631" s="116" t="str">
        <f t="shared" si="96"/>
        <v xml:space="preserve"> </v>
      </c>
      <c r="AG631" s="116" t="str">
        <f t="shared" si="97"/>
        <v xml:space="preserve"> </v>
      </c>
    </row>
    <row r="632" spans="1:33" x14ac:dyDescent="0.35">
      <c r="A632" s="199"/>
      <c r="B632" s="200"/>
      <c r="C632" s="200"/>
      <c r="D632" s="200"/>
      <c r="E632" s="200"/>
      <c r="F632" s="200"/>
      <c r="G632" s="200"/>
      <c r="H632" s="200"/>
      <c r="I632" s="200"/>
      <c r="J632" s="200"/>
      <c r="K632" s="200"/>
      <c r="L632" s="200"/>
      <c r="M632" s="200"/>
      <c r="N632" s="200"/>
      <c r="O632" s="200"/>
      <c r="P632" s="200"/>
      <c r="Q632" s="200"/>
      <c r="R632" s="200"/>
      <c r="S632" s="200"/>
      <c r="T632" s="200"/>
      <c r="U632" s="200"/>
      <c r="V632" s="200"/>
      <c r="W632" s="201"/>
      <c r="X632" s="116" t="str">
        <f t="shared" si="99"/>
        <v xml:space="preserve"> </v>
      </c>
      <c r="Y632" s="116" t="str">
        <f t="shared" si="98"/>
        <v xml:space="preserve"> </v>
      </c>
      <c r="Z632" s="116" t="str">
        <f t="shared" si="90"/>
        <v xml:space="preserve"> </v>
      </c>
      <c r="AA632" s="116" t="str">
        <f t="shared" si="91"/>
        <v xml:space="preserve"> </v>
      </c>
      <c r="AB632" s="116" t="str">
        <f t="shared" si="92"/>
        <v xml:space="preserve"> </v>
      </c>
      <c r="AC632" s="116" t="str">
        <f t="shared" si="93"/>
        <v xml:space="preserve"> </v>
      </c>
      <c r="AD632" s="116" t="str">
        <f t="shared" si="94"/>
        <v xml:space="preserve"> </v>
      </c>
      <c r="AE632" s="116" t="str">
        <f t="shared" si="95"/>
        <v xml:space="preserve"> </v>
      </c>
      <c r="AF632" s="116" t="str">
        <f t="shared" si="96"/>
        <v xml:space="preserve"> </v>
      </c>
      <c r="AG632" s="116" t="str">
        <f t="shared" si="97"/>
        <v xml:space="preserve"> </v>
      </c>
    </row>
    <row r="633" spans="1:33" x14ac:dyDescent="0.35">
      <c r="A633" s="199"/>
      <c r="B633" s="200"/>
      <c r="C633" s="200"/>
      <c r="D633" s="200"/>
      <c r="E633" s="200"/>
      <c r="F633" s="200"/>
      <c r="G633" s="200"/>
      <c r="H633" s="200"/>
      <c r="I633" s="200"/>
      <c r="J633" s="200"/>
      <c r="K633" s="200"/>
      <c r="L633" s="200"/>
      <c r="M633" s="200"/>
      <c r="N633" s="200"/>
      <c r="O633" s="200"/>
      <c r="P633" s="200"/>
      <c r="Q633" s="200"/>
      <c r="R633" s="200"/>
      <c r="S633" s="200"/>
      <c r="T633" s="200"/>
      <c r="U633" s="200"/>
      <c r="V633" s="200"/>
      <c r="W633" s="201"/>
      <c r="X633" s="116" t="str">
        <f t="shared" si="99"/>
        <v xml:space="preserve"> </v>
      </c>
      <c r="Y633" s="116" t="str">
        <f t="shared" si="98"/>
        <v xml:space="preserve"> </v>
      </c>
      <c r="Z633" s="116" t="str">
        <f t="shared" si="90"/>
        <v xml:space="preserve"> </v>
      </c>
      <c r="AA633" s="116" t="str">
        <f t="shared" si="91"/>
        <v xml:space="preserve"> </v>
      </c>
      <c r="AB633" s="116" t="str">
        <f t="shared" si="92"/>
        <v xml:space="preserve"> </v>
      </c>
      <c r="AC633" s="116" t="str">
        <f t="shared" si="93"/>
        <v xml:space="preserve"> </v>
      </c>
      <c r="AD633" s="116" t="str">
        <f t="shared" si="94"/>
        <v xml:space="preserve"> </v>
      </c>
      <c r="AE633" s="116" t="str">
        <f t="shared" si="95"/>
        <v xml:space="preserve"> </v>
      </c>
      <c r="AF633" s="116" t="str">
        <f t="shared" si="96"/>
        <v xml:space="preserve"> </v>
      </c>
      <c r="AG633" s="116" t="str">
        <f t="shared" si="97"/>
        <v xml:space="preserve"> </v>
      </c>
    </row>
    <row r="634" spans="1:33" x14ac:dyDescent="0.35">
      <c r="A634" s="199"/>
      <c r="B634" s="200"/>
      <c r="C634" s="200"/>
      <c r="D634" s="200"/>
      <c r="E634" s="200"/>
      <c r="F634" s="200"/>
      <c r="G634" s="200"/>
      <c r="H634" s="200"/>
      <c r="I634" s="200"/>
      <c r="J634" s="200"/>
      <c r="K634" s="200"/>
      <c r="L634" s="200"/>
      <c r="M634" s="200"/>
      <c r="N634" s="200"/>
      <c r="O634" s="200"/>
      <c r="P634" s="200"/>
      <c r="Q634" s="200"/>
      <c r="R634" s="200"/>
      <c r="S634" s="200"/>
      <c r="T634" s="200"/>
      <c r="U634" s="200"/>
      <c r="V634" s="200"/>
      <c r="W634" s="201"/>
      <c r="X634" s="116" t="str">
        <f t="shared" si="99"/>
        <v xml:space="preserve"> </v>
      </c>
      <c r="Y634" s="116" t="str">
        <f t="shared" si="98"/>
        <v xml:space="preserve"> </v>
      </c>
      <c r="Z634" s="116" t="str">
        <f t="shared" si="90"/>
        <v xml:space="preserve"> </v>
      </c>
      <c r="AA634" s="116" t="str">
        <f t="shared" si="91"/>
        <v xml:space="preserve"> </v>
      </c>
      <c r="AB634" s="116" t="str">
        <f t="shared" si="92"/>
        <v xml:space="preserve"> </v>
      </c>
      <c r="AC634" s="116" t="str">
        <f t="shared" si="93"/>
        <v xml:space="preserve"> </v>
      </c>
      <c r="AD634" s="116" t="str">
        <f t="shared" si="94"/>
        <v xml:space="preserve"> </v>
      </c>
      <c r="AE634" s="116" t="str">
        <f t="shared" si="95"/>
        <v xml:space="preserve"> </v>
      </c>
      <c r="AF634" s="116" t="str">
        <f t="shared" si="96"/>
        <v xml:space="preserve"> </v>
      </c>
      <c r="AG634" s="116" t="str">
        <f t="shared" si="97"/>
        <v xml:space="preserve"> </v>
      </c>
    </row>
    <row r="635" spans="1:33" x14ac:dyDescent="0.35">
      <c r="A635" s="199"/>
      <c r="B635" s="200"/>
      <c r="C635" s="200"/>
      <c r="D635" s="200"/>
      <c r="E635" s="200"/>
      <c r="F635" s="200"/>
      <c r="G635" s="200"/>
      <c r="H635" s="200"/>
      <c r="I635" s="200"/>
      <c r="J635" s="200"/>
      <c r="K635" s="200"/>
      <c r="L635" s="200"/>
      <c r="M635" s="200"/>
      <c r="N635" s="200"/>
      <c r="O635" s="200"/>
      <c r="P635" s="200"/>
      <c r="Q635" s="200"/>
      <c r="R635" s="200"/>
      <c r="S635" s="200"/>
      <c r="T635" s="200"/>
      <c r="U635" s="200"/>
      <c r="V635" s="200"/>
      <c r="W635" s="201"/>
      <c r="X635" s="116" t="str">
        <f t="shared" si="99"/>
        <v xml:space="preserve"> </v>
      </c>
      <c r="Y635" s="116" t="str">
        <f t="shared" si="98"/>
        <v xml:space="preserve"> </v>
      </c>
      <c r="Z635" s="116" t="str">
        <f t="shared" si="90"/>
        <v xml:space="preserve"> </v>
      </c>
      <c r="AA635" s="116" t="str">
        <f t="shared" si="91"/>
        <v xml:space="preserve"> </v>
      </c>
      <c r="AB635" s="116" t="str">
        <f t="shared" si="92"/>
        <v xml:space="preserve"> </v>
      </c>
      <c r="AC635" s="116" t="str">
        <f t="shared" si="93"/>
        <v xml:space="preserve"> </v>
      </c>
      <c r="AD635" s="116" t="str">
        <f t="shared" si="94"/>
        <v xml:space="preserve"> </v>
      </c>
      <c r="AE635" s="116" t="str">
        <f t="shared" si="95"/>
        <v xml:space="preserve"> </v>
      </c>
      <c r="AF635" s="116" t="str">
        <f t="shared" si="96"/>
        <v xml:space="preserve"> </v>
      </c>
      <c r="AG635" s="116" t="str">
        <f t="shared" si="97"/>
        <v xml:space="preserve"> </v>
      </c>
    </row>
    <row r="636" spans="1:33" x14ac:dyDescent="0.35">
      <c r="A636" s="199"/>
      <c r="B636" s="200"/>
      <c r="C636" s="200"/>
      <c r="D636" s="200"/>
      <c r="E636" s="200"/>
      <c r="F636" s="200"/>
      <c r="G636" s="200"/>
      <c r="H636" s="200"/>
      <c r="I636" s="200"/>
      <c r="J636" s="200"/>
      <c r="K636" s="200"/>
      <c r="L636" s="200"/>
      <c r="M636" s="200"/>
      <c r="N636" s="200"/>
      <c r="O636" s="200"/>
      <c r="P636" s="200"/>
      <c r="Q636" s="200"/>
      <c r="R636" s="200"/>
      <c r="S636" s="200"/>
      <c r="T636" s="200"/>
      <c r="U636" s="200"/>
      <c r="V636" s="200"/>
      <c r="W636" s="201"/>
      <c r="X636" s="116" t="str">
        <f t="shared" si="99"/>
        <v xml:space="preserve"> </v>
      </c>
      <c r="Y636" s="116" t="str">
        <f t="shared" si="98"/>
        <v xml:space="preserve"> </v>
      </c>
      <c r="Z636" s="116" t="str">
        <f t="shared" si="90"/>
        <v xml:space="preserve"> </v>
      </c>
      <c r="AA636" s="116" t="str">
        <f t="shared" si="91"/>
        <v xml:space="preserve"> </v>
      </c>
      <c r="AB636" s="116" t="str">
        <f t="shared" si="92"/>
        <v xml:space="preserve"> </v>
      </c>
      <c r="AC636" s="116" t="str">
        <f t="shared" si="93"/>
        <v xml:space="preserve"> </v>
      </c>
      <c r="AD636" s="116" t="str">
        <f t="shared" si="94"/>
        <v xml:space="preserve"> </v>
      </c>
      <c r="AE636" s="116" t="str">
        <f t="shared" si="95"/>
        <v xml:space="preserve"> </v>
      </c>
      <c r="AF636" s="116" t="str">
        <f t="shared" si="96"/>
        <v xml:space="preserve"> </v>
      </c>
      <c r="AG636" s="116" t="str">
        <f t="shared" si="97"/>
        <v xml:space="preserve"> </v>
      </c>
    </row>
    <row r="637" spans="1:33" x14ac:dyDescent="0.35">
      <c r="A637" s="199"/>
      <c r="B637" s="200"/>
      <c r="C637" s="200"/>
      <c r="D637" s="200"/>
      <c r="E637" s="200"/>
      <c r="F637" s="200"/>
      <c r="G637" s="200"/>
      <c r="H637" s="200"/>
      <c r="I637" s="200"/>
      <c r="J637" s="200"/>
      <c r="K637" s="200"/>
      <c r="L637" s="200"/>
      <c r="M637" s="200"/>
      <c r="N637" s="200"/>
      <c r="O637" s="200"/>
      <c r="P637" s="200"/>
      <c r="Q637" s="200"/>
      <c r="R637" s="200"/>
      <c r="S637" s="200"/>
      <c r="T637" s="200"/>
      <c r="U637" s="200"/>
      <c r="V637" s="200"/>
      <c r="W637" s="201"/>
      <c r="X637" s="116" t="str">
        <f t="shared" si="99"/>
        <v xml:space="preserve"> </v>
      </c>
      <c r="Y637" s="116" t="str">
        <f t="shared" si="98"/>
        <v xml:space="preserve"> </v>
      </c>
      <c r="Z637" s="116" t="str">
        <f t="shared" si="90"/>
        <v xml:space="preserve"> </v>
      </c>
      <c r="AA637" s="116" t="str">
        <f t="shared" si="91"/>
        <v xml:space="preserve"> </v>
      </c>
      <c r="AB637" s="116" t="str">
        <f t="shared" si="92"/>
        <v xml:space="preserve"> </v>
      </c>
      <c r="AC637" s="116" t="str">
        <f t="shared" si="93"/>
        <v xml:space="preserve"> </v>
      </c>
      <c r="AD637" s="116" t="str">
        <f t="shared" si="94"/>
        <v xml:space="preserve"> </v>
      </c>
      <c r="AE637" s="116" t="str">
        <f t="shared" si="95"/>
        <v xml:space="preserve"> </v>
      </c>
      <c r="AF637" s="116" t="str">
        <f t="shared" si="96"/>
        <v xml:space="preserve"> </v>
      </c>
      <c r="AG637" s="116" t="str">
        <f t="shared" si="97"/>
        <v xml:space="preserve"> </v>
      </c>
    </row>
    <row r="638" spans="1:33" x14ac:dyDescent="0.35">
      <c r="A638" s="199"/>
      <c r="B638" s="200"/>
      <c r="C638" s="200"/>
      <c r="D638" s="200"/>
      <c r="E638" s="200"/>
      <c r="F638" s="200"/>
      <c r="G638" s="200"/>
      <c r="H638" s="200"/>
      <c r="I638" s="200"/>
      <c r="J638" s="200"/>
      <c r="K638" s="200"/>
      <c r="L638" s="200"/>
      <c r="M638" s="200"/>
      <c r="N638" s="200"/>
      <c r="O638" s="200"/>
      <c r="P638" s="200"/>
      <c r="Q638" s="200"/>
      <c r="R638" s="200"/>
      <c r="S638" s="200"/>
      <c r="T638" s="200"/>
      <c r="U638" s="200"/>
      <c r="V638" s="200"/>
      <c r="W638" s="201"/>
      <c r="X638" s="116" t="str">
        <f t="shared" si="99"/>
        <v xml:space="preserve"> </v>
      </c>
      <c r="Y638" s="116" t="str">
        <f t="shared" si="98"/>
        <v xml:space="preserve"> </v>
      </c>
      <c r="Z638" s="116" t="str">
        <f t="shared" si="90"/>
        <v xml:space="preserve"> </v>
      </c>
      <c r="AA638" s="116" t="str">
        <f t="shared" si="91"/>
        <v xml:space="preserve"> </v>
      </c>
      <c r="AB638" s="116" t="str">
        <f t="shared" si="92"/>
        <v xml:space="preserve"> </v>
      </c>
      <c r="AC638" s="116" t="str">
        <f t="shared" si="93"/>
        <v xml:space="preserve"> </v>
      </c>
      <c r="AD638" s="116" t="str">
        <f t="shared" si="94"/>
        <v xml:space="preserve"> </v>
      </c>
      <c r="AE638" s="116" t="str">
        <f t="shared" si="95"/>
        <v xml:space="preserve"> </v>
      </c>
      <c r="AF638" s="116" t="str">
        <f t="shared" si="96"/>
        <v xml:space="preserve"> </v>
      </c>
      <c r="AG638" s="116" t="str">
        <f t="shared" si="97"/>
        <v xml:space="preserve"> </v>
      </c>
    </row>
    <row r="639" spans="1:33" x14ac:dyDescent="0.35">
      <c r="A639" s="199"/>
      <c r="B639" s="200"/>
      <c r="C639" s="200"/>
      <c r="D639" s="200"/>
      <c r="E639" s="200"/>
      <c r="F639" s="200"/>
      <c r="G639" s="200"/>
      <c r="H639" s="200"/>
      <c r="I639" s="200"/>
      <c r="J639" s="200"/>
      <c r="K639" s="200"/>
      <c r="L639" s="200"/>
      <c r="M639" s="200"/>
      <c r="N639" s="200"/>
      <c r="O639" s="200"/>
      <c r="P639" s="200"/>
      <c r="Q639" s="200"/>
      <c r="R639" s="200"/>
      <c r="S639" s="200"/>
      <c r="T639" s="200"/>
      <c r="U639" s="200"/>
      <c r="V639" s="200"/>
      <c r="W639" s="201"/>
      <c r="X639" s="116" t="str">
        <f t="shared" si="99"/>
        <v xml:space="preserve"> </v>
      </c>
      <c r="Y639" s="116" t="str">
        <f t="shared" si="98"/>
        <v xml:space="preserve"> </v>
      </c>
      <c r="Z639" s="116" t="str">
        <f t="shared" si="90"/>
        <v xml:space="preserve"> </v>
      </c>
      <c r="AA639" s="116" t="str">
        <f t="shared" si="91"/>
        <v xml:space="preserve"> </v>
      </c>
      <c r="AB639" s="116" t="str">
        <f t="shared" si="92"/>
        <v xml:space="preserve"> </v>
      </c>
      <c r="AC639" s="116" t="str">
        <f t="shared" si="93"/>
        <v xml:space="preserve"> </v>
      </c>
      <c r="AD639" s="116" t="str">
        <f t="shared" si="94"/>
        <v xml:space="preserve"> </v>
      </c>
      <c r="AE639" s="116" t="str">
        <f t="shared" si="95"/>
        <v xml:space="preserve"> </v>
      </c>
      <c r="AF639" s="116" t="str">
        <f t="shared" si="96"/>
        <v xml:space="preserve"> </v>
      </c>
      <c r="AG639" s="116" t="str">
        <f t="shared" si="97"/>
        <v xml:space="preserve"> </v>
      </c>
    </row>
    <row r="640" spans="1:33" x14ac:dyDescent="0.35">
      <c r="A640" s="199"/>
      <c r="B640" s="200"/>
      <c r="C640" s="200"/>
      <c r="D640" s="200"/>
      <c r="E640" s="200"/>
      <c r="F640" s="200"/>
      <c r="G640" s="200"/>
      <c r="H640" s="200"/>
      <c r="I640" s="200"/>
      <c r="J640" s="200"/>
      <c r="K640" s="200"/>
      <c r="L640" s="200"/>
      <c r="M640" s="200"/>
      <c r="N640" s="200"/>
      <c r="O640" s="200"/>
      <c r="P640" s="200"/>
      <c r="Q640" s="200"/>
      <c r="R640" s="200"/>
      <c r="S640" s="200"/>
      <c r="T640" s="200"/>
      <c r="U640" s="200"/>
      <c r="V640" s="200"/>
      <c r="W640" s="201"/>
      <c r="X640" s="116" t="str">
        <f t="shared" si="99"/>
        <v xml:space="preserve"> </v>
      </c>
      <c r="Y640" s="116" t="str">
        <f t="shared" si="98"/>
        <v xml:space="preserve"> </v>
      </c>
      <c r="Z640" s="116" t="str">
        <f t="shared" si="90"/>
        <v xml:space="preserve"> </v>
      </c>
      <c r="AA640" s="116" t="str">
        <f t="shared" si="91"/>
        <v xml:space="preserve"> </v>
      </c>
      <c r="AB640" s="116" t="str">
        <f t="shared" si="92"/>
        <v xml:space="preserve"> </v>
      </c>
      <c r="AC640" s="116" t="str">
        <f t="shared" si="93"/>
        <v xml:space="preserve"> </v>
      </c>
      <c r="AD640" s="116" t="str">
        <f t="shared" si="94"/>
        <v xml:space="preserve"> </v>
      </c>
      <c r="AE640" s="116" t="str">
        <f t="shared" si="95"/>
        <v xml:space="preserve"> </v>
      </c>
      <c r="AF640" s="116" t="str">
        <f t="shared" si="96"/>
        <v xml:space="preserve"> </v>
      </c>
      <c r="AG640" s="116" t="str">
        <f t="shared" si="97"/>
        <v xml:space="preserve"> </v>
      </c>
    </row>
    <row r="641" spans="1:33" x14ac:dyDescent="0.35">
      <c r="A641" s="199"/>
      <c r="B641" s="200"/>
      <c r="C641" s="200"/>
      <c r="D641" s="200"/>
      <c r="E641" s="200"/>
      <c r="F641" s="200"/>
      <c r="G641" s="200"/>
      <c r="H641" s="200"/>
      <c r="I641" s="200"/>
      <c r="J641" s="200"/>
      <c r="K641" s="200"/>
      <c r="L641" s="200"/>
      <c r="M641" s="200"/>
      <c r="N641" s="200"/>
      <c r="O641" s="200"/>
      <c r="P641" s="200"/>
      <c r="Q641" s="200"/>
      <c r="R641" s="200"/>
      <c r="S641" s="200"/>
      <c r="T641" s="200"/>
      <c r="U641" s="200"/>
      <c r="V641" s="200"/>
      <c r="W641" s="201"/>
      <c r="X641" s="116" t="str">
        <f t="shared" si="99"/>
        <v xml:space="preserve"> </v>
      </c>
      <c r="Y641" s="116" t="str">
        <f t="shared" si="98"/>
        <v xml:space="preserve"> </v>
      </c>
      <c r="Z641" s="116" t="str">
        <f t="shared" si="90"/>
        <v xml:space="preserve"> </v>
      </c>
      <c r="AA641" s="116" t="str">
        <f t="shared" si="91"/>
        <v xml:space="preserve"> </v>
      </c>
      <c r="AB641" s="116" t="str">
        <f t="shared" si="92"/>
        <v xml:space="preserve"> </v>
      </c>
      <c r="AC641" s="116" t="str">
        <f t="shared" si="93"/>
        <v xml:space="preserve"> </v>
      </c>
      <c r="AD641" s="116" t="str">
        <f t="shared" si="94"/>
        <v xml:space="preserve"> </v>
      </c>
      <c r="AE641" s="116" t="str">
        <f t="shared" si="95"/>
        <v xml:space="preserve"> </v>
      </c>
      <c r="AF641" s="116" t="str">
        <f t="shared" si="96"/>
        <v xml:space="preserve"> </v>
      </c>
      <c r="AG641" s="116" t="str">
        <f t="shared" si="97"/>
        <v xml:space="preserve"> </v>
      </c>
    </row>
    <row r="642" spans="1:33" x14ac:dyDescent="0.35">
      <c r="A642" s="199"/>
      <c r="B642" s="200"/>
      <c r="C642" s="200"/>
      <c r="D642" s="200"/>
      <c r="E642" s="200"/>
      <c r="F642" s="200"/>
      <c r="G642" s="200"/>
      <c r="H642" s="200"/>
      <c r="I642" s="200"/>
      <c r="J642" s="200"/>
      <c r="K642" s="200"/>
      <c r="L642" s="200"/>
      <c r="M642" s="200"/>
      <c r="N642" s="200"/>
      <c r="O642" s="200"/>
      <c r="P642" s="200"/>
      <c r="Q642" s="200"/>
      <c r="R642" s="200"/>
      <c r="S642" s="200"/>
      <c r="T642" s="200"/>
      <c r="U642" s="200"/>
      <c r="V642" s="200"/>
      <c r="W642" s="201"/>
      <c r="X642" s="116" t="str">
        <f t="shared" si="99"/>
        <v xml:space="preserve"> </v>
      </c>
      <c r="Y642" s="116" t="str">
        <f t="shared" si="98"/>
        <v xml:space="preserve"> </v>
      </c>
      <c r="Z642" s="116" t="str">
        <f t="shared" si="90"/>
        <v xml:space="preserve"> </v>
      </c>
      <c r="AA642" s="116" t="str">
        <f t="shared" si="91"/>
        <v xml:space="preserve"> </v>
      </c>
      <c r="AB642" s="116" t="str">
        <f t="shared" si="92"/>
        <v xml:space="preserve"> </v>
      </c>
      <c r="AC642" s="116" t="str">
        <f t="shared" si="93"/>
        <v xml:space="preserve"> </v>
      </c>
      <c r="AD642" s="116" t="str">
        <f t="shared" si="94"/>
        <v xml:space="preserve"> </v>
      </c>
      <c r="AE642" s="116" t="str">
        <f t="shared" si="95"/>
        <v xml:space="preserve"> </v>
      </c>
      <c r="AF642" s="116" t="str">
        <f t="shared" si="96"/>
        <v xml:space="preserve"> </v>
      </c>
      <c r="AG642" s="116" t="str">
        <f t="shared" si="97"/>
        <v xml:space="preserve"> </v>
      </c>
    </row>
    <row r="643" spans="1:33" x14ac:dyDescent="0.35">
      <c r="A643" s="199"/>
      <c r="B643" s="200"/>
      <c r="C643" s="200"/>
      <c r="D643" s="200"/>
      <c r="E643" s="200"/>
      <c r="F643" s="200"/>
      <c r="G643" s="200"/>
      <c r="H643" s="200"/>
      <c r="I643" s="200"/>
      <c r="J643" s="200"/>
      <c r="K643" s="200"/>
      <c r="L643" s="200"/>
      <c r="M643" s="200"/>
      <c r="N643" s="200"/>
      <c r="O643" s="200"/>
      <c r="P643" s="200"/>
      <c r="Q643" s="200"/>
      <c r="R643" s="200"/>
      <c r="S643" s="200"/>
      <c r="T643" s="200"/>
      <c r="U643" s="200"/>
      <c r="V643" s="200"/>
      <c r="W643" s="201"/>
      <c r="X643" s="116" t="str">
        <f t="shared" si="99"/>
        <v xml:space="preserve"> </v>
      </c>
      <c r="Y643" s="116" t="str">
        <f t="shared" si="98"/>
        <v xml:space="preserve"> </v>
      </c>
      <c r="Z643" s="116" t="str">
        <f t="shared" si="90"/>
        <v xml:space="preserve"> </v>
      </c>
      <c r="AA643" s="116" t="str">
        <f t="shared" si="91"/>
        <v xml:space="preserve"> </v>
      </c>
      <c r="AB643" s="116" t="str">
        <f t="shared" si="92"/>
        <v xml:space="preserve"> </v>
      </c>
      <c r="AC643" s="116" t="str">
        <f t="shared" si="93"/>
        <v xml:space="preserve"> </v>
      </c>
      <c r="AD643" s="116" t="str">
        <f t="shared" si="94"/>
        <v xml:space="preserve"> </v>
      </c>
      <c r="AE643" s="116" t="str">
        <f t="shared" si="95"/>
        <v xml:space="preserve"> </v>
      </c>
      <c r="AF643" s="116" t="str">
        <f t="shared" si="96"/>
        <v xml:space="preserve"> </v>
      </c>
      <c r="AG643" s="116" t="str">
        <f t="shared" si="97"/>
        <v xml:space="preserve"> </v>
      </c>
    </row>
    <row r="644" spans="1:33" x14ac:dyDescent="0.35">
      <c r="A644" s="199"/>
      <c r="B644" s="200"/>
      <c r="C644" s="200"/>
      <c r="D644" s="200"/>
      <c r="E644" s="200"/>
      <c r="F644" s="200"/>
      <c r="G644" s="200"/>
      <c r="H644" s="200"/>
      <c r="I644" s="200"/>
      <c r="J644" s="200"/>
      <c r="K644" s="200"/>
      <c r="L644" s="200"/>
      <c r="M644" s="200"/>
      <c r="N644" s="200"/>
      <c r="O644" s="200"/>
      <c r="P644" s="200"/>
      <c r="Q644" s="200"/>
      <c r="R644" s="200"/>
      <c r="S644" s="200"/>
      <c r="T644" s="200"/>
      <c r="U644" s="200"/>
      <c r="V644" s="200"/>
      <c r="W644" s="201"/>
      <c r="X644" s="116" t="str">
        <f t="shared" si="99"/>
        <v xml:space="preserve"> </v>
      </c>
      <c r="Y644" s="116" t="str">
        <f t="shared" si="98"/>
        <v xml:space="preserve"> </v>
      </c>
      <c r="Z644" s="116" t="str">
        <f t="shared" ref="Z644:Z707" si="100">H644&amp;" "&amp;I644</f>
        <v xml:space="preserve"> </v>
      </c>
      <c r="AA644" s="116" t="str">
        <f t="shared" ref="AA644:AA707" si="101">J644&amp;" "&amp;K644</f>
        <v xml:space="preserve"> </v>
      </c>
      <c r="AB644" s="116" t="str">
        <f t="shared" ref="AB644:AB707" si="102">L644&amp;" "&amp;M644</f>
        <v xml:space="preserve"> </v>
      </c>
      <c r="AC644" s="116" t="str">
        <f t="shared" ref="AC644:AC707" si="103">N644&amp;" "&amp;O644</f>
        <v xml:space="preserve"> </v>
      </c>
      <c r="AD644" s="116" t="str">
        <f t="shared" ref="AD644:AD707" si="104">P644&amp;" "&amp;Q644</f>
        <v xml:space="preserve"> </v>
      </c>
      <c r="AE644" s="116" t="str">
        <f t="shared" ref="AE644:AE707" si="105">R644&amp;" "&amp;S644</f>
        <v xml:space="preserve"> </v>
      </c>
      <c r="AF644" s="116" t="str">
        <f t="shared" ref="AF644:AF707" si="106">T644&amp;" "&amp;U644</f>
        <v xml:space="preserve"> </v>
      </c>
      <c r="AG644" s="116" t="str">
        <f t="shared" ref="AG644:AG707" si="107">V644&amp;" "&amp;W644</f>
        <v xml:space="preserve"> </v>
      </c>
    </row>
    <row r="645" spans="1:33" x14ac:dyDescent="0.35">
      <c r="A645" s="199"/>
      <c r="B645" s="200"/>
      <c r="C645" s="200"/>
      <c r="D645" s="200"/>
      <c r="E645" s="200"/>
      <c r="F645" s="200"/>
      <c r="G645" s="200"/>
      <c r="H645" s="200"/>
      <c r="I645" s="200"/>
      <c r="J645" s="200"/>
      <c r="K645" s="200"/>
      <c r="L645" s="200"/>
      <c r="M645" s="200"/>
      <c r="N645" s="200"/>
      <c r="O645" s="200"/>
      <c r="P645" s="200"/>
      <c r="Q645" s="200"/>
      <c r="R645" s="200"/>
      <c r="S645" s="200"/>
      <c r="T645" s="200"/>
      <c r="U645" s="200"/>
      <c r="V645" s="200"/>
      <c r="W645" s="201"/>
      <c r="X645" s="116" t="str">
        <f t="shared" si="99"/>
        <v xml:space="preserve"> </v>
      </c>
      <c r="Y645" s="116" t="str">
        <f t="shared" ref="Y645:Y708" si="108">F645&amp;" "&amp;G645</f>
        <v xml:space="preserve"> </v>
      </c>
      <c r="Z645" s="116" t="str">
        <f t="shared" si="100"/>
        <v xml:space="preserve"> </v>
      </c>
      <c r="AA645" s="116" t="str">
        <f t="shared" si="101"/>
        <v xml:space="preserve"> </v>
      </c>
      <c r="AB645" s="116" t="str">
        <f t="shared" si="102"/>
        <v xml:space="preserve"> </v>
      </c>
      <c r="AC645" s="116" t="str">
        <f t="shared" si="103"/>
        <v xml:space="preserve"> </v>
      </c>
      <c r="AD645" s="116" t="str">
        <f t="shared" si="104"/>
        <v xml:space="preserve"> </v>
      </c>
      <c r="AE645" s="116" t="str">
        <f t="shared" si="105"/>
        <v xml:space="preserve"> </v>
      </c>
      <c r="AF645" s="116" t="str">
        <f t="shared" si="106"/>
        <v xml:space="preserve"> </v>
      </c>
      <c r="AG645" s="116" t="str">
        <f t="shared" si="107"/>
        <v xml:space="preserve"> </v>
      </c>
    </row>
    <row r="646" spans="1:33" x14ac:dyDescent="0.35">
      <c r="A646" s="199"/>
      <c r="B646" s="200"/>
      <c r="C646" s="200"/>
      <c r="D646" s="200"/>
      <c r="E646" s="200"/>
      <c r="F646" s="200"/>
      <c r="G646" s="200"/>
      <c r="H646" s="200"/>
      <c r="I646" s="200"/>
      <c r="J646" s="200"/>
      <c r="K646" s="200"/>
      <c r="L646" s="200"/>
      <c r="M646" s="200"/>
      <c r="N646" s="200"/>
      <c r="O646" s="200"/>
      <c r="P646" s="200"/>
      <c r="Q646" s="200"/>
      <c r="R646" s="200"/>
      <c r="S646" s="200"/>
      <c r="T646" s="200"/>
      <c r="U646" s="200"/>
      <c r="V646" s="200"/>
      <c r="W646" s="201"/>
      <c r="X646" s="116" t="str">
        <f t="shared" ref="X646:X709" si="109">D646&amp;" "&amp;E646</f>
        <v xml:space="preserve"> </v>
      </c>
      <c r="Y646" s="116" t="str">
        <f t="shared" si="108"/>
        <v xml:space="preserve"> </v>
      </c>
      <c r="Z646" s="116" t="str">
        <f t="shared" si="100"/>
        <v xml:space="preserve"> </v>
      </c>
      <c r="AA646" s="116" t="str">
        <f t="shared" si="101"/>
        <v xml:space="preserve"> </v>
      </c>
      <c r="AB646" s="116" t="str">
        <f t="shared" si="102"/>
        <v xml:space="preserve"> </v>
      </c>
      <c r="AC646" s="116" t="str">
        <f t="shared" si="103"/>
        <v xml:space="preserve"> </v>
      </c>
      <c r="AD646" s="116" t="str">
        <f t="shared" si="104"/>
        <v xml:space="preserve"> </v>
      </c>
      <c r="AE646" s="116" t="str">
        <f t="shared" si="105"/>
        <v xml:space="preserve"> </v>
      </c>
      <c r="AF646" s="116" t="str">
        <f t="shared" si="106"/>
        <v xml:space="preserve"> </v>
      </c>
      <c r="AG646" s="116" t="str">
        <f t="shared" si="107"/>
        <v xml:space="preserve"> </v>
      </c>
    </row>
    <row r="647" spans="1:33" x14ac:dyDescent="0.35">
      <c r="A647" s="199"/>
      <c r="B647" s="200"/>
      <c r="C647" s="200"/>
      <c r="D647" s="200"/>
      <c r="E647" s="200"/>
      <c r="F647" s="200"/>
      <c r="G647" s="200"/>
      <c r="H647" s="200"/>
      <c r="I647" s="200"/>
      <c r="J647" s="200"/>
      <c r="K647" s="200"/>
      <c r="L647" s="200"/>
      <c r="M647" s="200"/>
      <c r="N647" s="200"/>
      <c r="O647" s="200"/>
      <c r="P647" s="200"/>
      <c r="Q647" s="200"/>
      <c r="R647" s="200"/>
      <c r="S647" s="200"/>
      <c r="T647" s="200"/>
      <c r="U647" s="200"/>
      <c r="V647" s="200"/>
      <c r="W647" s="201"/>
      <c r="X647" s="116" t="str">
        <f t="shared" si="109"/>
        <v xml:space="preserve"> </v>
      </c>
      <c r="Y647" s="116" t="str">
        <f t="shared" si="108"/>
        <v xml:space="preserve"> </v>
      </c>
      <c r="Z647" s="116" t="str">
        <f t="shared" si="100"/>
        <v xml:space="preserve"> </v>
      </c>
      <c r="AA647" s="116" t="str">
        <f t="shared" si="101"/>
        <v xml:space="preserve"> </v>
      </c>
      <c r="AB647" s="116" t="str">
        <f t="shared" si="102"/>
        <v xml:space="preserve"> </v>
      </c>
      <c r="AC647" s="116" t="str">
        <f t="shared" si="103"/>
        <v xml:space="preserve"> </v>
      </c>
      <c r="AD647" s="116" t="str">
        <f t="shared" si="104"/>
        <v xml:space="preserve"> </v>
      </c>
      <c r="AE647" s="116" t="str">
        <f t="shared" si="105"/>
        <v xml:space="preserve"> </v>
      </c>
      <c r="AF647" s="116" t="str">
        <f t="shared" si="106"/>
        <v xml:space="preserve"> </v>
      </c>
      <c r="AG647" s="116" t="str">
        <f t="shared" si="107"/>
        <v xml:space="preserve"> </v>
      </c>
    </row>
    <row r="648" spans="1:33" x14ac:dyDescent="0.35">
      <c r="A648" s="199"/>
      <c r="B648" s="200"/>
      <c r="C648" s="200"/>
      <c r="D648" s="200"/>
      <c r="E648" s="200"/>
      <c r="F648" s="200"/>
      <c r="G648" s="200"/>
      <c r="H648" s="200"/>
      <c r="I648" s="200"/>
      <c r="J648" s="200"/>
      <c r="K648" s="200"/>
      <c r="L648" s="200"/>
      <c r="M648" s="200"/>
      <c r="N648" s="200"/>
      <c r="O648" s="200"/>
      <c r="P648" s="200"/>
      <c r="Q648" s="200"/>
      <c r="R648" s="200"/>
      <c r="S648" s="200"/>
      <c r="T648" s="200"/>
      <c r="U648" s="200"/>
      <c r="V648" s="200"/>
      <c r="W648" s="201"/>
      <c r="X648" s="116" t="str">
        <f t="shared" si="109"/>
        <v xml:space="preserve"> </v>
      </c>
      <c r="Y648" s="116" t="str">
        <f t="shared" si="108"/>
        <v xml:space="preserve"> </v>
      </c>
      <c r="Z648" s="116" t="str">
        <f t="shared" si="100"/>
        <v xml:space="preserve"> </v>
      </c>
      <c r="AA648" s="116" t="str">
        <f t="shared" si="101"/>
        <v xml:space="preserve"> </v>
      </c>
      <c r="AB648" s="116" t="str">
        <f t="shared" si="102"/>
        <v xml:space="preserve"> </v>
      </c>
      <c r="AC648" s="116" t="str">
        <f t="shared" si="103"/>
        <v xml:space="preserve"> </v>
      </c>
      <c r="AD648" s="116" t="str">
        <f t="shared" si="104"/>
        <v xml:space="preserve"> </v>
      </c>
      <c r="AE648" s="116" t="str">
        <f t="shared" si="105"/>
        <v xml:space="preserve"> </v>
      </c>
      <c r="AF648" s="116" t="str">
        <f t="shared" si="106"/>
        <v xml:space="preserve"> </v>
      </c>
      <c r="AG648" s="116" t="str">
        <f t="shared" si="107"/>
        <v xml:space="preserve"> </v>
      </c>
    </row>
    <row r="649" spans="1:33" x14ac:dyDescent="0.35">
      <c r="A649" s="199"/>
      <c r="B649" s="200"/>
      <c r="C649" s="200"/>
      <c r="D649" s="200"/>
      <c r="E649" s="200"/>
      <c r="F649" s="200"/>
      <c r="G649" s="200"/>
      <c r="H649" s="200"/>
      <c r="I649" s="200"/>
      <c r="J649" s="200"/>
      <c r="K649" s="200"/>
      <c r="L649" s="200"/>
      <c r="M649" s="200"/>
      <c r="N649" s="200"/>
      <c r="O649" s="200"/>
      <c r="P649" s="200"/>
      <c r="Q649" s="200"/>
      <c r="R649" s="200"/>
      <c r="S649" s="200"/>
      <c r="T649" s="200"/>
      <c r="U649" s="200"/>
      <c r="V649" s="200"/>
      <c r="W649" s="201"/>
      <c r="X649" s="116" t="str">
        <f t="shared" si="109"/>
        <v xml:space="preserve"> </v>
      </c>
      <c r="Y649" s="116" t="str">
        <f t="shared" si="108"/>
        <v xml:space="preserve"> </v>
      </c>
      <c r="Z649" s="116" t="str">
        <f t="shared" si="100"/>
        <v xml:space="preserve"> </v>
      </c>
      <c r="AA649" s="116" t="str">
        <f t="shared" si="101"/>
        <v xml:space="preserve"> </v>
      </c>
      <c r="AB649" s="116" t="str">
        <f t="shared" si="102"/>
        <v xml:space="preserve"> </v>
      </c>
      <c r="AC649" s="116" t="str">
        <f t="shared" si="103"/>
        <v xml:space="preserve"> </v>
      </c>
      <c r="AD649" s="116" t="str">
        <f t="shared" si="104"/>
        <v xml:space="preserve"> </v>
      </c>
      <c r="AE649" s="116" t="str">
        <f t="shared" si="105"/>
        <v xml:space="preserve"> </v>
      </c>
      <c r="AF649" s="116" t="str">
        <f t="shared" si="106"/>
        <v xml:space="preserve"> </v>
      </c>
      <c r="AG649" s="116" t="str">
        <f t="shared" si="107"/>
        <v xml:space="preserve"> </v>
      </c>
    </row>
    <row r="650" spans="1:33" x14ac:dyDescent="0.35">
      <c r="A650" s="199"/>
      <c r="B650" s="200"/>
      <c r="C650" s="200"/>
      <c r="D650" s="200"/>
      <c r="E650" s="200"/>
      <c r="F650" s="200"/>
      <c r="G650" s="200"/>
      <c r="H650" s="200"/>
      <c r="I650" s="200"/>
      <c r="J650" s="200"/>
      <c r="K650" s="200"/>
      <c r="L650" s="200"/>
      <c r="M650" s="200"/>
      <c r="N650" s="200"/>
      <c r="O650" s="200"/>
      <c r="P650" s="200"/>
      <c r="Q650" s="200"/>
      <c r="R650" s="200"/>
      <c r="S650" s="200"/>
      <c r="T650" s="200"/>
      <c r="U650" s="200"/>
      <c r="V650" s="200"/>
      <c r="W650" s="201"/>
      <c r="X650" s="116" t="str">
        <f t="shared" si="109"/>
        <v xml:space="preserve"> </v>
      </c>
      <c r="Y650" s="116" t="str">
        <f t="shared" si="108"/>
        <v xml:space="preserve"> </v>
      </c>
      <c r="Z650" s="116" t="str">
        <f t="shared" si="100"/>
        <v xml:space="preserve"> </v>
      </c>
      <c r="AA650" s="116" t="str">
        <f t="shared" si="101"/>
        <v xml:space="preserve"> </v>
      </c>
      <c r="AB650" s="116" t="str">
        <f t="shared" si="102"/>
        <v xml:space="preserve"> </v>
      </c>
      <c r="AC650" s="116" t="str">
        <f t="shared" si="103"/>
        <v xml:space="preserve"> </v>
      </c>
      <c r="AD650" s="116" t="str">
        <f t="shared" si="104"/>
        <v xml:space="preserve"> </v>
      </c>
      <c r="AE650" s="116" t="str">
        <f t="shared" si="105"/>
        <v xml:space="preserve"> </v>
      </c>
      <c r="AF650" s="116" t="str">
        <f t="shared" si="106"/>
        <v xml:space="preserve"> </v>
      </c>
      <c r="AG650" s="116" t="str">
        <f t="shared" si="107"/>
        <v xml:space="preserve"> </v>
      </c>
    </row>
    <row r="651" spans="1:33" x14ac:dyDescent="0.35">
      <c r="A651" s="199"/>
      <c r="B651" s="200"/>
      <c r="C651" s="200"/>
      <c r="D651" s="200"/>
      <c r="E651" s="200"/>
      <c r="F651" s="200"/>
      <c r="G651" s="200"/>
      <c r="H651" s="200"/>
      <c r="I651" s="200"/>
      <c r="J651" s="200"/>
      <c r="K651" s="200"/>
      <c r="L651" s="200"/>
      <c r="M651" s="200"/>
      <c r="N651" s="200"/>
      <c r="O651" s="200"/>
      <c r="P651" s="200"/>
      <c r="Q651" s="200"/>
      <c r="R651" s="200"/>
      <c r="S651" s="200"/>
      <c r="T651" s="200"/>
      <c r="U651" s="200"/>
      <c r="V651" s="200"/>
      <c r="W651" s="201"/>
      <c r="X651" s="116" t="str">
        <f t="shared" si="109"/>
        <v xml:space="preserve"> </v>
      </c>
      <c r="Y651" s="116" t="str">
        <f t="shared" si="108"/>
        <v xml:space="preserve"> </v>
      </c>
      <c r="Z651" s="116" t="str">
        <f t="shared" si="100"/>
        <v xml:space="preserve"> </v>
      </c>
      <c r="AA651" s="116" t="str">
        <f t="shared" si="101"/>
        <v xml:space="preserve"> </v>
      </c>
      <c r="AB651" s="116" t="str">
        <f t="shared" si="102"/>
        <v xml:space="preserve"> </v>
      </c>
      <c r="AC651" s="116" t="str">
        <f t="shared" si="103"/>
        <v xml:space="preserve"> </v>
      </c>
      <c r="AD651" s="116" t="str">
        <f t="shared" si="104"/>
        <v xml:space="preserve"> </v>
      </c>
      <c r="AE651" s="116" t="str">
        <f t="shared" si="105"/>
        <v xml:space="preserve"> </v>
      </c>
      <c r="AF651" s="116" t="str">
        <f t="shared" si="106"/>
        <v xml:space="preserve"> </v>
      </c>
      <c r="AG651" s="116" t="str">
        <f t="shared" si="107"/>
        <v xml:space="preserve"> </v>
      </c>
    </row>
    <row r="652" spans="1:33" x14ac:dyDescent="0.35">
      <c r="A652" s="199"/>
      <c r="B652" s="200"/>
      <c r="C652" s="200"/>
      <c r="D652" s="200"/>
      <c r="E652" s="200"/>
      <c r="F652" s="200"/>
      <c r="G652" s="200"/>
      <c r="H652" s="200"/>
      <c r="I652" s="200"/>
      <c r="J652" s="200"/>
      <c r="K652" s="200"/>
      <c r="L652" s="200"/>
      <c r="M652" s="200"/>
      <c r="N652" s="200"/>
      <c r="O652" s="200"/>
      <c r="P652" s="200"/>
      <c r="Q652" s="200"/>
      <c r="R652" s="200"/>
      <c r="S652" s="200"/>
      <c r="T652" s="200"/>
      <c r="U652" s="200"/>
      <c r="V652" s="200"/>
      <c r="W652" s="201"/>
      <c r="X652" s="116" t="str">
        <f t="shared" si="109"/>
        <v xml:space="preserve"> </v>
      </c>
      <c r="Y652" s="116" t="str">
        <f t="shared" si="108"/>
        <v xml:space="preserve"> </v>
      </c>
      <c r="Z652" s="116" t="str">
        <f t="shared" si="100"/>
        <v xml:space="preserve"> </v>
      </c>
      <c r="AA652" s="116" t="str">
        <f t="shared" si="101"/>
        <v xml:space="preserve"> </v>
      </c>
      <c r="AB652" s="116" t="str">
        <f t="shared" si="102"/>
        <v xml:space="preserve"> </v>
      </c>
      <c r="AC652" s="116" t="str">
        <f t="shared" si="103"/>
        <v xml:space="preserve"> </v>
      </c>
      <c r="AD652" s="116" t="str">
        <f t="shared" si="104"/>
        <v xml:space="preserve"> </v>
      </c>
      <c r="AE652" s="116" t="str">
        <f t="shared" si="105"/>
        <v xml:space="preserve"> </v>
      </c>
      <c r="AF652" s="116" t="str">
        <f t="shared" si="106"/>
        <v xml:space="preserve"> </v>
      </c>
      <c r="AG652" s="116" t="str">
        <f t="shared" si="107"/>
        <v xml:space="preserve"> </v>
      </c>
    </row>
    <row r="653" spans="1:33" x14ac:dyDescent="0.35">
      <c r="A653" s="199"/>
      <c r="B653" s="200"/>
      <c r="C653" s="200"/>
      <c r="D653" s="200"/>
      <c r="E653" s="200"/>
      <c r="F653" s="200"/>
      <c r="G653" s="200"/>
      <c r="H653" s="200"/>
      <c r="I653" s="200"/>
      <c r="J653" s="200"/>
      <c r="K653" s="200"/>
      <c r="L653" s="200"/>
      <c r="M653" s="200"/>
      <c r="N653" s="200"/>
      <c r="O653" s="200"/>
      <c r="P653" s="200"/>
      <c r="Q653" s="200"/>
      <c r="R653" s="200"/>
      <c r="S653" s="200"/>
      <c r="T653" s="200"/>
      <c r="U653" s="200"/>
      <c r="V653" s="200"/>
      <c r="W653" s="201"/>
      <c r="X653" s="116" t="str">
        <f t="shared" si="109"/>
        <v xml:space="preserve"> </v>
      </c>
      <c r="Y653" s="116" t="str">
        <f t="shared" si="108"/>
        <v xml:space="preserve"> </v>
      </c>
      <c r="Z653" s="116" t="str">
        <f t="shared" si="100"/>
        <v xml:space="preserve"> </v>
      </c>
      <c r="AA653" s="116" t="str">
        <f t="shared" si="101"/>
        <v xml:space="preserve"> </v>
      </c>
      <c r="AB653" s="116" t="str">
        <f t="shared" si="102"/>
        <v xml:space="preserve"> </v>
      </c>
      <c r="AC653" s="116" t="str">
        <f t="shared" si="103"/>
        <v xml:space="preserve"> </v>
      </c>
      <c r="AD653" s="116" t="str">
        <f t="shared" si="104"/>
        <v xml:space="preserve"> </v>
      </c>
      <c r="AE653" s="116" t="str">
        <f t="shared" si="105"/>
        <v xml:space="preserve"> </v>
      </c>
      <c r="AF653" s="116" t="str">
        <f t="shared" si="106"/>
        <v xml:space="preserve"> </v>
      </c>
      <c r="AG653" s="116" t="str">
        <f t="shared" si="107"/>
        <v xml:space="preserve"> </v>
      </c>
    </row>
    <row r="654" spans="1:33" x14ac:dyDescent="0.35">
      <c r="A654" s="199"/>
      <c r="B654" s="200"/>
      <c r="C654" s="200"/>
      <c r="D654" s="200"/>
      <c r="E654" s="200"/>
      <c r="F654" s="200"/>
      <c r="G654" s="200"/>
      <c r="H654" s="200"/>
      <c r="I654" s="200"/>
      <c r="J654" s="200"/>
      <c r="K654" s="200"/>
      <c r="L654" s="200"/>
      <c r="M654" s="200"/>
      <c r="N654" s="200"/>
      <c r="O654" s="200"/>
      <c r="P654" s="200"/>
      <c r="Q654" s="200"/>
      <c r="R654" s="200"/>
      <c r="S654" s="200"/>
      <c r="T654" s="200"/>
      <c r="U654" s="200"/>
      <c r="V654" s="200"/>
      <c r="W654" s="201"/>
      <c r="X654" s="116" t="str">
        <f t="shared" si="109"/>
        <v xml:space="preserve"> </v>
      </c>
      <c r="Y654" s="116" t="str">
        <f t="shared" si="108"/>
        <v xml:space="preserve"> </v>
      </c>
      <c r="Z654" s="116" t="str">
        <f t="shared" si="100"/>
        <v xml:space="preserve"> </v>
      </c>
      <c r="AA654" s="116" t="str">
        <f t="shared" si="101"/>
        <v xml:space="preserve"> </v>
      </c>
      <c r="AB654" s="116" t="str">
        <f t="shared" si="102"/>
        <v xml:space="preserve"> </v>
      </c>
      <c r="AC654" s="116" t="str">
        <f t="shared" si="103"/>
        <v xml:space="preserve"> </v>
      </c>
      <c r="AD654" s="116" t="str">
        <f t="shared" si="104"/>
        <v xml:space="preserve"> </v>
      </c>
      <c r="AE654" s="116" t="str">
        <f t="shared" si="105"/>
        <v xml:space="preserve"> </v>
      </c>
      <c r="AF654" s="116" t="str">
        <f t="shared" si="106"/>
        <v xml:space="preserve"> </v>
      </c>
      <c r="AG654" s="116" t="str">
        <f t="shared" si="107"/>
        <v xml:space="preserve"> </v>
      </c>
    </row>
    <row r="655" spans="1:33" x14ac:dyDescent="0.35">
      <c r="A655" s="199"/>
      <c r="B655" s="200"/>
      <c r="C655" s="200"/>
      <c r="D655" s="200"/>
      <c r="E655" s="200"/>
      <c r="F655" s="200"/>
      <c r="G655" s="200"/>
      <c r="H655" s="200"/>
      <c r="I655" s="200"/>
      <c r="J655" s="200"/>
      <c r="K655" s="200"/>
      <c r="L655" s="200"/>
      <c r="M655" s="200"/>
      <c r="N655" s="200"/>
      <c r="O655" s="200"/>
      <c r="P655" s="200"/>
      <c r="Q655" s="200"/>
      <c r="R655" s="200"/>
      <c r="S655" s="200"/>
      <c r="T655" s="200"/>
      <c r="U655" s="200"/>
      <c r="V655" s="200"/>
      <c r="W655" s="201"/>
      <c r="X655" s="116" t="str">
        <f t="shared" si="109"/>
        <v xml:space="preserve"> </v>
      </c>
      <c r="Y655" s="116" t="str">
        <f t="shared" si="108"/>
        <v xml:space="preserve"> </v>
      </c>
      <c r="Z655" s="116" t="str">
        <f t="shared" si="100"/>
        <v xml:space="preserve"> </v>
      </c>
      <c r="AA655" s="116" t="str">
        <f t="shared" si="101"/>
        <v xml:space="preserve"> </v>
      </c>
      <c r="AB655" s="116" t="str">
        <f t="shared" si="102"/>
        <v xml:space="preserve"> </v>
      </c>
      <c r="AC655" s="116" t="str">
        <f t="shared" si="103"/>
        <v xml:space="preserve"> </v>
      </c>
      <c r="AD655" s="116" t="str">
        <f t="shared" si="104"/>
        <v xml:space="preserve"> </v>
      </c>
      <c r="AE655" s="116" t="str">
        <f t="shared" si="105"/>
        <v xml:space="preserve"> </v>
      </c>
      <c r="AF655" s="116" t="str">
        <f t="shared" si="106"/>
        <v xml:space="preserve"> </v>
      </c>
      <c r="AG655" s="116" t="str">
        <f t="shared" si="107"/>
        <v xml:space="preserve"> </v>
      </c>
    </row>
    <row r="656" spans="1:33" x14ac:dyDescent="0.35">
      <c r="A656" s="199"/>
      <c r="B656" s="200"/>
      <c r="C656" s="200"/>
      <c r="D656" s="200"/>
      <c r="E656" s="200"/>
      <c r="F656" s="200"/>
      <c r="G656" s="200"/>
      <c r="H656" s="200"/>
      <c r="I656" s="200"/>
      <c r="J656" s="200"/>
      <c r="K656" s="200"/>
      <c r="L656" s="200"/>
      <c r="M656" s="200"/>
      <c r="N656" s="200"/>
      <c r="O656" s="200"/>
      <c r="P656" s="200"/>
      <c r="Q656" s="200"/>
      <c r="R656" s="200"/>
      <c r="S656" s="200"/>
      <c r="T656" s="200"/>
      <c r="U656" s="200"/>
      <c r="V656" s="200"/>
      <c r="W656" s="201"/>
      <c r="X656" s="116" t="str">
        <f t="shared" si="109"/>
        <v xml:space="preserve"> </v>
      </c>
      <c r="Y656" s="116" t="str">
        <f t="shared" si="108"/>
        <v xml:space="preserve"> </v>
      </c>
      <c r="Z656" s="116" t="str">
        <f t="shared" si="100"/>
        <v xml:space="preserve"> </v>
      </c>
      <c r="AA656" s="116" t="str">
        <f t="shared" si="101"/>
        <v xml:space="preserve"> </v>
      </c>
      <c r="AB656" s="116" t="str">
        <f t="shared" si="102"/>
        <v xml:space="preserve"> </v>
      </c>
      <c r="AC656" s="116" t="str">
        <f t="shared" si="103"/>
        <v xml:space="preserve"> </v>
      </c>
      <c r="AD656" s="116" t="str">
        <f t="shared" si="104"/>
        <v xml:space="preserve"> </v>
      </c>
      <c r="AE656" s="116" t="str">
        <f t="shared" si="105"/>
        <v xml:space="preserve"> </v>
      </c>
      <c r="AF656" s="116" t="str">
        <f t="shared" si="106"/>
        <v xml:space="preserve"> </v>
      </c>
      <c r="AG656" s="116" t="str">
        <f t="shared" si="107"/>
        <v xml:space="preserve"> </v>
      </c>
    </row>
    <row r="657" spans="1:33" x14ac:dyDescent="0.35">
      <c r="A657" s="199"/>
      <c r="B657" s="200"/>
      <c r="C657" s="200"/>
      <c r="D657" s="200"/>
      <c r="E657" s="200"/>
      <c r="F657" s="200"/>
      <c r="G657" s="200"/>
      <c r="H657" s="200"/>
      <c r="I657" s="200"/>
      <c r="J657" s="200"/>
      <c r="K657" s="200"/>
      <c r="L657" s="200"/>
      <c r="M657" s="200"/>
      <c r="N657" s="200"/>
      <c r="O657" s="200"/>
      <c r="P657" s="200"/>
      <c r="Q657" s="200"/>
      <c r="R657" s="200"/>
      <c r="S657" s="200"/>
      <c r="T657" s="200"/>
      <c r="U657" s="200"/>
      <c r="V657" s="200"/>
      <c r="W657" s="201"/>
      <c r="X657" s="116" t="str">
        <f t="shared" si="109"/>
        <v xml:space="preserve"> </v>
      </c>
      <c r="Y657" s="116" t="str">
        <f t="shared" si="108"/>
        <v xml:space="preserve"> </v>
      </c>
      <c r="Z657" s="116" t="str">
        <f t="shared" si="100"/>
        <v xml:space="preserve"> </v>
      </c>
      <c r="AA657" s="116" t="str">
        <f t="shared" si="101"/>
        <v xml:space="preserve"> </v>
      </c>
      <c r="AB657" s="116" t="str">
        <f t="shared" si="102"/>
        <v xml:space="preserve"> </v>
      </c>
      <c r="AC657" s="116" t="str">
        <f t="shared" si="103"/>
        <v xml:space="preserve"> </v>
      </c>
      <c r="AD657" s="116" t="str">
        <f t="shared" si="104"/>
        <v xml:space="preserve"> </v>
      </c>
      <c r="AE657" s="116" t="str">
        <f t="shared" si="105"/>
        <v xml:space="preserve"> </v>
      </c>
      <c r="AF657" s="116" t="str">
        <f t="shared" si="106"/>
        <v xml:space="preserve"> </v>
      </c>
      <c r="AG657" s="116" t="str">
        <f t="shared" si="107"/>
        <v xml:space="preserve"> </v>
      </c>
    </row>
    <row r="658" spans="1:33" x14ac:dyDescent="0.35">
      <c r="A658" s="199"/>
      <c r="B658" s="200"/>
      <c r="C658" s="200"/>
      <c r="D658" s="200"/>
      <c r="E658" s="200"/>
      <c r="F658" s="200"/>
      <c r="G658" s="200"/>
      <c r="H658" s="200"/>
      <c r="I658" s="200"/>
      <c r="J658" s="200"/>
      <c r="K658" s="200"/>
      <c r="L658" s="200"/>
      <c r="M658" s="200"/>
      <c r="N658" s="200"/>
      <c r="O658" s="200"/>
      <c r="P658" s="200"/>
      <c r="Q658" s="200"/>
      <c r="R658" s="200"/>
      <c r="S658" s="200"/>
      <c r="T658" s="200"/>
      <c r="U658" s="200"/>
      <c r="V658" s="200"/>
      <c r="W658" s="201"/>
      <c r="X658" s="116" t="str">
        <f t="shared" si="109"/>
        <v xml:space="preserve"> </v>
      </c>
      <c r="Y658" s="116" t="str">
        <f t="shared" si="108"/>
        <v xml:space="preserve"> </v>
      </c>
      <c r="Z658" s="116" t="str">
        <f t="shared" si="100"/>
        <v xml:space="preserve"> </v>
      </c>
      <c r="AA658" s="116" t="str">
        <f t="shared" si="101"/>
        <v xml:space="preserve"> </v>
      </c>
      <c r="AB658" s="116" t="str">
        <f t="shared" si="102"/>
        <v xml:space="preserve"> </v>
      </c>
      <c r="AC658" s="116" t="str">
        <f t="shared" si="103"/>
        <v xml:space="preserve"> </v>
      </c>
      <c r="AD658" s="116" t="str">
        <f t="shared" si="104"/>
        <v xml:space="preserve"> </v>
      </c>
      <c r="AE658" s="116" t="str">
        <f t="shared" si="105"/>
        <v xml:space="preserve"> </v>
      </c>
      <c r="AF658" s="116" t="str">
        <f t="shared" si="106"/>
        <v xml:space="preserve"> </v>
      </c>
      <c r="AG658" s="116" t="str">
        <f t="shared" si="107"/>
        <v xml:space="preserve"> </v>
      </c>
    </row>
    <row r="659" spans="1:33" x14ac:dyDescent="0.35">
      <c r="A659" s="199"/>
      <c r="B659" s="200"/>
      <c r="C659" s="200"/>
      <c r="D659" s="200"/>
      <c r="E659" s="200"/>
      <c r="F659" s="200"/>
      <c r="G659" s="200"/>
      <c r="H659" s="200"/>
      <c r="I659" s="200"/>
      <c r="J659" s="200"/>
      <c r="K659" s="200"/>
      <c r="L659" s="200"/>
      <c r="M659" s="200"/>
      <c r="N659" s="200"/>
      <c r="O659" s="200"/>
      <c r="P659" s="200"/>
      <c r="Q659" s="200"/>
      <c r="R659" s="200"/>
      <c r="S659" s="200"/>
      <c r="T659" s="200"/>
      <c r="U659" s="200"/>
      <c r="V659" s="200"/>
      <c r="W659" s="201"/>
      <c r="X659" s="116" t="str">
        <f t="shared" si="109"/>
        <v xml:space="preserve"> </v>
      </c>
      <c r="Y659" s="116" t="str">
        <f t="shared" si="108"/>
        <v xml:space="preserve"> </v>
      </c>
      <c r="Z659" s="116" t="str">
        <f t="shared" si="100"/>
        <v xml:space="preserve"> </v>
      </c>
      <c r="AA659" s="116" t="str">
        <f t="shared" si="101"/>
        <v xml:space="preserve"> </v>
      </c>
      <c r="AB659" s="116" t="str">
        <f t="shared" si="102"/>
        <v xml:space="preserve"> </v>
      </c>
      <c r="AC659" s="116" t="str">
        <f t="shared" si="103"/>
        <v xml:space="preserve"> </v>
      </c>
      <c r="AD659" s="116" t="str">
        <f t="shared" si="104"/>
        <v xml:space="preserve"> </v>
      </c>
      <c r="AE659" s="116" t="str">
        <f t="shared" si="105"/>
        <v xml:space="preserve"> </v>
      </c>
      <c r="AF659" s="116" t="str">
        <f t="shared" si="106"/>
        <v xml:space="preserve"> </v>
      </c>
      <c r="AG659" s="116" t="str">
        <f t="shared" si="107"/>
        <v xml:space="preserve"> </v>
      </c>
    </row>
    <row r="660" spans="1:33" x14ac:dyDescent="0.35">
      <c r="A660" s="199"/>
      <c r="B660" s="200"/>
      <c r="C660" s="200"/>
      <c r="D660" s="200"/>
      <c r="E660" s="200"/>
      <c r="F660" s="200"/>
      <c r="G660" s="200"/>
      <c r="H660" s="200"/>
      <c r="I660" s="200"/>
      <c r="J660" s="200"/>
      <c r="K660" s="200"/>
      <c r="L660" s="200"/>
      <c r="M660" s="200"/>
      <c r="N660" s="200"/>
      <c r="O660" s="200"/>
      <c r="P660" s="200"/>
      <c r="Q660" s="200"/>
      <c r="R660" s="200"/>
      <c r="S660" s="200"/>
      <c r="T660" s="200"/>
      <c r="U660" s="200"/>
      <c r="V660" s="200"/>
      <c r="W660" s="201"/>
      <c r="X660" s="116" t="str">
        <f t="shared" si="109"/>
        <v xml:space="preserve"> </v>
      </c>
      <c r="Y660" s="116" t="str">
        <f t="shared" si="108"/>
        <v xml:space="preserve"> </v>
      </c>
      <c r="Z660" s="116" t="str">
        <f t="shared" si="100"/>
        <v xml:space="preserve"> </v>
      </c>
      <c r="AA660" s="116" t="str">
        <f t="shared" si="101"/>
        <v xml:space="preserve"> </v>
      </c>
      <c r="AB660" s="116" t="str">
        <f t="shared" si="102"/>
        <v xml:space="preserve"> </v>
      </c>
      <c r="AC660" s="116" t="str">
        <f t="shared" si="103"/>
        <v xml:space="preserve"> </v>
      </c>
      <c r="AD660" s="116" t="str">
        <f t="shared" si="104"/>
        <v xml:space="preserve"> </v>
      </c>
      <c r="AE660" s="116" t="str">
        <f t="shared" si="105"/>
        <v xml:space="preserve"> </v>
      </c>
      <c r="AF660" s="116" t="str">
        <f t="shared" si="106"/>
        <v xml:space="preserve"> </v>
      </c>
      <c r="AG660" s="116" t="str">
        <f t="shared" si="107"/>
        <v xml:space="preserve"> </v>
      </c>
    </row>
    <row r="661" spans="1:33" x14ac:dyDescent="0.35">
      <c r="A661" s="199"/>
      <c r="B661" s="200"/>
      <c r="C661" s="200"/>
      <c r="D661" s="200"/>
      <c r="E661" s="200"/>
      <c r="F661" s="200"/>
      <c r="G661" s="200"/>
      <c r="H661" s="200"/>
      <c r="I661" s="200"/>
      <c r="J661" s="200"/>
      <c r="K661" s="200"/>
      <c r="L661" s="200"/>
      <c r="M661" s="200"/>
      <c r="N661" s="200"/>
      <c r="O661" s="200"/>
      <c r="P661" s="200"/>
      <c r="Q661" s="200"/>
      <c r="R661" s="200"/>
      <c r="S661" s="200"/>
      <c r="T661" s="200"/>
      <c r="U661" s="200"/>
      <c r="V661" s="200"/>
      <c r="W661" s="201"/>
      <c r="X661" s="116" t="str">
        <f t="shared" si="109"/>
        <v xml:space="preserve"> </v>
      </c>
      <c r="Y661" s="116" t="str">
        <f t="shared" si="108"/>
        <v xml:space="preserve"> </v>
      </c>
      <c r="Z661" s="116" t="str">
        <f t="shared" si="100"/>
        <v xml:space="preserve"> </v>
      </c>
      <c r="AA661" s="116" t="str">
        <f t="shared" si="101"/>
        <v xml:space="preserve"> </v>
      </c>
      <c r="AB661" s="116" t="str">
        <f t="shared" si="102"/>
        <v xml:space="preserve"> </v>
      </c>
      <c r="AC661" s="116" t="str">
        <f t="shared" si="103"/>
        <v xml:space="preserve"> </v>
      </c>
      <c r="AD661" s="116" t="str">
        <f t="shared" si="104"/>
        <v xml:space="preserve"> </v>
      </c>
      <c r="AE661" s="116" t="str">
        <f t="shared" si="105"/>
        <v xml:space="preserve"> </v>
      </c>
      <c r="AF661" s="116" t="str">
        <f t="shared" si="106"/>
        <v xml:space="preserve"> </v>
      </c>
      <c r="AG661" s="116" t="str">
        <f t="shared" si="107"/>
        <v xml:space="preserve"> </v>
      </c>
    </row>
    <row r="662" spans="1:33" x14ac:dyDescent="0.35">
      <c r="A662" s="199"/>
      <c r="B662" s="200"/>
      <c r="C662" s="200"/>
      <c r="D662" s="200"/>
      <c r="E662" s="200"/>
      <c r="F662" s="200"/>
      <c r="G662" s="200"/>
      <c r="H662" s="200"/>
      <c r="I662" s="200"/>
      <c r="J662" s="200"/>
      <c r="K662" s="200"/>
      <c r="L662" s="200"/>
      <c r="M662" s="200"/>
      <c r="N662" s="200"/>
      <c r="O662" s="200"/>
      <c r="P662" s="200"/>
      <c r="Q662" s="200"/>
      <c r="R662" s="200"/>
      <c r="S662" s="200"/>
      <c r="T662" s="200"/>
      <c r="U662" s="200"/>
      <c r="V662" s="200"/>
      <c r="W662" s="201"/>
      <c r="X662" s="116" t="str">
        <f t="shared" si="109"/>
        <v xml:space="preserve"> </v>
      </c>
      <c r="Y662" s="116" t="str">
        <f t="shared" si="108"/>
        <v xml:space="preserve"> </v>
      </c>
      <c r="Z662" s="116" t="str">
        <f t="shared" si="100"/>
        <v xml:space="preserve"> </v>
      </c>
      <c r="AA662" s="116" t="str">
        <f t="shared" si="101"/>
        <v xml:space="preserve"> </v>
      </c>
      <c r="AB662" s="116" t="str">
        <f t="shared" si="102"/>
        <v xml:space="preserve"> </v>
      </c>
      <c r="AC662" s="116" t="str">
        <f t="shared" si="103"/>
        <v xml:space="preserve"> </v>
      </c>
      <c r="AD662" s="116" t="str">
        <f t="shared" si="104"/>
        <v xml:space="preserve"> </v>
      </c>
      <c r="AE662" s="116" t="str">
        <f t="shared" si="105"/>
        <v xml:space="preserve"> </v>
      </c>
      <c r="AF662" s="116" t="str">
        <f t="shared" si="106"/>
        <v xml:space="preserve"> </v>
      </c>
      <c r="AG662" s="116" t="str">
        <f t="shared" si="107"/>
        <v xml:space="preserve"> </v>
      </c>
    </row>
    <row r="663" spans="1:33" x14ac:dyDescent="0.35">
      <c r="A663" s="199"/>
      <c r="B663" s="200"/>
      <c r="C663" s="200"/>
      <c r="D663" s="200"/>
      <c r="E663" s="200"/>
      <c r="F663" s="200"/>
      <c r="G663" s="200"/>
      <c r="H663" s="200"/>
      <c r="I663" s="200"/>
      <c r="J663" s="200"/>
      <c r="K663" s="200"/>
      <c r="L663" s="200"/>
      <c r="M663" s="200"/>
      <c r="N663" s="200"/>
      <c r="O663" s="200"/>
      <c r="P663" s="200"/>
      <c r="Q663" s="200"/>
      <c r="R663" s="200"/>
      <c r="S663" s="200"/>
      <c r="T663" s="200"/>
      <c r="U663" s="200"/>
      <c r="V663" s="200"/>
      <c r="W663" s="201"/>
      <c r="X663" s="116" t="str">
        <f t="shared" si="109"/>
        <v xml:space="preserve"> </v>
      </c>
      <c r="Y663" s="116" t="str">
        <f t="shared" si="108"/>
        <v xml:space="preserve"> </v>
      </c>
      <c r="Z663" s="116" t="str">
        <f t="shared" si="100"/>
        <v xml:space="preserve"> </v>
      </c>
      <c r="AA663" s="116" t="str">
        <f t="shared" si="101"/>
        <v xml:space="preserve"> </v>
      </c>
      <c r="AB663" s="116" t="str">
        <f t="shared" si="102"/>
        <v xml:space="preserve"> </v>
      </c>
      <c r="AC663" s="116" t="str">
        <f t="shared" si="103"/>
        <v xml:space="preserve"> </v>
      </c>
      <c r="AD663" s="116" t="str">
        <f t="shared" si="104"/>
        <v xml:space="preserve"> </v>
      </c>
      <c r="AE663" s="116" t="str">
        <f t="shared" si="105"/>
        <v xml:space="preserve"> </v>
      </c>
      <c r="AF663" s="116" t="str">
        <f t="shared" si="106"/>
        <v xml:space="preserve"> </v>
      </c>
      <c r="AG663" s="116" t="str">
        <f t="shared" si="107"/>
        <v xml:space="preserve"> </v>
      </c>
    </row>
    <row r="664" spans="1:33" x14ac:dyDescent="0.35">
      <c r="A664" s="199"/>
      <c r="B664" s="200"/>
      <c r="C664" s="200"/>
      <c r="D664" s="200"/>
      <c r="E664" s="200"/>
      <c r="F664" s="200"/>
      <c r="G664" s="200"/>
      <c r="H664" s="200"/>
      <c r="I664" s="200"/>
      <c r="J664" s="200"/>
      <c r="K664" s="200"/>
      <c r="L664" s="200"/>
      <c r="M664" s="200"/>
      <c r="N664" s="200"/>
      <c r="O664" s="200"/>
      <c r="P664" s="200"/>
      <c r="Q664" s="200"/>
      <c r="R664" s="200"/>
      <c r="S664" s="200"/>
      <c r="T664" s="200"/>
      <c r="U664" s="200"/>
      <c r="V664" s="200"/>
      <c r="W664" s="201"/>
      <c r="X664" s="116" t="str">
        <f t="shared" si="109"/>
        <v xml:space="preserve"> </v>
      </c>
      <c r="Y664" s="116" t="str">
        <f t="shared" si="108"/>
        <v xml:space="preserve"> </v>
      </c>
      <c r="Z664" s="116" t="str">
        <f t="shared" si="100"/>
        <v xml:space="preserve"> </v>
      </c>
      <c r="AA664" s="116" t="str">
        <f t="shared" si="101"/>
        <v xml:space="preserve"> </v>
      </c>
      <c r="AB664" s="116" t="str">
        <f t="shared" si="102"/>
        <v xml:space="preserve"> </v>
      </c>
      <c r="AC664" s="116" t="str">
        <f t="shared" si="103"/>
        <v xml:space="preserve"> </v>
      </c>
      <c r="AD664" s="116" t="str">
        <f t="shared" si="104"/>
        <v xml:space="preserve"> </v>
      </c>
      <c r="AE664" s="116" t="str">
        <f t="shared" si="105"/>
        <v xml:space="preserve"> </v>
      </c>
      <c r="AF664" s="116" t="str">
        <f t="shared" si="106"/>
        <v xml:space="preserve"> </v>
      </c>
      <c r="AG664" s="116" t="str">
        <f t="shared" si="107"/>
        <v xml:space="preserve"> </v>
      </c>
    </row>
    <row r="665" spans="1:33" x14ac:dyDescent="0.35">
      <c r="A665" s="199"/>
      <c r="B665" s="200"/>
      <c r="C665" s="200"/>
      <c r="D665" s="200"/>
      <c r="E665" s="200"/>
      <c r="F665" s="200"/>
      <c r="G665" s="200"/>
      <c r="H665" s="200"/>
      <c r="I665" s="200"/>
      <c r="J665" s="200"/>
      <c r="K665" s="200"/>
      <c r="L665" s="200"/>
      <c r="M665" s="200"/>
      <c r="N665" s="200"/>
      <c r="O665" s="200"/>
      <c r="P665" s="200"/>
      <c r="Q665" s="200"/>
      <c r="R665" s="200"/>
      <c r="S665" s="200"/>
      <c r="T665" s="200"/>
      <c r="U665" s="200"/>
      <c r="V665" s="200"/>
      <c r="W665" s="201"/>
      <c r="X665" s="116" t="str">
        <f t="shared" si="109"/>
        <v xml:space="preserve"> </v>
      </c>
      <c r="Y665" s="116" t="str">
        <f t="shared" si="108"/>
        <v xml:space="preserve"> </v>
      </c>
      <c r="Z665" s="116" t="str">
        <f t="shared" si="100"/>
        <v xml:space="preserve"> </v>
      </c>
      <c r="AA665" s="116" t="str">
        <f t="shared" si="101"/>
        <v xml:space="preserve"> </v>
      </c>
      <c r="AB665" s="116" t="str">
        <f t="shared" si="102"/>
        <v xml:space="preserve"> </v>
      </c>
      <c r="AC665" s="116" t="str">
        <f t="shared" si="103"/>
        <v xml:space="preserve"> </v>
      </c>
      <c r="AD665" s="116" t="str">
        <f t="shared" si="104"/>
        <v xml:space="preserve"> </v>
      </c>
      <c r="AE665" s="116" t="str">
        <f t="shared" si="105"/>
        <v xml:space="preserve"> </v>
      </c>
      <c r="AF665" s="116" t="str">
        <f t="shared" si="106"/>
        <v xml:space="preserve"> </v>
      </c>
      <c r="AG665" s="116" t="str">
        <f t="shared" si="107"/>
        <v xml:space="preserve"> </v>
      </c>
    </row>
    <row r="666" spans="1:33" x14ac:dyDescent="0.35">
      <c r="A666" s="199"/>
      <c r="B666" s="200"/>
      <c r="C666" s="200"/>
      <c r="D666" s="200"/>
      <c r="E666" s="200"/>
      <c r="F666" s="200"/>
      <c r="G666" s="200"/>
      <c r="H666" s="200"/>
      <c r="I666" s="200"/>
      <c r="J666" s="200"/>
      <c r="K666" s="200"/>
      <c r="L666" s="200"/>
      <c r="M666" s="200"/>
      <c r="N666" s="200"/>
      <c r="O666" s="200"/>
      <c r="P666" s="200"/>
      <c r="Q666" s="200"/>
      <c r="R666" s="200"/>
      <c r="S666" s="200"/>
      <c r="T666" s="200"/>
      <c r="U666" s="200"/>
      <c r="V666" s="200"/>
      <c r="W666" s="201"/>
      <c r="X666" s="116" t="str">
        <f t="shared" si="109"/>
        <v xml:space="preserve"> </v>
      </c>
      <c r="Y666" s="116" t="str">
        <f t="shared" si="108"/>
        <v xml:space="preserve"> </v>
      </c>
      <c r="Z666" s="116" t="str">
        <f t="shared" si="100"/>
        <v xml:space="preserve"> </v>
      </c>
      <c r="AA666" s="116" t="str">
        <f t="shared" si="101"/>
        <v xml:space="preserve"> </v>
      </c>
      <c r="AB666" s="116" t="str">
        <f t="shared" si="102"/>
        <v xml:space="preserve"> </v>
      </c>
      <c r="AC666" s="116" t="str">
        <f t="shared" si="103"/>
        <v xml:space="preserve"> </v>
      </c>
      <c r="AD666" s="116" t="str">
        <f t="shared" si="104"/>
        <v xml:space="preserve"> </v>
      </c>
      <c r="AE666" s="116" t="str">
        <f t="shared" si="105"/>
        <v xml:space="preserve"> </v>
      </c>
      <c r="AF666" s="116" t="str">
        <f t="shared" si="106"/>
        <v xml:space="preserve"> </v>
      </c>
      <c r="AG666" s="116" t="str">
        <f t="shared" si="107"/>
        <v xml:space="preserve"> </v>
      </c>
    </row>
    <row r="667" spans="1:33" x14ac:dyDescent="0.35">
      <c r="A667" s="199"/>
      <c r="B667" s="200"/>
      <c r="C667" s="200"/>
      <c r="D667" s="200"/>
      <c r="E667" s="200"/>
      <c r="F667" s="200"/>
      <c r="G667" s="200"/>
      <c r="H667" s="200"/>
      <c r="I667" s="200"/>
      <c r="J667" s="200"/>
      <c r="K667" s="200"/>
      <c r="L667" s="200"/>
      <c r="M667" s="200"/>
      <c r="N667" s="200"/>
      <c r="O667" s="200"/>
      <c r="P667" s="200"/>
      <c r="Q667" s="200"/>
      <c r="R667" s="200"/>
      <c r="S667" s="200"/>
      <c r="T667" s="200"/>
      <c r="U667" s="200"/>
      <c r="V667" s="200"/>
      <c r="W667" s="201"/>
      <c r="X667" s="116" t="str">
        <f t="shared" si="109"/>
        <v xml:space="preserve"> </v>
      </c>
      <c r="Y667" s="116" t="str">
        <f t="shared" si="108"/>
        <v xml:space="preserve"> </v>
      </c>
      <c r="Z667" s="116" t="str">
        <f t="shared" si="100"/>
        <v xml:space="preserve"> </v>
      </c>
      <c r="AA667" s="116" t="str">
        <f t="shared" si="101"/>
        <v xml:space="preserve"> </v>
      </c>
      <c r="AB667" s="116" t="str">
        <f t="shared" si="102"/>
        <v xml:space="preserve"> </v>
      </c>
      <c r="AC667" s="116" t="str">
        <f t="shared" si="103"/>
        <v xml:space="preserve"> </v>
      </c>
      <c r="AD667" s="116" t="str">
        <f t="shared" si="104"/>
        <v xml:space="preserve"> </v>
      </c>
      <c r="AE667" s="116" t="str">
        <f t="shared" si="105"/>
        <v xml:space="preserve"> </v>
      </c>
      <c r="AF667" s="116" t="str">
        <f t="shared" si="106"/>
        <v xml:space="preserve"> </v>
      </c>
      <c r="AG667" s="116" t="str">
        <f t="shared" si="107"/>
        <v xml:space="preserve"> </v>
      </c>
    </row>
    <row r="668" spans="1:33" x14ac:dyDescent="0.35">
      <c r="A668" s="199"/>
      <c r="B668" s="200"/>
      <c r="C668" s="200"/>
      <c r="D668" s="200"/>
      <c r="E668" s="200"/>
      <c r="F668" s="200"/>
      <c r="G668" s="200"/>
      <c r="H668" s="200"/>
      <c r="I668" s="200"/>
      <c r="J668" s="200"/>
      <c r="K668" s="200"/>
      <c r="L668" s="200"/>
      <c r="M668" s="200"/>
      <c r="N668" s="200"/>
      <c r="O668" s="200"/>
      <c r="P668" s="200"/>
      <c r="Q668" s="200"/>
      <c r="R668" s="200"/>
      <c r="S668" s="200"/>
      <c r="T668" s="200"/>
      <c r="U668" s="200"/>
      <c r="V668" s="200"/>
      <c r="W668" s="201"/>
      <c r="X668" s="116" t="str">
        <f t="shared" si="109"/>
        <v xml:space="preserve"> </v>
      </c>
      <c r="Y668" s="116" t="str">
        <f t="shared" si="108"/>
        <v xml:space="preserve"> </v>
      </c>
      <c r="Z668" s="116" t="str">
        <f t="shared" si="100"/>
        <v xml:space="preserve"> </v>
      </c>
      <c r="AA668" s="116" t="str">
        <f t="shared" si="101"/>
        <v xml:space="preserve"> </v>
      </c>
      <c r="AB668" s="116" t="str">
        <f t="shared" si="102"/>
        <v xml:space="preserve"> </v>
      </c>
      <c r="AC668" s="116" t="str">
        <f t="shared" si="103"/>
        <v xml:space="preserve"> </v>
      </c>
      <c r="AD668" s="116" t="str">
        <f t="shared" si="104"/>
        <v xml:space="preserve"> </v>
      </c>
      <c r="AE668" s="116" t="str">
        <f t="shared" si="105"/>
        <v xml:space="preserve"> </v>
      </c>
      <c r="AF668" s="116" t="str">
        <f t="shared" si="106"/>
        <v xml:space="preserve"> </v>
      </c>
      <c r="AG668" s="116" t="str">
        <f t="shared" si="107"/>
        <v xml:space="preserve"> </v>
      </c>
    </row>
    <row r="669" spans="1:33" x14ac:dyDescent="0.35">
      <c r="A669" s="199"/>
      <c r="B669" s="200"/>
      <c r="C669" s="200"/>
      <c r="D669" s="200"/>
      <c r="E669" s="200"/>
      <c r="F669" s="200"/>
      <c r="G669" s="200"/>
      <c r="H669" s="200"/>
      <c r="I669" s="200"/>
      <c r="J669" s="200"/>
      <c r="K669" s="200"/>
      <c r="L669" s="200"/>
      <c r="M669" s="200"/>
      <c r="N669" s="200"/>
      <c r="O669" s="200"/>
      <c r="P669" s="200"/>
      <c r="Q669" s="200"/>
      <c r="R669" s="200"/>
      <c r="S669" s="200"/>
      <c r="T669" s="200"/>
      <c r="U669" s="200"/>
      <c r="V669" s="200"/>
      <c r="W669" s="201"/>
      <c r="X669" s="116" t="str">
        <f t="shared" si="109"/>
        <v xml:space="preserve"> </v>
      </c>
      <c r="Y669" s="116" t="str">
        <f t="shared" si="108"/>
        <v xml:space="preserve"> </v>
      </c>
      <c r="Z669" s="116" t="str">
        <f t="shared" si="100"/>
        <v xml:space="preserve"> </v>
      </c>
      <c r="AA669" s="116" t="str">
        <f t="shared" si="101"/>
        <v xml:space="preserve"> </v>
      </c>
      <c r="AB669" s="116" t="str">
        <f t="shared" si="102"/>
        <v xml:space="preserve"> </v>
      </c>
      <c r="AC669" s="116" t="str">
        <f t="shared" si="103"/>
        <v xml:space="preserve"> </v>
      </c>
      <c r="AD669" s="116" t="str">
        <f t="shared" si="104"/>
        <v xml:space="preserve"> </v>
      </c>
      <c r="AE669" s="116" t="str">
        <f t="shared" si="105"/>
        <v xml:space="preserve"> </v>
      </c>
      <c r="AF669" s="116" t="str">
        <f t="shared" si="106"/>
        <v xml:space="preserve"> </v>
      </c>
      <c r="AG669" s="116" t="str">
        <f t="shared" si="107"/>
        <v xml:space="preserve"> </v>
      </c>
    </row>
    <row r="670" spans="1:33" x14ac:dyDescent="0.35">
      <c r="A670" s="199"/>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1"/>
      <c r="X670" s="116" t="str">
        <f t="shared" si="109"/>
        <v xml:space="preserve"> </v>
      </c>
      <c r="Y670" s="116" t="str">
        <f t="shared" si="108"/>
        <v xml:space="preserve"> </v>
      </c>
      <c r="Z670" s="116" t="str">
        <f t="shared" si="100"/>
        <v xml:space="preserve"> </v>
      </c>
      <c r="AA670" s="116" t="str">
        <f t="shared" si="101"/>
        <v xml:space="preserve"> </v>
      </c>
      <c r="AB670" s="116" t="str">
        <f t="shared" si="102"/>
        <v xml:space="preserve"> </v>
      </c>
      <c r="AC670" s="116" t="str">
        <f t="shared" si="103"/>
        <v xml:space="preserve"> </v>
      </c>
      <c r="AD670" s="116" t="str">
        <f t="shared" si="104"/>
        <v xml:space="preserve"> </v>
      </c>
      <c r="AE670" s="116" t="str">
        <f t="shared" si="105"/>
        <v xml:space="preserve"> </v>
      </c>
      <c r="AF670" s="116" t="str">
        <f t="shared" si="106"/>
        <v xml:space="preserve"> </v>
      </c>
      <c r="AG670" s="116" t="str">
        <f t="shared" si="107"/>
        <v xml:space="preserve"> </v>
      </c>
    </row>
    <row r="671" spans="1:33" x14ac:dyDescent="0.35">
      <c r="A671" s="199"/>
      <c r="B671" s="200"/>
      <c r="C671" s="200"/>
      <c r="D671" s="200"/>
      <c r="E671" s="200"/>
      <c r="F671" s="200"/>
      <c r="G671" s="200"/>
      <c r="H671" s="200"/>
      <c r="I671" s="200"/>
      <c r="J671" s="200"/>
      <c r="K671" s="200"/>
      <c r="L671" s="200"/>
      <c r="M671" s="200"/>
      <c r="N671" s="200"/>
      <c r="O671" s="200"/>
      <c r="P671" s="200"/>
      <c r="Q671" s="200"/>
      <c r="R671" s="200"/>
      <c r="S671" s="200"/>
      <c r="T671" s="200"/>
      <c r="U671" s="200"/>
      <c r="V671" s="200"/>
      <c r="W671" s="201"/>
      <c r="X671" s="116" t="str">
        <f t="shared" si="109"/>
        <v xml:space="preserve"> </v>
      </c>
      <c r="Y671" s="116" t="str">
        <f t="shared" si="108"/>
        <v xml:space="preserve"> </v>
      </c>
      <c r="Z671" s="116" t="str">
        <f t="shared" si="100"/>
        <v xml:space="preserve"> </v>
      </c>
      <c r="AA671" s="116" t="str">
        <f t="shared" si="101"/>
        <v xml:space="preserve"> </v>
      </c>
      <c r="AB671" s="116" t="str">
        <f t="shared" si="102"/>
        <v xml:space="preserve"> </v>
      </c>
      <c r="AC671" s="116" t="str">
        <f t="shared" si="103"/>
        <v xml:space="preserve"> </v>
      </c>
      <c r="AD671" s="116" t="str">
        <f t="shared" si="104"/>
        <v xml:space="preserve"> </v>
      </c>
      <c r="AE671" s="116" t="str">
        <f t="shared" si="105"/>
        <v xml:space="preserve"> </v>
      </c>
      <c r="AF671" s="116" t="str">
        <f t="shared" si="106"/>
        <v xml:space="preserve"> </v>
      </c>
      <c r="AG671" s="116" t="str">
        <f t="shared" si="107"/>
        <v xml:space="preserve"> </v>
      </c>
    </row>
    <row r="672" spans="1:33" x14ac:dyDescent="0.35">
      <c r="A672" s="199"/>
      <c r="B672" s="200"/>
      <c r="C672" s="200"/>
      <c r="D672" s="200"/>
      <c r="E672" s="200"/>
      <c r="F672" s="200"/>
      <c r="G672" s="200"/>
      <c r="H672" s="200"/>
      <c r="I672" s="200"/>
      <c r="J672" s="200"/>
      <c r="K672" s="200"/>
      <c r="L672" s="200"/>
      <c r="M672" s="200"/>
      <c r="N672" s="200"/>
      <c r="O672" s="200"/>
      <c r="P672" s="200"/>
      <c r="Q672" s="200"/>
      <c r="R672" s="200"/>
      <c r="S672" s="200"/>
      <c r="T672" s="200"/>
      <c r="U672" s="200"/>
      <c r="V672" s="200"/>
      <c r="W672" s="201"/>
      <c r="X672" s="116" t="str">
        <f t="shared" si="109"/>
        <v xml:space="preserve"> </v>
      </c>
      <c r="Y672" s="116" t="str">
        <f t="shared" si="108"/>
        <v xml:space="preserve"> </v>
      </c>
      <c r="Z672" s="116" t="str">
        <f t="shared" si="100"/>
        <v xml:space="preserve"> </v>
      </c>
      <c r="AA672" s="116" t="str">
        <f t="shared" si="101"/>
        <v xml:space="preserve"> </v>
      </c>
      <c r="AB672" s="116" t="str">
        <f t="shared" si="102"/>
        <v xml:space="preserve"> </v>
      </c>
      <c r="AC672" s="116" t="str">
        <f t="shared" si="103"/>
        <v xml:space="preserve"> </v>
      </c>
      <c r="AD672" s="116" t="str">
        <f t="shared" si="104"/>
        <v xml:space="preserve"> </v>
      </c>
      <c r="AE672" s="116" t="str">
        <f t="shared" si="105"/>
        <v xml:space="preserve"> </v>
      </c>
      <c r="AF672" s="116" t="str">
        <f t="shared" si="106"/>
        <v xml:space="preserve"> </v>
      </c>
      <c r="AG672" s="116" t="str">
        <f t="shared" si="107"/>
        <v xml:space="preserve"> </v>
      </c>
    </row>
    <row r="673" spans="1:33" x14ac:dyDescent="0.35">
      <c r="A673" s="199"/>
      <c r="B673" s="200"/>
      <c r="C673" s="200"/>
      <c r="D673" s="200"/>
      <c r="E673" s="200"/>
      <c r="F673" s="200"/>
      <c r="G673" s="200"/>
      <c r="H673" s="200"/>
      <c r="I673" s="200"/>
      <c r="J673" s="200"/>
      <c r="K673" s="200"/>
      <c r="L673" s="200"/>
      <c r="M673" s="200"/>
      <c r="N673" s="200"/>
      <c r="O673" s="200"/>
      <c r="P673" s="200"/>
      <c r="Q673" s="200"/>
      <c r="R673" s="200"/>
      <c r="S673" s="200"/>
      <c r="T673" s="200"/>
      <c r="U673" s="200"/>
      <c r="V673" s="200"/>
      <c r="W673" s="201"/>
      <c r="X673" s="116" t="str">
        <f t="shared" si="109"/>
        <v xml:space="preserve"> </v>
      </c>
      <c r="Y673" s="116" t="str">
        <f t="shared" si="108"/>
        <v xml:space="preserve"> </v>
      </c>
      <c r="Z673" s="116" t="str">
        <f t="shared" si="100"/>
        <v xml:space="preserve"> </v>
      </c>
      <c r="AA673" s="116" t="str">
        <f t="shared" si="101"/>
        <v xml:space="preserve"> </v>
      </c>
      <c r="AB673" s="116" t="str">
        <f t="shared" si="102"/>
        <v xml:space="preserve"> </v>
      </c>
      <c r="AC673" s="116" t="str">
        <f t="shared" si="103"/>
        <v xml:space="preserve"> </v>
      </c>
      <c r="AD673" s="116" t="str">
        <f t="shared" si="104"/>
        <v xml:space="preserve"> </v>
      </c>
      <c r="AE673" s="116" t="str">
        <f t="shared" si="105"/>
        <v xml:space="preserve"> </v>
      </c>
      <c r="AF673" s="116" t="str">
        <f t="shared" si="106"/>
        <v xml:space="preserve"> </v>
      </c>
      <c r="AG673" s="116" t="str">
        <f t="shared" si="107"/>
        <v xml:space="preserve"> </v>
      </c>
    </row>
    <row r="674" spans="1:33" x14ac:dyDescent="0.35">
      <c r="A674" s="199"/>
      <c r="B674" s="200"/>
      <c r="C674" s="200"/>
      <c r="D674" s="200"/>
      <c r="E674" s="200"/>
      <c r="F674" s="200"/>
      <c r="G674" s="200"/>
      <c r="H674" s="200"/>
      <c r="I674" s="200"/>
      <c r="J674" s="200"/>
      <c r="K674" s="200"/>
      <c r="L674" s="200"/>
      <c r="M674" s="200"/>
      <c r="N674" s="200"/>
      <c r="O674" s="200"/>
      <c r="P674" s="200"/>
      <c r="Q674" s="200"/>
      <c r="R674" s="200"/>
      <c r="S674" s="200"/>
      <c r="T674" s="200"/>
      <c r="U674" s="200"/>
      <c r="V674" s="200"/>
      <c r="W674" s="201"/>
      <c r="X674" s="116" t="str">
        <f t="shared" si="109"/>
        <v xml:space="preserve"> </v>
      </c>
      <c r="Y674" s="116" t="str">
        <f t="shared" si="108"/>
        <v xml:space="preserve"> </v>
      </c>
      <c r="Z674" s="116" t="str">
        <f t="shared" si="100"/>
        <v xml:space="preserve"> </v>
      </c>
      <c r="AA674" s="116" t="str">
        <f t="shared" si="101"/>
        <v xml:space="preserve"> </v>
      </c>
      <c r="AB674" s="116" t="str">
        <f t="shared" si="102"/>
        <v xml:space="preserve"> </v>
      </c>
      <c r="AC674" s="116" t="str">
        <f t="shared" si="103"/>
        <v xml:space="preserve"> </v>
      </c>
      <c r="AD674" s="116" t="str">
        <f t="shared" si="104"/>
        <v xml:space="preserve"> </v>
      </c>
      <c r="AE674" s="116" t="str">
        <f t="shared" si="105"/>
        <v xml:space="preserve"> </v>
      </c>
      <c r="AF674" s="116" t="str">
        <f t="shared" si="106"/>
        <v xml:space="preserve"> </v>
      </c>
      <c r="AG674" s="116" t="str">
        <f t="shared" si="107"/>
        <v xml:space="preserve"> </v>
      </c>
    </row>
    <row r="675" spans="1:33" x14ac:dyDescent="0.35">
      <c r="A675" s="199"/>
      <c r="B675" s="200"/>
      <c r="C675" s="200"/>
      <c r="D675" s="200"/>
      <c r="E675" s="200"/>
      <c r="F675" s="200"/>
      <c r="G675" s="200"/>
      <c r="H675" s="200"/>
      <c r="I675" s="200"/>
      <c r="J675" s="200"/>
      <c r="K675" s="200"/>
      <c r="L675" s="200"/>
      <c r="M675" s="200"/>
      <c r="N675" s="200"/>
      <c r="O675" s="200"/>
      <c r="P675" s="200"/>
      <c r="Q675" s="200"/>
      <c r="R675" s="200"/>
      <c r="S675" s="200"/>
      <c r="T675" s="200"/>
      <c r="U675" s="200"/>
      <c r="V675" s="200"/>
      <c r="W675" s="201"/>
      <c r="X675" s="116" t="str">
        <f t="shared" si="109"/>
        <v xml:space="preserve"> </v>
      </c>
      <c r="Y675" s="116" t="str">
        <f t="shared" si="108"/>
        <v xml:space="preserve"> </v>
      </c>
      <c r="Z675" s="116" t="str">
        <f t="shared" si="100"/>
        <v xml:space="preserve"> </v>
      </c>
      <c r="AA675" s="116" t="str">
        <f t="shared" si="101"/>
        <v xml:space="preserve"> </v>
      </c>
      <c r="AB675" s="116" t="str">
        <f t="shared" si="102"/>
        <v xml:space="preserve"> </v>
      </c>
      <c r="AC675" s="116" t="str">
        <f t="shared" si="103"/>
        <v xml:space="preserve"> </v>
      </c>
      <c r="AD675" s="116" t="str">
        <f t="shared" si="104"/>
        <v xml:space="preserve"> </v>
      </c>
      <c r="AE675" s="116" t="str">
        <f t="shared" si="105"/>
        <v xml:space="preserve"> </v>
      </c>
      <c r="AF675" s="116" t="str">
        <f t="shared" si="106"/>
        <v xml:space="preserve"> </v>
      </c>
      <c r="AG675" s="116" t="str">
        <f t="shared" si="107"/>
        <v xml:space="preserve"> </v>
      </c>
    </row>
    <row r="676" spans="1:33" x14ac:dyDescent="0.35">
      <c r="A676" s="199"/>
      <c r="B676" s="200"/>
      <c r="C676" s="200"/>
      <c r="D676" s="200"/>
      <c r="E676" s="200"/>
      <c r="F676" s="200"/>
      <c r="G676" s="200"/>
      <c r="H676" s="200"/>
      <c r="I676" s="200"/>
      <c r="J676" s="200"/>
      <c r="K676" s="200"/>
      <c r="L676" s="200"/>
      <c r="M676" s="200"/>
      <c r="N676" s="200"/>
      <c r="O676" s="200"/>
      <c r="P676" s="200"/>
      <c r="Q676" s="200"/>
      <c r="R676" s="200"/>
      <c r="S676" s="200"/>
      <c r="T676" s="200"/>
      <c r="U676" s="200"/>
      <c r="V676" s="200"/>
      <c r="W676" s="201"/>
      <c r="X676" s="116" t="str">
        <f t="shared" si="109"/>
        <v xml:space="preserve"> </v>
      </c>
      <c r="Y676" s="116" t="str">
        <f t="shared" si="108"/>
        <v xml:space="preserve"> </v>
      </c>
      <c r="Z676" s="116" t="str">
        <f t="shared" si="100"/>
        <v xml:space="preserve"> </v>
      </c>
      <c r="AA676" s="116" t="str">
        <f t="shared" si="101"/>
        <v xml:space="preserve"> </v>
      </c>
      <c r="AB676" s="116" t="str">
        <f t="shared" si="102"/>
        <v xml:space="preserve"> </v>
      </c>
      <c r="AC676" s="116" t="str">
        <f t="shared" si="103"/>
        <v xml:space="preserve"> </v>
      </c>
      <c r="AD676" s="116" t="str">
        <f t="shared" si="104"/>
        <v xml:space="preserve"> </v>
      </c>
      <c r="AE676" s="116" t="str">
        <f t="shared" si="105"/>
        <v xml:space="preserve"> </v>
      </c>
      <c r="AF676" s="116" t="str">
        <f t="shared" si="106"/>
        <v xml:space="preserve"> </v>
      </c>
      <c r="AG676" s="116" t="str">
        <f t="shared" si="107"/>
        <v xml:space="preserve"> </v>
      </c>
    </row>
    <row r="677" spans="1:33" x14ac:dyDescent="0.35">
      <c r="A677" s="199"/>
      <c r="B677" s="200"/>
      <c r="C677" s="200"/>
      <c r="D677" s="200"/>
      <c r="E677" s="200"/>
      <c r="F677" s="200"/>
      <c r="G677" s="200"/>
      <c r="H677" s="200"/>
      <c r="I677" s="200"/>
      <c r="J677" s="200"/>
      <c r="K677" s="200"/>
      <c r="L677" s="200"/>
      <c r="M677" s="200"/>
      <c r="N677" s="200"/>
      <c r="O677" s="200"/>
      <c r="P677" s="200"/>
      <c r="Q677" s="200"/>
      <c r="R677" s="200"/>
      <c r="S677" s="200"/>
      <c r="T677" s="200"/>
      <c r="U677" s="200"/>
      <c r="V677" s="200"/>
      <c r="W677" s="201"/>
      <c r="X677" s="116" t="str">
        <f t="shared" si="109"/>
        <v xml:space="preserve"> </v>
      </c>
      <c r="Y677" s="116" t="str">
        <f t="shared" si="108"/>
        <v xml:space="preserve"> </v>
      </c>
      <c r="Z677" s="116" t="str">
        <f t="shared" si="100"/>
        <v xml:space="preserve"> </v>
      </c>
      <c r="AA677" s="116" t="str">
        <f t="shared" si="101"/>
        <v xml:space="preserve"> </v>
      </c>
      <c r="AB677" s="116" t="str">
        <f t="shared" si="102"/>
        <v xml:space="preserve"> </v>
      </c>
      <c r="AC677" s="116" t="str">
        <f t="shared" si="103"/>
        <v xml:space="preserve"> </v>
      </c>
      <c r="AD677" s="116" t="str">
        <f t="shared" si="104"/>
        <v xml:space="preserve"> </v>
      </c>
      <c r="AE677" s="116" t="str">
        <f t="shared" si="105"/>
        <v xml:space="preserve"> </v>
      </c>
      <c r="AF677" s="116" t="str">
        <f t="shared" si="106"/>
        <v xml:space="preserve"> </v>
      </c>
      <c r="AG677" s="116" t="str">
        <f t="shared" si="107"/>
        <v xml:space="preserve"> </v>
      </c>
    </row>
    <row r="678" spans="1:33" x14ac:dyDescent="0.35">
      <c r="A678" s="199"/>
      <c r="B678" s="200"/>
      <c r="C678" s="200"/>
      <c r="D678" s="200"/>
      <c r="E678" s="200"/>
      <c r="F678" s="200"/>
      <c r="G678" s="200"/>
      <c r="H678" s="200"/>
      <c r="I678" s="200"/>
      <c r="J678" s="200"/>
      <c r="K678" s="200"/>
      <c r="L678" s="200"/>
      <c r="M678" s="200"/>
      <c r="N678" s="200"/>
      <c r="O678" s="200"/>
      <c r="P678" s="200"/>
      <c r="Q678" s="200"/>
      <c r="R678" s="200"/>
      <c r="S678" s="200"/>
      <c r="T678" s="200"/>
      <c r="U678" s="200"/>
      <c r="V678" s="200"/>
      <c r="W678" s="201"/>
      <c r="X678" s="116" t="str">
        <f t="shared" si="109"/>
        <v xml:space="preserve"> </v>
      </c>
      <c r="Y678" s="116" t="str">
        <f t="shared" si="108"/>
        <v xml:space="preserve"> </v>
      </c>
      <c r="Z678" s="116" t="str">
        <f t="shared" si="100"/>
        <v xml:space="preserve"> </v>
      </c>
      <c r="AA678" s="116" t="str">
        <f t="shared" si="101"/>
        <v xml:space="preserve"> </v>
      </c>
      <c r="AB678" s="116" t="str">
        <f t="shared" si="102"/>
        <v xml:space="preserve"> </v>
      </c>
      <c r="AC678" s="116" t="str">
        <f t="shared" si="103"/>
        <v xml:space="preserve"> </v>
      </c>
      <c r="AD678" s="116" t="str">
        <f t="shared" si="104"/>
        <v xml:space="preserve"> </v>
      </c>
      <c r="AE678" s="116" t="str">
        <f t="shared" si="105"/>
        <v xml:space="preserve"> </v>
      </c>
      <c r="AF678" s="116" t="str">
        <f t="shared" si="106"/>
        <v xml:space="preserve"> </v>
      </c>
      <c r="AG678" s="116" t="str">
        <f t="shared" si="107"/>
        <v xml:space="preserve"> </v>
      </c>
    </row>
    <row r="679" spans="1:33" x14ac:dyDescent="0.35">
      <c r="A679" s="199"/>
      <c r="B679" s="200"/>
      <c r="C679" s="200"/>
      <c r="D679" s="200"/>
      <c r="E679" s="200"/>
      <c r="F679" s="200"/>
      <c r="G679" s="200"/>
      <c r="H679" s="200"/>
      <c r="I679" s="200"/>
      <c r="J679" s="200"/>
      <c r="K679" s="200"/>
      <c r="L679" s="200"/>
      <c r="M679" s="200"/>
      <c r="N679" s="200"/>
      <c r="O679" s="200"/>
      <c r="P679" s="200"/>
      <c r="Q679" s="200"/>
      <c r="R679" s="200"/>
      <c r="S679" s="200"/>
      <c r="T679" s="200"/>
      <c r="U679" s="200"/>
      <c r="V679" s="200"/>
      <c r="W679" s="201"/>
      <c r="X679" s="116" t="str">
        <f t="shared" si="109"/>
        <v xml:space="preserve"> </v>
      </c>
      <c r="Y679" s="116" t="str">
        <f t="shared" si="108"/>
        <v xml:space="preserve"> </v>
      </c>
      <c r="Z679" s="116" t="str">
        <f t="shared" si="100"/>
        <v xml:space="preserve"> </v>
      </c>
      <c r="AA679" s="116" t="str">
        <f t="shared" si="101"/>
        <v xml:space="preserve"> </v>
      </c>
      <c r="AB679" s="116" t="str">
        <f t="shared" si="102"/>
        <v xml:space="preserve"> </v>
      </c>
      <c r="AC679" s="116" t="str">
        <f t="shared" si="103"/>
        <v xml:space="preserve"> </v>
      </c>
      <c r="AD679" s="116" t="str">
        <f t="shared" si="104"/>
        <v xml:space="preserve"> </v>
      </c>
      <c r="AE679" s="116" t="str">
        <f t="shared" si="105"/>
        <v xml:space="preserve"> </v>
      </c>
      <c r="AF679" s="116" t="str">
        <f t="shared" si="106"/>
        <v xml:space="preserve"> </v>
      </c>
      <c r="AG679" s="116" t="str">
        <f t="shared" si="107"/>
        <v xml:space="preserve"> </v>
      </c>
    </row>
    <row r="680" spans="1:33" x14ac:dyDescent="0.35">
      <c r="A680" s="199"/>
      <c r="B680" s="200"/>
      <c r="C680" s="200"/>
      <c r="D680" s="200"/>
      <c r="E680" s="200"/>
      <c r="F680" s="200"/>
      <c r="G680" s="200"/>
      <c r="H680" s="200"/>
      <c r="I680" s="200"/>
      <c r="J680" s="200"/>
      <c r="K680" s="200"/>
      <c r="L680" s="200"/>
      <c r="M680" s="200"/>
      <c r="N680" s="200"/>
      <c r="O680" s="200"/>
      <c r="P680" s="200"/>
      <c r="Q680" s="200"/>
      <c r="R680" s="200"/>
      <c r="S680" s="200"/>
      <c r="T680" s="200"/>
      <c r="U680" s="200"/>
      <c r="V680" s="200"/>
      <c r="W680" s="201"/>
      <c r="X680" s="116" t="str">
        <f t="shared" si="109"/>
        <v xml:space="preserve"> </v>
      </c>
      <c r="Y680" s="116" t="str">
        <f t="shared" si="108"/>
        <v xml:space="preserve"> </v>
      </c>
      <c r="Z680" s="116" t="str">
        <f t="shared" si="100"/>
        <v xml:space="preserve"> </v>
      </c>
      <c r="AA680" s="116" t="str">
        <f t="shared" si="101"/>
        <v xml:space="preserve"> </v>
      </c>
      <c r="AB680" s="116" t="str">
        <f t="shared" si="102"/>
        <v xml:space="preserve"> </v>
      </c>
      <c r="AC680" s="116" t="str">
        <f t="shared" si="103"/>
        <v xml:space="preserve"> </v>
      </c>
      <c r="AD680" s="116" t="str">
        <f t="shared" si="104"/>
        <v xml:space="preserve"> </v>
      </c>
      <c r="AE680" s="116" t="str">
        <f t="shared" si="105"/>
        <v xml:space="preserve"> </v>
      </c>
      <c r="AF680" s="116" t="str">
        <f t="shared" si="106"/>
        <v xml:space="preserve"> </v>
      </c>
      <c r="AG680" s="116" t="str">
        <f t="shared" si="107"/>
        <v xml:space="preserve"> </v>
      </c>
    </row>
    <row r="681" spans="1:33" x14ac:dyDescent="0.35">
      <c r="A681" s="199"/>
      <c r="B681" s="200"/>
      <c r="C681" s="200"/>
      <c r="D681" s="200"/>
      <c r="E681" s="200"/>
      <c r="F681" s="200"/>
      <c r="G681" s="200"/>
      <c r="H681" s="200"/>
      <c r="I681" s="200"/>
      <c r="J681" s="200"/>
      <c r="K681" s="200"/>
      <c r="L681" s="200"/>
      <c r="M681" s="200"/>
      <c r="N681" s="200"/>
      <c r="O681" s="200"/>
      <c r="P681" s="200"/>
      <c r="Q681" s="200"/>
      <c r="R681" s="200"/>
      <c r="S681" s="200"/>
      <c r="T681" s="200"/>
      <c r="U681" s="200"/>
      <c r="V681" s="200"/>
      <c r="W681" s="201"/>
      <c r="X681" s="116" t="str">
        <f t="shared" si="109"/>
        <v xml:space="preserve"> </v>
      </c>
      <c r="Y681" s="116" t="str">
        <f t="shared" si="108"/>
        <v xml:space="preserve"> </v>
      </c>
      <c r="Z681" s="116" t="str">
        <f t="shared" si="100"/>
        <v xml:space="preserve"> </v>
      </c>
      <c r="AA681" s="116" t="str">
        <f t="shared" si="101"/>
        <v xml:space="preserve"> </v>
      </c>
      <c r="AB681" s="116" t="str">
        <f t="shared" si="102"/>
        <v xml:space="preserve"> </v>
      </c>
      <c r="AC681" s="116" t="str">
        <f t="shared" si="103"/>
        <v xml:space="preserve"> </v>
      </c>
      <c r="AD681" s="116" t="str">
        <f t="shared" si="104"/>
        <v xml:space="preserve"> </v>
      </c>
      <c r="AE681" s="116" t="str">
        <f t="shared" si="105"/>
        <v xml:space="preserve"> </v>
      </c>
      <c r="AF681" s="116" t="str">
        <f t="shared" si="106"/>
        <v xml:space="preserve"> </v>
      </c>
      <c r="AG681" s="116" t="str">
        <f t="shared" si="107"/>
        <v xml:space="preserve"> </v>
      </c>
    </row>
    <row r="682" spans="1:33" x14ac:dyDescent="0.35">
      <c r="A682" s="199"/>
      <c r="B682" s="200"/>
      <c r="C682" s="200"/>
      <c r="D682" s="200"/>
      <c r="E682" s="200"/>
      <c r="F682" s="200"/>
      <c r="G682" s="200"/>
      <c r="H682" s="200"/>
      <c r="I682" s="200"/>
      <c r="J682" s="200"/>
      <c r="K682" s="200"/>
      <c r="L682" s="200"/>
      <c r="M682" s="200"/>
      <c r="N682" s="200"/>
      <c r="O682" s="200"/>
      <c r="P682" s="200"/>
      <c r="Q682" s="200"/>
      <c r="R682" s="200"/>
      <c r="S682" s="200"/>
      <c r="T682" s="200"/>
      <c r="U682" s="200"/>
      <c r="V682" s="200"/>
      <c r="W682" s="201"/>
      <c r="X682" s="116" t="str">
        <f t="shared" si="109"/>
        <v xml:space="preserve"> </v>
      </c>
      <c r="Y682" s="116" t="str">
        <f t="shared" si="108"/>
        <v xml:space="preserve"> </v>
      </c>
      <c r="Z682" s="116" t="str">
        <f t="shared" si="100"/>
        <v xml:space="preserve"> </v>
      </c>
      <c r="AA682" s="116" t="str">
        <f t="shared" si="101"/>
        <v xml:space="preserve"> </v>
      </c>
      <c r="AB682" s="116" t="str">
        <f t="shared" si="102"/>
        <v xml:space="preserve"> </v>
      </c>
      <c r="AC682" s="116" t="str">
        <f t="shared" si="103"/>
        <v xml:space="preserve"> </v>
      </c>
      <c r="AD682" s="116" t="str">
        <f t="shared" si="104"/>
        <v xml:space="preserve"> </v>
      </c>
      <c r="AE682" s="116" t="str">
        <f t="shared" si="105"/>
        <v xml:space="preserve"> </v>
      </c>
      <c r="AF682" s="116" t="str">
        <f t="shared" si="106"/>
        <v xml:space="preserve"> </v>
      </c>
      <c r="AG682" s="116" t="str">
        <f t="shared" si="107"/>
        <v xml:space="preserve"> </v>
      </c>
    </row>
    <row r="683" spans="1:33" x14ac:dyDescent="0.35">
      <c r="A683" s="199"/>
      <c r="B683" s="200"/>
      <c r="C683" s="200"/>
      <c r="D683" s="200"/>
      <c r="E683" s="200"/>
      <c r="F683" s="200"/>
      <c r="G683" s="200"/>
      <c r="H683" s="200"/>
      <c r="I683" s="200"/>
      <c r="J683" s="200"/>
      <c r="K683" s="200"/>
      <c r="L683" s="200"/>
      <c r="M683" s="200"/>
      <c r="N683" s="200"/>
      <c r="O683" s="200"/>
      <c r="P683" s="200"/>
      <c r="Q683" s="200"/>
      <c r="R683" s="200"/>
      <c r="S683" s="200"/>
      <c r="T683" s="200"/>
      <c r="U683" s="200"/>
      <c r="V683" s="200"/>
      <c r="W683" s="201"/>
      <c r="X683" s="116" t="str">
        <f t="shared" si="109"/>
        <v xml:space="preserve"> </v>
      </c>
      <c r="Y683" s="116" t="str">
        <f t="shared" si="108"/>
        <v xml:space="preserve"> </v>
      </c>
      <c r="Z683" s="116" t="str">
        <f t="shared" si="100"/>
        <v xml:space="preserve"> </v>
      </c>
      <c r="AA683" s="116" t="str">
        <f t="shared" si="101"/>
        <v xml:space="preserve"> </v>
      </c>
      <c r="AB683" s="116" t="str">
        <f t="shared" si="102"/>
        <v xml:space="preserve"> </v>
      </c>
      <c r="AC683" s="116" t="str">
        <f t="shared" si="103"/>
        <v xml:space="preserve"> </v>
      </c>
      <c r="AD683" s="116" t="str">
        <f t="shared" si="104"/>
        <v xml:space="preserve"> </v>
      </c>
      <c r="AE683" s="116" t="str">
        <f t="shared" si="105"/>
        <v xml:space="preserve"> </v>
      </c>
      <c r="AF683" s="116" t="str">
        <f t="shared" si="106"/>
        <v xml:space="preserve"> </v>
      </c>
      <c r="AG683" s="116" t="str">
        <f t="shared" si="107"/>
        <v xml:space="preserve"> </v>
      </c>
    </row>
    <row r="684" spans="1:33" x14ac:dyDescent="0.35">
      <c r="A684" s="199"/>
      <c r="B684" s="200"/>
      <c r="C684" s="200"/>
      <c r="D684" s="200"/>
      <c r="E684" s="200"/>
      <c r="F684" s="200"/>
      <c r="G684" s="200"/>
      <c r="H684" s="200"/>
      <c r="I684" s="200"/>
      <c r="J684" s="200"/>
      <c r="K684" s="200"/>
      <c r="L684" s="200"/>
      <c r="M684" s="200"/>
      <c r="N684" s="200"/>
      <c r="O684" s="200"/>
      <c r="P684" s="200"/>
      <c r="Q684" s="200"/>
      <c r="R684" s="200"/>
      <c r="S684" s="200"/>
      <c r="T684" s="200"/>
      <c r="U684" s="200"/>
      <c r="V684" s="200"/>
      <c r="W684" s="201"/>
      <c r="X684" s="116" t="str">
        <f t="shared" si="109"/>
        <v xml:space="preserve"> </v>
      </c>
      <c r="Y684" s="116" t="str">
        <f t="shared" si="108"/>
        <v xml:space="preserve"> </v>
      </c>
      <c r="Z684" s="116" t="str">
        <f t="shared" si="100"/>
        <v xml:space="preserve"> </v>
      </c>
      <c r="AA684" s="116" t="str">
        <f t="shared" si="101"/>
        <v xml:space="preserve"> </v>
      </c>
      <c r="AB684" s="116" t="str">
        <f t="shared" si="102"/>
        <v xml:space="preserve"> </v>
      </c>
      <c r="AC684" s="116" t="str">
        <f t="shared" si="103"/>
        <v xml:space="preserve"> </v>
      </c>
      <c r="AD684" s="116" t="str">
        <f t="shared" si="104"/>
        <v xml:space="preserve"> </v>
      </c>
      <c r="AE684" s="116" t="str">
        <f t="shared" si="105"/>
        <v xml:space="preserve"> </v>
      </c>
      <c r="AF684" s="116" t="str">
        <f t="shared" si="106"/>
        <v xml:space="preserve"> </v>
      </c>
      <c r="AG684" s="116" t="str">
        <f t="shared" si="107"/>
        <v xml:space="preserve"> </v>
      </c>
    </row>
    <row r="685" spans="1:33" x14ac:dyDescent="0.35">
      <c r="A685" s="199"/>
      <c r="B685" s="200"/>
      <c r="C685" s="200"/>
      <c r="D685" s="200"/>
      <c r="E685" s="200"/>
      <c r="F685" s="200"/>
      <c r="G685" s="200"/>
      <c r="H685" s="200"/>
      <c r="I685" s="200"/>
      <c r="J685" s="200"/>
      <c r="K685" s="200"/>
      <c r="L685" s="200"/>
      <c r="M685" s="200"/>
      <c r="N685" s="200"/>
      <c r="O685" s="200"/>
      <c r="P685" s="200"/>
      <c r="Q685" s="200"/>
      <c r="R685" s="200"/>
      <c r="S685" s="200"/>
      <c r="T685" s="200"/>
      <c r="U685" s="200"/>
      <c r="V685" s="200"/>
      <c r="W685" s="201"/>
      <c r="X685" s="116" t="str">
        <f t="shared" si="109"/>
        <v xml:space="preserve"> </v>
      </c>
      <c r="Y685" s="116" t="str">
        <f t="shared" si="108"/>
        <v xml:space="preserve"> </v>
      </c>
      <c r="Z685" s="116" t="str">
        <f t="shared" si="100"/>
        <v xml:space="preserve"> </v>
      </c>
      <c r="AA685" s="116" t="str">
        <f t="shared" si="101"/>
        <v xml:space="preserve"> </v>
      </c>
      <c r="AB685" s="116" t="str">
        <f t="shared" si="102"/>
        <v xml:space="preserve"> </v>
      </c>
      <c r="AC685" s="116" t="str">
        <f t="shared" si="103"/>
        <v xml:space="preserve"> </v>
      </c>
      <c r="AD685" s="116" t="str">
        <f t="shared" si="104"/>
        <v xml:space="preserve"> </v>
      </c>
      <c r="AE685" s="116" t="str">
        <f t="shared" si="105"/>
        <v xml:space="preserve"> </v>
      </c>
      <c r="AF685" s="116" t="str">
        <f t="shared" si="106"/>
        <v xml:space="preserve"> </v>
      </c>
      <c r="AG685" s="116" t="str">
        <f t="shared" si="107"/>
        <v xml:space="preserve"> </v>
      </c>
    </row>
    <row r="686" spans="1:33" x14ac:dyDescent="0.35">
      <c r="A686" s="199"/>
      <c r="B686" s="200"/>
      <c r="C686" s="200"/>
      <c r="D686" s="200"/>
      <c r="E686" s="200"/>
      <c r="F686" s="200"/>
      <c r="G686" s="200"/>
      <c r="H686" s="200"/>
      <c r="I686" s="200"/>
      <c r="J686" s="200"/>
      <c r="K686" s="200"/>
      <c r="L686" s="200"/>
      <c r="M686" s="200"/>
      <c r="N686" s="200"/>
      <c r="O686" s="200"/>
      <c r="P686" s="200"/>
      <c r="Q686" s="200"/>
      <c r="R686" s="200"/>
      <c r="S686" s="200"/>
      <c r="T686" s="200"/>
      <c r="U686" s="200"/>
      <c r="V686" s="200"/>
      <c r="W686" s="201"/>
      <c r="X686" s="116" t="str">
        <f t="shared" si="109"/>
        <v xml:space="preserve"> </v>
      </c>
      <c r="Y686" s="116" t="str">
        <f t="shared" si="108"/>
        <v xml:space="preserve"> </v>
      </c>
      <c r="Z686" s="116" t="str">
        <f t="shared" si="100"/>
        <v xml:space="preserve"> </v>
      </c>
      <c r="AA686" s="116" t="str">
        <f t="shared" si="101"/>
        <v xml:space="preserve"> </v>
      </c>
      <c r="AB686" s="116" t="str">
        <f t="shared" si="102"/>
        <v xml:space="preserve"> </v>
      </c>
      <c r="AC686" s="116" t="str">
        <f t="shared" si="103"/>
        <v xml:space="preserve"> </v>
      </c>
      <c r="AD686" s="116" t="str">
        <f t="shared" si="104"/>
        <v xml:space="preserve"> </v>
      </c>
      <c r="AE686" s="116" t="str">
        <f t="shared" si="105"/>
        <v xml:space="preserve"> </v>
      </c>
      <c r="AF686" s="116" t="str">
        <f t="shared" si="106"/>
        <v xml:space="preserve"> </v>
      </c>
      <c r="AG686" s="116" t="str">
        <f t="shared" si="107"/>
        <v xml:space="preserve"> </v>
      </c>
    </row>
    <row r="687" spans="1:33" x14ac:dyDescent="0.35">
      <c r="A687" s="199"/>
      <c r="B687" s="200"/>
      <c r="C687" s="200"/>
      <c r="D687" s="200"/>
      <c r="E687" s="200"/>
      <c r="F687" s="200"/>
      <c r="G687" s="200"/>
      <c r="H687" s="200"/>
      <c r="I687" s="200"/>
      <c r="J687" s="200"/>
      <c r="K687" s="200"/>
      <c r="L687" s="200"/>
      <c r="M687" s="200"/>
      <c r="N687" s="200"/>
      <c r="O687" s="200"/>
      <c r="P687" s="200"/>
      <c r="Q687" s="200"/>
      <c r="R687" s="200"/>
      <c r="S687" s="200"/>
      <c r="T687" s="200"/>
      <c r="U687" s="200"/>
      <c r="V687" s="200"/>
      <c r="W687" s="201"/>
      <c r="X687" s="116" t="str">
        <f t="shared" si="109"/>
        <v xml:space="preserve"> </v>
      </c>
      <c r="Y687" s="116" t="str">
        <f t="shared" si="108"/>
        <v xml:space="preserve"> </v>
      </c>
      <c r="Z687" s="116" t="str">
        <f t="shared" si="100"/>
        <v xml:space="preserve"> </v>
      </c>
      <c r="AA687" s="116" t="str">
        <f t="shared" si="101"/>
        <v xml:space="preserve"> </v>
      </c>
      <c r="AB687" s="116" t="str">
        <f t="shared" si="102"/>
        <v xml:space="preserve"> </v>
      </c>
      <c r="AC687" s="116" t="str">
        <f t="shared" si="103"/>
        <v xml:space="preserve"> </v>
      </c>
      <c r="AD687" s="116" t="str">
        <f t="shared" si="104"/>
        <v xml:space="preserve"> </v>
      </c>
      <c r="AE687" s="116" t="str">
        <f t="shared" si="105"/>
        <v xml:space="preserve"> </v>
      </c>
      <c r="AF687" s="116" t="str">
        <f t="shared" si="106"/>
        <v xml:space="preserve"> </v>
      </c>
      <c r="AG687" s="116" t="str">
        <f t="shared" si="107"/>
        <v xml:space="preserve"> </v>
      </c>
    </row>
    <row r="688" spans="1:33" x14ac:dyDescent="0.35">
      <c r="A688" s="199"/>
      <c r="B688" s="200"/>
      <c r="C688" s="200"/>
      <c r="D688" s="200"/>
      <c r="E688" s="200"/>
      <c r="F688" s="200"/>
      <c r="G688" s="200"/>
      <c r="H688" s="200"/>
      <c r="I688" s="200"/>
      <c r="J688" s="200"/>
      <c r="K688" s="200"/>
      <c r="L688" s="200"/>
      <c r="M688" s="200"/>
      <c r="N688" s="200"/>
      <c r="O688" s="200"/>
      <c r="P688" s="200"/>
      <c r="Q688" s="200"/>
      <c r="R688" s="200"/>
      <c r="S688" s="200"/>
      <c r="T688" s="200"/>
      <c r="U688" s="200"/>
      <c r="V688" s="200"/>
      <c r="W688" s="201"/>
      <c r="X688" s="116" t="str">
        <f t="shared" si="109"/>
        <v xml:space="preserve"> </v>
      </c>
      <c r="Y688" s="116" t="str">
        <f t="shared" si="108"/>
        <v xml:space="preserve"> </v>
      </c>
      <c r="Z688" s="116" t="str">
        <f t="shared" si="100"/>
        <v xml:space="preserve"> </v>
      </c>
      <c r="AA688" s="116" t="str">
        <f t="shared" si="101"/>
        <v xml:space="preserve"> </v>
      </c>
      <c r="AB688" s="116" t="str">
        <f t="shared" si="102"/>
        <v xml:space="preserve"> </v>
      </c>
      <c r="AC688" s="116" t="str">
        <f t="shared" si="103"/>
        <v xml:space="preserve"> </v>
      </c>
      <c r="AD688" s="116" t="str">
        <f t="shared" si="104"/>
        <v xml:space="preserve"> </v>
      </c>
      <c r="AE688" s="116" t="str">
        <f t="shared" si="105"/>
        <v xml:space="preserve"> </v>
      </c>
      <c r="AF688" s="116" t="str">
        <f t="shared" si="106"/>
        <v xml:space="preserve"> </v>
      </c>
      <c r="AG688" s="116" t="str">
        <f t="shared" si="107"/>
        <v xml:space="preserve"> </v>
      </c>
    </row>
    <row r="689" spans="1:33" x14ac:dyDescent="0.35">
      <c r="A689" s="199"/>
      <c r="B689" s="200"/>
      <c r="C689" s="200"/>
      <c r="D689" s="200"/>
      <c r="E689" s="200"/>
      <c r="F689" s="200"/>
      <c r="G689" s="200"/>
      <c r="H689" s="200"/>
      <c r="I689" s="200"/>
      <c r="J689" s="200"/>
      <c r="K689" s="200"/>
      <c r="L689" s="200"/>
      <c r="M689" s="200"/>
      <c r="N689" s="200"/>
      <c r="O689" s="200"/>
      <c r="P689" s="200"/>
      <c r="Q689" s="200"/>
      <c r="R689" s="200"/>
      <c r="S689" s="200"/>
      <c r="T689" s="200"/>
      <c r="U689" s="200"/>
      <c r="V689" s="200"/>
      <c r="W689" s="201"/>
      <c r="X689" s="116" t="str">
        <f t="shared" si="109"/>
        <v xml:space="preserve"> </v>
      </c>
      <c r="Y689" s="116" t="str">
        <f t="shared" si="108"/>
        <v xml:space="preserve"> </v>
      </c>
      <c r="Z689" s="116" t="str">
        <f t="shared" si="100"/>
        <v xml:space="preserve"> </v>
      </c>
      <c r="AA689" s="116" t="str">
        <f t="shared" si="101"/>
        <v xml:space="preserve"> </v>
      </c>
      <c r="AB689" s="116" t="str">
        <f t="shared" si="102"/>
        <v xml:space="preserve"> </v>
      </c>
      <c r="AC689" s="116" t="str">
        <f t="shared" si="103"/>
        <v xml:space="preserve"> </v>
      </c>
      <c r="AD689" s="116" t="str">
        <f t="shared" si="104"/>
        <v xml:space="preserve"> </v>
      </c>
      <c r="AE689" s="116" t="str">
        <f t="shared" si="105"/>
        <v xml:space="preserve"> </v>
      </c>
      <c r="AF689" s="116" t="str">
        <f t="shared" si="106"/>
        <v xml:space="preserve"> </v>
      </c>
      <c r="AG689" s="116" t="str">
        <f t="shared" si="107"/>
        <v xml:space="preserve"> </v>
      </c>
    </row>
    <row r="690" spans="1:33" x14ac:dyDescent="0.35">
      <c r="A690" s="199"/>
      <c r="B690" s="200"/>
      <c r="C690" s="200"/>
      <c r="D690" s="200"/>
      <c r="E690" s="200"/>
      <c r="F690" s="200"/>
      <c r="G690" s="200"/>
      <c r="H690" s="200"/>
      <c r="I690" s="200"/>
      <c r="J690" s="200"/>
      <c r="K690" s="200"/>
      <c r="L690" s="200"/>
      <c r="M690" s="200"/>
      <c r="N690" s="200"/>
      <c r="O690" s="200"/>
      <c r="P690" s="200"/>
      <c r="Q690" s="200"/>
      <c r="R690" s="200"/>
      <c r="S690" s="200"/>
      <c r="T690" s="200"/>
      <c r="U690" s="200"/>
      <c r="V690" s="200"/>
      <c r="W690" s="201"/>
      <c r="X690" s="116" t="str">
        <f t="shared" si="109"/>
        <v xml:space="preserve"> </v>
      </c>
      <c r="Y690" s="116" t="str">
        <f t="shared" si="108"/>
        <v xml:space="preserve"> </v>
      </c>
      <c r="Z690" s="116" t="str">
        <f t="shared" si="100"/>
        <v xml:space="preserve"> </v>
      </c>
      <c r="AA690" s="116" t="str">
        <f t="shared" si="101"/>
        <v xml:space="preserve"> </v>
      </c>
      <c r="AB690" s="116" t="str">
        <f t="shared" si="102"/>
        <v xml:space="preserve"> </v>
      </c>
      <c r="AC690" s="116" t="str">
        <f t="shared" si="103"/>
        <v xml:space="preserve"> </v>
      </c>
      <c r="AD690" s="116" t="str">
        <f t="shared" si="104"/>
        <v xml:space="preserve"> </v>
      </c>
      <c r="AE690" s="116" t="str">
        <f t="shared" si="105"/>
        <v xml:space="preserve"> </v>
      </c>
      <c r="AF690" s="116" t="str">
        <f t="shared" si="106"/>
        <v xml:space="preserve"> </v>
      </c>
      <c r="AG690" s="116" t="str">
        <f t="shared" si="107"/>
        <v xml:space="preserve"> </v>
      </c>
    </row>
    <row r="691" spans="1:33" x14ac:dyDescent="0.35">
      <c r="A691" s="199"/>
      <c r="B691" s="200"/>
      <c r="C691" s="200"/>
      <c r="D691" s="200"/>
      <c r="E691" s="200"/>
      <c r="F691" s="200"/>
      <c r="G691" s="200"/>
      <c r="H691" s="200"/>
      <c r="I691" s="200"/>
      <c r="J691" s="200"/>
      <c r="K691" s="200"/>
      <c r="L691" s="200"/>
      <c r="M691" s="200"/>
      <c r="N691" s="200"/>
      <c r="O691" s="200"/>
      <c r="P691" s="200"/>
      <c r="Q691" s="200"/>
      <c r="R691" s="200"/>
      <c r="S691" s="200"/>
      <c r="T691" s="200"/>
      <c r="U691" s="200"/>
      <c r="V691" s="200"/>
      <c r="W691" s="201"/>
      <c r="X691" s="116" t="str">
        <f t="shared" si="109"/>
        <v xml:space="preserve"> </v>
      </c>
      <c r="Y691" s="116" t="str">
        <f t="shared" si="108"/>
        <v xml:space="preserve"> </v>
      </c>
      <c r="Z691" s="116" t="str">
        <f t="shared" si="100"/>
        <v xml:space="preserve"> </v>
      </c>
      <c r="AA691" s="116" t="str">
        <f t="shared" si="101"/>
        <v xml:space="preserve"> </v>
      </c>
      <c r="AB691" s="116" t="str">
        <f t="shared" si="102"/>
        <v xml:space="preserve"> </v>
      </c>
      <c r="AC691" s="116" t="str">
        <f t="shared" si="103"/>
        <v xml:space="preserve"> </v>
      </c>
      <c r="AD691" s="116" t="str">
        <f t="shared" si="104"/>
        <v xml:space="preserve"> </v>
      </c>
      <c r="AE691" s="116" t="str">
        <f t="shared" si="105"/>
        <v xml:space="preserve"> </v>
      </c>
      <c r="AF691" s="116" t="str">
        <f t="shared" si="106"/>
        <v xml:space="preserve"> </v>
      </c>
      <c r="AG691" s="116" t="str">
        <f t="shared" si="107"/>
        <v xml:space="preserve"> </v>
      </c>
    </row>
    <row r="692" spans="1:33" x14ac:dyDescent="0.35">
      <c r="A692" s="199"/>
      <c r="B692" s="200"/>
      <c r="C692" s="200"/>
      <c r="D692" s="200"/>
      <c r="E692" s="200"/>
      <c r="F692" s="200"/>
      <c r="G692" s="200"/>
      <c r="H692" s="200"/>
      <c r="I692" s="200"/>
      <c r="J692" s="200"/>
      <c r="K692" s="200"/>
      <c r="L692" s="200"/>
      <c r="M692" s="200"/>
      <c r="N692" s="200"/>
      <c r="O692" s="200"/>
      <c r="P692" s="200"/>
      <c r="Q692" s="200"/>
      <c r="R692" s="200"/>
      <c r="S692" s="200"/>
      <c r="T692" s="200"/>
      <c r="U692" s="200"/>
      <c r="V692" s="200"/>
      <c r="W692" s="201"/>
      <c r="X692" s="116" t="str">
        <f t="shared" si="109"/>
        <v xml:space="preserve"> </v>
      </c>
      <c r="Y692" s="116" t="str">
        <f t="shared" si="108"/>
        <v xml:space="preserve"> </v>
      </c>
      <c r="Z692" s="116" t="str">
        <f t="shared" si="100"/>
        <v xml:space="preserve"> </v>
      </c>
      <c r="AA692" s="116" t="str">
        <f t="shared" si="101"/>
        <v xml:space="preserve"> </v>
      </c>
      <c r="AB692" s="116" t="str">
        <f t="shared" si="102"/>
        <v xml:space="preserve"> </v>
      </c>
      <c r="AC692" s="116" t="str">
        <f t="shared" si="103"/>
        <v xml:space="preserve"> </v>
      </c>
      <c r="AD692" s="116" t="str">
        <f t="shared" si="104"/>
        <v xml:space="preserve"> </v>
      </c>
      <c r="AE692" s="116" t="str">
        <f t="shared" si="105"/>
        <v xml:space="preserve"> </v>
      </c>
      <c r="AF692" s="116" t="str">
        <f t="shared" si="106"/>
        <v xml:space="preserve"> </v>
      </c>
      <c r="AG692" s="116" t="str">
        <f t="shared" si="107"/>
        <v xml:space="preserve"> </v>
      </c>
    </row>
    <row r="693" spans="1:33" x14ac:dyDescent="0.35">
      <c r="A693" s="199"/>
      <c r="B693" s="200"/>
      <c r="C693" s="200"/>
      <c r="D693" s="200"/>
      <c r="E693" s="200"/>
      <c r="F693" s="200"/>
      <c r="G693" s="200"/>
      <c r="H693" s="200"/>
      <c r="I693" s="200"/>
      <c r="J693" s="200"/>
      <c r="K693" s="200"/>
      <c r="L693" s="200"/>
      <c r="M693" s="200"/>
      <c r="N693" s="200"/>
      <c r="O693" s="200"/>
      <c r="P693" s="200"/>
      <c r="Q693" s="200"/>
      <c r="R693" s="200"/>
      <c r="S693" s="200"/>
      <c r="T693" s="200"/>
      <c r="U693" s="200"/>
      <c r="V693" s="200"/>
      <c r="W693" s="201"/>
      <c r="X693" s="116" t="str">
        <f t="shared" si="109"/>
        <v xml:space="preserve"> </v>
      </c>
      <c r="Y693" s="116" t="str">
        <f t="shared" si="108"/>
        <v xml:space="preserve"> </v>
      </c>
      <c r="Z693" s="116" t="str">
        <f t="shared" si="100"/>
        <v xml:space="preserve"> </v>
      </c>
      <c r="AA693" s="116" t="str">
        <f t="shared" si="101"/>
        <v xml:space="preserve"> </v>
      </c>
      <c r="AB693" s="116" t="str">
        <f t="shared" si="102"/>
        <v xml:space="preserve"> </v>
      </c>
      <c r="AC693" s="116" t="str">
        <f t="shared" si="103"/>
        <v xml:space="preserve"> </v>
      </c>
      <c r="AD693" s="116" t="str">
        <f t="shared" si="104"/>
        <v xml:space="preserve"> </v>
      </c>
      <c r="AE693" s="116" t="str">
        <f t="shared" si="105"/>
        <v xml:space="preserve"> </v>
      </c>
      <c r="AF693" s="116" t="str">
        <f t="shared" si="106"/>
        <v xml:space="preserve"> </v>
      </c>
      <c r="AG693" s="116" t="str">
        <f t="shared" si="107"/>
        <v xml:space="preserve"> </v>
      </c>
    </row>
    <row r="694" spans="1:33" x14ac:dyDescent="0.35">
      <c r="A694" s="199"/>
      <c r="B694" s="200"/>
      <c r="C694" s="200"/>
      <c r="D694" s="200"/>
      <c r="E694" s="200"/>
      <c r="F694" s="200"/>
      <c r="G694" s="200"/>
      <c r="H694" s="200"/>
      <c r="I694" s="200"/>
      <c r="J694" s="200"/>
      <c r="K694" s="200"/>
      <c r="L694" s="200"/>
      <c r="M694" s="200"/>
      <c r="N694" s="200"/>
      <c r="O694" s="200"/>
      <c r="P694" s="200"/>
      <c r="Q694" s="200"/>
      <c r="R694" s="200"/>
      <c r="S694" s="200"/>
      <c r="T694" s="200"/>
      <c r="U694" s="200"/>
      <c r="V694" s="200"/>
      <c r="W694" s="201"/>
      <c r="X694" s="116" t="str">
        <f t="shared" si="109"/>
        <v xml:space="preserve"> </v>
      </c>
      <c r="Y694" s="116" t="str">
        <f t="shared" si="108"/>
        <v xml:space="preserve"> </v>
      </c>
      <c r="Z694" s="116" t="str">
        <f t="shared" si="100"/>
        <v xml:space="preserve"> </v>
      </c>
      <c r="AA694" s="116" t="str">
        <f t="shared" si="101"/>
        <v xml:space="preserve"> </v>
      </c>
      <c r="AB694" s="116" t="str">
        <f t="shared" si="102"/>
        <v xml:space="preserve"> </v>
      </c>
      <c r="AC694" s="116" t="str">
        <f t="shared" si="103"/>
        <v xml:space="preserve"> </v>
      </c>
      <c r="AD694" s="116" t="str">
        <f t="shared" si="104"/>
        <v xml:space="preserve"> </v>
      </c>
      <c r="AE694" s="116" t="str">
        <f t="shared" si="105"/>
        <v xml:space="preserve"> </v>
      </c>
      <c r="AF694" s="116" t="str">
        <f t="shared" si="106"/>
        <v xml:space="preserve"> </v>
      </c>
      <c r="AG694" s="116" t="str">
        <f t="shared" si="107"/>
        <v xml:space="preserve"> </v>
      </c>
    </row>
    <row r="695" spans="1:33" x14ac:dyDescent="0.35">
      <c r="A695" s="199"/>
      <c r="B695" s="200"/>
      <c r="C695" s="200"/>
      <c r="D695" s="200"/>
      <c r="E695" s="200"/>
      <c r="F695" s="200"/>
      <c r="G695" s="200"/>
      <c r="H695" s="200"/>
      <c r="I695" s="200"/>
      <c r="J695" s="200"/>
      <c r="K695" s="200"/>
      <c r="L695" s="200"/>
      <c r="M695" s="200"/>
      <c r="N695" s="200"/>
      <c r="O695" s="200"/>
      <c r="P695" s="200"/>
      <c r="Q695" s="200"/>
      <c r="R695" s="200"/>
      <c r="S695" s="200"/>
      <c r="T695" s="200"/>
      <c r="U695" s="200"/>
      <c r="V695" s="200"/>
      <c r="W695" s="201"/>
      <c r="X695" s="116" t="str">
        <f t="shared" si="109"/>
        <v xml:space="preserve"> </v>
      </c>
      <c r="Y695" s="116" t="str">
        <f t="shared" si="108"/>
        <v xml:space="preserve"> </v>
      </c>
      <c r="Z695" s="116" t="str">
        <f t="shared" si="100"/>
        <v xml:space="preserve"> </v>
      </c>
      <c r="AA695" s="116" t="str">
        <f t="shared" si="101"/>
        <v xml:space="preserve"> </v>
      </c>
      <c r="AB695" s="116" t="str">
        <f t="shared" si="102"/>
        <v xml:space="preserve"> </v>
      </c>
      <c r="AC695" s="116" t="str">
        <f t="shared" si="103"/>
        <v xml:space="preserve"> </v>
      </c>
      <c r="AD695" s="116" t="str">
        <f t="shared" si="104"/>
        <v xml:space="preserve"> </v>
      </c>
      <c r="AE695" s="116" t="str">
        <f t="shared" si="105"/>
        <v xml:space="preserve"> </v>
      </c>
      <c r="AF695" s="116" t="str">
        <f t="shared" si="106"/>
        <v xml:space="preserve"> </v>
      </c>
      <c r="AG695" s="116" t="str">
        <f t="shared" si="107"/>
        <v xml:space="preserve"> </v>
      </c>
    </row>
    <row r="696" spans="1:33" x14ac:dyDescent="0.35">
      <c r="A696" s="199"/>
      <c r="B696" s="200"/>
      <c r="C696" s="200"/>
      <c r="D696" s="200"/>
      <c r="E696" s="200"/>
      <c r="F696" s="200"/>
      <c r="G696" s="200"/>
      <c r="H696" s="200"/>
      <c r="I696" s="200"/>
      <c r="J696" s="200"/>
      <c r="K696" s="200"/>
      <c r="L696" s="200"/>
      <c r="M696" s="200"/>
      <c r="N696" s="200"/>
      <c r="O696" s="200"/>
      <c r="P696" s="200"/>
      <c r="Q696" s="200"/>
      <c r="R696" s="200"/>
      <c r="S696" s="200"/>
      <c r="T696" s="200"/>
      <c r="U696" s="200"/>
      <c r="V696" s="200"/>
      <c r="W696" s="201"/>
      <c r="X696" s="116" t="str">
        <f t="shared" si="109"/>
        <v xml:space="preserve"> </v>
      </c>
      <c r="Y696" s="116" t="str">
        <f t="shared" si="108"/>
        <v xml:space="preserve"> </v>
      </c>
      <c r="Z696" s="116" t="str">
        <f t="shared" si="100"/>
        <v xml:space="preserve"> </v>
      </c>
      <c r="AA696" s="116" t="str">
        <f t="shared" si="101"/>
        <v xml:space="preserve"> </v>
      </c>
      <c r="AB696" s="116" t="str">
        <f t="shared" si="102"/>
        <v xml:space="preserve"> </v>
      </c>
      <c r="AC696" s="116" t="str">
        <f t="shared" si="103"/>
        <v xml:space="preserve"> </v>
      </c>
      <c r="AD696" s="116" t="str">
        <f t="shared" si="104"/>
        <v xml:space="preserve"> </v>
      </c>
      <c r="AE696" s="116" t="str">
        <f t="shared" si="105"/>
        <v xml:space="preserve"> </v>
      </c>
      <c r="AF696" s="116" t="str">
        <f t="shared" si="106"/>
        <v xml:space="preserve"> </v>
      </c>
      <c r="AG696" s="116" t="str">
        <f t="shared" si="107"/>
        <v xml:space="preserve"> </v>
      </c>
    </row>
    <row r="697" spans="1:33" x14ac:dyDescent="0.35">
      <c r="A697" s="199"/>
      <c r="B697" s="200"/>
      <c r="C697" s="200"/>
      <c r="D697" s="200"/>
      <c r="E697" s="200"/>
      <c r="F697" s="200"/>
      <c r="G697" s="200"/>
      <c r="H697" s="200"/>
      <c r="I697" s="200"/>
      <c r="J697" s="200"/>
      <c r="K697" s="200"/>
      <c r="L697" s="200"/>
      <c r="M697" s="200"/>
      <c r="N697" s="200"/>
      <c r="O697" s="200"/>
      <c r="P697" s="200"/>
      <c r="Q697" s="200"/>
      <c r="R697" s="200"/>
      <c r="S697" s="200"/>
      <c r="T697" s="200"/>
      <c r="U697" s="200"/>
      <c r="V697" s="200"/>
      <c r="W697" s="201"/>
      <c r="X697" s="116" t="str">
        <f t="shared" si="109"/>
        <v xml:space="preserve"> </v>
      </c>
      <c r="Y697" s="116" t="str">
        <f t="shared" si="108"/>
        <v xml:space="preserve"> </v>
      </c>
      <c r="Z697" s="116" t="str">
        <f t="shared" si="100"/>
        <v xml:space="preserve"> </v>
      </c>
      <c r="AA697" s="116" t="str">
        <f t="shared" si="101"/>
        <v xml:space="preserve"> </v>
      </c>
      <c r="AB697" s="116" t="str">
        <f t="shared" si="102"/>
        <v xml:space="preserve"> </v>
      </c>
      <c r="AC697" s="116" t="str">
        <f t="shared" si="103"/>
        <v xml:space="preserve"> </v>
      </c>
      <c r="AD697" s="116" t="str">
        <f t="shared" si="104"/>
        <v xml:space="preserve"> </v>
      </c>
      <c r="AE697" s="116" t="str">
        <f t="shared" si="105"/>
        <v xml:space="preserve"> </v>
      </c>
      <c r="AF697" s="116" t="str">
        <f t="shared" si="106"/>
        <v xml:space="preserve"> </v>
      </c>
      <c r="AG697" s="116" t="str">
        <f t="shared" si="107"/>
        <v xml:space="preserve"> </v>
      </c>
    </row>
    <row r="698" spans="1:33" x14ac:dyDescent="0.35">
      <c r="A698" s="199"/>
      <c r="B698" s="200"/>
      <c r="C698" s="200"/>
      <c r="D698" s="200"/>
      <c r="E698" s="200"/>
      <c r="F698" s="200"/>
      <c r="G698" s="200"/>
      <c r="H698" s="200"/>
      <c r="I698" s="200"/>
      <c r="J698" s="200"/>
      <c r="K698" s="200"/>
      <c r="L698" s="200"/>
      <c r="M698" s="200"/>
      <c r="N698" s="200"/>
      <c r="O698" s="200"/>
      <c r="P698" s="200"/>
      <c r="Q698" s="200"/>
      <c r="R698" s="200"/>
      <c r="S698" s="200"/>
      <c r="T698" s="200"/>
      <c r="U698" s="200"/>
      <c r="V698" s="200"/>
      <c r="W698" s="201"/>
      <c r="X698" s="116" t="str">
        <f t="shared" si="109"/>
        <v xml:space="preserve"> </v>
      </c>
      <c r="Y698" s="116" t="str">
        <f t="shared" si="108"/>
        <v xml:space="preserve"> </v>
      </c>
      <c r="Z698" s="116" t="str">
        <f t="shared" si="100"/>
        <v xml:space="preserve"> </v>
      </c>
      <c r="AA698" s="116" t="str">
        <f t="shared" si="101"/>
        <v xml:space="preserve"> </v>
      </c>
      <c r="AB698" s="116" t="str">
        <f t="shared" si="102"/>
        <v xml:space="preserve"> </v>
      </c>
      <c r="AC698" s="116" t="str">
        <f t="shared" si="103"/>
        <v xml:space="preserve"> </v>
      </c>
      <c r="AD698" s="116" t="str">
        <f t="shared" si="104"/>
        <v xml:space="preserve"> </v>
      </c>
      <c r="AE698" s="116" t="str">
        <f t="shared" si="105"/>
        <v xml:space="preserve"> </v>
      </c>
      <c r="AF698" s="116" t="str">
        <f t="shared" si="106"/>
        <v xml:space="preserve"> </v>
      </c>
      <c r="AG698" s="116" t="str">
        <f t="shared" si="107"/>
        <v xml:space="preserve"> </v>
      </c>
    </row>
    <row r="699" spans="1:33" x14ac:dyDescent="0.35">
      <c r="A699" s="199"/>
      <c r="B699" s="200"/>
      <c r="C699" s="200"/>
      <c r="D699" s="200"/>
      <c r="E699" s="200"/>
      <c r="F699" s="200"/>
      <c r="G699" s="200"/>
      <c r="H699" s="200"/>
      <c r="I699" s="200"/>
      <c r="J699" s="200"/>
      <c r="K699" s="200"/>
      <c r="L699" s="200"/>
      <c r="M699" s="200"/>
      <c r="N699" s="200"/>
      <c r="O699" s="200"/>
      <c r="P699" s="200"/>
      <c r="Q699" s="200"/>
      <c r="R699" s="200"/>
      <c r="S699" s="200"/>
      <c r="T699" s="200"/>
      <c r="U699" s="200"/>
      <c r="V699" s="200"/>
      <c r="W699" s="201"/>
      <c r="X699" s="116" t="str">
        <f t="shared" si="109"/>
        <v xml:space="preserve"> </v>
      </c>
      <c r="Y699" s="116" t="str">
        <f t="shared" si="108"/>
        <v xml:space="preserve"> </v>
      </c>
      <c r="Z699" s="116" t="str">
        <f t="shared" si="100"/>
        <v xml:space="preserve"> </v>
      </c>
      <c r="AA699" s="116" t="str">
        <f t="shared" si="101"/>
        <v xml:space="preserve"> </v>
      </c>
      <c r="AB699" s="116" t="str">
        <f t="shared" si="102"/>
        <v xml:space="preserve"> </v>
      </c>
      <c r="AC699" s="116" t="str">
        <f t="shared" si="103"/>
        <v xml:space="preserve"> </v>
      </c>
      <c r="AD699" s="116" t="str">
        <f t="shared" si="104"/>
        <v xml:space="preserve"> </v>
      </c>
      <c r="AE699" s="116" t="str">
        <f t="shared" si="105"/>
        <v xml:space="preserve"> </v>
      </c>
      <c r="AF699" s="116" t="str">
        <f t="shared" si="106"/>
        <v xml:space="preserve"> </v>
      </c>
      <c r="AG699" s="116" t="str">
        <f t="shared" si="107"/>
        <v xml:space="preserve"> </v>
      </c>
    </row>
    <row r="700" spans="1:33" x14ac:dyDescent="0.35">
      <c r="A700" s="199"/>
      <c r="B700" s="200"/>
      <c r="C700" s="200"/>
      <c r="D700" s="200"/>
      <c r="E700" s="200"/>
      <c r="F700" s="200"/>
      <c r="G700" s="200"/>
      <c r="H700" s="200"/>
      <c r="I700" s="200"/>
      <c r="J700" s="200"/>
      <c r="K700" s="200"/>
      <c r="L700" s="200"/>
      <c r="M700" s="200"/>
      <c r="N700" s="200"/>
      <c r="O700" s="200"/>
      <c r="P700" s="200"/>
      <c r="Q700" s="200"/>
      <c r="R700" s="200"/>
      <c r="S700" s="200"/>
      <c r="T700" s="200"/>
      <c r="U700" s="200"/>
      <c r="V700" s="200"/>
      <c r="W700" s="201"/>
      <c r="X700" s="116" t="str">
        <f t="shared" si="109"/>
        <v xml:space="preserve"> </v>
      </c>
      <c r="Y700" s="116" t="str">
        <f t="shared" si="108"/>
        <v xml:space="preserve"> </v>
      </c>
      <c r="Z700" s="116" t="str">
        <f t="shared" si="100"/>
        <v xml:space="preserve"> </v>
      </c>
      <c r="AA700" s="116" t="str">
        <f t="shared" si="101"/>
        <v xml:space="preserve"> </v>
      </c>
      <c r="AB700" s="116" t="str">
        <f t="shared" si="102"/>
        <v xml:space="preserve"> </v>
      </c>
      <c r="AC700" s="116" t="str">
        <f t="shared" si="103"/>
        <v xml:space="preserve"> </v>
      </c>
      <c r="AD700" s="116" t="str">
        <f t="shared" si="104"/>
        <v xml:space="preserve"> </v>
      </c>
      <c r="AE700" s="116" t="str">
        <f t="shared" si="105"/>
        <v xml:space="preserve"> </v>
      </c>
      <c r="AF700" s="116" t="str">
        <f t="shared" si="106"/>
        <v xml:space="preserve"> </v>
      </c>
      <c r="AG700" s="116" t="str">
        <f t="shared" si="107"/>
        <v xml:space="preserve"> </v>
      </c>
    </row>
    <row r="701" spans="1:33" x14ac:dyDescent="0.35">
      <c r="A701" s="199"/>
      <c r="B701" s="200"/>
      <c r="C701" s="200"/>
      <c r="D701" s="200"/>
      <c r="E701" s="200"/>
      <c r="F701" s="200"/>
      <c r="G701" s="200"/>
      <c r="H701" s="200"/>
      <c r="I701" s="200"/>
      <c r="J701" s="200"/>
      <c r="K701" s="200"/>
      <c r="L701" s="200"/>
      <c r="M701" s="200"/>
      <c r="N701" s="200"/>
      <c r="O701" s="200"/>
      <c r="P701" s="200"/>
      <c r="Q701" s="200"/>
      <c r="R701" s="200"/>
      <c r="S701" s="200"/>
      <c r="T701" s="200"/>
      <c r="U701" s="200"/>
      <c r="V701" s="200"/>
      <c r="W701" s="201"/>
      <c r="X701" s="116" t="str">
        <f t="shared" si="109"/>
        <v xml:space="preserve"> </v>
      </c>
      <c r="Y701" s="116" t="str">
        <f t="shared" si="108"/>
        <v xml:space="preserve"> </v>
      </c>
      <c r="Z701" s="116" t="str">
        <f t="shared" si="100"/>
        <v xml:space="preserve"> </v>
      </c>
      <c r="AA701" s="116" t="str">
        <f t="shared" si="101"/>
        <v xml:space="preserve"> </v>
      </c>
      <c r="AB701" s="116" t="str">
        <f t="shared" si="102"/>
        <v xml:space="preserve"> </v>
      </c>
      <c r="AC701" s="116" t="str">
        <f t="shared" si="103"/>
        <v xml:space="preserve"> </v>
      </c>
      <c r="AD701" s="116" t="str">
        <f t="shared" si="104"/>
        <v xml:space="preserve"> </v>
      </c>
      <c r="AE701" s="116" t="str">
        <f t="shared" si="105"/>
        <v xml:space="preserve"> </v>
      </c>
      <c r="AF701" s="116" t="str">
        <f t="shared" si="106"/>
        <v xml:space="preserve"> </v>
      </c>
      <c r="AG701" s="116" t="str">
        <f t="shared" si="107"/>
        <v xml:space="preserve"> </v>
      </c>
    </row>
    <row r="702" spans="1:33" x14ac:dyDescent="0.35">
      <c r="A702" s="199"/>
      <c r="B702" s="200"/>
      <c r="C702" s="200"/>
      <c r="D702" s="200"/>
      <c r="E702" s="200"/>
      <c r="F702" s="200"/>
      <c r="G702" s="200"/>
      <c r="H702" s="200"/>
      <c r="I702" s="200"/>
      <c r="J702" s="200"/>
      <c r="K702" s="200"/>
      <c r="L702" s="200"/>
      <c r="M702" s="200"/>
      <c r="N702" s="200"/>
      <c r="O702" s="200"/>
      <c r="P702" s="200"/>
      <c r="Q702" s="200"/>
      <c r="R702" s="200"/>
      <c r="S702" s="200"/>
      <c r="T702" s="200"/>
      <c r="U702" s="200"/>
      <c r="V702" s="200"/>
      <c r="W702" s="201"/>
      <c r="X702" s="116" t="str">
        <f t="shared" si="109"/>
        <v xml:space="preserve"> </v>
      </c>
      <c r="Y702" s="116" t="str">
        <f t="shared" si="108"/>
        <v xml:space="preserve"> </v>
      </c>
      <c r="Z702" s="116" t="str">
        <f t="shared" si="100"/>
        <v xml:space="preserve"> </v>
      </c>
      <c r="AA702" s="116" t="str">
        <f t="shared" si="101"/>
        <v xml:space="preserve"> </v>
      </c>
      <c r="AB702" s="116" t="str">
        <f t="shared" si="102"/>
        <v xml:space="preserve"> </v>
      </c>
      <c r="AC702" s="116" t="str">
        <f t="shared" si="103"/>
        <v xml:space="preserve"> </v>
      </c>
      <c r="AD702" s="116" t="str">
        <f t="shared" si="104"/>
        <v xml:space="preserve"> </v>
      </c>
      <c r="AE702" s="116" t="str">
        <f t="shared" si="105"/>
        <v xml:space="preserve"> </v>
      </c>
      <c r="AF702" s="116" t="str">
        <f t="shared" si="106"/>
        <v xml:space="preserve"> </v>
      </c>
      <c r="AG702" s="116" t="str">
        <f t="shared" si="107"/>
        <v xml:space="preserve"> </v>
      </c>
    </row>
    <row r="703" spans="1:33" x14ac:dyDescent="0.35">
      <c r="A703" s="199"/>
      <c r="B703" s="200"/>
      <c r="C703" s="200"/>
      <c r="D703" s="200"/>
      <c r="E703" s="200"/>
      <c r="F703" s="200"/>
      <c r="G703" s="200"/>
      <c r="H703" s="200"/>
      <c r="I703" s="200"/>
      <c r="J703" s="200"/>
      <c r="K703" s="200"/>
      <c r="L703" s="200"/>
      <c r="M703" s="200"/>
      <c r="N703" s="200"/>
      <c r="O703" s="200"/>
      <c r="P703" s="200"/>
      <c r="Q703" s="200"/>
      <c r="R703" s="200"/>
      <c r="S703" s="200"/>
      <c r="T703" s="200"/>
      <c r="U703" s="200"/>
      <c r="V703" s="200"/>
      <c r="W703" s="201"/>
      <c r="X703" s="116" t="str">
        <f t="shared" si="109"/>
        <v xml:space="preserve"> </v>
      </c>
      <c r="Y703" s="116" t="str">
        <f t="shared" si="108"/>
        <v xml:space="preserve"> </v>
      </c>
      <c r="Z703" s="116" t="str">
        <f t="shared" si="100"/>
        <v xml:space="preserve"> </v>
      </c>
      <c r="AA703" s="116" t="str">
        <f t="shared" si="101"/>
        <v xml:space="preserve"> </v>
      </c>
      <c r="AB703" s="116" t="str">
        <f t="shared" si="102"/>
        <v xml:space="preserve"> </v>
      </c>
      <c r="AC703" s="116" t="str">
        <f t="shared" si="103"/>
        <v xml:space="preserve"> </v>
      </c>
      <c r="AD703" s="116" t="str">
        <f t="shared" si="104"/>
        <v xml:space="preserve"> </v>
      </c>
      <c r="AE703" s="116" t="str">
        <f t="shared" si="105"/>
        <v xml:space="preserve"> </v>
      </c>
      <c r="AF703" s="116" t="str">
        <f t="shared" si="106"/>
        <v xml:space="preserve"> </v>
      </c>
      <c r="AG703" s="116" t="str">
        <f t="shared" si="107"/>
        <v xml:space="preserve"> </v>
      </c>
    </row>
    <row r="704" spans="1:33" x14ac:dyDescent="0.35">
      <c r="A704" s="199"/>
      <c r="B704" s="200"/>
      <c r="C704" s="200"/>
      <c r="D704" s="200"/>
      <c r="E704" s="200"/>
      <c r="F704" s="200"/>
      <c r="G704" s="200"/>
      <c r="H704" s="200"/>
      <c r="I704" s="200"/>
      <c r="J704" s="200"/>
      <c r="K704" s="200"/>
      <c r="L704" s="200"/>
      <c r="M704" s="200"/>
      <c r="N704" s="200"/>
      <c r="O704" s="200"/>
      <c r="P704" s="200"/>
      <c r="Q704" s="200"/>
      <c r="R704" s="200"/>
      <c r="S704" s="200"/>
      <c r="T704" s="200"/>
      <c r="U704" s="200"/>
      <c r="V704" s="200"/>
      <c r="W704" s="201"/>
      <c r="X704" s="116" t="str">
        <f t="shared" si="109"/>
        <v xml:space="preserve"> </v>
      </c>
      <c r="Y704" s="116" t="str">
        <f t="shared" si="108"/>
        <v xml:space="preserve"> </v>
      </c>
      <c r="Z704" s="116" t="str">
        <f t="shared" si="100"/>
        <v xml:space="preserve"> </v>
      </c>
      <c r="AA704" s="116" t="str">
        <f t="shared" si="101"/>
        <v xml:space="preserve"> </v>
      </c>
      <c r="AB704" s="116" t="str">
        <f t="shared" si="102"/>
        <v xml:space="preserve"> </v>
      </c>
      <c r="AC704" s="116" t="str">
        <f t="shared" si="103"/>
        <v xml:space="preserve"> </v>
      </c>
      <c r="AD704" s="116" t="str">
        <f t="shared" si="104"/>
        <v xml:space="preserve"> </v>
      </c>
      <c r="AE704" s="116" t="str">
        <f t="shared" si="105"/>
        <v xml:space="preserve"> </v>
      </c>
      <c r="AF704" s="116" t="str">
        <f t="shared" si="106"/>
        <v xml:space="preserve"> </v>
      </c>
      <c r="AG704" s="116" t="str">
        <f t="shared" si="107"/>
        <v xml:space="preserve"> </v>
      </c>
    </row>
    <row r="705" spans="1:33" x14ac:dyDescent="0.35">
      <c r="A705" s="199"/>
      <c r="B705" s="200"/>
      <c r="C705" s="200"/>
      <c r="D705" s="200"/>
      <c r="E705" s="200"/>
      <c r="F705" s="200"/>
      <c r="G705" s="200"/>
      <c r="H705" s="200"/>
      <c r="I705" s="200"/>
      <c r="J705" s="200"/>
      <c r="K705" s="200"/>
      <c r="L705" s="200"/>
      <c r="M705" s="200"/>
      <c r="N705" s="200"/>
      <c r="O705" s="200"/>
      <c r="P705" s="200"/>
      <c r="Q705" s="200"/>
      <c r="R705" s="200"/>
      <c r="S705" s="200"/>
      <c r="T705" s="200"/>
      <c r="U705" s="200"/>
      <c r="V705" s="200"/>
      <c r="W705" s="201"/>
      <c r="X705" s="116" t="str">
        <f t="shared" si="109"/>
        <v xml:space="preserve"> </v>
      </c>
      <c r="Y705" s="116" t="str">
        <f t="shared" si="108"/>
        <v xml:space="preserve"> </v>
      </c>
      <c r="Z705" s="116" t="str">
        <f t="shared" si="100"/>
        <v xml:space="preserve"> </v>
      </c>
      <c r="AA705" s="116" t="str">
        <f t="shared" si="101"/>
        <v xml:space="preserve"> </v>
      </c>
      <c r="AB705" s="116" t="str">
        <f t="shared" si="102"/>
        <v xml:space="preserve"> </v>
      </c>
      <c r="AC705" s="116" t="str">
        <f t="shared" si="103"/>
        <v xml:space="preserve"> </v>
      </c>
      <c r="AD705" s="116" t="str">
        <f t="shared" si="104"/>
        <v xml:space="preserve"> </v>
      </c>
      <c r="AE705" s="116" t="str">
        <f t="shared" si="105"/>
        <v xml:space="preserve"> </v>
      </c>
      <c r="AF705" s="116" t="str">
        <f t="shared" si="106"/>
        <v xml:space="preserve"> </v>
      </c>
      <c r="AG705" s="116" t="str">
        <f t="shared" si="107"/>
        <v xml:space="preserve"> </v>
      </c>
    </row>
    <row r="706" spans="1:33" x14ac:dyDescent="0.35">
      <c r="A706" s="199"/>
      <c r="B706" s="200"/>
      <c r="C706" s="200"/>
      <c r="D706" s="200"/>
      <c r="E706" s="200"/>
      <c r="F706" s="200"/>
      <c r="G706" s="200"/>
      <c r="H706" s="200"/>
      <c r="I706" s="200"/>
      <c r="J706" s="200"/>
      <c r="K706" s="200"/>
      <c r="L706" s="200"/>
      <c r="M706" s="200"/>
      <c r="N706" s="200"/>
      <c r="O706" s="200"/>
      <c r="P706" s="200"/>
      <c r="Q706" s="200"/>
      <c r="R706" s="200"/>
      <c r="S706" s="200"/>
      <c r="T706" s="200"/>
      <c r="U706" s="200"/>
      <c r="V706" s="200"/>
      <c r="W706" s="201"/>
      <c r="X706" s="116" t="str">
        <f t="shared" si="109"/>
        <v xml:space="preserve"> </v>
      </c>
      <c r="Y706" s="116" t="str">
        <f t="shared" si="108"/>
        <v xml:space="preserve"> </v>
      </c>
      <c r="Z706" s="116" t="str">
        <f t="shared" si="100"/>
        <v xml:space="preserve"> </v>
      </c>
      <c r="AA706" s="116" t="str">
        <f t="shared" si="101"/>
        <v xml:space="preserve"> </v>
      </c>
      <c r="AB706" s="116" t="str">
        <f t="shared" si="102"/>
        <v xml:space="preserve"> </v>
      </c>
      <c r="AC706" s="116" t="str">
        <f t="shared" si="103"/>
        <v xml:space="preserve"> </v>
      </c>
      <c r="AD706" s="116" t="str">
        <f t="shared" si="104"/>
        <v xml:space="preserve"> </v>
      </c>
      <c r="AE706" s="116" t="str">
        <f t="shared" si="105"/>
        <v xml:space="preserve"> </v>
      </c>
      <c r="AF706" s="116" t="str">
        <f t="shared" si="106"/>
        <v xml:space="preserve"> </v>
      </c>
      <c r="AG706" s="116" t="str">
        <f t="shared" si="107"/>
        <v xml:space="preserve"> </v>
      </c>
    </row>
    <row r="707" spans="1:33" x14ac:dyDescent="0.35">
      <c r="A707" s="199"/>
      <c r="B707" s="200"/>
      <c r="C707" s="200"/>
      <c r="D707" s="200"/>
      <c r="E707" s="200"/>
      <c r="F707" s="200"/>
      <c r="G707" s="200"/>
      <c r="H707" s="200"/>
      <c r="I707" s="200"/>
      <c r="J707" s="200"/>
      <c r="K707" s="200"/>
      <c r="L707" s="200"/>
      <c r="M707" s="200"/>
      <c r="N707" s="200"/>
      <c r="O707" s="200"/>
      <c r="P707" s="200"/>
      <c r="Q707" s="200"/>
      <c r="R707" s="200"/>
      <c r="S707" s="200"/>
      <c r="T707" s="200"/>
      <c r="U707" s="200"/>
      <c r="V707" s="200"/>
      <c r="W707" s="201"/>
      <c r="X707" s="116" t="str">
        <f t="shared" si="109"/>
        <v xml:space="preserve"> </v>
      </c>
      <c r="Y707" s="116" t="str">
        <f t="shared" si="108"/>
        <v xml:space="preserve"> </v>
      </c>
      <c r="Z707" s="116" t="str">
        <f t="shared" si="100"/>
        <v xml:space="preserve"> </v>
      </c>
      <c r="AA707" s="116" t="str">
        <f t="shared" si="101"/>
        <v xml:space="preserve"> </v>
      </c>
      <c r="AB707" s="116" t="str">
        <f t="shared" si="102"/>
        <v xml:space="preserve"> </v>
      </c>
      <c r="AC707" s="116" t="str">
        <f t="shared" si="103"/>
        <v xml:space="preserve"> </v>
      </c>
      <c r="AD707" s="116" t="str">
        <f t="shared" si="104"/>
        <v xml:space="preserve"> </v>
      </c>
      <c r="AE707" s="116" t="str">
        <f t="shared" si="105"/>
        <v xml:space="preserve"> </v>
      </c>
      <c r="AF707" s="116" t="str">
        <f t="shared" si="106"/>
        <v xml:space="preserve"> </v>
      </c>
      <c r="AG707" s="116" t="str">
        <f t="shared" si="107"/>
        <v xml:space="preserve"> </v>
      </c>
    </row>
    <row r="708" spans="1:33" x14ac:dyDescent="0.35">
      <c r="A708" s="199"/>
      <c r="B708" s="200"/>
      <c r="C708" s="200"/>
      <c r="D708" s="200"/>
      <c r="E708" s="200"/>
      <c r="F708" s="200"/>
      <c r="G708" s="200"/>
      <c r="H708" s="200"/>
      <c r="I708" s="200"/>
      <c r="J708" s="200"/>
      <c r="K708" s="200"/>
      <c r="L708" s="200"/>
      <c r="M708" s="200"/>
      <c r="N708" s="200"/>
      <c r="O708" s="200"/>
      <c r="P708" s="200"/>
      <c r="Q708" s="200"/>
      <c r="R708" s="200"/>
      <c r="S708" s="200"/>
      <c r="T708" s="200"/>
      <c r="U708" s="200"/>
      <c r="V708" s="200"/>
      <c r="W708" s="201"/>
      <c r="X708" s="116" t="str">
        <f t="shared" si="109"/>
        <v xml:space="preserve"> </v>
      </c>
      <c r="Y708" s="116" t="str">
        <f t="shared" si="108"/>
        <v xml:space="preserve"> </v>
      </c>
      <c r="Z708" s="116" t="str">
        <f t="shared" ref="Z708:Z771" si="110">H708&amp;" "&amp;I708</f>
        <v xml:space="preserve"> </v>
      </c>
      <c r="AA708" s="116" t="str">
        <f t="shared" ref="AA708:AA771" si="111">J708&amp;" "&amp;K708</f>
        <v xml:space="preserve"> </v>
      </c>
      <c r="AB708" s="116" t="str">
        <f t="shared" ref="AB708:AB771" si="112">L708&amp;" "&amp;M708</f>
        <v xml:space="preserve"> </v>
      </c>
      <c r="AC708" s="116" t="str">
        <f t="shared" ref="AC708:AC771" si="113">N708&amp;" "&amp;O708</f>
        <v xml:space="preserve"> </v>
      </c>
      <c r="AD708" s="116" t="str">
        <f t="shared" ref="AD708:AD771" si="114">P708&amp;" "&amp;Q708</f>
        <v xml:space="preserve"> </v>
      </c>
      <c r="AE708" s="116" t="str">
        <f t="shared" ref="AE708:AE771" si="115">R708&amp;" "&amp;S708</f>
        <v xml:space="preserve"> </v>
      </c>
      <c r="AF708" s="116" t="str">
        <f t="shared" ref="AF708:AF771" si="116">T708&amp;" "&amp;U708</f>
        <v xml:space="preserve"> </v>
      </c>
      <c r="AG708" s="116" t="str">
        <f t="shared" ref="AG708:AG771" si="117">V708&amp;" "&amp;W708</f>
        <v xml:space="preserve"> </v>
      </c>
    </row>
    <row r="709" spans="1:33" x14ac:dyDescent="0.35">
      <c r="A709" s="199"/>
      <c r="B709" s="200"/>
      <c r="C709" s="200"/>
      <c r="D709" s="200"/>
      <c r="E709" s="200"/>
      <c r="F709" s="200"/>
      <c r="G709" s="200"/>
      <c r="H709" s="200"/>
      <c r="I709" s="200"/>
      <c r="J709" s="200"/>
      <c r="K709" s="200"/>
      <c r="L709" s="200"/>
      <c r="M709" s="200"/>
      <c r="N709" s="200"/>
      <c r="O709" s="200"/>
      <c r="P709" s="200"/>
      <c r="Q709" s="200"/>
      <c r="R709" s="200"/>
      <c r="S709" s="200"/>
      <c r="T709" s="200"/>
      <c r="U709" s="200"/>
      <c r="V709" s="200"/>
      <c r="W709" s="201"/>
      <c r="X709" s="116" t="str">
        <f t="shared" si="109"/>
        <v xml:space="preserve"> </v>
      </c>
      <c r="Y709" s="116" t="str">
        <f t="shared" ref="Y709:Y772" si="118">F709&amp;" "&amp;G709</f>
        <v xml:space="preserve"> </v>
      </c>
      <c r="Z709" s="116" t="str">
        <f t="shared" si="110"/>
        <v xml:space="preserve"> </v>
      </c>
      <c r="AA709" s="116" t="str">
        <f t="shared" si="111"/>
        <v xml:space="preserve"> </v>
      </c>
      <c r="AB709" s="116" t="str">
        <f t="shared" si="112"/>
        <v xml:space="preserve"> </v>
      </c>
      <c r="AC709" s="116" t="str">
        <f t="shared" si="113"/>
        <v xml:space="preserve"> </v>
      </c>
      <c r="AD709" s="116" t="str">
        <f t="shared" si="114"/>
        <v xml:space="preserve"> </v>
      </c>
      <c r="AE709" s="116" t="str">
        <f t="shared" si="115"/>
        <v xml:space="preserve"> </v>
      </c>
      <c r="AF709" s="116" t="str">
        <f t="shared" si="116"/>
        <v xml:space="preserve"> </v>
      </c>
      <c r="AG709" s="116" t="str">
        <f t="shared" si="117"/>
        <v xml:space="preserve"> </v>
      </c>
    </row>
    <row r="710" spans="1:33" x14ac:dyDescent="0.35">
      <c r="A710" s="199"/>
      <c r="B710" s="200"/>
      <c r="C710" s="200"/>
      <c r="D710" s="200"/>
      <c r="E710" s="200"/>
      <c r="F710" s="200"/>
      <c r="G710" s="200"/>
      <c r="H710" s="200"/>
      <c r="I710" s="200"/>
      <c r="J710" s="200"/>
      <c r="K710" s="200"/>
      <c r="L710" s="200"/>
      <c r="M710" s="200"/>
      <c r="N710" s="200"/>
      <c r="O710" s="200"/>
      <c r="P710" s="200"/>
      <c r="Q710" s="200"/>
      <c r="R710" s="200"/>
      <c r="S710" s="200"/>
      <c r="T710" s="200"/>
      <c r="U710" s="200"/>
      <c r="V710" s="200"/>
      <c r="W710" s="201"/>
      <c r="X710" s="116" t="str">
        <f t="shared" ref="X710:X773" si="119">D710&amp;" "&amp;E710</f>
        <v xml:space="preserve"> </v>
      </c>
      <c r="Y710" s="116" t="str">
        <f t="shared" si="118"/>
        <v xml:space="preserve"> </v>
      </c>
      <c r="Z710" s="116" t="str">
        <f t="shared" si="110"/>
        <v xml:space="preserve"> </v>
      </c>
      <c r="AA710" s="116" t="str">
        <f t="shared" si="111"/>
        <v xml:space="preserve"> </v>
      </c>
      <c r="AB710" s="116" t="str">
        <f t="shared" si="112"/>
        <v xml:space="preserve"> </v>
      </c>
      <c r="AC710" s="116" t="str">
        <f t="shared" si="113"/>
        <v xml:space="preserve"> </v>
      </c>
      <c r="AD710" s="116" t="str">
        <f t="shared" si="114"/>
        <v xml:space="preserve"> </v>
      </c>
      <c r="AE710" s="116" t="str">
        <f t="shared" si="115"/>
        <v xml:space="preserve"> </v>
      </c>
      <c r="AF710" s="116" t="str">
        <f t="shared" si="116"/>
        <v xml:space="preserve"> </v>
      </c>
      <c r="AG710" s="116" t="str">
        <f t="shared" si="117"/>
        <v xml:space="preserve"> </v>
      </c>
    </row>
    <row r="711" spans="1:33" x14ac:dyDescent="0.35">
      <c r="A711" s="199"/>
      <c r="B711" s="200"/>
      <c r="C711" s="200"/>
      <c r="D711" s="200"/>
      <c r="E711" s="200"/>
      <c r="F711" s="200"/>
      <c r="G711" s="200"/>
      <c r="H711" s="200"/>
      <c r="I711" s="200"/>
      <c r="J711" s="200"/>
      <c r="K711" s="200"/>
      <c r="L711" s="200"/>
      <c r="M711" s="200"/>
      <c r="N711" s="200"/>
      <c r="O711" s="200"/>
      <c r="P711" s="200"/>
      <c r="Q711" s="200"/>
      <c r="R711" s="200"/>
      <c r="S711" s="200"/>
      <c r="T711" s="200"/>
      <c r="U711" s="200"/>
      <c r="V711" s="200"/>
      <c r="W711" s="201"/>
      <c r="X711" s="116" t="str">
        <f t="shared" si="119"/>
        <v xml:space="preserve"> </v>
      </c>
      <c r="Y711" s="116" t="str">
        <f t="shared" si="118"/>
        <v xml:space="preserve"> </v>
      </c>
      <c r="Z711" s="116" t="str">
        <f t="shared" si="110"/>
        <v xml:space="preserve"> </v>
      </c>
      <c r="AA711" s="116" t="str">
        <f t="shared" si="111"/>
        <v xml:space="preserve"> </v>
      </c>
      <c r="AB711" s="116" t="str">
        <f t="shared" si="112"/>
        <v xml:space="preserve"> </v>
      </c>
      <c r="AC711" s="116" t="str">
        <f t="shared" si="113"/>
        <v xml:space="preserve"> </v>
      </c>
      <c r="AD711" s="116" t="str">
        <f t="shared" si="114"/>
        <v xml:space="preserve"> </v>
      </c>
      <c r="AE711" s="116" t="str">
        <f t="shared" si="115"/>
        <v xml:space="preserve"> </v>
      </c>
      <c r="AF711" s="116" t="str">
        <f t="shared" si="116"/>
        <v xml:space="preserve"> </v>
      </c>
      <c r="AG711" s="116" t="str">
        <f t="shared" si="117"/>
        <v xml:space="preserve"> </v>
      </c>
    </row>
    <row r="712" spans="1:33" x14ac:dyDescent="0.35">
      <c r="A712" s="199"/>
      <c r="B712" s="200"/>
      <c r="C712" s="200"/>
      <c r="D712" s="200"/>
      <c r="E712" s="200"/>
      <c r="F712" s="200"/>
      <c r="G712" s="200"/>
      <c r="H712" s="200"/>
      <c r="I712" s="200"/>
      <c r="J712" s="200"/>
      <c r="K712" s="200"/>
      <c r="L712" s="200"/>
      <c r="M712" s="200"/>
      <c r="N712" s="200"/>
      <c r="O712" s="200"/>
      <c r="P712" s="200"/>
      <c r="Q712" s="200"/>
      <c r="R712" s="200"/>
      <c r="S712" s="200"/>
      <c r="T712" s="200"/>
      <c r="U712" s="200"/>
      <c r="V712" s="200"/>
      <c r="W712" s="201"/>
      <c r="X712" s="116" t="str">
        <f t="shared" si="119"/>
        <v xml:space="preserve"> </v>
      </c>
      <c r="Y712" s="116" t="str">
        <f t="shared" si="118"/>
        <v xml:space="preserve"> </v>
      </c>
      <c r="Z712" s="116" t="str">
        <f t="shared" si="110"/>
        <v xml:space="preserve"> </v>
      </c>
      <c r="AA712" s="116" t="str">
        <f t="shared" si="111"/>
        <v xml:space="preserve"> </v>
      </c>
      <c r="AB712" s="116" t="str">
        <f t="shared" si="112"/>
        <v xml:space="preserve"> </v>
      </c>
      <c r="AC712" s="116" t="str">
        <f t="shared" si="113"/>
        <v xml:space="preserve"> </v>
      </c>
      <c r="AD712" s="116" t="str">
        <f t="shared" si="114"/>
        <v xml:space="preserve"> </v>
      </c>
      <c r="AE712" s="116" t="str">
        <f t="shared" si="115"/>
        <v xml:space="preserve"> </v>
      </c>
      <c r="AF712" s="116" t="str">
        <f t="shared" si="116"/>
        <v xml:space="preserve"> </v>
      </c>
      <c r="AG712" s="116" t="str">
        <f t="shared" si="117"/>
        <v xml:space="preserve"> </v>
      </c>
    </row>
    <row r="713" spans="1:33" x14ac:dyDescent="0.35">
      <c r="A713" s="199"/>
      <c r="B713" s="200"/>
      <c r="C713" s="200"/>
      <c r="D713" s="200"/>
      <c r="E713" s="200"/>
      <c r="F713" s="200"/>
      <c r="G713" s="200"/>
      <c r="H713" s="200"/>
      <c r="I713" s="200"/>
      <c r="J713" s="200"/>
      <c r="K713" s="200"/>
      <c r="L713" s="200"/>
      <c r="M713" s="200"/>
      <c r="N713" s="200"/>
      <c r="O713" s="200"/>
      <c r="P713" s="200"/>
      <c r="Q713" s="200"/>
      <c r="R713" s="200"/>
      <c r="S713" s="200"/>
      <c r="T713" s="200"/>
      <c r="U713" s="200"/>
      <c r="V713" s="200"/>
      <c r="W713" s="201"/>
      <c r="X713" s="116" t="str">
        <f t="shared" si="119"/>
        <v xml:space="preserve"> </v>
      </c>
      <c r="Y713" s="116" t="str">
        <f t="shared" si="118"/>
        <v xml:space="preserve"> </v>
      </c>
      <c r="Z713" s="116" t="str">
        <f t="shared" si="110"/>
        <v xml:space="preserve"> </v>
      </c>
      <c r="AA713" s="116" t="str">
        <f t="shared" si="111"/>
        <v xml:space="preserve"> </v>
      </c>
      <c r="AB713" s="116" t="str">
        <f t="shared" si="112"/>
        <v xml:space="preserve"> </v>
      </c>
      <c r="AC713" s="116" t="str">
        <f t="shared" si="113"/>
        <v xml:space="preserve"> </v>
      </c>
      <c r="AD713" s="116" t="str">
        <f t="shared" si="114"/>
        <v xml:space="preserve"> </v>
      </c>
      <c r="AE713" s="116" t="str">
        <f t="shared" si="115"/>
        <v xml:space="preserve"> </v>
      </c>
      <c r="AF713" s="116" t="str">
        <f t="shared" si="116"/>
        <v xml:space="preserve"> </v>
      </c>
      <c r="AG713" s="116" t="str">
        <f t="shared" si="117"/>
        <v xml:space="preserve"> </v>
      </c>
    </row>
    <row r="714" spans="1:33" x14ac:dyDescent="0.35">
      <c r="A714" s="199"/>
      <c r="B714" s="200"/>
      <c r="C714" s="200"/>
      <c r="D714" s="200"/>
      <c r="E714" s="200"/>
      <c r="F714" s="200"/>
      <c r="G714" s="200"/>
      <c r="H714" s="200"/>
      <c r="I714" s="200"/>
      <c r="J714" s="200"/>
      <c r="K714" s="200"/>
      <c r="L714" s="200"/>
      <c r="M714" s="200"/>
      <c r="N714" s="200"/>
      <c r="O714" s="200"/>
      <c r="P714" s="200"/>
      <c r="Q714" s="200"/>
      <c r="R714" s="200"/>
      <c r="S714" s="200"/>
      <c r="T714" s="200"/>
      <c r="U714" s="200"/>
      <c r="V714" s="200"/>
      <c r="W714" s="201"/>
      <c r="X714" s="116" t="str">
        <f t="shared" si="119"/>
        <v xml:space="preserve"> </v>
      </c>
      <c r="Y714" s="116" t="str">
        <f t="shared" si="118"/>
        <v xml:space="preserve"> </v>
      </c>
      <c r="Z714" s="116" t="str">
        <f t="shared" si="110"/>
        <v xml:space="preserve"> </v>
      </c>
      <c r="AA714" s="116" t="str">
        <f t="shared" si="111"/>
        <v xml:space="preserve"> </v>
      </c>
      <c r="AB714" s="116" t="str">
        <f t="shared" si="112"/>
        <v xml:space="preserve"> </v>
      </c>
      <c r="AC714" s="116" t="str">
        <f t="shared" si="113"/>
        <v xml:space="preserve"> </v>
      </c>
      <c r="AD714" s="116" t="str">
        <f t="shared" si="114"/>
        <v xml:space="preserve"> </v>
      </c>
      <c r="AE714" s="116" t="str">
        <f t="shared" si="115"/>
        <v xml:space="preserve"> </v>
      </c>
      <c r="AF714" s="116" t="str">
        <f t="shared" si="116"/>
        <v xml:space="preserve"> </v>
      </c>
      <c r="AG714" s="116" t="str">
        <f t="shared" si="117"/>
        <v xml:space="preserve"> </v>
      </c>
    </row>
    <row r="715" spans="1:33" x14ac:dyDescent="0.35">
      <c r="A715" s="199"/>
      <c r="B715" s="200"/>
      <c r="C715" s="200"/>
      <c r="D715" s="200"/>
      <c r="E715" s="200"/>
      <c r="F715" s="200"/>
      <c r="G715" s="200"/>
      <c r="H715" s="200"/>
      <c r="I715" s="200"/>
      <c r="J715" s="200"/>
      <c r="K715" s="200"/>
      <c r="L715" s="200"/>
      <c r="M715" s="200"/>
      <c r="N715" s="200"/>
      <c r="O715" s="200"/>
      <c r="P715" s="200"/>
      <c r="Q715" s="200"/>
      <c r="R715" s="200"/>
      <c r="S715" s="200"/>
      <c r="T715" s="200"/>
      <c r="U715" s="200"/>
      <c r="V715" s="200"/>
      <c r="W715" s="201"/>
      <c r="X715" s="116" t="str">
        <f t="shared" si="119"/>
        <v xml:space="preserve"> </v>
      </c>
      <c r="Y715" s="116" t="str">
        <f t="shared" si="118"/>
        <v xml:space="preserve"> </v>
      </c>
      <c r="Z715" s="116" t="str">
        <f t="shared" si="110"/>
        <v xml:space="preserve"> </v>
      </c>
      <c r="AA715" s="116" t="str">
        <f t="shared" si="111"/>
        <v xml:space="preserve"> </v>
      </c>
      <c r="AB715" s="116" t="str">
        <f t="shared" si="112"/>
        <v xml:space="preserve"> </v>
      </c>
      <c r="AC715" s="116" t="str">
        <f t="shared" si="113"/>
        <v xml:space="preserve"> </v>
      </c>
      <c r="AD715" s="116" t="str">
        <f t="shared" si="114"/>
        <v xml:space="preserve"> </v>
      </c>
      <c r="AE715" s="116" t="str">
        <f t="shared" si="115"/>
        <v xml:space="preserve"> </v>
      </c>
      <c r="AF715" s="116" t="str">
        <f t="shared" si="116"/>
        <v xml:space="preserve"> </v>
      </c>
      <c r="AG715" s="116" t="str">
        <f t="shared" si="117"/>
        <v xml:space="preserve"> </v>
      </c>
    </row>
    <row r="716" spans="1:33" x14ac:dyDescent="0.35">
      <c r="A716" s="199"/>
      <c r="B716" s="200"/>
      <c r="C716" s="200"/>
      <c r="D716" s="200"/>
      <c r="E716" s="200"/>
      <c r="F716" s="200"/>
      <c r="G716" s="200"/>
      <c r="H716" s="200"/>
      <c r="I716" s="200"/>
      <c r="J716" s="200"/>
      <c r="K716" s="200"/>
      <c r="L716" s="200"/>
      <c r="M716" s="200"/>
      <c r="N716" s="200"/>
      <c r="O716" s="200"/>
      <c r="P716" s="200"/>
      <c r="Q716" s="200"/>
      <c r="R716" s="200"/>
      <c r="S716" s="200"/>
      <c r="T716" s="200"/>
      <c r="U716" s="200"/>
      <c r="V716" s="200"/>
      <c r="W716" s="201"/>
      <c r="X716" s="116" t="str">
        <f t="shared" si="119"/>
        <v xml:space="preserve"> </v>
      </c>
      <c r="Y716" s="116" t="str">
        <f t="shared" si="118"/>
        <v xml:space="preserve"> </v>
      </c>
      <c r="Z716" s="116" t="str">
        <f t="shared" si="110"/>
        <v xml:space="preserve"> </v>
      </c>
      <c r="AA716" s="116" t="str">
        <f t="shared" si="111"/>
        <v xml:space="preserve"> </v>
      </c>
      <c r="AB716" s="116" t="str">
        <f t="shared" si="112"/>
        <v xml:space="preserve"> </v>
      </c>
      <c r="AC716" s="116" t="str">
        <f t="shared" si="113"/>
        <v xml:space="preserve"> </v>
      </c>
      <c r="AD716" s="116" t="str">
        <f t="shared" si="114"/>
        <v xml:space="preserve"> </v>
      </c>
      <c r="AE716" s="116" t="str">
        <f t="shared" si="115"/>
        <v xml:space="preserve"> </v>
      </c>
      <c r="AF716" s="116" t="str">
        <f t="shared" si="116"/>
        <v xml:space="preserve"> </v>
      </c>
      <c r="AG716" s="116" t="str">
        <f t="shared" si="117"/>
        <v xml:space="preserve"> </v>
      </c>
    </row>
    <row r="717" spans="1:33" x14ac:dyDescent="0.35">
      <c r="A717" s="199"/>
      <c r="B717" s="200"/>
      <c r="C717" s="200"/>
      <c r="D717" s="200"/>
      <c r="E717" s="200"/>
      <c r="F717" s="200"/>
      <c r="G717" s="200"/>
      <c r="H717" s="200"/>
      <c r="I717" s="200"/>
      <c r="J717" s="200"/>
      <c r="K717" s="200"/>
      <c r="L717" s="200"/>
      <c r="M717" s="200"/>
      <c r="N717" s="200"/>
      <c r="O717" s="200"/>
      <c r="P717" s="200"/>
      <c r="Q717" s="200"/>
      <c r="R717" s="200"/>
      <c r="S717" s="200"/>
      <c r="T717" s="200"/>
      <c r="U717" s="200"/>
      <c r="V717" s="200"/>
      <c r="W717" s="201"/>
      <c r="X717" s="116" t="str">
        <f t="shared" si="119"/>
        <v xml:space="preserve"> </v>
      </c>
      <c r="Y717" s="116" t="str">
        <f t="shared" si="118"/>
        <v xml:space="preserve"> </v>
      </c>
      <c r="Z717" s="116" t="str">
        <f t="shared" si="110"/>
        <v xml:space="preserve"> </v>
      </c>
      <c r="AA717" s="116" t="str">
        <f t="shared" si="111"/>
        <v xml:space="preserve"> </v>
      </c>
      <c r="AB717" s="116" t="str">
        <f t="shared" si="112"/>
        <v xml:space="preserve"> </v>
      </c>
      <c r="AC717" s="116" t="str">
        <f t="shared" si="113"/>
        <v xml:space="preserve"> </v>
      </c>
      <c r="AD717" s="116" t="str">
        <f t="shared" si="114"/>
        <v xml:space="preserve"> </v>
      </c>
      <c r="AE717" s="116" t="str">
        <f t="shared" si="115"/>
        <v xml:space="preserve"> </v>
      </c>
      <c r="AF717" s="116" t="str">
        <f t="shared" si="116"/>
        <v xml:space="preserve"> </v>
      </c>
      <c r="AG717" s="116" t="str">
        <f t="shared" si="117"/>
        <v xml:space="preserve"> </v>
      </c>
    </row>
    <row r="718" spans="1:33" x14ac:dyDescent="0.35">
      <c r="A718" s="199"/>
      <c r="B718" s="200"/>
      <c r="C718" s="200"/>
      <c r="D718" s="200"/>
      <c r="E718" s="200"/>
      <c r="F718" s="200"/>
      <c r="G718" s="200"/>
      <c r="H718" s="200"/>
      <c r="I718" s="200"/>
      <c r="J718" s="200"/>
      <c r="K718" s="200"/>
      <c r="L718" s="200"/>
      <c r="M718" s="200"/>
      <c r="N718" s="200"/>
      <c r="O718" s="200"/>
      <c r="P718" s="200"/>
      <c r="Q718" s="200"/>
      <c r="R718" s="200"/>
      <c r="S718" s="200"/>
      <c r="T718" s="200"/>
      <c r="U718" s="200"/>
      <c r="V718" s="200"/>
      <c r="W718" s="201"/>
      <c r="X718" s="116" t="str">
        <f t="shared" si="119"/>
        <v xml:space="preserve"> </v>
      </c>
      <c r="Y718" s="116" t="str">
        <f t="shared" si="118"/>
        <v xml:space="preserve"> </v>
      </c>
      <c r="Z718" s="116" t="str">
        <f t="shared" si="110"/>
        <v xml:space="preserve"> </v>
      </c>
      <c r="AA718" s="116" t="str">
        <f t="shared" si="111"/>
        <v xml:space="preserve"> </v>
      </c>
      <c r="AB718" s="116" t="str">
        <f t="shared" si="112"/>
        <v xml:space="preserve"> </v>
      </c>
      <c r="AC718" s="116" t="str">
        <f t="shared" si="113"/>
        <v xml:space="preserve"> </v>
      </c>
      <c r="AD718" s="116" t="str">
        <f t="shared" si="114"/>
        <v xml:space="preserve"> </v>
      </c>
      <c r="AE718" s="116" t="str">
        <f t="shared" si="115"/>
        <v xml:space="preserve"> </v>
      </c>
      <c r="AF718" s="116" t="str">
        <f t="shared" si="116"/>
        <v xml:space="preserve"> </v>
      </c>
      <c r="AG718" s="116" t="str">
        <f t="shared" si="117"/>
        <v xml:space="preserve"> </v>
      </c>
    </row>
    <row r="719" spans="1:33" x14ac:dyDescent="0.35">
      <c r="A719" s="199"/>
      <c r="B719" s="200"/>
      <c r="C719" s="200"/>
      <c r="D719" s="200"/>
      <c r="E719" s="200"/>
      <c r="F719" s="200"/>
      <c r="G719" s="200"/>
      <c r="H719" s="200"/>
      <c r="I719" s="200"/>
      <c r="J719" s="200"/>
      <c r="K719" s="200"/>
      <c r="L719" s="200"/>
      <c r="M719" s="200"/>
      <c r="N719" s="200"/>
      <c r="O719" s="200"/>
      <c r="P719" s="200"/>
      <c r="Q719" s="200"/>
      <c r="R719" s="200"/>
      <c r="S719" s="200"/>
      <c r="T719" s="200"/>
      <c r="U719" s="200"/>
      <c r="V719" s="200"/>
      <c r="W719" s="201"/>
      <c r="X719" s="116" t="str">
        <f t="shared" si="119"/>
        <v xml:space="preserve"> </v>
      </c>
      <c r="Y719" s="116" t="str">
        <f t="shared" si="118"/>
        <v xml:space="preserve"> </v>
      </c>
      <c r="Z719" s="116" t="str">
        <f t="shared" si="110"/>
        <v xml:space="preserve"> </v>
      </c>
      <c r="AA719" s="116" t="str">
        <f t="shared" si="111"/>
        <v xml:space="preserve"> </v>
      </c>
      <c r="AB719" s="116" t="str">
        <f t="shared" si="112"/>
        <v xml:space="preserve"> </v>
      </c>
      <c r="AC719" s="116" t="str">
        <f t="shared" si="113"/>
        <v xml:space="preserve"> </v>
      </c>
      <c r="AD719" s="116" t="str">
        <f t="shared" si="114"/>
        <v xml:space="preserve"> </v>
      </c>
      <c r="AE719" s="116" t="str">
        <f t="shared" si="115"/>
        <v xml:space="preserve"> </v>
      </c>
      <c r="AF719" s="116" t="str">
        <f t="shared" si="116"/>
        <v xml:space="preserve"> </v>
      </c>
      <c r="AG719" s="116" t="str">
        <f t="shared" si="117"/>
        <v xml:space="preserve"> </v>
      </c>
    </row>
    <row r="720" spans="1:33" x14ac:dyDescent="0.35">
      <c r="A720" s="199"/>
      <c r="B720" s="200"/>
      <c r="C720" s="200"/>
      <c r="D720" s="200"/>
      <c r="E720" s="200"/>
      <c r="F720" s="200"/>
      <c r="G720" s="200"/>
      <c r="H720" s="200"/>
      <c r="I720" s="200"/>
      <c r="J720" s="200"/>
      <c r="K720" s="200"/>
      <c r="L720" s="200"/>
      <c r="M720" s="200"/>
      <c r="N720" s="200"/>
      <c r="O720" s="200"/>
      <c r="P720" s="200"/>
      <c r="Q720" s="200"/>
      <c r="R720" s="200"/>
      <c r="S720" s="200"/>
      <c r="T720" s="200"/>
      <c r="U720" s="200"/>
      <c r="V720" s="200"/>
      <c r="W720" s="201"/>
      <c r="X720" s="116" t="str">
        <f t="shared" si="119"/>
        <v xml:space="preserve"> </v>
      </c>
      <c r="Y720" s="116" t="str">
        <f t="shared" si="118"/>
        <v xml:space="preserve"> </v>
      </c>
      <c r="Z720" s="116" t="str">
        <f t="shared" si="110"/>
        <v xml:space="preserve"> </v>
      </c>
      <c r="AA720" s="116" t="str">
        <f t="shared" si="111"/>
        <v xml:space="preserve"> </v>
      </c>
      <c r="AB720" s="116" t="str">
        <f t="shared" si="112"/>
        <v xml:space="preserve"> </v>
      </c>
      <c r="AC720" s="116" t="str">
        <f t="shared" si="113"/>
        <v xml:space="preserve"> </v>
      </c>
      <c r="AD720" s="116" t="str">
        <f t="shared" si="114"/>
        <v xml:space="preserve"> </v>
      </c>
      <c r="AE720" s="116" t="str">
        <f t="shared" si="115"/>
        <v xml:space="preserve"> </v>
      </c>
      <c r="AF720" s="116" t="str">
        <f t="shared" si="116"/>
        <v xml:space="preserve"> </v>
      </c>
      <c r="AG720" s="116" t="str">
        <f t="shared" si="117"/>
        <v xml:space="preserve"> </v>
      </c>
    </row>
    <row r="721" spans="1:33" x14ac:dyDescent="0.35">
      <c r="A721" s="199"/>
      <c r="B721" s="200"/>
      <c r="C721" s="200"/>
      <c r="D721" s="200"/>
      <c r="E721" s="200"/>
      <c r="F721" s="200"/>
      <c r="G721" s="200"/>
      <c r="H721" s="200"/>
      <c r="I721" s="200"/>
      <c r="J721" s="200"/>
      <c r="K721" s="200"/>
      <c r="L721" s="200"/>
      <c r="M721" s="200"/>
      <c r="N721" s="200"/>
      <c r="O721" s="200"/>
      <c r="P721" s="200"/>
      <c r="Q721" s="200"/>
      <c r="R721" s="200"/>
      <c r="S721" s="200"/>
      <c r="T721" s="200"/>
      <c r="U721" s="200"/>
      <c r="V721" s="200"/>
      <c r="W721" s="201"/>
      <c r="X721" s="116" t="str">
        <f t="shared" si="119"/>
        <v xml:space="preserve"> </v>
      </c>
      <c r="Y721" s="116" t="str">
        <f t="shared" si="118"/>
        <v xml:space="preserve"> </v>
      </c>
      <c r="Z721" s="116" t="str">
        <f t="shared" si="110"/>
        <v xml:space="preserve"> </v>
      </c>
      <c r="AA721" s="116" t="str">
        <f t="shared" si="111"/>
        <v xml:space="preserve"> </v>
      </c>
      <c r="AB721" s="116" t="str">
        <f t="shared" si="112"/>
        <v xml:space="preserve"> </v>
      </c>
      <c r="AC721" s="116" t="str">
        <f t="shared" si="113"/>
        <v xml:space="preserve"> </v>
      </c>
      <c r="AD721" s="116" t="str">
        <f t="shared" si="114"/>
        <v xml:space="preserve"> </v>
      </c>
      <c r="AE721" s="116" t="str">
        <f t="shared" si="115"/>
        <v xml:space="preserve"> </v>
      </c>
      <c r="AF721" s="116" t="str">
        <f t="shared" si="116"/>
        <v xml:space="preserve"> </v>
      </c>
      <c r="AG721" s="116" t="str">
        <f t="shared" si="117"/>
        <v xml:space="preserve"> </v>
      </c>
    </row>
    <row r="722" spans="1:33" x14ac:dyDescent="0.35">
      <c r="A722" s="199"/>
      <c r="B722" s="200"/>
      <c r="C722" s="200"/>
      <c r="D722" s="200"/>
      <c r="E722" s="200"/>
      <c r="F722" s="200"/>
      <c r="G722" s="200"/>
      <c r="H722" s="200"/>
      <c r="I722" s="200"/>
      <c r="J722" s="200"/>
      <c r="K722" s="200"/>
      <c r="L722" s="200"/>
      <c r="M722" s="200"/>
      <c r="N722" s="200"/>
      <c r="O722" s="200"/>
      <c r="P722" s="200"/>
      <c r="Q722" s="200"/>
      <c r="R722" s="200"/>
      <c r="S722" s="200"/>
      <c r="T722" s="200"/>
      <c r="U722" s="200"/>
      <c r="V722" s="200"/>
      <c r="W722" s="201"/>
      <c r="X722" s="116" t="str">
        <f t="shared" si="119"/>
        <v xml:space="preserve"> </v>
      </c>
      <c r="Y722" s="116" t="str">
        <f t="shared" si="118"/>
        <v xml:space="preserve"> </v>
      </c>
      <c r="Z722" s="116" t="str">
        <f t="shared" si="110"/>
        <v xml:space="preserve"> </v>
      </c>
      <c r="AA722" s="116" t="str">
        <f t="shared" si="111"/>
        <v xml:space="preserve"> </v>
      </c>
      <c r="AB722" s="116" t="str">
        <f t="shared" si="112"/>
        <v xml:space="preserve"> </v>
      </c>
      <c r="AC722" s="116" t="str">
        <f t="shared" si="113"/>
        <v xml:space="preserve"> </v>
      </c>
      <c r="AD722" s="116" t="str">
        <f t="shared" si="114"/>
        <v xml:space="preserve"> </v>
      </c>
      <c r="AE722" s="116" t="str">
        <f t="shared" si="115"/>
        <v xml:space="preserve"> </v>
      </c>
      <c r="AF722" s="116" t="str">
        <f t="shared" si="116"/>
        <v xml:space="preserve"> </v>
      </c>
      <c r="AG722" s="116" t="str">
        <f t="shared" si="117"/>
        <v xml:space="preserve"> </v>
      </c>
    </row>
    <row r="723" spans="1:33" x14ac:dyDescent="0.35">
      <c r="A723" s="199"/>
      <c r="B723" s="200"/>
      <c r="C723" s="200"/>
      <c r="D723" s="200"/>
      <c r="E723" s="200"/>
      <c r="F723" s="200"/>
      <c r="G723" s="200"/>
      <c r="H723" s="200"/>
      <c r="I723" s="200"/>
      <c r="J723" s="200"/>
      <c r="K723" s="200"/>
      <c r="L723" s="200"/>
      <c r="M723" s="200"/>
      <c r="N723" s="200"/>
      <c r="O723" s="200"/>
      <c r="P723" s="200"/>
      <c r="Q723" s="200"/>
      <c r="R723" s="200"/>
      <c r="S723" s="200"/>
      <c r="T723" s="200"/>
      <c r="U723" s="200"/>
      <c r="V723" s="200"/>
      <c r="W723" s="201"/>
      <c r="X723" s="116" t="str">
        <f t="shared" si="119"/>
        <v xml:space="preserve"> </v>
      </c>
      <c r="Y723" s="116" t="str">
        <f t="shared" si="118"/>
        <v xml:space="preserve"> </v>
      </c>
      <c r="Z723" s="116" t="str">
        <f t="shared" si="110"/>
        <v xml:space="preserve"> </v>
      </c>
      <c r="AA723" s="116" t="str">
        <f t="shared" si="111"/>
        <v xml:space="preserve"> </v>
      </c>
      <c r="AB723" s="116" t="str">
        <f t="shared" si="112"/>
        <v xml:space="preserve"> </v>
      </c>
      <c r="AC723" s="116" t="str">
        <f t="shared" si="113"/>
        <v xml:space="preserve"> </v>
      </c>
      <c r="AD723" s="116" t="str">
        <f t="shared" si="114"/>
        <v xml:space="preserve"> </v>
      </c>
      <c r="AE723" s="116" t="str">
        <f t="shared" si="115"/>
        <v xml:space="preserve"> </v>
      </c>
      <c r="AF723" s="116" t="str">
        <f t="shared" si="116"/>
        <v xml:space="preserve"> </v>
      </c>
      <c r="AG723" s="116" t="str">
        <f t="shared" si="117"/>
        <v xml:space="preserve"> </v>
      </c>
    </row>
    <row r="724" spans="1:33" x14ac:dyDescent="0.35">
      <c r="A724" s="199"/>
      <c r="B724" s="200"/>
      <c r="C724" s="200"/>
      <c r="D724" s="200"/>
      <c r="E724" s="200"/>
      <c r="F724" s="200"/>
      <c r="G724" s="200"/>
      <c r="H724" s="200"/>
      <c r="I724" s="200"/>
      <c r="J724" s="200"/>
      <c r="K724" s="200"/>
      <c r="L724" s="200"/>
      <c r="M724" s="200"/>
      <c r="N724" s="200"/>
      <c r="O724" s="200"/>
      <c r="P724" s="200"/>
      <c r="Q724" s="200"/>
      <c r="R724" s="200"/>
      <c r="S724" s="200"/>
      <c r="T724" s="200"/>
      <c r="U724" s="200"/>
      <c r="V724" s="200"/>
      <c r="W724" s="201"/>
      <c r="X724" s="116" t="str">
        <f t="shared" si="119"/>
        <v xml:space="preserve"> </v>
      </c>
      <c r="Y724" s="116" t="str">
        <f t="shared" si="118"/>
        <v xml:space="preserve"> </v>
      </c>
      <c r="Z724" s="116" t="str">
        <f t="shared" si="110"/>
        <v xml:space="preserve"> </v>
      </c>
      <c r="AA724" s="116" t="str">
        <f t="shared" si="111"/>
        <v xml:space="preserve"> </v>
      </c>
      <c r="AB724" s="116" t="str">
        <f t="shared" si="112"/>
        <v xml:space="preserve"> </v>
      </c>
      <c r="AC724" s="116" t="str">
        <f t="shared" si="113"/>
        <v xml:space="preserve"> </v>
      </c>
      <c r="AD724" s="116" t="str">
        <f t="shared" si="114"/>
        <v xml:space="preserve"> </v>
      </c>
      <c r="AE724" s="116" t="str">
        <f t="shared" si="115"/>
        <v xml:space="preserve"> </v>
      </c>
      <c r="AF724" s="116" t="str">
        <f t="shared" si="116"/>
        <v xml:space="preserve"> </v>
      </c>
      <c r="AG724" s="116" t="str">
        <f t="shared" si="117"/>
        <v xml:space="preserve"> </v>
      </c>
    </row>
    <row r="725" spans="1:33" x14ac:dyDescent="0.35">
      <c r="A725" s="199"/>
      <c r="B725" s="200"/>
      <c r="C725" s="200"/>
      <c r="D725" s="200"/>
      <c r="E725" s="200"/>
      <c r="F725" s="200"/>
      <c r="G725" s="200"/>
      <c r="H725" s="200"/>
      <c r="I725" s="200"/>
      <c r="J725" s="200"/>
      <c r="K725" s="200"/>
      <c r="L725" s="200"/>
      <c r="M725" s="200"/>
      <c r="N725" s="200"/>
      <c r="O725" s="200"/>
      <c r="P725" s="200"/>
      <c r="Q725" s="200"/>
      <c r="R725" s="200"/>
      <c r="S725" s="200"/>
      <c r="T725" s="200"/>
      <c r="U725" s="200"/>
      <c r="V725" s="200"/>
      <c r="W725" s="201"/>
      <c r="X725" s="116" t="str">
        <f t="shared" si="119"/>
        <v xml:space="preserve"> </v>
      </c>
      <c r="Y725" s="116" t="str">
        <f t="shared" si="118"/>
        <v xml:space="preserve"> </v>
      </c>
      <c r="Z725" s="116" t="str">
        <f t="shared" si="110"/>
        <v xml:space="preserve"> </v>
      </c>
      <c r="AA725" s="116" t="str">
        <f t="shared" si="111"/>
        <v xml:space="preserve"> </v>
      </c>
      <c r="AB725" s="116" t="str">
        <f t="shared" si="112"/>
        <v xml:space="preserve"> </v>
      </c>
      <c r="AC725" s="116" t="str">
        <f t="shared" si="113"/>
        <v xml:space="preserve"> </v>
      </c>
      <c r="AD725" s="116" t="str">
        <f t="shared" si="114"/>
        <v xml:space="preserve"> </v>
      </c>
      <c r="AE725" s="116" t="str">
        <f t="shared" si="115"/>
        <v xml:space="preserve"> </v>
      </c>
      <c r="AF725" s="116" t="str">
        <f t="shared" si="116"/>
        <v xml:space="preserve"> </v>
      </c>
      <c r="AG725" s="116" t="str">
        <f t="shared" si="117"/>
        <v xml:space="preserve"> </v>
      </c>
    </row>
    <row r="726" spans="1:33" x14ac:dyDescent="0.35">
      <c r="A726" s="199"/>
      <c r="B726" s="200"/>
      <c r="C726" s="200"/>
      <c r="D726" s="200"/>
      <c r="E726" s="200"/>
      <c r="F726" s="200"/>
      <c r="G726" s="200"/>
      <c r="H726" s="200"/>
      <c r="I726" s="200"/>
      <c r="J726" s="200"/>
      <c r="K726" s="200"/>
      <c r="L726" s="200"/>
      <c r="M726" s="200"/>
      <c r="N726" s="200"/>
      <c r="O726" s="200"/>
      <c r="P726" s="200"/>
      <c r="Q726" s="200"/>
      <c r="R726" s="200"/>
      <c r="S726" s="200"/>
      <c r="T726" s="200"/>
      <c r="U726" s="200"/>
      <c r="V726" s="200"/>
      <c r="W726" s="201"/>
      <c r="X726" s="116" t="str">
        <f t="shared" si="119"/>
        <v xml:space="preserve"> </v>
      </c>
      <c r="Y726" s="116" t="str">
        <f t="shared" si="118"/>
        <v xml:space="preserve"> </v>
      </c>
      <c r="Z726" s="116" t="str">
        <f t="shared" si="110"/>
        <v xml:space="preserve"> </v>
      </c>
      <c r="AA726" s="116" t="str">
        <f t="shared" si="111"/>
        <v xml:space="preserve"> </v>
      </c>
      <c r="AB726" s="116" t="str">
        <f t="shared" si="112"/>
        <v xml:space="preserve"> </v>
      </c>
      <c r="AC726" s="116" t="str">
        <f t="shared" si="113"/>
        <v xml:space="preserve"> </v>
      </c>
      <c r="AD726" s="116" t="str">
        <f t="shared" si="114"/>
        <v xml:space="preserve"> </v>
      </c>
      <c r="AE726" s="116" t="str">
        <f t="shared" si="115"/>
        <v xml:space="preserve"> </v>
      </c>
      <c r="AF726" s="116" t="str">
        <f t="shared" si="116"/>
        <v xml:space="preserve"> </v>
      </c>
      <c r="AG726" s="116" t="str">
        <f t="shared" si="117"/>
        <v xml:space="preserve"> </v>
      </c>
    </row>
    <row r="727" spans="1:33" x14ac:dyDescent="0.35">
      <c r="A727" s="199"/>
      <c r="B727" s="200"/>
      <c r="C727" s="200"/>
      <c r="D727" s="200"/>
      <c r="E727" s="200"/>
      <c r="F727" s="200"/>
      <c r="G727" s="200"/>
      <c r="H727" s="200"/>
      <c r="I727" s="200"/>
      <c r="J727" s="200"/>
      <c r="K727" s="200"/>
      <c r="L727" s="200"/>
      <c r="M727" s="200"/>
      <c r="N727" s="200"/>
      <c r="O727" s="200"/>
      <c r="P727" s="200"/>
      <c r="Q727" s="200"/>
      <c r="R727" s="200"/>
      <c r="S727" s="200"/>
      <c r="T727" s="200"/>
      <c r="U727" s="200"/>
      <c r="V727" s="200"/>
      <c r="W727" s="201"/>
      <c r="X727" s="116" t="str">
        <f t="shared" si="119"/>
        <v xml:space="preserve"> </v>
      </c>
      <c r="Y727" s="116" t="str">
        <f t="shared" si="118"/>
        <v xml:space="preserve"> </v>
      </c>
      <c r="Z727" s="116" t="str">
        <f t="shared" si="110"/>
        <v xml:space="preserve"> </v>
      </c>
      <c r="AA727" s="116" t="str">
        <f t="shared" si="111"/>
        <v xml:space="preserve"> </v>
      </c>
      <c r="AB727" s="116" t="str">
        <f t="shared" si="112"/>
        <v xml:space="preserve"> </v>
      </c>
      <c r="AC727" s="116" t="str">
        <f t="shared" si="113"/>
        <v xml:space="preserve"> </v>
      </c>
      <c r="AD727" s="116" t="str">
        <f t="shared" si="114"/>
        <v xml:space="preserve"> </v>
      </c>
      <c r="AE727" s="116" t="str">
        <f t="shared" si="115"/>
        <v xml:space="preserve"> </v>
      </c>
      <c r="AF727" s="116" t="str">
        <f t="shared" si="116"/>
        <v xml:space="preserve"> </v>
      </c>
      <c r="AG727" s="116" t="str">
        <f t="shared" si="117"/>
        <v xml:space="preserve"> </v>
      </c>
    </row>
    <row r="728" spans="1:33" x14ac:dyDescent="0.35">
      <c r="A728" s="199"/>
      <c r="B728" s="200"/>
      <c r="C728" s="200"/>
      <c r="D728" s="200"/>
      <c r="E728" s="200"/>
      <c r="F728" s="200"/>
      <c r="G728" s="200"/>
      <c r="H728" s="200"/>
      <c r="I728" s="200"/>
      <c r="J728" s="200"/>
      <c r="K728" s="200"/>
      <c r="L728" s="200"/>
      <c r="M728" s="200"/>
      <c r="N728" s="200"/>
      <c r="O728" s="200"/>
      <c r="P728" s="200"/>
      <c r="Q728" s="200"/>
      <c r="R728" s="200"/>
      <c r="S728" s="200"/>
      <c r="T728" s="200"/>
      <c r="U728" s="200"/>
      <c r="V728" s="200"/>
      <c r="W728" s="201"/>
      <c r="X728" s="116" t="str">
        <f t="shared" si="119"/>
        <v xml:space="preserve"> </v>
      </c>
      <c r="Y728" s="116" t="str">
        <f t="shared" si="118"/>
        <v xml:space="preserve"> </v>
      </c>
      <c r="Z728" s="116" t="str">
        <f t="shared" si="110"/>
        <v xml:space="preserve"> </v>
      </c>
      <c r="AA728" s="116" t="str">
        <f t="shared" si="111"/>
        <v xml:space="preserve"> </v>
      </c>
      <c r="AB728" s="116" t="str">
        <f t="shared" si="112"/>
        <v xml:space="preserve"> </v>
      </c>
      <c r="AC728" s="116" t="str">
        <f t="shared" si="113"/>
        <v xml:space="preserve"> </v>
      </c>
      <c r="AD728" s="116" t="str">
        <f t="shared" si="114"/>
        <v xml:space="preserve"> </v>
      </c>
      <c r="AE728" s="116" t="str">
        <f t="shared" si="115"/>
        <v xml:space="preserve"> </v>
      </c>
      <c r="AF728" s="116" t="str">
        <f t="shared" si="116"/>
        <v xml:space="preserve"> </v>
      </c>
      <c r="AG728" s="116" t="str">
        <f t="shared" si="117"/>
        <v xml:space="preserve"> </v>
      </c>
    </row>
    <row r="729" spans="1:33" x14ac:dyDescent="0.35">
      <c r="A729" s="199"/>
      <c r="B729" s="200"/>
      <c r="C729" s="200"/>
      <c r="D729" s="200"/>
      <c r="E729" s="200"/>
      <c r="F729" s="200"/>
      <c r="G729" s="200"/>
      <c r="H729" s="200"/>
      <c r="I729" s="200"/>
      <c r="J729" s="200"/>
      <c r="K729" s="200"/>
      <c r="L729" s="200"/>
      <c r="M729" s="200"/>
      <c r="N729" s="200"/>
      <c r="O729" s="200"/>
      <c r="P729" s="200"/>
      <c r="Q729" s="200"/>
      <c r="R729" s="200"/>
      <c r="S729" s="200"/>
      <c r="T729" s="200"/>
      <c r="U729" s="200"/>
      <c r="V729" s="200"/>
      <c r="W729" s="201"/>
      <c r="X729" s="116" t="str">
        <f t="shared" si="119"/>
        <v xml:space="preserve"> </v>
      </c>
      <c r="Y729" s="116" t="str">
        <f t="shared" si="118"/>
        <v xml:space="preserve"> </v>
      </c>
      <c r="Z729" s="116" t="str">
        <f t="shared" si="110"/>
        <v xml:space="preserve"> </v>
      </c>
      <c r="AA729" s="116" t="str">
        <f t="shared" si="111"/>
        <v xml:space="preserve"> </v>
      </c>
      <c r="AB729" s="116" t="str">
        <f t="shared" si="112"/>
        <v xml:space="preserve"> </v>
      </c>
      <c r="AC729" s="116" t="str">
        <f t="shared" si="113"/>
        <v xml:space="preserve"> </v>
      </c>
      <c r="AD729" s="116" t="str">
        <f t="shared" si="114"/>
        <v xml:space="preserve"> </v>
      </c>
      <c r="AE729" s="116" t="str">
        <f t="shared" si="115"/>
        <v xml:space="preserve"> </v>
      </c>
      <c r="AF729" s="116" t="str">
        <f t="shared" si="116"/>
        <v xml:space="preserve"> </v>
      </c>
      <c r="AG729" s="116" t="str">
        <f t="shared" si="117"/>
        <v xml:space="preserve"> </v>
      </c>
    </row>
    <row r="730" spans="1:33" x14ac:dyDescent="0.35">
      <c r="A730" s="199"/>
      <c r="B730" s="200"/>
      <c r="C730" s="200"/>
      <c r="D730" s="200"/>
      <c r="E730" s="200"/>
      <c r="F730" s="200"/>
      <c r="G730" s="200"/>
      <c r="H730" s="200"/>
      <c r="I730" s="200"/>
      <c r="J730" s="200"/>
      <c r="K730" s="200"/>
      <c r="L730" s="200"/>
      <c r="M730" s="200"/>
      <c r="N730" s="200"/>
      <c r="O730" s="200"/>
      <c r="P730" s="200"/>
      <c r="Q730" s="200"/>
      <c r="R730" s="200"/>
      <c r="S730" s="200"/>
      <c r="T730" s="200"/>
      <c r="U730" s="200"/>
      <c r="V730" s="200"/>
      <c r="W730" s="201"/>
      <c r="X730" s="116" t="str">
        <f t="shared" si="119"/>
        <v xml:space="preserve"> </v>
      </c>
      <c r="Y730" s="116" t="str">
        <f t="shared" si="118"/>
        <v xml:space="preserve"> </v>
      </c>
      <c r="Z730" s="116" t="str">
        <f t="shared" si="110"/>
        <v xml:space="preserve"> </v>
      </c>
      <c r="AA730" s="116" t="str">
        <f t="shared" si="111"/>
        <v xml:space="preserve"> </v>
      </c>
      <c r="AB730" s="116" t="str">
        <f t="shared" si="112"/>
        <v xml:space="preserve"> </v>
      </c>
      <c r="AC730" s="116" t="str">
        <f t="shared" si="113"/>
        <v xml:space="preserve"> </v>
      </c>
      <c r="AD730" s="116" t="str">
        <f t="shared" si="114"/>
        <v xml:space="preserve"> </v>
      </c>
      <c r="AE730" s="116" t="str">
        <f t="shared" si="115"/>
        <v xml:space="preserve"> </v>
      </c>
      <c r="AF730" s="116" t="str">
        <f t="shared" si="116"/>
        <v xml:space="preserve"> </v>
      </c>
      <c r="AG730" s="116" t="str">
        <f t="shared" si="117"/>
        <v xml:space="preserve"> </v>
      </c>
    </row>
    <row r="731" spans="1:33" x14ac:dyDescent="0.35">
      <c r="A731" s="199"/>
      <c r="B731" s="200"/>
      <c r="C731" s="200"/>
      <c r="D731" s="200"/>
      <c r="E731" s="200"/>
      <c r="F731" s="200"/>
      <c r="G731" s="200"/>
      <c r="H731" s="200"/>
      <c r="I731" s="200"/>
      <c r="J731" s="200"/>
      <c r="K731" s="200"/>
      <c r="L731" s="200"/>
      <c r="M731" s="200"/>
      <c r="N731" s="200"/>
      <c r="O731" s="200"/>
      <c r="P731" s="200"/>
      <c r="Q731" s="200"/>
      <c r="R731" s="200"/>
      <c r="S731" s="200"/>
      <c r="T731" s="200"/>
      <c r="U731" s="200"/>
      <c r="V731" s="200"/>
      <c r="W731" s="201"/>
      <c r="X731" s="116" t="str">
        <f t="shared" si="119"/>
        <v xml:space="preserve"> </v>
      </c>
      <c r="Y731" s="116" t="str">
        <f t="shared" si="118"/>
        <v xml:space="preserve"> </v>
      </c>
      <c r="Z731" s="116" t="str">
        <f t="shared" si="110"/>
        <v xml:space="preserve"> </v>
      </c>
      <c r="AA731" s="116" t="str">
        <f t="shared" si="111"/>
        <v xml:space="preserve"> </v>
      </c>
      <c r="AB731" s="116" t="str">
        <f t="shared" si="112"/>
        <v xml:space="preserve"> </v>
      </c>
      <c r="AC731" s="116" t="str">
        <f t="shared" si="113"/>
        <v xml:space="preserve"> </v>
      </c>
      <c r="AD731" s="116" t="str">
        <f t="shared" si="114"/>
        <v xml:space="preserve"> </v>
      </c>
      <c r="AE731" s="116" t="str">
        <f t="shared" si="115"/>
        <v xml:space="preserve"> </v>
      </c>
      <c r="AF731" s="116" t="str">
        <f t="shared" si="116"/>
        <v xml:space="preserve"> </v>
      </c>
      <c r="AG731" s="116" t="str">
        <f t="shared" si="117"/>
        <v xml:space="preserve"> </v>
      </c>
    </row>
    <row r="732" spans="1:33" x14ac:dyDescent="0.35">
      <c r="A732" s="199"/>
      <c r="B732" s="200"/>
      <c r="C732" s="200"/>
      <c r="D732" s="200"/>
      <c r="E732" s="200"/>
      <c r="F732" s="200"/>
      <c r="G732" s="200"/>
      <c r="H732" s="200"/>
      <c r="I732" s="200"/>
      <c r="J732" s="200"/>
      <c r="K732" s="200"/>
      <c r="L732" s="200"/>
      <c r="M732" s="200"/>
      <c r="N732" s="200"/>
      <c r="O732" s="200"/>
      <c r="P732" s="200"/>
      <c r="Q732" s="200"/>
      <c r="R732" s="200"/>
      <c r="S732" s="200"/>
      <c r="T732" s="200"/>
      <c r="U732" s="200"/>
      <c r="V732" s="200"/>
      <c r="W732" s="201"/>
      <c r="X732" s="116" t="str">
        <f t="shared" si="119"/>
        <v xml:space="preserve"> </v>
      </c>
      <c r="Y732" s="116" t="str">
        <f t="shared" si="118"/>
        <v xml:space="preserve"> </v>
      </c>
      <c r="Z732" s="116" t="str">
        <f t="shared" si="110"/>
        <v xml:space="preserve"> </v>
      </c>
      <c r="AA732" s="116" t="str">
        <f t="shared" si="111"/>
        <v xml:space="preserve"> </v>
      </c>
      <c r="AB732" s="116" t="str">
        <f t="shared" si="112"/>
        <v xml:space="preserve"> </v>
      </c>
      <c r="AC732" s="116" t="str">
        <f t="shared" si="113"/>
        <v xml:space="preserve"> </v>
      </c>
      <c r="AD732" s="116" t="str">
        <f t="shared" si="114"/>
        <v xml:space="preserve"> </v>
      </c>
      <c r="AE732" s="116" t="str">
        <f t="shared" si="115"/>
        <v xml:space="preserve"> </v>
      </c>
      <c r="AF732" s="116" t="str">
        <f t="shared" si="116"/>
        <v xml:space="preserve"> </v>
      </c>
      <c r="AG732" s="116" t="str">
        <f t="shared" si="117"/>
        <v xml:space="preserve"> </v>
      </c>
    </row>
    <row r="733" spans="1:33" x14ac:dyDescent="0.35">
      <c r="A733" s="199"/>
      <c r="B733" s="200"/>
      <c r="C733" s="200"/>
      <c r="D733" s="200"/>
      <c r="E733" s="200"/>
      <c r="F733" s="200"/>
      <c r="G733" s="200"/>
      <c r="H733" s="200"/>
      <c r="I733" s="200"/>
      <c r="J733" s="200"/>
      <c r="K733" s="200"/>
      <c r="L733" s="200"/>
      <c r="M733" s="200"/>
      <c r="N733" s="200"/>
      <c r="O733" s="200"/>
      <c r="P733" s="200"/>
      <c r="Q733" s="200"/>
      <c r="R733" s="200"/>
      <c r="S733" s="200"/>
      <c r="T733" s="200"/>
      <c r="U733" s="200"/>
      <c r="V733" s="200"/>
      <c r="W733" s="201"/>
      <c r="X733" s="116" t="str">
        <f t="shared" si="119"/>
        <v xml:space="preserve"> </v>
      </c>
      <c r="Y733" s="116" t="str">
        <f t="shared" si="118"/>
        <v xml:space="preserve"> </v>
      </c>
      <c r="Z733" s="116" t="str">
        <f t="shared" si="110"/>
        <v xml:space="preserve"> </v>
      </c>
      <c r="AA733" s="116" t="str">
        <f t="shared" si="111"/>
        <v xml:space="preserve"> </v>
      </c>
      <c r="AB733" s="116" t="str">
        <f t="shared" si="112"/>
        <v xml:space="preserve"> </v>
      </c>
      <c r="AC733" s="116" t="str">
        <f t="shared" si="113"/>
        <v xml:space="preserve"> </v>
      </c>
      <c r="AD733" s="116" t="str">
        <f t="shared" si="114"/>
        <v xml:space="preserve"> </v>
      </c>
      <c r="AE733" s="116" t="str">
        <f t="shared" si="115"/>
        <v xml:space="preserve"> </v>
      </c>
      <c r="AF733" s="116" t="str">
        <f t="shared" si="116"/>
        <v xml:space="preserve"> </v>
      </c>
      <c r="AG733" s="116" t="str">
        <f t="shared" si="117"/>
        <v xml:space="preserve"> </v>
      </c>
    </row>
    <row r="734" spans="1:33" x14ac:dyDescent="0.35">
      <c r="A734" s="199"/>
      <c r="B734" s="200"/>
      <c r="C734" s="200"/>
      <c r="D734" s="200"/>
      <c r="E734" s="200"/>
      <c r="F734" s="200"/>
      <c r="G734" s="200"/>
      <c r="H734" s="200"/>
      <c r="I734" s="200"/>
      <c r="J734" s="200"/>
      <c r="K734" s="200"/>
      <c r="L734" s="200"/>
      <c r="M734" s="200"/>
      <c r="N734" s="200"/>
      <c r="O734" s="200"/>
      <c r="P734" s="200"/>
      <c r="Q734" s="200"/>
      <c r="R734" s="200"/>
      <c r="S734" s="200"/>
      <c r="T734" s="200"/>
      <c r="U734" s="200"/>
      <c r="V734" s="200"/>
      <c r="W734" s="201"/>
      <c r="X734" s="116" t="str">
        <f t="shared" si="119"/>
        <v xml:space="preserve"> </v>
      </c>
      <c r="Y734" s="116" t="str">
        <f t="shared" si="118"/>
        <v xml:space="preserve"> </v>
      </c>
      <c r="Z734" s="116" t="str">
        <f t="shared" si="110"/>
        <v xml:space="preserve"> </v>
      </c>
      <c r="AA734" s="116" t="str">
        <f t="shared" si="111"/>
        <v xml:space="preserve"> </v>
      </c>
      <c r="AB734" s="116" t="str">
        <f t="shared" si="112"/>
        <v xml:space="preserve"> </v>
      </c>
      <c r="AC734" s="116" t="str">
        <f t="shared" si="113"/>
        <v xml:space="preserve"> </v>
      </c>
      <c r="AD734" s="116" t="str">
        <f t="shared" si="114"/>
        <v xml:space="preserve"> </v>
      </c>
      <c r="AE734" s="116" t="str">
        <f t="shared" si="115"/>
        <v xml:space="preserve"> </v>
      </c>
      <c r="AF734" s="116" t="str">
        <f t="shared" si="116"/>
        <v xml:space="preserve"> </v>
      </c>
      <c r="AG734" s="116" t="str">
        <f t="shared" si="117"/>
        <v xml:space="preserve"> </v>
      </c>
    </row>
    <row r="735" spans="1:33" x14ac:dyDescent="0.35">
      <c r="A735" s="199"/>
      <c r="B735" s="200"/>
      <c r="C735" s="200"/>
      <c r="D735" s="200"/>
      <c r="E735" s="200"/>
      <c r="F735" s="200"/>
      <c r="G735" s="200"/>
      <c r="H735" s="200"/>
      <c r="I735" s="200"/>
      <c r="J735" s="200"/>
      <c r="K735" s="200"/>
      <c r="L735" s="200"/>
      <c r="M735" s="200"/>
      <c r="N735" s="200"/>
      <c r="O735" s="200"/>
      <c r="P735" s="200"/>
      <c r="Q735" s="200"/>
      <c r="R735" s="200"/>
      <c r="S735" s="200"/>
      <c r="T735" s="200"/>
      <c r="U735" s="200"/>
      <c r="V735" s="200"/>
      <c r="W735" s="201"/>
      <c r="X735" s="116" t="str">
        <f t="shared" si="119"/>
        <v xml:space="preserve"> </v>
      </c>
      <c r="Y735" s="116" t="str">
        <f t="shared" si="118"/>
        <v xml:space="preserve"> </v>
      </c>
      <c r="Z735" s="116" t="str">
        <f t="shared" si="110"/>
        <v xml:space="preserve"> </v>
      </c>
      <c r="AA735" s="116" t="str">
        <f t="shared" si="111"/>
        <v xml:space="preserve"> </v>
      </c>
      <c r="AB735" s="116" t="str">
        <f t="shared" si="112"/>
        <v xml:space="preserve"> </v>
      </c>
      <c r="AC735" s="116" t="str">
        <f t="shared" si="113"/>
        <v xml:space="preserve"> </v>
      </c>
      <c r="AD735" s="116" t="str">
        <f t="shared" si="114"/>
        <v xml:space="preserve"> </v>
      </c>
      <c r="AE735" s="116" t="str">
        <f t="shared" si="115"/>
        <v xml:space="preserve"> </v>
      </c>
      <c r="AF735" s="116" t="str">
        <f t="shared" si="116"/>
        <v xml:space="preserve"> </v>
      </c>
      <c r="AG735" s="116" t="str">
        <f t="shared" si="117"/>
        <v xml:space="preserve"> </v>
      </c>
    </row>
    <row r="736" spans="1:33" x14ac:dyDescent="0.35">
      <c r="A736" s="199"/>
      <c r="B736" s="200"/>
      <c r="C736" s="200"/>
      <c r="D736" s="200"/>
      <c r="E736" s="200"/>
      <c r="F736" s="200"/>
      <c r="G736" s="200"/>
      <c r="H736" s="200"/>
      <c r="I736" s="200"/>
      <c r="J736" s="200"/>
      <c r="K736" s="200"/>
      <c r="L736" s="200"/>
      <c r="M736" s="200"/>
      <c r="N736" s="200"/>
      <c r="O736" s="200"/>
      <c r="P736" s="200"/>
      <c r="Q736" s="200"/>
      <c r="R736" s="200"/>
      <c r="S736" s="200"/>
      <c r="T736" s="200"/>
      <c r="U736" s="200"/>
      <c r="V736" s="200"/>
      <c r="W736" s="201"/>
      <c r="X736" s="116" t="str">
        <f t="shared" si="119"/>
        <v xml:space="preserve"> </v>
      </c>
      <c r="Y736" s="116" t="str">
        <f t="shared" si="118"/>
        <v xml:space="preserve"> </v>
      </c>
      <c r="Z736" s="116" t="str">
        <f t="shared" si="110"/>
        <v xml:space="preserve"> </v>
      </c>
      <c r="AA736" s="116" t="str">
        <f t="shared" si="111"/>
        <v xml:space="preserve"> </v>
      </c>
      <c r="AB736" s="116" t="str">
        <f t="shared" si="112"/>
        <v xml:space="preserve"> </v>
      </c>
      <c r="AC736" s="116" t="str">
        <f t="shared" si="113"/>
        <v xml:space="preserve"> </v>
      </c>
      <c r="AD736" s="116" t="str">
        <f t="shared" si="114"/>
        <v xml:space="preserve"> </v>
      </c>
      <c r="AE736" s="116" t="str">
        <f t="shared" si="115"/>
        <v xml:space="preserve"> </v>
      </c>
      <c r="AF736" s="116" t="str">
        <f t="shared" si="116"/>
        <v xml:space="preserve"> </v>
      </c>
      <c r="AG736" s="116" t="str">
        <f t="shared" si="117"/>
        <v xml:space="preserve"> </v>
      </c>
    </row>
    <row r="737" spans="1:33" x14ac:dyDescent="0.35">
      <c r="A737" s="199"/>
      <c r="B737" s="200"/>
      <c r="C737" s="200"/>
      <c r="D737" s="200"/>
      <c r="E737" s="200"/>
      <c r="F737" s="200"/>
      <c r="G737" s="200"/>
      <c r="H737" s="200"/>
      <c r="I737" s="200"/>
      <c r="J737" s="200"/>
      <c r="K737" s="200"/>
      <c r="L737" s="200"/>
      <c r="M737" s="200"/>
      <c r="N737" s="200"/>
      <c r="O737" s="200"/>
      <c r="P737" s="200"/>
      <c r="Q737" s="200"/>
      <c r="R737" s="200"/>
      <c r="S737" s="200"/>
      <c r="T737" s="200"/>
      <c r="U737" s="200"/>
      <c r="V737" s="200"/>
      <c r="W737" s="201"/>
      <c r="X737" s="116" t="str">
        <f t="shared" si="119"/>
        <v xml:space="preserve"> </v>
      </c>
      <c r="Y737" s="116" t="str">
        <f t="shared" si="118"/>
        <v xml:space="preserve"> </v>
      </c>
      <c r="Z737" s="116" t="str">
        <f t="shared" si="110"/>
        <v xml:space="preserve"> </v>
      </c>
      <c r="AA737" s="116" t="str">
        <f t="shared" si="111"/>
        <v xml:space="preserve"> </v>
      </c>
      <c r="AB737" s="116" t="str">
        <f t="shared" si="112"/>
        <v xml:space="preserve"> </v>
      </c>
      <c r="AC737" s="116" t="str">
        <f t="shared" si="113"/>
        <v xml:space="preserve"> </v>
      </c>
      <c r="AD737" s="116" t="str">
        <f t="shared" si="114"/>
        <v xml:space="preserve"> </v>
      </c>
      <c r="AE737" s="116" t="str">
        <f t="shared" si="115"/>
        <v xml:space="preserve"> </v>
      </c>
      <c r="AF737" s="116" t="str">
        <f t="shared" si="116"/>
        <v xml:space="preserve"> </v>
      </c>
      <c r="AG737" s="116" t="str">
        <f t="shared" si="117"/>
        <v xml:space="preserve"> </v>
      </c>
    </row>
    <row r="738" spans="1:33" x14ac:dyDescent="0.35">
      <c r="A738" s="199"/>
      <c r="B738" s="200"/>
      <c r="C738" s="200"/>
      <c r="D738" s="200"/>
      <c r="E738" s="200"/>
      <c r="F738" s="200"/>
      <c r="G738" s="200"/>
      <c r="H738" s="200"/>
      <c r="I738" s="200"/>
      <c r="J738" s="200"/>
      <c r="K738" s="200"/>
      <c r="L738" s="200"/>
      <c r="M738" s="200"/>
      <c r="N738" s="200"/>
      <c r="O738" s="200"/>
      <c r="P738" s="200"/>
      <c r="Q738" s="200"/>
      <c r="R738" s="200"/>
      <c r="S738" s="200"/>
      <c r="T738" s="200"/>
      <c r="U738" s="200"/>
      <c r="V738" s="200"/>
      <c r="W738" s="201"/>
      <c r="X738" s="116" t="str">
        <f t="shared" si="119"/>
        <v xml:space="preserve"> </v>
      </c>
      <c r="Y738" s="116" t="str">
        <f t="shared" si="118"/>
        <v xml:space="preserve"> </v>
      </c>
      <c r="Z738" s="116" t="str">
        <f t="shared" si="110"/>
        <v xml:space="preserve"> </v>
      </c>
      <c r="AA738" s="116" t="str">
        <f t="shared" si="111"/>
        <v xml:space="preserve"> </v>
      </c>
      <c r="AB738" s="116" t="str">
        <f t="shared" si="112"/>
        <v xml:space="preserve"> </v>
      </c>
      <c r="AC738" s="116" t="str">
        <f t="shared" si="113"/>
        <v xml:space="preserve"> </v>
      </c>
      <c r="AD738" s="116" t="str">
        <f t="shared" si="114"/>
        <v xml:space="preserve"> </v>
      </c>
      <c r="AE738" s="116" t="str">
        <f t="shared" si="115"/>
        <v xml:space="preserve"> </v>
      </c>
      <c r="AF738" s="116" t="str">
        <f t="shared" si="116"/>
        <v xml:space="preserve"> </v>
      </c>
      <c r="AG738" s="116" t="str">
        <f t="shared" si="117"/>
        <v xml:space="preserve"> </v>
      </c>
    </row>
    <row r="739" spans="1:33" x14ac:dyDescent="0.35">
      <c r="A739" s="199"/>
      <c r="B739" s="200"/>
      <c r="C739" s="200"/>
      <c r="D739" s="200"/>
      <c r="E739" s="200"/>
      <c r="F739" s="200"/>
      <c r="G739" s="200"/>
      <c r="H739" s="200"/>
      <c r="I739" s="200"/>
      <c r="J739" s="200"/>
      <c r="K739" s="200"/>
      <c r="L739" s="200"/>
      <c r="M739" s="200"/>
      <c r="N739" s="200"/>
      <c r="O739" s="200"/>
      <c r="P739" s="200"/>
      <c r="Q739" s="200"/>
      <c r="R739" s="200"/>
      <c r="S739" s="200"/>
      <c r="T739" s="200"/>
      <c r="U739" s="200"/>
      <c r="V739" s="200"/>
      <c r="W739" s="201"/>
      <c r="X739" s="116" t="str">
        <f t="shared" si="119"/>
        <v xml:space="preserve"> </v>
      </c>
      <c r="Y739" s="116" t="str">
        <f t="shared" si="118"/>
        <v xml:space="preserve"> </v>
      </c>
      <c r="Z739" s="116" t="str">
        <f t="shared" si="110"/>
        <v xml:space="preserve"> </v>
      </c>
      <c r="AA739" s="116" t="str">
        <f t="shared" si="111"/>
        <v xml:space="preserve"> </v>
      </c>
      <c r="AB739" s="116" t="str">
        <f t="shared" si="112"/>
        <v xml:space="preserve"> </v>
      </c>
      <c r="AC739" s="116" t="str">
        <f t="shared" si="113"/>
        <v xml:space="preserve"> </v>
      </c>
      <c r="AD739" s="116" t="str">
        <f t="shared" si="114"/>
        <v xml:space="preserve"> </v>
      </c>
      <c r="AE739" s="116" t="str">
        <f t="shared" si="115"/>
        <v xml:space="preserve"> </v>
      </c>
      <c r="AF739" s="116" t="str">
        <f t="shared" si="116"/>
        <v xml:space="preserve"> </v>
      </c>
      <c r="AG739" s="116" t="str">
        <f t="shared" si="117"/>
        <v xml:space="preserve"> </v>
      </c>
    </row>
    <row r="740" spans="1:33" x14ac:dyDescent="0.35">
      <c r="A740" s="199"/>
      <c r="B740" s="200"/>
      <c r="C740" s="200"/>
      <c r="D740" s="200"/>
      <c r="E740" s="200"/>
      <c r="F740" s="200"/>
      <c r="G740" s="200"/>
      <c r="H740" s="200"/>
      <c r="I740" s="200"/>
      <c r="J740" s="200"/>
      <c r="K740" s="200"/>
      <c r="L740" s="200"/>
      <c r="M740" s="200"/>
      <c r="N740" s="200"/>
      <c r="O740" s="200"/>
      <c r="P740" s="200"/>
      <c r="Q740" s="200"/>
      <c r="R740" s="200"/>
      <c r="S740" s="200"/>
      <c r="T740" s="200"/>
      <c r="U740" s="200"/>
      <c r="V740" s="200"/>
      <c r="W740" s="201"/>
      <c r="X740" s="116" t="str">
        <f t="shared" si="119"/>
        <v xml:space="preserve"> </v>
      </c>
      <c r="Y740" s="116" t="str">
        <f t="shared" si="118"/>
        <v xml:space="preserve"> </v>
      </c>
      <c r="Z740" s="116" t="str">
        <f t="shared" si="110"/>
        <v xml:space="preserve"> </v>
      </c>
      <c r="AA740" s="116" t="str">
        <f t="shared" si="111"/>
        <v xml:space="preserve"> </v>
      </c>
      <c r="AB740" s="116" t="str">
        <f t="shared" si="112"/>
        <v xml:space="preserve"> </v>
      </c>
      <c r="AC740" s="116" t="str">
        <f t="shared" si="113"/>
        <v xml:space="preserve"> </v>
      </c>
      <c r="AD740" s="116" t="str">
        <f t="shared" si="114"/>
        <v xml:space="preserve"> </v>
      </c>
      <c r="AE740" s="116" t="str">
        <f t="shared" si="115"/>
        <v xml:space="preserve"> </v>
      </c>
      <c r="AF740" s="116" t="str">
        <f t="shared" si="116"/>
        <v xml:space="preserve"> </v>
      </c>
      <c r="AG740" s="116" t="str">
        <f t="shared" si="117"/>
        <v xml:space="preserve"> </v>
      </c>
    </row>
    <row r="741" spans="1:33" x14ac:dyDescent="0.35">
      <c r="A741" s="199"/>
      <c r="B741" s="200"/>
      <c r="C741" s="200"/>
      <c r="D741" s="200"/>
      <c r="E741" s="200"/>
      <c r="F741" s="200"/>
      <c r="G741" s="200"/>
      <c r="H741" s="200"/>
      <c r="I741" s="200"/>
      <c r="J741" s="200"/>
      <c r="K741" s="200"/>
      <c r="L741" s="200"/>
      <c r="M741" s="200"/>
      <c r="N741" s="200"/>
      <c r="O741" s="200"/>
      <c r="P741" s="200"/>
      <c r="Q741" s="200"/>
      <c r="R741" s="200"/>
      <c r="S741" s="200"/>
      <c r="T741" s="200"/>
      <c r="U741" s="200"/>
      <c r="V741" s="200"/>
      <c r="W741" s="201"/>
      <c r="X741" s="116" t="str">
        <f t="shared" si="119"/>
        <v xml:space="preserve"> </v>
      </c>
      <c r="Y741" s="116" t="str">
        <f t="shared" si="118"/>
        <v xml:space="preserve"> </v>
      </c>
      <c r="Z741" s="116" t="str">
        <f t="shared" si="110"/>
        <v xml:space="preserve"> </v>
      </c>
      <c r="AA741" s="116" t="str">
        <f t="shared" si="111"/>
        <v xml:space="preserve"> </v>
      </c>
      <c r="AB741" s="116" t="str">
        <f t="shared" si="112"/>
        <v xml:space="preserve"> </v>
      </c>
      <c r="AC741" s="116" t="str">
        <f t="shared" si="113"/>
        <v xml:space="preserve"> </v>
      </c>
      <c r="AD741" s="116" t="str">
        <f t="shared" si="114"/>
        <v xml:space="preserve"> </v>
      </c>
      <c r="AE741" s="116" t="str">
        <f t="shared" si="115"/>
        <v xml:space="preserve"> </v>
      </c>
      <c r="AF741" s="116" t="str">
        <f t="shared" si="116"/>
        <v xml:space="preserve"> </v>
      </c>
      <c r="AG741" s="116" t="str">
        <f t="shared" si="117"/>
        <v xml:space="preserve"> </v>
      </c>
    </row>
    <row r="742" spans="1:33" x14ac:dyDescent="0.35">
      <c r="A742" s="199"/>
      <c r="B742" s="200"/>
      <c r="C742" s="200"/>
      <c r="D742" s="200"/>
      <c r="E742" s="200"/>
      <c r="F742" s="200"/>
      <c r="G742" s="200"/>
      <c r="H742" s="200"/>
      <c r="I742" s="200"/>
      <c r="J742" s="200"/>
      <c r="K742" s="200"/>
      <c r="L742" s="200"/>
      <c r="M742" s="200"/>
      <c r="N742" s="200"/>
      <c r="O742" s="200"/>
      <c r="P742" s="200"/>
      <c r="Q742" s="200"/>
      <c r="R742" s="200"/>
      <c r="S742" s="200"/>
      <c r="T742" s="200"/>
      <c r="U742" s="200"/>
      <c r="V742" s="200"/>
      <c r="W742" s="201"/>
      <c r="X742" s="116" t="str">
        <f t="shared" si="119"/>
        <v xml:space="preserve"> </v>
      </c>
      <c r="Y742" s="116" t="str">
        <f t="shared" si="118"/>
        <v xml:space="preserve"> </v>
      </c>
      <c r="Z742" s="116" t="str">
        <f t="shared" si="110"/>
        <v xml:space="preserve"> </v>
      </c>
      <c r="AA742" s="116" t="str">
        <f t="shared" si="111"/>
        <v xml:space="preserve"> </v>
      </c>
      <c r="AB742" s="116" t="str">
        <f t="shared" si="112"/>
        <v xml:space="preserve"> </v>
      </c>
      <c r="AC742" s="116" t="str">
        <f t="shared" si="113"/>
        <v xml:space="preserve"> </v>
      </c>
      <c r="AD742" s="116" t="str">
        <f t="shared" si="114"/>
        <v xml:space="preserve"> </v>
      </c>
      <c r="AE742" s="116" t="str">
        <f t="shared" si="115"/>
        <v xml:space="preserve"> </v>
      </c>
      <c r="AF742" s="116" t="str">
        <f t="shared" si="116"/>
        <v xml:space="preserve"> </v>
      </c>
      <c r="AG742" s="116" t="str">
        <f t="shared" si="117"/>
        <v xml:space="preserve"> </v>
      </c>
    </row>
    <row r="743" spans="1:33" x14ac:dyDescent="0.35">
      <c r="A743" s="199"/>
      <c r="B743" s="200"/>
      <c r="C743" s="200"/>
      <c r="D743" s="200"/>
      <c r="E743" s="200"/>
      <c r="F743" s="200"/>
      <c r="G743" s="200"/>
      <c r="H743" s="200"/>
      <c r="I743" s="200"/>
      <c r="J743" s="200"/>
      <c r="K743" s="200"/>
      <c r="L743" s="200"/>
      <c r="M743" s="200"/>
      <c r="N743" s="200"/>
      <c r="O743" s="200"/>
      <c r="P743" s="200"/>
      <c r="Q743" s="200"/>
      <c r="R743" s="200"/>
      <c r="S743" s="200"/>
      <c r="T743" s="200"/>
      <c r="U743" s="200"/>
      <c r="V743" s="200"/>
      <c r="W743" s="201"/>
      <c r="X743" s="116" t="str">
        <f t="shared" si="119"/>
        <v xml:space="preserve"> </v>
      </c>
      <c r="Y743" s="116" t="str">
        <f t="shared" si="118"/>
        <v xml:space="preserve"> </v>
      </c>
      <c r="Z743" s="116" t="str">
        <f t="shared" si="110"/>
        <v xml:space="preserve"> </v>
      </c>
      <c r="AA743" s="116" t="str">
        <f t="shared" si="111"/>
        <v xml:space="preserve"> </v>
      </c>
      <c r="AB743" s="116" t="str">
        <f t="shared" si="112"/>
        <v xml:space="preserve"> </v>
      </c>
      <c r="AC743" s="116" t="str">
        <f t="shared" si="113"/>
        <v xml:space="preserve"> </v>
      </c>
      <c r="AD743" s="116" t="str">
        <f t="shared" si="114"/>
        <v xml:space="preserve"> </v>
      </c>
      <c r="AE743" s="116" t="str">
        <f t="shared" si="115"/>
        <v xml:space="preserve"> </v>
      </c>
      <c r="AF743" s="116" t="str">
        <f t="shared" si="116"/>
        <v xml:space="preserve"> </v>
      </c>
      <c r="AG743" s="116" t="str">
        <f t="shared" si="117"/>
        <v xml:space="preserve"> </v>
      </c>
    </row>
    <row r="744" spans="1:33" x14ac:dyDescent="0.35">
      <c r="A744" s="199"/>
      <c r="B744" s="200"/>
      <c r="C744" s="200"/>
      <c r="D744" s="200"/>
      <c r="E744" s="200"/>
      <c r="F744" s="200"/>
      <c r="G744" s="200"/>
      <c r="H744" s="200"/>
      <c r="I744" s="200"/>
      <c r="J744" s="200"/>
      <c r="K744" s="200"/>
      <c r="L744" s="200"/>
      <c r="M744" s="200"/>
      <c r="N744" s="200"/>
      <c r="O744" s="200"/>
      <c r="P744" s="200"/>
      <c r="Q744" s="200"/>
      <c r="R744" s="200"/>
      <c r="S744" s="200"/>
      <c r="T744" s="200"/>
      <c r="U744" s="200"/>
      <c r="V744" s="200"/>
      <c r="W744" s="201"/>
      <c r="X744" s="116" t="str">
        <f t="shared" si="119"/>
        <v xml:space="preserve"> </v>
      </c>
      <c r="Y744" s="116" t="str">
        <f t="shared" si="118"/>
        <v xml:space="preserve"> </v>
      </c>
      <c r="Z744" s="116" t="str">
        <f t="shared" si="110"/>
        <v xml:space="preserve"> </v>
      </c>
      <c r="AA744" s="116" t="str">
        <f t="shared" si="111"/>
        <v xml:space="preserve"> </v>
      </c>
      <c r="AB744" s="116" t="str">
        <f t="shared" si="112"/>
        <v xml:space="preserve"> </v>
      </c>
      <c r="AC744" s="116" t="str">
        <f t="shared" si="113"/>
        <v xml:space="preserve"> </v>
      </c>
      <c r="AD744" s="116" t="str">
        <f t="shared" si="114"/>
        <v xml:space="preserve"> </v>
      </c>
      <c r="AE744" s="116" t="str">
        <f t="shared" si="115"/>
        <v xml:space="preserve"> </v>
      </c>
      <c r="AF744" s="116" t="str">
        <f t="shared" si="116"/>
        <v xml:space="preserve"> </v>
      </c>
      <c r="AG744" s="116" t="str">
        <f t="shared" si="117"/>
        <v xml:space="preserve"> </v>
      </c>
    </row>
    <row r="745" spans="1:33" x14ac:dyDescent="0.35">
      <c r="A745" s="199"/>
      <c r="B745" s="200"/>
      <c r="C745" s="200"/>
      <c r="D745" s="200"/>
      <c r="E745" s="200"/>
      <c r="F745" s="200"/>
      <c r="G745" s="200"/>
      <c r="H745" s="200"/>
      <c r="I745" s="200"/>
      <c r="J745" s="200"/>
      <c r="K745" s="200"/>
      <c r="L745" s="200"/>
      <c r="M745" s="200"/>
      <c r="N745" s="200"/>
      <c r="O745" s="200"/>
      <c r="P745" s="200"/>
      <c r="Q745" s="200"/>
      <c r="R745" s="200"/>
      <c r="S745" s="200"/>
      <c r="T745" s="200"/>
      <c r="U745" s="200"/>
      <c r="V745" s="200"/>
      <c r="W745" s="201"/>
      <c r="X745" s="116" t="str">
        <f t="shared" si="119"/>
        <v xml:space="preserve"> </v>
      </c>
      <c r="Y745" s="116" t="str">
        <f t="shared" si="118"/>
        <v xml:space="preserve"> </v>
      </c>
      <c r="Z745" s="116" t="str">
        <f t="shared" si="110"/>
        <v xml:space="preserve"> </v>
      </c>
      <c r="AA745" s="116" t="str">
        <f t="shared" si="111"/>
        <v xml:space="preserve"> </v>
      </c>
      <c r="AB745" s="116" t="str">
        <f t="shared" si="112"/>
        <v xml:space="preserve"> </v>
      </c>
      <c r="AC745" s="116" t="str">
        <f t="shared" si="113"/>
        <v xml:space="preserve"> </v>
      </c>
      <c r="AD745" s="116" t="str">
        <f t="shared" si="114"/>
        <v xml:space="preserve"> </v>
      </c>
      <c r="AE745" s="116" t="str">
        <f t="shared" si="115"/>
        <v xml:space="preserve"> </v>
      </c>
      <c r="AF745" s="116" t="str">
        <f t="shared" si="116"/>
        <v xml:space="preserve"> </v>
      </c>
      <c r="AG745" s="116" t="str">
        <f t="shared" si="117"/>
        <v xml:space="preserve"> </v>
      </c>
    </row>
    <row r="746" spans="1:33" x14ac:dyDescent="0.35">
      <c r="A746" s="199"/>
      <c r="B746" s="200"/>
      <c r="C746" s="200"/>
      <c r="D746" s="200"/>
      <c r="E746" s="200"/>
      <c r="F746" s="200"/>
      <c r="G746" s="200"/>
      <c r="H746" s="200"/>
      <c r="I746" s="200"/>
      <c r="J746" s="200"/>
      <c r="K746" s="200"/>
      <c r="L746" s="200"/>
      <c r="M746" s="200"/>
      <c r="N746" s="200"/>
      <c r="O746" s="200"/>
      <c r="P746" s="200"/>
      <c r="Q746" s="200"/>
      <c r="R746" s="200"/>
      <c r="S746" s="200"/>
      <c r="T746" s="200"/>
      <c r="U746" s="200"/>
      <c r="V746" s="200"/>
      <c r="W746" s="201"/>
      <c r="X746" s="116" t="str">
        <f t="shared" si="119"/>
        <v xml:space="preserve"> </v>
      </c>
      <c r="Y746" s="116" t="str">
        <f t="shared" si="118"/>
        <v xml:space="preserve"> </v>
      </c>
      <c r="Z746" s="116" t="str">
        <f t="shared" si="110"/>
        <v xml:space="preserve"> </v>
      </c>
      <c r="AA746" s="116" t="str">
        <f t="shared" si="111"/>
        <v xml:space="preserve"> </v>
      </c>
      <c r="AB746" s="116" t="str">
        <f t="shared" si="112"/>
        <v xml:space="preserve"> </v>
      </c>
      <c r="AC746" s="116" t="str">
        <f t="shared" si="113"/>
        <v xml:space="preserve"> </v>
      </c>
      <c r="AD746" s="116" t="str">
        <f t="shared" si="114"/>
        <v xml:space="preserve"> </v>
      </c>
      <c r="AE746" s="116" t="str">
        <f t="shared" si="115"/>
        <v xml:space="preserve"> </v>
      </c>
      <c r="AF746" s="116" t="str">
        <f t="shared" si="116"/>
        <v xml:space="preserve"> </v>
      </c>
      <c r="AG746" s="116" t="str">
        <f t="shared" si="117"/>
        <v xml:space="preserve"> </v>
      </c>
    </row>
    <row r="747" spans="1:33" x14ac:dyDescent="0.35">
      <c r="A747" s="199"/>
      <c r="B747" s="200"/>
      <c r="C747" s="200"/>
      <c r="D747" s="200"/>
      <c r="E747" s="200"/>
      <c r="F747" s="200"/>
      <c r="G747" s="200"/>
      <c r="H747" s="200"/>
      <c r="I747" s="200"/>
      <c r="J747" s="200"/>
      <c r="K747" s="200"/>
      <c r="L747" s="200"/>
      <c r="M747" s="200"/>
      <c r="N747" s="200"/>
      <c r="O747" s="200"/>
      <c r="P747" s="200"/>
      <c r="Q747" s="200"/>
      <c r="R747" s="200"/>
      <c r="S747" s="200"/>
      <c r="T747" s="200"/>
      <c r="U747" s="200"/>
      <c r="V747" s="200"/>
      <c r="W747" s="201"/>
      <c r="X747" s="116" t="str">
        <f t="shared" si="119"/>
        <v xml:space="preserve"> </v>
      </c>
      <c r="Y747" s="116" t="str">
        <f t="shared" si="118"/>
        <v xml:space="preserve"> </v>
      </c>
      <c r="Z747" s="116" t="str">
        <f t="shared" si="110"/>
        <v xml:space="preserve"> </v>
      </c>
      <c r="AA747" s="116" t="str">
        <f t="shared" si="111"/>
        <v xml:space="preserve"> </v>
      </c>
      <c r="AB747" s="116" t="str">
        <f t="shared" si="112"/>
        <v xml:space="preserve"> </v>
      </c>
      <c r="AC747" s="116" t="str">
        <f t="shared" si="113"/>
        <v xml:space="preserve"> </v>
      </c>
      <c r="AD747" s="116" t="str">
        <f t="shared" si="114"/>
        <v xml:space="preserve"> </v>
      </c>
      <c r="AE747" s="116" t="str">
        <f t="shared" si="115"/>
        <v xml:space="preserve"> </v>
      </c>
      <c r="AF747" s="116" t="str">
        <f t="shared" si="116"/>
        <v xml:space="preserve"> </v>
      </c>
      <c r="AG747" s="116" t="str">
        <f t="shared" si="117"/>
        <v xml:space="preserve"> </v>
      </c>
    </row>
    <row r="748" spans="1:33" x14ac:dyDescent="0.35">
      <c r="A748" s="199"/>
      <c r="B748" s="200"/>
      <c r="C748" s="200"/>
      <c r="D748" s="200"/>
      <c r="E748" s="200"/>
      <c r="F748" s="200"/>
      <c r="G748" s="200"/>
      <c r="H748" s="200"/>
      <c r="I748" s="200"/>
      <c r="J748" s="200"/>
      <c r="K748" s="200"/>
      <c r="L748" s="200"/>
      <c r="M748" s="200"/>
      <c r="N748" s="200"/>
      <c r="O748" s="200"/>
      <c r="P748" s="200"/>
      <c r="Q748" s="200"/>
      <c r="R748" s="200"/>
      <c r="S748" s="200"/>
      <c r="T748" s="200"/>
      <c r="U748" s="200"/>
      <c r="V748" s="200"/>
      <c r="W748" s="201"/>
      <c r="X748" s="116" t="str">
        <f t="shared" si="119"/>
        <v xml:space="preserve"> </v>
      </c>
      <c r="Y748" s="116" t="str">
        <f t="shared" si="118"/>
        <v xml:space="preserve"> </v>
      </c>
      <c r="Z748" s="116" t="str">
        <f t="shared" si="110"/>
        <v xml:space="preserve"> </v>
      </c>
      <c r="AA748" s="116" t="str">
        <f t="shared" si="111"/>
        <v xml:space="preserve"> </v>
      </c>
      <c r="AB748" s="116" t="str">
        <f t="shared" si="112"/>
        <v xml:space="preserve"> </v>
      </c>
      <c r="AC748" s="116" t="str">
        <f t="shared" si="113"/>
        <v xml:space="preserve"> </v>
      </c>
      <c r="AD748" s="116" t="str">
        <f t="shared" si="114"/>
        <v xml:space="preserve"> </v>
      </c>
      <c r="AE748" s="116" t="str">
        <f t="shared" si="115"/>
        <v xml:space="preserve"> </v>
      </c>
      <c r="AF748" s="116" t="str">
        <f t="shared" si="116"/>
        <v xml:space="preserve"> </v>
      </c>
      <c r="AG748" s="116" t="str">
        <f t="shared" si="117"/>
        <v xml:space="preserve"> </v>
      </c>
    </row>
    <row r="749" spans="1:33" x14ac:dyDescent="0.35">
      <c r="A749" s="199"/>
      <c r="B749" s="200"/>
      <c r="C749" s="200"/>
      <c r="D749" s="200"/>
      <c r="E749" s="200"/>
      <c r="F749" s="200"/>
      <c r="G749" s="200"/>
      <c r="H749" s="200"/>
      <c r="I749" s="200"/>
      <c r="J749" s="200"/>
      <c r="K749" s="200"/>
      <c r="L749" s="200"/>
      <c r="M749" s="200"/>
      <c r="N749" s="200"/>
      <c r="O749" s="200"/>
      <c r="P749" s="200"/>
      <c r="Q749" s="200"/>
      <c r="R749" s="200"/>
      <c r="S749" s="200"/>
      <c r="T749" s="200"/>
      <c r="U749" s="200"/>
      <c r="V749" s="200"/>
      <c r="W749" s="201"/>
      <c r="X749" s="116" t="str">
        <f t="shared" si="119"/>
        <v xml:space="preserve"> </v>
      </c>
      <c r="Y749" s="116" t="str">
        <f t="shared" si="118"/>
        <v xml:space="preserve"> </v>
      </c>
      <c r="Z749" s="116" t="str">
        <f t="shared" si="110"/>
        <v xml:space="preserve"> </v>
      </c>
      <c r="AA749" s="116" t="str">
        <f t="shared" si="111"/>
        <v xml:space="preserve"> </v>
      </c>
      <c r="AB749" s="116" t="str">
        <f t="shared" si="112"/>
        <v xml:space="preserve"> </v>
      </c>
      <c r="AC749" s="116" t="str">
        <f t="shared" si="113"/>
        <v xml:space="preserve"> </v>
      </c>
      <c r="AD749" s="116" t="str">
        <f t="shared" si="114"/>
        <v xml:space="preserve"> </v>
      </c>
      <c r="AE749" s="116" t="str">
        <f t="shared" si="115"/>
        <v xml:space="preserve"> </v>
      </c>
      <c r="AF749" s="116" t="str">
        <f t="shared" si="116"/>
        <v xml:space="preserve"> </v>
      </c>
      <c r="AG749" s="116" t="str">
        <f t="shared" si="117"/>
        <v xml:space="preserve"> </v>
      </c>
    </row>
    <row r="750" spans="1:33" x14ac:dyDescent="0.35">
      <c r="A750" s="199"/>
      <c r="B750" s="200"/>
      <c r="C750" s="200"/>
      <c r="D750" s="200"/>
      <c r="E750" s="200"/>
      <c r="F750" s="200"/>
      <c r="G750" s="200"/>
      <c r="H750" s="200"/>
      <c r="I750" s="200"/>
      <c r="J750" s="200"/>
      <c r="K750" s="200"/>
      <c r="L750" s="200"/>
      <c r="M750" s="200"/>
      <c r="N750" s="200"/>
      <c r="O750" s="200"/>
      <c r="P750" s="200"/>
      <c r="Q750" s="200"/>
      <c r="R750" s="200"/>
      <c r="S750" s="200"/>
      <c r="T750" s="200"/>
      <c r="U750" s="200"/>
      <c r="V750" s="200"/>
      <c r="W750" s="201"/>
      <c r="X750" s="116" t="str">
        <f t="shared" si="119"/>
        <v xml:space="preserve"> </v>
      </c>
      <c r="Y750" s="116" t="str">
        <f t="shared" si="118"/>
        <v xml:space="preserve"> </v>
      </c>
      <c r="Z750" s="116" t="str">
        <f t="shared" si="110"/>
        <v xml:space="preserve"> </v>
      </c>
      <c r="AA750" s="116" t="str">
        <f t="shared" si="111"/>
        <v xml:space="preserve"> </v>
      </c>
      <c r="AB750" s="116" t="str">
        <f t="shared" si="112"/>
        <v xml:space="preserve"> </v>
      </c>
      <c r="AC750" s="116" t="str">
        <f t="shared" si="113"/>
        <v xml:space="preserve"> </v>
      </c>
      <c r="AD750" s="116" t="str">
        <f t="shared" si="114"/>
        <v xml:space="preserve"> </v>
      </c>
      <c r="AE750" s="116" t="str">
        <f t="shared" si="115"/>
        <v xml:space="preserve"> </v>
      </c>
      <c r="AF750" s="116" t="str">
        <f t="shared" si="116"/>
        <v xml:space="preserve"> </v>
      </c>
      <c r="AG750" s="116" t="str">
        <f t="shared" si="117"/>
        <v xml:space="preserve"> </v>
      </c>
    </row>
    <row r="751" spans="1:33" x14ac:dyDescent="0.35">
      <c r="A751" s="199"/>
      <c r="B751" s="200"/>
      <c r="C751" s="200"/>
      <c r="D751" s="200"/>
      <c r="E751" s="200"/>
      <c r="F751" s="200"/>
      <c r="G751" s="200"/>
      <c r="H751" s="200"/>
      <c r="I751" s="200"/>
      <c r="J751" s="200"/>
      <c r="K751" s="200"/>
      <c r="L751" s="200"/>
      <c r="M751" s="200"/>
      <c r="N751" s="200"/>
      <c r="O751" s="200"/>
      <c r="P751" s="200"/>
      <c r="Q751" s="200"/>
      <c r="R751" s="200"/>
      <c r="S751" s="200"/>
      <c r="T751" s="200"/>
      <c r="U751" s="200"/>
      <c r="V751" s="200"/>
      <c r="W751" s="201"/>
      <c r="X751" s="116" t="str">
        <f t="shared" si="119"/>
        <v xml:space="preserve"> </v>
      </c>
      <c r="Y751" s="116" t="str">
        <f t="shared" si="118"/>
        <v xml:space="preserve"> </v>
      </c>
      <c r="Z751" s="116" t="str">
        <f t="shared" si="110"/>
        <v xml:space="preserve"> </v>
      </c>
      <c r="AA751" s="116" t="str">
        <f t="shared" si="111"/>
        <v xml:space="preserve"> </v>
      </c>
      <c r="AB751" s="116" t="str">
        <f t="shared" si="112"/>
        <v xml:space="preserve"> </v>
      </c>
      <c r="AC751" s="116" t="str">
        <f t="shared" si="113"/>
        <v xml:space="preserve"> </v>
      </c>
      <c r="AD751" s="116" t="str">
        <f t="shared" si="114"/>
        <v xml:space="preserve"> </v>
      </c>
      <c r="AE751" s="116" t="str">
        <f t="shared" si="115"/>
        <v xml:space="preserve"> </v>
      </c>
      <c r="AF751" s="116" t="str">
        <f t="shared" si="116"/>
        <v xml:space="preserve"> </v>
      </c>
      <c r="AG751" s="116" t="str">
        <f t="shared" si="117"/>
        <v xml:space="preserve"> </v>
      </c>
    </row>
    <row r="752" spans="1:33" x14ac:dyDescent="0.35">
      <c r="A752" s="199"/>
      <c r="B752" s="200"/>
      <c r="C752" s="200"/>
      <c r="D752" s="200"/>
      <c r="E752" s="200"/>
      <c r="F752" s="200"/>
      <c r="G752" s="200"/>
      <c r="H752" s="200"/>
      <c r="I752" s="200"/>
      <c r="J752" s="200"/>
      <c r="K752" s="200"/>
      <c r="L752" s="200"/>
      <c r="M752" s="200"/>
      <c r="N752" s="200"/>
      <c r="O752" s="200"/>
      <c r="P752" s="200"/>
      <c r="Q752" s="200"/>
      <c r="R752" s="200"/>
      <c r="S752" s="200"/>
      <c r="T752" s="200"/>
      <c r="U752" s="200"/>
      <c r="V752" s="200"/>
      <c r="W752" s="201"/>
      <c r="X752" s="116" t="str">
        <f t="shared" si="119"/>
        <v xml:space="preserve"> </v>
      </c>
      <c r="Y752" s="116" t="str">
        <f t="shared" si="118"/>
        <v xml:space="preserve"> </v>
      </c>
      <c r="Z752" s="116" t="str">
        <f t="shared" si="110"/>
        <v xml:space="preserve"> </v>
      </c>
      <c r="AA752" s="116" t="str">
        <f t="shared" si="111"/>
        <v xml:space="preserve"> </v>
      </c>
      <c r="AB752" s="116" t="str">
        <f t="shared" si="112"/>
        <v xml:space="preserve"> </v>
      </c>
      <c r="AC752" s="116" t="str">
        <f t="shared" si="113"/>
        <v xml:space="preserve"> </v>
      </c>
      <c r="AD752" s="116" t="str">
        <f t="shared" si="114"/>
        <v xml:space="preserve"> </v>
      </c>
      <c r="AE752" s="116" t="str">
        <f t="shared" si="115"/>
        <v xml:space="preserve"> </v>
      </c>
      <c r="AF752" s="116" t="str">
        <f t="shared" si="116"/>
        <v xml:space="preserve"> </v>
      </c>
      <c r="AG752" s="116" t="str">
        <f t="shared" si="117"/>
        <v xml:space="preserve"> </v>
      </c>
    </row>
    <row r="753" spans="1:33" x14ac:dyDescent="0.35">
      <c r="A753" s="199"/>
      <c r="B753" s="200"/>
      <c r="C753" s="200"/>
      <c r="D753" s="200"/>
      <c r="E753" s="200"/>
      <c r="F753" s="200"/>
      <c r="G753" s="200"/>
      <c r="H753" s="200"/>
      <c r="I753" s="200"/>
      <c r="J753" s="200"/>
      <c r="K753" s="200"/>
      <c r="L753" s="200"/>
      <c r="M753" s="200"/>
      <c r="N753" s="200"/>
      <c r="O753" s="200"/>
      <c r="P753" s="200"/>
      <c r="Q753" s="200"/>
      <c r="R753" s="200"/>
      <c r="S753" s="200"/>
      <c r="T753" s="200"/>
      <c r="U753" s="200"/>
      <c r="V753" s="200"/>
      <c r="W753" s="201"/>
      <c r="X753" s="116" t="str">
        <f t="shared" si="119"/>
        <v xml:space="preserve"> </v>
      </c>
      <c r="Y753" s="116" t="str">
        <f t="shared" si="118"/>
        <v xml:space="preserve"> </v>
      </c>
      <c r="Z753" s="116" t="str">
        <f t="shared" si="110"/>
        <v xml:space="preserve"> </v>
      </c>
      <c r="AA753" s="116" t="str">
        <f t="shared" si="111"/>
        <v xml:space="preserve"> </v>
      </c>
      <c r="AB753" s="116" t="str">
        <f t="shared" si="112"/>
        <v xml:space="preserve"> </v>
      </c>
      <c r="AC753" s="116" t="str">
        <f t="shared" si="113"/>
        <v xml:space="preserve"> </v>
      </c>
      <c r="AD753" s="116" t="str">
        <f t="shared" si="114"/>
        <v xml:space="preserve"> </v>
      </c>
      <c r="AE753" s="116" t="str">
        <f t="shared" si="115"/>
        <v xml:space="preserve"> </v>
      </c>
      <c r="AF753" s="116" t="str">
        <f t="shared" si="116"/>
        <v xml:space="preserve"> </v>
      </c>
      <c r="AG753" s="116" t="str">
        <f t="shared" si="117"/>
        <v xml:space="preserve"> </v>
      </c>
    </row>
    <row r="754" spans="1:33" x14ac:dyDescent="0.35">
      <c r="A754" s="199"/>
      <c r="B754" s="200"/>
      <c r="C754" s="200"/>
      <c r="D754" s="200"/>
      <c r="E754" s="200"/>
      <c r="F754" s="200"/>
      <c r="G754" s="200"/>
      <c r="H754" s="200"/>
      <c r="I754" s="200"/>
      <c r="J754" s="200"/>
      <c r="K754" s="200"/>
      <c r="L754" s="200"/>
      <c r="M754" s="200"/>
      <c r="N754" s="200"/>
      <c r="O754" s="200"/>
      <c r="P754" s="200"/>
      <c r="Q754" s="200"/>
      <c r="R754" s="200"/>
      <c r="S754" s="200"/>
      <c r="T754" s="200"/>
      <c r="U754" s="200"/>
      <c r="V754" s="200"/>
      <c r="W754" s="201"/>
      <c r="X754" s="116" t="str">
        <f t="shared" si="119"/>
        <v xml:space="preserve"> </v>
      </c>
      <c r="Y754" s="116" t="str">
        <f t="shared" si="118"/>
        <v xml:space="preserve"> </v>
      </c>
      <c r="Z754" s="116" t="str">
        <f t="shared" si="110"/>
        <v xml:space="preserve"> </v>
      </c>
      <c r="AA754" s="116" t="str">
        <f t="shared" si="111"/>
        <v xml:space="preserve"> </v>
      </c>
      <c r="AB754" s="116" t="str">
        <f t="shared" si="112"/>
        <v xml:space="preserve"> </v>
      </c>
      <c r="AC754" s="116" t="str">
        <f t="shared" si="113"/>
        <v xml:space="preserve"> </v>
      </c>
      <c r="AD754" s="116" t="str">
        <f t="shared" si="114"/>
        <v xml:space="preserve"> </v>
      </c>
      <c r="AE754" s="116" t="str">
        <f t="shared" si="115"/>
        <v xml:space="preserve"> </v>
      </c>
      <c r="AF754" s="116" t="str">
        <f t="shared" si="116"/>
        <v xml:space="preserve"> </v>
      </c>
      <c r="AG754" s="116" t="str">
        <f t="shared" si="117"/>
        <v xml:space="preserve"> </v>
      </c>
    </row>
    <row r="755" spans="1:33" x14ac:dyDescent="0.35">
      <c r="A755" s="199"/>
      <c r="B755" s="200"/>
      <c r="C755" s="200"/>
      <c r="D755" s="200"/>
      <c r="E755" s="200"/>
      <c r="F755" s="200"/>
      <c r="G755" s="200"/>
      <c r="H755" s="200"/>
      <c r="I755" s="200"/>
      <c r="J755" s="200"/>
      <c r="K755" s="200"/>
      <c r="L755" s="200"/>
      <c r="M755" s="200"/>
      <c r="N755" s="200"/>
      <c r="O755" s="200"/>
      <c r="P755" s="200"/>
      <c r="Q755" s="200"/>
      <c r="R755" s="200"/>
      <c r="S755" s="200"/>
      <c r="T755" s="200"/>
      <c r="U755" s="200"/>
      <c r="V755" s="200"/>
      <c r="W755" s="201"/>
      <c r="X755" s="116" t="str">
        <f t="shared" si="119"/>
        <v xml:space="preserve"> </v>
      </c>
      <c r="Y755" s="116" t="str">
        <f t="shared" si="118"/>
        <v xml:space="preserve"> </v>
      </c>
      <c r="Z755" s="116" t="str">
        <f t="shared" si="110"/>
        <v xml:space="preserve"> </v>
      </c>
      <c r="AA755" s="116" t="str">
        <f t="shared" si="111"/>
        <v xml:space="preserve"> </v>
      </c>
      <c r="AB755" s="116" t="str">
        <f t="shared" si="112"/>
        <v xml:space="preserve"> </v>
      </c>
      <c r="AC755" s="116" t="str">
        <f t="shared" si="113"/>
        <v xml:space="preserve"> </v>
      </c>
      <c r="AD755" s="116" t="str">
        <f t="shared" si="114"/>
        <v xml:space="preserve"> </v>
      </c>
      <c r="AE755" s="116" t="str">
        <f t="shared" si="115"/>
        <v xml:space="preserve"> </v>
      </c>
      <c r="AF755" s="116" t="str">
        <f t="shared" si="116"/>
        <v xml:space="preserve"> </v>
      </c>
      <c r="AG755" s="116" t="str">
        <f t="shared" si="117"/>
        <v xml:space="preserve"> </v>
      </c>
    </row>
    <row r="756" spans="1:33" x14ac:dyDescent="0.35">
      <c r="A756" s="199"/>
      <c r="B756" s="200"/>
      <c r="C756" s="200"/>
      <c r="D756" s="200"/>
      <c r="E756" s="200"/>
      <c r="F756" s="200"/>
      <c r="G756" s="200"/>
      <c r="H756" s="200"/>
      <c r="I756" s="200"/>
      <c r="J756" s="200"/>
      <c r="K756" s="200"/>
      <c r="L756" s="200"/>
      <c r="M756" s="200"/>
      <c r="N756" s="200"/>
      <c r="O756" s="200"/>
      <c r="P756" s="200"/>
      <c r="Q756" s="200"/>
      <c r="R756" s="200"/>
      <c r="S756" s="200"/>
      <c r="T756" s="200"/>
      <c r="U756" s="200"/>
      <c r="V756" s="200"/>
      <c r="W756" s="201"/>
      <c r="X756" s="116" t="str">
        <f t="shared" si="119"/>
        <v xml:space="preserve"> </v>
      </c>
      <c r="Y756" s="116" t="str">
        <f t="shared" si="118"/>
        <v xml:space="preserve"> </v>
      </c>
      <c r="Z756" s="116" t="str">
        <f t="shared" si="110"/>
        <v xml:space="preserve"> </v>
      </c>
      <c r="AA756" s="116" t="str">
        <f t="shared" si="111"/>
        <v xml:space="preserve"> </v>
      </c>
      <c r="AB756" s="116" t="str">
        <f t="shared" si="112"/>
        <v xml:space="preserve"> </v>
      </c>
      <c r="AC756" s="116" t="str">
        <f t="shared" si="113"/>
        <v xml:space="preserve"> </v>
      </c>
      <c r="AD756" s="116" t="str">
        <f t="shared" si="114"/>
        <v xml:space="preserve"> </v>
      </c>
      <c r="AE756" s="116" t="str">
        <f t="shared" si="115"/>
        <v xml:space="preserve"> </v>
      </c>
      <c r="AF756" s="116" t="str">
        <f t="shared" si="116"/>
        <v xml:space="preserve"> </v>
      </c>
      <c r="AG756" s="116" t="str">
        <f t="shared" si="117"/>
        <v xml:space="preserve"> </v>
      </c>
    </row>
    <row r="757" spans="1:33" x14ac:dyDescent="0.35">
      <c r="A757" s="199"/>
      <c r="B757" s="200"/>
      <c r="C757" s="200"/>
      <c r="D757" s="200"/>
      <c r="E757" s="200"/>
      <c r="F757" s="200"/>
      <c r="G757" s="200"/>
      <c r="H757" s="200"/>
      <c r="I757" s="200"/>
      <c r="J757" s="200"/>
      <c r="K757" s="200"/>
      <c r="L757" s="200"/>
      <c r="M757" s="200"/>
      <c r="N757" s="200"/>
      <c r="O757" s="200"/>
      <c r="P757" s="200"/>
      <c r="Q757" s="200"/>
      <c r="R757" s="200"/>
      <c r="S757" s="200"/>
      <c r="T757" s="200"/>
      <c r="U757" s="200"/>
      <c r="V757" s="200"/>
      <c r="W757" s="201"/>
      <c r="X757" s="116" t="str">
        <f t="shared" si="119"/>
        <v xml:space="preserve"> </v>
      </c>
      <c r="Y757" s="116" t="str">
        <f t="shared" si="118"/>
        <v xml:space="preserve"> </v>
      </c>
      <c r="Z757" s="116" t="str">
        <f t="shared" si="110"/>
        <v xml:space="preserve"> </v>
      </c>
      <c r="AA757" s="116" t="str">
        <f t="shared" si="111"/>
        <v xml:space="preserve"> </v>
      </c>
      <c r="AB757" s="116" t="str">
        <f t="shared" si="112"/>
        <v xml:space="preserve"> </v>
      </c>
      <c r="AC757" s="116" t="str">
        <f t="shared" si="113"/>
        <v xml:space="preserve"> </v>
      </c>
      <c r="AD757" s="116" t="str">
        <f t="shared" si="114"/>
        <v xml:space="preserve"> </v>
      </c>
      <c r="AE757" s="116" t="str">
        <f t="shared" si="115"/>
        <v xml:space="preserve"> </v>
      </c>
      <c r="AF757" s="116" t="str">
        <f t="shared" si="116"/>
        <v xml:space="preserve"> </v>
      </c>
      <c r="AG757" s="116" t="str">
        <f t="shared" si="117"/>
        <v xml:space="preserve"> </v>
      </c>
    </row>
    <row r="758" spans="1:33" x14ac:dyDescent="0.35">
      <c r="A758" s="199"/>
      <c r="B758" s="200"/>
      <c r="C758" s="200"/>
      <c r="D758" s="200"/>
      <c r="E758" s="200"/>
      <c r="F758" s="200"/>
      <c r="G758" s="200"/>
      <c r="H758" s="200"/>
      <c r="I758" s="200"/>
      <c r="J758" s="200"/>
      <c r="K758" s="200"/>
      <c r="L758" s="200"/>
      <c r="M758" s="200"/>
      <c r="N758" s="200"/>
      <c r="O758" s="200"/>
      <c r="P758" s="200"/>
      <c r="Q758" s="200"/>
      <c r="R758" s="200"/>
      <c r="S758" s="200"/>
      <c r="T758" s="200"/>
      <c r="U758" s="200"/>
      <c r="V758" s="200"/>
      <c r="W758" s="201"/>
      <c r="X758" s="116" t="str">
        <f t="shared" si="119"/>
        <v xml:space="preserve"> </v>
      </c>
      <c r="Y758" s="116" t="str">
        <f t="shared" si="118"/>
        <v xml:space="preserve"> </v>
      </c>
      <c r="Z758" s="116" t="str">
        <f t="shared" si="110"/>
        <v xml:space="preserve"> </v>
      </c>
      <c r="AA758" s="116" t="str">
        <f t="shared" si="111"/>
        <v xml:space="preserve"> </v>
      </c>
      <c r="AB758" s="116" t="str">
        <f t="shared" si="112"/>
        <v xml:space="preserve"> </v>
      </c>
      <c r="AC758" s="116" t="str">
        <f t="shared" si="113"/>
        <v xml:space="preserve"> </v>
      </c>
      <c r="AD758" s="116" t="str">
        <f t="shared" si="114"/>
        <v xml:space="preserve"> </v>
      </c>
      <c r="AE758" s="116" t="str">
        <f t="shared" si="115"/>
        <v xml:space="preserve"> </v>
      </c>
      <c r="AF758" s="116" t="str">
        <f t="shared" si="116"/>
        <v xml:space="preserve"> </v>
      </c>
      <c r="AG758" s="116" t="str">
        <f t="shared" si="117"/>
        <v xml:space="preserve"> </v>
      </c>
    </row>
    <row r="759" spans="1:33" x14ac:dyDescent="0.35">
      <c r="A759" s="199"/>
      <c r="B759" s="200"/>
      <c r="C759" s="200"/>
      <c r="D759" s="200"/>
      <c r="E759" s="200"/>
      <c r="F759" s="200"/>
      <c r="G759" s="200"/>
      <c r="H759" s="200"/>
      <c r="I759" s="200"/>
      <c r="J759" s="200"/>
      <c r="K759" s="200"/>
      <c r="L759" s="200"/>
      <c r="M759" s="200"/>
      <c r="N759" s="200"/>
      <c r="O759" s="200"/>
      <c r="P759" s="200"/>
      <c r="Q759" s="200"/>
      <c r="R759" s="200"/>
      <c r="S759" s="200"/>
      <c r="T759" s="200"/>
      <c r="U759" s="200"/>
      <c r="V759" s="200"/>
      <c r="W759" s="201"/>
      <c r="X759" s="116" t="str">
        <f t="shared" si="119"/>
        <v xml:space="preserve"> </v>
      </c>
      <c r="Y759" s="116" t="str">
        <f t="shared" si="118"/>
        <v xml:space="preserve"> </v>
      </c>
      <c r="Z759" s="116" t="str">
        <f t="shared" si="110"/>
        <v xml:space="preserve"> </v>
      </c>
      <c r="AA759" s="116" t="str">
        <f t="shared" si="111"/>
        <v xml:space="preserve"> </v>
      </c>
      <c r="AB759" s="116" t="str">
        <f t="shared" si="112"/>
        <v xml:space="preserve"> </v>
      </c>
      <c r="AC759" s="116" t="str">
        <f t="shared" si="113"/>
        <v xml:space="preserve"> </v>
      </c>
      <c r="AD759" s="116" t="str">
        <f t="shared" si="114"/>
        <v xml:space="preserve"> </v>
      </c>
      <c r="AE759" s="116" t="str">
        <f t="shared" si="115"/>
        <v xml:space="preserve"> </v>
      </c>
      <c r="AF759" s="116" t="str">
        <f t="shared" si="116"/>
        <v xml:space="preserve"> </v>
      </c>
      <c r="AG759" s="116" t="str">
        <f t="shared" si="117"/>
        <v xml:space="preserve"> </v>
      </c>
    </row>
    <row r="760" spans="1:33" x14ac:dyDescent="0.35">
      <c r="A760" s="199"/>
      <c r="B760" s="200"/>
      <c r="C760" s="200"/>
      <c r="D760" s="200"/>
      <c r="E760" s="200"/>
      <c r="F760" s="200"/>
      <c r="G760" s="200"/>
      <c r="H760" s="200"/>
      <c r="I760" s="200"/>
      <c r="J760" s="200"/>
      <c r="K760" s="200"/>
      <c r="L760" s="200"/>
      <c r="M760" s="200"/>
      <c r="N760" s="200"/>
      <c r="O760" s="200"/>
      <c r="P760" s="200"/>
      <c r="Q760" s="200"/>
      <c r="R760" s="200"/>
      <c r="S760" s="200"/>
      <c r="T760" s="200"/>
      <c r="U760" s="200"/>
      <c r="V760" s="200"/>
      <c r="W760" s="201"/>
      <c r="X760" s="116" t="str">
        <f t="shared" si="119"/>
        <v xml:space="preserve"> </v>
      </c>
      <c r="Y760" s="116" t="str">
        <f t="shared" si="118"/>
        <v xml:space="preserve"> </v>
      </c>
      <c r="Z760" s="116" t="str">
        <f t="shared" si="110"/>
        <v xml:space="preserve"> </v>
      </c>
      <c r="AA760" s="116" t="str">
        <f t="shared" si="111"/>
        <v xml:space="preserve"> </v>
      </c>
      <c r="AB760" s="116" t="str">
        <f t="shared" si="112"/>
        <v xml:space="preserve"> </v>
      </c>
      <c r="AC760" s="116" t="str">
        <f t="shared" si="113"/>
        <v xml:space="preserve"> </v>
      </c>
      <c r="AD760" s="116" t="str">
        <f t="shared" si="114"/>
        <v xml:space="preserve"> </v>
      </c>
      <c r="AE760" s="116" t="str">
        <f t="shared" si="115"/>
        <v xml:space="preserve"> </v>
      </c>
      <c r="AF760" s="116" t="str">
        <f t="shared" si="116"/>
        <v xml:space="preserve"> </v>
      </c>
      <c r="AG760" s="116" t="str">
        <f t="shared" si="117"/>
        <v xml:space="preserve"> </v>
      </c>
    </row>
    <row r="761" spans="1:33" x14ac:dyDescent="0.35">
      <c r="A761" s="199"/>
      <c r="B761" s="200"/>
      <c r="C761" s="200"/>
      <c r="D761" s="200"/>
      <c r="E761" s="200"/>
      <c r="F761" s="200"/>
      <c r="G761" s="200"/>
      <c r="H761" s="200"/>
      <c r="I761" s="200"/>
      <c r="J761" s="200"/>
      <c r="K761" s="200"/>
      <c r="L761" s="200"/>
      <c r="M761" s="200"/>
      <c r="N761" s="200"/>
      <c r="O761" s="200"/>
      <c r="P761" s="200"/>
      <c r="Q761" s="200"/>
      <c r="R761" s="200"/>
      <c r="S761" s="200"/>
      <c r="T761" s="200"/>
      <c r="U761" s="200"/>
      <c r="V761" s="200"/>
      <c r="W761" s="201"/>
      <c r="X761" s="116" t="str">
        <f t="shared" si="119"/>
        <v xml:space="preserve"> </v>
      </c>
      <c r="Y761" s="116" t="str">
        <f t="shared" si="118"/>
        <v xml:space="preserve"> </v>
      </c>
      <c r="Z761" s="116" t="str">
        <f t="shared" si="110"/>
        <v xml:space="preserve"> </v>
      </c>
      <c r="AA761" s="116" t="str">
        <f t="shared" si="111"/>
        <v xml:space="preserve"> </v>
      </c>
      <c r="AB761" s="116" t="str">
        <f t="shared" si="112"/>
        <v xml:space="preserve"> </v>
      </c>
      <c r="AC761" s="116" t="str">
        <f t="shared" si="113"/>
        <v xml:space="preserve"> </v>
      </c>
      <c r="AD761" s="116" t="str">
        <f t="shared" si="114"/>
        <v xml:space="preserve"> </v>
      </c>
      <c r="AE761" s="116" t="str">
        <f t="shared" si="115"/>
        <v xml:space="preserve"> </v>
      </c>
      <c r="AF761" s="116" t="str">
        <f t="shared" si="116"/>
        <v xml:space="preserve"> </v>
      </c>
      <c r="AG761" s="116" t="str">
        <f t="shared" si="117"/>
        <v xml:space="preserve"> </v>
      </c>
    </row>
    <row r="762" spans="1:33" x14ac:dyDescent="0.35">
      <c r="A762" s="199"/>
      <c r="B762" s="200"/>
      <c r="C762" s="200"/>
      <c r="D762" s="200"/>
      <c r="E762" s="200"/>
      <c r="F762" s="200"/>
      <c r="G762" s="200"/>
      <c r="H762" s="200"/>
      <c r="I762" s="200"/>
      <c r="J762" s="200"/>
      <c r="K762" s="200"/>
      <c r="L762" s="200"/>
      <c r="M762" s="200"/>
      <c r="N762" s="200"/>
      <c r="O762" s="200"/>
      <c r="P762" s="200"/>
      <c r="Q762" s="200"/>
      <c r="R762" s="200"/>
      <c r="S762" s="200"/>
      <c r="T762" s="200"/>
      <c r="U762" s="200"/>
      <c r="V762" s="200"/>
      <c r="W762" s="201"/>
      <c r="X762" s="116" t="str">
        <f t="shared" si="119"/>
        <v xml:space="preserve"> </v>
      </c>
      <c r="Y762" s="116" t="str">
        <f t="shared" si="118"/>
        <v xml:space="preserve"> </v>
      </c>
      <c r="Z762" s="116" t="str">
        <f t="shared" si="110"/>
        <v xml:space="preserve"> </v>
      </c>
      <c r="AA762" s="116" t="str">
        <f t="shared" si="111"/>
        <v xml:space="preserve"> </v>
      </c>
      <c r="AB762" s="116" t="str">
        <f t="shared" si="112"/>
        <v xml:space="preserve"> </v>
      </c>
      <c r="AC762" s="116" t="str">
        <f t="shared" si="113"/>
        <v xml:space="preserve"> </v>
      </c>
      <c r="AD762" s="116" t="str">
        <f t="shared" si="114"/>
        <v xml:space="preserve"> </v>
      </c>
      <c r="AE762" s="116" t="str">
        <f t="shared" si="115"/>
        <v xml:space="preserve"> </v>
      </c>
      <c r="AF762" s="116" t="str">
        <f t="shared" si="116"/>
        <v xml:space="preserve"> </v>
      </c>
      <c r="AG762" s="116" t="str">
        <f t="shared" si="117"/>
        <v xml:space="preserve"> </v>
      </c>
    </row>
    <row r="763" spans="1:33" x14ac:dyDescent="0.35">
      <c r="A763" s="199"/>
      <c r="B763" s="200"/>
      <c r="C763" s="200"/>
      <c r="D763" s="200"/>
      <c r="E763" s="200"/>
      <c r="F763" s="200"/>
      <c r="G763" s="200"/>
      <c r="H763" s="200"/>
      <c r="I763" s="200"/>
      <c r="J763" s="200"/>
      <c r="K763" s="200"/>
      <c r="L763" s="200"/>
      <c r="M763" s="200"/>
      <c r="N763" s="200"/>
      <c r="O763" s="200"/>
      <c r="P763" s="200"/>
      <c r="Q763" s="200"/>
      <c r="R763" s="200"/>
      <c r="S763" s="200"/>
      <c r="T763" s="200"/>
      <c r="U763" s="200"/>
      <c r="V763" s="200"/>
      <c r="W763" s="201"/>
      <c r="X763" s="116" t="str">
        <f t="shared" si="119"/>
        <v xml:space="preserve"> </v>
      </c>
      <c r="Y763" s="116" t="str">
        <f t="shared" si="118"/>
        <v xml:space="preserve"> </v>
      </c>
      <c r="Z763" s="116" t="str">
        <f t="shared" si="110"/>
        <v xml:space="preserve"> </v>
      </c>
      <c r="AA763" s="116" t="str">
        <f t="shared" si="111"/>
        <v xml:space="preserve"> </v>
      </c>
      <c r="AB763" s="116" t="str">
        <f t="shared" si="112"/>
        <v xml:space="preserve"> </v>
      </c>
      <c r="AC763" s="116" t="str">
        <f t="shared" si="113"/>
        <v xml:space="preserve"> </v>
      </c>
      <c r="AD763" s="116" t="str">
        <f t="shared" si="114"/>
        <v xml:space="preserve"> </v>
      </c>
      <c r="AE763" s="116" t="str">
        <f t="shared" si="115"/>
        <v xml:space="preserve"> </v>
      </c>
      <c r="AF763" s="116" t="str">
        <f t="shared" si="116"/>
        <v xml:space="preserve"> </v>
      </c>
      <c r="AG763" s="116" t="str">
        <f t="shared" si="117"/>
        <v xml:space="preserve"> </v>
      </c>
    </row>
    <row r="764" spans="1:33" x14ac:dyDescent="0.35">
      <c r="A764" s="199"/>
      <c r="B764" s="200"/>
      <c r="C764" s="200"/>
      <c r="D764" s="200"/>
      <c r="E764" s="200"/>
      <c r="F764" s="200"/>
      <c r="G764" s="200"/>
      <c r="H764" s="200"/>
      <c r="I764" s="200"/>
      <c r="J764" s="200"/>
      <c r="K764" s="200"/>
      <c r="L764" s="200"/>
      <c r="M764" s="200"/>
      <c r="N764" s="200"/>
      <c r="O764" s="200"/>
      <c r="P764" s="200"/>
      <c r="Q764" s="200"/>
      <c r="R764" s="200"/>
      <c r="S764" s="200"/>
      <c r="T764" s="200"/>
      <c r="U764" s="200"/>
      <c r="V764" s="200"/>
      <c r="W764" s="201"/>
      <c r="X764" s="116" t="str">
        <f t="shared" si="119"/>
        <v xml:space="preserve"> </v>
      </c>
      <c r="Y764" s="116" t="str">
        <f t="shared" si="118"/>
        <v xml:space="preserve"> </v>
      </c>
      <c r="Z764" s="116" t="str">
        <f t="shared" si="110"/>
        <v xml:space="preserve"> </v>
      </c>
      <c r="AA764" s="116" t="str">
        <f t="shared" si="111"/>
        <v xml:space="preserve"> </v>
      </c>
      <c r="AB764" s="116" t="str">
        <f t="shared" si="112"/>
        <v xml:space="preserve"> </v>
      </c>
      <c r="AC764" s="116" t="str">
        <f t="shared" si="113"/>
        <v xml:space="preserve"> </v>
      </c>
      <c r="AD764" s="116" t="str">
        <f t="shared" si="114"/>
        <v xml:space="preserve"> </v>
      </c>
      <c r="AE764" s="116" t="str">
        <f t="shared" si="115"/>
        <v xml:space="preserve"> </v>
      </c>
      <c r="AF764" s="116" t="str">
        <f t="shared" si="116"/>
        <v xml:space="preserve"> </v>
      </c>
      <c r="AG764" s="116" t="str">
        <f t="shared" si="117"/>
        <v xml:space="preserve"> </v>
      </c>
    </row>
    <row r="765" spans="1:33" x14ac:dyDescent="0.35">
      <c r="A765" s="199"/>
      <c r="B765" s="200"/>
      <c r="C765" s="200"/>
      <c r="D765" s="200"/>
      <c r="E765" s="200"/>
      <c r="F765" s="200"/>
      <c r="G765" s="200"/>
      <c r="H765" s="200"/>
      <c r="I765" s="200"/>
      <c r="J765" s="200"/>
      <c r="K765" s="200"/>
      <c r="L765" s="200"/>
      <c r="M765" s="200"/>
      <c r="N765" s="200"/>
      <c r="O765" s="200"/>
      <c r="P765" s="200"/>
      <c r="Q765" s="200"/>
      <c r="R765" s="200"/>
      <c r="S765" s="200"/>
      <c r="T765" s="200"/>
      <c r="U765" s="200"/>
      <c r="V765" s="200"/>
      <c r="W765" s="201"/>
      <c r="X765" s="116" t="str">
        <f t="shared" si="119"/>
        <v xml:space="preserve"> </v>
      </c>
      <c r="Y765" s="116" t="str">
        <f t="shared" si="118"/>
        <v xml:space="preserve"> </v>
      </c>
      <c r="Z765" s="116" t="str">
        <f t="shared" si="110"/>
        <v xml:space="preserve"> </v>
      </c>
      <c r="AA765" s="116" t="str">
        <f t="shared" si="111"/>
        <v xml:space="preserve"> </v>
      </c>
      <c r="AB765" s="116" t="str">
        <f t="shared" si="112"/>
        <v xml:space="preserve"> </v>
      </c>
      <c r="AC765" s="116" t="str">
        <f t="shared" si="113"/>
        <v xml:space="preserve"> </v>
      </c>
      <c r="AD765" s="116" t="str">
        <f t="shared" si="114"/>
        <v xml:space="preserve"> </v>
      </c>
      <c r="AE765" s="116" t="str">
        <f t="shared" si="115"/>
        <v xml:space="preserve"> </v>
      </c>
      <c r="AF765" s="116" t="str">
        <f t="shared" si="116"/>
        <v xml:space="preserve"> </v>
      </c>
      <c r="AG765" s="116" t="str">
        <f t="shared" si="117"/>
        <v xml:space="preserve"> </v>
      </c>
    </row>
    <row r="766" spans="1:33" x14ac:dyDescent="0.35">
      <c r="A766" s="199"/>
      <c r="B766" s="200"/>
      <c r="C766" s="200"/>
      <c r="D766" s="200"/>
      <c r="E766" s="200"/>
      <c r="F766" s="200"/>
      <c r="G766" s="200"/>
      <c r="H766" s="200"/>
      <c r="I766" s="200"/>
      <c r="J766" s="200"/>
      <c r="K766" s="200"/>
      <c r="L766" s="200"/>
      <c r="M766" s="200"/>
      <c r="N766" s="200"/>
      <c r="O766" s="200"/>
      <c r="P766" s="200"/>
      <c r="Q766" s="200"/>
      <c r="R766" s="200"/>
      <c r="S766" s="200"/>
      <c r="T766" s="200"/>
      <c r="U766" s="200"/>
      <c r="V766" s="200"/>
      <c r="W766" s="201"/>
      <c r="X766" s="116" t="str">
        <f t="shared" si="119"/>
        <v xml:space="preserve"> </v>
      </c>
      <c r="Y766" s="116" t="str">
        <f t="shared" si="118"/>
        <v xml:space="preserve"> </v>
      </c>
      <c r="Z766" s="116" t="str">
        <f t="shared" si="110"/>
        <v xml:space="preserve"> </v>
      </c>
      <c r="AA766" s="116" t="str">
        <f t="shared" si="111"/>
        <v xml:space="preserve"> </v>
      </c>
      <c r="AB766" s="116" t="str">
        <f t="shared" si="112"/>
        <v xml:space="preserve"> </v>
      </c>
      <c r="AC766" s="116" t="str">
        <f t="shared" si="113"/>
        <v xml:space="preserve"> </v>
      </c>
      <c r="AD766" s="116" t="str">
        <f t="shared" si="114"/>
        <v xml:space="preserve"> </v>
      </c>
      <c r="AE766" s="116" t="str">
        <f t="shared" si="115"/>
        <v xml:space="preserve"> </v>
      </c>
      <c r="AF766" s="116" t="str">
        <f t="shared" si="116"/>
        <v xml:space="preserve"> </v>
      </c>
      <c r="AG766" s="116" t="str">
        <f t="shared" si="117"/>
        <v xml:space="preserve"> </v>
      </c>
    </row>
    <row r="767" spans="1:33" x14ac:dyDescent="0.35">
      <c r="A767" s="199"/>
      <c r="B767" s="200"/>
      <c r="C767" s="200"/>
      <c r="D767" s="200"/>
      <c r="E767" s="200"/>
      <c r="F767" s="200"/>
      <c r="G767" s="200"/>
      <c r="H767" s="200"/>
      <c r="I767" s="200"/>
      <c r="J767" s="200"/>
      <c r="K767" s="200"/>
      <c r="L767" s="200"/>
      <c r="M767" s="200"/>
      <c r="N767" s="200"/>
      <c r="O767" s="200"/>
      <c r="P767" s="200"/>
      <c r="Q767" s="200"/>
      <c r="R767" s="200"/>
      <c r="S767" s="200"/>
      <c r="T767" s="200"/>
      <c r="U767" s="200"/>
      <c r="V767" s="200"/>
      <c r="W767" s="201"/>
      <c r="X767" s="116" t="str">
        <f t="shared" si="119"/>
        <v xml:space="preserve"> </v>
      </c>
      <c r="Y767" s="116" t="str">
        <f t="shared" si="118"/>
        <v xml:space="preserve"> </v>
      </c>
      <c r="Z767" s="116" t="str">
        <f t="shared" si="110"/>
        <v xml:space="preserve"> </v>
      </c>
      <c r="AA767" s="116" t="str">
        <f t="shared" si="111"/>
        <v xml:space="preserve"> </v>
      </c>
      <c r="AB767" s="116" t="str">
        <f t="shared" si="112"/>
        <v xml:space="preserve"> </v>
      </c>
      <c r="AC767" s="116" t="str">
        <f t="shared" si="113"/>
        <v xml:space="preserve"> </v>
      </c>
      <c r="AD767" s="116" t="str">
        <f t="shared" si="114"/>
        <v xml:space="preserve"> </v>
      </c>
      <c r="AE767" s="116" t="str">
        <f t="shared" si="115"/>
        <v xml:space="preserve"> </v>
      </c>
      <c r="AF767" s="116" t="str">
        <f t="shared" si="116"/>
        <v xml:space="preserve"> </v>
      </c>
      <c r="AG767" s="116" t="str">
        <f t="shared" si="117"/>
        <v xml:space="preserve"> </v>
      </c>
    </row>
    <row r="768" spans="1:33" x14ac:dyDescent="0.35">
      <c r="A768" s="199"/>
      <c r="B768" s="200"/>
      <c r="C768" s="200"/>
      <c r="D768" s="200"/>
      <c r="E768" s="200"/>
      <c r="F768" s="200"/>
      <c r="G768" s="200"/>
      <c r="H768" s="200"/>
      <c r="I768" s="200"/>
      <c r="J768" s="200"/>
      <c r="K768" s="200"/>
      <c r="L768" s="200"/>
      <c r="M768" s="200"/>
      <c r="N768" s="200"/>
      <c r="O768" s="200"/>
      <c r="P768" s="200"/>
      <c r="Q768" s="200"/>
      <c r="R768" s="200"/>
      <c r="S768" s="200"/>
      <c r="T768" s="200"/>
      <c r="U768" s="200"/>
      <c r="V768" s="200"/>
      <c r="W768" s="201"/>
      <c r="X768" s="116" t="str">
        <f t="shared" si="119"/>
        <v xml:space="preserve"> </v>
      </c>
      <c r="Y768" s="116" t="str">
        <f t="shared" si="118"/>
        <v xml:space="preserve"> </v>
      </c>
      <c r="Z768" s="116" t="str">
        <f t="shared" si="110"/>
        <v xml:space="preserve"> </v>
      </c>
      <c r="AA768" s="116" t="str">
        <f t="shared" si="111"/>
        <v xml:space="preserve"> </v>
      </c>
      <c r="AB768" s="116" t="str">
        <f t="shared" si="112"/>
        <v xml:space="preserve"> </v>
      </c>
      <c r="AC768" s="116" t="str">
        <f t="shared" si="113"/>
        <v xml:space="preserve"> </v>
      </c>
      <c r="AD768" s="116" t="str">
        <f t="shared" si="114"/>
        <v xml:space="preserve"> </v>
      </c>
      <c r="AE768" s="116" t="str">
        <f t="shared" si="115"/>
        <v xml:space="preserve"> </v>
      </c>
      <c r="AF768" s="116" t="str">
        <f t="shared" si="116"/>
        <v xml:space="preserve"> </v>
      </c>
      <c r="AG768" s="116" t="str">
        <f t="shared" si="117"/>
        <v xml:space="preserve"> </v>
      </c>
    </row>
    <row r="769" spans="1:33" x14ac:dyDescent="0.35">
      <c r="A769" s="199"/>
      <c r="B769" s="200"/>
      <c r="C769" s="200"/>
      <c r="D769" s="200"/>
      <c r="E769" s="200"/>
      <c r="F769" s="200"/>
      <c r="G769" s="200"/>
      <c r="H769" s="200"/>
      <c r="I769" s="200"/>
      <c r="J769" s="200"/>
      <c r="K769" s="200"/>
      <c r="L769" s="200"/>
      <c r="M769" s="200"/>
      <c r="N769" s="200"/>
      <c r="O769" s="200"/>
      <c r="P769" s="200"/>
      <c r="Q769" s="200"/>
      <c r="R769" s="200"/>
      <c r="S769" s="200"/>
      <c r="T769" s="200"/>
      <c r="U769" s="200"/>
      <c r="V769" s="200"/>
      <c r="W769" s="201"/>
      <c r="X769" s="116" t="str">
        <f t="shared" si="119"/>
        <v xml:space="preserve"> </v>
      </c>
      <c r="Y769" s="116" t="str">
        <f t="shared" si="118"/>
        <v xml:space="preserve"> </v>
      </c>
      <c r="Z769" s="116" t="str">
        <f t="shared" si="110"/>
        <v xml:space="preserve"> </v>
      </c>
      <c r="AA769" s="116" t="str">
        <f t="shared" si="111"/>
        <v xml:space="preserve"> </v>
      </c>
      <c r="AB769" s="116" t="str">
        <f t="shared" si="112"/>
        <v xml:space="preserve"> </v>
      </c>
      <c r="AC769" s="116" t="str">
        <f t="shared" si="113"/>
        <v xml:space="preserve"> </v>
      </c>
      <c r="AD769" s="116" t="str">
        <f t="shared" si="114"/>
        <v xml:space="preserve"> </v>
      </c>
      <c r="AE769" s="116" t="str">
        <f t="shared" si="115"/>
        <v xml:space="preserve"> </v>
      </c>
      <c r="AF769" s="116" t="str">
        <f t="shared" si="116"/>
        <v xml:space="preserve"> </v>
      </c>
      <c r="AG769" s="116" t="str">
        <f t="shared" si="117"/>
        <v xml:space="preserve"> </v>
      </c>
    </row>
    <row r="770" spans="1:33" x14ac:dyDescent="0.35">
      <c r="A770" s="199"/>
      <c r="B770" s="200"/>
      <c r="C770" s="200"/>
      <c r="D770" s="200"/>
      <c r="E770" s="200"/>
      <c r="F770" s="200"/>
      <c r="G770" s="200"/>
      <c r="H770" s="200"/>
      <c r="I770" s="200"/>
      <c r="J770" s="200"/>
      <c r="K770" s="200"/>
      <c r="L770" s="200"/>
      <c r="M770" s="200"/>
      <c r="N770" s="200"/>
      <c r="O770" s="200"/>
      <c r="P770" s="200"/>
      <c r="Q770" s="200"/>
      <c r="R770" s="200"/>
      <c r="S770" s="200"/>
      <c r="T770" s="200"/>
      <c r="U770" s="200"/>
      <c r="V770" s="200"/>
      <c r="W770" s="201"/>
      <c r="X770" s="116" t="str">
        <f t="shared" si="119"/>
        <v xml:space="preserve"> </v>
      </c>
      <c r="Y770" s="116" t="str">
        <f t="shared" si="118"/>
        <v xml:space="preserve"> </v>
      </c>
      <c r="Z770" s="116" t="str">
        <f t="shared" si="110"/>
        <v xml:space="preserve"> </v>
      </c>
      <c r="AA770" s="116" t="str">
        <f t="shared" si="111"/>
        <v xml:space="preserve"> </v>
      </c>
      <c r="AB770" s="116" t="str">
        <f t="shared" si="112"/>
        <v xml:space="preserve"> </v>
      </c>
      <c r="AC770" s="116" t="str">
        <f t="shared" si="113"/>
        <v xml:space="preserve"> </v>
      </c>
      <c r="AD770" s="116" t="str">
        <f t="shared" si="114"/>
        <v xml:space="preserve"> </v>
      </c>
      <c r="AE770" s="116" t="str">
        <f t="shared" si="115"/>
        <v xml:space="preserve"> </v>
      </c>
      <c r="AF770" s="116" t="str">
        <f t="shared" si="116"/>
        <v xml:space="preserve"> </v>
      </c>
      <c r="AG770" s="116" t="str">
        <f t="shared" si="117"/>
        <v xml:space="preserve"> </v>
      </c>
    </row>
    <row r="771" spans="1:33" x14ac:dyDescent="0.35">
      <c r="A771" s="199"/>
      <c r="B771" s="200"/>
      <c r="C771" s="200"/>
      <c r="D771" s="200"/>
      <c r="E771" s="200"/>
      <c r="F771" s="200"/>
      <c r="G771" s="200"/>
      <c r="H771" s="200"/>
      <c r="I771" s="200"/>
      <c r="J771" s="200"/>
      <c r="K771" s="200"/>
      <c r="L771" s="200"/>
      <c r="M771" s="200"/>
      <c r="N771" s="200"/>
      <c r="O771" s="200"/>
      <c r="P771" s="200"/>
      <c r="Q771" s="200"/>
      <c r="R771" s="200"/>
      <c r="S771" s="200"/>
      <c r="T771" s="200"/>
      <c r="U771" s="200"/>
      <c r="V771" s="200"/>
      <c r="W771" s="201"/>
      <c r="X771" s="116" t="str">
        <f t="shared" si="119"/>
        <v xml:space="preserve"> </v>
      </c>
      <c r="Y771" s="116" t="str">
        <f t="shared" si="118"/>
        <v xml:space="preserve"> </v>
      </c>
      <c r="Z771" s="116" t="str">
        <f t="shared" si="110"/>
        <v xml:space="preserve"> </v>
      </c>
      <c r="AA771" s="116" t="str">
        <f t="shared" si="111"/>
        <v xml:space="preserve"> </v>
      </c>
      <c r="AB771" s="116" t="str">
        <f t="shared" si="112"/>
        <v xml:space="preserve"> </v>
      </c>
      <c r="AC771" s="116" t="str">
        <f t="shared" si="113"/>
        <v xml:space="preserve"> </v>
      </c>
      <c r="AD771" s="116" t="str">
        <f t="shared" si="114"/>
        <v xml:space="preserve"> </v>
      </c>
      <c r="AE771" s="116" t="str">
        <f t="shared" si="115"/>
        <v xml:space="preserve"> </v>
      </c>
      <c r="AF771" s="116" t="str">
        <f t="shared" si="116"/>
        <v xml:space="preserve"> </v>
      </c>
      <c r="AG771" s="116" t="str">
        <f t="shared" si="117"/>
        <v xml:space="preserve"> </v>
      </c>
    </row>
    <row r="772" spans="1:33" x14ac:dyDescent="0.35">
      <c r="A772" s="199"/>
      <c r="B772" s="200"/>
      <c r="C772" s="200"/>
      <c r="D772" s="200"/>
      <c r="E772" s="200"/>
      <c r="F772" s="200"/>
      <c r="G772" s="200"/>
      <c r="H772" s="200"/>
      <c r="I772" s="200"/>
      <c r="J772" s="200"/>
      <c r="K772" s="200"/>
      <c r="L772" s="200"/>
      <c r="M772" s="200"/>
      <c r="N772" s="200"/>
      <c r="O772" s="200"/>
      <c r="P772" s="200"/>
      <c r="Q772" s="200"/>
      <c r="R772" s="200"/>
      <c r="S772" s="200"/>
      <c r="T772" s="200"/>
      <c r="U772" s="200"/>
      <c r="V772" s="200"/>
      <c r="W772" s="201"/>
      <c r="X772" s="116" t="str">
        <f t="shared" si="119"/>
        <v xml:space="preserve"> </v>
      </c>
      <c r="Y772" s="116" t="str">
        <f t="shared" si="118"/>
        <v xml:space="preserve"> </v>
      </c>
      <c r="Z772" s="116" t="str">
        <f t="shared" ref="Z772:Z835" si="120">H772&amp;" "&amp;I772</f>
        <v xml:space="preserve"> </v>
      </c>
      <c r="AA772" s="116" t="str">
        <f t="shared" ref="AA772:AA835" si="121">J772&amp;" "&amp;K772</f>
        <v xml:space="preserve"> </v>
      </c>
      <c r="AB772" s="116" t="str">
        <f t="shared" ref="AB772:AB835" si="122">L772&amp;" "&amp;M772</f>
        <v xml:space="preserve"> </v>
      </c>
      <c r="AC772" s="116" t="str">
        <f t="shared" ref="AC772:AC835" si="123">N772&amp;" "&amp;O772</f>
        <v xml:space="preserve"> </v>
      </c>
      <c r="AD772" s="116" t="str">
        <f t="shared" ref="AD772:AD835" si="124">P772&amp;" "&amp;Q772</f>
        <v xml:space="preserve"> </v>
      </c>
      <c r="AE772" s="116" t="str">
        <f t="shared" ref="AE772:AE835" si="125">R772&amp;" "&amp;S772</f>
        <v xml:space="preserve"> </v>
      </c>
      <c r="AF772" s="116" t="str">
        <f t="shared" ref="AF772:AF835" si="126">T772&amp;" "&amp;U772</f>
        <v xml:space="preserve"> </v>
      </c>
      <c r="AG772" s="116" t="str">
        <f t="shared" ref="AG772:AG835" si="127">V772&amp;" "&amp;W772</f>
        <v xml:space="preserve"> </v>
      </c>
    </row>
    <row r="773" spans="1:33" x14ac:dyDescent="0.35">
      <c r="A773" s="199"/>
      <c r="B773" s="200"/>
      <c r="C773" s="200"/>
      <c r="D773" s="200"/>
      <c r="E773" s="200"/>
      <c r="F773" s="200"/>
      <c r="G773" s="200"/>
      <c r="H773" s="200"/>
      <c r="I773" s="200"/>
      <c r="J773" s="200"/>
      <c r="K773" s="200"/>
      <c r="L773" s="200"/>
      <c r="M773" s="200"/>
      <c r="N773" s="200"/>
      <c r="O773" s="200"/>
      <c r="P773" s="200"/>
      <c r="Q773" s="200"/>
      <c r="R773" s="200"/>
      <c r="S773" s="200"/>
      <c r="T773" s="200"/>
      <c r="U773" s="200"/>
      <c r="V773" s="200"/>
      <c r="W773" s="201"/>
      <c r="X773" s="116" t="str">
        <f t="shared" si="119"/>
        <v xml:space="preserve"> </v>
      </c>
      <c r="Y773" s="116" t="str">
        <f t="shared" ref="Y773:Y836" si="128">F773&amp;" "&amp;G773</f>
        <v xml:space="preserve"> </v>
      </c>
      <c r="Z773" s="116" t="str">
        <f t="shared" si="120"/>
        <v xml:space="preserve"> </v>
      </c>
      <c r="AA773" s="116" t="str">
        <f t="shared" si="121"/>
        <v xml:space="preserve"> </v>
      </c>
      <c r="AB773" s="116" t="str">
        <f t="shared" si="122"/>
        <v xml:space="preserve"> </v>
      </c>
      <c r="AC773" s="116" t="str">
        <f t="shared" si="123"/>
        <v xml:space="preserve"> </v>
      </c>
      <c r="AD773" s="116" t="str">
        <f t="shared" si="124"/>
        <v xml:space="preserve"> </v>
      </c>
      <c r="AE773" s="116" t="str">
        <f t="shared" si="125"/>
        <v xml:space="preserve"> </v>
      </c>
      <c r="AF773" s="116" t="str">
        <f t="shared" si="126"/>
        <v xml:space="preserve"> </v>
      </c>
      <c r="AG773" s="116" t="str">
        <f t="shared" si="127"/>
        <v xml:space="preserve"> </v>
      </c>
    </row>
    <row r="774" spans="1:33" x14ac:dyDescent="0.35">
      <c r="A774" s="199"/>
      <c r="B774" s="200"/>
      <c r="C774" s="200"/>
      <c r="D774" s="200"/>
      <c r="E774" s="200"/>
      <c r="F774" s="200"/>
      <c r="G774" s="200"/>
      <c r="H774" s="200"/>
      <c r="I774" s="200"/>
      <c r="J774" s="200"/>
      <c r="K774" s="200"/>
      <c r="L774" s="200"/>
      <c r="M774" s="200"/>
      <c r="N774" s="200"/>
      <c r="O774" s="200"/>
      <c r="P774" s="200"/>
      <c r="Q774" s="200"/>
      <c r="R774" s="200"/>
      <c r="S774" s="200"/>
      <c r="T774" s="200"/>
      <c r="U774" s="200"/>
      <c r="V774" s="200"/>
      <c r="W774" s="201"/>
      <c r="X774" s="116" t="str">
        <f t="shared" ref="X774:X837" si="129">D774&amp;" "&amp;E774</f>
        <v xml:space="preserve"> </v>
      </c>
      <c r="Y774" s="116" t="str">
        <f t="shared" si="128"/>
        <v xml:space="preserve"> </v>
      </c>
      <c r="Z774" s="116" t="str">
        <f t="shared" si="120"/>
        <v xml:space="preserve"> </v>
      </c>
      <c r="AA774" s="116" t="str">
        <f t="shared" si="121"/>
        <v xml:space="preserve"> </v>
      </c>
      <c r="AB774" s="116" t="str">
        <f t="shared" si="122"/>
        <v xml:space="preserve"> </v>
      </c>
      <c r="AC774" s="116" t="str">
        <f t="shared" si="123"/>
        <v xml:space="preserve"> </v>
      </c>
      <c r="AD774" s="116" t="str">
        <f t="shared" si="124"/>
        <v xml:space="preserve"> </v>
      </c>
      <c r="AE774" s="116" t="str">
        <f t="shared" si="125"/>
        <v xml:space="preserve"> </v>
      </c>
      <c r="AF774" s="116" t="str">
        <f t="shared" si="126"/>
        <v xml:space="preserve"> </v>
      </c>
      <c r="AG774" s="116" t="str">
        <f t="shared" si="127"/>
        <v xml:space="preserve"> </v>
      </c>
    </row>
    <row r="775" spans="1:33" x14ac:dyDescent="0.35">
      <c r="A775" s="199"/>
      <c r="B775" s="200"/>
      <c r="C775" s="200"/>
      <c r="D775" s="200"/>
      <c r="E775" s="200"/>
      <c r="F775" s="200"/>
      <c r="G775" s="200"/>
      <c r="H775" s="200"/>
      <c r="I775" s="200"/>
      <c r="J775" s="200"/>
      <c r="K775" s="200"/>
      <c r="L775" s="200"/>
      <c r="M775" s="200"/>
      <c r="N775" s="200"/>
      <c r="O775" s="200"/>
      <c r="P775" s="200"/>
      <c r="Q775" s="200"/>
      <c r="R775" s="200"/>
      <c r="S775" s="200"/>
      <c r="T775" s="200"/>
      <c r="U775" s="200"/>
      <c r="V775" s="200"/>
      <c r="W775" s="201"/>
      <c r="X775" s="116" t="str">
        <f t="shared" si="129"/>
        <v xml:space="preserve"> </v>
      </c>
      <c r="Y775" s="116" t="str">
        <f t="shared" si="128"/>
        <v xml:space="preserve"> </v>
      </c>
      <c r="Z775" s="116" t="str">
        <f t="shared" si="120"/>
        <v xml:space="preserve"> </v>
      </c>
      <c r="AA775" s="116" t="str">
        <f t="shared" si="121"/>
        <v xml:space="preserve"> </v>
      </c>
      <c r="AB775" s="116" t="str">
        <f t="shared" si="122"/>
        <v xml:space="preserve"> </v>
      </c>
      <c r="AC775" s="116" t="str">
        <f t="shared" si="123"/>
        <v xml:space="preserve"> </v>
      </c>
      <c r="AD775" s="116" t="str">
        <f t="shared" si="124"/>
        <v xml:space="preserve"> </v>
      </c>
      <c r="AE775" s="116" t="str">
        <f t="shared" si="125"/>
        <v xml:space="preserve"> </v>
      </c>
      <c r="AF775" s="116" t="str">
        <f t="shared" si="126"/>
        <v xml:space="preserve"> </v>
      </c>
      <c r="AG775" s="116" t="str">
        <f t="shared" si="127"/>
        <v xml:space="preserve"> </v>
      </c>
    </row>
    <row r="776" spans="1:33" x14ac:dyDescent="0.35">
      <c r="A776" s="199"/>
      <c r="B776" s="200"/>
      <c r="C776" s="200"/>
      <c r="D776" s="200"/>
      <c r="E776" s="200"/>
      <c r="F776" s="200"/>
      <c r="G776" s="200"/>
      <c r="H776" s="200"/>
      <c r="I776" s="200"/>
      <c r="J776" s="200"/>
      <c r="K776" s="200"/>
      <c r="L776" s="200"/>
      <c r="M776" s="200"/>
      <c r="N776" s="200"/>
      <c r="O776" s="200"/>
      <c r="P776" s="200"/>
      <c r="Q776" s="200"/>
      <c r="R776" s="200"/>
      <c r="S776" s="200"/>
      <c r="T776" s="200"/>
      <c r="U776" s="200"/>
      <c r="V776" s="200"/>
      <c r="W776" s="201"/>
      <c r="X776" s="116" t="str">
        <f t="shared" si="129"/>
        <v xml:space="preserve"> </v>
      </c>
      <c r="Y776" s="116" t="str">
        <f t="shared" si="128"/>
        <v xml:space="preserve"> </v>
      </c>
      <c r="Z776" s="116" t="str">
        <f t="shared" si="120"/>
        <v xml:space="preserve"> </v>
      </c>
      <c r="AA776" s="116" t="str">
        <f t="shared" si="121"/>
        <v xml:space="preserve"> </v>
      </c>
      <c r="AB776" s="116" t="str">
        <f t="shared" si="122"/>
        <v xml:space="preserve"> </v>
      </c>
      <c r="AC776" s="116" t="str">
        <f t="shared" si="123"/>
        <v xml:space="preserve"> </v>
      </c>
      <c r="AD776" s="116" t="str">
        <f t="shared" si="124"/>
        <v xml:space="preserve"> </v>
      </c>
      <c r="AE776" s="116" t="str">
        <f t="shared" si="125"/>
        <v xml:space="preserve"> </v>
      </c>
      <c r="AF776" s="116" t="str">
        <f t="shared" si="126"/>
        <v xml:space="preserve"> </v>
      </c>
      <c r="AG776" s="116" t="str">
        <f t="shared" si="127"/>
        <v xml:space="preserve"> </v>
      </c>
    </row>
    <row r="777" spans="1:33" x14ac:dyDescent="0.35">
      <c r="A777" s="199"/>
      <c r="B777" s="200"/>
      <c r="C777" s="200"/>
      <c r="D777" s="200"/>
      <c r="E777" s="200"/>
      <c r="F777" s="200"/>
      <c r="G777" s="200"/>
      <c r="H777" s="200"/>
      <c r="I777" s="200"/>
      <c r="J777" s="200"/>
      <c r="K777" s="200"/>
      <c r="L777" s="200"/>
      <c r="M777" s="200"/>
      <c r="N777" s="200"/>
      <c r="O777" s="200"/>
      <c r="P777" s="200"/>
      <c r="Q777" s="200"/>
      <c r="R777" s="200"/>
      <c r="S777" s="200"/>
      <c r="T777" s="200"/>
      <c r="U777" s="200"/>
      <c r="V777" s="200"/>
      <c r="W777" s="201"/>
      <c r="X777" s="116" t="str">
        <f t="shared" si="129"/>
        <v xml:space="preserve"> </v>
      </c>
      <c r="Y777" s="116" t="str">
        <f t="shared" si="128"/>
        <v xml:space="preserve"> </v>
      </c>
      <c r="Z777" s="116" t="str">
        <f t="shared" si="120"/>
        <v xml:space="preserve"> </v>
      </c>
      <c r="AA777" s="116" t="str">
        <f t="shared" si="121"/>
        <v xml:space="preserve"> </v>
      </c>
      <c r="AB777" s="116" t="str">
        <f t="shared" si="122"/>
        <v xml:space="preserve"> </v>
      </c>
      <c r="AC777" s="116" t="str">
        <f t="shared" si="123"/>
        <v xml:space="preserve"> </v>
      </c>
      <c r="AD777" s="116" t="str">
        <f t="shared" si="124"/>
        <v xml:space="preserve"> </v>
      </c>
      <c r="AE777" s="116" t="str">
        <f t="shared" si="125"/>
        <v xml:space="preserve"> </v>
      </c>
      <c r="AF777" s="116" t="str">
        <f t="shared" si="126"/>
        <v xml:space="preserve"> </v>
      </c>
      <c r="AG777" s="116" t="str">
        <f t="shared" si="127"/>
        <v xml:space="preserve"> </v>
      </c>
    </row>
    <row r="778" spans="1:33" x14ac:dyDescent="0.35">
      <c r="A778" s="199"/>
      <c r="B778" s="200"/>
      <c r="C778" s="200"/>
      <c r="D778" s="200"/>
      <c r="E778" s="200"/>
      <c r="F778" s="200"/>
      <c r="G778" s="200"/>
      <c r="H778" s="200"/>
      <c r="I778" s="200"/>
      <c r="J778" s="200"/>
      <c r="K778" s="200"/>
      <c r="L778" s="200"/>
      <c r="M778" s="200"/>
      <c r="N778" s="200"/>
      <c r="O778" s="200"/>
      <c r="P778" s="200"/>
      <c r="Q778" s="200"/>
      <c r="R778" s="200"/>
      <c r="S778" s="200"/>
      <c r="T778" s="200"/>
      <c r="U778" s="200"/>
      <c r="V778" s="200"/>
      <c r="W778" s="201"/>
      <c r="X778" s="116" t="str">
        <f t="shared" si="129"/>
        <v xml:space="preserve"> </v>
      </c>
      <c r="Y778" s="116" t="str">
        <f t="shared" si="128"/>
        <v xml:space="preserve"> </v>
      </c>
      <c r="Z778" s="116" t="str">
        <f t="shared" si="120"/>
        <v xml:space="preserve"> </v>
      </c>
      <c r="AA778" s="116" t="str">
        <f t="shared" si="121"/>
        <v xml:space="preserve"> </v>
      </c>
      <c r="AB778" s="116" t="str">
        <f t="shared" si="122"/>
        <v xml:space="preserve"> </v>
      </c>
      <c r="AC778" s="116" t="str">
        <f t="shared" si="123"/>
        <v xml:space="preserve"> </v>
      </c>
      <c r="AD778" s="116" t="str">
        <f t="shared" si="124"/>
        <v xml:space="preserve"> </v>
      </c>
      <c r="AE778" s="116" t="str">
        <f t="shared" si="125"/>
        <v xml:space="preserve"> </v>
      </c>
      <c r="AF778" s="116" t="str">
        <f t="shared" si="126"/>
        <v xml:space="preserve"> </v>
      </c>
      <c r="AG778" s="116" t="str">
        <f t="shared" si="127"/>
        <v xml:space="preserve"> </v>
      </c>
    </row>
    <row r="779" spans="1:33" x14ac:dyDescent="0.35">
      <c r="A779" s="199"/>
      <c r="B779" s="200"/>
      <c r="C779" s="200"/>
      <c r="D779" s="200"/>
      <c r="E779" s="200"/>
      <c r="F779" s="200"/>
      <c r="G779" s="200"/>
      <c r="H779" s="200"/>
      <c r="I779" s="200"/>
      <c r="J779" s="200"/>
      <c r="K779" s="200"/>
      <c r="L779" s="200"/>
      <c r="M779" s="200"/>
      <c r="N779" s="200"/>
      <c r="O779" s="200"/>
      <c r="P779" s="200"/>
      <c r="Q779" s="200"/>
      <c r="R779" s="200"/>
      <c r="S779" s="200"/>
      <c r="T779" s="200"/>
      <c r="U779" s="200"/>
      <c r="V779" s="200"/>
      <c r="W779" s="201"/>
      <c r="X779" s="116" t="str">
        <f t="shared" si="129"/>
        <v xml:space="preserve"> </v>
      </c>
      <c r="Y779" s="116" t="str">
        <f t="shared" si="128"/>
        <v xml:space="preserve"> </v>
      </c>
      <c r="Z779" s="116" t="str">
        <f t="shared" si="120"/>
        <v xml:space="preserve"> </v>
      </c>
      <c r="AA779" s="116" t="str">
        <f t="shared" si="121"/>
        <v xml:space="preserve"> </v>
      </c>
      <c r="AB779" s="116" t="str">
        <f t="shared" si="122"/>
        <v xml:space="preserve"> </v>
      </c>
      <c r="AC779" s="116" t="str">
        <f t="shared" si="123"/>
        <v xml:space="preserve"> </v>
      </c>
      <c r="AD779" s="116" t="str">
        <f t="shared" si="124"/>
        <v xml:space="preserve"> </v>
      </c>
      <c r="AE779" s="116" t="str">
        <f t="shared" si="125"/>
        <v xml:space="preserve"> </v>
      </c>
      <c r="AF779" s="116" t="str">
        <f t="shared" si="126"/>
        <v xml:space="preserve"> </v>
      </c>
      <c r="AG779" s="116" t="str">
        <f t="shared" si="127"/>
        <v xml:space="preserve"> </v>
      </c>
    </row>
    <row r="780" spans="1:33" x14ac:dyDescent="0.35">
      <c r="A780" s="199"/>
      <c r="B780" s="200"/>
      <c r="C780" s="200"/>
      <c r="D780" s="200"/>
      <c r="E780" s="200"/>
      <c r="F780" s="200"/>
      <c r="G780" s="200"/>
      <c r="H780" s="200"/>
      <c r="I780" s="200"/>
      <c r="J780" s="200"/>
      <c r="K780" s="200"/>
      <c r="L780" s="200"/>
      <c r="M780" s="200"/>
      <c r="N780" s="200"/>
      <c r="O780" s="200"/>
      <c r="P780" s="200"/>
      <c r="Q780" s="200"/>
      <c r="R780" s="200"/>
      <c r="S780" s="200"/>
      <c r="T780" s="200"/>
      <c r="U780" s="200"/>
      <c r="V780" s="200"/>
      <c r="W780" s="201"/>
      <c r="X780" s="116" t="str">
        <f t="shared" si="129"/>
        <v xml:space="preserve"> </v>
      </c>
      <c r="Y780" s="116" t="str">
        <f t="shared" si="128"/>
        <v xml:space="preserve"> </v>
      </c>
      <c r="Z780" s="116" t="str">
        <f t="shared" si="120"/>
        <v xml:space="preserve"> </v>
      </c>
      <c r="AA780" s="116" t="str">
        <f t="shared" si="121"/>
        <v xml:space="preserve"> </v>
      </c>
      <c r="AB780" s="116" t="str">
        <f t="shared" si="122"/>
        <v xml:space="preserve"> </v>
      </c>
      <c r="AC780" s="116" t="str">
        <f t="shared" si="123"/>
        <v xml:space="preserve"> </v>
      </c>
      <c r="AD780" s="116" t="str">
        <f t="shared" si="124"/>
        <v xml:space="preserve"> </v>
      </c>
      <c r="AE780" s="116" t="str">
        <f t="shared" si="125"/>
        <v xml:space="preserve"> </v>
      </c>
      <c r="AF780" s="116" t="str">
        <f t="shared" si="126"/>
        <v xml:space="preserve"> </v>
      </c>
      <c r="AG780" s="116" t="str">
        <f t="shared" si="127"/>
        <v xml:space="preserve"> </v>
      </c>
    </row>
    <row r="781" spans="1:33" x14ac:dyDescent="0.35">
      <c r="A781" s="199"/>
      <c r="B781" s="200"/>
      <c r="C781" s="200"/>
      <c r="D781" s="200"/>
      <c r="E781" s="200"/>
      <c r="F781" s="200"/>
      <c r="G781" s="200"/>
      <c r="H781" s="200"/>
      <c r="I781" s="200"/>
      <c r="J781" s="200"/>
      <c r="K781" s="200"/>
      <c r="L781" s="200"/>
      <c r="M781" s="200"/>
      <c r="N781" s="200"/>
      <c r="O781" s="200"/>
      <c r="P781" s="200"/>
      <c r="Q781" s="200"/>
      <c r="R781" s="200"/>
      <c r="S781" s="200"/>
      <c r="T781" s="200"/>
      <c r="U781" s="200"/>
      <c r="V781" s="200"/>
      <c r="W781" s="201"/>
      <c r="X781" s="116" t="str">
        <f t="shared" si="129"/>
        <v xml:space="preserve"> </v>
      </c>
      <c r="Y781" s="116" t="str">
        <f t="shared" si="128"/>
        <v xml:space="preserve"> </v>
      </c>
      <c r="Z781" s="116" t="str">
        <f t="shared" si="120"/>
        <v xml:space="preserve"> </v>
      </c>
      <c r="AA781" s="116" t="str">
        <f t="shared" si="121"/>
        <v xml:space="preserve"> </v>
      </c>
      <c r="AB781" s="116" t="str">
        <f t="shared" si="122"/>
        <v xml:space="preserve"> </v>
      </c>
      <c r="AC781" s="116" t="str">
        <f t="shared" si="123"/>
        <v xml:space="preserve"> </v>
      </c>
      <c r="AD781" s="116" t="str">
        <f t="shared" si="124"/>
        <v xml:space="preserve"> </v>
      </c>
      <c r="AE781" s="116" t="str">
        <f t="shared" si="125"/>
        <v xml:space="preserve"> </v>
      </c>
      <c r="AF781" s="116" t="str">
        <f t="shared" si="126"/>
        <v xml:space="preserve"> </v>
      </c>
      <c r="AG781" s="116" t="str">
        <f t="shared" si="127"/>
        <v xml:space="preserve"> </v>
      </c>
    </row>
    <row r="782" spans="1:33" x14ac:dyDescent="0.35">
      <c r="A782" s="199"/>
      <c r="B782" s="200"/>
      <c r="C782" s="200"/>
      <c r="D782" s="200"/>
      <c r="E782" s="200"/>
      <c r="F782" s="200"/>
      <c r="G782" s="200"/>
      <c r="H782" s="200"/>
      <c r="I782" s="200"/>
      <c r="J782" s="200"/>
      <c r="K782" s="200"/>
      <c r="L782" s="200"/>
      <c r="M782" s="200"/>
      <c r="N782" s="200"/>
      <c r="O782" s="200"/>
      <c r="P782" s="200"/>
      <c r="Q782" s="200"/>
      <c r="R782" s="200"/>
      <c r="S782" s="200"/>
      <c r="T782" s="200"/>
      <c r="U782" s="200"/>
      <c r="V782" s="200"/>
      <c r="W782" s="201"/>
      <c r="X782" s="116" t="str">
        <f t="shared" si="129"/>
        <v xml:space="preserve"> </v>
      </c>
      <c r="Y782" s="116" t="str">
        <f t="shared" si="128"/>
        <v xml:space="preserve"> </v>
      </c>
      <c r="Z782" s="116" t="str">
        <f t="shared" si="120"/>
        <v xml:space="preserve"> </v>
      </c>
      <c r="AA782" s="116" t="str">
        <f t="shared" si="121"/>
        <v xml:space="preserve"> </v>
      </c>
      <c r="AB782" s="116" t="str">
        <f t="shared" si="122"/>
        <v xml:space="preserve"> </v>
      </c>
      <c r="AC782" s="116" t="str">
        <f t="shared" si="123"/>
        <v xml:space="preserve"> </v>
      </c>
      <c r="AD782" s="116" t="str">
        <f t="shared" si="124"/>
        <v xml:space="preserve"> </v>
      </c>
      <c r="AE782" s="116" t="str">
        <f t="shared" si="125"/>
        <v xml:space="preserve"> </v>
      </c>
      <c r="AF782" s="116" t="str">
        <f t="shared" si="126"/>
        <v xml:space="preserve"> </v>
      </c>
      <c r="AG782" s="116" t="str">
        <f t="shared" si="127"/>
        <v xml:space="preserve"> </v>
      </c>
    </row>
    <row r="783" spans="1:33" x14ac:dyDescent="0.35">
      <c r="A783" s="199"/>
      <c r="B783" s="200"/>
      <c r="C783" s="200"/>
      <c r="D783" s="200"/>
      <c r="E783" s="200"/>
      <c r="F783" s="200"/>
      <c r="G783" s="200"/>
      <c r="H783" s="200"/>
      <c r="I783" s="200"/>
      <c r="J783" s="200"/>
      <c r="K783" s="200"/>
      <c r="L783" s="200"/>
      <c r="M783" s="200"/>
      <c r="N783" s="200"/>
      <c r="O783" s="200"/>
      <c r="P783" s="200"/>
      <c r="Q783" s="200"/>
      <c r="R783" s="200"/>
      <c r="S783" s="200"/>
      <c r="T783" s="200"/>
      <c r="U783" s="200"/>
      <c r="V783" s="200"/>
      <c r="W783" s="201"/>
      <c r="X783" s="116" t="str">
        <f t="shared" si="129"/>
        <v xml:space="preserve"> </v>
      </c>
      <c r="Y783" s="116" t="str">
        <f t="shared" si="128"/>
        <v xml:space="preserve"> </v>
      </c>
      <c r="Z783" s="116" t="str">
        <f t="shared" si="120"/>
        <v xml:space="preserve"> </v>
      </c>
      <c r="AA783" s="116" t="str">
        <f t="shared" si="121"/>
        <v xml:space="preserve"> </v>
      </c>
      <c r="AB783" s="116" t="str">
        <f t="shared" si="122"/>
        <v xml:space="preserve"> </v>
      </c>
      <c r="AC783" s="116" t="str">
        <f t="shared" si="123"/>
        <v xml:space="preserve"> </v>
      </c>
      <c r="AD783" s="116" t="str">
        <f t="shared" si="124"/>
        <v xml:space="preserve"> </v>
      </c>
      <c r="AE783" s="116" t="str">
        <f t="shared" si="125"/>
        <v xml:space="preserve"> </v>
      </c>
      <c r="AF783" s="116" t="str">
        <f t="shared" si="126"/>
        <v xml:space="preserve"> </v>
      </c>
      <c r="AG783" s="116" t="str">
        <f t="shared" si="127"/>
        <v xml:space="preserve"> </v>
      </c>
    </row>
    <row r="784" spans="1:33" x14ac:dyDescent="0.35">
      <c r="A784" s="199"/>
      <c r="B784" s="200"/>
      <c r="C784" s="200"/>
      <c r="D784" s="200"/>
      <c r="E784" s="200"/>
      <c r="F784" s="200"/>
      <c r="G784" s="200"/>
      <c r="H784" s="200"/>
      <c r="I784" s="200"/>
      <c r="J784" s="200"/>
      <c r="K784" s="200"/>
      <c r="L784" s="200"/>
      <c r="M784" s="200"/>
      <c r="N784" s="200"/>
      <c r="O784" s="200"/>
      <c r="P784" s="200"/>
      <c r="Q784" s="200"/>
      <c r="R784" s="200"/>
      <c r="S784" s="200"/>
      <c r="T784" s="200"/>
      <c r="U784" s="200"/>
      <c r="V784" s="200"/>
      <c r="W784" s="201"/>
      <c r="X784" s="116" t="str">
        <f t="shared" si="129"/>
        <v xml:space="preserve"> </v>
      </c>
      <c r="Y784" s="116" t="str">
        <f t="shared" si="128"/>
        <v xml:space="preserve"> </v>
      </c>
      <c r="Z784" s="116" t="str">
        <f t="shared" si="120"/>
        <v xml:space="preserve"> </v>
      </c>
      <c r="AA784" s="116" t="str">
        <f t="shared" si="121"/>
        <v xml:space="preserve"> </v>
      </c>
      <c r="AB784" s="116" t="str">
        <f t="shared" si="122"/>
        <v xml:space="preserve"> </v>
      </c>
      <c r="AC784" s="116" t="str">
        <f t="shared" si="123"/>
        <v xml:space="preserve"> </v>
      </c>
      <c r="AD784" s="116" t="str">
        <f t="shared" si="124"/>
        <v xml:space="preserve"> </v>
      </c>
      <c r="AE784" s="116" t="str">
        <f t="shared" si="125"/>
        <v xml:space="preserve"> </v>
      </c>
      <c r="AF784" s="116" t="str">
        <f t="shared" si="126"/>
        <v xml:space="preserve"> </v>
      </c>
      <c r="AG784" s="116" t="str">
        <f t="shared" si="127"/>
        <v xml:space="preserve"> </v>
      </c>
    </row>
    <row r="785" spans="1:33" x14ac:dyDescent="0.35">
      <c r="A785" s="199"/>
      <c r="B785" s="200"/>
      <c r="C785" s="200"/>
      <c r="D785" s="200"/>
      <c r="E785" s="200"/>
      <c r="F785" s="200"/>
      <c r="G785" s="200"/>
      <c r="H785" s="200"/>
      <c r="I785" s="200"/>
      <c r="J785" s="200"/>
      <c r="K785" s="200"/>
      <c r="L785" s="200"/>
      <c r="M785" s="200"/>
      <c r="N785" s="200"/>
      <c r="O785" s="200"/>
      <c r="P785" s="200"/>
      <c r="Q785" s="200"/>
      <c r="R785" s="200"/>
      <c r="S785" s="200"/>
      <c r="T785" s="200"/>
      <c r="U785" s="200"/>
      <c r="V785" s="200"/>
      <c r="W785" s="201"/>
      <c r="X785" s="116" t="str">
        <f t="shared" si="129"/>
        <v xml:space="preserve"> </v>
      </c>
      <c r="Y785" s="116" t="str">
        <f t="shared" si="128"/>
        <v xml:space="preserve"> </v>
      </c>
      <c r="Z785" s="116" t="str">
        <f t="shared" si="120"/>
        <v xml:space="preserve"> </v>
      </c>
      <c r="AA785" s="116" t="str">
        <f t="shared" si="121"/>
        <v xml:space="preserve"> </v>
      </c>
      <c r="AB785" s="116" t="str">
        <f t="shared" si="122"/>
        <v xml:space="preserve"> </v>
      </c>
      <c r="AC785" s="116" t="str">
        <f t="shared" si="123"/>
        <v xml:space="preserve"> </v>
      </c>
      <c r="AD785" s="116" t="str">
        <f t="shared" si="124"/>
        <v xml:space="preserve"> </v>
      </c>
      <c r="AE785" s="116" t="str">
        <f t="shared" si="125"/>
        <v xml:space="preserve"> </v>
      </c>
      <c r="AF785" s="116" t="str">
        <f t="shared" si="126"/>
        <v xml:space="preserve"> </v>
      </c>
      <c r="AG785" s="116" t="str">
        <f t="shared" si="127"/>
        <v xml:space="preserve"> </v>
      </c>
    </row>
    <row r="786" spans="1:33" x14ac:dyDescent="0.35">
      <c r="A786" s="199"/>
      <c r="B786" s="200"/>
      <c r="C786" s="200"/>
      <c r="D786" s="200"/>
      <c r="E786" s="200"/>
      <c r="F786" s="200"/>
      <c r="G786" s="200"/>
      <c r="H786" s="200"/>
      <c r="I786" s="200"/>
      <c r="J786" s="200"/>
      <c r="K786" s="200"/>
      <c r="L786" s="200"/>
      <c r="M786" s="200"/>
      <c r="N786" s="200"/>
      <c r="O786" s="200"/>
      <c r="P786" s="200"/>
      <c r="Q786" s="200"/>
      <c r="R786" s="200"/>
      <c r="S786" s="200"/>
      <c r="T786" s="200"/>
      <c r="U786" s="200"/>
      <c r="V786" s="200"/>
      <c r="W786" s="201"/>
      <c r="X786" s="116" t="str">
        <f t="shared" si="129"/>
        <v xml:space="preserve"> </v>
      </c>
      <c r="Y786" s="116" t="str">
        <f t="shared" si="128"/>
        <v xml:space="preserve"> </v>
      </c>
      <c r="Z786" s="116" t="str">
        <f t="shared" si="120"/>
        <v xml:space="preserve"> </v>
      </c>
      <c r="AA786" s="116" t="str">
        <f t="shared" si="121"/>
        <v xml:space="preserve"> </v>
      </c>
      <c r="AB786" s="116" t="str">
        <f t="shared" si="122"/>
        <v xml:space="preserve"> </v>
      </c>
      <c r="AC786" s="116" t="str">
        <f t="shared" si="123"/>
        <v xml:space="preserve"> </v>
      </c>
      <c r="AD786" s="116" t="str">
        <f t="shared" si="124"/>
        <v xml:space="preserve"> </v>
      </c>
      <c r="AE786" s="116" t="str">
        <f t="shared" si="125"/>
        <v xml:space="preserve"> </v>
      </c>
      <c r="AF786" s="116" t="str">
        <f t="shared" si="126"/>
        <v xml:space="preserve"> </v>
      </c>
      <c r="AG786" s="116" t="str">
        <f t="shared" si="127"/>
        <v xml:space="preserve"> </v>
      </c>
    </row>
    <row r="787" spans="1:33" x14ac:dyDescent="0.35">
      <c r="A787" s="199"/>
      <c r="B787" s="200"/>
      <c r="C787" s="200"/>
      <c r="D787" s="200"/>
      <c r="E787" s="200"/>
      <c r="F787" s="200"/>
      <c r="G787" s="200"/>
      <c r="H787" s="200"/>
      <c r="I787" s="200"/>
      <c r="J787" s="200"/>
      <c r="K787" s="200"/>
      <c r="L787" s="200"/>
      <c r="M787" s="200"/>
      <c r="N787" s="200"/>
      <c r="O787" s="200"/>
      <c r="P787" s="200"/>
      <c r="Q787" s="200"/>
      <c r="R787" s="200"/>
      <c r="S787" s="200"/>
      <c r="T787" s="200"/>
      <c r="U787" s="200"/>
      <c r="V787" s="200"/>
      <c r="W787" s="201"/>
      <c r="X787" s="116" t="str">
        <f t="shared" si="129"/>
        <v xml:space="preserve"> </v>
      </c>
      <c r="Y787" s="116" t="str">
        <f t="shared" si="128"/>
        <v xml:space="preserve"> </v>
      </c>
      <c r="Z787" s="116" t="str">
        <f t="shared" si="120"/>
        <v xml:space="preserve"> </v>
      </c>
      <c r="AA787" s="116" t="str">
        <f t="shared" si="121"/>
        <v xml:space="preserve"> </v>
      </c>
      <c r="AB787" s="116" t="str">
        <f t="shared" si="122"/>
        <v xml:space="preserve"> </v>
      </c>
      <c r="AC787" s="116" t="str">
        <f t="shared" si="123"/>
        <v xml:space="preserve"> </v>
      </c>
      <c r="AD787" s="116" t="str">
        <f t="shared" si="124"/>
        <v xml:space="preserve"> </v>
      </c>
      <c r="AE787" s="116" t="str">
        <f t="shared" si="125"/>
        <v xml:space="preserve"> </v>
      </c>
      <c r="AF787" s="116" t="str">
        <f t="shared" si="126"/>
        <v xml:space="preserve"> </v>
      </c>
      <c r="AG787" s="116" t="str">
        <f t="shared" si="127"/>
        <v xml:space="preserve"> </v>
      </c>
    </row>
    <row r="788" spans="1:33" x14ac:dyDescent="0.35">
      <c r="A788" s="199"/>
      <c r="B788" s="200"/>
      <c r="C788" s="200"/>
      <c r="D788" s="200"/>
      <c r="E788" s="200"/>
      <c r="F788" s="200"/>
      <c r="G788" s="200"/>
      <c r="H788" s="200"/>
      <c r="I788" s="200"/>
      <c r="J788" s="200"/>
      <c r="K788" s="200"/>
      <c r="L788" s="200"/>
      <c r="M788" s="200"/>
      <c r="N788" s="200"/>
      <c r="O788" s="200"/>
      <c r="P788" s="200"/>
      <c r="Q788" s="200"/>
      <c r="R788" s="200"/>
      <c r="S788" s="200"/>
      <c r="T788" s="200"/>
      <c r="U788" s="200"/>
      <c r="V788" s="200"/>
      <c r="W788" s="201"/>
      <c r="X788" s="116" t="str">
        <f t="shared" si="129"/>
        <v xml:space="preserve"> </v>
      </c>
      <c r="Y788" s="116" t="str">
        <f t="shared" si="128"/>
        <v xml:space="preserve"> </v>
      </c>
      <c r="Z788" s="116" t="str">
        <f t="shared" si="120"/>
        <v xml:space="preserve"> </v>
      </c>
      <c r="AA788" s="116" t="str">
        <f t="shared" si="121"/>
        <v xml:space="preserve"> </v>
      </c>
      <c r="AB788" s="116" t="str">
        <f t="shared" si="122"/>
        <v xml:space="preserve"> </v>
      </c>
      <c r="AC788" s="116" t="str">
        <f t="shared" si="123"/>
        <v xml:space="preserve"> </v>
      </c>
      <c r="AD788" s="116" t="str">
        <f t="shared" si="124"/>
        <v xml:space="preserve"> </v>
      </c>
      <c r="AE788" s="116" t="str">
        <f t="shared" si="125"/>
        <v xml:space="preserve"> </v>
      </c>
      <c r="AF788" s="116" t="str">
        <f t="shared" si="126"/>
        <v xml:space="preserve"> </v>
      </c>
      <c r="AG788" s="116" t="str">
        <f t="shared" si="127"/>
        <v xml:space="preserve"> </v>
      </c>
    </row>
    <row r="789" spans="1:33" x14ac:dyDescent="0.35">
      <c r="A789" s="199"/>
      <c r="B789" s="200"/>
      <c r="C789" s="200"/>
      <c r="D789" s="200"/>
      <c r="E789" s="200"/>
      <c r="F789" s="200"/>
      <c r="G789" s="200"/>
      <c r="H789" s="200"/>
      <c r="I789" s="200"/>
      <c r="J789" s="200"/>
      <c r="K789" s="200"/>
      <c r="L789" s="200"/>
      <c r="M789" s="200"/>
      <c r="N789" s="200"/>
      <c r="O789" s="200"/>
      <c r="P789" s="200"/>
      <c r="Q789" s="200"/>
      <c r="R789" s="200"/>
      <c r="S789" s="200"/>
      <c r="T789" s="200"/>
      <c r="U789" s="200"/>
      <c r="V789" s="200"/>
      <c r="W789" s="201"/>
      <c r="X789" s="116" t="str">
        <f t="shared" si="129"/>
        <v xml:space="preserve"> </v>
      </c>
      <c r="Y789" s="116" t="str">
        <f t="shared" si="128"/>
        <v xml:space="preserve"> </v>
      </c>
      <c r="Z789" s="116" t="str">
        <f t="shared" si="120"/>
        <v xml:space="preserve"> </v>
      </c>
      <c r="AA789" s="116" t="str">
        <f t="shared" si="121"/>
        <v xml:space="preserve"> </v>
      </c>
      <c r="AB789" s="116" t="str">
        <f t="shared" si="122"/>
        <v xml:space="preserve"> </v>
      </c>
      <c r="AC789" s="116" t="str">
        <f t="shared" si="123"/>
        <v xml:space="preserve"> </v>
      </c>
      <c r="AD789" s="116" t="str">
        <f t="shared" si="124"/>
        <v xml:space="preserve"> </v>
      </c>
      <c r="AE789" s="116" t="str">
        <f t="shared" si="125"/>
        <v xml:space="preserve"> </v>
      </c>
      <c r="AF789" s="116" t="str">
        <f t="shared" si="126"/>
        <v xml:space="preserve"> </v>
      </c>
      <c r="AG789" s="116" t="str">
        <f t="shared" si="127"/>
        <v xml:space="preserve"> </v>
      </c>
    </row>
    <row r="790" spans="1:33" x14ac:dyDescent="0.35">
      <c r="A790" s="199"/>
      <c r="B790" s="200"/>
      <c r="C790" s="200"/>
      <c r="D790" s="200"/>
      <c r="E790" s="200"/>
      <c r="F790" s="200"/>
      <c r="G790" s="200"/>
      <c r="H790" s="200"/>
      <c r="I790" s="200"/>
      <c r="J790" s="200"/>
      <c r="K790" s="200"/>
      <c r="L790" s="200"/>
      <c r="M790" s="200"/>
      <c r="N790" s="200"/>
      <c r="O790" s="200"/>
      <c r="P790" s="200"/>
      <c r="Q790" s="200"/>
      <c r="R790" s="200"/>
      <c r="S790" s="200"/>
      <c r="T790" s="200"/>
      <c r="U790" s="200"/>
      <c r="V790" s="200"/>
      <c r="W790" s="201"/>
      <c r="X790" s="116" t="str">
        <f t="shared" si="129"/>
        <v xml:space="preserve"> </v>
      </c>
      <c r="Y790" s="116" t="str">
        <f t="shared" si="128"/>
        <v xml:space="preserve"> </v>
      </c>
      <c r="Z790" s="116" t="str">
        <f t="shared" si="120"/>
        <v xml:space="preserve"> </v>
      </c>
      <c r="AA790" s="116" t="str">
        <f t="shared" si="121"/>
        <v xml:space="preserve"> </v>
      </c>
      <c r="AB790" s="116" t="str">
        <f t="shared" si="122"/>
        <v xml:space="preserve"> </v>
      </c>
      <c r="AC790" s="116" t="str">
        <f t="shared" si="123"/>
        <v xml:space="preserve"> </v>
      </c>
      <c r="AD790" s="116" t="str">
        <f t="shared" si="124"/>
        <v xml:space="preserve"> </v>
      </c>
      <c r="AE790" s="116" t="str">
        <f t="shared" si="125"/>
        <v xml:space="preserve"> </v>
      </c>
      <c r="AF790" s="116" t="str">
        <f t="shared" si="126"/>
        <v xml:space="preserve"> </v>
      </c>
      <c r="AG790" s="116" t="str">
        <f t="shared" si="127"/>
        <v xml:space="preserve"> </v>
      </c>
    </row>
    <row r="791" spans="1:33" x14ac:dyDescent="0.35">
      <c r="A791" s="199"/>
      <c r="B791" s="200"/>
      <c r="C791" s="200"/>
      <c r="D791" s="200"/>
      <c r="E791" s="200"/>
      <c r="F791" s="200"/>
      <c r="G791" s="200"/>
      <c r="H791" s="200"/>
      <c r="I791" s="200"/>
      <c r="J791" s="200"/>
      <c r="K791" s="200"/>
      <c r="L791" s="200"/>
      <c r="M791" s="200"/>
      <c r="N791" s="200"/>
      <c r="O791" s="200"/>
      <c r="P791" s="200"/>
      <c r="Q791" s="200"/>
      <c r="R791" s="200"/>
      <c r="S791" s="200"/>
      <c r="T791" s="200"/>
      <c r="U791" s="200"/>
      <c r="V791" s="200"/>
      <c r="W791" s="201"/>
      <c r="X791" s="116" t="str">
        <f t="shared" si="129"/>
        <v xml:space="preserve"> </v>
      </c>
      <c r="Y791" s="116" t="str">
        <f t="shared" si="128"/>
        <v xml:space="preserve"> </v>
      </c>
      <c r="Z791" s="116" t="str">
        <f t="shared" si="120"/>
        <v xml:space="preserve"> </v>
      </c>
      <c r="AA791" s="116" t="str">
        <f t="shared" si="121"/>
        <v xml:space="preserve"> </v>
      </c>
      <c r="AB791" s="116" t="str">
        <f t="shared" si="122"/>
        <v xml:space="preserve"> </v>
      </c>
      <c r="AC791" s="116" t="str">
        <f t="shared" si="123"/>
        <v xml:space="preserve"> </v>
      </c>
      <c r="AD791" s="116" t="str">
        <f t="shared" si="124"/>
        <v xml:space="preserve"> </v>
      </c>
      <c r="AE791" s="116" t="str">
        <f t="shared" si="125"/>
        <v xml:space="preserve"> </v>
      </c>
      <c r="AF791" s="116" t="str">
        <f t="shared" si="126"/>
        <v xml:space="preserve"> </v>
      </c>
      <c r="AG791" s="116" t="str">
        <f t="shared" si="127"/>
        <v xml:space="preserve"> </v>
      </c>
    </row>
    <row r="792" spans="1:33" x14ac:dyDescent="0.35">
      <c r="A792" s="199"/>
      <c r="B792" s="200"/>
      <c r="C792" s="200"/>
      <c r="D792" s="200"/>
      <c r="E792" s="200"/>
      <c r="F792" s="200"/>
      <c r="G792" s="200"/>
      <c r="H792" s="200"/>
      <c r="I792" s="200"/>
      <c r="J792" s="200"/>
      <c r="K792" s="200"/>
      <c r="L792" s="200"/>
      <c r="M792" s="200"/>
      <c r="N792" s="200"/>
      <c r="O792" s="200"/>
      <c r="P792" s="200"/>
      <c r="Q792" s="200"/>
      <c r="R792" s="200"/>
      <c r="S792" s="200"/>
      <c r="T792" s="200"/>
      <c r="U792" s="200"/>
      <c r="V792" s="200"/>
      <c r="W792" s="201"/>
      <c r="X792" s="116" t="str">
        <f t="shared" si="129"/>
        <v xml:space="preserve"> </v>
      </c>
      <c r="Y792" s="116" t="str">
        <f t="shared" si="128"/>
        <v xml:space="preserve"> </v>
      </c>
      <c r="Z792" s="116" t="str">
        <f t="shared" si="120"/>
        <v xml:space="preserve"> </v>
      </c>
      <c r="AA792" s="116" t="str">
        <f t="shared" si="121"/>
        <v xml:space="preserve"> </v>
      </c>
      <c r="AB792" s="116" t="str">
        <f t="shared" si="122"/>
        <v xml:space="preserve"> </v>
      </c>
      <c r="AC792" s="116" t="str">
        <f t="shared" si="123"/>
        <v xml:space="preserve"> </v>
      </c>
      <c r="AD792" s="116" t="str">
        <f t="shared" si="124"/>
        <v xml:space="preserve"> </v>
      </c>
      <c r="AE792" s="116" t="str">
        <f t="shared" si="125"/>
        <v xml:space="preserve"> </v>
      </c>
      <c r="AF792" s="116" t="str">
        <f t="shared" si="126"/>
        <v xml:space="preserve"> </v>
      </c>
      <c r="AG792" s="116" t="str">
        <f t="shared" si="127"/>
        <v xml:space="preserve"> </v>
      </c>
    </row>
    <row r="793" spans="1:33" x14ac:dyDescent="0.35">
      <c r="A793" s="199"/>
      <c r="B793" s="200"/>
      <c r="C793" s="200"/>
      <c r="D793" s="200"/>
      <c r="E793" s="200"/>
      <c r="F793" s="200"/>
      <c r="G793" s="200"/>
      <c r="H793" s="200"/>
      <c r="I793" s="200"/>
      <c r="J793" s="200"/>
      <c r="K793" s="200"/>
      <c r="L793" s="200"/>
      <c r="M793" s="200"/>
      <c r="N793" s="200"/>
      <c r="O793" s="200"/>
      <c r="P793" s="200"/>
      <c r="Q793" s="200"/>
      <c r="R793" s="200"/>
      <c r="S793" s="200"/>
      <c r="T793" s="200"/>
      <c r="U793" s="200"/>
      <c r="V793" s="200"/>
      <c r="W793" s="201"/>
      <c r="X793" s="116" t="str">
        <f t="shared" si="129"/>
        <v xml:space="preserve"> </v>
      </c>
      <c r="Y793" s="116" t="str">
        <f t="shared" si="128"/>
        <v xml:space="preserve"> </v>
      </c>
      <c r="Z793" s="116" t="str">
        <f t="shared" si="120"/>
        <v xml:space="preserve"> </v>
      </c>
      <c r="AA793" s="116" t="str">
        <f t="shared" si="121"/>
        <v xml:space="preserve"> </v>
      </c>
      <c r="AB793" s="116" t="str">
        <f t="shared" si="122"/>
        <v xml:space="preserve"> </v>
      </c>
      <c r="AC793" s="116" t="str">
        <f t="shared" si="123"/>
        <v xml:space="preserve"> </v>
      </c>
      <c r="AD793" s="116" t="str">
        <f t="shared" si="124"/>
        <v xml:space="preserve"> </v>
      </c>
      <c r="AE793" s="116" t="str">
        <f t="shared" si="125"/>
        <v xml:space="preserve"> </v>
      </c>
      <c r="AF793" s="116" t="str">
        <f t="shared" si="126"/>
        <v xml:space="preserve"> </v>
      </c>
      <c r="AG793" s="116" t="str">
        <f t="shared" si="127"/>
        <v xml:space="preserve"> </v>
      </c>
    </row>
    <row r="794" spans="1:33" x14ac:dyDescent="0.35">
      <c r="A794" s="199"/>
      <c r="B794" s="200"/>
      <c r="C794" s="200"/>
      <c r="D794" s="200"/>
      <c r="E794" s="200"/>
      <c r="F794" s="200"/>
      <c r="G794" s="200"/>
      <c r="H794" s="200"/>
      <c r="I794" s="200"/>
      <c r="J794" s="200"/>
      <c r="K794" s="200"/>
      <c r="L794" s="200"/>
      <c r="M794" s="200"/>
      <c r="N794" s="200"/>
      <c r="O794" s="200"/>
      <c r="P794" s="200"/>
      <c r="Q794" s="200"/>
      <c r="R794" s="200"/>
      <c r="S794" s="200"/>
      <c r="T794" s="200"/>
      <c r="U794" s="200"/>
      <c r="V794" s="200"/>
      <c r="W794" s="201"/>
      <c r="X794" s="116" t="str">
        <f t="shared" si="129"/>
        <v xml:space="preserve"> </v>
      </c>
      <c r="Y794" s="116" t="str">
        <f t="shared" si="128"/>
        <v xml:space="preserve"> </v>
      </c>
      <c r="Z794" s="116" t="str">
        <f t="shared" si="120"/>
        <v xml:space="preserve"> </v>
      </c>
      <c r="AA794" s="116" t="str">
        <f t="shared" si="121"/>
        <v xml:space="preserve"> </v>
      </c>
      <c r="AB794" s="116" t="str">
        <f t="shared" si="122"/>
        <v xml:space="preserve"> </v>
      </c>
      <c r="AC794" s="116" t="str">
        <f t="shared" si="123"/>
        <v xml:space="preserve"> </v>
      </c>
      <c r="AD794" s="116" t="str">
        <f t="shared" si="124"/>
        <v xml:space="preserve"> </v>
      </c>
      <c r="AE794" s="116" t="str">
        <f t="shared" si="125"/>
        <v xml:space="preserve"> </v>
      </c>
      <c r="AF794" s="116" t="str">
        <f t="shared" si="126"/>
        <v xml:space="preserve"> </v>
      </c>
      <c r="AG794" s="116" t="str">
        <f t="shared" si="127"/>
        <v xml:space="preserve"> </v>
      </c>
    </row>
    <row r="795" spans="1:33" x14ac:dyDescent="0.35">
      <c r="A795" s="199"/>
      <c r="B795" s="200"/>
      <c r="C795" s="200"/>
      <c r="D795" s="200"/>
      <c r="E795" s="200"/>
      <c r="F795" s="200"/>
      <c r="G795" s="200"/>
      <c r="H795" s="200"/>
      <c r="I795" s="200"/>
      <c r="J795" s="200"/>
      <c r="K795" s="200"/>
      <c r="L795" s="200"/>
      <c r="M795" s="200"/>
      <c r="N795" s="200"/>
      <c r="O795" s="200"/>
      <c r="P795" s="200"/>
      <c r="Q795" s="200"/>
      <c r="R795" s="200"/>
      <c r="S795" s="200"/>
      <c r="T795" s="200"/>
      <c r="U795" s="200"/>
      <c r="V795" s="200"/>
      <c r="W795" s="201"/>
      <c r="X795" s="116" t="str">
        <f t="shared" si="129"/>
        <v xml:space="preserve"> </v>
      </c>
      <c r="Y795" s="116" t="str">
        <f t="shared" si="128"/>
        <v xml:space="preserve"> </v>
      </c>
      <c r="Z795" s="116" t="str">
        <f t="shared" si="120"/>
        <v xml:space="preserve"> </v>
      </c>
      <c r="AA795" s="116" t="str">
        <f t="shared" si="121"/>
        <v xml:space="preserve"> </v>
      </c>
      <c r="AB795" s="116" t="str">
        <f t="shared" si="122"/>
        <v xml:space="preserve"> </v>
      </c>
      <c r="AC795" s="116" t="str">
        <f t="shared" si="123"/>
        <v xml:space="preserve"> </v>
      </c>
      <c r="AD795" s="116" t="str">
        <f t="shared" si="124"/>
        <v xml:space="preserve"> </v>
      </c>
      <c r="AE795" s="116" t="str">
        <f t="shared" si="125"/>
        <v xml:space="preserve"> </v>
      </c>
      <c r="AF795" s="116" t="str">
        <f t="shared" si="126"/>
        <v xml:space="preserve"> </v>
      </c>
      <c r="AG795" s="116" t="str">
        <f t="shared" si="127"/>
        <v xml:space="preserve"> </v>
      </c>
    </row>
    <row r="796" spans="1:33" x14ac:dyDescent="0.35">
      <c r="A796" s="199"/>
      <c r="B796" s="200"/>
      <c r="C796" s="200"/>
      <c r="D796" s="200"/>
      <c r="E796" s="200"/>
      <c r="F796" s="200"/>
      <c r="G796" s="200"/>
      <c r="H796" s="200"/>
      <c r="I796" s="200"/>
      <c r="J796" s="200"/>
      <c r="K796" s="200"/>
      <c r="L796" s="200"/>
      <c r="M796" s="200"/>
      <c r="N796" s="200"/>
      <c r="O796" s="200"/>
      <c r="P796" s="200"/>
      <c r="Q796" s="200"/>
      <c r="R796" s="200"/>
      <c r="S796" s="200"/>
      <c r="T796" s="200"/>
      <c r="U796" s="200"/>
      <c r="V796" s="200"/>
      <c r="W796" s="201"/>
      <c r="X796" s="116" t="str">
        <f t="shared" si="129"/>
        <v xml:space="preserve"> </v>
      </c>
      <c r="Y796" s="116" t="str">
        <f t="shared" si="128"/>
        <v xml:space="preserve"> </v>
      </c>
      <c r="Z796" s="116" t="str">
        <f t="shared" si="120"/>
        <v xml:space="preserve"> </v>
      </c>
      <c r="AA796" s="116" t="str">
        <f t="shared" si="121"/>
        <v xml:space="preserve"> </v>
      </c>
      <c r="AB796" s="116" t="str">
        <f t="shared" si="122"/>
        <v xml:space="preserve"> </v>
      </c>
      <c r="AC796" s="116" t="str">
        <f t="shared" si="123"/>
        <v xml:space="preserve"> </v>
      </c>
      <c r="AD796" s="116" t="str">
        <f t="shared" si="124"/>
        <v xml:space="preserve"> </v>
      </c>
      <c r="AE796" s="116" t="str">
        <f t="shared" si="125"/>
        <v xml:space="preserve"> </v>
      </c>
      <c r="AF796" s="116" t="str">
        <f t="shared" si="126"/>
        <v xml:space="preserve"> </v>
      </c>
      <c r="AG796" s="116" t="str">
        <f t="shared" si="127"/>
        <v xml:space="preserve"> </v>
      </c>
    </row>
    <row r="797" spans="1:33" x14ac:dyDescent="0.35">
      <c r="A797" s="199"/>
      <c r="B797" s="200"/>
      <c r="C797" s="200"/>
      <c r="D797" s="200"/>
      <c r="E797" s="200"/>
      <c r="F797" s="200"/>
      <c r="G797" s="200"/>
      <c r="H797" s="200"/>
      <c r="I797" s="200"/>
      <c r="J797" s="200"/>
      <c r="K797" s="200"/>
      <c r="L797" s="200"/>
      <c r="M797" s="200"/>
      <c r="N797" s="200"/>
      <c r="O797" s="200"/>
      <c r="P797" s="200"/>
      <c r="Q797" s="200"/>
      <c r="R797" s="200"/>
      <c r="S797" s="200"/>
      <c r="T797" s="200"/>
      <c r="U797" s="200"/>
      <c r="V797" s="200"/>
      <c r="W797" s="201"/>
      <c r="X797" s="116" t="str">
        <f t="shared" si="129"/>
        <v xml:space="preserve"> </v>
      </c>
      <c r="Y797" s="116" t="str">
        <f t="shared" si="128"/>
        <v xml:space="preserve"> </v>
      </c>
      <c r="Z797" s="116" t="str">
        <f t="shared" si="120"/>
        <v xml:space="preserve"> </v>
      </c>
      <c r="AA797" s="116" t="str">
        <f t="shared" si="121"/>
        <v xml:space="preserve"> </v>
      </c>
      <c r="AB797" s="116" t="str">
        <f t="shared" si="122"/>
        <v xml:space="preserve"> </v>
      </c>
      <c r="AC797" s="116" t="str">
        <f t="shared" si="123"/>
        <v xml:space="preserve"> </v>
      </c>
      <c r="AD797" s="116" t="str">
        <f t="shared" si="124"/>
        <v xml:space="preserve"> </v>
      </c>
      <c r="AE797" s="116" t="str">
        <f t="shared" si="125"/>
        <v xml:space="preserve"> </v>
      </c>
      <c r="AF797" s="116" t="str">
        <f t="shared" si="126"/>
        <v xml:space="preserve"> </v>
      </c>
      <c r="AG797" s="116" t="str">
        <f t="shared" si="127"/>
        <v xml:space="preserve"> </v>
      </c>
    </row>
    <row r="798" spans="1:33" x14ac:dyDescent="0.35">
      <c r="A798" s="199"/>
      <c r="B798" s="200"/>
      <c r="C798" s="200"/>
      <c r="D798" s="200"/>
      <c r="E798" s="200"/>
      <c r="F798" s="200"/>
      <c r="G798" s="200"/>
      <c r="H798" s="200"/>
      <c r="I798" s="200"/>
      <c r="J798" s="200"/>
      <c r="K798" s="200"/>
      <c r="L798" s="200"/>
      <c r="M798" s="200"/>
      <c r="N798" s="200"/>
      <c r="O798" s="200"/>
      <c r="P798" s="200"/>
      <c r="Q798" s="200"/>
      <c r="R798" s="200"/>
      <c r="S798" s="200"/>
      <c r="T798" s="200"/>
      <c r="U798" s="200"/>
      <c r="V798" s="200"/>
      <c r="W798" s="201"/>
      <c r="X798" s="116" t="str">
        <f t="shared" si="129"/>
        <v xml:space="preserve"> </v>
      </c>
      <c r="Y798" s="116" t="str">
        <f t="shared" si="128"/>
        <v xml:space="preserve"> </v>
      </c>
      <c r="Z798" s="116" t="str">
        <f t="shared" si="120"/>
        <v xml:space="preserve"> </v>
      </c>
      <c r="AA798" s="116" t="str">
        <f t="shared" si="121"/>
        <v xml:space="preserve"> </v>
      </c>
      <c r="AB798" s="116" t="str">
        <f t="shared" si="122"/>
        <v xml:space="preserve"> </v>
      </c>
      <c r="AC798" s="116" t="str">
        <f t="shared" si="123"/>
        <v xml:space="preserve"> </v>
      </c>
      <c r="AD798" s="116" t="str">
        <f t="shared" si="124"/>
        <v xml:space="preserve"> </v>
      </c>
      <c r="AE798" s="116" t="str">
        <f t="shared" si="125"/>
        <v xml:space="preserve"> </v>
      </c>
      <c r="AF798" s="116" t="str">
        <f t="shared" si="126"/>
        <v xml:space="preserve"> </v>
      </c>
      <c r="AG798" s="116" t="str">
        <f t="shared" si="127"/>
        <v xml:space="preserve"> </v>
      </c>
    </row>
    <row r="799" spans="1:33" x14ac:dyDescent="0.35">
      <c r="A799" s="199"/>
      <c r="B799" s="200"/>
      <c r="C799" s="200"/>
      <c r="D799" s="200"/>
      <c r="E799" s="200"/>
      <c r="F799" s="200"/>
      <c r="G799" s="200"/>
      <c r="H799" s="200"/>
      <c r="I799" s="200"/>
      <c r="J799" s="200"/>
      <c r="K799" s="200"/>
      <c r="L799" s="200"/>
      <c r="M799" s="200"/>
      <c r="N799" s="200"/>
      <c r="O799" s="200"/>
      <c r="P799" s="200"/>
      <c r="Q799" s="200"/>
      <c r="R799" s="200"/>
      <c r="S799" s="200"/>
      <c r="T799" s="200"/>
      <c r="U799" s="200"/>
      <c r="V799" s="200"/>
      <c r="W799" s="201"/>
      <c r="X799" s="116" t="str">
        <f t="shared" si="129"/>
        <v xml:space="preserve"> </v>
      </c>
      <c r="Y799" s="116" t="str">
        <f t="shared" si="128"/>
        <v xml:space="preserve"> </v>
      </c>
      <c r="Z799" s="116" t="str">
        <f t="shared" si="120"/>
        <v xml:space="preserve"> </v>
      </c>
      <c r="AA799" s="116" t="str">
        <f t="shared" si="121"/>
        <v xml:space="preserve"> </v>
      </c>
      <c r="AB799" s="116" t="str">
        <f t="shared" si="122"/>
        <v xml:space="preserve"> </v>
      </c>
      <c r="AC799" s="116" t="str">
        <f t="shared" si="123"/>
        <v xml:space="preserve"> </v>
      </c>
      <c r="AD799" s="116" t="str">
        <f t="shared" si="124"/>
        <v xml:space="preserve"> </v>
      </c>
      <c r="AE799" s="116" t="str">
        <f t="shared" si="125"/>
        <v xml:space="preserve"> </v>
      </c>
      <c r="AF799" s="116" t="str">
        <f t="shared" si="126"/>
        <v xml:space="preserve"> </v>
      </c>
      <c r="AG799" s="116" t="str">
        <f t="shared" si="127"/>
        <v xml:space="preserve"> </v>
      </c>
    </row>
    <row r="800" spans="1:33" x14ac:dyDescent="0.35">
      <c r="A800" s="199"/>
      <c r="B800" s="200"/>
      <c r="C800" s="200"/>
      <c r="D800" s="200"/>
      <c r="E800" s="200"/>
      <c r="F800" s="200"/>
      <c r="G800" s="200"/>
      <c r="H800" s="200"/>
      <c r="I800" s="200"/>
      <c r="J800" s="200"/>
      <c r="K800" s="200"/>
      <c r="L800" s="200"/>
      <c r="M800" s="200"/>
      <c r="N800" s="200"/>
      <c r="O800" s="200"/>
      <c r="P800" s="200"/>
      <c r="Q800" s="200"/>
      <c r="R800" s="200"/>
      <c r="S800" s="200"/>
      <c r="T800" s="200"/>
      <c r="U800" s="200"/>
      <c r="V800" s="200"/>
      <c r="W800" s="201"/>
      <c r="X800" s="116" t="str">
        <f t="shared" si="129"/>
        <v xml:space="preserve"> </v>
      </c>
      <c r="Y800" s="116" t="str">
        <f t="shared" si="128"/>
        <v xml:space="preserve"> </v>
      </c>
      <c r="Z800" s="116" t="str">
        <f t="shared" si="120"/>
        <v xml:space="preserve"> </v>
      </c>
      <c r="AA800" s="116" t="str">
        <f t="shared" si="121"/>
        <v xml:space="preserve"> </v>
      </c>
      <c r="AB800" s="116" t="str">
        <f t="shared" si="122"/>
        <v xml:space="preserve"> </v>
      </c>
      <c r="AC800" s="116" t="str">
        <f t="shared" si="123"/>
        <v xml:space="preserve"> </v>
      </c>
      <c r="AD800" s="116" t="str">
        <f t="shared" si="124"/>
        <v xml:space="preserve"> </v>
      </c>
      <c r="AE800" s="116" t="str">
        <f t="shared" si="125"/>
        <v xml:space="preserve"> </v>
      </c>
      <c r="AF800" s="116" t="str">
        <f t="shared" si="126"/>
        <v xml:space="preserve"> </v>
      </c>
      <c r="AG800" s="116" t="str">
        <f t="shared" si="127"/>
        <v xml:space="preserve"> </v>
      </c>
    </row>
    <row r="801" spans="1:33" x14ac:dyDescent="0.35">
      <c r="A801" s="199"/>
      <c r="B801" s="200"/>
      <c r="C801" s="200"/>
      <c r="D801" s="200"/>
      <c r="E801" s="200"/>
      <c r="F801" s="200"/>
      <c r="G801" s="200"/>
      <c r="H801" s="200"/>
      <c r="I801" s="200"/>
      <c r="J801" s="200"/>
      <c r="K801" s="200"/>
      <c r="L801" s="200"/>
      <c r="M801" s="200"/>
      <c r="N801" s="200"/>
      <c r="O801" s="200"/>
      <c r="P801" s="200"/>
      <c r="Q801" s="200"/>
      <c r="R801" s="200"/>
      <c r="S801" s="200"/>
      <c r="T801" s="200"/>
      <c r="U801" s="200"/>
      <c r="V801" s="200"/>
      <c r="W801" s="201"/>
      <c r="X801" s="116" t="str">
        <f t="shared" si="129"/>
        <v xml:space="preserve"> </v>
      </c>
      <c r="Y801" s="116" t="str">
        <f t="shared" si="128"/>
        <v xml:space="preserve"> </v>
      </c>
      <c r="Z801" s="116" t="str">
        <f t="shared" si="120"/>
        <v xml:space="preserve"> </v>
      </c>
      <c r="AA801" s="116" t="str">
        <f t="shared" si="121"/>
        <v xml:space="preserve"> </v>
      </c>
      <c r="AB801" s="116" t="str">
        <f t="shared" si="122"/>
        <v xml:space="preserve"> </v>
      </c>
      <c r="AC801" s="116" t="str">
        <f t="shared" si="123"/>
        <v xml:space="preserve"> </v>
      </c>
      <c r="AD801" s="116" t="str">
        <f t="shared" si="124"/>
        <v xml:space="preserve"> </v>
      </c>
      <c r="AE801" s="116" t="str">
        <f t="shared" si="125"/>
        <v xml:space="preserve"> </v>
      </c>
      <c r="AF801" s="116" t="str">
        <f t="shared" si="126"/>
        <v xml:space="preserve"> </v>
      </c>
      <c r="AG801" s="116" t="str">
        <f t="shared" si="127"/>
        <v xml:space="preserve"> </v>
      </c>
    </row>
    <row r="802" spans="1:33" x14ac:dyDescent="0.35">
      <c r="A802" s="199"/>
      <c r="B802" s="200"/>
      <c r="C802" s="200"/>
      <c r="D802" s="200"/>
      <c r="E802" s="200"/>
      <c r="F802" s="200"/>
      <c r="G802" s="200"/>
      <c r="H802" s="200"/>
      <c r="I802" s="200"/>
      <c r="J802" s="200"/>
      <c r="K802" s="200"/>
      <c r="L802" s="200"/>
      <c r="M802" s="200"/>
      <c r="N802" s="200"/>
      <c r="O802" s="200"/>
      <c r="P802" s="200"/>
      <c r="Q802" s="200"/>
      <c r="R802" s="200"/>
      <c r="S802" s="200"/>
      <c r="T802" s="200"/>
      <c r="U802" s="200"/>
      <c r="V802" s="200"/>
      <c r="W802" s="201"/>
      <c r="X802" s="116" t="str">
        <f t="shared" si="129"/>
        <v xml:space="preserve"> </v>
      </c>
      <c r="Y802" s="116" t="str">
        <f t="shared" si="128"/>
        <v xml:space="preserve"> </v>
      </c>
      <c r="Z802" s="116" t="str">
        <f t="shared" si="120"/>
        <v xml:space="preserve"> </v>
      </c>
      <c r="AA802" s="116" t="str">
        <f t="shared" si="121"/>
        <v xml:space="preserve"> </v>
      </c>
      <c r="AB802" s="116" t="str">
        <f t="shared" si="122"/>
        <v xml:space="preserve"> </v>
      </c>
      <c r="AC802" s="116" t="str">
        <f t="shared" si="123"/>
        <v xml:space="preserve"> </v>
      </c>
      <c r="AD802" s="116" t="str">
        <f t="shared" si="124"/>
        <v xml:space="preserve"> </v>
      </c>
      <c r="AE802" s="116" t="str">
        <f t="shared" si="125"/>
        <v xml:space="preserve"> </v>
      </c>
      <c r="AF802" s="116" t="str">
        <f t="shared" si="126"/>
        <v xml:space="preserve"> </v>
      </c>
      <c r="AG802" s="116" t="str">
        <f t="shared" si="127"/>
        <v xml:space="preserve"> </v>
      </c>
    </row>
    <row r="803" spans="1:33" x14ac:dyDescent="0.35">
      <c r="A803" s="199"/>
      <c r="B803" s="200"/>
      <c r="C803" s="200"/>
      <c r="D803" s="200"/>
      <c r="E803" s="200"/>
      <c r="F803" s="200"/>
      <c r="G803" s="200"/>
      <c r="H803" s="200"/>
      <c r="I803" s="200"/>
      <c r="J803" s="200"/>
      <c r="K803" s="200"/>
      <c r="L803" s="200"/>
      <c r="M803" s="200"/>
      <c r="N803" s="200"/>
      <c r="O803" s="200"/>
      <c r="P803" s="200"/>
      <c r="Q803" s="200"/>
      <c r="R803" s="200"/>
      <c r="S803" s="200"/>
      <c r="T803" s="200"/>
      <c r="U803" s="200"/>
      <c r="V803" s="200"/>
      <c r="W803" s="201"/>
      <c r="X803" s="116" t="str">
        <f t="shared" si="129"/>
        <v xml:space="preserve"> </v>
      </c>
      <c r="Y803" s="116" t="str">
        <f t="shared" si="128"/>
        <v xml:space="preserve"> </v>
      </c>
      <c r="Z803" s="116" t="str">
        <f t="shared" si="120"/>
        <v xml:space="preserve"> </v>
      </c>
      <c r="AA803" s="116" t="str">
        <f t="shared" si="121"/>
        <v xml:space="preserve"> </v>
      </c>
      <c r="AB803" s="116" t="str">
        <f t="shared" si="122"/>
        <v xml:space="preserve"> </v>
      </c>
      <c r="AC803" s="116" t="str">
        <f t="shared" si="123"/>
        <v xml:space="preserve"> </v>
      </c>
      <c r="AD803" s="116" t="str">
        <f t="shared" si="124"/>
        <v xml:space="preserve"> </v>
      </c>
      <c r="AE803" s="116" t="str">
        <f t="shared" si="125"/>
        <v xml:space="preserve"> </v>
      </c>
      <c r="AF803" s="116" t="str">
        <f t="shared" si="126"/>
        <v xml:space="preserve"> </v>
      </c>
      <c r="AG803" s="116" t="str">
        <f t="shared" si="127"/>
        <v xml:space="preserve"> </v>
      </c>
    </row>
    <row r="804" spans="1:33" x14ac:dyDescent="0.35">
      <c r="A804" s="199"/>
      <c r="B804" s="200"/>
      <c r="C804" s="200"/>
      <c r="D804" s="200"/>
      <c r="E804" s="200"/>
      <c r="F804" s="200"/>
      <c r="G804" s="200"/>
      <c r="H804" s="200"/>
      <c r="I804" s="200"/>
      <c r="J804" s="200"/>
      <c r="K804" s="200"/>
      <c r="L804" s="200"/>
      <c r="M804" s="200"/>
      <c r="N804" s="200"/>
      <c r="O804" s="200"/>
      <c r="P804" s="200"/>
      <c r="Q804" s="200"/>
      <c r="R804" s="200"/>
      <c r="S804" s="200"/>
      <c r="T804" s="200"/>
      <c r="U804" s="200"/>
      <c r="V804" s="200"/>
      <c r="W804" s="201"/>
      <c r="X804" s="116" t="str">
        <f t="shared" si="129"/>
        <v xml:space="preserve"> </v>
      </c>
      <c r="Y804" s="116" t="str">
        <f t="shared" si="128"/>
        <v xml:space="preserve"> </v>
      </c>
      <c r="Z804" s="116" t="str">
        <f t="shared" si="120"/>
        <v xml:space="preserve"> </v>
      </c>
      <c r="AA804" s="116" t="str">
        <f t="shared" si="121"/>
        <v xml:space="preserve"> </v>
      </c>
      <c r="AB804" s="116" t="str">
        <f t="shared" si="122"/>
        <v xml:space="preserve"> </v>
      </c>
      <c r="AC804" s="116" t="str">
        <f t="shared" si="123"/>
        <v xml:space="preserve"> </v>
      </c>
      <c r="AD804" s="116" t="str">
        <f t="shared" si="124"/>
        <v xml:space="preserve"> </v>
      </c>
      <c r="AE804" s="116" t="str">
        <f t="shared" si="125"/>
        <v xml:space="preserve"> </v>
      </c>
      <c r="AF804" s="116" t="str">
        <f t="shared" si="126"/>
        <v xml:space="preserve"> </v>
      </c>
      <c r="AG804" s="116" t="str">
        <f t="shared" si="127"/>
        <v xml:space="preserve"> </v>
      </c>
    </row>
    <row r="805" spans="1:33" x14ac:dyDescent="0.35">
      <c r="A805" s="199"/>
      <c r="B805" s="200"/>
      <c r="C805" s="200"/>
      <c r="D805" s="200"/>
      <c r="E805" s="200"/>
      <c r="F805" s="200"/>
      <c r="G805" s="200"/>
      <c r="H805" s="200"/>
      <c r="I805" s="200"/>
      <c r="J805" s="200"/>
      <c r="K805" s="200"/>
      <c r="L805" s="200"/>
      <c r="M805" s="200"/>
      <c r="N805" s="200"/>
      <c r="O805" s="200"/>
      <c r="P805" s="200"/>
      <c r="Q805" s="200"/>
      <c r="R805" s="200"/>
      <c r="S805" s="200"/>
      <c r="T805" s="200"/>
      <c r="U805" s="200"/>
      <c r="V805" s="200"/>
      <c r="W805" s="201"/>
      <c r="X805" s="116" t="str">
        <f t="shared" si="129"/>
        <v xml:space="preserve"> </v>
      </c>
      <c r="Y805" s="116" t="str">
        <f t="shared" si="128"/>
        <v xml:space="preserve"> </v>
      </c>
      <c r="Z805" s="116" t="str">
        <f t="shared" si="120"/>
        <v xml:space="preserve"> </v>
      </c>
      <c r="AA805" s="116" t="str">
        <f t="shared" si="121"/>
        <v xml:space="preserve"> </v>
      </c>
      <c r="AB805" s="116" t="str">
        <f t="shared" si="122"/>
        <v xml:space="preserve"> </v>
      </c>
      <c r="AC805" s="116" t="str">
        <f t="shared" si="123"/>
        <v xml:space="preserve"> </v>
      </c>
      <c r="AD805" s="116" t="str">
        <f t="shared" si="124"/>
        <v xml:space="preserve"> </v>
      </c>
      <c r="AE805" s="116" t="str">
        <f t="shared" si="125"/>
        <v xml:space="preserve"> </v>
      </c>
      <c r="AF805" s="116" t="str">
        <f t="shared" si="126"/>
        <v xml:space="preserve"> </v>
      </c>
      <c r="AG805" s="116" t="str">
        <f t="shared" si="127"/>
        <v xml:space="preserve"> </v>
      </c>
    </row>
    <row r="806" spans="1:33" x14ac:dyDescent="0.35">
      <c r="A806" s="199"/>
      <c r="B806" s="200"/>
      <c r="C806" s="200"/>
      <c r="D806" s="200"/>
      <c r="E806" s="200"/>
      <c r="F806" s="200"/>
      <c r="G806" s="200"/>
      <c r="H806" s="200"/>
      <c r="I806" s="200"/>
      <c r="J806" s="200"/>
      <c r="K806" s="200"/>
      <c r="L806" s="200"/>
      <c r="M806" s="200"/>
      <c r="N806" s="200"/>
      <c r="O806" s="200"/>
      <c r="P806" s="200"/>
      <c r="Q806" s="200"/>
      <c r="R806" s="200"/>
      <c r="S806" s="200"/>
      <c r="T806" s="200"/>
      <c r="U806" s="200"/>
      <c r="V806" s="200"/>
      <c r="W806" s="201"/>
      <c r="X806" s="116" t="str">
        <f t="shared" si="129"/>
        <v xml:space="preserve"> </v>
      </c>
      <c r="Y806" s="116" t="str">
        <f t="shared" si="128"/>
        <v xml:space="preserve"> </v>
      </c>
      <c r="Z806" s="116" t="str">
        <f t="shared" si="120"/>
        <v xml:space="preserve"> </v>
      </c>
      <c r="AA806" s="116" t="str">
        <f t="shared" si="121"/>
        <v xml:space="preserve"> </v>
      </c>
      <c r="AB806" s="116" t="str">
        <f t="shared" si="122"/>
        <v xml:space="preserve"> </v>
      </c>
      <c r="AC806" s="116" t="str">
        <f t="shared" si="123"/>
        <v xml:space="preserve"> </v>
      </c>
      <c r="AD806" s="116" t="str">
        <f t="shared" si="124"/>
        <v xml:space="preserve"> </v>
      </c>
      <c r="AE806" s="116" t="str">
        <f t="shared" si="125"/>
        <v xml:space="preserve"> </v>
      </c>
      <c r="AF806" s="116" t="str">
        <f t="shared" si="126"/>
        <v xml:space="preserve"> </v>
      </c>
      <c r="AG806" s="116" t="str">
        <f t="shared" si="127"/>
        <v xml:space="preserve"> </v>
      </c>
    </row>
    <row r="807" spans="1:33" x14ac:dyDescent="0.35">
      <c r="A807" s="199"/>
      <c r="B807" s="200"/>
      <c r="C807" s="200"/>
      <c r="D807" s="200"/>
      <c r="E807" s="200"/>
      <c r="F807" s="200"/>
      <c r="G807" s="200"/>
      <c r="H807" s="200"/>
      <c r="I807" s="200"/>
      <c r="J807" s="200"/>
      <c r="K807" s="200"/>
      <c r="L807" s="200"/>
      <c r="M807" s="200"/>
      <c r="N807" s="200"/>
      <c r="O807" s="200"/>
      <c r="P807" s="200"/>
      <c r="Q807" s="200"/>
      <c r="R807" s="200"/>
      <c r="S807" s="200"/>
      <c r="T807" s="200"/>
      <c r="U807" s="200"/>
      <c r="V807" s="200"/>
      <c r="W807" s="201"/>
      <c r="X807" s="116" t="str">
        <f t="shared" si="129"/>
        <v xml:space="preserve"> </v>
      </c>
      <c r="Y807" s="116" t="str">
        <f t="shared" si="128"/>
        <v xml:space="preserve"> </v>
      </c>
      <c r="Z807" s="116" t="str">
        <f t="shared" si="120"/>
        <v xml:space="preserve"> </v>
      </c>
      <c r="AA807" s="116" t="str">
        <f t="shared" si="121"/>
        <v xml:space="preserve"> </v>
      </c>
      <c r="AB807" s="116" t="str">
        <f t="shared" si="122"/>
        <v xml:space="preserve"> </v>
      </c>
      <c r="AC807" s="116" t="str">
        <f t="shared" si="123"/>
        <v xml:space="preserve"> </v>
      </c>
      <c r="AD807" s="116" t="str">
        <f t="shared" si="124"/>
        <v xml:space="preserve"> </v>
      </c>
      <c r="AE807" s="116" t="str">
        <f t="shared" si="125"/>
        <v xml:space="preserve"> </v>
      </c>
      <c r="AF807" s="116" t="str">
        <f t="shared" si="126"/>
        <v xml:space="preserve"> </v>
      </c>
      <c r="AG807" s="116" t="str">
        <f t="shared" si="127"/>
        <v xml:space="preserve"> </v>
      </c>
    </row>
    <row r="808" spans="1:33" x14ac:dyDescent="0.35">
      <c r="A808" s="199"/>
      <c r="B808" s="200"/>
      <c r="C808" s="200"/>
      <c r="D808" s="200"/>
      <c r="E808" s="200"/>
      <c r="F808" s="200"/>
      <c r="G808" s="200"/>
      <c r="H808" s="200"/>
      <c r="I808" s="200"/>
      <c r="J808" s="200"/>
      <c r="K808" s="200"/>
      <c r="L808" s="200"/>
      <c r="M808" s="200"/>
      <c r="N808" s="200"/>
      <c r="O808" s="200"/>
      <c r="P808" s="200"/>
      <c r="Q808" s="200"/>
      <c r="R808" s="200"/>
      <c r="S808" s="200"/>
      <c r="T808" s="200"/>
      <c r="U808" s="200"/>
      <c r="V808" s="200"/>
      <c r="W808" s="201"/>
      <c r="X808" s="116" t="str">
        <f t="shared" si="129"/>
        <v xml:space="preserve"> </v>
      </c>
      <c r="Y808" s="116" t="str">
        <f t="shared" si="128"/>
        <v xml:space="preserve"> </v>
      </c>
      <c r="Z808" s="116" t="str">
        <f t="shared" si="120"/>
        <v xml:space="preserve"> </v>
      </c>
      <c r="AA808" s="116" t="str">
        <f t="shared" si="121"/>
        <v xml:space="preserve"> </v>
      </c>
      <c r="AB808" s="116" t="str">
        <f t="shared" si="122"/>
        <v xml:space="preserve"> </v>
      </c>
      <c r="AC808" s="116" t="str">
        <f t="shared" si="123"/>
        <v xml:space="preserve"> </v>
      </c>
      <c r="AD808" s="116" t="str">
        <f t="shared" si="124"/>
        <v xml:space="preserve"> </v>
      </c>
      <c r="AE808" s="116" t="str">
        <f t="shared" si="125"/>
        <v xml:space="preserve"> </v>
      </c>
      <c r="AF808" s="116" t="str">
        <f t="shared" si="126"/>
        <v xml:space="preserve"> </v>
      </c>
      <c r="AG808" s="116" t="str">
        <f t="shared" si="127"/>
        <v xml:space="preserve"> </v>
      </c>
    </row>
    <row r="809" spans="1:33" x14ac:dyDescent="0.35">
      <c r="A809" s="199"/>
      <c r="B809" s="200"/>
      <c r="C809" s="200"/>
      <c r="D809" s="200"/>
      <c r="E809" s="200"/>
      <c r="F809" s="200"/>
      <c r="G809" s="200"/>
      <c r="H809" s="200"/>
      <c r="I809" s="200"/>
      <c r="J809" s="200"/>
      <c r="K809" s="200"/>
      <c r="L809" s="200"/>
      <c r="M809" s="200"/>
      <c r="N809" s="200"/>
      <c r="O809" s="200"/>
      <c r="P809" s="200"/>
      <c r="Q809" s="200"/>
      <c r="R809" s="200"/>
      <c r="S809" s="200"/>
      <c r="T809" s="200"/>
      <c r="U809" s="200"/>
      <c r="V809" s="200"/>
      <c r="W809" s="201"/>
      <c r="X809" s="116" t="str">
        <f t="shared" si="129"/>
        <v xml:space="preserve"> </v>
      </c>
      <c r="Y809" s="116" t="str">
        <f t="shared" si="128"/>
        <v xml:space="preserve"> </v>
      </c>
      <c r="Z809" s="116" t="str">
        <f t="shared" si="120"/>
        <v xml:space="preserve"> </v>
      </c>
      <c r="AA809" s="116" t="str">
        <f t="shared" si="121"/>
        <v xml:space="preserve"> </v>
      </c>
      <c r="AB809" s="116" t="str">
        <f t="shared" si="122"/>
        <v xml:space="preserve"> </v>
      </c>
      <c r="AC809" s="116" t="str">
        <f t="shared" si="123"/>
        <v xml:space="preserve"> </v>
      </c>
      <c r="AD809" s="116" t="str">
        <f t="shared" si="124"/>
        <v xml:space="preserve"> </v>
      </c>
      <c r="AE809" s="116" t="str">
        <f t="shared" si="125"/>
        <v xml:space="preserve"> </v>
      </c>
      <c r="AF809" s="116" t="str">
        <f t="shared" si="126"/>
        <v xml:space="preserve"> </v>
      </c>
      <c r="AG809" s="116" t="str">
        <f t="shared" si="127"/>
        <v xml:space="preserve"> </v>
      </c>
    </row>
    <row r="810" spans="1:33" x14ac:dyDescent="0.35">
      <c r="A810" s="199"/>
      <c r="B810" s="200"/>
      <c r="C810" s="200"/>
      <c r="D810" s="200"/>
      <c r="E810" s="200"/>
      <c r="F810" s="200"/>
      <c r="G810" s="200"/>
      <c r="H810" s="200"/>
      <c r="I810" s="200"/>
      <c r="J810" s="200"/>
      <c r="K810" s="200"/>
      <c r="L810" s="200"/>
      <c r="M810" s="200"/>
      <c r="N810" s="200"/>
      <c r="O810" s="200"/>
      <c r="P810" s="200"/>
      <c r="Q810" s="200"/>
      <c r="R810" s="200"/>
      <c r="S810" s="200"/>
      <c r="T810" s="200"/>
      <c r="U810" s="200"/>
      <c r="V810" s="200"/>
      <c r="W810" s="201"/>
      <c r="X810" s="116" t="str">
        <f t="shared" si="129"/>
        <v xml:space="preserve"> </v>
      </c>
      <c r="Y810" s="116" t="str">
        <f t="shared" si="128"/>
        <v xml:space="preserve"> </v>
      </c>
      <c r="Z810" s="116" t="str">
        <f t="shared" si="120"/>
        <v xml:space="preserve"> </v>
      </c>
      <c r="AA810" s="116" t="str">
        <f t="shared" si="121"/>
        <v xml:space="preserve"> </v>
      </c>
      <c r="AB810" s="116" t="str">
        <f t="shared" si="122"/>
        <v xml:space="preserve"> </v>
      </c>
      <c r="AC810" s="116" t="str">
        <f t="shared" si="123"/>
        <v xml:space="preserve"> </v>
      </c>
      <c r="AD810" s="116" t="str">
        <f t="shared" si="124"/>
        <v xml:space="preserve"> </v>
      </c>
      <c r="AE810" s="116" t="str">
        <f t="shared" si="125"/>
        <v xml:space="preserve"> </v>
      </c>
      <c r="AF810" s="116" t="str">
        <f t="shared" si="126"/>
        <v xml:space="preserve"> </v>
      </c>
      <c r="AG810" s="116" t="str">
        <f t="shared" si="127"/>
        <v xml:space="preserve"> </v>
      </c>
    </row>
    <row r="811" spans="1:33" x14ac:dyDescent="0.35">
      <c r="A811" s="199"/>
      <c r="B811" s="200"/>
      <c r="C811" s="200"/>
      <c r="D811" s="200"/>
      <c r="E811" s="200"/>
      <c r="F811" s="200"/>
      <c r="G811" s="200"/>
      <c r="H811" s="200"/>
      <c r="I811" s="200"/>
      <c r="J811" s="200"/>
      <c r="K811" s="200"/>
      <c r="L811" s="200"/>
      <c r="M811" s="200"/>
      <c r="N811" s="200"/>
      <c r="O811" s="200"/>
      <c r="P811" s="200"/>
      <c r="Q811" s="200"/>
      <c r="R811" s="200"/>
      <c r="S811" s="200"/>
      <c r="T811" s="200"/>
      <c r="U811" s="200"/>
      <c r="V811" s="200"/>
      <c r="W811" s="201"/>
      <c r="X811" s="116" t="str">
        <f t="shared" si="129"/>
        <v xml:space="preserve"> </v>
      </c>
      <c r="Y811" s="116" t="str">
        <f t="shared" si="128"/>
        <v xml:space="preserve"> </v>
      </c>
      <c r="Z811" s="116" t="str">
        <f t="shared" si="120"/>
        <v xml:space="preserve"> </v>
      </c>
      <c r="AA811" s="116" t="str">
        <f t="shared" si="121"/>
        <v xml:space="preserve"> </v>
      </c>
      <c r="AB811" s="116" t="str">
        <f t="shared" si="122"/>
        <v xml:space="preserve"> </v>
      </c>
      <c r="AC811" s="116" t="str">
        <f t="shared" si="123"/>
        <v xml:space="preserve"> </v>
      </c>
      <c r="AD811" s="116" t="str">
        <f t="shared" si="124"/>
        <v xml:space="preserve"> </v>
      </c>
      <c r="AE811" s="116" t="str">
        <f t="shared" si="125"/>
        <v xml:space="preserve"> </v>
      </c>
      <c r="AF811" s="116" t="str">
        <f t="shared" si="126"/>
        <v xml:space="preserve"> </v>
      </c>
      <c r="AG811" s="116" t="str">
        <f t="shared" si="127"/>
        <v xml:space="preserve"> </v>
      </c>
    </row>
    <row r="812" spans="1:33" x14ac:dyDescent="0.35">
      <c r="A812" s="199"/>
      <c r="B812" s="200"/>
      <c r="C812" s="200"/>
      <c r="D812" s="200"/>
      <c r="E812" s="200"/>
      <c r="F812" s="200"/>
      <c r="G812" s="200"/>
      <c r="H812" s="200"/>
      <c r="I812" s="200"/>
      <c r="J812" s="200"/>
      <c r="K812" s="200"/>
      <c r="L812" s="200"/>
      <c r="M812" s="200"/>
      <c r="N812" s="200"/>
      <c r="O812" s="200"/>
      <c r="P812" s="200"/>
      <c r="Q812" s="200"/>
      <c r="R812" s="200"/>
      <c r="S812" s="200"/>
      <c r="T812" s="200"/>
      <c r="U812" s="200"/>
      <c r="V812" s="200"/>
      <c r="W812" s="201"/>
      <c r="X812" s="116" t="str">
        <f t="shared" si="129"/>
        <v xml:space="preserve"> </v>
      </c>
      <c r="Y812" s="116" t="str">
        <f t="shared" si="128"/>
        <v xml:space="preserve"> </v>
      </c>
      <c r="Z812" s="116" t="str">
        <f t="shared" si="120"/>
        <v xml:space="preserve"> </v>
      </c>
      <c r="AA812" s="116" t="str">
        <f t="shared" si="121"/>
        <v xml:space="preserve"> </v>
      </c>
      <c r="AB812" s="116" t="str">
        <f t="shared" si="122"/>
        <v xml:space="preserve"> </v>
      </c>
      <c r="AC812" s="116" t="str">
        <f t="shared" si="123"/>
        <v xml:space="preserve"> </v>
      </c>
      <c r="AD812" s="116" t="str">
        <f t="shared" si="124"/>
        <v xml:space="preserve"> </v>
      </c>
      <c r="AE812" s="116" t="str">
        <f t="shared" si="125"/>
        <v xml:space="preserve"> </v>
      </c>
      <c r="AF812" s="116" t="str">
        <f t="shared" si="126"/>
        <v xml:space="preserve"> </v>
      </c>
      <c r="AG812" s="116" t="str">
        <f t="shared" si="127"/>
        <v xml:space="preserve"> </v>
      </c>
    </row>
    <row r="813" spans="1:33" x14ac:dyDescent="0.35">
      <c r="A813" s="199"/>
      <c r="B813" s="200"/>
      <c r="C813" s="200"/>
      <c r="D813" s="200"/>
      <c r="E813" s="200"/>
      <c r="F813" s="200"/>
      <c r="G813" s="200"/>
      <c r="H813" s="200"/>
      <c r="I813" s="200"/>
      <c r="J813" s="200"/>
      <c r="K813" s="200"/>
      <c r="L813" s="200"/>
      <c r="M813" s="200"/>
      <c r="N813" s="200"/>
      <c r="O813" s="200"/>
      <c r="P813" s="200"/>
      <c r="Q813" s="200"/>
      <c r="R813" s="200"/>
      <c r="S813" s="200"/>
      <c r="T813" s="200"/>
      <c r="U813" s="200"/>
      <c r="V813" s="200"/>
      <c r="W813" s="201"/>
      <c r="X813" s="116" t="str">
        <f t="shared" si="129"/>
        <v xml:space="preserve"> </v>
      </c>
      <c r="Y813" s="116" t="str">
        <f t="shared" si="128"/>
        <v xml:space="preserve"> </v>
      </c>
      <c r="Z813" s="116" t="str">
        <f t="shared" si="120"/>
        <v xml:space="preserve"> </v>
      </c>
      <c r="AA813" s="116" t="str">
        <f t="shared" si="121"/>
        <v xml:space="preserve"> </v>
      </c>
      <c r="AB813" s="116" t="str">
        <f t="shared" si="122"/>
        <v xml:space="preserve"> </v>
      </c>
      <c r="AC813" s="116" t="str">
        <f t="shared" si="123"/>
        <v xml:space="preserve"> </v>
      </c>
      <c r="AD813" s="116" t="str">
        <f t="shared" si="124"/>
        <v xml:space="preserve"> </v>
      </c>
      <c r="AE813" s="116" t="str">
        <f t="shared" si="125"/>
        <v xml:space="preserve"> </v>
      </c>
      <c r="AF813" s="116" t="str">
        <f t="shared" si="126"/>
        <v xml:space="preserve"> </v>
      </c>
      <c r="AG813" s="116" t="str">
        <f t="shared" si="127"/>
        <v xml:space="preserve"> </v>
      </c>
    </row>
    <row r="814" spans="1:33" x14ac:dyDescent="0.35">
      <c r="A814" s="199"/>
      <c r="B814" s="200"/>
      <c r="C814" s="200"/>
      <c r="D814" s="200"/>
      <c r="E814" s="200"/>
      <c r="F814" s="200"/>
      <c r="G814" s="200"/>
      <c r="H814" s="200"/>
      <c r="I814" s="200"/>
      <c r="J814" s="200"/>
      <c r="K814" s="200"/>
      <c r="L814" s="200"/>
      <c r="M814" s="200"/>
      <c r="N814" s="200"/>
      <c r="O814" s="200"/>
      <c r="P814" s="200"/>
      <c r="Q814" s="200"/>
      <c r="R814" s="200"/>
      <c r="S814" s="200"/>
      <c r="T814" s="200"/>
      <c r="U814" s="200"/>
      <c r="V814" s="200"/>
      <c r="W814" s="201"/>
      <c r="X814" s="116" t="str">
        <f t="shared" si="129"/>
        <v xml:space="preserve"> </v>
      </c>
      <c r="Y814" s="116" t="str">
        <f t="shared" si="128"/>
        <v xml:space="preserve"> </v>
      </c>
      <c r="Z814" s="116" t="str">
        <f t="shared" si="120"/>
        <v xml:space="preserve"> </v>
      </c>
      <c r="AA814" s="116" t="str">
        <f t="shared" si="121"/>
        <v xml:space="preserve"> </v>
      </c>
      <c r="AB814" s="116" t="str">
        <f t="shared" si="122"/>
        <v xml:space="preserve"> </v>
      </c>
      <c r="AC814" s="116" t="str">
        <f t="shared" si="123"/>
        <v xml:space="preserve"> </v>
      </c>
      <c r="AD814" s="116" t="str">
        <f t="shared" si="124"/>
        <v xml:space="preserve"> </v>
      </c>
      <c r="AE814" s="116" t="str">
        <f t="shared" si="125"/>
        <v xml:space="preserve"> </v>
      </c>
      <c r="AF814" s="116" t="str">
        <f t="shared" si="126"/>
        <v xml:space="preserve"> </v>
      </c>
      <c r="AG814" s="116" t="str">
        <f t="shared" si="127"/>
        <v xml:space="preserve"> </v>
      </c>
    </row>
    <row r="815" spans="1:33" x14ac:dyDescent="0.35">
      <c r="A815" s="199"/>
      <c r="B815" s="200"/>
      <c r="C815" s="200"/>
      <c r="D815" s="200"/>
      <c r="E815" s="200"/>
      <c r="F815" s="200"/>
      <c r="G815" s="200"/>
      <c r="H815" s="200"/>
      <c r="I815" s="200"/>
      <c r="J815" s="200"/>
      <c r="K815" s="200"/>
      <c r="L815" s="200"/>
      <c r="M815" s="200"/>
      <c r="N815" s="200"/>
      <c r="O815" s="200"/>
      <c r="P815" s="200"/>
      <c r="Q815" s="200"/>
      <c r="R815" s="200"/>
      <c r="S815" s="200"/>
      <c r="T815" s="200"/>
      <c r="U815" s="200"/>
      <c r="V815" s="200"/>
      <c r="W815" s="201"/>
      <c r="X815" s="116" t="str">
        <f t="shared" si="129"/>
        <v xml:space="preserve"> </v>
      </c>
      <c r="Y815" s="116" t="str">
        <f t="shared" si="128"/>
        <v xml:space="preserve"> </v>
      </c>
      <c r="Z815" s="116" t="str">
        <f t="shared" si="120"/>
        <v xml:space="preserve"> </v>
      </c>
      <c r="AA815" s="116" t="str">
        <f t="shared" si="121"/>
        <v xml:space="preserve"> </v>
      </c>
      <c r="AB815" s="116" t="str">
        <f t="shared" si="122"/>
        <v xml:space="preserve"> </v>
      </c>
      <c r="AC815" s="116" t="str">
        <f t="shared" si="123"/>
        <v xml:space="preserve"> </v>
      </c>
      <c r="AD815" s="116" t="str">
        <f t="shared" si="124"/>
        <v xml:space="preserve"> </v>
      </c>
      <c r="AE815" s="116" t="str">
        <f t="shared" si="125"/>
        <v xml:space="preserve"> </v>
      </c>
      <c r="AF815" s="116" t="str">
        <f t="shared" si="126"/>
        <v xml:space="preserve"> </v>
      </c>
      <c r="AG815" s="116" t="str">
        <f t="shared" si="127"/>
        <v xml:space="preserve"> </v>
      </c>
    </row>
    <row r="816" spans="1:33" x14ac:dyDescent="0.35">
      <c r="A816" s="199"/>
      <c r="B816" s="200"/>
      <c r="C816" s="200"/>
      <c r="D816" s="200"/>
      <c r="E816" s="200"/>
      <c r="F816" s="200"/>
      <c r="G816" s="200"/>
      <c r="H816" s="200"/>
      <c r="I816" s="200"/>
      <c r="J816" s="200"/>
      <c r="K816" s="200"/>
      <c r="L816" s="200"/>
      <c r="M816" s="200"/>
      <c r="N816" s="200"/>
      <c r="O816" s="200"/>
      <c r="P816" s="200"/>
      <c r="Q816" s="200"/>
      <c r="R816" s="200"/>
      <c r="S816" s="200"/>
      <c r="T816" s="200"/>
      <c r="U816" s="200"/>
      <c r="V816" s="200"/>
      <c r="W816" s="201"/>
      <c r="X816" s="116" t="str">
        <f t="shared" si="129"/>
        <v xml:space="preserve"> </v>
      </c>
      <c r="Y816" s="116" t="str">
        <f t="shared" si="128"/>
        <v xml:space="preserve"> </v>
      </c>
      <c r="Z816" s="116" t="str">
        <f t="shared" si="120"/>
        <v xml:space="preserve"> </v>
      </c>
      <c r="AA816" s="116" t="str">
        <f t="shared" si="121"/>
        <v xml:space="preserve"> </v>
      </c>
      <c r="AB816" s="116" t="str">
        <f t="shared" si="122"/>
        <v xml:space="preserve"> </v>
      </c>
      <c r="AC816" s="116" t="str">
        <f t="shared" si="123"/>
        <v xml:space="preserve"> </v>
      </c>
      <c r="AD816" s="116" t="str">
        <f t="shared" si="124"/>
        <v xml:space="preserve"> </v>
      </c>
      <c r="AE816" s="116" t="str">
        <f t="shared" si="125"/>
        <v xml:space="preserve"> </v>
      </c>
      <c r="AF816" s="116" t="str">
        <f t="shared" si="126"/>
        <v xml:space="preserve"> </v>
      </c>
      <c r="AG816" s="116" t="str">
        <f t="shared" si="127"/>
        <v xml:space="preserve"> </v>
      </c>
    </row>
    <row r="817" spans="1:33" x14ac:dyDescent="0.35">
      <c r="A817" s="199"/>
      <c r="B817" s="200"/>
      <c r="C817" s="200"/>
      <c r="D817" s="200"/>
      <c r="E817" s="200"/>
      <c r="F817" s="200"/>
      <c r="G817" s="200"/>
      <c r="H817" s="200"/>
      <c r="I817" s="200"/>
      <c r="J817" s="200"/>
      <c r="K817" s="200"/>
      <c r="L817" s="200"/>
      <c r="M817" s="200"/>
      <c r="N817" s="200"/>
      <c r="O817" s="200"/>
      <c r="P817" s="200"/>
      <c r="Q817" s="200"/>
      <c r="R817" s="200"/>
      <c r="S817" s="200"/>
      <c r="T817" s="200"/>
      <c r="U817" s="200"/>
      <c r="V817" s="200"/>
      <c r="W817" s="201"/>
      <c r="X817" s="116" t="str">
        <f t="shared" si="129"/>
        <v xml:space="preserve"> </v>
      </c>
      <c r="Y817" s="116" t="str">
        <f t="shared" si="128"/>
        <v xml:space="preserve"> </v>
      </c>
      <c r="Z817" s="116" t="str">
        <f t="shared" si="120"/>
        <v xml:space="preserve"> </v>
      </c>
      <c r="AA817" s="116" t="str">
        <f t="shared" si="121"/>
        <v xml:space="preserve"> </v>
      </c>
      <c r="AB817" s="116" t="str">
        <f t="shared" si="122"/>
        <v xml:space="preserve"> </v>
      </c>
      <c r="AC817" s="116" t="str">
        <f t="shared" si="123"/>
        <v xml:space="preserve"> </v>
      </c>
      <c r="AD817" s="116" t="str">
        <f t="shared" si="124"/>
        <v xml:space="preserve"> </v>
      </c>
      <c r="AE817" s="116" t="str">
        <f t="shared" si="125"/>
        <v xml:space="preserve"> </v>
      </c>
      <c r="AF817" s="116" t="str">
        <f t="shared" si="126"/>
        <v xml:space="preserve"> </v>
      </c>
      <c r="AG817" s="116" t="str">
        <f t="shared" si="127"/>
        <v xml:space="preserve"> </v>
      </c>
    </row>
    <row r="818" spans="1:33" x14ac:dyDescent="0.35">
      <c r="A818" s="199"/>
      <c r="B818" s="200"/>
      <c r="C818" s="200"/>
      <c r="D818" s="200"/>
      <c r="E818" s="200"/>
      <c r="F818" s="200"/>
      <c r="G818" s="200"/>
      <c r="H818" s="200"/>
      <c r="I818" s="200"/>
      <c r="J818" s="200"/>
      <c r="K818" s="200"/>
      <c r="L818" s="200"/>
      <c r="M818" s="200"/>
      <c r="N818" s="200"/>
      <c r="O818" s="200"/>
      <c r="P818" s="200"/>
      <c r="Q818" s="200"/>
      <c r="R818" s="200"/>
      <c r="S818" s="200"/>
      <c r="T818" s="200"/>
      <c r="U818" s="200"/>
      <c r="V818" s="200"/>
      <c r="W818" s="201"/>
      <c r="X818" s="116" t="str">
        <f t="shared" si="129"/>
        <v xml:space="preserve"> </v>
      </c>
      <c r="Y818" s="116" t="str">
        <f t="shared" si="128"/>
        <v xml:space="preserve"> </v>
      </c>
      <c r="Z818" s="116" t="str">
        <f t="shared" si="120"/>
        <v xml:space="preserve"> </v>
      </c>
      <c r="AA818" s="116" t="str">
        <f t="shared" si="121"/>
        <v xml:space="preserve"> </v>
      </c>
      <c r="AB818" s="116" t="str">
        <f t="shared" si="122"/>
        <v xml:space="preserve"> </v>
      </c>
      <c r="AC818" s="116" t="str">
        <f t="shared" si="123"/>
        <v xml:space="preserve"> </v>
      </c>
      <c r="AD818" s="116" t="str">
        <f t="shared" si="124"/>
        <v xml:space="preserve"> </v>
      </c>
      <c r="AE818" s="116" t="str">
        <f t="shared" si="125"/>
        <v xml:space="preserve"> </v>
      </c>
      <c r="AF818" s="116" t="str">
        <f t="shared" si="126"/>
        <v xml:space="preserve"> </v>
      </c>
      <c r="AG818" s="116" t="str">
        <f t="shared" si="127"/>
        <v xml:space="preserve"> </v>
      </c>
    </row>
    <row r="819" spans="1:33" x14ac:dyDescent="0.35">
      <c r="A819" s="199"/>
      <c r="B819" s="200"/>
      <c r="C819" s="200"/>
      <c r="D819" s="200"/>
      <c r="E819" s="200"/>
      <c r="F819" s="200"/>
      <c r="G819" s="200"/>
      <c r="H819" s="200"/>
      <c r="I819" s="200"/>
      <c r="J819" s="200"/>
      <c r="K819" s="200"/>
      <c r="L819" s="200"/>
      <c r="M819" s="200"/>
      <c r="N819" s="200"/>
      <c r="O819" s="200"/>
      <c r="P819" s="200"/>
      <c r="Q819" s="200"/>
      <c r="R819" s="200"/>
      <c r="S819" s="200"/>
      <c r="T819" s="200"/>
      <c r="U819" s="200"/>
      <c r="V819" s="200"/>
      <c r="W819" s="201"/>
      <c r="X819" s="116" t="str">
        <f t="shared" si="129"/>
        <v xml:space="preserve"> </v>
      </c>
      <c r="Y819" s="116" t="str">
        <f t="shared" si="128"/>
        <v xml:space="preserve"> </v>
      </c>
      <c r="Z819" s="116" t="str">
        <f t="shared" si="120"/>
        <v xml:space="preserve"> </v>
      </c>
      <c r="AA819" s="116" t="str">
        <f t="shared" si="121"/>
        <v xml:space="preserve"> </v>
      </c>
      <c r="AB819" s="116" t="str">
        <f t="shared" si="122"/>
        <v xml:space="preserve"> </v>
      </c>
      <c r="AC819" s="116" t="str">
        <f t="shared" si="123"/>
        <v xml:space="preserve"> </v>
      </c>
      <c r="AD819" s="116" t="str">
        <f t="shared" si="124"/>
        <v xml:space="preserve"> </v>
      </c>
      <c r="AE819" s="116" t="str">
        <f t="shared" si="125"/>
        <v xml:space="preserve"> </v>
      </c>
      <c r="AF819" s="116" t="str">
        <f t="shared" si="126"/>
        <v xml:space="preserve"> </v>
      </c>
      <c r="AG819" s="116" t="str">
        <f t="shared" si="127"/>
        <v xml:space="preserve"> </v>
      </c>
    </row>
    <row r="820" spans="1:33" x14ac:dyDescent="0.35">
      <c r="A820" s="199"/>
      <c r="B820" s="200"/>
      <c r="C820" s="200"/>
      <c r="D820" s="200"/>
      <c r="E820" s="200"/>
      <c r="F820" s="200"/>
      <c r="G820" s="200"/>
      <c r="H820" s="200"/>
      <c r="I820" s="200"/>
      <c r="J820" s="200"/>
      <c r="K820" s="200"/>
      <c r="L820" s="200"/>
      <c r="M820" s="200"/>
      <c r="N820" s="200"/>
      <c r="O820" s="200"/>
      <c r="P820" s="200"/>
      <c r="Q820" s="200"/>
      <c r="R820" s="200"/>
      <c r="S820" s="200"/>
      <c r="T820" s="200"/>
      <c r="U820" s="200"/>
      <c r="V820" s="200"/>
      <c r="W820" s="201"/>
      <c r="X820" s="116" t="str">
        <f t="shared" si="129"/>
        <v xml:space="preserve"> </v>
      </c>
      <c r="Y820" s="116" t="str">
        <f t="shared" si="128"/>
        <v xml:space="preserve"> </v>
      </c>
      <c r="Z820" s="116" t="str">
        <f t="shared" si="120"/>
        <v xml:space="preserve"> </v>
      </c>
      <c r="AA820" s="116" t="str">
        <f t="shared" si="121"/>
        <v xml:space="preserve"> </v>
      </c>
      <c r="AB820" s="116" t="str">
        <f t="shared" si="122"/>
        <v xml:space="preserve"> </v>
      </c>
      <c r="AC820" s="116" t="str">
        <f t="shared" si="123"/>
        <v xml:space="preserve"> </v>
      </c>
      <c r="AD820" s="116" t="str">
        <f t="shared" si="124"/>
        <v xml:space="preserve"> </v>
      </c>
      <c r="AE820" s="116" t="str">
        <f t="shared" si="125"/>
        <v xml:space="preserve"> </v>
      </c>
      <c r="AF820" s="116" t="str">
        <f t="shared" si="126"/>
        <v xml:space="preserve"> </v>
      </c>
      <c r="AG820" s="116" t="str">
        <f t="shared" si="127"/>
        <v xml:space="preserve"> </v>
      </c>
    </row>
    <row r="821" spans="1:33" x14ac:dyDescent="0.35">
      <c r="A821" s="199"/>
      <c r="B821" s="200"/>
      <c r="C821" s="200"/>
      <c r="D821" s="200"/>
      <c r="E821" s="200"/>
      <c r="F821" s="200"/>
      <c r="G821" s="200"/>
      <c r="H821" s="200"/>
      <c r="I821" s="200"/>
      <c r="J821" s="200"/>
      <c r="K821" s="200"/>
      <c r="L821" s="200"/>
      <c r="M821" s="200"/>
      <c r="N821" s="200"/>
      <c r="O821" s="200"/>
      <c r="P821" s="200"/>
      <c r="Q821" s="200"/>
      <c r="R821" s="200"/>
      <c r="S821" s="200"/>
      <c r="T821" s="200"/>
      <c r="U821" s="200"/>
      <c r="V821" s="200"/>
      <c r="W821" s="201"/>
      <c r="X821" s="116" t="str">
        <f t="shared" si="129"/>
        <v xml:space="preserve"> </v>
      </c>
      <c r="Y821" s="116" t="str">
        <f t="shared" si="128"/>
        <v xml:space="preserve"> </v>
      </c>
      <c r="Z821" s="116" t="str">
        <f t="shared" si="120"/>
        <v xml:space="preserve"> </v>
      </c>
      <c r="AA821" s="116" t="str">
        <f t="shared" si="121"/>
        <v xml:space="preserve"> </v>
      </c>
      <c r="AB821" s="116" t="str">
        <f t="shared" si="122"/>
        <v xml:space="preserve"> </v>
      </c>
      <c r="AC821" s="116" t="str">
        <f t="shared" si="123"/>
        <v xml:space="preserve"> </v>
      </c>
      <c r="AD821" s="116" t="str">
        <f t="shared" si="124"/>
        <v xml:space="preserve"> </v>
      </c>
      <c r="AE821" s="116" t="str">
        <f t="shared" si="125"/>
        <v xml:space="preserve"> </v>
      </c>
      <c r="AF821" s="116" t="str">
        <f t="shared" si="126"/>
        <v xml:space="preserve"> </v>
      </c>
      <c r="AG821" s="116" t="str">
        <f t="shared" si="127"/>
        <v xml:space="preserve"> </v>
      </c>
    </row>
    <row r="822" spans="1:33" x14ac:dyDescent="0.35">
      <c r="A822" s="199"/>
      <c r="B822" s="200"/>
      <c r="C822" s="200"/>
      <c r="D822" s="200"/>
      <c r="E822" s="200"/>
      <c r="F822" s="200"/>
      <c r="G822" s="200"/>
      <c r="H822" s="200"/>
      <c r="I822" s="200"/>
      <c r="J822" s="200"/>
      <c r="K822" s="200"/>
      <c r="L822" s="200"/>
      <c r="M822" s="200"/>
      <c r="N822" s="200"/>
      <c r="O822" s="200"/>
      <c r="P822" s="200"/>
      <c r="Q822" s="200"/>
      <c r="R822" s="200"/>
      <c r="S822" s="200"/>
      <c r="T822" s="200"/>
      <c r="U822" s="200"/>
      <c r="V822" s="200"/>
      <c r="W822" s="201"/>
      <c r="X822" s="116" t="str">
        <f t="shared" si="129"/>
        <v xml:space="preserve"> </v>
      </c>
      <c r="Y822" s="116" t="str">
        <f t="shared" si="128"/>
        <v xml:space="preserve"> </v>
      </c>
      <c r="Z822" s="116" t="str">
        <f t="shared" si="120"/>
        <v xml:space="preserve"> </v>
      </c>
      <c r="AA822" s="116" t="str">
        <f t="shared" si="121"/>
        <v xml:space="preserve"> </v>
      </c>
      <c r="AB822" s="116" t="str">
        <f t="shared" si="122"/>
        <v xml:space="preserve"> </v>
      </c>
      <c r="AC822" s="116" t="str">
        <f t="shared" si="123"/>
        <v xml:space="preserve"> </v>
      </c>
      <c r="AD822" s="116" t="str">
        <f t="shared" si="124"/>
        <v xml:space="preserve"> </v>
      </c>
      <c r="AE822" s="116" t="str">
        <f t="shared" si="125"/>
        <v xml:space="preserve"> </v>
      </c>
      <c r="AF822" s="116" t="str">
        <f t="shared" si="126"/>
        <v xml:space="preserve"> </v>
      </c>
      <c r="AG822" s="116" t="str">
        <f t="shared" si="127"/>
        <v xml:space="preserve"> </v>
      </c>
    </row>
    <row r="823" spans="1:33" x14ac:dyDescent="0.35">
      <c r="A823" s="199"/>
      <c r="B823" s="200"/>
      <c r="C823" s="200"/>
      <c r="D823" s="200"/>
      <c r="E823" s="200"/>
      <c r="F823" s="200"/>
      <c r="G823" s="200"/>
      <c r="H823" s="200"/>
      <c r="I823" s="200"/>
      <c r="J823" s="200"/>
      <c r="K823" s="200"/>
      <c r="L823" s="200"/>
      <c r="M823" s="200"/>
      <c r="N823" s="200"/>
      <c r="O823" s="200"/>
      <c r="P823" s="200"/>
      <c r="Q823" s="200"/>
      <c r="R823" s="200"/>
      <c r="S823" s="200"/>
      <c r="T823" s="200"/>
      <c r="U823" s="200"/>
      <c r="V823" s="200"/>
      <c r="W823" s="201"/>
      <c r="X823" s="116" t="str">
        <f t="shared" si="129"/>
        <v xml:space="preserve"> </v>
      </c>
      <c r="Y823" s="116" t="str">
        <f t="shared" si="128"/>
        <v xml:space="preserve"> </v>
      </c>
      <c r="Z823" s="116" t="str">
        <f t="shared" si="120"/>
        <v xml:space="preserve"> </v>
      </c>
      <c r="AA823" s="116" t="str">
        <f t="shared" si="121"/>
        <v xml:space="preserve"> </v>
      </c>
      <c r="AB823" s="116" t="str">
        <f t="shared" si="122"/>
        <v xml:space="preserve"> </v>
      </c>
      <c r="AC823" s="116" t="str">
        <f t="shared" si="123"/>
        <v xml:space="preserve"> </v>
      </c>
      <c r="AD823" s="116" t="str">
        <f t="shared" si="124"/>
        <v xml:space="preserve"> </v>
      </c>
      <c r="AE823" s="116" t="str">
        <f t="shared" si="125"/>
        <v xml:space="preserve"> </v>
      </c>
      <c r="AF823" s="116" t="str">
        <f t="shared" si="126"/>
        <v xml:space="preserve"> </v>
      </c>
      <c r="AG823" s="116" t="str">
        <f t="shared" si="127"/>
        <v xml:space="preserve"> </v>
      </c>
    </row>
    <row r="824" spans="1:33" x14ac:dyDescent="0.35">
      <c r="A824" s="199"/>
      <c r="B824" s="200"/>
      <c r="C824" s="200"/>
      <c r="D824" s="200"/>
      <c r="E824" s="200"/>
      <c r="F824" s="200"/>
      <c r="G824" s="200"/>
      <c r="H824" s="200"/>
      <c r="I824" s="200"/>
      <c r="J824" s="200"/>
      <c r="K824" s="200"/>
      <c r="L824" s="200"/>
      <c r="M824" s="200"/>
      <c r="N824" s="200"/>
      <c r="O824" s="200"/>
      <c r="P824" s="200"/>
      <c r="Q824" s="200"/>
      <c r="R824" s="200"/>
      <c r="S824" s="200"/>
      <c r="T824" s="200"/>
      <c r="U824" s="200"/>
      <c r="V824" s="200"/>
      <c r="W824" s="201"/>
      <c r="X824" s="116" t="str">
        <f t="shared" si="129"/>
        <v xml:space="preserve"> </v>
      </c>
      <c r="Y824" s="116" t="str">
        <f t="shared" si="128"/>
        <v xml:space="preserve"> </v>
      </c>
      <c r="Z824" s="116" t="str">
        <f t="shared" si="120"/>
        <v xml:space="preserve"> </v>
      </c>
      <c r="AA824" s="116" t="str">
        <f t="shared" si="121"/>
        <v xml:space="preserve"> </v>
      </c>
      <c r="AB824" s="116" t="str">
        <f t="shared" si="122"/>
        <v xml:space="preserve"> </v>
      </c>
      <c r="AC824" s="116" t="str">
        <f t="shared" si="123"/>
        <v xml:space="preserve"> </v>
      </c>
      <c r="AD824" s="116" t="str">
        <f t="shared" si="124"/>
        <v xml:space="preserve"> </v>
      </c>
      <c r="AE824" s="116" t="str">
        <f t="shared" si="125"/>
        <v xml:space="preserve"> </v>
      </c>
      <c r="AF824" s="116" t="str">
        <f t="shared" si="126"/>
        <v xml:space="preserve"> </v>
      </c>
      <c r="AG824" s="116" t="str">
        <f t="shared" si="127"/>
        <v xml:space="preserve"> </v>
      </c>
    </row>
    <row r="825" spans="1:33" x14ac:dyDescent="0.35">
      <c r="A825" s="199"/>
      <c r="B825" s="200"/>
      <c r="C825" s="200"/>
      <c r="D825" s="200"/>
      <c r="E825" s="200"/>
      <c r="F825" s="200"/>
      <c r="G825" s="200"/>
      <c r="H825" s="200"/>
      <c r="I825" s="200"/>
      <c r="J825" s="200"/>
      <c r="K825" s="200"/>
      <c r="L825" s="200"/>
      <c r="M825" s="200"/>
      <c r="N825" s="200"/>
      <c r="O825" s="200"/>
      <c r="P825" s="200"/>
      <c r="Q825" s="200"/>
      <c r="R825" s="200"/>
      <c r="S825" s="200"/>
      <c r="T825" s="200"/>
      <c r="U825" s="200"/>
      <c r="V825" s="200"/>
      <c r="W825" s="201"/>
      <c r="X825" s="116" t="str">
        <f t="shared" si="129"/>
        <v xml:space="preserve"> </v>
      </c>
      <c r="Y825" s="116" t="str">
        <f t="shared" si="128"/>
        <v xml:space="preserve"> </v>
      </c>
      <c r="Z825" s="116" t="str">
        <f t="shared" si="120"/>
        <v xml:space="preserve"> </v>
      </c>
      <c r="AA825" s="116" t="str">
        <f t="shared" si="121"/>
        <v xml:space="preserve"> </v>
      </c>
      <c r="AB825" s="116" t="str">
        <f t="shared" si="122"/>
        <v xml:space="preserve"> </v>
      </c>
      <c r="AC825" s="116" t="str">
        <f t="shared" si="123"/>
        <v xml:space="preserve"> </v>
      </c>
      <c r="AD825" s="116" t="str">
        <f t="shared" si="124"/>
        <v xml:space="preserve"> </v>
      </c>
      <c r="AE825" s="116" t="str">
        <f t="shared" si="125"/>
        <v xml:space="preserve"> </v>
      </c>
      <c r="AF825" s="116" t="str">
        <f t="shared" si="126"/>
        <v xml:space="preserve"> </v>
      </c>
      <c r="AG825" s="116" t="str">
        <f t="shared" si="127"/>
        <v xml:space="preserve"> </v>
      </c>
    </row>
    <row r="826" spans="1:33" x14ac:dyDescent="0.35">
      <c r="A826" s="199"/>
      <c r="B826" s="200"/>
      <c r="C826" s="200"/>
      <c r="D826" s="200"/>
      <c r="E826" s="200"/>
      <c r="F826" s="200"/>
      <c r="G826" s="200"/>
      <c r="H826" s="200"/>
      <c r="I826" s="200"/>
      <c r="J826" s="200"/>
      <c r="K826" s="200"/>
      <c r="L826" s="200"/>
      <c r="M826" s="200"/>
      <c r="N826" s="200"/>
      <c r="O826" s="200"/>
      <c r="P826" s="200"/>
      <c r="Q826" s="200"/>
      <c r="R826" s="200"/>
      <c r="S826" s="200"/>
      <c r="T826" s="200"/>
      <c r="U826" s="200"/>
      <c r="V826" s="200"/>
      <c r="W826" s="201"/>
      <c r="X826" s="116" t="str">
        <f t="shared" si="129"/>
        <v xml:space="preserve"> </v>
      </c>
      <c r="Y826" s="116" t="str">
        <f t="shared" si="128"/>
        <v xml:space="preserve"> </v>
      </c>
      <c r="Z826" s="116" t="str">
        <f t="shared" si="120"/>
        <v xml:space="preserve"> </v>
      </c>
      <c r="AA826" s="116" t="str">
        <f t="shared" si="121"/>
        <v xml:space="preserve"> </v>
      </c>
      <c r="AB826" s="116" t="str">
        <f t="shared" si="122"/>
        <v xml:space="preserve"> </v>
      </c>
      <c r="AC826" s="116" t="str">
        <f t="shared" si="123"/>
        <v xml:space="preserve"> </v>
      </c>
      <c r="AD826" s="116" t="str">
        <f t="shared" si="124"/>
        <v xml:space="preserve"> </v>
      </c>
      <c r="AE826" s="116" t="str">
        <f t="shared" si="125"/>
        <v xml:space="preserve"> </v>
      </c>
      <c r="AF826" s="116" t="str">
        <f t="shared" si="126"/>
        <v xml:space="preserve"> </v>
      </c>
      <c r="AG826" s="116" t="str">
        <f t="shared" si="127"/>
        <v xml:space="preserve"> </v>
      </c>
    </row>
    <row r="827" spans="1:33" x14ac:dyDescent="0.35">
      <c r="A827" s="199"/>
      <c r="B827" s="200"/>
      <c r="C827" s="200"/>
      <c r="D827" s="200"/>
      <c r="E827" s="200"/>
      <c r="F827" s="200"/>
      <c r="G827" s="200"/>
      <c r="H827" s="200"/>
      <c r="I827" s="200"/>
      <c r="J827" s="200"/>
      <c r="K827" s="200"/>
      <c r="L827" s="200"/>
      <c r="M827" s="200"/>
      <c r="N827" s="200"/>
      <c r="O827" s="200"/>
      <c r="P827" s="200"/>
      <c r="Q827" s="200"/>
      <c r="R827" s="200"/>
      <c r="S827" s="200"/>
      <c r="T827" s="200"/>
      <c r="U827" s="200"/>
      <c r="V827" s="200"/>
      <c r="W827" s="201"/>
      <c r="X827" s="116" t="str">
        <f t="shared" si="129"/>
        <v xml:space="preserve"> </v>
      </c>
      <c r="Y827" s="116" t="str">
        <f t="shared" si="128"/>
        <v xml:space="preserve"> </v>
      </c>
      <c r="Z827" s="116" t="str">
        <f t="shared" si="120"/>
        <v xml:space="preserve"> </v>
      </c>
      <c r="AA827" s="116" t="str">
        <f t="shared" si="121"/>
        <v xml:space="preserve"> </v>
      </c>
      <c r="AB827" s="116" t="str">
        <f t="shared" si="122"/>
        <v xml:space="preserve"> </v>
      </c>
      <c r="AC827" s="116" t="str">
        <f t="shared" si="123"/>
        <v xml:space="preserve"> </v>
      </c>
      <c r="AD827" s="116" t="str">
        <f t="shared" si="124"/>
        <v xml:space="preserve"> </v>
      </c>
      <c r="AE827" s="116" t="str">
        <f t="shared" si="125"/>
        <v xml:space="preserve"> </v>
      </c>
      <c r="AF827" s="116" t="str">
        <f t="shared" si="126"/>
        <v xml:space="preserve"> </v>
      </c>
      <c r="AG827" s="116" t="str">
        <f t="shared" si="127"/>
        <v xml:space="preserve"> </v>
      </c>
    </row>
    <row r="828" spans="1:33" x14ac:dyDescent="0.35">
      <c r="A828" s="199"/>
      <c r="B828" s="200"/>
      <c r="C828" s="200"/>
      <c r="D828" s="200"/>
      <c r="E828" s="200"/>
      <c r="F828" s="200"/>
      <c r="G828" s="200"/>
      <c r="H828" s="200"/>
      <c r="I828" s="200"/>
      <c r="J828" s="200"/>
      <c r="K828" s="200"/>
      <c r="L828" s="200"/>
      <c r="M828" s="200"/>
      <c r="N828" s="200"/>
      <c r="O828" s="200"/>
      <c r="P828" s="200"/>
      <c r="Q828" s="200"/>
      <c r="R828" s="200"/>
      <c r="S828" s="200"/>
      <c r="T828" s="200"/>
      <c r="U828" s="200"/>
      <c r="V828" s="200"/>
      <c r="W828" s="201"/>
      <c r="X828" s="116" t="str">
        <f t="shared" si="129"/>
        <v xml:space="preserve"> </v>
      </c>
      <c r="Y828" s="116" t="str">
        <f t="shared" si="128"/>
        <v xml:space="preserve"> </v>
      </c>
      <c r="Z828" s="116" t="str">
        <f t="shared" si="120"/>
        <v xml:space="preserve"> </v>
      </c>
      <c r="AA828" s="116" t="str">
        <f t="shared" si="121"/>
        <v xml:space="preserve"> </v>
      </c>
      <c r="AB828" s="116" t="str">
        <f t="shared" si="122"/>
        <v xml:space="preserve"> </v>
      </c>
      <c r="AC828" s="116" t="str">
        <f t="shared" si="123"/>
        <v xml:space="preserve"> </v>
      </c>
      <c r="AD828" s="116" t="str">
        <f t="shared" si="124"/>
        <v xml:space="preserve"> </v>
      </c>
      <c r="AE828" s="116" t="str">
        <f t="shared" si="125"/>
        <v xml:space="preserve"> </v>
      </c>
      <c r="AF828" s="116" t="str">
        <f t="shared" si="126"/>
        <v xml:space="preserve"> </v>
      </c>
      <c r="AG828" s="116" t="str">
        <f t="shared" si="127"/>
        <v xml:space="preserve"> </v>
      </c>
    </row>
    <row r="829" spans="1:33" x14ac:dyDescent="0.35">
      <c r="A829" s="199"/>
      <c r="B829" s="200"/>
      <c r="C829" s="200"/>
      <c r="D829" s="200"/>
      <c r="E829" s="200"/>
      <c r="F829" s="200"/>
      <c r="G829" s="200"/>
      <c r="H829" s="200"/>
      <c r="I829" s="200"/>
      <c r="J829" s="200"/>
      <c r="K829" s="200"/>
      <c r="L829" s="200"/>
      <c r="M829" s="200"/>
      <c r="N829" s="200"/>
      <c r="O829" s="200"/>
      <c r="P829" s="200"/>
      <c r="Q829" s="200"/>
      <c r="R829" s="200"/>
      <c r="S829" s="200"/>
      <c r="T829" s="200"/>
      <c r="U829" s="200"/>
      <c r="V829" s="200"/>
      <c r="W829" s="201"/>
      <c r="X829" s="116" t="str">
        <f t="shared" si="129"/>
        <v xml:space="preserve"> </v>
      </c>
      <c r="Y829" s="116" t="str">
        <f t="shared" si="128"/>
        <v xml:space="preserve"> </v>
      </c>
      <c r="Z829" s="116" t="str">
        <f t="shared" si="120"/>
        <v xml:space="preserve"> </v>
      </c>
      <c r="AA829" s="116" t="str">
        <f t="shared" si="121"/>
        <v xml:space="preserve"> </v>
      </c>
      <c r="AB829" s="116" t="str">
        <f t="shared" si="122"/>
        <v xml:space="preserve"> </v>
      </c>
      <c r="AC829" s="116" t="str">
        <f t="shared" si="123"/>
        <v xml:space="preserve"> </v>
      </c>
      <c r="AD829" s="116" t="str">
        <f t="shared" si="124"/>
        <v xml:space="preserve"> </v>
      </c>
      <c r="AE829" s="116" t="str">
        <f t="shared" si="125"/>
        <v xml:space="preserve"> </v>
      </c>
      <c r="AF829" s="116" t="str">
        <f t="shared" si="126"/>
        <v xml:space="preserve"> </v>
      </c>
      <c r="AG829" s="116" t="str">
        <f t="shared" si="127"/>
        <v xml:space="preserve"> </v>
      </c>
    </row>
    <row r="830" spans="1:33" x14ac:dyDescent="0.35">
      <c r="A830" s="199"/>
      <c r="B830" s="200"/>
      <c r="C830" s="200"/>
      <c r="D830" s="200"/>
      <c r="E830" s="200"/>
      <c r="F830" s="200"/>
      <c r="G830" s="200"/>
      <c r="H830" s="200"/>
      <c r="I830" s="200"/>
      <c r="J830" s="200"/>
      <c r="K830" s="200"/>
      <c r="L830" s="200"/>
      <c r="M830" s="200"/>
      <c r="N830" s="200"/>
      <c r="O830" s="200"/>
      <c r="P830" s="200"/>
      <c r="Q830" s="200"/>
      <c r="R830" s="200"/>
      <c r="S830" s="200"/>
      <c r="T830" s="200"/>
      <c r="U830" s="200"/>
      <c r="V830" s="200"/>
      <c r="W830" s="201"/>
      <c r="X830" s="116" t="str">
        <f t="shared" si="129"/>
        <v xml:space="preserve"> </v>
      </c>
      <c r="Y830" s="116" t="str">
        <f t="shared" si="128"/>
        <v xml:space="preserve"> </v>
      </c>
      <c r="Z830" s="116" t="str">
        <f t="shared" si="120"/>
        <v xml:space="preserve"> </v>
      </c>
      <c r="AA830" s="116" t="str">
        <f t="shared" si="121"/>
        <v xml:space="preserve"> </v>
      </c>
      <c r="AB830" s="116" t="str">
        <f t="shared" si="122"/>
        <v xml:space="preserve"> </v>
      </c>
      <c r="AC830" s="116" t="str">
        <f t="shared" si="123"/>
        <v xml:space="preserve"> </v>
      </c>
      <c r="AD830" s="116" t="str">
        <f t="shared" si="124"/>
        <v xml:space="preserve"> </v>
      </c>
      <c r="AE830" s="116" t="str">
        <f t="shared" si="125"/>
        <v xml:space="preserve"> </v>
      </c>
      <c r="AF830" s="116" t="str">
        <f t="shared" si="126"/>
        <v xml:space="preserve"> </v>
      </c>
      <c r="AG830" s="116" t="str">
        <f t="shared" si="127"/>
        <v xml:space="preserve"> </v>
      </c>
    </row>
    <row r="831" spans="1:33" x14ac:dyDescent="0.35">
      <c r="A831" s="199"/>
      <c r="B831" s="200"/>
      <c r="C831" s="200"/>
      <c r="D831" s="200"/>
      <c r="E831" s="200"/>
      <c r="F831" s="200"/>
      <c r="G831" s="200"/>
      <c r="H831" s="200"/>
      <c r="I831" s="200"/>
      <c r="J831" s="200"/>
      <c r="K831" s="200"/>
      <c r="L831" s="200"/>
      <c r="M831" s="200"/>
      <c r="N831" s="200"/>
      <c r="O831" s="200"/>
      <c r="P831" s="200"/>
      <c r="Q831" s="200"/>
      <c r="R831" s="200"/>
      <c r="S831" s="200"/>
      <c r="T831" s="200"/>
      <c r="U831" s="200"/>
      <c r="V831" s="200"/>
      <c r="W831" s="201"/>
      <c r="X831" s="116" t="str">
        <f t="shared" si="129"/>
        <v xml:space="preserve"> </v>
      </c>
      <c r="Y831" s="116" t="str">
        <f t="shared" si="128"/>
        <v xml:space="preserve"> </v>
      </c>
      <c r="Z831" s="116" t="str">
        <f t="shared" si="120"/>
        <v xml:space="preserve"> </v>
      </c>
      <c r="AA831" s="116" t="str">
        <f t="shared" si="121"/>
        <v xml:space="preserve"> </v>
      </c>
      <c r="AB831" s="116" t="str">
        <f t="shared" si="122"/>
        <v xml:space="preserve"> </v>
      </c>
      <c r="AC831" s="116" t="str">
        <f t="shared" si="123"/>
        <v xml:space="preserve"> </v>
      </c>
      <c r="AD831" s="116" t="str">
        <f t="shared" si="124"/>
        <v xml:space="preserve"> </v>
      </c>
      <c r="AE831" s="116" t="str">
        <f t="shared" si="125"/>
        <v xml:space="preserve"> </v>
      </c>
      <c r="AF831" s="116" t="str">
        <f t="shared" si="126"/>
        <v xml:space="preserve"> </v>
      </c>
      <c r="AG831" s="116" t="str">
        <f t="shared" si="127"/>
        <v xml:space="preserve"> </v>
      </c>
    </row>
    <row r="832" spans="1:33" x14ac:dyDescent="0.35">
      <c r="A832" s="199"/>
      <c r="B832" s="200"/>
      <c r="C832" s="200"/>
      <c r="D832" s="200"/>
      <c r="E832" s="200"/>
      <c r="F832" s="200"/>
      <c r="G832" s="200"/>
      <c r="H832" s="200"/>
      <c r="I832" s="200"/>
      <c r="J832" s="200"/>
      <c r="K832" s="200"/>
      <c r="L832" s="200"/>
      <c r="M832" s="200"/>
      <c r="N832" s="200"/>
      <c r="O832" s="200"/>
      <c r="P832" s="200"/>
      <c r="Q832" s="200"/>
      <c r="R832" s="200"/>
      <c r="S832" s="200"/>
      <c r="T832" s="200"/>
      <c r="U832" s="200"/>
      <c r="V832" s="200"/>
      <c r="W832" s="201"/>
      <c r="X832" s="116" t="str">
        <f t="shared" si="129"/>
        <v xml:space="preserve"> </v>
      </c>
      <c r="Y832" s="116" t="str">
        <f t="shared" si="128"/>
        <v xml:space="preserve"> </v>
      </c>
      <c r="Z832" s="116" t="str">
        <f t="shared" si="120"/>
        <v xml:space="preserve"> </v>
      </c>
      <c r="AA832" s="116" t="str">
        <f t="shared" si="121"/>
        <v xml:space="preserve"> </v>
      </c>
      <c r="AB832" s="116" t="str">
        <f t="shared" si="122"/>
        <v xml:space="preserve"> </v>
      </c>
      <c r="AC832" s="116" t="str">
        <f t="shared" si="123"/>
        <v xml:space="preserve"> </v>
      </c>
      <c r="AD832" s="116" t="str">
        <f t="shared" si="124"/>
        <v xml:space="preserve"> </v>
      </c>
      <c r="AE832" s="116" t="str">
        <f t="shared" si="125"/>
        <v xml:space="preserve"> </v>
      </c>
      <c r="AF832" s="116" t="str">
        <f t="shared" si="126"/>
        <v xml:space="preserve"> </v>
      </c>
      <c r="AG832" s="116" t="str">
        <f t="shared" si="127"/>
        <v xml:space="preserve"> </v>
      </c>
    </row>
    <row r="833" spans="1:33" x14ac:dyDescent="0.35">
      <c r="A833" s="199"/>
      <c r="B833" s="200"/>
      <c r="C833" s="200"/>
      <c r="D833" s="200"/>
      <c r="E833" s="200"/>
      <c r="F833" s="200"/>
      <c r="G833" s="200"/>
      <c r="H833" s="200"/>
      <c r="I833" s="200"/>
      <c r="J833" s="200"/>
      <c r="K833" s="200"/>
      <c r="L833" s="200"/>
      <c r="M833" s="200"/>
      <c r="N833" s="200"/>
      <c r="O833" s="200"/>
      <c r="P833" s="200"/>
      <c r="Q833" s="200"/>
      <c r="R833" s="200"/>
      <c r="S833" s="200"/>
      <c r="T833" s="200"/>
      <c r="U833" s="200"/>
      <c r="V833" s="200"/>
      <c r="W833" s="201"/>
      <c r="X833" s="116" t="str">
        <f t="shared" si="129"/>
        <v xml:space="preserve"> </v>
      </c>
      <c r="Y833" s="116" t="str">
        <f t="shared" si="128"/>
        <v xml:space="preserve"> </v>
      </c>
      <c r="Z833" s="116" t="str">
        <f t="shared" si="120"/>
        <v xml:space="preserve"> </v>
      </c>
      <c r="AA833" s="116" t="str">
        <f t="shared" si="121"/>
        <v xml:space="preserve"> </v>
      </c>
      <c r="AB833" s="116" t="str">
        <f t="shared" si="122"/>
        <v xml:space="preserve"> </v>
      </c>
      <c r="AC833" s="116" t="str">
        <f t="shared" si="123"/>
        <v xml:space="preserve"> </v>
      </c>
      <c r="AD833" s="116" t="str">
        <f t="shared" si="124"/>
        <v xml:space="preserve"> </v>
      </c>
      <c r="AE833" s="116" t="str">
        <f t="shared" si="125"/>
        <v xml:space="preserve"> </v>
      </c>
      <c r="AF833" s="116" t="str">
        <f t="shared" si="126"/>
        <v xml:space="preserve"> </v>
      </c>
      <c r="AG833" s="116" t="str">
        <f t="shared" si="127"/>
        <v xml:space="preserve"> </v>
      </c>
    </row>
    <row r="834" spans="1:33" x14ac:dyDescent="0.35">
      <c r="A834" s="199"/>
      <c r="B834" s="200"/>
      <c r="C834" s="200"/>
      <c r="D834" s="200"/>
      <c r="E834" s="200"/>
      <c r="F834" s="200"/>
      <c r="G834" s="200"/>
      <c r="H834" s="200"/>
      <c r="I834" s="200"/>
      <c r="J834" s="200"/>
      <c r="K834" s="200"/>
      <c r="L834" s="200"/>
      <c r="M834" s="200"/>
      <c r="N834" s="200"/>
      <c r="O834" s="200"/>
      <c r="P834" s="200"/>
      <c r="Q834" s="200"/>
      <c r="R834" s="200"/>
      <c r="S834" s="200"/>
      <c r="T834" s="200"/>
      <c r="U834" s="200"/>
      <c r="V834" s="200"/>
      <c r="W834" s="201"/>
      <c r="X834" s="116" t="str">
        <f t="shared" si="129"/>
        <v xml:space="preserve"> </v>
      </c>
      <c r="Y834" s="116" t="str">
        <f t="shared" si="128"/>
        <v xml:space="preserve"> </v>
      </c>
      <c r="Z834" s="116" t="str">
        <f t="shared" si="120"/>
        <v xml:space="preserve"> </v>
      </c>
      <c r="AA834" s="116" t="str">
        <f t="shared" si="121"/>
        <v xml:space="preserve"> </v>
      </c>
      <c r="AB834" s="116" t="str">
        <f t="shared" si="122"/>
        <v xml:space="preserve"> </v>
      </c>
      <c r="AC834" s="116" t="str">
        <f t="shared" si="123"/>
        <v xml:space="preserve"> </v>
      </c>
      <c r="AD834" s="116" t="str">
        <f t="shared" si="124"/>
        <v xml:space="preserve"> </v>
      </c>
      <c r="AE834" s="116" t="str">
        <f t="shared" si="125"/>
        <v xml:space="preserve"> </v>
      </c>
      <c r="AF834" s="116" t="str">
        <f t="shared" si="126"/>
        <v xml:space="preserve"> </v>
      </c>
      <c r="AG834" s="116" t="str">
        <f t="shared" si="127"/>
        <v xml:space="preserve"> </v>
      </c>
    </row>
    <row r="835" spans="1:33" x14ac:dyDescent="0.35">
      <c r="A835" s="199"/>
      <c r="B835" s="200"/>
      <c r="C835" s="200"/>
      <c r="D835" s="200"/>
      <c r="E835" s="200"/>
      <c r="F835" s="200"/>
      <c r="G835" s="200"/>
      <c r="H835" s="200"/>
      <c r="I835" s="200"/>
      <c r="J835" s="200"/>
      <c r="K835" s="200"/>
      <c r="L835" s="200"/>
      <c r="M835" s="200"/>
      <c r="N835" s="200"/>
      <c r="O835" s="200"/>
      <c r="P835" s="200"/>
      <c r="Q835" s="200"/>
      <c r="R835" s="200"/>
      <c r="S835" s="200"/>
      <c r="T835" s="200"/>
      <c r="U835" s="200"/>
      <c r="V835" s="200"/>
      <c r="W835" s="201"/>
      <c r="X835" s="116" t="str">
        <f t="shared" si="129"/>
        <v xml:space="preserve"> </v>
      </c>
      <c r="Y835" s="116" t="str">
        <f t="shared" si="128"/>
        <v xml:space="preserve"> </v>
      </c>
      <c r="Z835" s="116" t="str">
        <f t="shared" si="120"/>
        <v xml:space="preserve"> </v>
      </c>
      <c r="AA835" s="116" t="str">
        <f t="shared" si="121"/>
        <v xml:space="preserve"> </v>
      </c>
      <c r="AB835" s="116" t="str">
        <f t="shared" si="122"/>
        <v xml:space="preserve"> </v>
      </c>
      <c r="AC835" s="116" t="str">
        <f t="shared" si="123"/>
        <v xml:space="preserve"> </v>
      </c>
      <c r="AD835" s="116" t="str">
        <f t="shared" si="124"/>
        <v xml:space="preserve"> </v>
      </c>
      <c r="AE835" s="116" t="str">
        <f t="shared" si="125"/>
        <v xml:space="preserve"> </v>
      </c>
      <c r="AF835" s="116" t="str">
        <f t="shared" si="126"/>
        <v xml:space="preserve"> </v>
      </c>
      <c r="AG835" s="116" t="str">
        <f t="shared" si="127"/>
        <v xml:space="preserve"> </v>
      </c>
    </row>
    <row r="836" spans="1:33" x14ac:dyDescent="0.35">
      <c r="A836" s="199"/>
      <c r="B836" s="200"/>
      <c r="C836" s="200"/>
      <c r="D836" s="200"/>
      <c r="E836" s="200"/>
      <c r="F836" s="200"/>
      <c r="G836" s="200"/>
      <c r="H836" s="200"/>
      <c r="I836" s="200"/>
      <c r="J836" s="200"/>
      <c r="K836" s="200"/>
      <c r="L836" s="200"/>
      <c r="M836" s="200"/>
      <c r="N836" s="200"/>
      <c r="O836" s="200"/>
      <c r="P836" s="200"/>
      <c r="Q836" s="200"/>
      <c r="R836" s="200"/>
      <c r="S836" s="200"/>
      <c r="T836" s="200"/>
      <c r="U836" s="200"/>
      <c r="V836" s="200"/>
      <c r="W836" s="201"/>
      <c r="X836" s="116" t="str">
        <f t="shared" si="129"/>
        <v xml:space="preserve"> </v>
      </c>
      <c r="Y836" s="116" t="str">
        <f t="shared" si="128"/>
        <v xml:space="preserve"> </v>
      </c>
      <c r="Z836" s="116" t="str">
        <f t="shared" ref="Z836:Z899" si="130">H836&amp;" "&amp;I836</f>
        <v xml:space="preserve"> </v>
      </c>
      <c r="AA836" s="116" t="str">
        <f t="shared" ref="AA836:AA899" si="131">J836&amp;" "&amp;K836</f>
        <v xml:space="preserve"> </v>
      </c>
      <c r="AB836" s="116" t="str">
        <f t="shared" ref="AB836:AB899" si="132">L836&amp;" "&amp;M836</f>
        <v xml:space="preserve"> </v>
      </c>
      <c r="AC836" s="116" t="str">
        <f t="shared" ref="AC836:AC899" si="133">N836&amp;" "&amp;O836</f>
        <v xml:space="preserve"> </v>
      </c>
      <c r="AD836" s="116" t="str">
        <f t="shared" ref="AD836:AD899" si="134">P836&amp;" "&amp;Q836</f>
        <v xml:space="preserve"> </v>
      </c>
      <c r="AE836" s="116" t="str">
        <f t="shared" ref="AE836:AE899" si="135">R836&amp;" "&amp;S836</f>
        <v xml:space="preserve"> </v>
      </c>
      <c r="AF836" s="116" t="str">
        <f t="shared" ref="AF836:AF899" si="136">T836&amp;" "&amp;U836</f>
        <v xml:space="preserve"> </v>
      </c>
      <c r="AG836" s="116" t="str">
        <f t="shared" ref="AG836:AG899" si="137">V836&amp;" "&amp;W836</f>
        <v xml:space="preserve"> </v>
      </c>
    </row>
    <row r="837" spans="1:33" x14ac:dyDescent="0.35">
      <c r="A837" s="199"/>
      <c r="B837" s="200"/>
      <c r="C837" s="200"/>
      <c r="D837" s="200"/>
      <c r="E837" s="200"/>
      <c r="F837" s="200"/>
      <c r="G837" s="200"/>
      <c r="H837" s="200"/>
      <c r="I837" s="200"/>
      <c r="J837" s="200"/>
      <c r="K837" s="200"/>
      <c r="L837" s="200"/>
      <c r="M837" s="200"/>
      <c r="N837" s="200"/>
      <c r="O837" s="200"/>
      <c r="P837" s="200"/>
      <c r="Q837" s="200"/>
      <c r="R837" s="200"/>
      <c r="S837" s="200"/>
      <c r="T837" s="200"/>
      <c r="U837" s="200"/>
      <c r="V837" s="200"/>
      <c r="W837" s="201"/>
      <c r="X837" s="116" t="str">
        <f t="shared" si="129"/>
        <v xml:space="preserve"> </v>
      </c>
      <c r="Y837" s="116" t="str">
        <f t="shared" ref="Y837:Y900" si="138">F837&amp;" "&amp;G837</f>
        <v xml:space="preserve"> </v>
      </c>
      <c r="Z837" s="116" t="str">
        <f t="shared" si="130"/>
        <v xml:space="preserve"> </v>
      </c>
      <c r="AA837" s="116" t="str">
        <f t="shared" si="131"/>
        <v xml:space="preserve"> </v>
      </c>
      <c r="AB837" s="116" t="str">
        <f t="shared" si="132"/>
        <v xml:space="preserve"> </v>
      </c>
      <c r="AC837" s="116" t="str">
        <f t="shared" si="133"/>
        <v xml:space="preserve"> </v>
      </c>
      <c r="AD837" s="116" t="str">
        <f t="shared" si="134"/>
        <v xml:space="preserve"> </v>
      </c>
      <c r="AE837" s="116" t="str">
        <f t="shared" si="135"/>
        <v xml:space="preserve"> </v>
      </c>
      <c r="AF837" s="116" t="str">
        <f t="shared" si="136"/>
        <v xml:space="preserve"> </v>
      </c>
      <c r="AG837" s="116" t="str">
        <f t="shared" si="137"/>
        <v xml:space="preserve"> </v>
      </c>
    </row>
    <row r="838" spans="1:33" x14ac:dyDescent="0.35">
      <c r="A838" s="199"/>
      <c r="B838" s="200"/>
      <c r="C838" s="200"/>
      <c r="D838" s="200"/>
      <c r="E838" s="200"/>
      <c r="F838" s="200"/>
      <c r="G838" s="200"/>
      <c r="H838" s="200"/>
      <c r="I838" s="200"/>
      <c r="J838" s="200"/>
      <c r="K838" s="200"/>
      <c r="L838" s="200"/>
      <c r="M838" s="200"/>
      <c r="N838" s="200"/>
      <c r="O838" s="200"/>
      <c r="P838" s="200"/>
      <c r="Q838" s="200"/>
      <c r="R838" s="200"/>
      <c r="S838" s="200"/>
      <c r="T838" s="200"/>
      <c r="U838" s="200"/>
      <c r="V838" s="200"/>
      <c r="W838" s="201"/>
      <c r="X838" s="116" t="str">
        <f t="shared" ref="X838:X901" si="139">D838&amp;" "&amp;E838</f>
        <v xml:space="preserve"> </v>
      </c>
      <c r="Y838" s="116" t="str">
        <f t="shared" si="138"/>
        <v xml:space="preserve"> </v>
      </c>
      <c r="Z838" s="116" t="str">
        <f t="shared" si="130"/>
        <v xml:space="preserve"> </v>
      </c>
      <c r="AA838" s="116" t="str">
        <f t="shared" si="131"/>
        <v xml:space="preserve"> </v>
      </c>
      <c r="AB838" s="116" t="str">
        <f t="shared" si="132"/>
        <v xml:space="preserve"> </v>
      </c>
      <c r="AC838" s="116" t="str">
        <f t="shared" si="133"/>
        <v xml:space="preserve"> </v>
      </c>
      <c r="AD838" s="116" t="str">
        <f t="shared" si="134"/>
        <v xml:space="preserve"> </v>
      </c>
      <c r="AE838" s="116" t="str">
        <f t="shared" si="135"/>
        <v xml:space="preserve"> </v>
      </c>
      <c r="AF838" s="116" t="str">
        <f t="shared" si="136"/>
        <v xml:space="preserve"> </v>
      </c>
      <c r="AG838" s="116" t="str">
        <f t="shared" si="137"/>
        <v xml:space="preserve"> </v>
      </c>
    </row>
    <row r="839" spans="1:33" x14ac:dyDescent="0.35">
      <c r="A839" s="199"/>
      <c r="B839" s="200"/>
      <c r="C839" s="200"/>
      <c r="D839" s="200"/>
      <c r="E839" s="200"/>
      <c r="F839" s="200"/>
      <c r="G839" s="200"/>
      <c r="H839" s="200"/>
      <c r="I839" s="200"/>
      <c r="J839" s="200"/>
      <c r="K839" s="200"/>
      <c r="L839" s="200"/>
      <c r="M839" s="200"/>
      <c r="N839" s="200"/>
      <c r="O839" s="200"/>
      <c r="P839" s="200"/>
      <c r="Q839" s="200"/>
      <c r="R839" s="200"/>
      <c r="S839" s="200"/>
      <c r="T839" s="200"/>
      <c r="U839" s="200"/>
      <c r="V839" s="200"/>
      <c r="W839" s="201"/>
      <c r="X839" s="116" t="str">
        <f t="shared" si="139"/>
        <v xml:space="preserve"> </v>
      </c>
      <c r="Y839" s="116" t="str">
        <f t="shared" si="138"/>
        <v xml:space="preserve"> </v>
      </c>
      <c r="Z839" s="116" t="str">
        <f t="shared" si="130"/>
        <v xml:space="preserve"> </v>
      </c>
      <c r="AA839" s="116" t="str">
        <f t="shared" si="131"/>
        <v xml:space="preserve"> </v>
      </c>
      <c r="AB839" s="116" t="str">
        <f t="shared" si="132"/>
        <v xml:space="preserve"> </v>
      </c>
      <c r="AC839" s="116" t="str">
        <f t="shared" si="133"/>
        <v xml:space="preserve"> </v>
      </c>
      <c r="AD839" s="116" t="str">
        <f t="shared" si="134"/>
        <v xml:space="preserve"> </v>
      </c>
      <c r="AE839" s="116" t="str">
        <f t="shared" si="135"/>
        <v xml:space="preserve"> </v>
      </c>
      <c r="AF839" s="116" t="str">
        <f t="shared" si="136"/>
        <v xml:space="preserve"> </v>
      </c>
      <c r="AG839" s="116" t="str">
        <f t="shared" si="137"/>
        <v xml:space="preserve"> </v>
      </c>
    </row>
    <row r="840" spans="1:33" x14ac:dyDescent="0.35">
      <c r="A840" s="199"/>
      <c r="B840" s="200"/>
      <c r="C840" s="200"/>
      <c r="D840" s="200"/>
      <c r="E840" s="200"/>
      <c r="F840" s="200"/>
      <c r="G840" s="200"/>
      <c r="H840" s="200"/>
      <c r="I840" s="200"/>
      <c r="J840" s="200"/>
      <c r="K840" s="200"/>
      <c r="L840" s="200"/>
      <c r="M840" s="200"/>
      <c r="N840" s="200"/>
      <c r="O840" s="200"/>
      <c r="P840" s="200"/>
      <c r="Q840" s="200"/>
      <c r="R840" s="200"/>
      <c r="S840" s="200"/>
      <c r="T840" s="200"/>
      <c r="U840" s="200"/>
      <c r="V840" s="200"/>
      <c r="W840" s="201"/>
      <c r="X840" s="116" t="str">
        <f t="shared" si="139"/>
        <v xml:space="preserve"> </v>
      </c>
      <c r="Y840" s="116" t="str">
        <f t="shared" si="138"/>
        <v xml:space="preserve"> </v>
      </c>
      <c r="Z840" s="116" t="str">
        <f t="shared" si="130"/>
        <v xml:space="preserve"> </v>
      </c>
      <c r="AA840" s="116" t="str">
        <f t="shared" si="131"/>
        <v xml:space="preserve"> </v>
      </c>
      <c r="AB840" s="116" t="str">
        <f t="shared" si="132"/>
        <v xml:space="preserve"> </v>
      </c>
      <c r="AC840" s="116" t="str">
        <f t="shared" si="133"/>
        <v xml:space="preserve"> </v>
      </c>
      <c r="AD840" s="116" t="str">
        <f t="shared" si="134"/>
        <v xml:space="preserve"> </v>
      </c>
      <c r="AE840" s="116" t="str">
        <f t="shared" si="135"/>
        <v xml:space="preserve"> </v>
      </c>
      <c r="AF840" s="116" t="str">
        <f t="shared" si="136"/>
        <v xml:space="preserve"> </v>
      </c>
      <c r="AG840" s="116" t="str">
        <f t="shared" si="137"/>
        <v xml:space="preserve"> </v>
      </c>
    </row>
    <row r="841" spans="1:33" x14ac:dyDescent="0.35">
      <c r="A841" s="199"/>
      <c r="B841" s="200"/>
      <c r="C841" s="200"/>
      <c r="D841" s="200"/>
      <c r="E841" s="200"/>
      <c r="F841" s="200"/>
      <c r="G841" s="200"/>
      <c r="H841" s="200"/>
      <c r="I841" s="200"/>
      <c r="J841" s="200"/>
      <c r="K841" s="200"/>
      <c r="L841" s="200"/>
      <c r="M841" s="200"/>
      <c r="N841" s="200"/>
      <c r="O841" s="200"/>
      <c r="P841" s="200"/>
      <c r="Q841" s="200"/>
      <c r="R841" s="200"/>
      <c r="S841" s="200"/>
      <c r="T841" s="200"/>
      <c r="U841" s="200"/>
      <c r="V841" s="200"/>
      <c r="W841" s="201"/>
      <c r="X841" s="116" t="str">
        <f t="shared" si="139"/>
        <v xml:space="preserve"> </v>
      </c>
      <c r="Y841" s="116" t="str">
        <f t="shared" si="138"/>
        <v xml:space="preserve"> </v>
      </c>
      <c r="Z841" s="116" t="str">
        <f t="shared" si="130"/>
        <v xml:space="preserve"> </v>
      </c>
      <c r="AA841" s="116" t="str">
        <f t="shared" si="131"/>
        <v xml:space="preserve"> </v>
      </c>
      <c r="AB841" s="116" t="str">
        <f t="shared" si="132"/>
        <v xml:space="preserve"> </v>
      </c>
      <c r="AC841" s="116" t="str">
        <f t="shared" si="133"/>
        <v xml:space="preserve"> </v>
      </c>
      <c r="AD841" s="116" t="str">
        <f t="shared" si="134"/>
        <v xml:space="preserve"> </v>
      </c>
      <c r="AE841" s="116" t="str">
        <f t="shared" si="135"/>
        <v xml:space="preserve"> </v>
      </c>
      <c r="AF841" s="116" t="str">
        <f t="shared" si="136"/>
        <v xml:space="preserve"> </v>
      </c>
      <c r="AG841" s="116" t="str">
        <f t="shared" si="137"/>
        <v xml:space="preserve"> </v>
      </c>
    </row>
    <row r="842" spans="1:33" x14ac:dyDescent="0.35">
      <c r="A842" s="199"/>
      <c r="B842" s="200"/>
      <c r="C842" s="200"/>
      <c r="D842" s="200"/>
      <c r="E842" s="200"/>
      <c r="F842" s="200"/>
      <c r="G842" s="200"/>
      <c r="H842" s="200"/>
      <c r="I842" s="200"/>
      <c r="J842" s="200"/>
      <c r="K842" s="200"/>
      <c r="L842" s="200"/>
      <c r="M842" s="200"/>
      <c r="N842" s="200"/>
      <c r="O842" s="200"/>
      <c r="P842" s="200"/>
      <c r="Q842" s="200"/>
      <c r="R842" s="200"/>
      <c r="S842" s="200"/>
      <c r="T842" s="200"/>
      <c r="U842" s="200"/>
      <c r="V842" s="200"/>
      <c r="W842" s="201"/>
      <c r="X842" s="116" t="str">
        <f t="shared" si="139"/>
        <v xml:space="preserve"> </v>
      </c>
      <c r="Y842" s="116" t="str">
        <f t="shared" si="138"/>
        <v xml:space="preserve"> </v>
      </c>
      <c r="Z842" s="116" t="str">
        <f t="shared" si="130"/>
        <v xml:space="preserve"> </v>
      </c>
      <c r="AA842" s="116" t="str">
        <f t="shared" si="131"/>
        <v xml:space="preserve"> </v>
      </c>
      <c r="AB842" s="116" t="str">
        <f t="shared" si="132"/>
        <v xml:space="preserve"> </v>
      </c>
      <c r="AC842" s="116" t="str">
        <f t="shared" si="133"/>
        <v xml:space="preserve"> </v>
      </c>
      <c r="AD842" s="116" t="str">
        <f t="shared" si="134"/>
        <v xml:space="preserve"> </v>
      </c>
      <c r="AE842" s="116" t="str">
        <f t="shared" si="135"/>
        <v xml:space="preserve"> </v>
      </c>
      <c r="AF842" s="116" t="str">
        <f t="shared" si="136"/>
        <v xml:space="preserve"> </v>
      </c>
      <c r="AG842" s="116" t="str">
        <f t="shared" si="137"/>
        <v xml:space="preserve"> </v>
      </c>
    </row>
    <row r="843" spans="1:33" x14ac:dyDescent="0.35">
      <c r="A843" s="199"/>
      <c r="B843" s="200"/>
      <c r="C843" s="200"/>
      <c r="D843" s="200"/>
      <c r="E843" s="200"/>
      <c r="F843" s="200"/>
      <c r="G843" s="200"/>
      <c r="H843" s="200"/>
      <c r="I843" s="200"/>
      <c r="J843" s="200"/>
      <c r="K843" s="200"/>
      <c r="L843" s="200"/>
      <c r="M843" s="200"/>
      <c r="N843" s="200"/>
      <c r="O843" s="200"/>
      <c r="P843" s="200"/>
      <c r="Q843" s="200"/>
      <c r="R843" s="200"/>
      <c r="S843" s="200"/>
      <c r="T843" s="200"/>
      <c r="U843" s="200"/>
      <c r="V843" s="200"/>
      <c r="W843" s="201"/>
      <c r="X843" s="116" t="str">
        <f t="shared" si="139"/>
        <v xml:space="preserve"> </v>
      </c>
      <c r="Y843" s="116" t="str">
        <f t="shared" si="138"/>
        <v xml:space="preserve"> </v>
      </c>
      <c r="Z843" s="116" t="str">
        <f t="shared" si="130"/>
        <v xml:space="preserve"> </v>
      </c>
      <c r="AA843" s="116" t="str">
        <f t="shared" si="131"/>
        <v xml:space="preserve"> </v>
      </c>
      <c r="AB843" s="116" t="str">
        <f t="shared" si="132"/>
        <v xml:space="preserve"> </v>
      </c>
      <c r="AC843" s="116" t="str">
        <f t="shared" si="133"/>
        <v xml:space="preserve"> </v>
      </c>
      <c r="AD843" s="116" t="str">
        <f t="shared" si="134"/>
        <v xml:space="preserve"> </v>
      </c>
      <c r="AE843" s="116" t="str">
        <f t="shared" si="135"/>
        <v xml:space="preserve"> </v>
      </c>
      <c r="AF843" s="116" t="str">
        <f t="shared" si="136"/>
        <v xml:space="preserve"> </v>
      </c>
      <c r="AG843" s="116" t="str">
        <f t="shared" si="137"/>
        <v xml:space="preserve"> </v>
      </c>
    </row>
    <row r="844" spans="1:33" x14ac:dyDescent="0.35">
      <c r="A844" s="199"/>
      <c r="B844" s="200"/>
      <c r="C844" s="200"/>
      <c r="D844" s="200"/>
      <c r="E844" s="200"/>
      <c r="F844" s="200"/>
      <c r="G844" s="200"/>
      <c r="H844" s="200"/>
      <c r="I844" s="200"/>
      <c r="J844" s="200"/>
      <c r="K844" s="200"/>
      <c r="L844" s="200"/>
      <c r="M844" s="200"/>
      <c r="N844" s="200"/>
      <c r="O844" s="200"/>
      <c r="P844" s="200"/>
      <c r="Q844" s="200"/>
      <c r="R844" s="200"/>
      <c r="S844" s="200"/>
      <c r="T844" s="200"/>
      <c r="U844" s="200"/>
      <c r="V844" s="200"/>
      <c r="W844" s="201"/>
      <c r="X844" s="116" t="str">
        <f t="shared" si="139"/>
        <v xml:space="preserve"> </v>
      </c>
      <c r="Y844" s="116" t="str">
        <f t="shared" si="138"/>
        <v xml:space="preserve"> </v>
      </c>
      <c r="Z844" s="116" t="str">
        <f t="shared" si="130"/>
        <v xml:space="preserve"> </v>
      </c>
      <c r="AA844" s="116" t="str">
        <f t="shared" si="131"/>
        <v xml:space="preserve"> </v>
      </c>
      <c r="AB844" s="116" t="str">
        <f t="shared" si="132"/>
        <v xml:space="preserve"> </v>
      </c>
      <c r="AC844" s="116" t="str">
        <f t="shared" si="133"/>
        <v xml:space="preserve"> </v>
      </c>
      <c r="AD844" s="116" t="str">
        <f t="shared" si="134"/>
        <v xml:space="preserve"> </v>
      </c>
      <c r="AE844" s="116" t="str">
        <f t="shared" si="135"/>
        <v xml:space="preserve"> </v>
      </c>
      <c r="AF844" s="116" t="str">
        <f t="shared" si="136"/>
        <v xml:space="preserve"> </v>
      </c>
      <c r="AG844" s="116" t="str">
        <f t="shared" si="137"/>
        <v xml:space="preserve"> </v>
      </c>
    </row>
    <row r="845" spans="1:33" x14ac:dyDescent="0.35">
      <c r="A845" s="199"/>
      <c r="B845" s="200"/>
      <c r="C845" s="200"/>
      <c r="D845" s="200"/>
      <c r="E845" s="200"/>
      <c r="F845" s="200"/>
      <c r="G845" s="200"/>
      <c r="H845" s="200"/>
      <c r="I845" s="200"/>
      <c r="J845" s="200"/>
      <c r="K845" s="200"/>
      <c r="L845" s="200"/>
      <c r="M845" s="200"/>
      <c r="N845" s="200"/>
      <c r="O845" s="200"/>
      <c r="P845" s="200"/>
      <c r="Q845" s="200"/>
      <c r="R845" s="200"/>
      <c r="S845" s="200"/>
      <c r="T845" s="200"/>
      <c r="U845" s="200"/>
      <c r="V845" s="200"/>
      <c r="W845" s="201"/>
      <c r="X845" s="116" t="str">
        <f t="shared" si="139"/>
        <v xml:space="preserve"> </v>
      </c>
      <c r="Y845" s="116" t="str">
        <f t="shared" si="138"/>
        <v xml:space="preserve"> </v>
      </c>
      <c r="Z845" s="116" t="str">
        <f t="shared" si="130"/>
        <v xml:space="preserve"> </v>
      </c>
      <c r="AA845" s="116" t="str">
        <f t="shared" si="131"/>
        <v xml:space="preserve"> </v>
      </c>
      <c r="AB845" s="116" t="str">
        <f t="shared" si="132"/>
        <v xml:space="preserve"> </v>
      </c>
      <c r="AC845" s="116" t="str">
        <f t="shared" si="133"/>
        <v xml:space="preserve"> </v>
      </c>
      <c r="AD845" s="116" t="str">
        <f t="shared" si="134"/>
        <v xml:space="preserve"> </v>
      </c>
      <c r="AE845" s="116" t="str">
        <f t="shared" si="135"/>
        <v xml:space="preserve"> </v>
      </c>
      <c r="AF845" s="116" t="str">
        <f t="shared" si="136"/>
        <v xml:space="preserve"> </v>
      </c>
      <c r="AG845" s="116" t="str">
        <f t="shared" si="137"/>
        <v xml:space="preserve"> </v>
      </c>
    </row>
    <row r="846" spans="1:33" x14ac:dyDescent="0.35">
      <c r="A846" s="199"/>
      <c r="B846" s="200"/>
      <c r="C846" s="200"/>
      <c r="D846" s="200"/>
      <c r="E846" s="200"/>
      <c r="F846" s="200"/>
      <c r="G846" s="200"/>
      <c r="H846" s="200"/>
      <c r="I846" s="200"/>
      <c r="J846" s="200"/>
      <c r="K846" s="200"/>
      <c r="L846" s="200"/>
      <c r="M846" s="200"/>
      <c r="N846" s="200"/>
      <c r="O846" s="200"/>
      <c r="P846" s="200"/>
      <c r="Q846" s="200"/>
      <c r="R846" s="200"/>
      <c r="S846" s="200"/>
      <c r="T846" s="200"/>
      <c r="U846" s="200"/>
      <c r="V846" s="200"/>
      <c r="W846" s="201"/>
      <c r="X846" s="116" t="str">
        <f t="shared" si="139"/>
        <v xml:space="preserve"> </v>
      </c>
      <c r="Y846" s="116" t="str">
        <f t="shared" si="138"/>
        <v xml:space="preserve"> </v>
      </c>
      <c r="Z846" s="116" t="str">
        <f t="shared" si="130"/>
        <v xml:space="preserve"> </v>
      </c>
      <c r="AA846" s="116" t="str">
        <f t="shared" si="131"/>
        <v xml:space="preserve"> </v>
      </c>
      <c r="AB846" s="116" t="str">
        <f t="shared" si="132"/>
        <v xml:space="preserve"> </v>
      </c>
      <c r="AC846" s="116" t="str">
        <f t="shared" si="133"/>
        <v xml:space="preserve"> </v>
      </c>
      <c r="AD846" s="116" t="str">
        <f t="shared" si="134"/>
        <v xml:space="preserve"> </v>
      </c>
      <c r="AE846" s="116" t="str">
        <f t="shared" si="135"/>
        <v xml:space="preserve"> </v>
      </c>
      <c r="AF846" s="116" t="str">
        <f t="shared" si="136"/>
        <v xml:space="preserve"> </v>
      </c>
      <c r="AG846" s="116" t="str">
        <f t="shared" si="137"/>
        <v xml:space="preserve"> </v>
      </c>
    </row>
    <row r="847" spans="1:33" x14ac:dyDescent="0.35">
      <c r="A847" s="199"/>
      <c r="B847" s="200"/>
      <c r="C847" s="200"/>
      <c r="D847" s="200"/>
      <c r="E847" s="200"/>
      <c r="F847" s="200"/>
      <c r="G847" s="200"/>
      <c r="H847" s="200"/>
      <c r="I847" s="200"/>
      <c r="J847" s="200"/>
      <c r="K847" s="200"/>
      <c r="L847" s="200"/>
      <c r="M847" s="200"/>
      <c r="N847" s="200"/>
      <c r="O847" s="200"/>
      <c r="P847" s="200"/>
      <c r="Q847" s="200"/>
      <c r="R847" s="200"/>
      <c r="S847" s="200"/>
      <c r="T847" s="200"/>
      <c r="U847" s="200"/>
      <c r="V847" s="200"/>
      <c r="W847" s="201"/>
      <c r="X847" s="116" t="str">
        <f t="shared" si="139"/>
        <v xml:space="preserve"> </v>
      </c>
      <c r="Y847" s="116" t="str">
        <f t="shared" si="138"/>
        <v xml:space="preserve"> </v>
      </c>
      <c r="Z847" s="116" t="str">
        <f t="shared" si="130"/>
        <v xml:space="preserve"> </v>
      </c>
      <c r="AA847" s="116" t="str">
        <f t="shared" si="131"/>
        <v xml:space="preserve"> </v>
      </c>
      <c r="AB847" s="116" t="str">
        <f t="shared" si="132"/>
        <v xml:space="preserve"> </v>
      </c>
      <c r="AC847" s="116" t="str">
        <f t="shared" si="133"/>
        <v xml:space="preserve"> </v>
      </c>
      <c r="AD847" s="116" t="str">
        <f t="shared" si="134"/>
        <v xml:space="preserve"> </v>
      </c>
      <c r="AE847" s="116" t="str">
        <f t="shared" si="135"/>
        <v xml:space="preserve"> </v>
      </c>
      <c r="AF847" s="116" t="str">
        <f t="shared" si="136"/>
        <v xml:space="preserve"> </v>
      </c>
      <c r="AG847" s="116" t="str">
        <f t="shared" si="137"/>
        <v xml:space="preserve"> </v>
      </c>
    </row>
    <row r="848" spans="1:33" x14ac:dyDescent="0.35">
      <c r="A848" s="199"/>
      <c r="B848" s="200"/>
      <c r="C848" s="200"/>
      <c r="D848" s="200"/>
      <c r="E848" s="200"/>
      <c r="F848" s="200"/>
      <c r="G848" s="200"/>
      <c r="H848" s="200"/>
      <c r="I848" s="200"/>
      <c r="J848" s="200"/>
      <c r="K848" s="200"/>
      <c r="L848" s="200"/>
      <c r="M848" s="200"/>
      <c r="N848" s="200"/>
      <c r="O848" s="200"/>
      <c r="P848" s="200"/>
      <c r="Q848" s="200"/>
      <c r="R848" s="200"/>
      <c r="S848" s="200"/>
      <c r="T848" s="200"/>
      <c r="U848" s="200"/>
      <c r="V848" s="200"/>
      <c r="W848" s="201"/>
      <c r="X848" s="116" t="str">
        <f t="shared" si="139"/>
        <v xml:space="preserve"> </v>
      </c>
      <c r="Y848" s="116" t="str">
        <f t="shared" si="138"/>
        <v xml:space="preserve"> </v>
      </c>
      <c r="Z848" s="116" t="str">
        <f t="shared" si="130"/>
        <v xml:space="preserve"> </v>
      </c>
      <c r="AA848" s="116" t="str">
        <f t="shared" si="131"/>
        <v xml:space="preserve"> </v>
      </c>
      <c r="AB848" s="116" t="str">
        <f t="shared" si="132"/>
        <v xml:space="preserve"> </v>
      </c>
      <c r="AC848" s="116" t="str">
        <f t="shared" si="133"/>
        <v xml:space="preserve"> </v>
      </c>
      <c r="AD848" s="116" t="str">
        <f t="shared" si="134"/>
        <v xml:space="preserve"> </v>
      </c>
      <c r="AE848" s="116" t="str">
        <f t="shared" si="135"/>
        <v xml:space="preserve"> </v>
      </c>
      <c r="AF848" s="116" t="str">
        <f t="shared" si="136"/>
        <v xml:space="preserve"> </v>
      </c>
      <c r="AG848" s="116" t="str">
        <f t="shared" si="137"/>
        <v xml:space="preserve"> </v>
      </c>
    </row>
    <row r="849" spans="1:33" x14ac:dyDescent="0.35">
      <c r="A849" s="199"/>
      <c r="B849" s="200"/>
      <c r="C849" s="200"/>
      <c r="D849" s="200"/>
      <c r="E849" s="200"/>
      <c r="F849" s="200"/>
      <c r="G849" s="200"/>
      <c r="H849" s="200"/>
      <c r="I849" s="200"/>
      <c r="J849" s="200"/>
      <c r="K849" s="200"/>
      <c r="L849" s="200"/>
      <c r="M849" s="200"/>
      <c r="N849" s="200"/>
      <c r="O849" s="200"/>
      <c r="P849" s="200"/>
      <c r="Q849" s="200"/>
      <c r="R849" s="200"/>
      <c r="S849" s="200"/>
      <c r="T849" s="200"/>
      <c r="U849" s="200"/>
      <c r="V849" s="200"/>
      <c r="W849" s="201"/>
      <c r="X849" s="116" t="str">
        <f t="shared" si="139"/>
        <v xml:space="preserve"> </v>
      </c>
      <c r="Y849" s="116" t="str">
        <f t="shared" si="138"/>
        <v xml:space="preserve"> </v>
      </c>
      <c r="Z849" s="116" t="str">
        <f t="shared" si="130"/>
        <v xml:space="preserve"> </v>
      </c>
      <c r="AA849" s="116" t="str">
        <f t="shared" si="131"/>
        <v xml:space="preserve"> </v>
      </c>
      <c r="AB849" s="116" t="str">
        <f t="shared" si="132"/>
        <v xml:space="preserve"> </v>
      </c>
      <c r="AC849" s="116" t="str">
        <f t="shared" si="133"/>
        <v xml:space="preserve"> </v>
      </c>
      <c r="AD849" s="116" t="str">
        <f t="shared" si="134"/>
        <v xml:space="preserve"> </v>
      </c>
      <c r="AE849" s="116" t="str">
        <f t="shared" si="135"/>
        <v xml:space="preserve"> </v>
      </c>
      <c r="AF849" s="116" t="str">
        <f t="shared" si="136"/>
        <v xml:space="preserve"> </v>
      </c>
      <c r="AG849" s="116" t="str">
        <f t="shared" si="137"/>
        <v xml:space="preserve"> </v>
      </c>
    </row>
    <row r="850" spans="1:33" x14ac:dyDescent="0.35">
      <c r="A850" s="199"/>
      <c r="B850" s="200"/>
      <c r="C850" s="200"/>
      <c r="D850" s="200"/>
      <c r="E850" s="200"/>
      <c r="F850" s="200"/>
      <c r="G850" s="200"/>
      <c r="H850" s="200"/>
      <c r="I850" s="200"/>
      <c r="J850" s="200"/>
      <c r="K850" s="200"/>
      <c r="L850" s="200"/>
      <c r="M850" s="200"/>
      <c r="N850" s="200"/>
      <c r="O850" s="200"/>
      <c r="P850" s="200"/>
      <c r="Q850" s="200"/>
      <c r="R850" s="200"/>
      <c r="S850" s="200"/>
      <c r="T850" s="200"/>
      <c r="U850" s="200"/>
      <c r="V850" s="200"/>
      <c r="W850" s="201"/>
      <c r="X850" s="116" t="str">
        <f t="shared" si="139"/>
        <v xml:space="preserve"> </v>
      </c>
      <c r="Y850" s="116" t="str">
        <f t="shared" si="138"/>
        <v xml:space="preserve"> </v>
      </c>
      <c r="Z850" s="116" t="str">
        <f t="shared" si="130"/>
        <v xml:space="preserve"> </v>
      </c>
      <c r="AA850" s="116" t="str">
        <f t="shared" si="131"/>
        <v xml:space="preserve"> </v>
      </c>
      <c r="AB850" s="116" t="str">
        <f t="shared" si="132"/>
        <v xml:space="preserve"> </v>
      </c>
      <c r="AC850" s="116" t="str">
        <f t="shared" si="133"/>
        <v xml:space="preserve"> </v>
      </c>
      <c r="AD850" s="116" t="str">
        <f t="shared" si="134"/>
        <v xml:space="preserve"> </v>
      </c>
      <c r="AE850" s="116" t="str">
        <f t="shared" si="135"/>
        <v xml:space="preserve"> </v>
      </c>
      <c r="AF850" s="116" t="str">
        <f t="shared" si="136"/>
        <v xml:space="preserve"> </v>
      </c>
      <c r="AG850" s="116" t="str">
        <f t="shared" si="137"/>
        <v xml:space="preserve"> </v>
      </c>
    </row>
    <row r="851" spans="1:33" x14ac:dyDescent="0.35">
      <c r="A851" s="199"/>
      <c r="B851" s="200"/>
      <c r="C851" s="200"/>
      <c r="D851" s="200"/>
      <c r="E851" s="200"/>
      <c r="F851" s="200"/>
      <c r="G851" s="200"/>
      <c r="H851" s="200"/>
      <c r="I851" s="200"/>
      <c r="J851" s="200"/>
      <c r="K851" s="200"/>
      <c r="L851" s="200"/>
      <c r="M851" s="200"/>
      <c r="N851" s="200"/>
      <c r="O851" s="200"/>
      <c r="P851" s="200"/>
      <c r="Q851" s="200"/>
      <c r="R851" s="200"/>
      <c r="S851" s="200"/>
      <c r="T851" s="200"/>
      <c r="U851" s="200"/>
      <c r="V851" s="200"/>
      <c r="W851" s="201"/>
      <c r="X851" s="116" t="str">
        <f t="shared" si="139"/>
        <v xml:space="preserve"> </v>
      </c>
      <c r="Y851" s="116" t="str">
        <f t="shared" si="138"/>
        <v xml:space="preserve"> </v>
      </c>
      <c r="Z851" s="116" t="str">
        <f t="shared" si="130"/>
        <v xml:space="preserve"> </v>
      </c>
      <c r="AA851" s="116" t="str">
        <f t="shared" si="131"/>
        <v xml:space="preserve"> </v>
      </c>
      <c r="AB851" s="116" t="str">
        <f t="shared" si="132"/>
        <v xml:space="preserve"> </v>
      </c>
      <c r="AC851" s="116" t="str">
        <f t="shared" si="133"/>
        <v xml:space="preserve"> </v>
      </c>
      <c r="AD851" s="116" t="str">
        <f t="shared" si="134"/>
        <v xml:space="preserve"> </v>
      </c>
      <c r="AE851" s="116" t="str">
        <f t="shared" si="135"/>
        <v xml:space="preserve"> </v>
      </c>
      <c r="AF851" s="116" t="str">
        <f t="shared" si="136"/>
        <v xml:space="preserve"> </v>
      </c>
      <c r="AG851" s="116" t="str">
        <f t="shared" si="137"/>
        <v xml:space="preserve"> </v>
      </c>
    </row>
    <row r="852" spans="1:33" x14ac:dyDescent="0.35">
      <c r="A852" s="199"/>
      <c r="B852" s="200"/>
      <c r="C852" s="200"/>
      <c r="D852" s="200"/>
      <c r="E852" s="200"/>
      <c r="F852" s="200"/>
      <c r="G852" s="200"/>
      <c r="H852" s="200"/>
      <c r="I852" s="200"/>
      <c r="J852" s="200"/>
      <c r="K852" s="200"/>
      <c r="L852" s="200"/>
      <c r="M852" s="200"/>
      <c r="N852" s="200"/>
      <c r="O852" s="200"/>
      <c r="P852" s="200"/>
      <c r="Q852" s="200"/>
      <c r="R852" s="200"/>
      <c r="S852" s="200"/>
      <c r="T852" s="200"/>
      <c r="U852" s="200"/>
      <c r="V852" s="200"/>
      <c r="W852" s="201"/>
      <c r="X852" s="116" t="str">
        <f t="shared" si="139"/>
        <v xml:space="preserve"> </v>
      </c>
      <c r="Y852" s="116" t="str">
        <f t="shared" si="138"/>
        <v xml:space="preserve"> </v>
      </c>
      <c r="Z852" s="116" t="str">
        <f t="shared" si="130"/>
        <v xml:space="preserve"> </v>
      </c>
      <c r="AA852" s="116" t="str">
        <f t="shared" si="131"/>
        <v xml:space="preserve"> </v>
      </c>
      <c r="AB852" s="116" t="str">
        <f t="shared" si="132"/>
        <v xml:space="preserve"> </v>
      </c>
      <c r="AC852" s="116" t="str">
        <f t="shared" si="133"/>
        <v xml:space="preserve"> </v>
      </c>
      <c r="AD852" s="116" t="str">
        <f t="shared" si="134"/>
        <v xml:space="preserve"> </v>
      </c>
      <c r="AE852" s="116" t="str">
        <f t="shared" si="135"/>
        <v xml:space="preserve"> </v>
      </c>
      <c r="AF852" s="116" t="str">
        <f t="shared" si="136"/>
        <v xml:space="preserve"> </v>
      </c>
      <c r="AG852" s="116" t="str">
        <f t="shared" si="137"/>
        <v xml:space="preserve"> </v>
      </c>
    </row>
    <row r="853" spans="1:33" x14ac:dyDescent="0.35">
      <c r="A853" s="199"/>
      <c r="B853" s="200"/>
      <c r="C853" s="200"/>
      <c r="D853" s="200"/>
      <c r="E853" s="200"/>
      <c r="F853" s="200"/>
      <c r="G853" s="200"/>
      <c r="H853" s="200"/>
      <c r="I853" s="200"/>
      <c r="J853" s="200"/>
      <c r="K853" s="200"/>
      <c r="L853" s="200"/>
      <c r="M853" s="200"/>
      <c r="N853" s="200"/>
      <c r="O853" s="200"/>
      <c r="P853" s="200"/>
      <c r="Q853" s="200"/>
      <c r="R853" s="200"/>
      <c r="S853" s="200"/>
      <c r="T853" s="200"/>
      <c r="U853" s="200"/>
      <c r="V853" s="200"/>
      <c r="W853" s="201"/>
      <c r="X853" s="116" t="str">
        <f t="shared" si="139"/>
        <v xml:space="preserve"> </v>
      </c>
      <c r="Y853" s="116" t="str">
        <f t="shared" si="138"/>
        <v xml:space="preserve"> </v>
      </c>
      <c r="Z853" s="116" t="str">
        <f t="shared" si="130"/>
        <v xml:space="preserve"> </v>
      </c>
      <c r="AA853" s="116" t="str">
        <f t="shared" si="131"/>
        <v xml:space="preserve"> </v>
      </c>
      <c r="AB853" s="116" t="str">
        <f t="shared" si="132"/>
        <v xml:space="preserve"> </v>
      </c>
      <c r="AC853" s="116" t="str">
        <f t="shared" si="133"/>
        <v xml:space="preserve"> </v>
      </c>
      <c r="AD853" s="116" t="str">
        <f t="shared" si="134"/>
        <v xml:space="preserve"> </v>
      </c>
      <c r="AE853" s="116" t="str">
        <f t="shared" si="135"/>
        <v xml:space="preserve"> </v>
      </c>
      <c r="AF853" s="116" t="str">
        <f t="shared" si="136"/>
        <v xml:space="preserve"> </v>
      </c>
      <c r="AG853" s="116" t="str">
        <f t="shared" si="137"/>
        <v xml:space="preserve"> </v>
      </c>
    </row>
    <row r="854" spans="1:33" x14ac:dyDescent="0.35">
      <c r="A854" s="199"/>
      <c r="B854" s="200"/>
      <c r="C854" s="200"/>
      <c r="D854" s="200"/>
      <c r="E854" s="200"/>
      <c r="F854" s="200"/>
      <c r="G854" s="200"/>
      <c r="H854" s="200"/>
      <c r="I854" s="200"/>
      <c r="J854" s="200"/>
      <c r="K854" s="200"/>
      <c r="L854" s="200"/>
      <c r="M854" s="200"/>
      <c r="N854" s="200"/>
      <c r="O854" s="200"/>
      <c r="P854" s="200"/>
      <c r="Q854" s="200"/>
      <c r="R854" s="200"/>
      <c r="S854" s="200"/>
      <c r="T854" s="200"/>
      <c r="U854" s="200"/>
      <c r="V854" s="200"/>
      <c r="W854" s="201"/>
      <c r="X854" s="116" t="str">
        <f t="shared" si="139"/>
        <v xml:space="preserve"> </v>
      </c>
      <c r="Y854" s="116" t="str">
        <f t="shared" si="138"/>
        <v xml:space="preserve"> </v>
      </c>
      <c r="Z854" s="116" t="str">
        <f t="shared" si="130"/>
        <v xml:space="preserve"> </v>
      </c>
      <c r="AA854" s="116" t="str">
        <f t="shared" si="131"/>
        <v xml:space="preserve"> </v>
      </c>
      <c r="AB854" s="116" t="str">
        <f t="shared" si="132"/>
        <v xml:space="preserve"> </v>
      </c>
      <c r="AC854" s="116" t="str">
        <f t="shared" si="133"/>
        <v xml:space="preserve"> </v>
      </c>
      <c r="AD854" s="116" t="str">
        <f t="shared" si="134"/>
        <v xml:space="preserve"> </v>
      </c>
      <c r="AE854" s="116" t="str">
        <f t="shared" si="135"/>
        <v xml:space="preserve"> </v>
      </c>
      <c r="AF854" s="116" t="str">
        <f t="shared" si="136"/>
        <v xml:space="preserve"> </v>
      </c>
      <c r="AG854" s="116" t="str">
        <f t="shared" si="137"/>
        <v xml:space="preserve"> </v>
      </c>
    </row>
    <row r="855" spans="1:33" x14ac:dyDescent="0.35">
      <c r="A855" s="199"/>
      <c r="B855" s="200"/>
      <c r="C855" s="200"/>
      <c r="D855" s="200"/>
      <c r="E855" s="200"/>
      <c r="F855" s="200"/>
      <c r="G855" s="200"/>
      <c r="H855" s="200"/>
      <c r="I855" s="200"/>
      <c r="J855" s="200"/>
      <c r="K855" s="200"/>
      <c r="L855" s="200"/>
      <c r="M855" s="200"/>
      <c r="N855" s="200"/>
      <c r="O855" s="200"/>
      <c r="P855" s="200"/>
      <c r="Q855" s="200"/>
      <c r="R855" s="200"/>
      <c r="S855" s="200"/>
      <c r="T855" s="200"/>
      <c r="U855" s="200"/>
      <c r="V855" s="200"/>
      <c r="W855" s="201"/>
      <c r="X855" s="116" t="str">
        <f t="shared" si="139"/>
        <v xml:space="preserve"> </v>
      </c>
      <c r="Y855" s="116" t="str">
        <f t="shared" si="138"/>
        <v xml:space="preserve"> </v>
      </c>
      <c r="Z855" s="116" t="str">
        <f t="shared" si="130"/>
        <v xml:space="preserve"> </v>
      </c>
      <c r="AA855" s="116" t="str">
        <f t="shared" si="131"/>
        <v xml:space="preserve"> </v>
      </c>
      <c r="AB855" s="116" t="str">
        <f t="shared" si="132"/>
        <v xml:space="preserve"> </v>
      </c>
      <c r="AC855" s="116" t="str">
        <f t="shared" si="133"/>
        <v xml:space="preserve"> </v>
      </c>
      <c r="AD855" s="116" t="str">
        <f t="shared" si="134"/>
        <v xml:space="preserve"> </v>
      </c>
      <c r="AE855" s="116" t="str">
        <f t="shared" si="135"/>
        <v xml:space="preserve"> </v>
      </c>
      <c r="AF855" s="116" t="str">
        <f t="shared" si="136"/>
        <v xml:space="preserve"> </v>
      </c>
      <c r="AG855" s="116" t="str">
        <f t="shared" si="137"/>
        <v xml:space="preserve"> </v>
      </c>
    </row>
    <row r="856" spans="1:33" x14ac:dyDescent="0.35">
      <c r="A856" s="199"/>
      <c r="B856" s="200"/>
      <c r="C856" s="200"/>
      <c r="D856" s="200"/>
      <c r="E856" s="200"/>
      <c r="F856" s="200"/>
      <c r="G856" s="200"/>
      <c r="H856" s="200"/>
      <c r="I856" s="200"/>
      <c r="J856" s="200"/>
      <c r="K856" s="200"/>
      <c r="L856" s="200"/>
      <c r="M856" s="200"/>
      <c r="N856" s="200"/>
      <c r="O856" s="200"/>
      <c r="P856" s="200"/>
      <c r="Q856" s="200"/>
      <c r="R856" s="200"/>
      <c r="S856" s="200"/>
      <c r="T856" s="200"/>
      <c r="U856" s="200"/>
      <c r="V856" s="200"/>
      <c r="W856" s="201"/>
      <c r="X856" s="116" t="str">
        <f t="shared" si="139"/>
        <v xml:space="preserve"> </v>
      </c>
      <c r="Y856" s="116" t="str">
        <f t="shared" si="138"/>
        <v xml:space="preserve"> </v>
      </c>
      <c r="Z856" s="116" t="str">
        <f t="shared" si="130"/>
        <v xml:space="preserve"> </v>
      </c>
      <c r="AA856" s="116" t="str">
        <f t="shared" si="131"/>
        <v xml:space="preserve"> </v>
      </c>
      <c r="AB856" s="116" t="str">
        <f t="shared" si="132"/>
        <v xml:space="preserve"> </v>
      </c>
      <c r="AC856" s="116" t="str">
        <f t="shared" si="133"/>
        <v xml:space="preserve"> </v>
      </c>
      <c r="AD856" s="116" t="str">
        <f t="shared" si="134"/>
        <v xml:space="preserve"> </v>
      </c>
      <c r="AE856" s="116" t="str">
        <f t="shared" si="135"/>
        <v xml:space="preserve"> </v>
      </c>
      <c r="AF856" s="116" t="str">
        <f t="shared" si="136"/>
        <v xml:space="preserve"> </v>
      </c>
      <c r="AG856" s="116" t="str">
        <f t="shared" si="137"/>
        <v xml:space="preserve"> </v>
      </c>
    </row>
    <row r="857" spans="1:33" x14ac:dyDescent="0.35">
      <c r="A857" s="199"/>
      <c r="B857" s="200"/>
      <c r="C857" s="200"/>
      <c r="D857" s="200"/>
      <c r="E857" s="200"/>
      <c r="F857" s="200"/>
      <c r="G857" s="200"/>
      <c r="H857" s="200"/>
      <c r="I857" s="200"/>
      <c r="J857" s="200"/>
      <c r="K857" s="200"/>
      <c r="L857" s="200"/>
      <c r="M857" s="200"/>
      <c r="N857" s="200"/>
      <c r="O857" s="200"/>
      <c r="P857" s="200"/>
      <c r="Q857" s="200"/>
      <c r="R857" s="200"/>
      <c r="S857" s="200"/>
      <c r="T857" s="200"/>
      <c r="U857" s="200"/>
      <c r="V857" s="200"/>
      <c r="W857" s="201"/>
      <c r="X857" s="116" t="str">
        <f t="shared" si="139"/>
        <v xml:space="preserve"> </v>
      </c>
      <c r="Y857" s="116" t="str">
        <f t="shared" si="138"/>
        <v xml:space="preserve"> </v>
      </c>
      <c r="Z857" s="116" t="str">
        <f t="shared" si="130"/>
        <v xml:space="preserve"> </v>
      </c>
      <c r="AA857" s="116" t="str">
        <f t="shared" si="131"/>
        <v xml:space="preserve"> </v>
      </c>
      <c r="AB857" s="116" t="str">
        <f t="shared" si="132"/>
        <v xml:space="preserve"> </v>
      </c>
      <c r="AC857" s="116" t="str">
        <f t="shared" si="133"/>
        <v xml:space="preserve"> </v>
      </c>
      <c r="AD857" s="116" t="str">
        <f t="shared" si="134"/>
        <v xml:space="preserve"> </v>
      </c>
      <c r="AE857" s="116" t="str">
        <f t="shared" si="135"/>
        <v xml:space="preserve"> </v>
      </c>
      <c r="AF857" s="116" t="str">
        <f t="shared" si="136"/>
        <v xml:space="preserve"> </v>
      </c>
      <c r="AG857" s="116" t="str">
        <f t="shared" si="137"/>
        <v xml:space="preserve"> </v>
      </c>
    </row>
    <row r="858" spans="1:33" x14ac:dyDescent="0.35">
      <c r="A858" s="199"/>
      <c r="B858" s="200"/>
      <c r="C858" s="200"/>
      <c r="D858" s="200"/>
      <c r="E858" s="200"/>
      <c r="F858" s="200"/>
      <c r="G858" s="200"/>
      <c r="H858" s="200"/>
      <c r="I858" s="200"/>
      <c r="J858" s="200"/>
      <c r="K858" s="200"/>
      <c r="L858" s="200"/>
      <c r="M858" s="200"/>
      <c r="N858" s="200"/>
      <c r="O858" s="200"/>
      <c r="P858" s="200"/>
      <c r="Q858" s="200"/>
      <c r="R858" s="200"/>
      <c r="S858" s="200"/>
      <c r="T858" s="200"/>
      <c r="U858" s="200"/>
      <c r="V858" s="200"/>
      <c r="W858" s="201"/>
      <c r="X858" s="116" t="str">
        <f t="shared" si="139"/>
        <v xml:space="preserve"> </v>
      </c>
      <c r="Y858" s="116" t="str">
        <f t="shared" si="138"/>
        <v xml:space="preserve"> </v>
      </c>
      <c r="Z858" s="116" t="str">
        <f t="shared" si="130"/>
        <v xml:space="preserve"> </v>
      </c>
      <c r="AA858" s="116" t="str">
        <f t="shared" si="131"/>
        <v xml:space="preserve"> </v>
      </c>
      <c r="AB858" s="116" t="str">
        <f t="shared" si="132"/>
        <v xml:space="preserve"> </v>
      </c>
      <c r="AC858" s="116" t="str">
        <f t="shared" si="133"/>
        <v xml:space="preserve"> </v>
      </c>
      <c r="AD858" s="116" t="str">
        <f t="shared" si="134"/>
        <v xml:space="preserve"> </v>
      </c>
      <c r="AE858" s="116" t="str">
        <f t="shared" si="135"/>
        <v xml:space="preserve"> </v>
      </c>
      <c r="AF858" s="116" t="str">
        <f t="shared" si="136"/>
        <v xml:space="preserve"> </v>
      </c>
      <c r="AG858" s="116" t="str">
        <f t="shared" si="137"/>
        <v xml:space="preserve"> </v>
      </c>
    </row>
    <row r="859" spans="1:33" x14ac:dyDescent="0.35">
      <c r="A859" s="199"/>
      <c r="B859" s="200"/>
      <c r="C859" s="200"/>
      <c r="D859" s="200"/>
      <c r="E859" s="200"/>
      <c r="F859" s="200"/>
      <c r="G859" s="200"/>
      <c r="H859" s="200"/>
      <c r="I859" s="200"/>
      <c r="J859" s="200"/>
      <c r="K859" s="200"/>
      <c r="L859" s="200"/>
      <c r="M859" s="200"/>
      <c r="N859" s="200"/>
      <c r="O859" s="200"/>
      <c r="P859" s="200"/>
      <c r="Q859" s="200"/>
      <c r="R859" s="200"/>
      <c r="S859" s="200"/>
      <c r="T859" s="200"/>
      <c r="U859" s="200"/>
      <c r="V859" s="200"/>
      <c r="W859" s="201"/>
      <c r="X859" s="116" t="str">
        <f t="shared" si="139"/>
        <v xml:space="preserve"> </v>
      </c>
      <c r="Y859" s="116" t="str">
        <f t="shared" si="138"/>
        <v xml:space="preserve"> </v>
      </c>
      <c r="Z859" s="116" t="str">
        <f t="shared" si="130"/>
        <v xml:space="preserve"> </v>
      </c>
      <c r="AA859" s="116" t="str">
        <f t="shared" si="131"/>
        <v xml:space="preserve"> </v>
      </c>
      <c r="AB859" s="116" t="str">
        <f t="shared" si="132"/>
        <v xml:space="preserve"> </v>
      </c>
      <c r="AC859" s="116" t="str">
        <f t="shared" si="133"/>
        <v xml:space="preserve"> </v>
      </c>
      <c r="AD859" s="116" t="str">
        <f t="shared" si="134"/>
        <v xml:space="preserve"> </v>
      </c>
      <c r="AE859" s="116" t="str">
        <f t="shared" si="135"/>
        <v xml:space="preserve"> </v>
      </c>
      <c r="AF859" s="116" t="str">
        <f t="shared" si="136"/>
        <v xml:space="preserve"> </v>
      </c>
      <c r="AG859" s="116" t="str">
        <f t="shared" si="137"/>
        <v xml:space="preserve"> </v>
      </c>
    </row>
    <row r="860" spans="1:33" x14ac:dyDescent="0.35">
      <c r="A860" s="199"/>
      <c r="B860" s="200"/>
      <c r="C860" s="200"/>
      <c r="D860" s="200"/>
      <c r="E860" s="200"/>
      <c r="F860" s="200"/>
      <c r="G860" s="200"/>
      <c r="H860" s="200"/>
      <c r="I860" s="200"/>
      <c r="J860" s="200"/>
      <c r="K860" s="200"/>
      <c r="L860" s="200"/>
      <c r="M860" s="200"/>
      <c r="N860" s="200"/>
      <c r="O860" s="200"/>
      <c r="P860" s="200"/>
      <c r="Q860" s="200"/>
      <c r="R860" s="200"/>
      <c r="S860" s="200"/>
      <c r="T860" s="200"/>
      <c r="U860" s="200"/>
      <c r="V860" s="200"/>
      <c r="W860" s="201"/>
      <c r="X860" s="116" t="str">
        <f t="shared" si="139"/>
        <v xml:space="preserve"> </v>
      </c>
      <c r="Y860" s="116" t="str">
        <f t="shared" si="138"/>
        <v xml:space="preserve"> </v>
      </c>
      <c r="Z860" s="116" t="str">
        <f t="shared" si="130"/>
        <v xml:space="preserve"> </v>
      </c>
      <c r="AA860" s="116" t="str">
        <f t="shared" si="131"/>
        <v xml:space="preserve"> </v>
      </c>
      <c r="AB860" s="116" t="str">
        <f t="shared" si="132"/>
        <v xml:space="preserve"> </v>
      </c>
      <c r="AC860" s="116" t="str">
        <f t="shared" si="133"/>
        <v xml:space="preserve"> </v>
      </c>
      <c r="AD860" s="116" t="str">
        <f t="shared" si="134"/>
        <v xml:space="preserve"> </v>
      </c>
      <c r="AE860" s="116" t="str">
        <f t="shared" si="135"/>
        <v xml:space="preserve"> </v>
      </c>
      <c r="AF860" s="116" t="str">
        <f t="shared" si="136"/>
        <v xml:space="preserve"> </v>
      </c>
      <c r="AG860" s="116" t="str">
        <f t="shared" si="137"/>
        <v xml:space="preserve"> </v>
      </c>
    </row>
    <row r="861" spans="1:33" x14ac:dyDescent="0.35">
      <c r="A861" s="199"/>
      <c r="B861" s="200"/>
      <c r="C861" s="200"/>
      <c r="D861" s="200"/>
      <c r="E861" s="200"/>
      <c r="F861" s="200"/>
      <c r="G861" s="200"/>
      <c r="H861" s="200"/>
      <c r="I861" s="200"/>
      <c r="J861" s="200"/>
      <c r="K861" s="200"/>
      <c r="L861" s="200"/>
      <c r="M861" s="200"/>
      <c r="N861" s="200"/>
      <c r="O861" s="200"/>
      <c r="P861" s="200"/>
      <c r="Q861" s="200"/>
      <c r="R861" s="200"/>
      <c r="S861" s="200"/>
      <c r="T861" s="200"/>
      <c r="U861" s="200"/>
      <c r="V861" s="200"/>
      <c r="W861" s="201"/>
      <c r="X861" s="116" t="str">
        <f t="shared" si="139"/>
        <v xml:space="preserve"> </v>
      </c>
      <c r="Y861" s="116" t="str">
        <f t="shared" si="138"/>
        <v xml:space="preserve"> </v>
      </c>
      <c r="Z861" s="116" t="str">
        <f t="shared" si="130"/>
        <v xml:space="preserve"> </v>
      </c>
      <c r="AA861" s="116" t="str">
        <f t="shared" si="131"/>
        <v xml:space="preserve"> </v>
      </c>
      <c r="AB861" s="116" t="str">
        <f t="shared" si="132"/>
        <v xml:space="preserve"> </v>
      </c>
      <c r="AC861" s="116" t="str">
        <f t="shared" si="133"/>
        <v xml:space="preserve"> </v>
      </c>
      <c r="AD861" s="116" t="str">
        <f t="shared" si="134"/>
        <v xml:space="preserve"> </v>
      </c>
      <c r="AE861" s="116" t="str">
        <f t="shared" si="135"/>
        <v xml:space="preserve"> </v>
      </c>
      <c r="AF861" s="116" t="str">
        <f t="shared" si="136"/>
        <v xml:space="preserve"> </v>
      </c>
      <c r="AG861" s="116" t="str">
        <f t="shared" si="137"/>
        <v xml:space="preserve"> </v>
      </c>
    </row>
    <row r="862" spans="1:33" x14ac:dyDescent="0.35">
      <c r="A862" s="199"/>
      <c r="B862" s="200"/>
      <c r="C862" s="200"/>
      <c r="D862" s="200"/>
      <c r="E862" s="200"/>
      <c r="F862" s="200"/>
      <c r="G862" s="200"/>
      <c r="H862" s="200"/>
      <c r="I862" s="200"/>
      <c r="J862" s="200"/>
      <c r="K862" s="200"/>
      <c r="L862" s="200"/>
      <c r="M862" s="200"/>
      <c r="N862" s="200"/>
      <c r="O862" s="200"/>
      <c r="P862" s="200"/>
      <c r="Q862" s="200"/>
      <c r="R862" s="200"/>
      <c r="S862" s="200"/>
      <c r="T862" s="200"/>
      <c r="U862" s="200"/>
      <c r="V862" s="200"/>
      <c r="W862" s="201"/>
      <c r="X862" s="116" t="str">
        <f t="shared" si="139"/>
        <v xml:space="preserve"> </v>
      </c>
      <c r="Y862" s="116" t="str">
        <f t="shared" si="138"/>
        <v xml:space="preserve"> </v>
      </c>
      <c r="Z862" s="116" t="str">
        <f t="shared" si="130"/>
        <v xml:space="preserve"> </v>
      </c>
      <c r="AA862" s="116" t="str">
        <f t="shared" si="131"/>
        <v xml:space="preserve"> </v>
      </c>
      <c r="AB862" s="116" t="str">
        <f t="shared" si="132"/>
        <v xml:space="preserve"> </v>
      </c>
      <c r="AC862" s="116" t="str">
        <f t="shared" si="133"/>
        <v xml:space="preserve"> </v>
      </c>
      <c r="AD862" s="116" t="str">
        <f t="shared" si="134"/>
        <v xml:space="preserve"> </v>
      </c>
      <c r="AE862" s="116" t="str">
        <f t="shared" si="135"/>
        <v xml:space="preserve"> </v>
      </c>
      <c r="AF862" s="116" t="str">
        <f t="shared" si="136"/>
        <v xml:space="preserve"> </v>
      </c>
      <c r="AG862" s="116" t="str">
        <f t="shared" si="137"/>
        <v xml:space="preserve"> </v>
      </c>
    </row>
    <row r="863" spans="1:33" x14ac:dyDescent="0.35">
      <c r="A863" s="199"/>
      <c r="B863" s="200"/>
      <c r="C863" s="200"/>
      <c r="D863" s="200"/>
      <c r="E863" s="200"/>
      <c r="F863" s="200"/>
      <c r="G863" s="200"/>
      <c r="H863" s="200"/>
      <c r="I863" s="200"/>
      <c r="J863" s="200"/>
      <c r="K863" s="200"/>
      <c r="L863" s="200"/>
      <c r="M863" s="200"/>
      <c r="N863" s="200"/>
      <c r="O863" s="200"/>
      <c r="P863" s="200"/>
      <c r="Q863" s="200"/>
      <c r="R863" s="200"/>
      <c r="S863" s="200"/>
      <c r="T863" s="200"/>
      <c r="U863" s="200"/>
      <c r="V863" s="200"/>
      <c r="W863" s="201"/>
      <c r="X863" s="116" t="str">
        <f t="shared" si="139"/>
        <v xml:space="preserve"> </v>
      </c>
      <c r="Y863" s="116" t="str">
        <f t="shared" si="138"/>
        <v xml:space="preserve"> </v>
      </c>
      <c r="Z863" s="116" t="str">
        <f t="shared" si="130"/>
        <v xml:space="preserve"> </v>
      </c>
      <c r="AA863" s="116" t="str">
        <f t="shared" si="131"/>
        <v xml:space="preserve"> </v>
      </c>
      <c r="AB863" s="116" t="str">
        <f t="shared" si="132"/>
        <v xml:space="preserve"> </v>
      </c>
      <c r="AC863" s="116" t="str">
        <f t="shared" si="133"/>
        <v xml:space="preserve"> </v>
      </c>
      <c r="AD863" s="116" t="str">
        <f t="shared" si="134"/>
        <v xml:space="preserve"> </v>
      </c>
      <c r="AE863" s="116" t="str">
        <f t="shared" si="135"/>
        <v xml:space="preserve"> </v>
      </c>
      <c r="AF863" s="116" t="str">
        <f t="shared" si="136"/>
        <v xml:space="preserve"> </v>
      </c>
      <c r="AG863" s="116" t="str">
        <f t="shared" si="137"/>
        <v xml:space="preserve"> </v>
      </c>
    </row>
    <row r="864" spans="1:33" x14ac:dyDescent="0.35">
      <c r="A864" s="199"/>
      <c r="B864" s="200"/>
      <c r="C864" s="200"/>
      <c r="D864" s="200"/>
      <c r="E864" s="200"/>
      <c r="F864" s="200"/>
      <c r="G864" s="200"/>
      <c r="H864" s="200"/>
      <c r="I864" s="200"/>
      <c r="J864" s="200"/>
      <c r="K864" s="200"/>
      <c r="L864" s="200"/>
      <c r="M864" s="200"/>
      <c r="N864" s="200"/>
      <c r="O864" s="200"/>
      <c r="P864" s="200"/>
      <c r="Q864" s="200"/>
      <c r="R864" s="200"/>
      <c r="S864" s="200"/>
      <c r="T864" s="200"/>
      <c r="U864" s="200"/>
      <c r="V864" s="200"/>
      <c r="W864" s="201"/>
      <c r="X864" s="116" t="str">
        <f t="shared" si="139"/>
        <v xml:space="preserve"> </v>
      </c>
      <c r="Y864" s="116" t="str">
        <f t="shared" si="138"/>
        <v xml:space="preserve"> </v>
      </c>
      <c r="Z864" s="116" t="str">
        <f t="shared" si="130"/>
        <v xml:space="preserve"> </v>
      </c>
      <c r="AA864" s="116" t="str">
        <f t="shared" si="131"/>
        <v xml:space="preserve"> </v>
      </c>
      <c r="AB864" s="116" t="str">
        <f t="shared" si="132"/>
        <v xml:space="preserve"> </v>
      </c>
      <c r="AC864" s="116" t="str">
        <f t="shared" si="133"/>
        <v xml:space="preserve"> </v>
      </c>
      <c r="AD864" s="116" t="str">
        <f t="shared" si="134"/>
        <v xml:space="preserve"> </v>
      </c>
      <c r="AE864" s="116" t="str">
        <f t="shared" si="135"/>
        <v xml:space="preserve"> </v>
      </c>
      <c r="AF864" s="116" t="str">
        <f t="shared" si="136"/>
        <v xml:space="preserve"> </v>
      </c>
      <c r="AG864" s="116" t="str">
        <f t="shared" si="137"/>
        <v xml:space="preserve"> </v>
      </c>
    </row>
    <row r="865" spans="1:33" x14ac:dyDescent="0.35">
      <c r="A865" s="199"/>
      <c r="B865" s="200"/>
      <c r="C865" s="200"/>
      <c r="D865" s="200"/>
      <c r="E865" s="200"/>
      <c r="F865" s="200"/>
      <c r="G865" s="200"/>
      <c r="H865" s="200"/>
      <c r="I865" s="200"/>
      <c r="J865" s="200"/>
      <c r="K865" s="200"/>
      <c r="L865" s="200"/>
      <c r="M865" s="200"/>
      <c r="N865" s="200"/>
      <c r="O865" s="200"/>
      <c r="P865" s="200"/>
      <c r="Q865" s="200"/>
      <c r="R865" s="200"/>
      <c r="S865" s="200"/>
      <c r="T865" s="200"/>
      <c r="U865" s="200"/>
      <c r="V865" s="200"/>
      <c r="W865" s="201"/>
      <c r="X865" s="116" t="str">
        <f t="shared" si="139"/>
        <v xml:space="preserve"> </v>
      </c>
      <c r="Y865" s="116" t="str">
        <f t="shared" si="138"/>
        <v xml:space="preserve"> </v>
      </c>
      <c r="Z865" s="116" t="str">
        <f t="shared" si="130"/>
        <v xml:space="preserve"> </v>
      </c>
      <c r="AA865" s="116" t="str">
        <f t="shared" si="131"/>
        <v xml:space="preserve"> </v>
      </c>
      <c r="AB865" s="116" t="str">
        <f t="shared" si="132"/>
        <v xml:space="preserve"> </v>
      </c>
      <c r="AC865" s="116" t="str">
        <f t="shared" si="133"/>
        <v xml:space="preserve"> </v>
      </c>
      <c r="AD865" s="116" t="str">
        <f t="shared" si="134"/>
        <v xml:space="preserve"> </v>
      </c>
      <c r="AE865" s="116" t="str">
        <f t="shared" si="135"/>
        <v xml:space="preserve"> </v>
      </c>
      <c r="AF865" s="116" t="str">
        <f t="shared" si="136"/>
        <v xml:space="preserve"> </v>
      </c>
      <c r="AG865" s="116" t="str">
        <f t="shared" si="137"/>
        <v xml:space="preserve"> </v>
      </c>
    </row>
    <row r="866" spans="1:33" x14ac:dyDescent="0.35">
      <c r="A866" s="199"/>
      <c r="B866" s="200"/>
      <c r="C866" s="200"/>
      <c r="D866" s="200"/>
      <c r="E866" s="200"/>
      <c r="F866" s="200"/>
      <c r="G866" s="200"/>
      <c r="H866" s="200"/>
      <c r="I866" s="200"/>
      <c r="J866" s="200"/>
      <c r="K866" s="200"/>
      <c r="L866" s="200"/>
      <c r="M866" s="200"/>
      <c r="N866" s="200"/>
      <c r="O866" s="200"/>
      <c r="P866" s="200"/>
      <c r="Q866" s="200"/>
      <c r="R866" s="200"/>
      <c r="S866" s="200"/>
      <c r="T866" s="200"/>
      <c r="U866" s="200"/>
      <c r="V866" s="200"/>
      <c r="W866" s="201"/>
      <c r="X866" s="116" t="str">
        <f t="shared" si="139"/>
        <v xml:space="preserve"> </v>
      </c>
      <c r="Y866" s="116" t="str">
        <f t="shared" si="138"/>
        <v xml:space="preserve"> </v>
      </c>
      <c r="Z866" s="116" t="str">
        <f t="shared" si="130"/>
        <v xml:space="preserve"> </v>
      </c>
      <c r="AA866" s="116" t="str">
        <f t="shared" si="131"/>
        <v xml:space="preserve"> </v>
      </c>
      <c r="AB866" s="116" t="str">
        <f t="shared" si="132"/>
        <v xml:space="preserve"> </v>
      </c>
      <c r="AC866" s="116" t="str">
        <f t="shared" si="133"/>
        <v xml:space="preserve"> </v>
      </c>
      <c r="AD866" s="116" t="str">
        <f t="shared" si="134"/>
        <v xml:space="preserve"> </v>
      </c>
      <c r="AE866" s="116" t="str">
        <f t="shared" si="135"/>
        <v xml:space="preserve"> </v>
      </c>
      <c r="AF866" s="116" t="str">
        <f t="shared" si="136"/>
        <v xml:space="preserve"> </v>
      </c>
      <c r="AG866" s="116" t="str">
        <f t="shared" si="137"/>
        <v xml:space="preserve"> </v>
      </c>
    </row>
    <row r="867" spans="1:33" x14ac:dyDescent="0.35">
      <c r="A867" s="199"/>
      <c r="B867" s="200"/>
      <c r="C867" s="200"/>
      <c r="D867" s="200"/>
      <c r="E867" s="200"/>
      <c r="F867" s="200"/>
      <c r="G867" s="200"/>
      <c r="H867" s="200"/>
      <c r="I867" s="200"/>
      <c r="J867" s="200"/>
      <c r="K867" s="200"/>
      <c r="L867" s="200"/>
      <c r="M867" s="200"/>
      <c r="N867" s="200"/>
      <c r="O867" s="200"/>
      <c r="P867" s="200"/>
      <c r="Q867" s="200"/>
      <c r="R867" s="200"/>
      <c r="S867" s="200"/>
      <c r="T867" s="200"/>
      <c r="U867" s="200"/>
      <c r="V867" s="200"/>
      <c r="W867" s="201"/>
      <c r="X867" s="116" t="str">
        <f t="shared" si="139"/>
        <v xml:space="preserve"> </v>
      </c>
      <c r="Y867" s="116" t="str">
        <f t="shared" si="138"/>
        <v xml:space="preserve"> </v>
      </c>
      <c r="Z867" s="116" t="str">
        <f t="shared" si="130"/>
        <v xml:space="preserve"> </v>
      </c>
      <c r="AA867" s="116" t="str">
        <f t="shared" si="131"/>
        <v xml:space="preserve"> </v>
      </c>
      <c r="AB867" s="116" t="str">
        <f t="shared" si="132"/>
        <v xml:space="preserve"> </v>
      </c>
      <c r="AC867" s="116" t="str">
        <f t="shared" si="133"/>
        <v xml:space="preserve"> </v>
      </c>
      <c r="AD867" s="116" t="str">
        <f t="shared" si="134"/>
        <v xml:space="preserve"> </v>
      </c>
      <c r="AE867" s="116" t="str">
        <f t="shared" si="135"/>
        <v xml:space="preserve"> </v>
      </c>
      <c r="AF867" s="116" t="str">
        <f t="shared" si="136"/>
        <v xml:space="preserve"> </v>
      </c>
      <c r="AG867" s="116" t="str">
        <f t="shared" si="137"/>
        <v xml:space="preserve"> </v>
      </c>
    </row>
    <row r="868" spans="1:33" x14ac:dyDescent="0.35">
      <c r="A868" s="199"/>
      <c r="B868" s="200"/>
      <c r="C868" s="200"/>
      <c r="D868" s="200"/>
      <c r="E868" s="200"/>
      <c r="F868" s="200"/>
      <c r="G868" s="200"/>
      <c r="H868" s="200"/>
      <c r="I868" s="200"/>
      <c r="J868" s="200"/>
      <c r="K868" s="200"/>
      <c r="L868" s="200"/>
      <c r="M868" s="200"/>
      <c r="N868" s="200"/>
      <c r="O868" s="200"/>
      <c r="P868" s="200"/>
      <c r="Q868" s="200"/>
      <c r="R868" s="200"/>
      <c r="S868" s="200"/>
      <c r="T868" s="200"/>
      <c r="U868" s="200"/>
      <c r="V868" s="200"/>
      <c r="W868" s="201"/>
      <c r="X868" s="116" t="str">
        <f t="shared" si="139"/>
        <v xml:space="preserve"> </v>
      </c>
      <c r="Y868" s="116" t="str">
        <f t="shared" si="138"/>
        <v xml:space="preserve"> </v>
      </c>
      <c r="Z868" s="116" t="str">
        <f t="shared" si="130"/>
        <v xml:space="preserve"> </v>
      </c>
      <c r="AA868" s="116" t="str">
        <f t="shared" si="131"/>
        <v xml:space="preserve"> </v>
      </c>
      <c r="AB868" s="116" t="str">
        <f t="shared" si="132"/>
        <v xml:space="preserve"> </v>
      </c>
      <c r="AC868" s="116" t="str">
        <f t="shared" si="133"/>
        <v xml:space="preserve"> </v>
      </c>
      <c r="AD868" s="116" t="str">
        <f t="shared" si="134"/>
        <v xml:space="preserve"> </v>
      </c>
      <c r="AE868" s="116" t="str">
        <f t="shared" si="135"/>
        <v xml:space="preserve"> </v>
      </c>
      <c r="AF868" s="116" t="str">
        <f t="shared" si="136"/>
        <v xml:space="preserve"> </v>
      </c>
      <c r="AG868" s="116" t="str">
        <f t="shared" si="137"/>
        <v xml:space="preserve"> </v>
      </c>
    </row>
    <row r="869" spans="1:33" x14ac:dyDescent="0.35">
      <c r="A869" s="199"/>
      <c r="B869" s="200"/>
      <c r="C869" s="200"/>
      <c r="D869" s="200"/>
      <c r="E869" s="200"/>
      <c r="F869" s="200"/>
      <c r="G869" s="200"/>
      <c r="H869" s="200"/>
      <c r="I869" s="200"/>
      <c r="J869" s="200"/>
      <c r="K869" s="200"/>
      <c r="L869" s="200"/>
      <c r="M869" s="200"/>
      <c r="N869" s="200"/>
      <c r="O869" s="200"/>
      <c r="P869" s="200"/>
      <c r="Q869" s="200"/>
      <c r="R869" s="200"/>
      <c r="S869" s="200"/>
      <c r="T869" s="200"/>
      <c r="U869" s="200"/>
      <c r="V869" s="200"/>
      <c r="W869" s="201"/>
      <c r="X869" s="116" t="str">
        <f t="shared" si="139"/>
        <v xml:space="preserve"> </v>
      </c>
      <c r="Y869" s="116" t="str">
        <f t="shared" si="138"/>
        <v xml:space="preserve"> </v>
      </c>
      <c r="Z869" s="116" t="str">
        <f t="shared" si="130"/>
        <v xml:space="preserve"> </v>
      </c>
      <c r="AA869" s="116" t="str">
        <f t="shared" si="131"/>
        <v xml:space="preserve"> </v>
      </c>
      <c r="AB869" s="116" t="str">
        <f t="shared" si="132"/>
        <v xml:space="preserve"> </v>
      </c>
      <c r="AC869" s="116" t="str">
        <f t="shared" si="133"/>
        <v xml:space="preserve"> </v>
      </c>
      <c r="AD869" s="116" t="str">
        <f t="shared" si="134"/>
        <v xml:space="preserve"> </v>
      </c>
      <c r="AE869" s="116" t="str">
        <f t="shared" si="135"/>
        <v xml:space="preserve"> </v>
      </c>
      <c r="AF869" s="116" t="str">
        <f t="shared" si="136"/>
        <v xml:space="preserve"> </v>
      </c>
      <c r="AG869" s="116" t="str">
        <f t="shared" si="137"/>
        <v xml:space="preserve"> </v>
      </c>
    </row>
    <row r="870" spans="1:33" x14ac:dyDescent="0.35">
      <c r="A870" s="199"/>
      <c r="B870" s="200"/>
      <c r="C870" s="200"/>
      <c r="D870" s="200"/>
      <c r="E870" s="200"/>
      <c r="F870" s="200"/>
      <c r="G870" s="200"/>
      <c r="H870" s="200"/>
      <c r="I870" s="200"/>
      <c r="J870" s="200"/>
      <c r="K870" s="200"/>
      <c r="L870" s="200"/>
      <c r="M870" s="200"/>
      <c r="N870" s="200"/>
      <c r="O870" s="200"/>
      <c r="P870" s="200"/>
      <c r="Q870" s="200"/>
      <c r="R870" s="200"/>
      <c r="S870" s="200"/>
      <c r="T870" s="200"/>
      <c r="U870" s="200"/>
      <c r="V870" s="200"/>
      <c r="W870" s="201"/>
      <c r="X870" s="116" t="str">
        <f t="shared" si="139"/>
        <v xml:space="preserve"> </v>
      </c>
      <c r="Y870" s="116" t="str">
        <f t="shared" si="138"/>
        <v xml:space="preserve"> </v>
      </c>
      <c r="Z870" s="116" t="str">
        <f t="shared" si="130"/>
        <v xml:space="preserve"> </v>
      </c>
      <c r="AA870" s="116" t="str">
        <f t="shared" si="131"/>
        <v xml:space="preserve"> </v>
      </c>
      <c r="AB870" s="116" t="str">
        <f t="shared" si="132"/>
        <v xml:space="preserve"> </v>
      </c>
      <c r="AC870" s="116" t="str">
        <f t="shared" si="133"/>
        <v xml:space="preserve"> </v>
      </c>
      <c r="AD870" s="116" t="str">
        <f t="shared" si="134"/>
        <v xml:space="preserve"> </v>
      </c>
      <c r="AE870" s="116" t="str">
        <f t="shared" si="135"/>
        <v xml:space="preserve"> </v>
      </c>
      <c r="AF870" s="116" t="str">
        <f t="shared" si="136"/>
        <v xml:space="preserve"> </v>
      </c>
      <c r="AG870" s="116" t="str">
        <f t="shared" si="137"/>
        <v xml:space="preserve"> </v>
      </c>
    </row>
    <row r="871" spans="1:33" x14ac:dyDescent="0.35">
      <c r="A871" s="199"/>
      <c r="B871" s="200"/>
      <c r="C871" s="200"/>
      <c r="D871" s="200"/>
      <c r="E871" s="200"/>
      <c r="F871" s="200"/>
      <c r="G871" s="200"/>
      <c r="H871" s="200"/>
      <c r="I871" s="200"/>
      <c r="J871" s="200"/>
      <c r="K871" s="200"/>
      <c r="L871" s="200"/>
      <c r="M871" s="200"/>
      <c r="N871" s="200"/>
      <c r="O871" s="200"/>
      <c r="P871" s="200"/>
      <c r="Q871" s="200"/>
      <c r="R871" s="200"/>
      <c r="S871" s="200"/>
      <c r="T871" s="200"/>
      <c r="U871" s="200"/>
      <c r="V871" s="200"/>
      <c r="W871" s="201"/>
      <c r="X871" s="116" t="str">
        <f t="shared" si="139"/>
        <v xml:space="preserve"> </v>
      </c>
      <c r="Y871" s="116" t="str">
        <f t="shared" si="138"/>
        <v xml:space="preserve"> </v>
      </c>
      <c r="Z871" s="116" t="str">
        <f t="shared" si="130"/>
        <v xml:space="preserve"> </v>
      </c>
      <c r="AA871" s="116" t="str">
        <f t="shared" si="131"/>
        <v xml:space="preserve"> </v>
      </c>
      <c r="AB871" s="116" t="str">
        <f t="shared" si="132"/>
        <v xml:space="preserve"> </v>
      </c>
      <c r="AC871" s="116" t="str">
        <f t="shared" si="133"/>
        <v xml:space="preserve"> </v>
      </c>
      <c r="AD871" s="116" t="str">
        <f t="shared" si="134"/>
        <v xml:space="preserve"> </v>
      </c>
      <c r="AE871" s="116" t="str">
        <f t="shared" si="135"/>
        <v xml:space="preserve"> </v>
      </c>
      <c r="AF871" s="116" t="str">
        <f t="shared" si="136"/>
        <v xml:space="preserve"> </v>
      </c>
      <c r="AG871" s="116" t="str">
        <f t="shared" si="137"/>
        <v xml:space="preserve"> </v>
      </c>
    </row>
    <row r="872" spans="1:33" x14ac:dyDescent="0.35">
      <c r="A872" s="199"/>
      <c r="B872" s="200"/>
      <c r="C872" s="200"/>
      <c r="D872" s="200"/>
      <c r="E872" s="200"/>
      <c r="F872" s="200"/>
      <c r="G872" s="200"/>
      <c r="H872" s="200"/>
      <c r="I872" s="200"/>
      <c r="J872" s="200"/>
      <c r="K872" s="200"/>
      <c r="L872" s="200"/>
      <c r="M872" s="200"/>
      <c r="N872" s="200"/>
      <c r="O872" s="200"/>
      <c r="P872" s="200"/>
      <c r="Q872" s="200"/>
      <c r="R872" s="200"/>
      <c r="S872" s="200"/>
      <c r="T872" s="200"/>
      <c r="U872" s="200"/>
      <c r="V872" s="200"/>
      <c r="W872" s="201"/>
      <c r="X872" s="116" t="str">
        <f t="shared" si="139"/>
        <v xml:space="preserve"> </v>
      </c>
      <c r="Y872" s="116" t="str">
        <f t="shared" si="138"/>
        <v xml:space="preserve"> </v>
      </c>
      <c r="Z872" s="116" t="str">
        <f t="shared" si="130"/>
        <v xml:space="preserve"> </v>
      </c>
      <c r="AA872" s="116" t="str">
        <f t="shared" si="131"/>
        <v xml:space="preserve"> </v>
      </c>
      <c r="AB872" s="116" t="str">
        <f t="shared" si="132"/>
        <v xml:space="preserve"> </v>
      </c>
      <c r="AC872" s="116" t="str">
        <f t="shared" si="133"/>
        <v xml:space="preserve"> </v>
      </c>
      <c r="AD872" s="116" t="str">
        <f t="shared" si="134"/>
        <v xml:space="preserve"> </v>
      </c>
      <c r="AE872" s="116" t="str">
        <f t="shared" si="135"/>
        <v xml:space="preserve"> </v>
      </c>
      <c r="AF872" s="116" t="str">
        <f t="shared" si="136"/>
        <v xml:space="preserve"> </v>
      </c>
      <c r="AG872" s="116" t="str">
        <f t="shared" si="137"/>
        <v xml:space="preserve"> </v>
      </c>
    </row>
    <row r="873" spans="1:33" x14ac:dyDescent="0.35">
      <c r="A873" s="199"/>
      <c r="B873" s="200"/>
      <c r="C873" s="200"/>
      <c r="D873" s="200"/>
      <c r="E873" s="200"/>
      <c r="F873" s="200"/>
      <c r="G873" s="200"/>
      <c r="H873" s="200"/>
      <c r="I873" s="200"/>
      <c r="J873" s="200"/>
      <c r="K873" s="200"/>
      <c r="L873" s="200"/>
      <c r="M873" s="200"/>
      <c r="N873" s="200"/>
      <c r="O873" s="200"/>
      <c r="P873" s="200"/>
      <c r="Q873" s="200"/>
      <c r="R873" s="200"/>
      <c r="S873" s="200"/>
      <c r="T873" s="200"/>
      <c r="U873" s="200"/>
      <c r="V873" s="200"/>
      <c r="W873" s="201"/>
      <c r="X873" s="116" t="str">
        <f t="shared" si="139"/>
        <v xml:space="preserve"> </v>
      </c>
      <c r="Y873" s="116" t="str">
        <f t="shared" si="138"/>
        <v xml:space="preserve"> </v>
      </c>
      <c r="Z873" s="116" t="str">
        <f t="shared" si="130"/>
        <v xml:space="preserve"> </v>
      </c>
      <c r="AA873" s="116" t="str">
        <f t="shared" si="131"/>
        <v xml:space="preserve"> </v>
      </c>
      <c r="AB873" s="116" t="str">
        <f t="shared" si="132"/>
        <v xml:space="preserve"> </v>
      </c>
      <c r="AC873" s="116" t="str">
        <f t="shared" si="133"/>
        <v xml:space="preserve"> </v>
      </c>
      <c r="AD873" s="116" t="str">
        <f t="shared" si="134"/>
        <v xml:space="preserve"> </v>
      </c>
      <c r="AE873" s="116" t="str">
        <f t="shared" si="135"/>
        <v xml:space="preserve"> </v>
      </c>
      <c r="AF873" s="116" t="str">
        <f t="shared" si="136"/>
        <v xml:space="preserve"> </v>
      </c>
      <c r="AG873" s="116" t="str">
        <f t="shared" si="137"/>
        <v xml:space="preserve"> </v>
      </c>
    </row>
    <row r="874" spans="1:33" x14ac:dyDescent="0.35">
      <c r="A874" s="199"/>
      <c r="B874" s="200"/>
      <c r="C874" s="200"/>
      <c r="D874" s="200"/>
      <c r="E874" s="200"/>
      <c r="F874" s="200"/>
      <c r="G874" s="200"/>
      <c r="H874" s="200"/>
      <c r="I874" s="200"/>
      <c r="J874" s="200"/>
      <c r="K874" s="200"/>
      <c r="L874" s="200"/>
      <c r="M874" s="200"/>
      <c r="N874" s="200"/>
      <c r="O874" s="200"/>
      <c r="P874" s="200"/>
      <c r="Q874" s="200"/>
      <c r="R874" s="200"/>
      <c r="S874" s="200"/>
      <c r="T874" s="200"/>
      <c r="U874" s="200"/>
      <c r="V874" s="200"/>
      <c r="W874" s="201"/>
      <c r="X874" s="116" t="str">
        <f t="shared" si="139"/>
        <v xml:space="preserve"> </v>
      </c>
      <c r="Y874" s="116" t="str">
        <f t="shared" si="138"/>
        <v xml:space="preserve"> </v>
      </c>
      <c r="Z874" s="116" t="str">
        <f t="shared" si="130"/>
        <v xml:space="preserve"> </v>
      </c>
      <c r="AA874" s="116" t="str">
        <f t="shared" si="131"/>
        <v xml:space="preserve"> </v>
      </c>
      <c r="AB874" s="116" t="str">
        <f t="shared" si="132"/>
        <v xml:space="preserve"> </v>
      </c>
      <c r="AC874" s="116" t="str">
        <f t="shared" si="133"/>
        <v xml:space="preserve"> </v>
      </c>
      <c r="AD874" s="116" t="str">
        <f t="shared" si="134"/>
        <v xml:space="preserve"> </v>
      </c>
      <c r="AE874" s="116" t="str">
        <f t="shared" si="135"/>
        <v xml:space="preserve"> </v>
      </c>
      <c r="AF874" s="116" t="str">
        <f t="shared" si="136"/>
        <v xml:space="preserve"> </v>
      </c>
      <c r="AG874" s="116" t="str">
        <f t="shared" si="137"/>
        <v xml:space="preserve"> </v>
      </c>
    </row>
    <row r="875" spans="1:33" x14ac:dyDescent="0.35">
      <c r="A875" s="199"/>
      <c r="B875" s="200"/>
      <c r="C875" s="200"/>
      <c r="D875" s="200"/>
      <c r="E875" s="200"/>
      <c r="F875" s="200"/>
      <c r="G875" s="200"/>
      <c r="H875" s="200"/>
      <c r="I875" s="200"/>
      <c r="J875" s="200"/>
      <c r="K875" s="200"/>
      <c r="L875" s="200"/>
      <c r="M875" s="200"/>
      <c r="N875" s="200"/>
      <c r="O875" s="200"/>
      <c r="P875" s="200"/>
      <c r="Q875" s="200"/>
      <c r="R875" s="200"/>
      <c r="S875" s="200"/>
      <c r="T875" s="200"/>
      <c r="U875" s="200"/>
      <c r="V875" s="200"/>
      <c r="W875" s="201"/>
      <c r="X875" s="116" t="str">
        <f t="shared" si="139"/>
        <v xml:space="preserve"> </v>
      </c>
      <c r="Y875" s="116" t="str">
        <f t="shared" si="138"/>
        <v xml:space="preserve"> </v>
      </c>
      <c r="Z875" s="116" t="str">
        <f t="shared" si="130"/>
        <v xml:space="preserve"> </v>
      </c>
      <c r="AA875" s="116" t="str">
        <f t="shared" si="131"/>
        <v xml:space="preserve"> </v>
      </c>
      <c r="AB875" s="116" t="str">
        <f t="shared" si="132"/>
        <v xml:space="preserve"> </v>
      </c>
      <c r="AC875" s="116" t="str">
        <f t="shared" si="133"/>
        <v xml:space="preserve"> </v>
      </c>
      <c r="AD875" s="116" t="str">
        <f t="shared" si="134"/>
        <v xml:space="preserve"> </v>
      </c>
      <c r="AE875" s="116" t="str">
        <f t="shared" si="135"/>
        <v xml:space="preserve"> </v>
      </c>
      <c r="AF875" s="116" t="str">
        <f t="shared" si="136"/>
        <v xml:space="preserve"> </v>
      </c>
      <c r="AG875" s="116" t="str">
        <f t="shared" si="137"/>
        <v xml:space="preserve"> </v>
      </c>
    </row>
    <row r="876" spans="1:33" x14ac:dyDescent="0.35">
      <c r="A876" s="199"/>
      <c r="B876" s="200"/>
      <c r="C876" s="200"/>
      <c r="D876" s="200"/>
      <c r="E876" s="200"/>
      <c r="F876" s="200"/>
      <c r="G876" s="200"/>
      <c r="H876" s="200"/>
      <c r="I876" s="200"/>
      <c r="J876" s="200"/>
      <c r="K876" s="200"/>
      <c r="L876" s="200"/>
      <c r="M876" s="200"/>
      <c r="N876" s="200"/>
      <c r="O876" s="200"/>
      <c r="P876" s="200"/>
      <c r="Q876" s="200"/>
      <c r="R876" s="200"/>
      <c r="S876" s="200"/>
      <c r="T876" s="200"/>
      <c r="U876" s="200"/>
      <c r="V876" s="200"/>
      <c r="W876" s="201"/>
      <c r="X876" s="116" t="str">
        <f t="shared" si="139"/>
        <v xml:space="preserve"> </v>
      </c>
      <c r="Y876" s="116" t="str">
        <f t="shared" si="138"/>
        <v xml:space="preserve"> </v>
      </c>
      <c r="Z876" s="116" t="str">
        <f t="shared" si="130"/>
        <v xml:space="preserve"> </v>
      </c>
      <c r="AA876" s="116" t="str">
        <f t="shared" si="131"/>
        <v xml:space="preserve"> </v>
      </c>
      <c r="AB876" s="116" t="str">
        <f t="shared" si="132"/>
        <v xml:space="preserve"> </v>
      </c>
      <c r="AC876" s="116" t="str">
        <f t="shared" si="133"/>
        <v xml:space="preserve"> </v>
      </c>
      <c r="AD876" s="116" t="str">
        <f t="shared" si="134"/>
        <v xml:space="preserve"> </v>
      </c>
      <c r="AE876" s="116" t="str">
        <f t="shared" si="135"/>
        <v xml:space="preserve"> </v>
      </c>
      <c r="AF876" s="116" t="str">
        <f t="shared" si="136"/>
        <v xml:space="preserve"> </v>
      </c>
      <c r="AG876" s="116" t="str">
        <f t="shared" si="137"/>
        <v xml:space="preserve"> </v>
      </c>
    </row>
    <row r="877" spans="1:33" x14ac:dyDescent="0.35">
      <c r="A877" s="199"/>
      <c r="B877" s="200"/>
      <c r="C877" s="200"/>
      <c r="D877" s="200"/>
      <c r="E877" s="200"/>
      <c r="F877" s="200"/>
      <c r="G877" s="200"/>
      <c r="H877" s="200"/>
      <c r="I877" s="200"/>
      <c r="J877" s="200"/>
      <c r="K877" s="200"/>
      <c r="L877" s="200"/>
      <c r="M877" s="200"/>
      <c r="N877" s="200"/>
      <c r="O877" s="200"/>
      <c r="P877" s="200"/>
      <c r="Q877" s="200"/>
      <c r="R877" s="200"/>
      <c r="S877" s="200"/>
      <c r="T877" s="200"/>
      <c r="U877" s="200"/>
      <c r="V877" s="200"/>
      <c r="W877" s="201"/>
      <c r="X877" s="116" t="str">
        <f t="shared" si="139"/>
        <v xml:space="preserve"> </v>
      </c>
      <c r="Y877" s="116" t="str">
        <f t="shared" si="138"/>
        <v xml:space="preserve"> </v>
      </c>
      <c r="Z877" s="116" t="str">
        <f t="shared" si="130"/>
        <v xml:space="preserve"> </v>
      </c>
      <c r="AA877" s="116" t="str">
        <f t="shared" si="131"/>
        <v xml:space="preserve"> </v>
      </c>
      <c r="AB877" s="116" t="str">
        <f t="shared" si="132"/>
        <v xml:space="preserve"> </v>
      </c>
      <c r="AC877" s="116" t="str">
        <f t="shared" si="133"/>
        <v xml:space="preserve"> </v>
      </c>
      <c r="AD877" s="116" t="str">
        <f t="shared" si="134"/>
        <v xml:space="preserve"> </v>
      </c>
      <c r="AE877" s="116" t="str">
        <f t="shared" si="135"/>
        <v xml:space="preserve"> </v>
      </c>
      <c r="AF877" s="116" t="str">
        <f t="shared" si="136"/>
        <v xml:space="preserve"> </v>
      </c>
      <c r="AG877" s="116" t="str">
        <f t="shared" si="137"/>
        <v xml:space="preserve"> </v>
      </c>
    </row>
    <row r="878" spans="1:33" x14ac:dyDescent="0.35">
      <c r="A878" s="199"/>
      <c r="B878" s="200"/>
      <c r="C878" s="200"/>
      <c r="D878" s="200"/>
      <c r="E878" s="200"/>
      <c r="F878" s="200"/>
      <c r="G878" s="200"/>
      <c r="H878" s="200"/>
      <c r="I878" s="200"/>
      <c r="J878" s="200"/>
      <c r="K878" s="200"/>
      <c r="L878" s="200"/>
      <c r="M878" s="200"/>
      <c r="N878" s="200"/>
      <c r="O878" s="200"/>
      <c r="P878" s="200"/>
      <c r="Q878" s="200"/>
      <c r="R878" s="200"/>
      <c r="S878" s="200"/>
      <c r="T878" s="200"/>
      <c r="U878" s="200"/>
      <c r="V878" s="200"/>
      <c r="W878" s="201"/>
      <c r="X878" s="116" t="str">
        <f t="shared" si="139"/>
        <v xml:space="preserve"> </v>
      </c>
      <c r="Y878" s="116" t="str">
        <f t="shared" si="138"/>
        <v xml:space="preserve"> </v>
      </c>
      <c r="Z878" s="116" t="str">
        <f t="shared" si="130"/>
        <v xml:space="preserve"> </v>
      </c>
      <c r="AA878" s="116" t="str">
        <f t="shared" si="131"/>
        <v xml:space="preserve"> </v>
      </c>
      <c r="AB878" s="116" t="str">
        <f t="shared" si="132"/>
        <v xml:space="preserve"> </v>
      </c>
      <c r="AC878" s="116" t="str">
        <f t="shared" si="133"/>
        <v xml:space="preserve"> </v>
      </c>
      <c r="AD878" s="116" t="str">
        <f t="shared" si="134"/>
        <v xml:space="preserve"> </v>
      </c>
      <c r="AE878" s="116" t="str">
        <f t="shared" si="135"/>
        <v xml:space="preserve"> </v>
      </c>
      <c r="AF878" s="116" t="str">
        <f t="shared" si="136"/>
        <v xml:space="preserve"> </v>
      </c>
      <c r="AG878" s="116" t="str">
        <f t="shared" si="137"/>
        <v xml:space="preserve"> </v>
      </c>
    </row>
    <row r="879" spans="1:33" x14ac:dyDescent="0.35">
      <c r="A879" s="199"/>
      <c r="B879" s="200"/>
      <c r="C879" s="200"/>
      <c r="D879" s="200"/>
      <c r="E879" s="200"/>
      <c r="F879" s="200"/>
      <c r="G879" s="200"/>
      <c r="H879" s="200"/>
      <c r="I879" s="200"/>
      <c r="J879" s="200"/>
      <c r="K879" s="200"/>
      <c r="L879" s="200"/>
      <c r="M879" s="200"/>
      <c r="N879" s="200"/>
      <c r="O879" s="200"/>
      <c r="P879" s="200"/>
      <c r="Q879" s="200"/>
      <c r="R879" s="200"/>
      <c r="S879" s="200"/>
      <c r="T879" s="200"/>
      <c r="U879" s="200"/>
      <c r="V879" s="200"/>
      <c r="W879" s="201"/>
      <c r="X879" s="116" t="str">
        <f t="shared" si="139"/>
        <v xml:space="preserve"> </v>
      </c>
      <c r="Y879" s="116" t="str">
        <f t="shared" si="138"/>
        <v xml:space="preserve"> </v>
      </c>
      <c r="Z879" s="116" t="str">
        <f t="shared" si="130"/>
        <v xml:space="preserve"> </v>
      </c>
      <c r="AA879" s="116" t="str">
        <f t="shared" si="131"/>
        <v xml:space="preserve"> </v>
      </c>
      <c r="AB879" s="116" t="str">
        <f t="shared" si="132"/>
        <v xml:space="preserve"> </v>
      </c>
      <c r="AC879" s="116" t="str">
        <f t="shared" si="133"/>
        <v xml:space="preserve"> </v>
      </c>
      <c r="AD879" s="116" t="str">
        <f t="shared" si="134"/>
        <v xml:space="preserve"> </v>
      </c>
      <c r="AE879" s="116" t="str">
        <f t="shared" si="135"/>
        <v xml:space="preserve"> </v>
      </c>
      <c r="AF879" s="116" t="str">
        <f t="shared" si="136"/>
        <v xml:space="preserve"> </v>
      </c>
      <c r="AG879" s="116" t="str">
        <f t="shared" si="137"/>
        <v xml:space="preserve"> </v>
      </c>
    </row>
    <row r="880" spans="1:33" x14ac:dyDescent="0.35">
      <c r="A880" s="199"/>
      <c r="B880" s="200"/>
      <c r="C880" s="200"/>
      <c r="D880" s="200"/>
      <c r="E880" s="200"/>
      <c r="F880" s="200"/>
      <c r="G880" s="200"/>
      <c r="H880" s="200"/>
      <c r="I880" s="200"/>
      <c r="J880" s="200"/>
      <c r="K880" s="200"/>
      <c r="L880" s="200"/>
      <c r="M880" s="200"/>
      <c r="N880" s="200"/>
      <c r="O880" s="200"/>
      <c r="P880" s="200"/>
      <c r="Q880" s="200"/>
      <c r="R880" s="200"/>
      <c r="S880" s="200"/>
      <c r="T880" s="200"/>
      <c r="U880" s="200"/>
      <c r="V880" s="200"/>
      <c r="W880" s="201"/>
      <c r="X880" s="116" t="str">
        <f t="shared" si="139"/>
        <v xml:space="preserve"> </v>
      </c>
      <c r="Y880" s="116" t="str">
        <f t="shared" si="138"/>
        <v xml:space="preserve"> </v>
      </c>
      <c r="Z880" s="116" t="str">
        <f t="shared" si="130"/>
        <v xml:space="preserve"> </v>
      </c>
      <c r="AA880" s="116" t="str">
        <f t="shared" si="131"/>
        <v xml:space="preserve"> </v>
      </c>
      <c r="AB880" s="116" t="str">
        <f t="shared" si="132"/>
        <v xml:space="preserve"> </v>
      </c>
      <c r="AC880" s="116" t="str">
        <f t="shared" si="133"/>
        <v xml:space="preserve"> </v>
      </c>
      <c r="AD880" s="116" t="str">
        <f t="shared" si="134"/>
        <v xml:space="preserve"> </v>
      </c>
      <c r="AE880" s="116" t="str">
        <f t="shared" si="135"/>
        <v xml:space="preserve"> </v>
      </c>
      <c r="AF880" s="116" t="str">
        <f t="shared" si="136"/>
        <v xml:space="preserve"> </v>
      </c>
      <c r="AG880" s="116" t="str">
        <f t="shared" si="137"/>
        <v xml:space="preserve"> </v>
      </c>
    </row>
    <row r="881" spans="1:33" x14ac:dyDescent="0.35">
      <c r="A881" s="199"/>
      <c r="B881" s="200"/>
      <c r="C881" s="200"/>
      <c r="D881" s="200"/>
      <c r="E881" s="200"/>
      <c r="F881" s="200"/>
      <c r="G881" s="200"/>
      <c r="H881" s="200"/>
      <c r="I881" s="200"/>
      <c r="J881" s="200"/>
      <c r="K881" s="200"/>
      <c r="L881" s="200"/>
      <c r="M881" s="200"/>
      <c r="N881" s="200"/>
      <c r="O881" s="200"/>
      <c r="P881" s="200"/>
      <c r="Q881" s="200"/>
      <c r="R881" s="200"/>
      <c r="S881" s="200"/>
      <c r="T881" s="200"/>
      <c r="U881" s="200"/>
      <c r="V881" s="200"/>
      <c r="W881" s="201"/>
      <c r="X881" s="116" t="str">
        <f t="shared" si="139"/>
        <v xml:space="preserve"> </v>
      </c>
      <c r="Y881" s="116" t="str">
        <f t="shared" si="138"/>
        <v xml:space="preserve"> </v>
      </c>
      <c r="Z881" s="116" t="str">
        <f t="shared" si="130"/>
        <v xml:space="preserve"> </v>
      </c>
      <c r="AA881" s="116" t="str">
        <f t="shared" si="131"/>
        <v xml:space="preserve"> </v>
      </c>
      <c r="AB881" s="116" t="str">
        <f t="shared" si="132"/>
        <v xml:space="preserve"> </v>
      </c>
      <c r="AC881" s="116" t="str">
        <f t="shared" si="133"/>
        <v xml:space="preserve"> </v>
      </c>
      <c r="AD881" s="116" t="str">
        <f t="shared" si="134"/>
        <v xml:space="preserve"> </v>
      </c>
      <c r="AE881" s="116" t="str">
        <f t="shared" si="135"/>
        <v xml:space="preserve"> </v>
      </c>
      <c r="AF881" s="116" t="str">
        <f t="shared" si="136"/>
        <v xml:space="preserve"> </v>
      </c>
      <c r="AG881" s="116" t="str">
        <f t="shared" si="137"/>
        <v xml:space="preserve"> </v>
      </c>
    </row>
    <row r="882" spans="1:33" x14ac:dyDescent="0.35">
      <c r="A882" s="199"/>
      <c r="B882" s="200"/>
      <c r="C882" s="200"/>
      <c r="D882" s="200"/>
      <c r="E882" s="200"/>
      <c r="F882" s="200"/>
      <c r="G882" s="200"/>
      <c r="H882" s="200"/>
      <c r="I882" s="200"/>
      <c r="J882" s="200"/>
      <c r="K882" s="200"/>
      <c r="L882" s="200"/>
      <c r="M882" s="200"/>
      <c r="N882" s="200"/>
      <c r="O882" s="200"/>
      <c r="P882" s="200"/>
      <c r="Q882" s="200"/>
      <c r="R882" s="200"/>
      <c r="S882" s="200"/>
      <c r="T882" s="200"/>
      <c r="U882" s="200"/>
      <c r="V882" s="200"/>
      <c r="W882" s="201"/>
      <c r="X882" s="116" t="str">
        <f t="shared" si="139"/>
        <v xml:space="preserve"> </v>
      </c>
      <c r="Y882" s="116" t="str">
        <f t="shared" si="138"/>
        <v xml:space="preserve"> </v>
      </c>
      <c r="Z882" s="116" t="str">
        <f t="shared" si="130"/>
        <v xml:space="preserve"> </v>
      </c>
      <c r="AA882" s="116" t="str">
        <f t="shared" si="131"/>
        <v xml:space="preserve"> </v>
      </c>
      <c r="AB882" s="116" t="str">
        <f t="shared" si="132"/>
        <v xml:space="preserve"> </v>
      </c>
      <c r="AC882" s="116" t="str">
        <f t="shared" si="133"/>
        <v xml:space="preserve"> </v>
      </c>
      <c r="AD882" s="116" t="str">
        <f t="shared" si="134"/>
        <v xml:space="preserve"> </v>
      </c>
      <c r="AE882" s="116" t="str">
        <f t="shared" si="135"/>
        <v xml:space="preserve"> </v>
      </c>
      <c r="AF882" s="116" t="str">
        <f t="shared" si="136"/>
        <v xml:space="preserve"> </v>
      </c>
      <c r="AG882" s="116" t="str">
        <f t="shared" si="137"/>
        <v xml:space="preserve"> </v>
      </c>
    </row>
    <row r="883" spans="1:33" x14ac:dyDescent="0.35">
      <c r="A883" s="199"/>
      <c r="B883" s="200"/>
      <c r="C883" s="200"/>
      <c r="D883" s="200"/>
      <c r="E883" s="200"/>
      <c r="F883" s="200"/>
      <c r="G883" s="200"/>
      <c r="H883" s="200"/>
      <c r="I883" s="200"/>
      <c r="J883" s="200"/>
      <c r="K883" s="200"/>
      <c r="L883" s="200"/>
      <c r="M883" s="200"/>
      <c r="N883" s="200"/>
      <c r="O883" s="200"/>
      <c r="P883" s="200"/>
      <c r="Q883" s="200"/>
      <c r="R883" s="200"/>
      <c r="S883" s="200"/>
      <c r="T883" s="200"/>
      <c r="U883" s="200"/>
      <c r="V883" s="200"/>
      <c r="W883" s="201"/>
      <c r="X883" s="116" t="str">
        <f t="shared" si="139"/>
        <v xml:space="preserve"> </v>
      </c>
      <c r="Y883" s="116" t="str">
        <f t="shared" si="138"/>
        <v xml:space="preserve"> </v>
      </c>
      <c r="Z883" s="116" t="str">
        <f t="shared" si="130"/>
        <v xml:space="preserve"> </v>
      </c>
      <c r="AA883" s="116" t="str">
        <f t="shared" si="131"/>
        <v xml:space="preserve"> </v>
      </c>
      <c r="AB883" s="116" t="str">
        <f t="shared" si="132"/>
        <v xml:space="preserve"> </v>
      </c>
      <c r="AC883" s="116" t="str">
        <f t="shared" si="133"/>
        <v xml:space="preserve"> </v>
      </c>
      <c r="AD883" s="116" t="str">
        <f t="shared" si="134"/>
        <v xml:space="preserve"> </v>
      </c>
      <c r="AE883" s="116" t="str">
        <f t="shared" si="135"/>
        <v xml:space="preserve"> </v>
      </c>
      <c r="AF883" s="116" t="str">
        <f t="shared" si="136"/>
        <v xml:space="preserve"> </v>
      </c>
      <c r="AG883" s="116" t="str">
        <f t="shared" si="137"/>
        <v xml:space="preserve"> </v>
      </c>
    </row>
    <row r="884" spans="1:33" x14ac:dyDescent="0.35">
      <c r="A884" s="199"/>
      <c r="B884" s="200"/>
      <c r="C884" s="200"/>
      <c r="D884" s="200"/>
      <c r="E884" s="200"/>
      <c r="F884" s="200"/>
      <c r="G884" s="200"/>
      <c r="H884" s="200"/>
      <c r="I884" s="200"/>
      <c r="J884" s="200"/>
      <c r="K884" s="200"/>
      <c r="L884" s="200"/>
      <c r="M884" s="200"/>
      <c r="N884" s="200"/>
      <c r="O884" s="200"/>
      <c r="P884" s="200"/>
      <c r="Q884" s="200"/>
      <c r="R884" s="200"/>
      <c r="S884" s="200"/>
      <c r="T884" s="200"/>
      <c r="U884" s="200"/>
      <c r="V884" s="200"/>
      <c r="W884" s="201"/>
      <c r="X884" s="116" t="str">
        <f t="shared" si="139"/>
        <v xml:space="preserve"> </v>
      </c>
      <c r="Y884" s="116" t="str">
        <f t="shared" si="138"/>
        <v xml:space="preserve"> </v>
      </c>
      <c r="Z884" s="116" t="str">
        <f t="shared" si="130"/>
        <v xml:space="preserve"> </v>
      </c>
      <c r="AA884" s="116" t="str">
        <f t="shared" si="131"/>
        <v xml:space="preserve"> </v>
      </c>
      <c r="AB884" s="116" t="str">
        <f t="shared" si="132"/>
        <v xml:space="preserve"> </v>
      </c>
      <c r="AC884" s="116" t="str">
        <f t="shared" si="133"/>
        <v xml:space="preserve"> </v>
      </c>
      <c r="AD884" s="116" t="str">
        <f t="shared" si="134"/>
        <v xml:space="preserve"> </v>
      </c>
      <c r="AE884" s="116" t="str">
        <f t="shared" si="135"/>
        <v xml:space="preserve"> </v>
      </c>
      <c r="AF884" s="116" t="str">
        <f t="shared" si="136"/>
        <v xml:space="preserve"> </v>
      </c>
      <c r="AG884" s="116" t="str">
        <f t="shared" si="137"/>
        <v xml:space="preserve"> </v>
      </c>
    </row>
    <row r="885" spans="1:33" x14ac:dyDescent="0.35">
      <c r="A885" s="199"/>
      <c r="B885" s="200"/>
      <c r="C885" s="200"/>
      <c r="D885" s="200"/>
      <c r="E885" s="200"/>
      <c r="F885" s="200"/>
      <c r="G885" s="200"/>
      <c r="H885" s="200"/>
      <c r="I885" s="200"/>
      <c r="J885" s="200"/>
      <c r="K885" s="200"/>
      <c r="L885" s="200"/>
      <c r="M885" s="200"/>
      <c r="N885" s="200"/>
      <c r="O885" s="200"/>
      <c r="P885" s="200"/>
      <c r="Q885" s="200"/>
      <c r="R885" s="200"/>
      <c r="S885" s="200"/>
      <c r="T885" s="200"/>
      <c r="U885" s="200"/>
      <c r="V885" s="200"/>
      <c r="W885" s="201"/>
      <c r="X885" s="116" t="str">
        <f t="shared" si="139"/>
        <v xml:space="preserve"> </v>
      </c>
      <c r="Y885" s="116" t="str">
        <f t="shared" si="138"/>
        <v xml:space="preserve"> </v>
      </c>
      <c r="Z885" s="116" t="str">
        <f t="shared" si="130"/>
        <v xml:space="preserve"> </v>
      </c>
      <c r="AA885" s="116" t="str">
        <f t="shared" si="131"/>
        <v xml:space="preserve"> </v>
      </c>
      <c r="AB885" s="116" t="str">
        <f t="shared" si="132"/>
        <v xml:space="preserve"> </v>
      </c>
      <c r="AC885" s="116" t="str">
        <f t="shared" si="133"/>
        <v xml:space="preserve"> </v>
      </c>
      <c r="AD885" s="116" t="str">
        <f t="shared" si="134"/>
        <v xml:space="preserve"> </v>
      </c>
      <c r="AE885" s="116" t="str">
        <f t="shared" si="135"/>
        <v xml:space="preserve"> </v>
      </c>
      <c r="AF885" s="116" t="str">
        <f t="shared" si="136"/>
        <v xml:space="preserve"> </v>
      </c>
      <c r="AG885" s="116" t="str">
        <f t="shared" si="137"/>
        <v xml:space="preserve"> </v>
      </c>
    </row>
    <row r="886" spans="1:33" x14ac:dyDescent="0.35">
      <c r="A886" s="199"/>
      <c r="B886" s="200"/>
      <c r="C886" s="200"/>
      <c r="D886" s="200"/>
      <c r="E886" s="200"/>
      <c r="F886" s="200"/>
      <c r="G886" s="200"/>
      <c r="H886" s="200"/>
      <c r="I886" s="200"/>
      <c r="J886" s="200"/>
      <c r="K886" s="200"/>
      <c r="L886" s="200"/>
      <c r="M886" s="200"/>
      <c r="N886" s="200"/>
      <c r="O886" s="200"/>
      <c r="P886" s="200"/>
      <c r="Q886" s="200"/>
      <c r="R886" s="200"/>
      <c r="S886" s="200"/>
      <c r="T886" s="200"/>
      <c r="U886" s="200"/>
      <c r="V886" s="200"/>
      <c r="W886" s="201"/>
      <c r="X886" s="116" t="str">
        <f t="shared" si="139"/>
        <v xml:space="preserve"> </v>
      </c>
      <c r="Y886" s="116" t="str">
        <f t="shared" si="138"/>
        <v xml:space="preserve"> </v>
      </c>
      <c r="Z886" s="116" t="str">
        <f t="shared" si="130"/>
        <v xml:space="preserve"> </v>
      </c>
      <c r="AA886" s="116" t="str">
        <f t="shared" si="131"/>
        <v xml:space="preserve"> </v>
      </c>
      <c r="AB886" s="116" t="str">
        <f t="shared" si="132"/>
        <v xml:space="preserve"> </v>
      </c>
      <c r="AC886" s="116" t="str">
        <f t="shared" si="133"/>
        <v xml:space="preserve"> </v>
      </c>
      <c r="AD886" s="116" t="str">
        <f t="shared" si="134"/>
        <v xml:space="preserve"> </v>
      </c>
      <c r="AE886" s="116" t="str">
        <f t="shared" si="135"/>
        <v xml:space="preserve"> </v>
      </c>
      <c r="AF886" s="116" t="str">
        <f t="shared" si="136"/>
        <v xml:space="preserve"> </v>
      </c>
      <c r="AG886" s="116" t="str">
        <f t="shared" si="137"/>
        <v xml:space="preserve"> </v>
      </c>
    </row>
    <row r="887" spans="1:33" x14ac:dyDescent="0.35">
      <c r="A887" s="199"/>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1"/>
      <c r="X887" s="116" t="str">
        <f t="shared" si="139"/>
        <v xml:space="preserve"> </v>
      </c>
      <c r="Y887" s="116" t="str">
        <f t="shared" si="138"/>
        <v xml:space="preserve"> </v>
      </c>
      <c r="Z887" s="116" t="str">
        <f t="shared" si="130"/>
        <v xml:space="preserve"> </v>
      </c>
      <c r="AA887" s="116" t="str">
        <f t="shared" si="131"/>
        <v xml:space="preserve"> </v>
      </c>
      <c r="AB887" s="116" t="str">
        <f t="shared" si="132"/>
        <v xml:space="preserve"> </v>
      </c>
      <c r="AC887" s="116" t="str">
        <f t="shared" si="133"/>
        <v xml:space="preserve"> </v>
      </c>
      <c r="AD887" s="116" t="str">
        <f t="shared" si="134"/>
        <v xml:space="preserve"> </v>
      </c>
      <c r="AE887" s="116" t="str">
        <f t="shared" si="135"/>
        <v xml:space="preserve"> </v>
      </c>
      <c r="AF887" s="116" t="str">
        <f t="shared" si="136"/>
        <v xml:space="preserve"> </v>
      </c>
      <c r="AG887" s="116" t="str">
        <f t="shared" si="137"/>
        <v xml:space="preserve"> </v>
      </c>
    </row>
    <row r="888" spans="1:33" x14ac:dyDescent="0.35">
      <c r="A888" s="199"/>
      <c r="B888" s="200"/>
      <c r="C888" s="200"/>
      <c r="D888" s="200"/>
      <c r="E888" s="200"/>
      <c r="F888" s="200"/>
      <c r="G888" s="200"/>
      <c r="H888" s="200"/>
      <c r="I888" s="200"/>
      <c r="J888" s="200"/>
      <c r="K888" s="200"/>
      <c r="L888" s="200"/>
      <c r="M888" s="200"/>
      <c r="N888" s="200"/>
      <c r="O888" s="200"/>
      <c r="P888" s="200"/>
      <c r="Q888" s="200"/>
      <c r="R888" s="200"/>
      <c r="S888" s="200"/>
      <c r="T888" s="200"/>
      <c r="U888" s="200"/>
      <c r="V888" s="200"/>
      <c r="W888" s="201"/>
      <c r="X888" s="116" t="str">
        <f t="shared" si="139"/>
        <v xml:space="preserve"> </v>
      </c>
      <c r="Y888" s="116" t="str">
        <f t="shared" si="138"/>
        <v xml:space="preserve"> </v>
      </c>
      <c r="Z888" s="116" t="str">
        <f t="shared" si="130"/>
        <v xml:space="preserve"> </v>
      </c>
      <c r="AA888" s="116" t="str">
        <f t="shared" si="131"/>
        <v xml:space="preserve"> </v>
      </c>
      <c r="AB888" s="116" t="str">
        <f t="shared" si="132"/>
        <v xml:space="preserve"> </v>
      </c>
      <c r="AC888" s="116" t="str">
        <f t="shared" si="133"/>
        <v xml:space="preserve"> </v>
      </c>
      <c r="AD888" s="116" t="str">
        <f t="shared" si="134"/>
        <v xml:space="preserve"> </v>
      </c>
      <c r="AE888" s="116" t="str">
        <f t="shared" si="135"/>
        <v xml:space="preserve"> </v>
      </c>
      <c r="AF888" s="116" t="str">
        <f t="shared" si="136"/>
        <v xml:space="preserve"> </v>
      </c>
      <c r="AG888" s="116" t="str">
        <f t="shared" si="137"/>
        <v xml:space="preserve"> </v>
      </c>
    </row>
    <row r="889" spans="1:33" x14ac:dyDescent="0.35">
      <c r="A889" s="199"/>
      <c r="B889" s="200"/>
      <c r="C889" s="200"/>
      <c r="D889" s="200"/>
      <c r="E889" s="200"/>
      <c r="F889" s="200"/>
      <c r="G889" s="200"/>
      <c r="H889" s="200"/>
      <c r="I889" s="200"/>
      <c r="J889" s="200"/>
      <c r="K889" s="200"/>
      <c r="L889" s="200"/>
      <c r="M889" s="200"/>
      <c r="N889" s="200"/>
      <c r="O889" s="200"/>
      <c r="P889" s="200"/>
      <c r="Q889" s="200"/>
      <c r="R889" s="200"/>
      <c r="S889" s="200"/>
      <c r="T889" s="200"/>
      <c r="U889" s="200"/>
      <c r="V889" s="200"/>
      <c r="W889" s="201"/>
      <c r="X889" s="116" t="str">
        <f t="shared" si="139"/>
        <v xml:space="preserve"> </v>
      </c>
      <c r="Y889" s="116" t="str">
        <f t="shared" si="138"/>
        <v xml:space="preserve"> </v>
      </c>
      <c r="Z889" s="116" t="str">
        <f t="shared" si="130"/>
        <v xml:space="preserve"> </v>
      </c>
      <c r="AA889" s="116" t="str">
        <f t="shared" si="131"/>
        <v xml:space="preserve"> </v>
      </c>
      <c r="AB889" s="116" t="str">
        <f t="shared" si="132"/>
        <v xml:space="preserve"> </v>
      </c>
      <c r="AC889" s="116" t="str">
        <f t="shared" si="133"/>
        <v xml:space="preserve"> </v>
      </c>
      <c r="AD889" s="116" t="str">
        <f t="shared" si="134"/>
        <v xml:space="preserve"> </v>
      </c>
      <c r="AE889" s="116" t="str">
        <f t="shared" si="135"/>
        <v xml:space="preserve"> </v>
      </c>
      <c r="AF889" s="116" t="str">
        <f t="shared" si="136"/>
        <v xml:space="preserve"> </v>
      </c>
      <c r="AG889" s="116" t="str">
        <f t="shared" si="137"/>
        <v xml:space="preserve"> </v>
      </c>
    </row>
    <row r="890" spans="1:33" x14ac:dyDescent="0.35">
      <c r="A890" s="199"/>
      <c r="B890" s="200"/>
      <c r="C890" s="200"/>
      <c r="D890" s="200"/>
      <c r="E890" s="200"/>
      <c r="F890" s="200"/>
      <c r="G890" s="200"/>
      <c r="H890" s="200"/>
      <c r="I890" s="200"/>
      <c r="J890" s="200"/>
      <c r="K890" s="200"/>
      <c r="L890" s="200"/>
      <c r="M890" s="200"/>
      <c r="N890" s="200"/>
      <c r="O890" s="200"/>
      <c r="P890" s="200"/>
      <c r="Q890" s="200"/>
      <c r="R890" s="200"/>
      <c r="S890" s="200"/>
      <c r="T890" s="200"/>
      <c r="U890" s="200"/>
      <c r="V890" s="200"/>
      <c r="W890" s="201"/>
      <c r="X890" s="116" t="str">
        <f t="shared" si="139"/>
        <v xml:space="preserve"> </v>
      </c>
      <c r="Y890" s="116" t="str">
        <f t="shared" si="138"/>
        <v xml:space="preserve"> </v>
      </c>
      <c r="Z890" s="116" t="str">
        <f t="shared" si="130"/>
        <v xml:space="preserve"> </v>
      </c>
      <c r="AA890" s="116" t="str">
        <f t="shared" si="131"/>
        <v xml:space="preserve"> </v>
      </c>
      <c r="AB890" s="116" t="str">
        <f t="shared" si="132"/>
        <v xml:space="preserve"> </v>
      </c>
      <c r="AC890" s="116" t="str">
        <f t="shared" si="133"/>
        <v xml:space="preserve"> </v>
      </c>
      <c r="AD890" s="116" t="str">
        <f t="shared" si="134"/>
        <v xml:space="preserve"> </v>
      </c>
      <c r="AE890" s="116" t="str">
        <f t="shared" si="135"/>
        <v xml:space="preserve"> </v>
      </c>
      <c r="AF890" s="116" t="str">
        <f t="shared" si="136"/>
        <v xml:space="preserve"> </v>
      </c>
      <c r="AG890" s="116" t="str">
        <f t="shared" si="137"/>
        <v xml:space="preserve"> </v>
      </c>
    </row>
    <row r="891" spans="1:33" x14ac:dyDescent="0.35">
      <c r="A891" s="199"/>
      <c r="B891" s="200"/>
      <c r="C891" s="200"/>
      <c r="D891" s="200"/>
      <c r="E891" s="200"/>
      <c r="F891" s="200"/>
      <c r="G891" s="200"/>
      <c r="H891" s="200"/>
      <c r="I891" s="200"/>
      <c r="J891" s="200"/>
      <c r="K891" s="200"/>
      <c r="L891" s="200"/>
      <c r="M891" s="200"/>
      <c r="N891" s="200"/>
      <c r="O891" s="200"/>
      <c r="P891" s="200"/>
      <c r="Q891" s="200"/>
      <c r="R891" s="200"/>
      <c r="S891" s="200"/>
      <c r="T891" s="200"/>
      <c r="U891" s="200"/>
      <c r="V891" s="200"/>
      <c r="W891" s="201"/>
      <c r="X891" s="116" t="str">
        <f t="shared" si="139"/>
        <v xml:space="preserve"> </v>
      </c>
      <c r="Y891" s="116" t="str">
        <f t="shared" si="138"/>
        <v xml:space="preserve"> </v>
      </c>
      <c r="Z891" s="116" t="str">
        <f t="shared" si="130"/>
        <v xml:space="preserve"> </v>
      </c>
      <c r="AA891" s="116" t="str">
        <f t="shared" si="131"/>
        <v xml:space="preserve"> </v>
      </c>
      <c r="AB891" s="116" t="str">
        <f t="shared" si="132"/>
        <v xml:space="preserve"> </v>
      </c>
      <c r="AC891" s="116" t="str">
        <f t="shared" si="133"/>
        <v xml:space="preserve"> </v>
      </c>
      <c r="AD891" s="116" t="str">
        <f t="shared" si="134"/>
        <v xml:space="preserve"> </v>
      </c>
      <c r="AE891" s="116" t="str">
        <f t="shared" si="135"/>
        <v xml:space="preserve"> </v>
      </c>
      <c r="AF891" s="116" t="str">
        <f t="shared" si="136"/>
        <v xml:space="preserve"> </v>
      </c>
      <c r="AG891" s="116" t="str">
        <f t="shared" si="137"/>
        <v xml:space="preserve"> </v>
      </c>
    </row>
    <row r="892" spans="1:33" x14ac:dyDescent="0.35">
      <c r="A892" s="199"/>
      <c r="B892" s="200"/>
      <c r="C892" s="200"/>
      <c r="D892" s="200"/>
      <c r="E892" s="200"/>
      <c r="F892" s="200"/>
      <c r="G892" s="200"/>
      <c r="H892" s="200"/>
      <c r="I892" s="200"/>
      <c r="J892" s="200"/>
      <c r="K892" s="200"/>
      <c r="L892" s="200"/>
      <c r="M892" s="200"/>
      <c r="N892" s="200"/>
      <c r="O892" s="200"/>
      <c r="P892" s="200"/>
      <c r="Q892" s="200"/>
      <c r="R892" s="200"/>
      <c r="S892" s="200"/>
      <c r="T892" s="200"/>
      <c r="U892" s="200"/>
      <c r="V892" s="200"/>
      <c r="W892" s="201"/>
      <c r="X892" s="116" t="str">
        <f t="shared" si="139"/>
        <v xml:space="preserve"> </v>
      </c>
      <c r="Y892" s="116" t="str">
        <f t="shared" si="138"/>
        <v xml:space="preserve"> </v>
      </c>
      <c r="Z892" s="116" t="str">
        <f t="shared" si="130"/>
        <v xml:space="preserve"> </v>
      </c>
      <c r="AA892" s="116" t="str">
        <f t="shared" si="131"/>
        <v xml:space="preserve"> </v>
      </c>
      <c r="AB892" s="116" t="str">
        <f t="shared" si="132"/>
        <v xml:space="preserve"> </v>
      </c>
      <c r="AC892" s="116" t="str">
        <f t="shared" si="133"/>
        <v xml:space="preserve"> </v>
      </c>
      <c r="AD892" s="116" t="str">
        <f t="shared" si="134"/>
        <v xml:space="preserve"> </v>
      </c>
      <c r="AE892" s="116" t="str">
        <f t="shared" si="135"/>
        <v xml:space="preserve"> </v>
      </c>
      <c r="AF892" s="116" t="str">
        <f t="shared" si="136"/>
        <v xml:space="preserve"> </v>
      </c>
      <c r="AG892" s="116" t="str">
        <f t="shared" si="137"/>
        <v xml:space="preserve"> </v>
      </c>
    </row>
    <row r="893" spans="1:33" x14ac:dyDescent="0.35">
      <c r="A893" s="199"/>
      <c r="B893" s="200"/>
      <c r="C893" s="200"/>
      <c r="D893" s="200"/>
      <c r="E893" s="200"/>
      <c r="F893" s="200"/>
      <c r="G893" s="200"/>
      <c r="H893" s="200"/>
      <c r="I893" s="200"/>
      <c r="J893" s="200"/>
      <c r="K893" s="200"/>
      <c r="L893" s="200"/>
      <c r="M893" s="200"/>
      <c r="N893" s="200"/>
      <c r="O893" s="200"/>
      <c r="P893" s="200"/>
      <c r="Q893" s="200"/>
      <c r="R893" s="200"/>
      <c r="S893" s="200"/>
      <c r="T893" s="200"/>
      <c r="U893" s="200"/>
      <c r="V893" s="200"/>
      <c r="W893" s="201"/>
      <c r="X893" s="116" t="str">
        <f t="shared" si="139"/>
        <v xml:space="preserve"> </v>
      </c>
      <c r="Y893" s="116" t="str">
        <f t="shared" si="138"/>
        <v xml:space="preserve"> </v>
      </c>
      <c r="Z893" s="116" t="str">
        <f t="shared" si="130"/>
        <v xml:space="preserve"> </v>
      </c>
      <c r="AA893" s="116" t="str">
        <f t="shared" si="131"/>
        <v xml:space="preserve"> </v>
      </c>
      <c r="AB893" s="116" t="str">
        <f t="shared" si="132"/>
        <v xml:space="preserve"> </v>
      </c>
      <c r="AC893" s="116" t="str">
        <f t="shared" si="133"/>
        <v xml:space="preserve"> </v>
      </c>
      <c r="AD893" s="116" t="str">
        <f t="shared" si="134"/>
        <v xml:space="preserve"> </v>
      </c>
      <c r="AE893" s="116" t="str">
        <f t="shared" si="135"/>
        <v xml:space="preserve"> </v>
      </c>
      <c r="AF893" s="116" t="str">
        <f t="shared" si="136"/>
        <v xml:space="preserve"> </v>
      </c>
      <c r="AG893" s="116" t="str">
        <f t="shared" si="137"/>
        <v xml:space="preserve"> </v>
      </c>
    </row>
    <row r="894" spans="1:33" x14ac:dyDescent="0.35">
      <c r="A894" s="199"/>
      <c r="B894" s="200"/>
      <c r="C894" s="200"/>
      <c r="D894" s="200"/>
      <c r="E894" s="200"/>
      <c r="F894" s="200"/>
      <c r="G894" s="200"/>
      <c r="H894" s="200"/>
      <c r="I894" s="200"/>
      <c r="J894" s="200"/>
      <c r="K894" s="200"/>
      <c r="L894" s="200"/>
      <c r="M894" s="200"/>
      <c r="N894" s="200"/>
      <c r="O894" s="200"/>
      <c r="P894" s="200"/>
      <c r="Q894" s="200"/>
      <c r="R894" s="200"/>
      <c r="S894" s="200"/>
      <c r="T894" s="200"/>
      <c r="U894" s="200"/>
      <c r="V894" s="200"/>
      <c r="W894" s="201"/>
      <c r="X894" s="116" t="str">
        <f t="shared" si="139"/>
        <v xml:space="preserve"> </v>
      </c>
      <c r="Y894" s="116" t="str">
        <f t="shared" si="138"/>
        <v xml:space="preserve"> </v>
      </c>
      <c r="Z894" s="116" t="str">
        <f t="shared" si="130"/>
        <v xml:space="preserve"> </v>
      </c>
      <c r="AA894" s="116" t="str">
        <f t="shared" si="131"/>
        <v xml:space="preserve"> </v>
      </c>
      <c r="AB894" s="116" t="str">
        <f t="shared" si="132"/>
        <v xml:space="preserve"> </v>
      </c>
      <c r="AC894" s="116" t="str">
        <f t="shared" si="133"/>
        <v xml:space="preserve"> </v>
      </c>
      <c r="AD894" s="116" t="str">
        <f t="shared" si="134"/>
        <v xml:space="preserve"> </v>
      </c>
      <c r="AE894" s="116" t="str">
        <f t="shared" si="135"/>
        <v xml:space="preserve"> </v>
      </c>
      <c r="AF894" s="116" t="str">
        <f t="shared" si="136"/>
        <v xml:space="preserve"> </v>
      </c>
      <c r="AG894" s="116" t="str">
        <f t="shared" si="137"/>
        <v xml:space="preserve"> </v>
      </c>
    </row>
    <row r="895" spans="1:33" x14ac:dyDescent="0.35">
      <c r="A895" s="199"/>
      <c r="B895" s="200"/>
      <c r="C895" s="200"/>
      <c r="D895" s="200"/>
      <c r="E895" s="200"/>
      <c r="F895" s="200"/>
      <c r="G895" s="200"/>
      <c r="H895" s="200"/>
      <c r="I895" s="200"/>
      <c r="J895" s="200"/>
      <c r="K895" s="200"/>
      <c r="L895" s="200"/>
      <c r="M895" s="200"/>
      <c r="N895" s="200"/>
      <c r="O895" s="200"/>
      <c r="P895" s="200"/>
      <c r="Q895" s="200"/>
      <c r="R895" s="200"/>
      <c r="S895" s="200"/>
      <c r="T895" s="200"/>
      <c r="U895" s="200"/>
      <c r="V895" s="200"/>
      <c r="W895" s="201"/>
      <c r="X895" s="116" t="str">
        <f t="shared" si="139"/>
        <v xml:space="preserve"> </v>
      </c>
      <c r="Y895" s="116" t="str">
        <f t="shared" si="138"/>
        <v xml:space="preserve"> </v>
      </c>
      <c r="Z895" s="116" t="str">
        <f t="shared" si="130"/>
        <v xml:space="preserve"> </v>
      </c>
      <c r="AA895" s="116" t="str">
        <f t="shared" si="131"/>
        <v xml:space="preserve"> </v>
      </c>
      <c r="AB895" s="116" t="str">
        <f t="shared" si="132"/>
        <v xml:space="preserve"> </v>
      </c>
      <c r="AC895" s="116" t="str">
        <f t="shared" si="133"/>
        <v xml:space="preserve"> </v>
      </c>
      <c r="AD895" s="116" t="str">
        <f t="shared" si="134"/>
        <v xml:space="preserve"> </v>
      </c>
      <c r="AE895" s="116" t="str">
        <f t="shared" si="135"/>
        <v xml:space="preserve"> </v>
      </c>
      <c r="AF895" s="116" t="str">
        <f t="shared" si="136"/>
        <v xml:space="preserve"> </v>
      </c>
      <c r="AG895" s="116" t="str">
        <f t="shared" si="137"/>
        <v xml:space="preserve"> </v>
      </c>
    </row>
    <row r="896" spans="1:33" x14ac:dyDescent="0.35">
      <c r="A896" s="199"/>
      <c r="B896" s="200"/>
      <c r="C896" s="200"/>
      <c r="D896" s="200"/>
      <c r="E896" s="200"/>
      <c r="F896" s="200"/>
      <c r="G896" s="200"/>
      <c r="H896" s="200"/>
      <c r="I896" s="200"/>
      <c r="J896" s="200"/>
      <c r="K896" s="200"/>
      <c r="L896" s="200"/>
      <c r="M896" s="200"/>
      <c r="N896" s="200"/>
      <c r="O896" s="200"/>
      <c r="P896" s="200"/>
      <c r="Q896" s="200"/>
      <c r="R896" s="200"/>
      <c r="S896" s="200"/>
      <c r="T896" s="200"/>
      <c r="U896" s="200"/>
      <c r="V896" s="200"/>
      <c r="W896" s="201"/>
      <c r="X896" s="116" t="str">
        <f t="shared" si="139"/>
        <v xml:space="preserve"> </v>
      </c>
      <c r="Y896" s="116" t="str">
        <f t="shared" si="138"/>
        <v xml:space="preserve"> </v>
      </c>
      <c r="Z896" s="116" t="str">
        <f t="shared" si="130"/>
        <v xml:space="preserve"> </v>
      </c>
      <c r="AA896" s="116" t="str">
        <f t="shared" si="131"/>
        <v xml:space="preserve"> </v>
      </c>
      <c r="AB896" s="116" t="str">
        <f t="shared" si="132"/>
        <v xml:space="preserve"> </v>
      </c>
      <c r="AC896" s="116" t="str">
        <f t="shared" si="133"/>
        <v xml:space="preserve"> </v>
      </c>
      <c r="AD896" s="116" t="str">
        <f t="shared" si="134"/>
        <v xml:space="preserve"> </v>
      </c>
      <c r="AE896" s="116" t="str">
        <f t="shared" si="135"/>
        <v xml:space="preserve"> </v>
      </c>
      <c r="AF896" s="116" t="str">
        <f t="shared" si="136"/>
        <v xml:space="preserve"> </v>
      </c>
      <c r="AG896" s="116" t="str">
        <f t="shared" si="137"/>
        <v xml:space="preserve"> </v>
      </c>
    </row>
    <row r="897" spans="1:33" x14ac:dyDescent="0.35">
      <c r="A897" s="199"/>
      <c r="B897" s="200"/>
      <c r="C897" s="200"/>
      <c r="D897" s="200"/>
      <c r="E897" s="200"/>
      <c r="F897" s="200"/>
      <c r="G897" s="200"/>
      <c r="H897" s="200"/>
      <c r="I897" s="200"/>
      <c r="J897" s="200"/>
      <c r="K897" s="200"/>
      <c r="L897" s="200"/>
      <c r="M897" s="200"/>
      <c r="N897" s="200"/>
      <c r="O897" s="200"/>
      <c r="P897" s="200"/>
      <c r="Q897" s="200"/>
      <c r="R897" s="200"/>
      <c r="S897" s="200"/>
      <c r="T897" s="200"/>
      <c r="U897" s="200"/>
      <c r="V897" s="200"/>
      <c r="W897" s="201"/>
      <c r="X897" s="116" t="str">
        <f t="shared" si="139"/>
        <v xml:space="preserve"> </v>
      </c>
      <c r="Y897" s="116" t="str">
        <f t="shared" si="138"/>
        <v xml:space="preserve"> </v>
      </c>
      <c r="Z897" s="116" t="str">
        <f t="shared" si="130"/>
        <v xml:space="preserve"> </v>
      </c>
      <c r="AA897" s="116" t="str">
        <f t="shared" si="131"/>
        <v xml:space="preserve"> </v>
      </c>
      <c r="AB897" s="116" t="str">
        <f t="shared" si="132"/>
        <v xml:space="preserve"> </v>
      </c>
      <c r="AC897" s="116" t="str">
        <f t="shared" si="133"/>
        <v xml:space="preserve"> </v>
      </c>
      <c r="AD897" s="116" t="str">
        <f t="shared" si="134"/>
        <v xml:space="preserve"> </v>
      </c>
      <c r="AE897" s="116" t="str">
        <f t="shared" si="135"/>
        <v xml:space="preserve"> </v>
      </c>
      <c r="AF897" s="116" t="str">
        <f t="shared" si="136"/>
        <v xml:space="preserve"> </v>
      </c>
      <c r="AG897" s="116" t="str">
        <f t="shared" si="137"/>
        <v xml:space="preserve"> </v>
      </c>
    </row>
    <row r="898" spans="1:33" x14ac:dyDescent="0.35">
      <c r="A898" s="199"/>
      <c r="B898" s="200"/>
      <c r="C898" s="200"/>
      <c r="D898" s="200"/>
      <c r="E898" s="200"/>
      <c r="F898" s="200"/>
      <c r="G898" s="200"/>
      <c r="H898" s="200"/>
      <c r="I898" s="200"/>
      <c r="J898" s="200"/>
      <c r="K898" s="200"/>
      <c r="L898" s="200"/>
      <c r="M898" s="200"/>
      <c r="N898" s="200"/>
      <c r="O898" s="200"/>
      <c r="P898" s="200"/>
      <c r="Q898" s="200"/>
      <c r="R898" s="200"/>
      <c r="S898" s="200"/>
      <c r="T898" s="200"/>
      <c r="U898" s="200"/>
      <c r="V898" s="200"/>
      <c r="W898" s="201"/>
      <c r="X898" s="116" t="str">
        <f t="shared" si="139"/>
        <v xml:space="preserve"> </v>
      </c>
      <c r="Y898" s="116" t="str">
        <f t="shared" si="138"/>
        <v xml:space="preserve"> </v>
      </c>
      <c r="Z898" s="116" t="str">
        <f t="shared" si="130"/>
        <v xml:space="preserve"> </v>
      </c>
      <c r="AA898" s="116" t="str">
        <f t="shared" si="131"/>
        <v xml:space="preserve"> </v>
      </c>
      <c r="AB898" s="116" t="str">
        <f t="shared" si="132"/>
        <v xml:space="preserve"> </v>
      </c>
      <c r="AC898" s="116" t="str">
        <f t="shared" si="133"/>
        <v xml:space="preserve"> </v>
      </c>
      <c r="AD898" s="116" t="str">
        <f t="shared" si="134"/>
        <v xml:space="preserve"> </v>
      </c>
      <c r="AE898" s="116" t="str">
        <f t="shared" si="135"/>
        <v xml:space="preserve"> </v>
      </c>
      <c r="AF898" s="116" t="str">
        <f t="shared" si="136"/>
        <v xml:space="preserve"> </v>
      </c>
      <c r="AG898" s="116" t="str">
        <f t="shared" si="137"/>
        <v xml:space="preserve"> </v>
      </c>
    </row>
    <row r="899" spans="1:33" x14ac:dyDescent="0.35">
      <c r="A899" s="199"/>
      <c r="B899" s="200"/>
      <c r="C899" s="200"/>
      <c r="D899" s="200"/>
      <c r="E899" s="200"/>
      <c r="F899" s="200"/>
      <c r="G899" s="200"/>
      <c r="H899" s="200"/>
      <c r="I899" s="200"/>
      <c r="J899" s="200"/>
      <c r="K899" s="200"/>
      <c r="L899" s="200"/>
      <c r="M899" s="200"/>
      <c r="N899" s="200"/>
      <c r="O899" s="200"/>
      <c r="P899" s="200"/>
      <c r="Q899" s="200"/>
      <c r="R899" s="200"/>
      <c r="S899" s="200"/>
      <c r="T899" s="200"/>
      <c r="U899" s="200"/>
      <c r="V899" s="200"/>
      <c r="W899" s="201"/>
      <c r="X899" s="116" t="str">
        <f t="shared" si="139"/>
        <v xml:space="preserve"> </v>
      </c>
      <c r="Y899" s="116" t="str">
        <f t="shared" si="138"/>
        <v xml:space="preserve"> </v>
      </c>
      <c r="Z899" s="116" t="str">
        <f t="shared" si="130"/>
        <v xml:space="preserve"> </v>
      </c>
      <c r="AA899" s="116" t="str">
        <f t="shared" si="131"/>
        <v xml:space="preserve"> </v>
      </c>
      <c r="AB899" s="116" t="str">
        <f t="shared" si="132"/>
        <v xml:space="preserve"> </v>
      </c>
      <c r="AC899" s="116" t="str">
        <f t="shared" si="133"/>
        <v xml:space="preserve"> </v>
      </c>
      <c r="AD899" s="116" t="str">
        <f t="shared" si="134"/>
        <v xml:space="preserve"> </v>
      </c>
      <c r="AE899" s="116" t="str">
        <f t="shared" si="135"/>
        <v xml:space="preserve"> </v>
      </c>
      <c r="AF899" s="116" t="str">
        <f t="shared" si="136"/>
        <v xml:space="preserve"> </v>
      </c>
      <c r="AG899" s="116" t="str">
        <f t="shared" si="137"/>
        <v xml:space="preserve"> </v>
      </c>
    </row>
    <row r="900" spans="1:33" x14ac:dyDescent="0.35">
      <c r="A900" s="199"/>
      <c r="B900" s="200"/>
      <c r="C900" s="200"/>
      <c r="D900" s="200"/>
      <c r="E900" s="200"/>
      <c r="F900" s="200"/>
      <c r="G900" s="200"/>
      <c r="H900" s="200"/>
      <c r="I900" s="200"/>
      <c r="J900" s="200"/>
      <c r="K900" s="200"/>
      <c r="L900" s="200"/>
      <c r="M900" s="200"/>
      <c r="N900" s="200"/>
      <c r="O900" s="200"/>
      <c r="P900" s="200"/>
      <c r="Q900" s="200"/>
      <c r="R900" s="200"/>
      <c r="S900" s="200"/>
      <c r="T900" s="200"/>
      <c r="U900" s="200"/>
      <c r="V900" s="200"/>
      <c r="W900" s="201"/>
      <c r="X900" s="116" t="str">
        <f t="shared" si="139"/>
        <v xml:space="preserve"> </v>
      </c>
      <c r="Y900" s="116" t="str">
        <f t="shared" si="138"/>
        <v xml:space="preserve"> </v>
      </c>
      <c r="Z900" s="116" t="str">
        <f t="shared" ref="Z900:Z963" si="140">H900&amp;" "&amp;I900</f>
        <v xml:space="preserve"> </v>
      </c>
      <c r="AA900" s="116" t="str">
        <f t="shared" ref="AA900:AA963" si="141">J900&amp;" "&amp;K900</f>
        <v xml:space="preserve"> </v>
      </c>
      <c r="AB900" s="116" t="str">
        <f t="shared" ref="AB900:AB963" si="142">L900&amp;" "&amp;M900</f>
        <v xml:space="preserve"> </v>
      </c>
      <c r="AC900" s="116" t="str">
        <f t="shared" ref="AC900:AC963" si="143">N900&amp;" "&amp;O900</f>
        <v xml:space="preserve"> </v>
      </c>
      <c r="AD900" s="116" t="str">
        <f t="shared" ref="AD900:AD963" si="144">P900&amp;" "&amp;Q900</f>
        <v xml:space="preserve"> </v>
      </c>
      <c r="AE900" s="116" t="str">
        <f t="shared" ref="AE900:AE963" si="145">R900&amp;" "&amp;S900</f>
        <v xml:space="preserve"> </v>
      </c>
      <c r="AF900" s="116" t="str">
        <f t="shared" ref="AF900:AF963" si="146">T900&amp;" "&amp;U900</f>
        <v xml:space="preserve"> </v>
      </c>
      <c r="AG900" s="116" t="str">
        <f t="shared" ref="AG900:AG963" si="147">V900&amp;" "&amp;W900</f>
        <v xml:space="preserve"> </v>
      </c>
    </row>
    <row r="901" spans="1:33" x14ac:dyDescent="0.35">
      <c r="A901" s="199"/>
      <c r="B901" s="200"/>
      <c r="C901" s="200"/>
      <c r="D901" s="200"/>
      <c r="E901" s="200"/>
      <c r="F901" s="200"/>
      <c r="G901" s="200"/>
      <c r="H901" s="200"/>
      <c r="I901" s="200"/>
      <c r="J901" s="200"/>
      <c r="K901" s="200"/>
      <c r="L901" s="200"/>
      <c r="M901" s="200"/>
      <c r="N901" s="200"/>
      <c r="O901" s="200"/>
      <c r="P901" s="200"/>
      <c r="Q901" s="200"/>
      <c r="R901" s="200"/>
      <c r="S901" s="200"/>
      <c r="T901" s="200"/>
      <c r="U901" s="200"/>
      <c r="V901" s="200"/>
      <c r="W901" s="201"/>
      <c r="X901" s="116" t="str">
        <f t="shared" si="139"/>
        <v xml:space="preserve"> </v>
      </c>
      <c r="Y901" s="116" t="str">
        <f t="shared" ref="Y901:Y964" si="148">F901&amp;" "&amp;G901</f>
        <v xml:space="preserve"> </v>
      </c>
      <c r="Z901" s="116" t="str">
        <f t="shared" si="140"/>
        <v xml:space="preserve"> </v>
      </c>
      <c r="AA901" s="116" t="str">
        <f t="shared" si="141"/>
        <v xml:space="preserve"> </v>
      </c>
      <c r="AB901" s="116" t="str">
        <f t="shared" si="142"/>
        <v xml:space="preserve"> </v>
      </c>
      <c r="AC901" s="116" t="str">
        <f t="shared" si="143"/>
        <v xml:space="preserve"> </v>
      </c>
      <c r="AD901" s="116" t="str">
        <f t="shared" si="144"/>
        <v xml:space="preserve"> </v>
      </c>
      <c r="AE901" s="116" t="str">
        <f t="shared" si="145"/>
        <v xml:space="preserve"> </v>
      </c>
      <c r="AF901" s="116" t="str">
        <f t="shared" si="146"/>
        <v xml:space="preserve"> </v>
      </c>
      <c r="AG901" s="116" t="str">
        <f t="shared" si="147"/>
        <v xml:space="preserve"> </v>
      </c>
    </row>
    <row r="902" spans="1:33" x14ac:dyDescent="0.35">
      <c r="A902" s="199"/>
      <c r="B902" s="200"/>
      <c r="C902" s="200"/>
      <c r="D902" s="200"/>
      <c r="E902" s="200"/>
      <c r="F902" s="200"/>
      <c r="G902" s="200"/>
      <c r="H902" s="200"/>
      <c r="I902" s="200"/>
      <c r="J902" s="200"/>
      <c r="K902" s="200"/>
      <c r="L902" s="200"/>
      <c r="M902" s="200"/>
      <c r="N902" s="200"/>
      <c r="O902" s="200"/>
      <c r="P902" s="200"/>
      <c r="Q902" s="200"/>
      <c r="R902" s="200"/>
      <c r="S902" s="200"/>
      <c r="T902" s="200"/>
      <c r="U902" s="200"/>
      <c r="V902" s="200"/>
      <c r="W902" s="201"/>
      <c r="X902" s="116" t="str">
        <f t="shared" ref="X902:X965" si="149">D902&amp;" "&amp;E902</f>
        <v xml:space="preserve"> </v>
      </c>
      <c r="Y902" s="116" t="str">
        <f t="shared" si="148"/>
        <v xml:space="preserve"> </v>
      </c>
      <c r="Z902" s="116" t="str">
        <f t="shared" si="140"/>
        <v xml:space="preserve"> </v>
      </c>
      <c r="AA902" s="116" t="str">
        <f t="shared" si="141"/>
        <v xml:space="preserve"> </v>
      </c>
      <c r="AB902" s="116" t="str">
        <f t="shared" si="142"/>
        <v xml:space="preserve"> </v>
      </c>
      <c r="AC902" s="116" t="str">
        <f t="shared" si="143"/>
        <v xml:space="preserve"> </v>
      </c>
      <c r="AD902" s="116" t="str">
        <f t="shared" si="144"/>
        <v xml:space="preserve"> </v>
      </c>
      <c r="AE902" s="116" t="str">
        <f t="shared" si="145"/>
        <v xml:space="preserve"> </v>
      </c>
      <c r="AF902" s="116" t="str">
        <f t="shared" si="146"/>
        <v xml:space="preserve"> </v>
      </c>
      <c r="AG902" s="116" t="str">
        <f t="shared" si="147"/>
        <v xml:space="preserve"> </v>
      </c>
    </row>
    <row r="903" spans="1:33" x14ac:dyDescent="0.35">
      <c r="A903" s="199"/>
      <c r="B903" s="200"/>
      <c r="C903" s="200"/>
      <c r="D903" s="200"/>
      <c r="E903" s="200"/>
      <c r="F903" s="200"/>
      <c r="G903" s="200"/>
      <c r="H903" s="200"/>
      <c r="I903" s="200"/>
      <c r="J903" s="200"/>
      <c r="K903" s="200"/>
      <c r="L903" s="200"/>
      <c r="M903" s="200"/>
      <c r="N903" s="200"/>
      <c r="O903" s="200"/>
      <c r="P903" s="200"/>
      <c r="Q903" s="200"/>
      <c r="R903" s="200"/>
      <c r="S903" s="200"/>
      <c r="T903" s="200"/>
      <c r="U903" s="200"/>
      <c r="V903" s="200"/>
      <c r="W903" s="201"/>
      <c r="X903" s="116" t="str">
        <f t="shared" si="149"/>
        <v xml:space="preserve"> </v>
      </c>
      <c r="Y903" s="116" t="str">
        <f t="shared" si="148"/>
        <v xml:space="preserve"> </v>
      </c>
      <c r="Z903" s="116" t="str">
        <f t="shared" si="140"/>
        <v xml:space="preserve"> </v>
      </c>
      <c r="AA903" s="116" t="str">
        <f t="shared" si="141"/>
        <v xml:space="preserve"> </v>
      </c>
      <c r="AB903" s="116" t="str">
        <f t="shared" si="142"/>
        <v xml:space="preserve"> </v>
      </c>
      <c r="AC903" s="116" t="str">
        <f t="shared" si="143"/>
        <v xml:space="preserve"> </v>
      </c>
      <c r="AD903" s="116" t="str">
        <f t="shared" si="144"/>
        <v xml:space="preserve"> </v>
      </c>
      <c r="AE903" s="116" t="str">
        <f t="shared" si="145"/>
        <v xml:space="preserve"> </v>
      </c>
      <c r="AF903" s="116" t="str">
        <f t="shared" si="146"/>
        <v xml:space="preserve"> </v>
      </c>
      <c r="AG903" s="116" t="str">
        <f t="shared" si="147"/>
        <v xml:space="preserve"> </v>
      </c>
    </row>
    <row r="904" spans="1:33" x14ac:dyDescent="0.35">
      <c r="A904" s="199"/>
      <c r="B904" s="200"/>
      <c r="C904" s="200"/>
      <c r="D904" s="200"/>
      <c r="E904" s="200"/>
      <c r="F904" s="200"/>
      <c r="G904" s="200"/>
      <c r="H904" s="200"/>
      <c r="I904" s="200"/>
      <c r="J904" s="200"/>
      <c r="K904" s="200"/>
      <c r="L904" s="200"/>
      <c r="M904" s="200"/>
      <c r="N904" s="200"/>
      <c r="O904" s="200"/>
      <c r="P904" s="200"/>
      <c r="Q904" s="200"/>
      <c r="R904" s="200"/>
      <c r="S904" s="200"/>
      <c r="T904" s="200"/>
      <c r="U904" s="200"/>
      <c r="V904" s="200"/>
      <c r="W904" s="201"/>
      <c r="X904" s="116" t="str">
        <f t="shared" si="149"/>
        <v xml:space="preserve"> </v>
      </c>
      <c r="Y904" s="116" t="str">
        <f t="shared" si="148"/>
        <v xml:space="preserve"> </v>
      </c>
      <c r="Z904" s="116" t="str">
        <f t="shared" si="140"/>
        <v xml:space="preserve"> </v>
      </c>
      <c r="AA904" s="116" t="str">
        <f t="shared" si="141"/>
        <v xml:space="preserve"> </v>
      </c>
      <c r="AB904" s="116" t="str">
        <f t="shared" si="142"/>
        <v xml:space="preserve"> </v>
      </c>
      <c r="AC904" s="116" t="str">
        <f t="shared" si="143"/>
        <v xml:space="preserve"> </v>
      </c>
      <c r="AD904" s="116" t="str">
        <f t="shared" si="144"/>
        <v xml:space="preserve"> </v>
      </c>
      <c r="AE904" s="116" t="str">
        <f t="shared" si="145"/>
        <v xml:space="preserve"> </v>
      </c>
      <c r="AF904" s="116" t="str">
        <f t="shared" si="146"/>
        <v xml:space="preserve"> </v>
      </c>
      <c r="AG904" s="116" t="str">
        <f t="shared" si="147"/>
        <v xml:space="preserve"> </v>
      </c>
    </row>
    <row r="905" spans="1:33" x14ac:dyDescent="0.35">
      <c r="A905" s="199"/>
      <c r="B905" s="200"/>
      <c r="C905" s="200"/>
      <c r="D905" s="200"/>
      <c r="E905" s="200"/>
      <c r="F905" s="200"/>
      <c r="G905" s="200"/>
      <c r="H905" s="200"/>
      <c r="I905" s="200"/>
      <c r="J905" s="200"/>
      <c r="K905" s="200"/>
      <c r="L905" s="200"/>
      <c r="M905" s="200"/>
      <c r="N905" s="200"/>
      <c r="O905" s="200"/>
      <c r="P905" s="200"/>
      <c r="Q905" s="200"/>
      <c r="R905" s="200"/>
      <c r="S905" s="200"/>
      <c r="T905" s="200"/>
      <c r="U905" s="200"/>
      <c r="V905" s="200"/>
      <c r="W905" s="201"/>
      <c r="X905" s="116" t="str">
        <f t="shared" si="149"/>
        <v xml:space="preserve"> </v>
      </c>
      <c r="Y905" s="116" t="str">
        <f t="shared" si="148"/>
        <v xml:space="preserve"> </v>
      </c>
      <c r="Z905" s="116" t="str">
        <f t="shared" si="140"/>
        <v xml:space="preserve"> </v>
      </c>
      <c r="AA905" s="116" t="str">
        <f t="shared" si="141"/>
        <v xml:space="preserve"> </v>
      </c>
      <c r="AB905" s="116" t="str">
        <f t="shared" si="142"/>
        <v xml:space="preserve"> </v>
      </c>
      <c r="AC905" s="116" t="str">
        <f t="shared" si="143"/>
        <v xml:space="preserve"> </v>
      </c>
      <c r="AD905" s="116" t="str">
        <f t="shared" si="144"/>
        <v xml:space="preserve"> </v>
      </c>
      <c r="AE905" s="116" t="str">
        <f t="shared" si="145"/>
        <v xml:space="preserve"> </v>
      </c>
      <c r="AF905" s="116" t="str">
        <f t="shared" si="146"/>
        <v xml:space="preserve"> </v>
      </c>
      <c r="AG905" s="116" t="str">
        <f t="shared" si="147"/>
        <v xml:space="preserve"> </v>
      </c>
    </row>
    <row r="906" spans="1:33" x14ac:dyDescent="0.35">
      <c r="A906" s="199"/>
      <c r="B906" s="200"/>
      <c r="C906" s="200"/>
      <c r="D906" s="200"/>
      <c r="E906" s="200"/>
      <c r="F906" s="200"/>
      <c r="G906" s="200"/>
      <c r="H906" s="200"/>
      <c r="I906" s="200"/>
      <c r="J906" s="200"/>
      <c r="K906" s="200"/>
      <c r="L906" s="200"/>
      <c r="M906" s="200"/>
      <c r="N906" s="200"/>
      <c r="O906" s="200"/>
      <c r="P906" s="200"/>
      <c r="Q906" s="200"/>
      <c r="R906" s="200"/>
      <c r="S906" s="200"/>
      <c r="T906" s="200"/>
      <c r="U906" s="200"/>
      <c r="V906" s="200"/>
      <c r="W906" s="201"/>
      <c r="X906" s="116" t="str">
        <f t="shared" si="149"/>
        <v xml:space="preserve"> </v>
      </c>
      <c r="Y906" s="116" t="str">
        <f t="shared" si="148"/>
        <v xml:space="preserve"> </v>
      </c>
      <c r="Z906" s="116" t="str">
        <f t="shared" si="140"/>
        <v xml:space="preserve"> </v>
      </c>
      <c r="AA906" s="116" t="str">
        <f t="shared" si="141"/>
        <v xml:space="preserve"> </v>
      </c>
      <c r="AB906" s="116" t="str">
        <f t="shared" si="142"/>
        <v xml:space="preserve"> </v>
      </c>
      <c r="AC906" s="116" t="str">
        <f t="shared" si="143"/>
        <v xml:space="preserve"> </v>
      </c>
      <c r="AD906" s="116" t="str">
        <f t="shared" si="144"/>
        <v xml:space="preserve"> </v>
      </c>
      <c r="AE906" s="116" t="str">
        <f t="shared" si="145"/>
        <v xml:space="preserve"> </v>
      </c>
      <c r="AF906" s="116" t="str">
        <f t="shared" si="146"/>
        <v xml:space="preserve"> </v>
      </c>
      <c r="AG906" s="116" t="str">
        <f t="shared" si="147"/>
        <v xml:space="preserve"> </v>
      </c>
    </row>
    <row r="907" spans="1:33" x14ac:dyDescent="0.35">
      <c r="A907" s="199"/>
      <c r="B907" s="200"/>
      <c r="C907" s="200"/>
      <c r="D907" s="200"/>
      <c r="E907" s="200"/>
      <c r="F907" s="200"/>
      <c r="G907" s="200"/>
      <c r="H907" s="200"/>
      <c r="I907" s="200"/>
      <c r="J907" s="200"/>
      <c r="K907" s="200"/>
      <c r="L907" s="200"/>
      <c r="M907" s="200"/>
      <c r="N907" s="200"/>
      <c r="O907" s="200"/>
      <c r="P907" s="200"/>
      <c r="Q907" s="200"/>
      <c r="R907" s="200"/>
      <c r="S907" s="200"/>
      <c r="T907" s="200"/>
      <c r="U907" s="200"/>
      <c r="V907" s="200"/>
      <c r="W907" s="201"/>
      <c r="X907" s="116" t="str">
        <f t="shared" si="149"/>
        <v xml:space="preserve"> </v>
      </c>
      <c r="Y907" s="116" t="str">
        <f t="shared" si="148"/>
        <v xml:space="preserve"> </v>
      </c>
      <c r="Z907" s="116" t="str">
        <f t="shared" si="140"/>
        <v xml:space="preserve"> </v>
      </c>
      <c r="AA907" s="116" t="str">
        <f t="shared" si="141"/>
        <v xml:space="preserve"> </v>
      </c>
      <c r="AB907" s="116" t="str">
        <f t="shared" si="142"/>
        <v xml:space="preserve"> </v>
      </c>
      <c r="AC907" s="116" t="str">
        <f t="shared" si="143"/>
        <v xml:space="preserve"> </v>
      </c>
      <c r="AD907" s="116" t="str">
        <f t="shared" si="144"/>
        <v xml:space="preserve"> </v>
      </c>
      <c r="AE907" s="116" t="str">
        <f t="shared" si="145"/>
        <v xml:space="preserve"> </v>
      </c>
      <c r="AF907" s="116" t="str">
        <f t="shared" si="146"/>
        <v xml:space="preserve"> </v>
      </c>
      <c r="AG907" s="116" t="str">
        <f t="shared" si="147"/>
        <v xml:space="preserve"> </v>
      </c>
    </row>
    <row r="908" spans="1:33" x14ac:dyDescent="0.35">
      <c r="A908" s="199"/>
      <c r="B908" s="200"/>
      <c r="C908" s="200"/>
      <c r="D908" s="200"/>
      <c r="E908" s="200"/>
      <c r="F908" s="200"/>
      <c r="G908" s="200"/>
      <c r="H908" s="200"/>
      <c r="I908" s="200"/>
      <c r="J908" s="200"/>
      <c r="K908" s="200"/>
      <c r="L908" s="200"/>
      <c r="M908" s="200"/>
      <c r="N908" s="200"/>
      <c r="O908" s="200"/>
      <c r="P908" s="200"/>
      <c r="Q908" s="200"/>
      <c r="R908" s="200"/>
      <c r="S908" s="200"/>
      <c r="T908" s="200"/>
      <c r="U908" s="200"/>
      <c r="V908" s="200"/>
      <c r="W908" s="201"/>
      <c r="X908" s="116" t="str">
        <f t="shared" si="149"/>
        <v xml:space="preserve"> </v>
      </c>
      <c r="Y908" s="116" t="str">
        <f t="shared" si="148"/>
        <v xml:space="preserve"> </v>
      </c>
      <c r="Z908" s="116" t="str">
        <f t="shared" si="140"/>
        <v xml:space="preserve"> </v>
      </c>
      <c r="AA908" s="116" t="str">
        <f t="shared" si="141"/>
        <v xml:space="preserve"> </v>
      </c>
      <c r="AB908" s="116" t="str">
        <f t="shared" si="142"/>
        <v xml:space="preserve"> </v>
      </c>
      <c r="AC908" s="116" t="str">
        <f t="shared" si="143"/>
        <v xml:space="preserve"> </v>
      </c>
      <c r="AD908" s="116" t="str">
        <f t="shared" si="144"/>
        <v xml:space="preserve"> </v>
      </c>
      <c r="AE908" s="116" t="str">
        <f t="shared" si="145"/>
        <v xml:space="preserve"> </v>
      </c>
      <c r="AF908" s="116" t="str">
        <f t="shared" si="146"/>
        <v xml:space="preserve"> </v>
      </c>
      <c r="AG908" s="116" t="str">
        <f t="shared" si="147"/>
        <v xml:space="preserve"> </v>
      </c>
    </row>
    <row r="909" spans="1:33" x14ac:dyDescent="0.35">
      <c r="A909" s="199"/>
      <c r="B909" s="200"/>
      <c r="C909" s="200"/>
      <c r="D909" s="200"/>
      <c r="E909" s="200"/>
      <c r="F909" s="200"/>
      <c r="G909" s="200"/>
      <c r="H909" s="200"/>
      <c r="I909" s="200"/>
      <c r="J909" s="200"/>
      <c r="K909" s="200"/>
      <c r="L909" s="200"/>
      <c r="M909" s="200"/>
      <c r="N909" s="200"/>
      <c r="O909" s="200"/>
      <c r="P909" s="200"/>
      <c r="Q909" s="200"/>
      <c r="R909" s="200"/>
      <c r="S909" s="200"/>
      <c r="T909" s="200"/>
      <c r="U909" s="200"/>
      <c r="V909" s="200"/>
      <c r="W909" s="201"/>
      <c r="X909" s="116" t="str">
        <f t="shared" si="149"/>
        <v xml:space="preserve"> </v>
      </c>
      <c r="Y909" s="116" t="str">
        <f t="shared" si="148"/>
        <v xml:space="preserve"> </v>
      </c>
      <c r="Z909" s="116" t="str">
        <f t="shared" si="140"/>
        <v xml:space="preserve"> </v>
      </c>
      <c r="AA909" s="116" t="str">
        <f t="shared" si="141"/>
        <v xml:space="preserve"> </v>
      </c>
      <c r="AB909" s="116" t="str">
        <f t="shared" si="142"/>
        <v xml:space="preserve"> </v>
      </c>
      <c r="AC909" s="116" t="str">
        <f t="shared" si="143"/>
        <v xml:space="preserve"> </v>
      </c>
      <c r="AD909" s="116" t="str">
        <f t="shared" si="144"/>
        <v xml:space="preserve"> </v>
      </c>
      <c r="AE909" s="116" t="str">
        <f t="shared" si="145"/>
        <v xml:space="preserve"> </v>
      </c>
      <c r="AF909" s="116" t="str">
        <f t="shared" si="146"/>
        <v xml:space="preserve"> </v>
      </c>
      <c r="AG909" s="116" t="str">
        <f t="shared" si="147"/>
        <v xml:space="preserve"> </v>
      </c>
    </row>
    <row r="910" spans="1:33" x14ac:dyDescent="0.35">
      <c r="A910" s="199"/>
      <c r="B910" s="200"/>
      <c r="C910" s="200"/>
      <c r="D910" s="200"/>
      <c r="E910" s="200"/>
      <c r="F910" s="200"/>
      <c r="G910" s="200"/>
      <c r="H910" s="200"/>
      <c r="I910" s="200"/>
      <c r="J910" s="200"/>
      <c r="K910" s="200"/>
      <c r="L910" s="200"/>
      <c r="M910" s="200"/>
      <c r="N910" s="200"/>
      <c r="O910" s="200"/>
      <c r="P910" s="200"/>
      <c r="Q910" s="200"/>
      <c r="R910" s="200"/>
      <c r="S910" s="200"/>
      <c r="T910" s="200"/>
      <c r="U910" s="200"/>
      <c r="V910" s="200"/>
      <c r="W910" s="201"/>
      <c r="X910" s="116" t="str">
        <f t="shared" si="149"/>
        <v xml:space="preserve"> </v>
      </c>
      <c r="Y910" s="116" t="str">
        <f t="shared" si="148"/>
        <v xml:space="preserve"> </v>
      </c>
      <c r="Z910" s="116" t="str">
        <f t="shared" si="140"/>
        <v xml:space="preserve"> </v>
      </c>
      <c r="AA910" s="116" t="str">
        <f t="shared" si="141"/>
        <v xml:space="preserve"> </v>
      </c>
      <c r="AB910" s="116" t="str">
        <f t="shared" si="142"/>
        <v xml:space="preserve"> </v>
      </c>
      <c r="AC910" s="116" t="str">
        <f t="shared" si="143"/>
        <v xml:space="preserve"> </v>
      </c>
      <c r="AD910" s="116" t="str">
        <f t="shared" si="144"/>
        <v xml:space="preserve"> </v>
      </c>
      <c r="AE910" s="116" t="str">
        <f t="shared" si="145"/>
        <v xml:space="preserve"> </v>
      </c>
      <c r="AF910" s="116" t="str">
        <f t="shared" si="146"/>
        <v xml:space="preserve"> </v>
      </c>
      <c r="AG910" s="116" t="str">
        <f t="shared" si="147"/>
        <v xml:space="preserve"> </v>
      </c>
    </row>
    <row r="911" spans="1:33" x14ac:dyDescent="0.35">
      <c r="A911" s="199"/>
      <c r="B911" s="200"/>
      <c r="C911" s="200"/>
      <c r="D911" s="200"/>
      <c r="E911" s="200"/>
      <c r="F911" s="200"/>
      <c r="G911" s="200"/>
      <c r="H911" s="200"/>
      <c r="I911" s="200"/>
      <c r="J911" s="200"/>
      <c r="K911" s="200"/>
      <c r="L911" s="200"/>
      <c r="M911" s="200"/>
      <c r="N911" s="200"/>
      <c r="O911" s="200"/>
      <c r="P911" s="200"/>
      <c r="Q911" s="200"/>
      <c r="R911" s="200"/>
      <c r="S911" s="200"/>
      <c r="T911" s="200"/>
      <c r="U911" s="200"/>
      <c r="V911" s="200"/>
      <c r="W911" s="201"/>
      <c r="X911" s="116" t="str">
        <f t="shared" si="149"/>
        <v xml:space="preserve"> </v>
      </c>
      <c r="Y911" s="116" t="str">
        <f t="shared" si="148"/>
        <v xml:space="preserve"> </v>
      </c>
      <c r="Z911" s="116" t="str">
        <f t="shared" si="140"/>
        <v xml:space="preserve"> </v>
      </c>
      <c r="AA911" s="116" t="str">
        <f t="shared" si="141"/>
        <v xml:space="preserve"> </v>
      </c>
      <c r="AB911" s="116" t="str">
        <f t="shared" si="142"/>
        <v xml:space="preserve"> </v>
      </c>
      <c r="AC911" s="116" t="str">
        <f t="shared" si="143"/>
        <v xml:space="preserve"> </v>
      </c>
      <c r="AD911" s="116" t="str">
        <f t="shared" si="144"/>
        <v xml:space="preserve"> </v>
      </c>
      <c r="AE911" s="116" t="str">
        <f t="shared" si="145"/>
        <v xml:space="preserve"> </v>
      </c>
      <c r="AF911" s="116" t="str">
        <f t="shared" si="146"/>
        <v xml:space="preserve"> </v>
      </c>
      <c r="AG911" s="116" t="str">
        <f t="shared" si="147"/>
        <v xml:space="preserve"> </v>
      </c>
    </row>
    <row r="912" spans="1:33" x14ac:dyDescent="0.35">
      <c r="A912" s="199"/>
      <c r="B912" s="200"/>
      <c r="C912" s="200"/>
      <c r="D912" s="200"/>
      <c r="E912" s="200"/>
      <c r="F912" s="200"/>
      <c r="G912" s="200"/>
      <c r="H912" s="200"/>
      <c r="I912" s="200"/>
      <c r="J912" s="200"/>
      <c r="K912" s="200"/>
      <c r="L912" s="200"/>
      <c r="M912" s="200"/>
      <c r="N912" s="200"/>
      <c r="O912" s="200"/>
      <c r="P912" s="200"/>
      <c r="Q912" s="200"/>
      <c r="R912" s="200"/>
      <c r="S912" s="200"/>
      <c r="T912" s="200"/>
      <c r="U912" s="200"/>
      <c r="V912" s="200"/>
      <c r="W912" s="201"/>
      <c r="X912" s="116" t="str">
        <f t="shared" si="149"/>
        <v xml:space="preserve"> </v>
      </c>
      <c r="Y912" s="116" t="str">
        <f t="shared" si="148"/>
        <v xml:space="preserve"> </v>
      </c>
      <c r="Z912" s="116" t="str">
        <f t="shared" si="140"/>
        <v xml:space="preserve"> </v>
      </c>
      <c r="AA912" s="116" t="str">
        <f t="shared" si="141"/>
        <v xml:space="preserve"> </v>
      </c>
      <c r="AB912" s="116" t="str">
        <f t="shared" si="142"/>
        <v xml:space="preserve"> </v>
      </c>
      <c r="AC912" s="116" t="str">
        <f t="shared" si="143"/>
        <v xml:space="preserve"> </v>
      </c>
      <c r="AD912" s="116" t="str">
        <f t="shared" si="144"/>
        <v xml:space="preserve"> </v>
      </c>
      <c r="AE912" s="116" t="str">
        <f t="shared" si="145"/>
        <v xml:space="preserve"> </v>
      </c>
      <c r="AF912" s="116" t="str">
        <f t="shared" si="146"/>
        <v xml:space="preserve"> </v>
      </c>
      <c r="AG912" s="116" t="str">
        <f t="shared" si="147"/>
        <v xml:space="preserve"> </v>
      </c>
    </row>
    <row r="913" spans="1:33" x14ac:dyDescent="0.35">
      <c r="A913" s="199"/>
      <c r="B913" s="200"/>
      <c r="C913" s="200"/>
      <c r="D913" s="200"/>
      <c r="E913" s="200"/>
      <c r="F913" s="200"/>
      <c r="G913" s="200"/>
      <c r="H913" s="200"/>
      <c r="I913" s="200"/>
      <c r="J913" s="200"/>
      <c r="K913" s="200"/>
      <c r="L913" s="200"/>
      <c r="M913" s="200"/>
      <c r="N913" s="200"/>
      <c r="O913" s="200"/>
      <c r="P913" s="200"/>
      <c r="Q913" s="200"/>
      <c r="R913" s="200"/>
      <c r="S913" s="200"/>
      <c r="T913" s="200"/>
      <c r="U913" s="200"/>
      <c r="V913" s="200"/>
      <c r="W913" s="201"/>
      <c r="X913" s="116" t="str">
        <f t="shared" si="149"/>
        <v xml:space="preserve"> </v>
      </c>
      <c r="Y913" s="116" t="str">
        <f t="shared" si="148"/>
        <v xml:space="preserve"> </v>
      </c>
      <c r="Z913" s="116" t="str">
        <f t="shared" si="140"/>
        <v xml:space="preserve"> </v>
      </c>
      <c r="AA913" s="116" t="str">
        <f t="shared" si="141"/>
        <v xml:space="preserve"> </v>
      </c>
      <c r="AB913" s="116" t="str">
        <f t="shared" si="142"/>
        <v xml:space="preserve"> </v>
      </c>
      <c r="AC913" s="116" t="str">
        <f t="shared" si="143"/>
        <v xml:space="preserve"> </v>
      </c>
      <c r="AD913" s="116" t="str">
        <f t="shared" si="144"/>
        <v xml:space="preserve"> </v>
      </c>
      <c r="AE913" s="116" t="str">
        <f t="shared" si="145"/>
        <v xml:space="preserve"> </v>
      </c>
      <c r="AF913" s="116" t="str">
        <f t="shared" si="146"/>
        <v xml:space="preserve"> </v>
      </c>
      <c r="AG913" s="116" t="str">
        <f t="shared" si="147"/>
        <v xml:space="preserve"> </v>
      </c>
    </row>
    <row r="914" spans="1:33" x14ac:dyDescent="0.35">
      <c r="A914" s="199"/>
      <c r="B914" s="200"/>
      <c r="C914" s="200"/>
      <c r="D914" s="200"/>
      <c r="E914" s="200"/>
      <c r="F914" s="200"/>
      <c r="G914" s="200"/>
      <c r="H914" s="200"/>
      <c r="I914" s="200"/>
      <c r="J914" s="200"/>
      <c r="K914" s="200"/>
      <c r="L914" s="200"/>
      <c r="M914" s="200"/>
      <c r="N914" s="200"/>
      <c r="O914" s="200"/>
      <c r="P914" s="200"/>
      <c r="Q914" s="200"/>
      <c r="R914" s="200"/>
      <c r="S914" s="200"/>
      <c r="T914" s="200"/>
      <c r="U914" s="200"/>
      <c r="V914" s="200"/>
      <c r="W914" s="201"/>
      <c r="X914" s="116" t="str">
        <f t="shared" si="149"/>
        <v xml:space="preserve"> </v>
      </c>
      <c r="Y914" s="116" t="str">
        <f t="shared" si="148"/>
        <v xml:space="preserve"> </v>
      </c>
      <c r="Z914" s="116" t="str">
        <f t="shared" si="140"/>
        <v xml:space="preserve"> </v>
      </c>
      <c r="AA914" s="116" t="str">
        <f t="shared" si="141"/>
        <v xml:space="preserve"> </v>
      </c>
      <c r="AB914" s="116" t="str">
        <f t="shared" si="142"/>
        <v xml:space="preserve"> </v>
      </c>
      <c r="AC914" s="116" t="str">
        <f t="shared" si="143"/>
        <v xml:space="preserve"> </v>
      </c>
      <c r="AD914" s="116" t="str">
        <f t="shared" si="144"/>
        <v xml:space="preserve"> </v>
      </c>
      <c r="AE914" s="116" t="str">
        <f t="shared" si="145"/>
        <v xml:space="preserve"> </v>
      </c>
      <c r="AF914" s="116" t="str">
        <f t="shared" si="146"/>
        <v xml:space="preserve"> </v>
      </c>
      <c r="AG914" s="116" t="str">
        <f t="shared" si="147"/>
        <v xml:space="preserve"> </v>
      </c>
    </row>
    <row r="915" spans="1:33" x14ac:dyDescent="0.35">
      <c r="A915" s="199"/>
      <c r="B915" s="200"/>
      <c r="C915" s="200"/>
      <c r="D915" s="200"/>
      <c r="E915" s="200"/>
      <c r="F915" s="200"/>
      <c r="G915" s="200"/>
      <c r="H915" s="200"/>
      <c r="I915" s="200"/>
      <c r="J915" s="200"/>
      <c r="K915" s="200"/>
      <c r="L915" s="200"/>
      <c r="M915" s="200"/>
      <c r="N915" s="200"/>
      <c r="O915" s="200"/>
      <c r="P915" s="200"/>
      <c r="Q915" s="200"/>
      <c r="R915" s="200"/>
      <c r="S915" s="200"/>
      <c r="T915" s="200"/>
      <c r="U915" s="200"/>
      <c r="V915" s="200"/>
      <c r="W915" s="201"/>
      <c r="X915" s="116" t="str">
        <f t="shared" si="149"/>
        <v xml:space="preserve"> </v>
      </c>
      <c r="Y915" s="116" t="str">
        <f t="shared" si="148"/>
        <v xml:space="preserve"> </v>
      </c>
      <c r="Z915" s="116" t="str">
        <f t="shared" si="140"/>
        <v xml:space="preserve"> </v>
      </c>
      <c r="AA915" s="116" t="str">
        <f t="shared" si="141"/>
        <v xml:space="preserve"> </v>
      </c>
      <c r="AB915" s="116" t="str">
        <f t="shared" si="142"/>
        <v xml:space="preserve"> </v>
      </c>
      <c r="AC915" s="116" t="str">
        <f t="shared" si="143"/>
        <v xml:space="preserve"> </v>
      </c>
      <c r="AD915" s="116" t="str">
        <f t="shared" si="144"/>
        <v xml:space="preserve"> </v>
      </c>
      <c r="AE915" s="116" t="str">
        <f t="shared" si="145"/>
        <v xml:space="preserve"> </v>
      </c>
      <c r="AF915" s="116" t="str">
        <f t="shared" si="146"/>
        <v xml:space="preserve"> </v>
      </c>
      <c r="AG915" s="116" t="str">
        <f t="shared" si="147"/>
        <v xml:space="preserve"> </v>
      </c>
    </row>
    <row r="916" spans="1:33" x14ac:dyDescent="0.35">
      <c r="A916" s="199"/>
      <c r="B916" s="200"/>
      <c r="C916" s="200"/>
      <c r="D916" s="200"/>
      <c r="E916" s="200"/>
      <c r="F916" s="200"/>
      <c r="G916" s="200"/>
      <c r="H916" s="200"/>
      <c r="I916" s="200"/>
      <c r="J916" s="200"/>
      <c r="K916" s="200"/>
      <c r="L916" s="200"/>
      <c r="M916" s="200"/>
      <c r="N916" s="200"/>
      <c r="O916" s="200"/>
      <c r="P916" s="200"/>
      <c r="Q916" s="200"/>
      <c r="R916" s="200"/>
      <c r="S916" s="200"/>
      <c r="T916" s="200"/>
      <c r="U916" s="200"/>
      <c r="V916" s="200"/>
      <c r="W916" s="201"/>
      <c r="X916" s="116" t="str">
        <f t="shared" si="149"/>
        <v xml:space="preserve"> </v>
      </c>
      <c r="Y916" s="116" t="str">
        <f t="shared" si="148"/>
        <v xml:space="preserve"> </v>
      </c>
      <c r="Z916" s="116" t="str">
        <f t="shared" si="140"/>
        <v xml:space="preserve"> </v>
      </c>
      <c r="AA916" s="116" t="str">
        <f t="shared" si="141"/>
        <v xml:space="preserve"> </v>
      </c>
      <c r="AB916" s="116" t="str">
        <f t="shared" si="142"/>
        <v xml:space="preserve"> </v>
      </c>
      <c r="AC916" s="116" t="str">
        <f t="shared" si="143"/>
        <v xml:space="preserve"> </v>
      </c>
      <c r="AD916" s="116" t="str">
        <f t="shared" si="144"/>
        <v xml:space="preserve"> </v>
      </c>
      <c r="AE916" s="116" t="str">
        <f t="shared" si="145"/>
        <v xml:space="preserve"> </v>
      </c>
      <c r="AF916" s="116" t="str">
        <f t="shared" si="146"/>
        <v xml:space="preserve"> </v>
      </c>
      <c r="AG916" s="116" t="str">
        <f t="shared" si="147"/>
        <v xml:space="preserve"> </v>
      </c>
    </row>
    <row r="917" spans="1:33" x14ac:dyDescent="0.35">
      <c r="A917" s="199"/>
      <c r="B917" s="200"/>
      <c r="C917" s="200"/>
      <c r="D917" s="200"/>
      <c r="E917" s="200"/>
      <c r="F917" s="200"/>
      <c r="G917" s="200"/>
      <c r="H917" s="200"/>
      <c r="I917" s="200"/>
      <c r="J917" s="200"/>
      <c r="K917" s="200"/>
      <c r="L917" s="200"/>
      <c r="M917" s="200"/>
      <c r="N917" s="200"/>
      <c r="O917" s="200"/>
      <c r="P917" s="200"/>
      <c r="Q917" s="200"/>
      <c r="R917" s="200"/>
      <c r="S917" s="200"/>
      <c r="T917" s="200"/>
      <c r="U917" s="200"/>
      <c r="V917" s="200"/>
      <c r="W917" s="201"/>
      <c r="X917" s="116" t="str">
        <f t="shared" si="149"/>
        <v xml:space="preserve"> </v>
      </c>
      <c r="Y917" s="116" t="str">
        <f t="shared" si="148"/>
        <v xml:space="preserve"> </v>
      </c>
      <c r="Z917" s="116" t="str">
        <f t="shared" si="140"/>
        <v xml:space="preserve"> </v>
      </c>
      <c r="AA917" s="116" t="str">
        <f t="shared" si="141"/>
        <v xml:space="preserve"> </v>
      </c>
      <c r="AB917" s="116" t="str">
        <f t="shared" si="142"/>
        <v xml:space="preserve"> </v>
      </c>
      <c r="AC917" s="116" t="str">
        <f t="shared" si="143"/>
        <v xml:space="preserve"> </v>
      </c>
      <c r="AD917" s="116" t="str">
        <f t="shared" si="144"/>
        <v xml:space="preserve"> </v>
      </c>
      <c r="AE917" s="116" t="str">
        <f t="shared" si="145"/>
        <v xml:space="preserve"> </v>
      </c>
      <c r="AF917" s="116" t="str">
        <f t="shared" si="146"/>
        <v xml:space="preserve"> </v>
      </c>
      <c r="AG917" s="116" t="str">
        <f t="shared" si="147"/>
        <v xml:space="preserve"> </v>
      </c>
    </row>
    <row r="918" spans="1:33" x14ac:dyDescent="0.35">
      <c r="A918" s="199"/>
      <c r="B918" s="200"/>
      <c r="C918" s="200"/>
      <c r="D918" s="200"/>
      <c r="E918" s="200"/>
      <c r="F918" s="200"/>
      <c r="G918" s="200"/>
      <c r="H918" s="200"/>
      <c r="I918" s="200"/>
      <c r="J918" s="200"/>
      <c r="K918" s="200"/>
      <c r="L918" s="200"/>
      <c r="M918" s="200"/>
      <c r="N918" s="200"/>
      <c r="O918" s="200"/>
      <c r="P918" s="200"/>
      <c r="Q918" s="200"/>
      <c r="R918" s="200"/>
      <c r="S918" s="200"/>
      <c r="T918" s="200"/>
      <c r="U918" s="200"/>
      <c r="V918" s="200"/>
      <c r="W918" s="201"/>
      <c r="X918" s="116" t="str">
        <f t="shared" si="149"/>
        <v xml:space="preserve"> </v>
      </c>
      <c r="Y918" s="116" t="str">
        <f t="shared" si="148"/>
        <v xml:space="preserve"> </v>
      </c>
      <c r="Z918" s="116" t="str">
        <f t="shared" si="140"/>
        <v xml:space="preserve"> </v>
      </c>
      <c r="AA918" s="116" t="str">
        <f t="shared" si="141"/>
        <v xml:space="preserve"> </v>
      </c>
      <c r="AB918" s="116" t="str">
        <f t="shared" si="142"/>
        <v xml:space="preserve"> </v>
      </c>
      <c r="AC918" s="116" t="str">
        <f t="shared" si="143"/>
        <v xml:space="preserve"> </v>
      </c>
      <c r="AD918" s="116" t="str">
        <f t="shared" si="144"/>
        <v xml:space="preserve"> </v>
      </c>
      <c r="AE918" s="116" t="str">
        <f t="shared" si="145"/>
        <v xml:space="preserve"> </v>
      </c>
      <c r="AF918" s="116" t="str">
        <f t="shared" si="146"/>
        <v xml:space="preserve"> </v>
      </c>
      <c r="AG918" s="116" t="str">
        <f t="shared" si="147"/>
        <v xml:space="preserve"> </v>
      </c>
    </row>
    <row r="919" spans="1:33" x14ac:dyDescent="0.35">
      <c r="A919" s="199"/>
      <c r="B919" s="200"/>
      <c r="C919" s="200"/>
      <c r="D919" s="200"/>
      <c r="E919" s="200"/>
      <c r="F919" s="200"/>
      <c r="G919" s="200"/>
      <c r="H919" s="200"/>
      <c r="I919" s="200"/>
      <c r="J919" s="200"/>
      <c r="K919" s="200"/>
      <c r="L919" s="200"/>
      <c r="M919" s="200"/>
      <c r="N919" s="200"/>
      <c r="O919" s="200"/>
      <c r="P919" s="200"/>
      <c r="Q919" s="200"/>
      <c r="R919" s="200"/>
      <c r="S919" s="200"/>
      <c r="T919" s="200"/>
      <c r="U919" s="200"/>
      <c r="V919" s="200"/>
      <c r="W919" s="201"/>
      <c r="X919" s="116" t="str">
        <f t="shared" si="149"/>
        <v xml:space="preserve"> </v>
      </c>
      <c r="Y919" s="116" t="str">
        <f t="shared" si="148"/>
        <v xml:space="preserve"> </v>
      </c>
      <c r="Z919" s="116" t="str">
        <f t="shared" si="140"/>
        <v xml:space="preserve"> </v>
      </c>
      <c r="AA919" s="116" t="str">
        <f t="shared" si="141"/>
        <v xml:space="preserve"> </v>
      </c>
      <c r="AB919" s="116" t="str">
        <f t="shared" si="142"/>
        <v xml:space="preserve"> </v>
      </c>
      <c r="AC919" s="116" t="str">
        <f t="shared" si="143"/>
        <v xml:space="preserve"> </v>
      </c>
      <c r="AD919" s="116" t="str">
        <f t="shared" si="144"/>
        <v xml:space="preserve"> </v>
      </c>
      <c r="AE919" s="116" t="str">
        <f t="shared" si="145"/>
        <v xml:space="preserve"> </v>
      </c>
      <c r="AF919" s="116" t="str">
        <f t="shared" si="146"/>
        <v xml:space="preserve"> </v>
      </c>
      <c r="AG919" s="116" t="str">
        <f t="shared" si="147"/>
        <v xml:space="preserve"> </v>
      </c>
    </row>
    <row r="920" spans="1:33" x14ac:dyDescent="0.35">
      <c r="A920" s="199"/>
      <c r="B920" s="200"/>
      <c r="C920" s="200"/>
      <c r="D920" s="200"/>
      <c r="E920" s="200"/>
      <c r="F920" s="200"/>
      <c r="G920" s="200"/>
      <c r="H920" s="200"/>
      <c r="I920" s="200"/>
      <c r="J920" s="200"/>
      <c r="K920" s="200"/>
      <c r="L920" s="200"/>
      <c r="M920" s="200"/>
      <c r="N920" s="200"/>
      <c r="O920" s="200"/>
      <c r="P920" s="200"/>
      <c r="Q920" s="200"/>
      <c r="R920" s="200"/>
      <c r="S920" s="200"/>
      <c r="T920" s="200"/>
      <c r="U920" s="200"/>
      <c r="V920" s="200"/>
      <c r="W920" s="201"/>
      <c r="X920" s="116" t="str">
        <f t="shared" si="149"/>
        <v xml:space="preserve"> </v>
      </c>
      <c r="Y920" s="116" t="str">
        <f t="shared" si="148"/>
        <v xml:space="preserve"> </v>
      </c>
      <c r="Z920" s="116" t="str">
        <f t="shared" si="140"/>
        <v xml:space="preserve"> </v>
      </c>
      <c r="AA920" s="116" t="str">
        <f t="shared" si="141"/>
        <v xml:space="preserve"> </v>
      </c>
      <c r="AB920" s="116" t="str">
        <f t="shared" si="142"/>
        <v xml:space="preserve"> </v>
      </c>
      <c r="AC920" s="116" t="str">
        <f t="shared" si="143"/>
        <v xml:space="preserve"> </v>
      </c>
      <c r="AD920" s="116" t="str">
        <f t="shared" si="144"/>
        <v xml:space="preserve"> </v>
      </c>
      <c r="AE920" s="116" t="str">
        <f t="shared" si="145"/>
        <v xml:space="preserve"> </v>
      </c>
      <c r="AF920" s="116" t="str">
        <f t="shared" si="146"/>
        <v xml:space="preserve"> </v>
      </c>
      <c r="AG920" s="116" t="str">
        <f t="shared" si="147"/>
        <v xml:space="preserve"> </v>
      </c>
    </row>
    <row r="921" spans="1:33" x14ac:dyDescent="0.35">
      <c r="A921" s="199"/>
      <c r="B921" s="200"/>
      <c r="C921" s="200"/>
      <c r="D921" s="200"/>
      <c r="E921" s="200"/>
      <c r="F921" s="200"/>
      <c r="G921" s="200"/>
      <c r="H921" s="200"/>
      <c r="I921" s="200"/>
      <c r="J921" s="200"/>
      <c r="K921" s="200"/>
      <c r="L921" s="200"/>
      <c r="M921" s="200"/>
      <c r="N921" s="200"/>
      <c r="O921" s="200"/>
      <c r="P921" s="200"/>
      <c r="Q921" s="200"/>
      <c r="R921" s="200"/>
      <c r="S921" s="200"/>
      <c r="T921" s="200"/>
      <c r="U921" s="200"/>
      <c r="V921" s="200"/>
      <c r="W921" s="201"/>
      <c r="X921" s="116" t="str">
        <f t="shared" si="149"/>
        <v xml:space="preserve"> </v>
      </c>
      <c r="Y921" s="116" t="str">
        <f t="shared" si="148"/>
        <v xml:space="preserve"> </v>
      </c>
      <c r="Z921" s="116" t="str">
        <f t="shared" si="140"/>
        <v xml:space="preserve"> </v>
      </c>
      <c r="AA921" s="116" t="str">
        <f t="shared" si="141"/>
        <v xml:space="preserve"> </v>
      </c>
      <c r="AB921" s="116" t="str">
        <f t="shared" si="142"/>
        <v xml:space="preserve"> </v>
      </c>
      <c r="AC921" s="116" t="str">
        <f t="shared" si="143"/>
        <v xml:space="preserve"> </v>
      </c>
      <c r="AD921" s="116" t="str">
        <f t="shared" si="144"/>
        <v xml:space="preserve"> </v>
      </c>
      <c r="AE921" s="116" t="str">
        <f t="shared" si="145"/>
        <v xml:space="preserve"> </v>
      </c>
      <c r="AF921" s="116" t="str">
        <f t="shared" si="146"/>
        <v xml:space="preserve"> </v>
      </c>
      <c r="AG921" s="116" t="str">
        <f t="shared" si="147"/>
        <v xml:space="preserve"> </v>
      </c>
    </row>
    <row r="922" spans="1:33" x14ac:dyDescent="0.35">
      <c r="A922" s="199"/>
      <c r="B922" s="200"/>
      <c r="C922" s="200"/>
      <c r="D922" s="200"/>
      <c r="E922" s="200"/>
      <c r="F922" s="200"/>
      <c r="G922" s="200"/>
      <c r="H922" s="200"/>
      <c r="I922" s="200"/>
      <c r="J922" s="200"/>
      <c r="K922" s="200"/>
      <c r="L922" s="200"/>
      <c r="M922" s="200"/>
      <c r="N922" s="200"/>
      <c r="O922" s="200"/>
      <c r="P922" s="200"/>
      <c r="Q922" s="200"/>
      <c r="R922" s="200"/>
      <c r="S922" s="200"/>
      <c r="T922" s="200"/>
      <c r="U922" s="200"/>
      <c r="V922" s="200"/>
      <c r="W922" s="201"/>
      <c r="X922" s="116" t="str">
        <f t="shared" si="149"/>
        <v xml:space="preserve"> </v>
      </c>
      <c r="Y922" s="116" t="str">
        <f t="shared" si="148"/>
        <v xml:space="preserve"> </v>
      </c>
      <c r="Z922" s="116" t="str">
        <f t="shared" si="140"/>
        <v xml:space="preserve"> </v>
      </c>
      <c r="AA922" s="116" t="str">
        <f t="shared" si="141"/>
        <v xml:space="preserve"> </v>
      </c>
      <c r="AB922" s="116" t="str">
        <f t="shared" si="142"/>
        <v xml:space="preserve"> </v>
      </c>
      <c r="AC922" s="116" t="str">
        <f t="shared" si="143"/>
        <v xml:space="preserve"> </v>
      </c>
      <c r="AD922" s="116" t="str">
        <f t="shared" si="144"/>
        <v xml:space="preserve"> </v>
      </c>
      <c r="AE922" s="116" t="str">
        <f t="shared" si="145"/>
        <v xml:space="preserve"> </v>
      </c>
      <c r="AF922" s="116" t="str">
        <f t="shared" si="146"/>
        <v xml:space="preserve"> </v>
      </c>
      <c r="AG922" s="116" t="str">
        <f t="shared" si="147"/>
        <v xml:space="preserve"> </v>
      </c>
    </row>
    <row r="923" spans="1:33" x14ac:dyDescent="0.35">
      <c r="A923" s="199"/>
      <c r="B923" s="200"/>
      <c r="C923" s="200"/>
      <c r="D923" s="200"/>
      <c r="E923" s="200"/>
      <c r="F923" s="200"/>
      <c r="G923" s="200"/>
      <c r="H923" s="200"/>
      <c r="I923" s="200"/>
      <c r="J923" s="200"/>
      <c r="K923" s="200"/>
      <c r="L923" s="200"/>
      <c r="M923" s="200"/>
      <c r="N923" s="200"/>
      <c r="O923" s="200"/>
      <c r="P923" s="200"/>
      <c r="Q923" s="200"/>
      <c r="R923" s="200"/>
      <c r="S923" s="200"/>
      <c r="T923" s="200"/>
      <c r="U923" s="200"/>
      <c r="V923" s="200"/>
      <c r="W923" s="201"/>
      <c r="X923" s="116" t="str">
        <f t="shared" si="149"/>
        <v xml:space="preserve"> </v>
      </c>
      <c r="Y923" s="116" t="str">
        <f t="shared" si="148"/>
        <v xml:space="preserve"> </v>
      </c>
      <c r="Z923" s="116" t="str">
        <f t="shared" si="140"/>
        <v xml:space="preserve"> </v>
      </c>
      <c r="AA923" s="116" t="str">
        <f t="shared" si="141"/>
        <v xml:space="preserve"> </v>
      </c>
      <c r="AB923" s="116" t="str">
        <f t="shared" si="142"/>
        <v xml:space="preserve"> </v>
      </c>
      <c r="AC923" s="116" t="str">
        <f t="shared" si="143"/>
        <v xml:space="preserve"> </v>
      </c>
      <c r="AD923" s="116" t="str">
        <f t="shared" si="144"/>
        <v xml:space="preserve"> </v>
      </c>
      <c r="AE923" s="116" t="str">
        <f t="shared" si="145"/>
        <v xml:space="preserve"> </v>
      </c>
      <c r="AF923" s="116" t="str">
        <f t="shared" si="146"/>
        <v xml:space="preserve"> </v>
      </c>
      <c r="AG923" s="116" t="str">
        <f t="shared" si="147"/>
        <v xml:space="preserve"> </v>
      </c>
    </row>
    <row r="924" spans="1:33" x14ac:dyDescent="0.35">
      <c r="A924" s="199"/>
      <c r="B924" s="200"/>
      <c r="C924" s="200"/>
      <c r="D924" s="200"/>
      <c r="E924" s="200"/>
      <c r="F924" s="200"/>
      <c r="G924" s="200"/>
      <c r="H924" s="200"/>
      <c r="I924" s="200"/>
      <c r="J924" s="200"/>
      <c r="K924" s="200"/>
      <c r="L924" s="200"/>
      <c r="M924" s="200"/>
      <c r="N924" s="200"/>
      <c r="O924" s="200"/>
      <c r="P924" s="200"/>
      <c r="Q924" s="200"/>
      <c r="R924" s="200"/>
      <c r="S924" s="200"/>
      <c r="T924" s="200"/>
      <c r="U924" s="200"/>
      <c r="V924" s="200"/>
      <c r="W924" s="201"/>
      <c r="X924" s="116" t="str">
        <f t="shared" si="149"/>
        <v xml:space="preserve"> </v>
      </c>
      <c r="Y924" s="116" t="str">
        <f t="shared" si="148"/>
        <v xml:space="preserve"> </v>
      </c>
      <c r="Z924" s="116" t="str">
        <f t="shared" si="140"/>
        <v xml:space="preserve"> </v>
      </c>
      <c r="AA924" s="116" t="str">
        <f t="shared" si="141"/>
        <v xml:space="preserve"> </v>
      </c>
      <c r="AB924" s="116" t="str">
        <f t="shared" si="142"/>
        <v xml:space="preserve"> </v>
      </c>
      <c r="AC924" s="116" t="str">
        <f t="shared" si="143"/>
        <v xml:space="preserve"> </v>
      </c>
      <c r="AD924" s="116" t="str">
        <f t="shared" si="144"/>
        <v xml:space="preserve"> </v>
      </c>
      <c r="AE924" s="116" t="str">
        <f t="shared" si="145"/>
        <v xml:space="preserve"> </v>
      </c>
      <c r="AF924" s="116" t="str">
        <f t="shared" si="146"/>
        <v xml:space="preserve"> </v>
      </c>
      <c r="AG924" s="116" t="str">
        <f t="shared" si="147"/>
        <v xml:space="preserve"> </v>
      </c>
    </row>
    <row r="925" spans="1:33" x14ac:dyDescent="0.35">
      <c r="A925" s="199"/>
      <c r="B925" s="200"/>
      <c r="C925" s="200"/>
      <c r="D925" s="200"/>
      <c r="E925" s="200"/>
      <c r="F925" s="200"/>
      <c r="G925" s="200"/>
      <c r="H925" s="200"/>
      <c r="I925" s="200"/>
      <c r="J925" s="200"/>
      <c r="K925" s="200"/>
      <c r="L925" s="200"/>
      <c r="M925" s="200"/>
      <c r="N925" s="200"/>
      <c r="O925" s="200"/>
      <c r="P925" s="200"/>
      <c r="Q925" s="200"/>
      <c r="R925" s="200"/>
      <c r="S925" s="200"/>
      <c r="T925" s="200"/>
      <c r="U925" s="200"/>
      <c r="V925" s="200"/>
      <c r="W925" s="201"/>
      <c r="X925" s="116" t="str">
        <f t="shared" si="149"/>
        <v xml:space="preserve"> </v>
      </c>
      <c r="Y925" s="116" t="str">
        <f t="shared" si="148"/>
        <v xml:space="preserve"> </v>
      </c>
      <c r="Z925" s="116" t="str">
        <f t="shared" si="140"/>
        <v xml:space="preserve"> </v>
      </c>
      <c r="AA925" s="116" t="str">
        <f t="shared" si="141"/>
        <v xml:space="preserve"> </v>
      </c>
      <c r="AB925" s="116" t="str">
        <f t="shared" si="142"/>
        <v xml:space="preserve"> </v>
      </c>
      <c r="AC925" s="116" t="str">
        <f t="shared" si="143"/>
        <v xml:space="preserve"> </v>
      </c>
      <c r="AD925" s="116" t="str">
        <f t="shared" si="144"/>
        <v xml:space="preserve"> </v>
      </c>
      <c r="AE925" s="116" t="str">
        <f t="shared" si="145"/>
        <v xml:space="preserve"> </v>
      </c>
      <c r="AF925" s="116" t="str">
        <f t="shared" si="146"/>
        <v xml:space="preserve"> </v>
      </c>
      <c r="AG925" s="116" t="str">
        <f t="shared" si="147"/>
        <v xml:space="preserve"> </v>
      </c>
    </row>
    <row r="926" spans="1:33" x14ac:dyDescent="0.35">
      <c r="A926" s="199"/>
      <c r="B926" s="200"/>
      <c r="C926" s="200"/>
      <c r="D926" s="200"/>
      <c r="E926" s="200"/>
      <c r="F926" s="200"/>
      <c r="G926" s="200"/>
      <c r="H926" s="200"/>
      <c r="I926" s="200"/>
      <c r="J926" s="200"/>
      <c r="K926" s="200"/>
      <c r="L926" s="200"/>
      <c r="M926" s="200"/>
      <c r="N926" s="200"/>
      <c r="O926" s="200"/>
      <c r="P926" s="200"/>
      <c r="Q926" s="200"/>
      <c r="R926" s="200"/>
      <c r="S926" s="200"/>
      <c r="T926" s="200"/>
      <c r="U926" s="200"/>
      <c r="V926" s="200"/>
      <c r="W926" s="201"/>
      <c r="X926" s="116" t="str">
        <f t="shared" si="149"/>
        <v xml:space="preserve"> </v>
      </c>
      <c r="Y926" s="116" t="str">
        <f t="shared" si="148"/>
        <v xml:space="preserve"> </v>
      </c>
      <c r="Z926" s="116" t="str">
        <f t="shared" si="140"/>
        <v xml:space="preserve"> </v>
      </c>
      <c r="AA926" s="116" t="str">
        <f t="shared" si="141"/>
        <v xml:space="preserve"> </v>
      </c>
      <c r="AB926" s="116" t="str">
        <f t="shared" si="142"/>
        <v xml:space="preserve"> </v>
      </c>
      <c r="AC926" s="116" t="str">
        <f t="shared" si="143"/>
        <v xml:space="preserve"> </v>
      </c>
      <c r="AD926" s="116" t="str">
        <f t="shared" si="144"/>
        <v xml:space="preserve"> </v>
      </c>
      <c r="AE926" s="116" t="str">
        <f t="shared" si="145"/>
        <v xml:space="preserve"> </v>
      </c>
      <c r="AF926" s="116" t="str">
        <f t="shared" si="146"/>
        <v xml:space="preserve"> </v>
      </c>
      <c r="AG926" s="116" t="str">
        <f t="shared" si="147"/>
        <v xml:space="preserve"> </v>
      </c>
    </row>
    <row r="927" spans="1:33" x14ac:dyDescent="0.35">
      <c r="A927" s="199"/>
      <c r="B927" s="200"/>
      <c r="C927" s="200"/>
      <c r="D927" s="200"/>
      <c r="E927" s="200"/>
      <c r="F927" s="200"/>
      <c r="G927" s="200"/>
      <c r="H927" s="200"/>
      <c r="I927" s="200"/>
      <c r="J927" s="200"/>
      <c r="K927" s="200"/>
      <c r="L927" s="200"/>
      <c r="M927" s="200"/>
      <c r="N927" s="200"/>
      <c r="O927" s="200"/>
      <c r="P927" s="200"/>
      <c r="Q927" s="200"/>
      <c r="R927" s="200"/>
      <c r="S927" s="200"/>
      <c r="T927" s="200"/>
      <c r="U927" s="200"/>
      <c r="V927" s="200"/>
      <c r="W927" s="201"/>
      <c r="X927" s="116" t="str">
        <f t="shared" si="149"/>
        <v xml:space="preserve"> </v>
      </c>
      <c r="Y927" s="116" t="str">
        <f t="shared" si="148"/>
        <v xml:space="preserve"> </v>
      </c>
      <c r="Z927" s="116" t="str">
        <f t="shared" si="140"/>
        <v xml:space="preserve"> </v>
      </c>
      <c r="AA927" s="116" t="str">
        <f t="shared" si="141"/>
        <v xml:space="preserve"> </v>
      </c>
      <c r="AB927" s="116" t="str">
        <f t="shared" si="142"/>
        <v xml:space="preserve"> </v>
      </c>
      <c r="AC927" s="116" t="str">
        <f t="shared" si="143"/>
        <v xml:space="preserve"> </v>
      </c>
      <c r="AD927" s="116" t="str">
        <f t="shared" si="144"/>
        <v xml:space="preserve"> </v>
      </c>
      <c r="AE927" s="116" t="str">
        <f t="shared" si="145"/>
        <v xml:space="preserve"> </v>
      </c>
      <c r="AF927" s="116" t="str">
        <f t="shared" si="146"/>
        <v xml:space="preserve"> </v>
      </c>
      <c r="AG927" s="116" t="str">
        <f t="shared" si="147"/>
        <v xml:space="preserve"> </v>
      </c>
    </row>
    <row r="928" spans="1:33" x14ac:dyDescent="0.35">
      <c r="A928" s="199"/>
      <c r="B928" s="200"/>
      <c r="C928" s="200"/>
      <c r="D928" s="200"/>
      <c r="E928" s="200"/>
      <c r="F928" s="200"/>
      <c r="G928" s="200"/>
      <c r="H928" s="200"/>
      <c r="I928" s="200"/>
      <c r="J928" s="200"/>
      <c r="K928" s="200"/>
      <c r="L928" s="200"/>
      <c r="M928" s="200"/>
      <c r="N928" s="200"/>
      <c r="O928" s="200"/>
      <c r="P928" s="200"/>
      <c r="Q928" s="200"/>
      <c r="R928" s="200"/>
      <c r="S928" s="200"/>
      <c r="T928" s="200"/>
      <c r="U928" s="200"/>
      <c r="V928" s="200"/>
      <c r="W928" s="201"/>
      <c r="X928" s="116" t="str">
        <f t="shared" si="149"/>
        <v xml:space="preserve"> </v>
      </c>
      <c r="Y928" s="116" t="str">
        <f t="shared" si="148"/>
        <v xml:space="preserve"> </v>
      </c>
      <c r="Z928" s="116" t="str">
        <f t="shared" si="140"/>
        <v xml:space="preserve"> </v>
      </c>
      <c r="AA928" s="116" t="str">
        <f t="shared" si="141"/>
        <v xml:space="preserve"> </v>
      </c>
      <c r="AB928" s="116" t="str">
        <f t="shared" si="142"/>
        <v xml:space="preserve"> </v>
      </c>
      <c r="AC928" s="116" t="str">
        <f t="shared" si="143"/>
        <v xml:space="preserve"> </v>
      </c>
      <c r="AD928" s="116" t="str">
        <f t="shared" si="144"/>
        <v xml:space="preserve"> </v>
      </c>
      <c r="AE928" s="116" t="str">
        <f t="shared" si="145"/>
        <v xml:space="preserve"> </v>
      </c>
      <c r="AF928" s="116" t="str">
        <f t="shared" si="146"/>
        <v xml:space="preserve"> </v>
      </c>
      <c r="AG928" s="116" t="str">
        <f t="shared" si="147"/>
        <v xml:space="preserve"> </v>
      </c>
    </row>
    <row r="929" spans="1:33" x14ac:dyDescent="0.35">
      <c r="A929" s="199"/>
      <c r="B929" s="200"/>
      <c r="C929" s="200"/>
      <c r="D929" s="200"/>
      <c r="E929" s="200"/>
      <c r="F929" s="200"/>
      <c r="G929" s="200"/>
      <c r="H929" s="200"/>
      <c r="I929" s="200"/>
      <c r="J929" s="200"/>
      <c r="K929" s="200"/>
      <c r="L929" s="200"/>
      <c r="M929" s="200"/>
      <c r="N929" s="200"/>
      <c r="O929" s="200"/>
      <c r="P929" s="200"/>
      <c r="Q929" s="200"/>
      <c r="R929" s="200"/>
      <c r="S929" s="200"/>
      <c r="T929" s="200"/>
      <c r="U929" s="200"/>
      <c r="V929" s="200"/>
      <c r="W929" s="201"/>
      <c r="X929" s="116" t="str">
        <f t="shared" si="149"/>
        <v xml:space="preserve"> </v>
      </c>
      <c r="Y929" s="116" t="str">
        <f t="shared" si="148"/>
        <v xml:space="preserve"> </v>
      </c>
      <c r="Z929" s="116" t="str">
        <f t="shared" si="140"/>
        <v xml:space="preserve"> </v>
      </c>
      <c r="AA929" s="116" t="str">
        <f t="shared" si="141"/>
        <v xml:space="preserve"> </v>
      </c>
      <c r="AB929" s="116" t="str">
        <f t="shared" si="142"/>
        <v xml:space="preserve"> </v>
      </c>
      <c r="AC929" s="116" t="str">
        <f t="shared" si="143"/>
        <v xml:space="preserve"> </v>
      </c>
      <c r="AD929" s="116" t="str">
        <f t="shared" si="144"/>
        <v xml:space="preserve"> </v>
      </c>
      <c r="AE929" s="116" t="str">
        <f t="shared" si="145"/>
        <v xml:space="preserve"> </v>
      </c>
      <c r="AF929" s="116" t="str">
        <f t="shared" si="146"/>
        <v xml:space="preserve"> </v>
      </c>
      <c r="AG929" s="116" t="str">
        <f t="shared" si="147"/>
        <v xml:space="preserve"> </v>
      </c>
    </row>
    <row r="930" spans="1:33" x14ac:dyDescent="0.35">
      <c r="A930" s="199"/>
      <c r="B930" s="200"/>
      <c r="C930" s="200"/>
      <c r="D930" s="200"/>
      <c r="E930" s="200"/>
      <c r="F930" s="200"/>
      <c r="G930" s="200"/>
      <c r="H930" s="200"/>
      <c r="I930" s="200"/>
      <c r="J930" s="200"/>
      <c r="K930" s="200"/>
      <c r="L930" s="200"/>
      <c r="M930" s="200"/>
      <c r="N930" s="200"/>
      <c r="O930" s="200"/>
      <c r="P930" s="200"/>
      <c r="Q930" s="200"/>
      <c r="R930" s="200"/>
      <c r="S930" s="200"/>
      <c r="T930" s="200"/>
      <c r="U930" s="200"/>
      <c r="V930" s="200"/>
      <c r="W930" s="201"/>
      <c r="X930" s="116" t="str">
        <f t="shared" si="149"/>
        <v xml:space="preserve"> </v>
      </c>
      <c r="Y930" s="116" t="str">
        <f t="shared" si="148"/>
        <v xml:space="preserve"> </v>
      </c>
      <c r="Z930" s="116" t="str">
        <f t="shared" si="140"/>
        <v xml:space="preserve"> </v>
      </c>
      <c r="AA930" s="116" t="str">
        <f t="shared" si="141"/>
        <v xml:space="preserve"> </v>
      </c>
      <c r="AB930" s="116" t="str">
        <f t="shared" si="142"/>
        <v xml:space="preserve"> </v>
      </c>
      <c r="AC930" s="116" t="str">
        <f t="shared" si="143"/>
        <v xml:space="preserve"> </v>
      </c>
      <c r="AD930" s="116" t="str">
        <f t="shared" si="144"/>
        <v xml:space="preserve"> </v>
      </c>
      <c r="AE930" s="116" t="str">
        <f t="shared" si="145"/>
        <v xml:space="preserve"> </v>
      </c>
      <c r="AF930" s="116" t="str">
        <f t="shared" si="146"/>
        <v xml:space="preserve"> </v>
      </c>
      <c r="AG930" s="116" t="str">
        <f t="shared" si="147"/>
        <v xml:space="preserve"> </v>
      </c>
    </row>
    <row r="931" spans="1:33" x14ac:dyDescent="0.35">
      <c r="A931" s="199"/>
      <c r="B931" s="200"/>
      <c r="C931" s="200"/>
      <c r="D931" s="200"/>
      <c r="E931" s="200"/>
      <c r="F931" s="200"/>
      <c r="G931" s="200"/>
      <c r="H931" s="200"/>
      <c r="I931" s="200"/>
      <c r="J931" s="200"/>
      <c r="K931" s="200"/>
      <c r="L931" s="200"/>
      <c r="M931" s="200"/>
      <c r="N931" s="200"/>
      <c r="O931" s="200"/>
      <c r="P931" s="200"/>
      <c r="Q931" s="200"/>
      <c r="R931" s="200"/>
      <c r="S931" s="200"/>
      <c r="T931" s="200"/>
      <c r="U931" s="200"/>
      <c r="V931" s="200"/>
      <c r="W931" s="201"/>
      <c r="X931" s="116" t="str">
        <f t="shared" si="149"/>
        <v xml:space="preserve"> </v>
      </c>
      <c r="Y931" s="116" t="str">
        <f t="shared" si="148"/>
        <v xml:space="preserve"> </v>
      </c>
      <c r="Z931" s="116" t="str">
        <f t="shared" si="140"/>
        <v xml:space="preserve"> </v>
      </c>
      <c r="AA931" s="116" t="str">
        <f t="shared" si="141"/>
        <v xml:space="preserve"> </v>
      </c>
      <c r="AB931" s="116" t="str">
        <f t="shared" si="142"/>
        <v xml:space="preserve"> </v>
      </c>
      <c r="AC931" s="116" t="str">
        <f t="shared" si="143"/>
        <v xml:space="preserve"> </v>
      </c>
      <c r="AD931" s="116" t="str">
        <f t="shared" si="144"/>
        <v xml:space="preserve"> </v>
      </c>
      <c r="AE931" s="116" t="str">
        <f t="shared" si="145"/>
        <v xml:space="preserve"> </v>
      </c>
      <c r="AF931" s="116" t="str">
        <f t="shared" si="146"/>
        <v xml:space="preserve"> </v>
      </c>
      <c r="AG931" s="116" t="str">
        <f t="shared" si="147"/>
        <v xml:space="preserve"> </v>
      </c>
    </row>
    <row r="932" spans="1:33" x14ac:dyDescent="0.35">
      <c r="A932" s="199"/>
      <c r="B932" s="200"/>
      <c r="C932" s="200"/>
      <c r="D932" s="200"/>
      <c r="E932" s="200"/>
      <c r="F932" s="200"/>
      <c r="G932" s="200"/>
      <c r="H932" s="200"/>
      <c r="I932" s="200"/>
      <c r="J932" s="200"/>
      <c r="K932" s="200"/>
      <c r="L932" s="200"/>
      <c r="M932" s="200"/>
      <c r="N932" s="200"/>
      <c r="O932" s="200"/>
      <c r="P932" s="200"/>
      <c r="Q932" s="200"/>
      <c r="R932" s="200"/>
      <c r="S932" s="200"/>
      <c r="T932" s="200"/>
      <c r="U932" s="200"/>
      <c r="V932" s="200"/>
      <c r="W932" s="201"/>
      <c r="X932" s="116" t="str">
        <f t="shared" si="149"/>
        <v xml:space="preserve"> </v>
      </c>
      <c r="Y932" s="116" t="str">
        <f t="shared" si="148"/>
        <v xml:space="preserve"> </v>
      </c>
      <c r="Z932" s="116" t="str">
        <f t="shared" si="140"/>
        <v xml:space="preserve"> </v>
      </c>
      <c r="AA932" s="116" t="str">
        <f t="shared" si="141"/>
        <v xml:space="preserve"> </v>
      </c>
      <c r="AB932" s="116" t="str">
        <f t="shared" si="142"/>
        <v xml:space="preserve"> </v>
      </c>
      <c r="AC932" s="116" t="str">
        <f t="shared" si="143"/>
        <v xml:space="preserve"> </v>
      </c>
      <c r="AD932" s="116" t="str">
        <f t="shared" si="144"/>
        <v xml:space="preserve"> </v>
      </c>
      <c r="AE932" s="116" t="str">
        <f t="shared" si="145"/>
        <v xml:space="preserve"> </v>
      </c>
      <c r="AF932" s="116" t="str">
        <f t="shared" si="146"/>
        <v xml:space="preserve"> </v>
      </c>
      <c r="AG932" s="116" t="str">
        <f t="shared" si="147"/>
        <v xml:space="preserve"> </v>
      </c>
    </row>
    <row r="933" spans="1:33" x14ac:dyDescent="0.35">
      <c r="A933" s="199"/>
      <c r="B933" s="200"/>
      <c r="C933" s="200"/>
      <c r="D933" s="200"/>
      <c r="E933" s="200"/>
      <c r="F933" s="200"/>
      <c r="G933" s="200"/>
      <c r="H933" s="200"/>
      <c r="I933" s="200"/>
      <c r="J933" s="200"/>
      <c r="K933" s="200"/>
      <c r="L933" s="200"/>
      <c r="M933" s="200"/>
      <c r="N933" s="200"/>
      <c r="O933" s="200"/>
      <c r="P933" s="200"/>
      <c r="Q933" s="200"/>
      <c r="R933" s="200"/>
      <c r="S933" s="200"/>
      <c r="T933" s="200"/>
      <c r="U933" s="200"/>
      <c r="V933" s="200"/>
      <c r="W933" s="201"/>
      <c r="X933" s="116" t="str">
        <f t="shared" si="149"/>
        <v xml:space="preserve"> </v>
      </c>
      <c r="Y933" s="116" t="str">
        <f t="shared" si="148"/>
        <v xml:space="preserve"> </v>
      </c>
      <c r="Z933" s="116" t="str">
        <f t="shared" si="140"/>
        <v xml:space="preserve"> </v>
      </c>
      <c r="AA933" s="116" t="str">
        <f t="shared" si="141"/>
        <v xml:space="preserve"> </v>
      </c>
      <c r="AB933" s="116" t="str">
        <f t="shared" si="142"/>
        <v xml:space="preserve"> </v>
      </c>
      <c r="AC933" s="116" t="str">
        <f t="shared" si="143"/>
        <v xml:space="preserve"> </v>
      </c>
      <c r="AD933" s="116" t="str">
        <f t="shared" si="144"/>
        <v xml:space="preserve"> </v>
      </c>
      <c r="AE933" s="116" t="str">
        <f t="shared" si="145"/>
        <v xml:space="preserve"> </v>
      </c>
      <c r="AF933" s="116" t="str">
        <f t="shared" si="146"/>
        <v xml:space="preserve"> </v>
      </c>
      <c r="AG933" s="116" t="str">
        <f t="shared" si="147"/>
        <v xml:space="preserve"> </v>
      </c>
    </row>
    <row r="934" spans="1:33" x14ac:dyDescent="0.35">
      <c r="A934" s="199"/>
      <c r="B934" s="200"/>
      <c r="C934" s="200"/>
      <c r="D934" s="200"/>
      <c r="E934" s="200"/>
      <c r="F934" s="200"/>
      <c r="G934" s="200"/>
      <c r="H934" s="200"/>
      <c r="I934" s="200"/>
      <c r="J934" s="200"/>
      <c r="K934" s="200"/>
      <c r="L934" s="200"/>
      <c r="M934" s="200"/>
      <c r="N934" s="200"/>
      <c r="O934" s="200"/>
      <c r="P934" s="200"/>
      <c r="Q934" s="200"/>
      <c r="R934" s="200"/>
      <c r="S934" s="200"/>
      <c r="T934" s="200"/>
      <c r="U934" s="200"/>
      <c r="V934" s="200"/>
      <c r="W934" s="201"/>
      <c r="X934" s="116" t="str">
        <f t="shared" si="149"/>
        <v xml:space="preserve"> </v>
      </c>
      <c r="Y934" s="116" t="str">
        <f t="shared" si="148"/>
        <v xml:space="preserve"> </v>
      </c>
      <c r="Z934" s="116" t="str">
        <f t="shared" si="140"/>
        <v xml:space="preserve"> </v>
      </c>
      <c r="AA934" s="116" t="str">
        <f t="shared" si="141"/>
        <v xml:space="preserve"> </v>
      </c>
      <c r="AB934" s="116" t="str">
        <f t="shared" si="142"/>
        <v xml:space="preserve"> </v>
      </c>
      <c r="AC934" s="116" t="str">
        <f t="shared" si="143"/>
        <v xml:space="preserve"> </v>
      </c>
      <c r="AD934" s="116" t="str">
        <f t="shared" si="144"/>
        <v xml:space="preserve"> </v>
      </c>
      <c r="AE934" s="116" t="str">
        <f t="shared" si="145"/>
        <v xml:space="preserve"> </v>
      </c>
      <c r="AF934" s="116" t="str">
        <f t="shared" si="146"/>
        <v xml:space="preserve"> </v>
      </c>
      <c r="AG934" s="116" t="str">
        <f t="shared" si="147"/>
        <v xml:space="preserve"> </v>
      </c>
    </row>
    <row r="935" spans="1:33" x14ac:dyDescent="0.35">
      <c r="A935" s="199"/>
      <c r="B935" s="200"/>
      <c r="C935" s="200"/>
      <c r="D935" s="200"/>
      <c r="E935" s="200"/>
      <c r="F935" s="200"/>
      <c r="G935" s="200"/>
      <c r="H935" s="200"/>
      <c r="I935" s="200"/>
      <c r="J935" s="200"/>
      <c r="K935" s="200"/>
      <c r="L935" s="200"/>
      <c r="M935" s="200"/>
      <c r="N935" s="200"/>
      <c r="O935" s="200"/>
      <c r="P935" s="200"/>
      <c r="Q935" s="200"/>
      <c r="R935" s="200"/>
      <c r="S935" s="200"/>
      <c r="T935" s="200"/>
      <c r="U935" s="200"/>
      <c r="V935" s="200"/>
      <c r="W935" s="201"/>
      <c r="X935" s="116" t="str">
        <f t="shared" si="149"/>
        <v xml:space="preserve"> </v>
      </c>
      <c r="Y935" s="116" t="str">
        <f t="shared" si="148"/>
        <v xml:space="preserve"> </v>
      </c>
      <c r="Z935" s="116" t="str">
        <f t="shared" si="140"/>
        <v xml:space="preserve"> </v>
      </c>
      <c r="AA935" s="116" t="str">
        <f t="shared" si="141"/>
        <v xml:space="preserve"> </v>
      </c>
      <c r="AB935" s="116" t="str">
        <f t="shared" si="142"/>
        <v xml:space="preserve"> </v>
      </c>
      <c r="AC935" s="116" t="str">
        <f t="shared" si="143"/>
        <v xml:space="preserve"> </v>
      </c>
      <c r="AD935" s="116" t="str">
        <f t="shared" si="144"/>
        <v xml:space="preserve"> </v>
      </c>
      <c r="AE935" s="116" t="str">
        <f t="shared" si="145"/>
        <v xml:space="preserve"> </v>
      </c>
      <c r="AF935" s="116" t="str">
        <f t="shared" si="146"/>
        <v xml:space="preserve"> </v>
      </c>
      <c r="AG935" s="116" t="str">
        <f t="shared" si="147"/>
        <v xml:space="preserve"> </v>
      </c>
    </row>
    <row r="936" spans="1:33" x14ac:dyDescent="0.35">
      <c r="A936" s="199"/>
      <c r="B936" s="200"/>
      <c r="C936" s="200"/>
      <c r="D936" s="200"/>
      <c r="E936" s="200"/>
      <c r="F936" s="200"/>
      <c r="G936" s="200"/>
      <c r="H936" s="200"/>
      <c r="I936" s="200"/>
      <c r="J936" s="200"/>
      <c r="K936" s="200"/>
      <c r="L936" s="200"/>
      <c r="M936" s="200"/>
      <c r="N936" s="200"/>
      <c r="O936" s="200"/>
      <c r="P936" s="200"/>
      <c r="Q936" s="200"/>
      <c r="R936" s="200"/>
      <c r="S936" s="200"/>
      <c r="T936" s="200"/>
      <c r="U936" s="200"/>
      <c r="V936" s="200"/>
      <c r="W936" s="201"/>
      <c r="X936" s="116" t="str">
        <f t="shared" si="149"/>
        <v xml:space="preserve"> </v>
      </c>
      <c r="Y936" s="116" t="str">
        <f t="shared" si="148"/>
        <v xml:space="preserve"> </v>
      </c>
      <c r="Z936" s="116" t="str">
        <f t="shared" si="140"/>
        <v xml:space="preserve"> </v>
      </c>
      <c r="AA936" s="116" t="str">
        <f t="shared" si="141"/>
        <v xml:space="preserve"> </v>
      </c>
      <c r="AB936" s="116" t="str">
        <f t="shared" si="142"/>
        <v xml:space="preserve"> </v>
      </c>
      <c r="AC936" s="116" t="str">
        <f t="shared" si="143"/>
        <v xml:space="preserve"> </v>
      </c>
      <c r="AD936" s="116" t="str">
        <f t="shared" si="144"/>
        <v xml:space="preserve"> </v>
      </c>
      <c r="AE936" s="116" t="str">
        <f t="shared" si="145"/>
        <v xml:space="preserve"> </v>
      </c>
      <c r="AF936" s="116" t="str">
        <f t="shared" si="146"/>
        <v xml:space="preserve"> </v>
      </c>
      <c r="AG936" s="116" t="str">
        <f t="shared" si="147"/>
        <v xml:space="preserve"> </v>
      </c>
    </row>
    <row r="937" spans="1:33" x14ac:dyDescent="0.35">
      <c r="A937" s="199"/>
      <c r="B937" s="200"/>
      <c r="C937" s="200"/>
      <c r="D937" s="200"/>
      <c r="E937" s="200"/>
      <c r="F937" s="200"/>
      <c r="G937" s="200"/>
      <c r="H937" s="200"/>
      <c r="I937" s="200"/>
      <c r="J937" s="200"/>
      <c r="K937" s="200"/>
      <c r="L937" s="200"/>
      <c r="M937" s="200"/>
      <c r="N937" s="200"/>
      <c r="O937" s="200"/>
      <c r="P937" s="200"/>
      <c r="Q937" s="200"/>
      <c r="R937" s="200"/>
      <c r="S937" s="200"/>
      <c r="T937" s="200"/>
      <c r="U937" s="200"/>
      <c r="V937" s="200"/>
      <c r="W937" s="201"/>
      <c r="X937" s="116" t="str">
        <f t="shared" si="149"/>
        <v xml:space="preserve"> </v>
      </c>
      <c r="Y937" s="116" t="str">
        <f t="shared" si="148"/>
        <v xml:space="preserve"> </v>
      </c>
      <c r="Z937" s="116" t="str">
        <f t="shared" si="140"/>
        <v xml:space="preserve"> </v>
      </c>
      <c r="AA937" s="116" t="str">
        <f t="shared" si="141"/>
        <v xml:space="preserve"> </v>
      </c>
      <c r="AB937" s="116" t="str">
        <f t="shared" si="142"/>
        <v xml:space="preserve"> </v>
      </c>
      <c r="AC937" s="116" t="str">
        <f t="shared" si="143"/>
        <v xml:space="preserve"> </v>
      </c>
      <c r="AD937" s="116" t="str">
        <f t="shared" si="144"/>
        <v xml:space="preserve"> </v>
      </c>
      <c r="AE937" s="116" t="str">
        <f t="shared" si="145"/>
        <v xml:space="preserve"> </v>
      </c>
      <c r="AF937" s="116" t="str">
        <f t="shared" si="146"/>
        <v xml:space="preserve"> </v>
      </c>
      <c r="AG937" s="116" t="str">
        <f t="shared" si="147"/>
        <v xml:space="preserve"> </v>
      </c>
    </row>
    <row r="938" spans="1:33" x14ac:dyDescent="0.35">
      <c r="A938" s="199"/>
      <c r="B938" s="200"/>
      <c r="C938" s="200"/>
      <c r="D938" s="200"/>
      <c r="E938" s="200"/>
      <c r="F938" s="200"/>
      <c r="G938" s="200"/>
      <c r="H938" s="200"/>
      <c r="I938" s="200"/>
      <c r="J938" s="200"/>
      <c r="K938" s="200"/>
      <c r="L938" s="200"/>
      <c r="M938" s="200"/>
      <c r="N938" s="200"/>
      <c r="O938" s="200"/>
      <c r="P938" s="200"/>
      <c r="Q938" s="200"/>
      <c r="R938" s="200"/>
      <c r="S938" s="200"/>
      <c r="T938" s="200"/>
      <c r="U938" s="200"/>
      <c r="V938" s="200"/>
      <c r="W938" s="201"/>
      <c r="X938" s="116" t="str">
        <f t="shared" si="149"/>
        <v xml:space="preserve"> </v>
      </c>
      <c r="Y938" s="116" t="str">
        <f t="shared" si="148"/>
        <v xml:space="preserve"> </v>
      </c>
      <c r="Z938" s="116" t="str">
        <f t="shared" si="140"/>
        <v xml:space="preserve"> </v>
      </c>
      <c r="AA938" s="116" t="str">
        <f t="shared" si="141"/>
        <v xml:space="preserve"> </v>
      </c>
      <c r="AB938" s="116" t="str">
        <f t="shared" si="142"/>
        <v xml:space="preserve"> </v>
      </c>
      <c r="AC938" s="116" t="str">
        <f t="shared" si="143"/>
        <v xml:space="preserve"> </v>
      </c>
      <c r="AD938" s="116" t="str">
        <f t="shared" si="144"/>
        <v xml:space="preserve"> </v>
      </c>
      <c r="AE938" s="116" t="str">
        <f t="shared" si="145"/>
        <v xml:space="preserve"> </v>
      </c>
      <c r="AF938" s="116" t="str">
        <f t="shared" si="146"/>
        <v xml:space="preserve"> </v>
      </c>
      <c r="AG938" s="116" t="str">
        <f t="shared" si="147"/>
        <v xml:space="preserve"> </v>
      </c>
    </row>
    <row r="939" spans="1:33" x14ac:dyDescent="0.35">
      <c r="A939" s="199"/>
      <c r="B939" s="200"/>
      <c r="C939" s="200"/>
      <c r="D939" s="200"/>
      <c r="E939" s="200"/>
      <c r="F939" s="200"/>
      <c r="G939" s="200"/>
      <c r="H939" s="200"/>
      <c r="I939" s="200"/>
      <c r="J939" s="200"/>
      <c r="K939" s="200"/>
      <c r="L939" s="200"/>
      <c r="M939" s="200"/>
      <c r="N939" s="200"/>
      <c r="O939" s="200"/>
      <c r="P939" s="200"/>
      <c r="Q939" s="200"/>
      <c r="R939" s="200"/>
      <c r="S939" s="200"/>
      <c r="T939" s="200"/>
      <c r="U939" s="200"/>
      <c r="V939" s="200"/>
      <c r="W939" s="201"/>
      <c r="X939" s="116" t="str">
        <f t="shared" si="149"/>
        <v xml:space="preserve"> </v>
      </c>
      <c r="Y939" s="116" t="str">
        <f t="shared" si="148"/>
        <v xml:space="preserve"> </v>
      </c>
      <c r="Z939" s="116" t="str">
        <f t="shared" si="140"/>
        <v xml:space="preserve"> </v>
      </c>
      <c r="AA939" s="116" t="str">
        <f t="shared" si="141"/>
        <v xml:space="preserve"> </v>
      </c>
      <c r="AB939" s="116" t="str">
        <f t="shared" si="142"/>
        <v xml:space="preserve"> </v>
      </c>
      <c r="AC939" s="116" t="str">
        <f t="shared" si="143"/>
        <v xml:space="preserve"> </v>
      </c>
      <c r="AD939" s="116" t="str">
        <f t="shared" si="144"/>
        <v xml:space="preserve"> </v>
      </c>
      <c r="AE939" s="116" t="str">
        <f t="shared" si="145"/>
        <v xml:space="preserve"> </v>
      </c>
      <c r="AF939" s="116" t="str">
        <f t="shared" si="146"/>
        <v xml:space="preserve"> </v>
      </c>
      <c r="AG939" s="116" t="str">
        <f t="shared" si="147"/>
        <v xml:space="preserve"> </v>
      </c>
    </row>
    <row r="940" spans="1:33" x14ac:dyDescent="0.35">
      <c r="A940" s="199"/>
      <c r="B940" s="200"/>
      <c r="C940" s="200"/>
      <c r="D940" s="200"/>
      <c r="E940" s="200"/>
      <c r="F940" s="200"/>
      <c r="G940" s="200"/>
      <c r="H940" s="200"/>
      <c r="I940" s="200"/>
      <c r="J940" s="200"/>
      <c r="K940" s="200"/>
      <c r="L940" s="200"/>
      <c r="M940" s="200"/>
      <c r="N940" s="200"/>
      <c r="O940" s="200"/>
      <c r="P940" s="200"/>
      <c r="Q940" s="200"/>
      <c r="R940" s="200"/>
      <c r="S940" s="200"/>
      <c r="T940" s="200"/>
      <c r="U940" s="200"/>
      <c r="V940" s="200"/>
      <c r="W940" s="201"/>
      <c r="X940" s="116" t="str">
        <f t="shared" si="149"/>
        <v xml:space="preserve"> </v>
      </c>
      <c r="Y940" s="116" t="str">
        <f t="shared" si="148"/>
        <v xml:space="preserve"> </v>
      </c>
      <c r="Z940" s="116" t="str">
        <f t="shared" si="140"/>
        <v xml:space="preserve"> </v>
      </c>
      <c r="AA940" s="116" t="str">
        <f t="shared" si="141"/>
        <v xml:space="preserve"> </v>
      </c>
      <c r="AB940" s="116" t="str">
        <f t="shared" si="142"/>
        <v xml:space="preserve"> </v>
      </c>
      <c r="AC940" s="116" t="str">
        <f t="shared" si="143"/>
        <v xml:space="preserve"> </v>
      </c>
      <c r="AD940" s="116" t="str">
        <f t="shared" si="144"/>
        <v xml:space="preserve"> </v>
      </c>
      <c r="AE940" s="116" t="str">
        <f t="shared" si="145"/>
        <v xml:space="preserve"> </v>
      </c>
      <c r="AF940" s="116" t="str">
        <f t="shared" si="146"/>
        <v xml:space="preserve"> </v>
      </c>
      <c r="AG940" s="116" t="str">
        <f t="shared" si="147"/>
        <v xml:space="preserve"> </v>
      </c>
    </row>
    <row r="941" spans="1:33" x14ac:dyDescent="0.35">
      <c r="A941" s="199"/>
      <c r="B941" s="200"/>
      <c r="C941" s="200"/>
      <c r="D941" s="200"/>
      <c r="E941" s="200"/>
      <c r="F941" s="200"/>
      <c r="G941" s="200"/>
      <c r="H941" s="200"/>
      <c r="I941" s="200"/>
      <c r="J941" s="200"/>
      <c r="K941" s="200"/>
      <c r="L941" s="200"/>
      <c r="M941" s="200"/>
      <c r="N941" s="200"/>
      <c r="O941" s="200"/>
      <c r="P941" s="200"/>
      <c r="Q941" s="200"/>
      <c r="R941" s="200"/>
      <c r="S941" s="200"/>
      <c r="T941" s="200"/>
      <c r="U941" s="200"/>
      <c r="V941" s="200"/>
      <c r="W941" s="201"/>
      <c r="X941" s="116" t="str">
        <f t="shared" si="149"/>
        <v xml:space="preserve"> </v>
      </c>
      <c r="Y941" s="116" t="str">
        <f t="shared" si="148"/>
        <v xml:space="preserve"> </v>
      </c>
      <c r="Z941" s="116" t="str">
        <f t="shared" si="140"/>
        <v xml:space="preserve"> </v>
      </c>
      <c r="AA941" s="116" t="str">
        <f t="shared" si="141"/>
        <v xml:space="preserve"> </v>
      </c>
      <c r="AB941" s="116" t="str">
        <f t="shared" si="142"/>
        <v xml:space="preserve"> </v>
      </c>
      <c r="AC941" s="116" t="str">
        <f t="shared" si="143"/>
        <v xml:space="preserve"> </v>
      </c>
      <c r="AD941" s="116" t="str">
        <f t="shared" si="144"/>
        <v xml:space="preserve"> </v>
      </c>
      <c r="AE941" s="116" t="str">
        <f t="shared" si="145"/>
        <v xml:space="preserve"> </v>
      </c>
      <c r="AF941" s="116" t="str">
        <f t="shared" si="146"/>
        <v xml:space="preserve"> </v>
      </c>
      <c r="AG941" s="116" t="str">
        <f t="shared" si="147"/>
        <v xml:space="preserve"> </v>
      </c>
    </row>
    <row r="942" spans="1:33" x14ac:dyDescent="0.35">
      <c r="A942" s="199"/>
      <c r="B942" s="200"/>
      <c r="C942" s="200"/>
      <c r="D942" s="200"/>
      <c r="E942" s="200"/>
      <c r="F942" s="200"/>
      <c r="G942" s="200"/>
      <c r="H942" s="200"/>
      <c r="I942" s="200"/>
      <c r="J942" s="200"/>
      <c r="K942" s="200"/>
      <c r="L942" s="200"/>
      <c r="M942" s="200"/>
      <c r="N942" s="200"/>
      <c r="O942" s="200"/>
      <c r="P942" s="200"/>
      <c r="Q942" s="200"/>
      <c r="R942" s="200"/>
      <c r="S942" s="200"/>
      <c r="T942" s="200"/>
      <c r="U942" s="200"/>
      <c r="V942" s="200"/>
      <c r="W942" s="201"/>
      <c r="X942" s="116" t="str">
        <f t="shared" si="149"/>
        <v xml:space="preserve"> </v>
      </c>
      <c r="Y942" s="116" t="str">
        <f t="shared" si="148"/>
        <v xml:space="preserve"> </v>
      </c>
      <c r="Z942" s="116" t="str">
        <f t="shared" si="140"/>
        <v xml:space="preserve"> </v>
      </c>
      <c r="AA942" s="116" t="str">
        <f t="shared" si="141"/>
        <v xml:space="preserve"> </v>
      </c>
      <c r="AB942" s="116" t="str">
        <f t="shared" si="142"/>
        <v xml:space="preserve"> </v>
      </c>
      <c r="AC942" s="116" t="str">
        <f t="shared" si="143"/>
        <v xml:space="preserve"> </v>
      </c>
      <c r="AD942" s="116" t="str">
        <f t="shared" si="144"/>
        <v xml:space="preserve"> </v>
      </c>
      <c r="AE942" s="116" t="str">
        <f t="shared" si="145"/>
        <v xml:space="preserve"> </v>
      </c>
      <c r="AF942" s="116" t="str">
        <f t="shared" si="146"/>
        <v xml:space="preserve"> </v>
      </c>
      <c r="AG942" s="116" t="str">
        <f t="shared" si="147"/>
        <v xml:space="preserve"> </v>
      </c>
    </row>
    <row r="943" spans="1:33" x14ac:dyDescent="0.35">
      <c r="A943" s="199"/>
      <c r="B943" s="200"/>
      <c r="C943" s="200"/>
      <c r="D943" s="200"/>
      <c r="E943" s="200"/>
      <c r="F943" s="200"/>
      <c r="G943" s="200"/>
      <c r="H943" s="200"/>
      <c r="I943" s="200"/>
      <c r="J943" s="200"/>
      <c r="K943" s="200"/>
      <c r="L943" s="200"/>
      <c r="M943" s="200"/>
      <c r="N943" s="200"/>
      <c r="O943" s="200"/>
      <c r="P943" s="200"/>
      <c r="Q943" s="200"/>
      <c r="R943" s="200"/>
      <c r="S943" s="200"/>
      <c r="T943" s="200"/>
      <c r="U943" s="200"/>
      <c r="V943" s="200"/>
      <c r="W943" s="201"/>
      <c r="X943" s="116" t="str">
        <f t="shared" si="149"/>
        <v xml:space="preserve"> </v>
      </c>
      <c r="Y943" s="116" t="str">
        <f t="shared" si="148"/>
        <v xml:space="preserve"> </v>
      </c>
      <c r="Z943" s="116" t="str">
        <f t="shared" si="140"/>
        <v xml:space="preserve"> </v>
      </c>
      <c r="AA943" s="116" t="str">
        <f t="shared" si="141"/>
        <v xml:space="preserve"> </v>
      </c>
      <c r="AB943" s="116" t="str">
        <f t="shared" si="142"/>
        <v xml:space="preserve"> </v>
      </c>
      <c r="AC943" s="116" t="str">
        <f t="shared" si="143"/>
        <v xml:space="preserve"> </v>
      </c>
      <c r="AD943" s="116" t="str">
        <f t="shared" si="144"/>
        <v xml:space="preserve"> </v>
      </c>
      <c r="AE943" s="116" t="str">
        <f t="shared" si="145"/>
        <v xml:space="preserve"> </v>
      </c>
      <c r="AF943" s="116" t="str">
        <f t="shared" si="146"/>
        <v xml:space="preserve"> </v>
      </c>
      <c r="AG943" s="116" t="str">
        <f t="shared" si="147"/>
        <v xml:space="preserve"> </v>
      </c>
    </row>
    <row r="944" spans="1:33" x14ac:dyDescent="0.35">
      <c r="A944" s="199"/>
      <c r="B944" s="200"/>
      <c r="C944" s="200"/>
      <c r="D944" s="200"/>
      <c r="E944" s="200"/>
      <c r="F944" s="200"/>
      <c r="G944" s="200"/>
      <c r="H944" s="200"/>
      <c r="I944" s="200"/>
      <c r="J944" s="200"/>
      <c r="K944" s="200"/>
      <c r="L944" s="200"/>
      <c r="M944" s="200"/>
      <c r="N944" s="200"/>
      <c r="O944" s="200"/>
      <c r="P944" s="200"/>
      <c r="Q944" s="200"/>
      <c r="R944" s="200"/>
      <c r="S944" s="200"/>
      <c r="T944" s="200"/>
      <c r="U944" s="200"/>
      <c r="V944" s="200"/>
      <c r="W944" s="201"/>
      <c r="X944" s="116" t="str">
        <f t="shared" si="149"/>
        <v xml:space="preserve"> </v>
      </c>
      <c r="Y944" s="116" t="str">
        <f t="shared" si="148"/>
        <v xml:space="preserve"> </v>
      </c>
      <c r="Z944" s="116" t="str">
        <f t="shared" si="140"/>
        <v xml:space="preserve"> </v>
      </c>
      <c r="AA944" s="116" t="str">
        <f t="shared" si="141"/>
        <v xml:space="preserve"> </v>
      </c>
      <c r="AB944" s="116" t="str">
        <f t="shared" si="142"/>
        <v xml:space="preserve"> </v>
      </c>
      <c r="AC944" s="116" t="str">
        <f t="shared" si="143"/>
        <v xml:space="preserve"> </v>
      </c>
      <c r="AD944" s="116" t="str">
        <f t="shared" si="144"/>
        <v xml:space="preserve"> </v>
      </c>
      <c r="AE944" s="116" t="str">
        <f t="shared" si="145"/>
        <v xml:space="preserve"> </v>
      </c>
      <c r="AF944" s="116" t="str">
        <f t="shared" si="146"/>
        <v xml:space="preserve"> </v>
      </c>
      <c r="AG944" s="116" t="str">
        <f t="shared" si="147"/>
        <v xml:space="preserve"> </v>
      </c>
    </row>
    <row r="945" spans="1:33" x14ac:dyDescent="0.35">
      <c r="A945" s="199"/>
      <c r="B945" s="200"/>
      <c r="C945" s="200"/>
      <c r="D945" s="200"/>
      <c r="E945" s="200"/>
      <c r="F945" s="200"/>
      <c r="G945" s="200"/>
      <c r="H945" s="200"/>
      <c r="I945" s="200"/>
      <c r="J945" s="200"/>
      <c r="K945" s="200"/>
      <c r="L945" s="200"/>
      <c r="M945" s="200"/>
      <c r="N945" s="200"/>
      <c r="O945" s="200"/>
      <c r="P945" s="200"/>
      <c r="Q945" s="200"/>
      <c r="R945" s="200"/>
      <c r="S945" s="200"/>
      <c r="T945" s="200"/>
      <c r="U945" s="200"/>
      <c r="V945" s="200"/>
      <c r="W945" s="201"/>
      <c r="X945" s="116" t="str">
        <f t="shared" si="149"/>
        <v xml:space="preserve"> </v>
      </c>
      <c r="Y945" s="116" t="str">
        <f t="shared" si="148"/>
        <v xml:space="preserve"> </v>
      </c>
      <c r="Z945" s="116" t="str">
        <f t="shared" si="140"/>
        <v xml:space="preserve"> </v>
      </c>
      <c r="AA945" s="116" t="str">
        <f t="shared" si="141"/>
        <v xml:space="preserve"> </v>
      </c>
      <c r="AB945" s="116" t="str">
        <f t="shared" si="142"/>
        <v xml:space="preserve"> </v>
      </c>
      <c r="AC945" s="116" t="str">
        <f t="shared" si="143"/>
        <v xml:space="preserve"> </v>
      </c>
      <c r="AD945" s="116" t="str">
        <f t="shared" si="144"/>
        <v xml:space="preserve"> </v>
      </c>
      <c r="AE945" s="116" t="str">
        <f t="shared" si="145"/>
        <v xml:space="preserve"> </v>
      </c>
      <c r="AF945" s="116" t="str">
        <f t="shared" si="146"/>
        <v xml:space="preserve"> </v>
      </c>
      <c r="AG945" s="116" t="str">
        <f t="shared" si="147"/>
        <v xml:space="preserve"> </v>
      </c>
    </row>
    <row r="946" spans="1:33" x14ac:dyDescent="0.35">
      <c r="A946" s="199"/>
      <c r="B946" s="200"/>
      <c r="C946" s="200"/>
      <c r="D946" s="200"/>
      <c r="E946" s="200"/>
      <c r="F946" s="200"/>
      <c r="G946" s="200"/>
      <c r="H946" s="200"/>
      <c r="I946" s="200"/>
      <c r="J946" s="200"/>
      <c r="K946" s="200"/>
      <c r="L946" s="200"/>
      <c r="M946" s="200"/>
      <c r="N946" s="200"/>
      <c r="O946" s="200"/>
      <c r="P946" s="200"/>
      <c r="Q946" s="200"/>
      <c r="R946" s="200"/>
      <c r="S946" s="200"/>
      <c r="T946" s="200"/>
      <c r="U946" s="200"/>
      <c r="V946" s="200"/>
      <c r="W946" s="201"/>
      <c r="X946" s="116" t="str">
        <f t="shared" si="149"/>
        <v xml:space="preserve"> </v>
      </c>
      <c r="Y946" s="116" t="str">
        <f t="shared" si="148"/>
        <v xml:space="preserve"> </v>
      </c>
      <c r="Z946" s="116" t="str">
        <f t="shared" si="140"/>
        <v xml:space="preserve"> </v>
      </c>
      <c r="AA946" s="116" t="str">
        <f t="shared" si="141"/>
        <v xml:space="preserve"> </v>
      </c>
      <c r="AB946" s="116" t="str">
        <f t="shared" si="142"/>
        <v xml:space="preserve"> </v>
      </c>
      <c r="AC946" s="116" t="str">
        <f t="shared" si="143"/>
        <v xml:space="preserve"> </v>
      </c>
      <c r="AD946" s="116" t="str">
        <f t="shared" si="144"/>
        <v xml:space="preserve"> </v>
      </c>
      <c r="AE946" s="116" t="str">
        <f t="shared" si="145"/>
        <v xml:space="preserve"> </v>
      </c>
      <c r="AF946" s="116" t="str">
        <f t="shared" si="146"/>
        <v xml:space="preserve"> </v>
      </c>
      <c r="AG946" s="116" t="str">
        <f t="shared" si="147"/>
        <v xml:space="preserve"> </v>
      </c>
    </row>
    <row r="947" spans="1:33" x14ac:dyDescent="0.35">
      <c r="A947" s="199"/>
      <c r="B947" s="200"/>
      <c r="C947" s="200"/>
      <c r="D947" s="200"/>
      <c r="E947" s="200"/>
      <c r="F947" s="200"/>
      <c r="G947" s="200"/>
      <c r="H947" s="200"/>
      <c r="I947" s="200"/>
      <c r="J947" s="200"/>
      <c r="K947" s="200"/>
      <c r="L947" s="200"/>
      <c r="M947" s="200"/>
      <c r="N947" s="200"/>
      <c r="O947" s="200"/>
      <c r="P947" s="200"/>
      <c r="Q947" s="200"/>
      <c r="R947" s="200"/>
      <c r="S947" s="200"/>
      <c r="T947" s="200"/>
      <c r="U947" s="200"/>
      <c r="V947" s="200"/>
      <c r="W947" s="201"/>
      <c r="X947" s="116" t="str">
        <f t="shared" si="149"/>
        <v xml:space="preserve"> </v>
      </c>
      <c r="Y947" s="116" t="str">
        <f t="shared" si="148"/>
        <v xml:space="preserve"> </v>
      </c>
      <c r="Z947" s="116" t="str">
        <f t="shared" si="140"/>
        <v xml:space="preserve"> </v>
      </c>
      <c r="AA947" s="116" t="str">
        <f t="shared" si="141"/>
        <v xml:space="preserve"> </v>
      </c>
      <c r="AB947" s="116" t="str">
        <f t="shared" si="142"/>
        <v xml:space="preserve"> </v>
      </c>
      <c r="AC947" s="116" t="str">
        <f t="shared" si="143"/>
        <v xml:space="preserve"> </v>
      </c>
      <c r="AD947" s="116" t="str">
        <f t="shared" si="144"/>
        <v xml:space="preserve"> </v>
      </c>
      <c r="AE947" s="116" t="str">
        <f t="shared" si="145"/>
        <v xml:space="preserve"> </v>
      </c>
      <c r="AF947" s="116" t="str">
        <f t="shared" si="146"/>
        <v xml:space="preserve"> </v>
      </c>
      <c r="AG947" s="116" t="str">
        <f t="shared" si="147"/>
        <v xml:space="preserve"> </v>
      </c>
    </row>
    <row r="948" spans="1:33" x14ac:dyDescent="0.35">
      <c r="A948" s="199"/>
      <c r="B948" s="200"/>
      <c r="C948" s="200"/>
      <c r="D948" s="200"/>
      <c r="E948" s="200"/>
      <c r="F948" s="200"/>
      <c r="G948" s="200"/>
      <c r="H948" s="200"/>
      <c r="I948" s="200"/>
      <c r="J948" s="200"/>
      <c r="K948" s="200"/>
      <c r="L948" s="200"/>
      <c r="M948" s="200"/>
      <c r="N948" s="200"/>
      <c r="O948" s="200"/>
      <c r="P948" s="200"/>
      <c r="Q948" s="200"/>
      <c r="R948" s="200"/>
      <c r="S948" s="200"/>
      <c r="T948" s="200"/>
      <c r="U948" s="200"/>
      <c r="V948" s="200"/>
      <c r="W948" s="201"/>
      <c r="X948" s="116" t="str">
        <f t="shared" si="149"/>
        <v xml:space="preserve"> </v>
      </c>
      <c r="Y948" s="116" t="str">
        <f t="shared" si="148"/>
        <v xml:space="preserve"> </v>
      </c>
      <c r="Z948" s="116" t="str">
        <f t="shared" si="140"/>
        <v xml:space="preserve"> </v>
      </c>
      <c r="AA948" s="116" t="str">
        <f t="shared" si="141"/>
        <v xml:space="preserve"> </v>
      </c>
      <c r="AB948" s="116" t="str">
        <f t="shared" si="142"/>
        <v xml:space="preserve"> </v>
      </c>
      <c r="AC948" s="116" t="str">
        <f t="shared" si="143"/>
        <v xml:space="preserve"> </v>
      </c>
      <c r="AD948" s="116" t="str">
        <f t="shared" si="144"/>
        <v xml:space="preserve"> </v>
      </c>
      <c r="AE948" s="116" t="str">
        <f t="shared" si="145"/>
        <v xml:space="preserve"> </v>
      </c>
      <c r="AF948" s="116" t="str">
        <f t="shared" si="146"/>
        <v xml:space="preserve"> </v>
      </c>
      <c r="AG948" s="116" t="str">
        <f t="shared" si="147"/>
        <v xml:space="preserve"> </v>
      </c>
    </row>
    <row r="949" spans="1:33" x14ac:dyDescent="0.35">
      <c r="A949" s="199"/>
      <c r="B949" s="200"/>
      <c r="C949" s="200"/>
      <c r="D949" s="200"/>
      <c r="E949" s="200"/>
      <c r="F949" s="200"/>
      <c r="G949" s="200"/>
      <c r="H949" s="200"/>
      <c r="I949" s="200"/>
      <c r="J949" s="200"/>
      <c r="K949" s="200"/>
      <c r="L949" s="200"/>
      <c r="M949" s="200"/>
      <c r="N949" s="200"/>
      <c r="O949" s="200"/>
      <c r="P949" s="200"/>
      <c r="Q949" s="200"/>
      <c r="R949" s="200"/>
      <c r="S949" s="200"/>
      <c r="T949" s="200"/>
      <c r="U949" s="200"/>
      <c r="V949" s="200"/>
      <c r="W949" s="201"/>
      <c r="X949" s="116" t="str">
        <f t="shared" si="149"/>
        <v xml:space="preserve"> </v>
      </c>
      <c r="Y949" s="116" t="str">
        <f t="shared" si="148"/>
        <v xml:space="preserve"> </v>
      </c>
      <c r="Z949" s="116" t="str">
        <f t="shared" si="140"/>
        <v xml:space="preserve"> </v>
      </c>
      <c r="AA949" s="116" t="str">
        <f t="shared" si="141"/>
        <v xml:space="preserve"> </v>
      </c>
      <c r="AB949" s="116" t="str">
        <f t="shared" si="142"/>
        <v xml:space="preserve"> </v>
      </c>
      <c r="AC949" s="116" t="str">
        <f t="shared" si="143"/>
        <v xml:space="preserve"> </v>
      </c>
      <c r="AD949" s="116" t="str">
        <f t="shared" si="144"/>
        <v xml:space="preserve"> </v>
      </c>
      <c r="AE949" s="116" t="str">
        <f t="shared" si="145"/>
        <v xml:space="preserve"> </v>
      </c>
      <c r="AF949" s="116" t="str">
        <f t="shared" si="146"/>
        <v xml:space="preserve"> </v>
      </c>
      <c r="AG949" s="116" t="str">
        <f t="shared" si="147"/>
        <v xml:space="preserve"> </v>
      </c>
    </row>
    <row r="950" spans="1:33" x14ac:dyDescent="0.35">
      <c r="A950" s="199"/>
      <c r="B950" s="200"/>
      <c r="C950" s="200"/>
      <c r="D950" s="200"/>
      <c r="E950" s="200"/>
      <c r="F950" s="200"/>
      <c r="G950" s="200"/>
      <c r="H950" s="200"/>
      <c r="I950" s="200"/>
      <c r="J950" s="200"/>
      <c r="K950" s="200"/>
      <c r="L950" s="200"/>
      <c r="M950" s="200"/>
      <c r="N950" s="200"/>
      <c r="O950" s="200"/>
      <c r="P950" s="200"/>
      <c r="Q950" s="200"/>
      <c r="R950" s="200"/>
      <c r="S950" s="200"/>
      <c r="T950" s="200"/>
      <c r="U950" s="200"/>
      <c r="V950" s="200"/>
      <c r="W950" s="201"/>
      <c r="X950" s="116" t="str">
        <f t="shared" si="149"/>
        <v xml:space="preserve"> </v>
      </c>
      <c r="Y950" s="116" t="str">
        <f t="shared" si="148"/>
        <v xml:space="preserve"> </v>
      </c>
      <c r="Z950" s="116" t="str">
        <f t="shared" si="140"/>
        <v xml:space="preserve"> </v>
      </c>
      <c r="AA950" s="116" t="str">
        <f t="shared" si="141"/>
        <v xml:space="preserve"> </v>
      </c>
      <c r="AB950" s="116" t="str">
        <f t="shared" si="142"/>
        <v xml:space="preserve"> </v>
      </c>
      <c r="AC950" s="116" t="str">
        <f t="shared" si="143"/>
        <v xml:space="preserve"> </v>
      </c>
      <c r="AD950" s="116" t="str">
        <f t="shared" si="144"/>
        <v xml:space="preserve"> </v>
      </c>
      <c r="AE950" s="116" t="str">
        <f t="shared" si="145"/>
        <v xml:space="preserve"> </v>
      </c>
      <c r="AF950" s="116" t="str">
        <f t="shared" si="146"/>
        <v xml:space="preserve"> </v>
      </c>
      <c r="AG950" s="116" t="str">
        <f t="shared" si="147"/>
        <v xml:space="preserve"> </v>
      </c>
    </row>
    <row r="951" spans="1:33" x14ac:dyDescent="0.35">
      <c r="A951" s="199"/>
      <c r="B951" s="200"/>
      <c r="C951" s="200"/>
      <c r="D951" s="200"/>
      <c r="E951" s="200"/>
      <c r="F951" s="200"/>
      <c r="G951" s="200"/>
      <c r="H951" s="200"/>
      <c r="I951" s="200"/>
      <c r="J951" s="200"/>
      <c r="K951" s="200"/>
      <c r="L951" s="200"/>
      <c r="M951" s="200"/>
      <c r="N951" s="200"/>
      <c r="O951" s="200"/>
      <c r="P951" s="200"/>
      <c r="Q951" s="200"/>
      <c r="R951" s="200"/>
      <c r="S951" s="200"/>
      <c r="T951" s="200"/>
      <c r="U951" s="200"/>
      <c r="V951" s="200"/>
      <c r="W951" s="201"/>
      <c r="X951" s="116" t="str">
        <f t="shared" si="149"/>
        <v xml:space="preserve"> </v>
      </c>
      <c r="Y951" s="116" t="str">
        <f t="shared" si="148"/>
        <v xml:space="preserve"> </v>
      </c>
      <c r="Z951" s="116" t="str">
        <f t="shared" si="140"/>
        <v xml:space="preserve"> </v>
      </c>
      <c r="AA951" s="116" t="str">
        <f t="shared" si="141"/>
        <v xml:space="preserve"> </v>
      </c>
      <c r="AB951" s="116" t="str">
        <f t="shared" si="142"/>
        <v xml:space="preserve"> </v>
      </c>
      <c r="AC951" s="116" t="str">
        <f t="shared" si="143"/>
        <v xml:space="preserve"> </v>
      </c>
      <c r="AD951" s="116" t="str">
        <f t="shared" si="144"/>
        <v xml:space="preserve"> </v>
      </c>
      <c r="AE951" s="116" t="str">
        <f t="shared" si="145"/>
        <v xml:space="preserve"> </v>
      </c>
      <c r="AF951" s="116" t="str">
        <f t="shared" si="146"/>
        <v xml:space="preserve"> </v>
      </c>
      <c r="AG951" s="116" t="str">
        <f t="shared" si="147"/>
        <v xml:space="preserve"> </v>
      </c>
    </row>
    <row r="952" spans="1:33" x14ac:dyDescent="0.35">
      <c r="A952" s="199"/>
      <c r="B952" s="200"/>
      <c r="C952" s="200"/>
      <c r="D952" s="200"/>
      <c r="E952" s="200"/>
      <c r="F952" s="200"/>
      <c r="G952" s="200"/>
      <c r="H952" s="200"/>
      <c r="I952" s="200"/>
      <c r="J952" s="200"/>
      <c r="K952" s="200"/>
      <c r="L952" s="200"/>
      <c r="M952" s="200"/>
      <c r="N952" s="200"/>
      <c r="O952" s="200"/>
      <c r="P952" s="200"/>
      <c r="Q952" s="200"/>
      <c r="R952" s="200"/>
      <c r="S952" s="200"/>
      <c r="T952" s="200"/>
      <c r="U952" s="200"/>
      <c r="V952" s="200"/>
      <c r="W952" s="201"/>
      <c r="X952" s="116" t="str">
        <f t="shared" si="149"/>
        <v xml:space="preserve"> </v>
      </c>
      <c r="Y952" s="116" t="str">
        <f t="shared" si="148"/>
        <v xml:space="preserve"> </v>
      </c>
      <c r="Z952" s="116" t="str">
        <f t="shared" si="140"/>
        <v xml:space="preserve"> </v>
      </c>
      <c r="AA952" s="116" t="str">
        <f t="shared" si="141"/>
        <v xml:space="preserve"> </v>
      </c>
      <c r="AB952" s="116" t="str">
        <f t="shared" si="142"/>
        <v xml:space="preserve"> </v>
      </c>
      <c r="AC952" s="116" t="str">
        <f t="shared" si="143"/>
        <v xml:space="preserve"> </v>
      </c>
      <c r="AD952" s="116" t="str">
        <f t="shared" si="144"/>
        <v xml:space="preserve"> </v>
      </c>
      <c r="AE952" s="116" t="str">
        <f t="shared" si="145"/>
        <v xml:space="preserve"> </v>
      </c>
      <c r="AF952" s="116" t="str">
        <f t="shared" si="146"/>
        <v xml:space="preserve"> </v>
      </c>
      <c r="AG952" s="116" t="str">
        <f t="shared" si="147"/>
        <v xml:space="preserve"> </v>
      </c>
    </row>
    <row r="953" spans="1:33" x14ac:dyDescent="0.35">
      <c r="A953" s="199"/>
      <c r="B953" s="200"/>
      <c r="C953" s="200"/>
      <c r="D953" s="200"/>
      <c r="E953" s="200"/>
      <c r="F953" s="200"/>
      <c r="G953" s="200"/>
      <c r="H953" s="200"/>
      <c r="I953" s="200"/>
      <c r="J953" s="200"/>
      <c r="K953" s="200"/>
      <c r="L953" s="200"/>
      <c r="M953" s="200"/>
      <c r="N953" s="200"/>
      <c r="O953" s="200"/>
      <c r="P953" s="200"/>
      <c r="Q953" s="200"/>
      <c r="R953" s="200"/>
      <c r="S953" s="200"/>
      <c r="T953" s="200"/>
      <c r="U953" s="200"/>
      <c r="V953" s="200"/>
      <c r="W953" s="201"/>
      <c r="X953" s="116" t="str">
        <f t="shared" si="149"/>
        <v xml:space="preserve"> </v>
      </c>
      <c r="Y953" s="116" t="str">
        <f t="shared" si="148"/>
        <v xml:space="preserve"> </v>
      </c>
      <c r="Z953" s="116" t="str">
        <f t="shared" si="140"/>
        <v xml:space="preserve"> </v>
      </c>
      <c r="AA953" s="116" t="str">
        <f t="shared" si="141"/>
        <v xml:space="preserve"> </v>
      </c>
      <c r="AB953" s="116" t="str">
        <f t="shared" si="142"/>
        <v xml:space="preserve"> </v>
      </c>
      <c r="AC953" s="116" t="str">
        <f t="shared" si="143"/>
        <v xml:space="preserve"> </v>
      </c>
      <c r="AD953" s="116" t="str">
        <f t="shared" si="144"/>
        <v xml:space="preserve"> </v>
      </c>
      <c r="AE953" s="116" t="str">
        <f t="shared" si="145"/>
        <v xml:space="preserve"> </v>
      </c>
      <c r="AF953" s="116" t="str">
        <f t="shared" si="146"/>
        <v xml:space="preserve"> </v>
      </c>
      <c r="AG953" s="116" t="str">
        <f t="shared" si="147"/>
        <v xml:space="preserve"> </v>
      </c>
    </row>
    <row r="954" spans="1:33" x14ac:dyDescent="0.35">
      <c r="A954" s="199"/>
      <c r="B954" s="200"/>
      <c r="C954" s="200"/>
      <c r="D954" s="200"/>
      <c r="E954" s="200"/>
      <c r="F954" s="200"/>
      <c r="G954" s="200"/>
      <c r="H954" s="200"/>
      <c r="I954" s="200"/>
      <c r="J954" s="200"/>
      <c r="K954" s="200"/>
      <c r="L954" s="200"/>
      <c r="M954" s="200"/>
      <c r="N954" s="200"/>
      <c r="O954" s="200"/>
      <c r="P954" s="200"/>
      <c r="Q954" s="200"/>
      <c r="R954" s="200"/>
      <c r="S954" s="200"/>
      <c r="T954" s="200"/>
      <c r="U954" s="200"/>
      <c r="V954" s="200"/>
      <c r="W954" s="201"/>
      <c r="X954" s="116" t="str">
        <f t="shared" si="149"/>
        <v xml:space="preserve"> </v>
      </c>
      <c r="Y954" s="116" t="str">
        <f t="shared" si="148"/>
        <v xml:space="preserve"> </v>
      </c>
      <c r="Z954" s="116" t="str">
        <f t="shared" si="140"/>
        <v xml:space="preserve"> </v>
      </c>
      <c r="AA954" s="116" t="str">
        <f t="shared" si="141"/>
        <v xml:space="preserve"> </v>
      </c>
      <c r="AB954" s="116" t="str">
        <f t="shared" si="142"/>
        <v xml:space="preserve"> </v>
      </c>
      <c r="AC954" s="116" t="str">
        <f t="shared" si="143"/>
        <v xml:space="preserve"> </v>
      </c>
      <c r="AD954" s="116" t="str">
        <f t="shared" si="144"/>
        <v xml:space="preserve"> </v>
      </c>
      <c r="AE954" s="116" t="str">
        <f t="shared" si="145"/>
        <v xml:space="preserve"> </v>
      </c>
      <c r="AF954" s="116" t="str">
        <f t="shared" si="146"/>
        <v xml:space="preserve"> </v>
      </c>
      <c r="AG954" s="116" t="str">
        <f t="shared" si="147"/>
        <v xml:space="preserve"> </v>
      </c>
    </row>
    <row r="955" spans="1:33" x14ac:dyDescent="0.35">
      <c r="A955" s="199"/>
      <c r="B955" s="200"/>
      <c r="C955" s="200"/>
      <c r="D955" s="200"/>
      <c r="E955" s="200"/>
      <c r="F955" s="200"/>
      <c r="G955" s="200"/>
      <c r="H955" s="200"/>
      <c r="I955" s="200"/>
      <c r="J955" s="200"/>
      <c r="K955" s="200"/>
      <c r="L955" s="200"/>
      <c r="M955" s="200"/>
      <c r="N955" s="200"/>
      <c r="O955" s="200"/>
      <c r="P955" s="200"/>
      <c r="Q955" s="200"/>
      <c r="R955" s="200"/>
      <c r="S955" s="200"/>
      <c r="T955" s="200"/>
      <c r="U955" s="200"/>
      <c r="V955" s="200"/>
      <c r="W955" s="201"/>
      <c r="X955" s="116" t="str">
        <f t="shared" si="149"/>
        <v xml:space="preserve"> </v>
      </c>
      <c r="Y955" s="116" t="str">
        <f t="shared" si="148"/>
        <v xml:space="preserve"> </v>
      </c>
      <c r="Z955" s="116" t="str">
        <f t="shared" si="140"/>
        <v xml:space="preserve"> </v>
      </c>
      <c r="AA955" s="116" t="str">
        <f t="shared" si="141"/>
        <v xml:space="preserve"> </v>
      </c>
      <c r="AB955" s="116" t="str">
        <f t="shared" si="142"/>
        <v xml:space="preserve"> </v>
      </c>
      <c r="AC955" s="116" t="str">
        <f t="shared" si="143"/>
        <v xml:space="preserve"> </v>
      </c>
      <c r="AD955" s="116" t="str">
        <f t="shared" si="144"/>
        <v xml:space="preserve"> </v>
      </c>
      <c r="AE955" s="116" t="str">
        <f t="shared" si="145"/>
        <v xml:space="preserve"> </v>
      </c>
      <c r="AF955" s="116" t="str">
        <f t="shared" si="146"/>
        <v xml:space="preserve"> </v>
      </c>
      <c r="AG955" s="116" t="str">
        <f t="shared" si="147"/>
        <v xml:space="preserve"> </v>
      </c>
    </row>
    <row r="956" spans="1:33" x14ac:dyDescent="0.35">
      <c r="A956" s="199"/>
      <c r="B956" s="200"/>
      <c r="C956" s="200"/>
      <c r="D956" s="200"/>
      <c r="E956" s="200"/>
      <c r="F956" s="200"/>
      <c r="G956" s="200"/>
      <c r="H956" s="200"/>
      <c r="I956" s="200"/>
      <c r="J956" s="200"/>
      <c r="K956" s="200"/>
      <c r="L956" s="200"/>
      <c r="M956" s="200"/>
      <c r="N956" s="200"/>
      <c r="O956" s="200"/>
      <c r="P956" s="200"/>
      <c r="Q956" s="200"/>
      <c r="R956" s="200"/>
      <c r="S956" s="200"/>
      <c r="T956" s="200"/>
      <c r="U956" s="200"/>
      <c r="V956" s="200"/>
      <c r="W956" s="201"/>
      <c r="X956" s="116" t="str">
        <f t="shared" si="149"/>
        <v xml:space="preserve"> </v>
      </c>
      <c r="Y956" s="116" t="str">
        <f t="shared" si="148"/>
        <v xml:space="preserve"> </v>
      </c>
      <c r="Z956" s="116" t="str">
        <f t="shared" si="140"/>
        <v xml:space="preserve"> </v>
      </c>
      <c r="AA956" s="116" t="str">
        <f t="shared" si="141"/>
        <v xml:space="preserve"> </v>
      </c>
      <c r="AB956" s="116" t="str">
        <f t="shared" si="142"/>
        <v xml:space="preserve"> </v>
      </c>
      <c r="AC956" s="116" t="str">
        <f t="shared" si="143"/>
        <v xml:space="preserve"> </v>
      </c>
      <c r="AD956" s="116" t="str">
        <f t="shared" si="144"/>
        <v xml:space="preserve"> </v>
      </c>
      <c r="AE956" s="116" t="str">
        <f t="shared" si="145"/>
        <v xml:space="preserve"> </v>
      </c>
      <c r="AF956" s="116" t="str">
        <f t="shared" si="146"/>
        <v xml:space="preserve"> </v>
      </c>
      <c r="AG956" s="116" t="str">
        <f t="shared" si="147"/>
        <v xml:space="preserve"> </v>
      </c>
    </row>
    <row r="957" spans="1:33" x14ac:dyDescent="0.35">
      <c r="A957" s="199"/>
      <c r="B957" s="200"/>
      <c r="C957" s="200"/>
      <c r="D957" s="200"/>
      <c r="E957" s="200"/>
      <c r="F957" s="200"/>
      <c r="G957" s="200"/>
      <c r="H957" s="200"/>
      <c r="I957" s="200"/>
      <c r="J957" s="200"/>
      <c r="K957" s="200"/>
      <c r="L957" s="200"/>
      <c r="M957" s="200"/>
      <c r="N957" s="200"/>
      <c r="O957" s="200"/>
      <c r="P957" s="200"/>
      <c r="Q957" s="200"/>
      <c r="R957" s="200"/>
      <c r="S957" s="200"/>
      <c r="T957" s="200"/>
      <c r="U957" s="200"/>
      <c r="V957" s="200"/>
      <c r="W957" s="201"/>
      <c r="X957" s="116" t="str">
        <f t="shared" si="149"/>
        <v xml:space="preserve"> </v>
      </c>
      <c r="Y957" s="116" t="str">
        <f t="shared" si="148"/>
        <v xml:space="preserve"> </v>
      </c>
      <c r="Z957" s="116" t="str">
        <f t="shared" si="140"/>
        <v xml:space="preserve"> </v>
      </c>
      <c r="AA957" s="116" t="str">
        <f t="shared" si="141"/>
        <v xml:space="preserve"> </v>
      </c>
      <c r="AB957" s="116" t="str">
        <f t="shared" si="142"/>
        <v xml:space="preserve"> </v>
      </c>
      <c r="AC957" s="116" t="str">
        <f t="shared" si="143"/>
        <v xml:space="preserve"> </v>
      </c>
      <c r="AD957" s="116" t="str">
        <f t="shared" si="144"/>
        <v xml:space="preserve"> </v>
      </c>
      <c r="AE957" s="116" t="str">
        <f t="shared" si="145"/>
        <v xml:space="preserve"> </v>
      </c>
      <c r="AF957" s="116" t="str">
        <f t="shared" si="146"/>
        <v xml:space="preserve"> </v>
      </c>
      <c r="AG957" s="116" t="str">
        <f t="shared" si="147"/>
        <v xml:space="preserve"> </v>
      </c>
    </row>
    <row r="958" spans="1:33" x14ac:dyDescent="0.35">
      <c r="A958" s="199"/>
      <c r="B958" s="200"/>
      <c r="C958" s="200"/>
      <c r="D958" s="200"/>
      <c r="E958" s="200"/>
      <c r="F958" s="200"/>
      <c r="G958" s="200"/>
      <c r="H958" s="200"/>
      <c r="I958" s="200"/>
      <c r="J958" s="200"/>
      <c r="K958" s="200"/>
      <c r="L958" s="200"/>
      <c r="M958" s="200"/>
      <c r="N958" s="200"/>
      <c r="O958" s="200"/>
      <c r="P958" s="200"/>
      <c r="Q958" s="200"/>
      <c r="R958" s="200"/>
      <c r="S958" s="200"/>
      <c r="T958" s="200"/>
      <c r="U958" s="200"/>
      <c r="V958" s="200"/>
      <c r="W958" s="201"/>
      <c r="X958" s="116" t="str">
        <f t="shared" si="149"/>
        <v xml:space="preserve"> </v>
      </c>
      <c r="Y958" s="116" t="str">
        <f t="shared" si="148"/>
        <v xml:space="preserve"> </v>
      </c>
      <c r="Z958" s="116" t="str">
        <f t="shared" si="140"/>
        <v xml:space="preserve"> </v>
      </c>
      <c r="AA958" s="116" t="str">
        <f t="shared" si="141"/>
        <v xml:space="preserve"> </v>
      </c>
      <c r="AB958" s="116" t="str">
        <f t="shared" si="142"/>
        <v xml:space="preserve"> </v>
      </c>
      <c r="AC958" s="116" t="str">
        <f t="shared" si="143"/>
        <v xml:space="preserve"> </v>
      </c>
      <c r="AD958" s="116" t="str">
        <f t="shared" si="144"/>
        <v xml:space="preserve"> </v>
      </c>
      <c r="AE958" s="116" t="str">
        <f t="shared" si="145"/>
        <v xml:space="preserve"> </v>
      </c>
      <c r="AF958" s="116" t="str">
        <f t="shared" si="146"/>
        <v xml:space="preserve"> </v>
      </c>
      <c r="AG958" s="116" t="str">
        <f t="shared" si="147"/>
        <v xml:space="preserve"> </v>
      </c>
    </row>
    <row r="959" spans="1:33" x14ac:dyDescent="0.35">
      <c r="A959" s="199"/>
      <c r="B959" s="200"/>
      <c r="C959" s="200"/>
      <c r="D959" s="200"/>
      <c r="E959" s="200"/>
      <c r="F959" s="200"/>
      <c r="G959" s="200"/>
      <c r="H959" s="200"/>
      <c r="I959" s="200"/>
      <c r="J959" s="200"/>
      <c r="K959" s="200"/>
      <c r="L959" s="200"/>
      <c r="M959" s="200"/>
      <c r="N959" s="200"/>
      <c r="O959" s="200"/>
      <c r="P959" s="200"/>
      <c r="Q959" s="200"/>
      <c r="R959" s="200"/>
      <c r="S959" s="200"/>
      <c r="T959" s="200"/>
      <c r="U959" s="200"/>
      <c r="V959" s="200"/>
      <c r="W959" s="201"/>
      <c r="X959" s="116" t="str">
        <f t="shared" si="149"/>
        <v xml:space="preserve"> </v>
      </c>
      <c r="Y959" s="116" t="str">
        <f t="shared" si="148"/>
        <v xml:space="preserve"> </v>
      </c>
      <c r="Z959" s="116" t="str">
        <f t="shared" si="140"/>
        <v xml:space="preserve"> </v>
      </c>
      <c r="AA959" s="116" t="str">
        <f t="shared" si="141"/>
        <v xml:space="preserve"> </v>
      </c>
      <c r="AB959" s="116" t="str">
        <f t="shared" si="142"/>
        <v xml:space="preserve"> </v>
      </c>
      <c r="AC959" s="116" t="str">
        <f t="shared" si="143"/>
        <v xml:space="preserve"> </v>
      </c>
      <c r="AD959" s="116" t="str">
        <f t="shared" si="144"/>
        <v xml:space="preserve"> </v>
      </c>
      <c r="AE959" s="116" t="str">
        <f t="shared" si="145"/>
        <v xml:space="preserve"> </v>
      </c>
      <c r="AF959" s="116" t="str">
        <f t="shared" si="146"/>
        <v xml:space="preserve"> </v>
      </c>
      <c r="AG959" s="116" t="str">
        <f t="shared" si="147"/>
        <v xml:space="preserve"> </v>
      </c>
    </row>
    <row r="960" spans="1:33" x14ac:dyDescent="0.35">
      <c r="A960" s="199"/>
      <c r="B960" s="200"/>
      <c r="C960" s="200"/>
      <c r="D960" s="200"/>
      <c r="E960" s="200"/>
      <c r="F960" s="200"/>
      <c r="G960" s="200"/>
      <c r="H960" s="200"/>
      <c r="I960" s="200"/>
      <c r="J960" s="200"/>
      <c r="K960" s="200"/>
      <c r="L960" s="200"/>
      <c r="M960" s="200"/>
      <c r="N960" s="200"/>
      <c r="O960" s="200"/>
      <c r="P960" s="200"/>
      <c r="Q960" s="200"/>
      <c r="R960" s="200"/>
      <c r="S960" s="200"/>
      <c r="T960" s="200"/>
      <c r="U960" s="200"/>
      <c r="V960" s="200"/>
      <c r="W960" s="201"/>
      <c r="X960" s="116" t="str">
        <f t="shared" si="149"/>
        <v xml:space="preserve"> </v>
      </c>
      <c r="Y960" s="116" t="str">
        <f t="shared" si="148"/>
        <v xml:space="preserve"> </v>
      </c>
      <c r="Z960" s="116" t="str">
        <f t="shared" si="140"/>
        <v xml:space="preserve"> </v>
      </c>
      <c r="AA960" s="116" t="str">
        <f t="shared" si="141"/>
        <v xml:space="preserve"> </v>
      </c>
      <c r="AB960" s="116" t="str">
        <f t="shared" si="142"/>
        <v xml:space="preserve"> </v>
      </c>
      <c r="AC960" s="116" t="str">
        <f t="shared" si="143"/>
        <v xml:space="preserve"> </v>
      </c>
      <c r="AD960" s="116" t="str">
        <f t="shared" si="144"/>
        <v xml:space="preserve"> </v>
      </c>
      <c r="AE960" s="116" t="str">
        <f t="shared" si="145"/>
        <v xml:space="preserve"> </v>
      </c>
      <c r="AF960" s="116" t="str">
        <f t="shared" si="146"/>
        <v xml:space="preserve"> </v>
      </c>
      <c r="AG960" s="116" t="str">
        <f t="shared" si="147"/>
        <v xml:space="preserve"> </v>
      </c>
    </row>
    <row r="961" spans="1:33" x14ac:dyDescent="0.35">
      <c r="A961" s="199"/>
      <c r="B961" s="200"/>
      <c r="C961" s="200"/>
      <c r="D961" s="200"/>
      <c r="E961" s="200"/>
      <c r="F961" s="200"/>
      <c r="G961" s="200"/>
      <c r="H961" s="200"/>
      <c r="I961" s="200"/>
      <c r="J961" s="200"/>
      <c r="K961" s="200"/>
      <c r="L961" s="200"/>
      <c r="M961" s="200"/>
      <c r="N961" s="200"/>
      <c r="O961" s="200"/>
      <c r="P961" s="200"/>
      <c r="Q961" s="200"/>
      <c r="R961" s="200"/>
      <c r="S961" s="200"/>
      <c r="T961" s="200"/>
      <c r="U961" s="200"/>
      <c r="V961" s="200"/>
      <c r="W961" s="201"/>
      <c r="X961" s="116" t="str">
        <f t="shared" si="149"/>
        <v xml:space="preserve"> </v>
      </c>
      <c r="Y961" s="116" t="str">
        <f t="shared" si="148"/>
        <v xml:space="preserve"> </v>
      </c>
      <c r="Z961" s="116" t="str">
        <f t="shared" si="140"/>
        <v xml:space="preserve"> </v>
      </c>
      <c r="AA961" s="116" t="str">
        <f t="shared" si="141"/>
        <v xml:space="preserve"> </v>
      </c>
      <c r="AB961" s="116" t="str">
        <f t="shared" si="142"/>
        <v xml:space="preserve"> </v>
      </c>
      <c r="AC961" s="116" t="str">
        <f t="shared" si="143"/>
        <v xml:space="preserve"> </v>
      </c>
      <c r="AD961" s="116" t="str">
        <f t="shared" si="144"/>
        <v xml:space="preserve"> </v>
      </c>
      <c r="AE961" s="116" t="str">
        <f t="shared" si="145"/>
        <v xml:space="preserve"> </v>
      </c>
      <c r="AF961" s="116" t="str">
        <f t="shared" si="146"/>
        <v xml:space="preserve"> </v>
      </c>
      <c r="AG961" s="116" t="str">
        <f t="shared" si="147"/>
        <v xml:space="preserve"> </v>
      </c>
    </row>
    <row r="962" spans="1:33" x14ac:dyDescent="0.35">
      <c r="A962" s="199"/>
      <c r="B962" s="200"/>
      <c r="C962" s="200"/>
      <c r="D962" s="200"/>
      <c r="E962" s="200"/>
      <c r="F962" s="200"/>
      <c r="G962" s="200"/>
      <c r="H962" s="200"/>
      <c r="I962" s="200"/>
      <c r="J962" s="200"/>
      <c r="K962" s="200"/>
      <c r="L962" s="200"/>
      <c r="M962" s="200"/>
      <c r="N962" s="200"/>
      <c r="O962" s="200"/>
      <c r="P962" s="200"/>
      <c r="Q962" s="200"/>
      <c r="R962" s="200"/>
      <c r="S962" s="200"/>
      <c r="T962" s="200"/>
      <c r="U962" s="200"/>
      <c r="V962" s="200"/>
      <c r="W962" s="201"/>
      <c r="X962" s="116" t="str">
        <f t="shared" si="149"/>
        <v xml:space="preserve"> </v>
      </c>
      <c r="Y962" s="116" t="str">
        <f t="shared" si="148"/>
        <v xml:space="preserve"> </v>
      </c>
      <c r="Z962" s="116" t="str">
        <f t="shared" si="140"/>
        <v xml:space="preserve"> </v>
      </c>
      <c r="AA962" s="116" t="str">
        <f t="shared" si="141"/>
        <v xml:space="preserve"> </v>
      </c>
      <c r="AB962" s="116" t="str">
        <f t="shared" si="142"/>
        <v xml:space="preserve"> </v>
      </c>
      <c r="AC962" s="116" t="str">
        <f t="shared" si="143"/>
        <v xml:space="preserve"> </v>
      </c>
      <c r="AD962" s="116" t="str">
        <f t="shared" si="144"/>
        <v xml:space="preserve"> </v>
      </c>
      <c r="AE962" s="116" t="str">
        <f t="shared" si="145"/>
        <v xml:space="preserve"> </v>
      </c>
      <c r="AF962" s="116" t="str">
        <f t="shared" si="146"/>
        <v xml:space="preserve"> </v>
      </c>
      <c r="AG962" s="116" t="str">
        <f t="shared" si="147"/>
        <v xml:space="preserve"> </v>
      </c>
    </row>
    <row r="963" spans="1:33" x14ac:dyDescent="0.35">
      <c r="A963" s="199"/>
      <c r="B963" s="200"/>
      <c r="C963" s="200"/>
      <c r="D963" s="200"/>
      <c r="E963" s="200"/>
      <c r="F963" s="200"/>
      <c r="G963" s="200"/>
      <c r="H963" s="200"/>
      <c r="I963" s="200"/>
      <c r="J963" s="200"/>
      <c r="K963" s="200"/>
      <c r="L963" s="200"/>
      <c r="M963" s="200"/>
      <c r="N963" s="200"/>
      <c r="O963" s="200"/>
      <c r="P963" s="200"/>
      <c r="Q963" s="200"/>
      <c r="R963" s="200"/>
      <c r="S963" s="200"/>
      <c r="T963" s="200"/>
      <c r="U963" s="200"/>
      <c r="V963" s="200"/>
      <c r="W963" s="201"/>
      <c r="X963" s="116" t="str">
        <f t="shared" si="149"/>
        <v xml:space="preserve"> </v>
      </c>
      <c r="Y963" s="116" t="str">
        <f t="shared" si="148"/>
        <v xml:space="preserve"> </v>
      </c>
      <c r="Z963" s="116" t="str">
        <f t="shared" si="140"/>
        <v xml:space="preserve"> </v>
      </c>
      <c r="AA963" s="116" t="str">
        <f t="shared" si="141"/>
        <v xml:space="preserve"> </v>
      </c>
      <c r="AB963" s="116" t="str">
        <f t="shared" si="142"/>
        <v xml:space="preserve"> </v>
      </c>
      <c r="AC963" s="116" t="str">
        <f t="shared" si="143"/>
        <v xml:space="preserve"> </v>
      </c>
      <c r="AD963" s="116" t="str">
        <f t="shared" si="144"/>
        <v xml:space="preserve"> </v>
      </c>
      <c r="AE963" s="116" t="str">
        <f t="shared" si="145"/>
        <v xml:space="preserve"> </v>
      </c>
      <c r="AF963" s="116" t="str">
        <f t="shared" si="146"/>
        <v xml:space="preserve"> </v>
      </c>
      <c r="AG963" s="116" t="str">
        <f t="shared" si="147"/>
        <v xml:space="preserve"> </v>
      </c>
    </row>
    <row r="964" spans="1:33" x14ac:dyDescent="0.35">
      <c r="A964" s="199"/>
      <c r="B964" s="200"/>
      <c r="C964" s="200"/>
      <c r="D964" s="200"/>
      <c r="E964" s="200"/>
      <c r="F964" s="200"/>
      <c r="G964" s="200"/>
      <c r="H964" s="200"/>
      <c r="I964" s="200"/>
      <c r="J964" s="200"/>
      <c r="K964" s="200"/>
      <c r="L964" s="200"/>
      <c r="M964" s="200"/>
      <c r="N964" s="200"/>
      <c r="O964" s="200"/>
      <c r="P964" s="200"/>
      <c r="Q964" s="200"/>
      <c r="R964" s="200"/>
      <c r="S964" s="200"/>
      <c r="T964" s="200"/>
      <c r="U964" s="200"/>
      <c r="V964" s="200"/>
      <c r="W964" s="201"/>
      <c r="X964" s="116" t="str">
        <f t="shared" si="149"/>
        <v xml:space="preserve"> </v>
      </c>
      <c r="Y964" s="116" t="str">
        <f t="shared" si="148"/>
        <v xml:space="preserve"> </v>
      </c>
      <c r="Z964" s="116" t="str">
        <f t="shared" ref="Z964:Z1027" si="150">H964&amp;" "&amp;I964</f>
        <v xml:space="preserve"> </v>
      </c>
      <c r="AA964" s="116" t="str">
        <f t="shared" ref="AA964:AA1027" si="151">J964&amp;" "&amp;K964</f>
        <v xml:space="preserve"> </v>
      </c>
      <c r="AB964" s="116" t="str">
        <f t="shared" ref="AB964:AB1027" si="152">L964&amp;" "&amp;M964</f>
        <v xml:space="preserve"> </v>
      </c>
      <c r="AC964" s="116" t="str">
        <f t="shared" ref="AC964:AC1027" si="153">N964&amp;" "&amp;O964</f>
        <v xml:space="preserve"> </v>
      </c>
      <c r="AD964" s="116" t="str">
        <f t="shared" ref="AD964:AD1027" si="154">P964&amp;" "&amp;Q964</f>
        <v xml:space="preserve"> </v>
      </c>
      <c r="AE964" s="116" t="str">
        <f t="shared" ref="AE964:AE1027" si="155">R964&amp;" "&amp;S964</f>
        <v xml:space="preserve"> </v>
      </c>
      <c r="AF964" s="116" t="str">
        <f t="shared" ref="AF964:AF1027" si="156">T964&amp;" "&amp;U964</f>
        <v xml:space="preserve"> </v>
      </c>
      <c r="AG964" s="116" t="str">
        <f t="shared" ref="AG964:AG1027" si="157">V964&amp;" "&amp;W964</f>
        <v xml:space="preserve"> </v>
      </c>
    </row>
    <row r="965" spans="1:33" x14ac:dyDescent="0.35">
      <c r="A965" s="199"/>
      <c r="B965" s="200"/>
      <c r="C965" s="200"/>
      <c r="D965" s="200"/>
      <c r="E965" s="200"/>
      <c r="F965" s="200"/>
      <c r="G965" s="200"/>
      <c r="H965" s="200"/>
      <c r="I965" s="200"/>
      <c r="J965" s="200"/>
      <c r="K965" s="200"/>
      <c r="L965" s="200"/>
      <c r="M965" s="200"/>
      <c r="N965" s="200"/>
      <c r="O965" s="200"/>
      <c r="P965" s="200"/>
      <c r="Q965" s="200"/>
      <c r="R965" s="200"/>
      <c r="S965" s="200"/>
      <c r="T965" s="200"/>
      <c r="U965" s="200"/>
      <c r="V965" s="200"/>
      <c r="W965" s="201"/>
      <c r="X965" s="116" t="str">
        <f t="shared" si="149"/>
        <v xml:space="preserve"> </v>
      </c>
      <c r="Y965" s="116" t="str">
        <f t="shared" ref="Y965:Y1028" si="158">F965&amp;" "&amp;G965</f>
        <v xml:space="preserve"> </v>
      </c>
      <c r="Z965" s="116" t="str">
        <f t="shared" si="150"/>
        <v xml:space="preserve"> </v>
      </c>
      <c r="AA965" s="116" t="str">
        <f t="shared" si="151"/>
        <v xml:space="preserve"> </v>
      </c>
      <c r="AB965" s="116" t="str">
        <f t="shared" si="152"/>
        <v xml:space="preserve"> </v>
      </c>
      <c r="AC965" s="116" t="str">
        <f t="shared" si="153"/>
        <v xml:space="preserve"> </v>
      </c>
      <c r="AD965" s="116" t="str">
        <f t="shared" si="154"/>
        <v xml:space="preserve"> </v>
      </c>
      <c r="AE965" s="116" t="str">
        <f t="shared" si="155"/>
        <v xml:space="preserve"> </v>
      </c>
      <c r="AF965" s="116" t="str">
        <f t="shared" si="156"/>
        <v xml:space="preserve"> </v>
      </c>
      <c r="AG965" s="116" t="str">
        <f t="shared" si="157"/>
        <v xml:space="preserve"> </v>
      </c>
    </row>
    <row r="966" spans="1:33" x14ac:dyDescent="0.35">
      <c r="A966" s="199"/>
      <c r="B966" s="200"/>
      <c r="C966" s="200"/>
      <c r="D966" s="200"/>
      <c r="E966" s="200"/>
      <c r="F966" s="200"/>
      <c r="G966" s="200"/>
      <c r="H966" s="200"/>
      <c r="I966" s="200"/>
      <c r="J966" s="200"/>
      <c r="K966" s="200"/>
      <c r="L966" s="200"/>
      <c r="M966" s="200"/>
      <c r="N966" s="200"/>
      <c r="O966" s="200"/>
      <c r="P966" s="200"/>
      <c r="Q966" s="200"/>
      <c r="R966" s="200"/>
      <c r="S966" s="200"/>
      <c r="T966" s="200"/>
      <c r="U966" s="200"/>
      <c r="V966" s="200"/>
      <c r="W966" s="201"/>
      <c r="X966" s="116" t="str">
        <f t="shared" ref="X966:X1029" si="159">D966&amp;" "&amp;E966</f>
        <v xml:space="preserve"> </v>
      </c>
      <c r="Y966" s="116" t="str">
        <f t="shared" si="158"/>
        <v xml:space="preserve"> </v>
      </c>
      <c r="Z966" s="116" t="str">
        <f t="shared" si="150"/>
        <v xml:space="preserve"> </v>
      </c>
      <c r="AA966" s="116" t="str">
        <f t="shared" si="151"/>
        <v xml:space="preserve"> </v>
      </c>
      <c r="AB966" s="116" t="str">
        <f t="shared" si="152"/>
        <v xml:space="preserve"> </v>
      </c>
      <c r="AC966" s="116" t="str">
        <f t="shared" si="153"/>
        <v xml:space="preserve"> </v>
      </c>
      <c r="AD966" s="116" t="str">
        <f t="shared" si="154"/>
        <v xml:space="preserve"> </v>
      </c>
      <c r="AE966" s="116" t="str">
        <f t="shared" si="155"/>
        <v xml:space="preserve"> </v>
      </c>
      <c r="AF966" s="116" t="str">
        <f t="shared" si="156"/>
        <v xml:space="preserve"> </v>
      </c>
      <c r="AG966" s="116" t="str">
        <f t="shared" si="157"/>
        <v xml:space="preserve"> </v>
      </c>
    </row>
    <row r="967" spans="1:33" x14ac:dyDescent="0.35">
      <c r="A967" s="199"/>
      <c r="B967" s="200"/>
      <c r="C967" s="200"/>
      <c r="D967" s="200"/>
      <c r="E967" s="200"/>
      <c r="F967" s="200"/>
      <c r="G967" s="200"/>
      <c r="H967" s="200"/>
      <c r="I967" s="200"/>
      <c r="J967" s="200"/>
      <c r="K967" s="200"/>
      <c r="L967" s="200"/>
      <c r="M967" s="200"/>
      <c r="N967" s="200"/>
      <c r="O967" s="200"/>
      <c r="P967" s="200"/>
      <c r="Q967" s="200"/>
      <c r="R967" s="200"/>
      <c r="S967" s="200"/>
      <c r="T967" s="200"/>
      <c r="U967" s="200"/>
      <c r="V967" s="200"/>
      <c r="W967" s="201"/>
      <c r="X967" s="116" t="str">
        <f t="shared" si="159"/>
        <v xml:space="preserve"> </v>
      </c>
      <c r="Y967" s="116" t="str">
        <f t="shared" si="158"/>
        <v xml:space="preserve"> </v>
      </c>
      <c r="Z967" s="116" t="str">
        <f t="shared" si="150"/>
        <v xml:space="preserve"> </v>
      </c>
      <c r="AA967" s="116" t="str">
        <f t="shared" si="151"/>
        <v xml:space="preserve"> </v>
      </c>
      <c r="AB967" s="116" t="str">
        <f t="shared" si="152"/>
        <v xml:space="preserve"> </v>
      </c>
      <c r="AC967" s="116" t="str">
        <f t="shared" si="153"/>
        <v xml:space="preserve"> </v>
      </c>
      <c r="AD967" s="116" t="str">
        <f t="shared" si="154"/>
        <v xml:space="preserve"> </v>
      </c>
      <c r="AE967" s="116" t="str">
        <f t="shared" si="155"/>
        <v xml:space="preserve"> </v>
      </c>
      <c r="AF967" s="116" t="str">
        <f t="shared" si="156"/>
        <v xml:space="preserve"> </v>
      </c>
      <c r="AG967" s="116" t="str">
        <f t="shared" si="157"/>
        <v xml:space="preserve"> </v>
      </c>
    </row>
    <row r="968" spans="1:33" x14ac:dyDescent="0.35">
      <c r="A968" s="199"/>
      <c r="B968" s="200"/>
      <c r="C968" s="200"/>
      <c r="D968" s="200"/>
      <c r="E968" s="200"/>
      <c r="F968" s="200"/>
      <c r="G968" s="200"/>
      <c r="H968" s="200"/>
      <c r="I968" s="200"/>
      <c r="J968" s="200"/>
      <c r="K968" s="200"/>
      <c r="L968" s="200"/>
      <c r="M968" s="200"/>
      <c r="N968" s="200"/>
      <c r="O968" s="200"/>
      <c r="P968" s="200"/>
      <c r="Q968" s="200"/>
      <c r="R968" s="200"/>
      <c r="S968" s="200"/>
      <c r="T968" s="200"/>
      <c r="U968" s="200"/>
      <c r="V968" s="200"/>
      <c r="W968" s="201"/>
      <c r="X968" s="116" t="str">
        <f t="shared" si="159"/>
        <v xml:space="preserve"> </v>
      </c>
      <c r="Y968" s="116" t="str">
        <f t="shared" si="158"/>
        <v xml:space="preserve"> </v>
      </c>
      <c r="Z968" s="116" t="str">
        <f t="shared" si="150"/>
        <v xml:space="preserve"> </v>
      </c>
      <c r="AA968" s="116" t="str">
        <f t="shared" si="151"/>
        <v xml:space="preserve"> </v>
      </c>
      <c r="AB968" s="116" t="str">
        <f t="shared" si="152"/>
        <v xml:space="preserve"> </v>
      </c>
      <c r="AC968" s="116" t="str">
        <f t="shared" si="153"/>
        <v xml:space="preserve"> </v>
      </c>
      <c r="AD968" s="116" t="str">
        <f t="shared" si="154"/>
        <v xml:space="preserve"> </v>
      </c>
      <c r="AE968" s="116" t="str">
        <f t="shared" si="155"/>
        <v xml:space="preserve"> </v>
      </c>
      <c r="AF968" s="116" t="str">
        <f t="shared" si="156"/>
        <v xml:space="preserve"> </v>
      </c>
      <c r="AG968" s="116" t="str">
        <f t="shared" si="157"/>
        <v xml:space="preserve"> </v>
      </c>
    </row>
    <row r="969" spans="1:33" x14ac:dyDescent="0.35">
      <c r="A969" s="199"/>
      <c r="B969" s="200"/>
      <c r="C969" s="200"/>
      <c r="D969" s="200"/>
      <c r="E969" s="200"/>
      <c r="F969" s="200"/>
      <c r="G969" s="200"/>
      <c r="H969" s="200"/>
      <c r="I969" s="200"/>
      <c r="J969" s="200"/>
      <c r="K969" s="200"/>
      <c r="L969" s="200"/>
      <c r="M969" s="200"/>
      <c r="N969" s="200"/>
      <c r="O969" s="200"/>
      <c r="P969" s="200"/>
      <c r="Q969" s="200"/>
      <c r="R969" s="200"/>
      <c r="S969" s="200"/>
      <c r="T969" s="200"/>
      <c r="U969" s="200"/>
      <c r="V969" s="200"/>
      <c r="W969" s="201"/>
      <c r="X969" s="116" t="str">
        <f t="shared" si="159"/>
        <v xml:space="preserve"> </v>
      </c>
      <c r="Y969" s="116" t="str">
        <f t="shared" si="158"/>
        <v xml:space="preserve"> </v>
      </c>
      <c r="Z969" s="116" t="str">
        <f t="shared" si="150"/>
        <v xml:space="preserve"> </v>
      </c>
      <c r="AA969" s="116" t="str">
        <f t="shared" si="151"/>
        <v xml:space="preserve"> </v>
      </c>
      <c r="AB969" s="116" t="str">
        <f t="shared" si="152"/>
        <v xml:space="preserve"> </v>
      </c>
      <c r="AC969" s="116" t="str">
        <f t="shared" si="153"/>
        <v xml:space="preserve"> </v>
      </c>
      <c r="AD969" s="116" t="str">
        <f t="shared" si="154"/>
        <v xml:space="preserve"> </v>
      </c>
      <c r="AE969" s="116" t="str">
        <f t="shared" si="155"/>
        <v xml:space="preserve"> </v>
      </c>
      <c r="AF969" s="116" t="str">
        <f t="shared" si="156"/>
        <v xml:space="preserve"> </v>
      </c>
      <c r="AG969" s="116" t="str">
        <f t="shared" si="157"/>
        <v xml:space="preserve"> </v>
      </c>
    </row>
    <row r="970" spans="1:33" x14ac:dyDescent="0.35">
      <c r="A970" s="199"/>
      <c r="B970" s="200"/>
      <c r="C970" s="200"/>
      <c r="D970" s="200"/>
      <c r="E970" s="200"/>
      <c r="F970" s="200"/>
      <c r="G970" s="200"/>
      <c r="H970" s="200"/>
      <c r="I970" s="200"/>
      <c r="J970" s="200"/>
      <c r="K970" s="200"/>
      <c r="L970" s="200"/>
      <c r="M970" s="200"/>
      <c r="N970" s="200"/>
      <c r="O970" s="200"/>
      <c r="P970" s="200"/>
      <c r="Q970" s="200"/>
      <c r="R970" s="200"/>
      <c r="S970" s="200"/>
      <c r="T970" s="200"/>
      <c r="U970" s="200"/>
      <c r="V970" s="200"/>
      <c r="W970" s="201"/>
      <c r="X970" s="116" t="str">
        <f t="shared" si="159"/>
        <v xml:space="preserve"> </v>
      </c>
      <c r="Y970" s="116" t="str">
        <f t="shared" si="158"/>
        <v xml:space="preserve"> </v>
      </c>
      <c r="Z970" s="116" t="str">
        <f t="shared" si="150"/>
        <v xml:space="preserve"> </v>
      </c>
      <c r="AA970" s="116" t="str">
        <f t="shared" si="151"/>
        <v xml:space="preserve"> </v>
      </c>
      <c r="AB970" s="116" t="str">
        <f t="shared" si="152"/>
        <v xml:space="preserve"> </v>
      </c>
      <c r="AC970" s="116" t="str">
        <f t="shared" si="153"/>
        <v xml:space="preserve"> </v>
      </c>
      <c r="AD970" s="116" t="str">
        <f t="shared" si="154"/>
        <v xml:space="preserve"> </v>
      </c>
      <c r="AE970" s="116" t="str">
        <f t="shared" si="155"/>
        <v xml:space="preserve"> </v>
      </c>
      <c r="AF970" s="116" t="str">
        <f t="shared" si="156"/>
        <v xml:space="preserve"> </v>
      </c>
      <c r="AG970" s="116" t="str">
        <f t="shared" si="157"/>
        <v xml:space="preserve"> </v>
      </c>
    </row>
    <row r="971" spans="1:33" x14ac:dyDescent="0.35">
      <c r="A971" s="199"/>
      <c r="B971" s="200"/>
      <c r="C971" s="200"/>
      <c r="D971" s="200"/>
      <c r="E971" s="200"/>
      <c r="F971" s="200"/>
      <c r="G971" s="200"/>
      <c r="H971" s="200"/>
      <c r="I971" s="200"/>
      <c r="J971" s="200"/>
      <c r="K971" s="200"/>
      <c r="L971" s="200"/>
      <c r="M971" s="200"/>
      <c r="N971" s="200"/>
      <c r="O971" s="200"/>
      <c r="P971" s="200"/>
      <c r="Q971" s="200"/>
      <c r="R971" s="200"/>
      <c r="S971" s="200"/>
      <c r="T971" s="200"/>
      <c r="U971" s="200"/>
      <c r="V971" s="200"/>
      <c r="W971" s="201"/>
      <c r="X971" s="116" t="str">
        <f t="shared" si="159"/>
        <v xml:space="preserve"> </v>
      </c>
      <c r="Y971" s="116" t="str">
        <f t="shared" si="158"/>
        <v xml:space="preserve"> </v>
      </c>
      <c r="Z971" s="116" t="str">
        <f t="shared" si="150"/>
        <v xml:space="preserve"> </v>
      </c>
      <c r="AA971" s="116" t="str">
        <f t="shared" si="151"/>
        <v xml:space="preserve"> </v>
      </c>
      <c r="AB971" s="116" t="str">
        <f t="shared" si="152"/>
        <v xml:space="preserve"> </v>
      </c>
      <c r="AC971" s="116" t="str">
        <f t="shared" si="153"/>
        <v xml:space="preserve"> </v>
      </c>
      <c r="AD971" s="116" t="str">
        <f t="shared" si="154"/>
        <v xml:space="preserve"> </v>
      </c>
      <c r="AE971" s="116" t="str">
        <f t="shared" si="155"/>
        <v xml:space="preserve"> </v>
      </c>
      <c r="AF971" s="116" t="str">
        <f t="shared" si="156"/>
        <v xml:space="preserve"> </v>
      </c>
      <c r="AG971" s="116" t="str">
        <f t="shared" si="157"/>
        <v xml:space="preserve"> </v>
      </c>
    </row>
    <row r="972" spans="1:33" x14ac:dyDescent="0.35">
      <c r="A972" s="199"/>
      <c r="B972" s="200"/>
      <c r="C972" s="200"/>
      <c r="D972" s="200"/>
      <c r="E972" s="200"/>
      <c r="F972" s="200"/>
      <c r="G972" s="200"/>
      <c r="H972" s="200"/>
      <c r="I972" s="200"/>
      <c r="J972" s="200"/>
      <c r="K972" s="200"/>
      <c r="L972" s="200"/>
      <c r="M972" s="200"/>
      <c r="N972" s="200"/>
      <c r="O972" s="200"/>
      <c r="P972" s="200"/>
      <c r="Q972" s="200"/>
      <c r="R972" s="200"/>
      <c r="S972" s="200"/>
      <c r="T972" s="200"/>
      <c r="U972" s="200"/>
      <c r="V972" s="200"/>
      <c r="W972" s="201"/>
      <c r="X972" s="116" t="str">
        <f t="shared" si="159"/>
        <v xml:space="preserve"> </v>
      </c>
      <c r="Y972" s="116" t="str">
        <f t="shared" si="158"/>
        <v xml:space="preserve"> </v>
      </c>
      <c r="Z972" s="116" t="str">
        <f t="shared" si="150"/>
        <v xml:space="preserve"> </v>
      </c>
      <c r="AA972" s="116" t="str">
        <f t="shared" si="151"/>
        <v xml:space="preserve"> </v>
      </c>
      <c r="AB972" s="116" t="str">
        <f t="shared" si="152"/>
        <v xml:space="preserve"> </v>
      </c>
      <c r="AC972" s="116" t="str">
        <f t="shared" si="153"/>
        <v xml:space="preserve"> </v>
      </c>
      <c r="AD972" s="116" t="str">
        <f t="shared" si="154"/>
        <v xml:space="preserve"> </v>
      </c>
      <c r="AE972" s="116" t="str">
        <f t="shared" si="155"/>
        <v xml:space="preserve"> </v>
      </c>
      <c r="AF972" s="116" t="str">
        <f t="shared" si="156"/>
        <v xml:space="preserve"> </v>
      </c>
      <c r="AG972" s="116" t="str">
        <f t="shared" si="157"/>
        <v xml:space="preserve"> </v>
      </c>
    </row>
    <row r="973" spans="1:33" x14ac:dyDescent="0.35">
      <c r="A973" s="199"/>
      <c r="B973" s="200"/>
      <c r="C973" s="200"/>
      <c r="D973" s="200"/>
      <c r="E973" s="200"/>
      <c r="F973" s="200"/>
      <c r="G973" s="200"/>
      <c r="H973" s="200"/>
      <c r="I973" s="200"/>
      <c r="J973" s="200"/>
      <c r="K973" s="200"/>
      <c r="L973" s="200"/>
      <c r="M973" s="200"/>
      <c r="N973" s="200"/>
      <c r="O973" s="200"/>
      <c r="P973" s="200"/>
      <c r="Q973" s="200"/>
      <c r="R973" s="200"/>
      <c r="S973" s="200"/>
      <c r="T973" s="200"/>
      <c r="U973" s="200"/>
      <c r="V973" s="200"/>
      <c r="W973" s="201"/>
      <c r="X973" s="116" t="str">
        <f t="shared" si="159"/>
        <v xml:space="preserve"> </v>
      </c>
      <c r="Y973" s="116" t="str">
        <f t="shared" si="158"/>
        <v xml:space="preserve"> </v>
      </c>
      <c r="Z973" s="116" t="str">
        <f t="shared" si="150"/>
        <v xml:space="preserve"> </v>
      </c>
      <c r="AA973" s="116" t="str">
        <f t="shared" si="151"/>
        <v xml:space="preserve"> </v>
      </c>
      <c r="AB973" s="116" t="str">
        <f t="shared" si="152"/>
        <v xml:space="preserve"> </v>
      </c>
      <c r="AC973" s="116" t="str">
        <f t="shared" si="153"/>
        <v xml:space="preserve"> </v>
      </c>
      <c r="AD973" s="116" t="str">
        <f t="shared" si="154"/>
        <v xml:space="preserve"> </v>
      </c>
      <c r="AE973" s="116" t="str">
        <f t="shared" si="155"/>
        <v xml:space="preserve"> </v>
      </c>
      <c r="AF973" s="116" t="str">
        <f t="shared" si="156"/>
        <v xml:space="preserve"> </v>
      </c>
      <c r="AG973" s="116" t="str">
        <f t="shared" si="157"/>
        <v xml:space="preserve"> </v>
      </c>
    </row>
    <row r="974" spans="1:33" x14ac:dyDescent="0.35">
      <c r="A974" s="199"/>
      <c r="B974" s="200"/>
      <c r="C974" s="200"/>
      <c r="D974" s="200"/>
      <c r="E974" s="200"/>
      <c r="F974" s="200"/>
      <c r="G974" s="200"/>
      <c r="H974" s="200"/>
      <c r="I974" s="200"/>
      <c r="J974" s="200"/>
      <c r="K974" s="200"/>
      <c r="L974" s="200"/>
      <c r="M974" s="200"/>
      <c r="N974" s="200"/>
      <c r="O974" s="200"/>
      <c r="P974" s="200"/>
      <c r="Q974" s="200"/>
      <c r="R974" s="200"/>
      <c r="S974" s="200"/>
      <c r="T974" s="200"/>
      <c r="U974" s="200"/>
      <c r="V974" s="200"/>
      <c r="W974" s="201"/>
      <c r="X974" s="116" t="str">
        <f t="shared" si="159"/>
        <v xml:space="preserve"> </v>
      </c>
      <c r="Y974" s="116" t="str">
        <f t="shared" si="158"/>
        <v xml:space="preserve"> </v>
      </c>
      <c r="Z974" s="116" t="str">
        <f t="shared" si="150"/>
        <v xml:space="preserve"> </v>
      </c>
      <c r="AA974" s="116" t="str">
        <f t="shared" si="151"/>
        <v xml:space="preserve"> </v>
      </c>
      <c r="AB974" s="116" t="str">
        <f t="shared" si="152"/>
        <v xml:space="preserve"> </v>
      </c>
      <c r="AC974" s="116" t="str">
        <f t="shared" si="153"/>
        <v xml:space="preserve"> </v>
      </c>
      <c r="AD974" s="116" t="str">
        <f t="shared" si="154"/>
        <v xml:space="preserve"> </v>
      </c>
      <c r="AE974" s="116" t="str">
        <f t="shared" si="155"/>
        <v xml:space="preserve"> </v>
      </c>
      <c r="AF974" s="116" t="str">
        <f t="shared" si="156"/>
        <v xml:space="preserve"> </v>
      </c>
      <c r="AG974" s="116" t="str">
        <f t="shared" si="157"/>
        <v xml:space="preserve"> </v>
      </c>
    </row>
    <row r="975" spans="1:33" x14ac:dyDescent="0.35">
      <c r="A975" s="199"/>
      <c r="B975" s="200"/>
      <c r="C975" s="200"/>
      <c r="D975" s="200"/>
      <c r="E975" s="200"/>
      <c r="F975" s="200"/>
      <c r="G975" s="200"/>
      <c r="H975" s="200"/>
      <c r="I975" s="200"/>
      <c r="J975" s="200"/>
      <c r="K975" s="200"/>
      <c r="L975" s="200"/>
      <c r="M975" s="200"/>
      <c r="N975" s="200"/>
      <c r="O975" s="200"/>
      <c r="P975" s="200"/>
      <c r="Q975" s="200"/>
      <c r="R975" s="200"/>
      <c r="S975" s="200"/>
      <c r="T975" s="200"/>
      <c r="U975" s="200"/>
      <c r="V975" s="200"/>
      <c r="W975" s="201"/>
      <c r="X975" s="116" t="str">
        <f t="shared" si="159"/>
        <v xml:space="preserve"> </v>
      </c>
      <c r="Y975" s="116" t="str">
        <f t="shared" si="158"/>
        <v xml:space="preserve"> </v>
      </c>
      <c r="Z975" s="116" t="str">
        <f t="shared" si="150"/>
        <v xml:space="preserve"> </v>
      </c>
      <c r="AA975" s="116" t="str">
        <f t="shared" si="151"/>
        <v xml:space="preserve"> </v>
      </c>
      <c r="AB975" s="116" t="str">
        <f t="shared" si="152"/>
        <v xml:space="preserve"> </v>
      </c>
      <c r="AC975" s="116" t="str">
        <f t="shared" si="153"/>
        <v xml:space="preserve"> </v>
      </c>
      <c r="AD975" s="116" t="str">
        <f t="shared" si="154"/>
        <v xml:space="preserve"> </v>
      </c>
      <c r="AE975" s="116" t="str">
        <f t="shared" si="155"/>
        <v xml:space="preserve"> </v>
      </c>
      <c r="AF975" s="116" t="str">
        <f t="shared" si="156"/>
        <v xml:space="preserve"> </v>
      </c>
      <c r="AG975" s="116" t="str">
        <f t="shared" si="157"/>
        <v xml:space="preserve"> </v>
      </c>
    </row>
    <row r="976" spans="1:33" x14ac:dyDescent="0.35">
      <c r="A976" s="199"/>
      <c r="B976" s="200"/>
      <c r="C976" s="200"/>
      <c r="D976" s="200"/>
      <c r="E976" s="200"/>
      <c r="F976" s="200"/>
      <c r="G976" s="200"/>
      <c r="H976" s="200"/>
      <c r="I976" s="200"/>
      <c r="J976" s="200"/>
      <c r="K976" s="200"/>
      <c r="L976" s="200"/>
      <c r="M976" s="200"/>
      <c r="N976" s="200"/>
      <c r="O976" s="200"/>
      <c r="P976" s="200"/>
      <c r="Q976" s="200"/>
      <c r="R976" s="200"/>
      <c r="S976" s="200"/>
      <c r="T976" s="200"/>
      <c r="U976" s="200"/>
      <c r="V976" s="200"/>
      <c r="W976" s="201"/>
      <c r="X976" s="116" t="str">
        <f t="shared" si="159"/>
        <v xml:space="preserve"> </v>
      </c>
      <c r="Y976" s="116" t="str">
        <f t="shared" si="158"/>
        <v xml:space="preserve"> </v>
      </c>
      <c r="Z976" s="116" t="str">
        <f t="shared" si="150"/>
        <v xml:space="preserve"> </v>
      </c>
      <c r="AA976" s="116" t="str">
        <f t="shared" si="151"/>
        <v xml:space="preserve"> </v>
      </c>
      <c r="AB976" s="116" t="str">
        <f t="shared" si="152"/>
        <v xml:space="preserve"> </v>
      </c>
      <c r="AC976" s="116" t="str">
        <f t="shared" si="153"/>
        <v xml:space="preserve"> </v>
      </c>
      <c r="AD976" s="116" t="str">
        <f t="shared" si="154"/>
        <v xml:space="preserve"> </v>
      </c>
      <c r="AE976" s="116" t="str">
        <f t="shared" si="155"/>
        <v xml:space="preserve"> </v>
      </c>
      <c r="AF976" s="116" t="str">
        <f t="shared" si="156"/>
        <v xml:space="preserve"> </v>
      </c>
      <c r="AG976" s="116" t="str">
        <f t="shared" si="157"/>
        <v xml:space="preserve"> </v>
      </c>
    </row>
    <row r="977" spans="1:33" x14ac:dyDescent="0.35">
      <c r="A977" s="199"/>
      <c r="B977" s="200"/>
      <c r="C977" s="200"/>
      <c r="D977" s="200"/>
      <c r="E977" s="200"/>
      <c r="F977" s="200"/>
      <c r="G977" s="200"/>
      <c r="H977" s="200"/>
      <c r="I977" s="200"/>
      <c r="J977" s="200"/>
      <c r="K977" s="200"/>
      <c r="L977" s="200"/>
      <c r="M977" s="200"/>
      <c r="N977" s="200"/>
      <c r="O977" s="200"/>
      <c r="P977" s="200"/>
      <c r="Q977" s="200"/>
      <c r="R977" s="200"/>
      <c r="S977" s="200"/>
      <c r="T977" s="200"/>
      <c r="U977" s="200"/>
      <c r="V977" s="200"/>
      <c r="W977" s="201"/>
      <c r="X977" s="116" t="str">
        <f t="shared" si="159"/>
        <v xml:space="preserve"> </v>
      </c>
      <c r="Y977" s="116" t="str">
        <f t="shared" si="158"/>
        <v xml:space="preserve"> </v>
      </c>
      <c r="Z977" s="116" t="str">
        <f t="shared" si="150"/>
        <v xml:space="preserve"> </v>
      </c>
      <c r="AA977" s="116" t="str">
        <f t="shared" si="151"/>
        <v xml:space="preserve"> </v>
      </c>
      <c r="AB977" s="116" t="str">
        <f t="shared" si="152"/>
        <v xml:space="preserve"> </v>
      </c>
      <c r="AC977" s="116" t="str">
        <f t="shared" si="153"/>
        <v xml:space="preserve"> </v>
      </c>
      <c r="AD977" s="116" t="str">
        <f t="shared" si="154"/>
        <v xml:space="preserve"> </v>
      </c>
      <c r="AE977" s="116" t="str">
        <f t="shared" si="155"/>
        <v xml:space="preserve"> </v>
      </c>
      <c r="AF977" s="116" t="str">
        <f t="shared" si="156"/>
        <v xml:space="preserve"> </v>
      </c>
      <c r="AG977" s="116" t="str">
        <f t="shared" si="157"/>
        <v xml:space="preserve"> </v>
      </c>
    </row>
    <row r="978" spans="1:33" x14ac:dyDescent="0.35">
      <c r="A978" s="199"/>
      <c r="B978" s="200"/>
      <c r="C978" s="200"/>
      <c r="D978" s="200"/>
      <c r="E978" s="200"/>
      <c r="F978" s="200"/>
      <c r="G978" s="200"/>
      <c r="H978" s="200"/>
      <c r="I978" s="200"/>
      <c r="J978" s="200"/>
      <c r="K978" s="200"/>
      <c r="L978" s="200"/>
      <c r="M978" s="200"/>
      <c r="N978" s="200"/>
      <c r="O978" s="200"/>
      <c r="P978" s="200"/>
      <c r="Q978" s="200"/>
      <c r="R978" s="200"/>
      <c r="S978" s="200"/>
      <c r="T978" s="200"/>
      <c r="U978" s="200"/>
      <c r="V978" s="200"/>
      <c r="W978" s="201"/>
      <c r="X978" s="116" t="str">
        <f t="shared" si="159"/>
        <v xml:space="preserve"> </v>
      </c>
      <c r="Y978" s="116" t="str">
        <f t="shared" si="158"/>
        <v xml:space="preserve"> </v>
      </c>
      <c r="Z978" s="116" t="str">
        <f t="shared" si="150"/>
        <v xml:space="preserve"> </v>
      </c>
      <c r="AA978" s="116" t="str">
        <f t="shared" si="151"/>
        <v xml:space="preserve"> </v>
      </c>
      <c r="AB978" s="116" t="str">
        <f t="shared" si="152"/>
        <v xml:space="preserve"> </v>
      </c>
      <c r="AC978" s="116" t="str">
        <f t="shared" si="153"/>
        <v xml:space="preserve"> </v>
      </c>
      <c r="AD978" s="116" t="str">
        <f t="shared" si="154"/>
        <v xml:space="preserve"> </v>
      </c>
      <c r="AE978" s="116" t="str">
        <f t="shared" si="155"/>
        <v xml:space="preserve"> </v>
      </c>
      <c r="AF978" s="116" t="str">
        <f t="shared" si="156"/>
        <v xml:space="preserve"> </v>
      </c>
      <c r="AG978" s="116" t="str">
        <f t="shared" si="157"/>
        <v xml:space="preserve"> </v>
      </c>
    </row>
    <row r="979" spans="1:33" x14ac:dyDescent="0.35">
      <c r="A979" s="199"/>
      <c r="B979" s="200"/>
      <c r="C979" s="200"/>
      <c r="D979" s="200"/>
      <c r="E979" s="200"/>
      <c r="F979" s="200"/>
      <c r="G979" s="200"/>
      <c r="H979" s="200"/>
      <c r="I979" s="200"/>
      <c r="J979" s="200"/>
      <c r="K979" s="200"/>
      <c r="L979" s="200"/>
      <c r="M979" s="200"/>
      <c r="N979" s="200"/>
      <c r="O979" s="200"/>
      <c r="P979" s="200"/>
      <c r="Q979" s="200"/>
      <c r="R979" s="200"/>
      <c r="S979" s="200"/>
      <c r="T979" s="200"/>
      <c r="U979" s="200"/>
      <c r="V979" s="200"/>
      <c r="W979" s="201"/>
      <c r="X979" s="116" t="str">
        <f t="shared" si="159"/>
        <v xml:space="preserve"> </v>
      </c>
      <c r="Y979" s="116" t="str">
        <f t="shared" si="158"/>
        <v xml:space="preserve"> </v>
      </c>
      <c r="Z979" s="116" t="str">
        <f t="shared" si="150"/>
        <v xml:space="preserve"> </v>
      </c>
      <c r="AA979" s="116" t="str">
        <f t="shared" si="151"/>
        <v xml:space="preserve"> </v>
      </c>
      <c r="AB979" s="116" t="str">
        <f t="shared" si="152"/>
        <v xml:space="preserve"> </v>
      </c>
      <c r="AC979" s="116" t="str">
        <f t="shared" si="153"/>
        <v xml:space="preserve"> </v>
      </c>
      <c r="AD979" s="116" t="str">
        <f t="shared" si="154"/>
        <v xml:space="preserve"> </v>
      </c>
      <c r="AE979" s="116" t="str">
        <f t="shared" si="155"/>
        <v xml:space="preserve"> </v>
      </c>
      <c r="AF979" s="116" t="str">
        <f t="shared" si="156"/>
        <v xml:space="preserve"> </v>
      </c>
      <c r="AG979" s="116" t="str">
        <f t="shared" si="157"/>
        <v xml:space="preserve"> </v>
      </c>
    </row>
    <row r="980" spans="1:33" x14ac:dyDescent="0.35">
      <c r="A980" s="199"/>
      <c r="B980" s="200"/>
      <c r="C980" s="200"/>
      <c r="D980" s="200"/>
      <c r="E980" s="200"/>
      <c r="F980" s="200"/>
      <c r="G980" s="200"/>
      <c r="H980" s="200"/>
      <c r="I980" s="200"/>
      <c r="J980" s="200"/>
      <c r="K980" s="200"/>
      <c r="L980" s="200"/>
      <c r="M980" s="200"/>
      <c r="N980" s="200"/>
      <c r="O980" s="200"/>
      <c r="P980" s="200"/>
      <c r="Q980" s="200"/>
      <c r="R980" s="200"/>
      <c r="S980" s="200"/>
      <c r="T980" s="200"/>
      <c r="U980" s="200"/>
      <c r="V980" s="200"/>
      <c r="W980" s="201"/>
      <c r="X980" s="116" t="str">
        <f t="shared" si="159"/>
        <v xml:space="preserve"> </v>
      </c>
      <c r="Y980" s="116" t="str">
        <f t="shared" si="158"/>
        <v xml:space="preserve"> </v>
      </c>
      <c r="Z980" s="116" t="str">
        <f t="shared" si="150"/>
        <v xml:space="preserve"> </v>
      </c>
      <c r="AA980" s="116" t="str">
        <f t="shared" si="151"/>
        <v xml:space="preserve"> </v>
      </c>
      <c r="AB980" s="116" t="str">
        <f t="shared" si="152"/>
        <v xml:space="preserve"> </v>
      </c>
      <c r="AC980" s="116" t="str">
        <f t="shared" si="153"/>
        <v xml:space="preserve"> </v>
      </c>
      <c r="AD980" s="116" t="str">
        <f t="shared" si="154"/>
        <v xml:space="preserve"> </v>
      </c>
      <c r="AE980" s="116" t="str">
        <f t="shared" si="155"/>
        <v xml:space="preserve"> </v>
      </c>
      <c r="AF980" s="116" t="str">
        <f t="shared" si="156"/>
        <v xml:space="preserve"> </v>
      </c>
      <c r="AG980" s="116" t="str">
        <f t="shared" si="157"/>
        <v xml:space="preserve"> </v>
      </c>
    </row>
    <row r="981" spans="1:33" x14ac:dyDescent="0.35">
      <c r="A981" s="199"/>
      <c r="B981" s="200"/>
      <c r="C981" s="200"/>
      <c r="D981" s="200"/>
      <c r="E981" s="200"/>
      <c r="F981" s="200"/>
      <c r="G981" s="200"/>
      <c r="H981" s="200"/>
      <c r="I981" s="200"/>
      <c r="J981" s="200"/>
      <c r="K981" s="200"/>
      <c r="L981" s="200"/>
      <c r="M981" s="200"/>
      <c r="N981" s="200"/>
      <c r="O981" s="200"/>
      <c r="P981" s="200"/>
      <c r="Q981" s="200"/>
      <c r="R981" s="200"/>
      <c r="S981" s="200"/>
      <c r="T981" s="200"/>
      <c r="U981" s="200"/>
      <c r="V981" s="200"/>
      <c r="W981" s="201"/>
      <c r="X981" s="116" t="str">
        <f t="shared" si="159"/>
        <v xml:space="preserve"> </v>
      </c>
      <c r="Y981" s="116" t="str">
        <f t="shared" si="158"/>
        <v xml:space="preserve"> </v>
      </c>
      <c r="Z981" s="116" t="str">
        <f t="shared" si="150"/>
        <v xml:space="preserve"> </v>
      </c>
      <c r="AA981" s="116" t="str">
        <f t="shared" si="151"/>
        <v xml:space="preserve"> </v>
      </c>
      <c r="AB981" s="116" t="str">
        <f t="shared" si="152"/>
        <v xml:space="preserve"> </v>
      </c>
      <c r="AC981" s="116" t="str">
        <f t="shared" si="153"/>
        <v xml:space="preserve"> </v>
      </c>
      <c r="AD981" s="116" t="str">
        <f t="shared" si="154"/>
        <v xml:space="preserve"> </v>
      </c>
      <c r="AE981" s="116" t="str">
        <f t="shared" si="155"/>
        <v xml:space="preserve"> </v>
      </c>
      <c r="AF981" s="116" t="str">
        <f t="shared" si="156"/>
        <v xml:space="preserve"> </v>
      </c>
      <c r="AG981" s="116" t="str">
        <f t="shared" si="157"/>
        <v xml:space="preserve"> </v>
      </c>
    </row>
    <row r="982" spans="1:33" x14ac:dyDescent="0.35">
      <c r="A982" s="199"/>
      <c r="B982" s="200"/>
      <c r="C982" s="200"/>
      <c r="D982" s="200"/>
      <c r="E982" s="200"/>
      <c r="F982" s="200"/>
      <c r="G982" s="200"/>
      <c r="H982" s="200"/>
      <c r="I982" s="200"/>
      <c r="J982" s="200"/>
      <c r="K982" s="200"/>
      <c r="L982" s="200"/>
      <c r="M982" s="200"/>
      <c r="N982" s="200"/>
      <c r="O982" s="200"/>
      <c r="P982" s="200"/>
      <c r="Q982" s="200"/>
      <c r="R982" s="200"/>
      <c r="S982" s="200"/>
      <c r="T982" s="200"/>
      <c r="U982" s="200"/>
      <c r="V982" s="200"/>
      <c r="W982" s="201"/>
      <c r="X982" s="116" t="str">
        <f t="shared" si="159"/>
        <v xml:space="preserve"> </v>
      </c>
      <c r="Y982" s="116" t="str">
        <f t="shared" si="158"/>
        <v xml:space="preserve"> </v>
      </c>
      <c r="Z982" s="116" t="str">
        <f t="shared" si="150"/>
        <v xml:space="preserve"> </v>
      </c>
      <c r="AA982" s="116" t="str">
        <f t="shared" si="151"/>
        <v xml:space="preserve"> </v>
      </c>
      <c r="AB982" s="116" t="str">
        <f t="shared" si="152"/>
        <v xml:space="preserve"> </v>
      </c>
      <c r="AC982" s="116" t="str">
        <f t="shared" si="153"/>
        <v xml:space="preserve"> </v>
      </c>
      <c r="AD982" s="116" t="str">
        <f t="shared" si="154"/>
        <v xml:space="preserve"> </v>
      </c>
      <c r="AE982" s="116" t="str">
        <f t="shared" si="155"/>
        <v xml:space="preserve"> </v>
      </c>
      <c r="AF982" s="116" t="str">
        <f t="shared" si="156"/>
        <v xml:space="preserve"> </v>
      </c>
      <c r="AG982" s="116" t="str">
        <f t="shared" si="157"/>
        <v xml:space="preserve"> </v>
      </c>
    </row>
    <row r="983" spans="1:33" x14ac:dyDescent="0.35">
      <c r="A983" s="199"/>
      <c r="B983" s="200"/>
      <c r="C983" s="200"/>
      <c r="D983" s="200"/>
      <c r="E983" s="200"/>
      <c r="F983" s="200"/>
      <c r="G983" s="200"/>
      <c r="H983" s="200"/>
      <c r="I983" s="200"/>
      <c r="J983" s="200"/>
      <c r="K983" s="200"/>
      <c r="L983" s="200"/>
      <c r="M983" s="200"/>
      <c r="N983" s="200"/>
      <c r="O983" s="200"/>
      <c r="P983" s="200"/>
      <c r="Q983" s="200"/>
      <c r="R983" s="200"/>
      <c r="S983" s="200"/>
      <c r="T983" s="200"/>
      <c r="U983" s="200"/>
      <c r="V983" s="200"/>
      <c r="W983" s="201"/>
      <c r="X983" s="116" t="str">
        <f t="shared" si="159"/>
        <v xml:space="preserve"> </v>
      </c>
      <c r="Y983" s="116" t="str">
        <f t="shared" si="158"/>
        <v xml:space="preserve"> </v>
      </c>
      <c r="Z983" s="116" t="str">
        <f t="shared" si="150"/>
        <v xml:space="preserve"> </v>
      </c>
      <c r="AA983" s="116" t="str">
        <f t="shared" si="151"/>
        <v xml:space="preserve"> </v>
      </c>
      <c r="AB983" s="116" t="str">
        <f t="shared" si="152"/>
        <v xml:space="preserve"> </v>
      </c>
      <c r="AC983" s="116" t="str">
        <f t="shared" si="153"/>
        <v xml:space="preserve"> </v>
      </c>
      <c r="AD983" s="116" t="str">
        <f t="shared" si="154"/>
        <v xml:space="preserve"> </v>
      </c>
      <c r="AE983" s="116" t="str">
        <f t="shared" si="155"/>
        <v xml:space="preserve"> </v>
      </c>
      <c r="AF983" s="116" t="str">
        <f t="shared" si="156"/>
        <v xml:space="preserve"> </v>
      </c>
      <c r="AG983" s="116" t="str">
        <f t="shared" si="157"/>
        <v xml:space="preserve"> </v>
      </c>
    </row>
    <row r="984" spans="1:33" x14ac:dyDescent="0.35">
      <c r="A984" s="199"/>
      <c r="B984" s="200"/>
      <c r="C984" s="200"/>
      <c r="D984" s="200"/>
      <c r="E984" s="200"/>
      <c r="F984" s="200"/>
      <c r="G984" s="200"/>
      <c r="H984" s="200"/>
      <c r="I984" s="200"/>
      <c r="J984" s="200"/>
      <c r="K984" s="200"/>
      <c r="L984" s="200"/>
      <c r="M984" s="200"/>
      <c r="N984" s="200"/>
      <c r="O984" s="200"/>
      <c r="P984" s="200"/>
      <c r="Q984" s="200"/>
      <c r="R984" s="200"/>
      <c r="S984" s="200"/>
      <c r="T984" s="200"/>
      <c r="U984" s="200"/>
      <c r="V984" s="200"/>
      <c r="W984" s="201"/>
      <c r="X984" s="116" t="str">
        <f t="shared" si="159"/>
        <v xml:space="preserve"> </v>
      </c>
      <c r="Y984" s="116" t="str">
        <f t="shared" si="158"/>
        <v xml:space="preserve"> </v>
      </c>
      <c r="Z984" s="116" t="str">
        <f t="shared" si="150"/>
        <v xml:space="preserve"> </v>
      </c>
      <c r="AA984" s="116" t="str">
        <f t="shared" si="151"/>
        <v xml:space="preserve"> </v>
      </c>
      <c r="AB984" s="116" t="str">
        <f t="shared" si="152"/>
        <v xml:space="preserve"> </v>
      </c>
      <c r="AC984" s="116" t="str">
        <f t="shared" si="153"/>
        <v xml:space="preserve"> </v>
      </c>
      <c r="AD984" s="116" t="str">
        <f t="shared" si="154"/>
        <v xml:space="preserve"> </v>
      </c>
      <c r="AE984" s="116" t="str">
        <f t="shared" si="155"/>
        <v xml:space="preserve"> </v>
      </c>
      <c r="AF984" s="116" t="str">
        <f t="shared" si="156"/>
        <v xml:space="preserve"> </v>
      </c>
      <c r="AG984" s="116" t="str">
        <f t="shared" si="157"/>
        <v xml:space="preserve"> </v>
      </c>
    </row>
    <row r="985" spans="1:33" x14ac:dyDescent="0.35">
      <c r="A985" s="199"/>
      <c r="B985" s="200"/>
      <c r="C985" s="200"/>
      <c r="D985" s="200"/>
      <c r="E985" s="200"/>
      <c r="F985" s="200"/>
      <c r="G985" s="200"/>
      <c r="H985" s="200"/>
      <c r="I985" s="200"/>
      <c r="J985" s="200"/>
      <c r="K985" s="200"/>
      <c r="L985" s="200"/>
      <c r="M985" s="200"/>
      <c r="N985" s="200"/>
      <c r="O985" s="200"/>
      <c r="P985" s="200"/>
      <c r="Q985" s="200"/>
      <c r="R985" s="200"/>
      <c r="S985" s="200"/>
      <c r="T985" s="200"/>
      <c r="U985" s="200"/>
      <c r="V985" s="200"/>
      <c r="W985" s="201"/>
      <c r="X985" s="116" t="str">
        <f t="shared" si="159"/>
        <v xml:space="preserve"> </v>
      </c>
      <c r="Y985" s="116" t="str">
        <f t="shared" si="158"/>
        <v xml:space="preserve"> </v>
      </c>
      <c r="Z985" s="116" t="str">
        <f t="shared" si="150"/>
        <v xml:space="preserve"> </v>
      </c>
      <c r="AA985" s="116" t="str">
        <f t="shared" si="151"/>
        <v xml:space="preserve"> </v>
      </c>
      <c r="AB985" s="116" t="str">
        <f t="shared" si="152"/>
        <v xml:space="preserve"> </v>
      </c>
      <c r="AC985" s="116" t="str">
        <f t="shared" si="153"/>
        <v xml:space="preserve"> </v>
      </c>
      <c r="AD985" s="116" t="str">
        <f t="shared" si="154"/>
        <v xml:space="preserve"> </v>
      </c>
      <c r="AE985" s="116" t="str">
        <f t="shared" si="155"/>
        <v xml:space="preserve"> </v>
      </c>
      <c r="AF985" s="116" t="str">
        <f t="shared" si="156"/>
        <v xml:space="preserve"> </v>
      </c>
      <c r="AG985" s="116" t="str">
        <f t="shared" si="157"/>
        <v xml:space="preserve"> </v>
      </c>
    </row>
    <row r="986" spans="1:33" x14ac:dyDescent="0.35">
      <c r="A986" s="199"/>
      <c r="B986" s="200"/>
      <c r="C986" s="200"/>
      <c r="D986" s="200"/>
      <c r="E986" s="200"/>
      <c r="F986" s="200"/>
      <c r="G986" s="200"/>
      <c r="H986" s="200"/>
      <c r="I986" s="200"/>
      <c r="J986" s="200"/>
      <c r="K986" s="200"/>
      <c r="L986" s="200"/>
      <c r="M986" s="200"/>
      <c r="N986" s="200"/>
      <c r="O986" s="200"/>
      <c r="P986" s="200"/>
      <c r="Q986" s="200"/>
      <c r="R986" s="200"/>
      <c r="S986" s="200"/>
      <c r="T986" s="200"/>
      <c r="U986" s="200"/>
      <c r="V986" s="200"/>
      <c r="W986" s="201"/>
      <c r="X986" s="116" t="str">
        <f t="shared" si="159"/>
        <v xml:space="preserve"> </v>
      </c>
      <c r="Y986" s="116" t="str">
        <f t="shared" si="158"/>
        <v xml:space="preserve"> </v>
      </c>
      <c r="Z986" s="116" t="str">
        <f t="shared" si="150"/>
        <v xml:space="preserve"> </v>
      </c>
      <c r="AA986" s="116" t="str">
        <f t="shared" si="151"/>
        <v xml:space="preserve"> </v>
      </c>
      <c r="AB986" s="116" t="str">
        <f t="shared" si="152"/>
        <v xml:space="preserve"> </v>
      </c>
      <c r="AC986" s="116" t="str">
        <f t="shared" si="153"/>
        <v xml:space="preserve"> </v>
      </c>
      <c r="AD986" s="116" t="str">
        <f t="shared" si="154"/>
        <v xml:space="preserve"> </v>
      </c>
      <c r="AE986" s="116" t="str">
        <f t="shared" si="155"/>
        <v xml:space="preserve"> </v>
      </c>
      <c r="AF986" s="116" t="str">
        <f t="shared" si="156"/>
        <v xml:space="preserve"> </v>
      </c>
      <c r="AG986" s="116" t="str">
        <f t="shared" si="157"/>
        <v xml:space="preserve"> </v>
      </c>
    </row>
    <row r="987" spans="1:33" x14ac:dyDescent="0.35">
      <c r="A987" s="199"/>
      <c r="B987" s="200"/>
      <c r="C987" s="200"/>
      <c r="D987" s="200"/>
      <c r="E987" s="200"/>
      <c r="F987" s="200"/>
      <c r="G987" s="200"/>
      <c r="H987" s="200"/>
      <c r="I987" s="200"/>
      <c r="J987" s="200"/>
      <c r="K987" s="200"/>
      <c r="L987" s="200"/>
      <c r="M987" s="200"/>
      <c r="N987" s="200"/>
      <c r="O987" s="200"/>
      <c r="P987" s="200"/>
      <c r="Q987" s="200"/>
      <c r="R987" s="200"/>
      <c r="S987" s="200"/>
      <c r="T987" s="200"/>
      <c r="U987" s="200"/>
      <c r="V987" s="200"/>
      <c r="W987" s="201"/>
      <c r="X987" s="116" t="str">
        <f t="shared" si="159"/>
        <v xml:space="preserve"> </v>
      </c>
      <c r="Y987" s="116" t="str">
        <f t="shared" si="158"/>
        <v xml:space="preserve"> </v>
      </c>
      <c r="Z987" s="116" t="str">
        <f t="shared" si="150"/>
        <v xml:space="preserve"> </v>
      </c>
      <c r="AA987" s="116" t="str">
        <f t="shared" si="151"/>
        <v xml:space="preserve"> </v>
      </c>
      <c r="AB987" s="116" t="str">
        <f t="shared" si="152"/>
        <v xml:space="preserve"> </v>
      </c>
      <c r="AC987" s="116" t="str">
        <f t="shared" si="153"/>
        <v xml:space="preserve"> </v>
      </c>
      <c r="AD987" s="116" t="str">
        <f t="shared" si="154"/>
        <v xml:space="preserve"> </v>
      </c>
      <c r="AE987" s="116" t="str">
        <f t="shared" si="155"/>
        <v xml:space="preserve"> </v>
      </c>
      <c r="AF987" s="116" t="str">
        <f t="shared" si="156"/>
        <v xml:space="preserve"> </v>
      </c>
      <c r="AG987" s="116" t="str">
        <f t="shared" si="157"/>
        <v xml:space="preserve"> </v>
      </c>
    </row>
    <row r="988" spans="1:33" x14ac:dyDescent="0.35">
      <c r="A988" s="199"/>
      <c r="B988" s="200"/>
      <c r="C988" s="200"/>
      <c r="D988" s="200"/>
      <c r="E988" s="200"/>
      <c r="F988" s="200"/>
      <c r="G988" s="200"/>
      <c r="H988" s="200"/>
      <c r="I988" s="200"/>
      <c r="J988" s="200"/>
      <c r="K988" s="200"/>
      <c r="L988" s="200"/>
      <c r="M988" s="200"/>
      <c r="N988" s="200"/>
      <c r="O988" s="200"/>
      <c r="P988" s="200"/>
      <c r="Q988" s="200"/>
      <c r="R988" s="200"/>
      <c r="S988" s="200"/>
      <c r="T988" s="200"/>
      <c r="U988" s="200"/>
      <c r="V988" s="200"/>
      <c r="W988" s="201"/>
      <c r="X988" s="116" t="str">
        <f t="shared" si="159"/>
        <v xml:space="preserve"> </v>
      </c>
      <c r="Y988" s="116" t="str">
        <f t="shared" si="158"/>
        <v xml:space="preserve"> </v>
      </c>
      <c r="Z988" s="116" t="str">
        <f t="shared" si="150"/>
        <v xml:space="preserve"> </v>
      </c>
      <c r="AA988" s="116" t="str">
        <f t="shared" si="151"/>
        <v xml:space="preserve"> </v>
      </c>
      <c r="AB988" s="116" t="str">
        <f t="shared" si="152"/>
        <v xml:space="preserve"> </v>
      </c>
      <c r="AC988" s="116" t="str">
        <f t="shared" si="153"/>
        <v xml:space="preserve"> </v>
      </c>
      <c r="AD988" s="116" t="str">
        <f t="shared" si="154"/>
        <v xml:space="preserve"> </v>
      </c>
      <c r="AE988" s="116" t="str">
        <f t="shared" si="155"/>
        <v xml:space="preserve"> </v>
      </c>
      <c r="AF988" s="116" t="str">
        <f t="shared" si="156"/>
        <v xml:space="preserve"> </v>
      </c>
      <c r="AG988" s="116" t="str">
        <f t="shared" si="157"/>
        <v xml:space="preserve"> </v>
      </c>
    </row>
    <row r="989" spans="1:33" x14ac:dyDescent="0.35">
      <c r="A989" s="199"/>
      <c r="B989" s="200"/>
      <c r="C989" s="200"/>
      <c r="D989" s="200"/>
      <c r="E989" s="200"/>
      <c r="F989" s="200"/>
      <c r="G989" s="200"/>
      <c r="H989" s="200"/>
      <c r="I989" s="200"/>
      <c r="J989" s="200"/>
      <c r="K989" s="200"/>
      <c r="L989" s="200"/>
      <c r="M989" s="200"/>
      <c r="N989" s="200"/>
      <c r="O989" s="200"/>
      <c r="P989" s="200"/>
      <c r="Q989" s="200"/>
      <c r="R989" s="200"/>
      <c r="S989" s="200"/>
      <c r="T989" s="200"/>
      <c r="U989" s="200"/>
      <c r="V989" s="200"/>
      <c r="W989" s="201"/>
      <c r="X989" s="116" t="str">
        <f t="shared" si="159"/>
        <v xml:space="preserve"> </v>
      </c>
      <c r="Y989" s="116" t="str">
        <f t="shared" si="158"/>
        <v xml:space="preserve"> </v>
      </c>
      <c r="Z989" s="116" t="str">
        <f t="shared" si="150"/>
        <v xml:space="preserve"> </v>
      </c>
      <c r="AA989" s="116" t="str">
        <f t="shared" si="151"/>
        <v xml:space="preserve"> </v>
      </c>
      <c r="AB989" s="116" t="str">
        <f t="shared" si="152"/>
        <v xml:space="preserve"> </v>
      </c>
      <c r="AC989" s="116" t="str">
        <f t="shared" si="153"/>
        <v xml:space="preserve"> </v>
      </c>
      <c r="AD989" s="116" t="str">
        <f t="shared" si="154"/>
        <v xml:space="preserve"> </v>
      </c>
      <c r="AE989" s="116" t="str">
        <f t="shared" si="155"/>
        <v xml:space="preserve"> </v>
      </c>
      <c r="AF989" s="116" t="str">
        <f t="shared" si="156"/>
        <v xml:space="preserve"> </v>
      </c>
      <c r="AG989" s="116" t="str">
        <f t="shared" si="157"/>
        <v xml:space="preserve"> </v>
      </c>
    </row>
    <row r="990" spans="1:33" x14ac:dyDescent="0.35">
      <c r="A990" s="199"/>
      <c r="B990" s="200"/>
      <c r="C990" s="200"/>
      <c r="D990" s="200"/>
      <c r="E990" s="200"/>
      <c r="F990" s="200"/>
      <c r="G990" s="200"/>
      <c r="H990" s="200"/>
      <c r="I990" s="200"/>
      <c r="J990" s="200"/>
      <c r="K990" s="200"/>
      <c r="L990" s="200"/>
      <c r="M990" s="200"/>
      <c r="N990" s="200"/>
      <c r="O990" s="200"/>
      <c r="P990" s="200"/>
      <c r="Q990" s="200"/>
      <c r="R990" s="200"/>
      <c r="S990" s="200"/>
      <c r="T990" s="200"/>
      <c r="U990" s="200"/>
      <c r="V990" s="200"/>
      <c r="W990" s="201"/>
      <c r="X990" s="116" t="str">
        <f t="shared" si="159"/>
        <v xml:space="preserve"> </v>
      </c>
      <c r="Y990" s="116" t="str">
        <f t="shared" si="158"/>
        <v xml:space="preserve"> </v>
      </c>
      <c r="Z990" s="116" t="str">
        <f t="shared" si="150"/>
        <v xml:space="preserve"> </v>
      </c>
      <c r="AA990" s="116" t="str">
        <f t="shared" si="151"/>
        <v xml:space="preserve"> </v>
      </c>
      <c r="AB990" s="116" t="str">
        <f t="shared" si="152"/>
        <v xml:space="preserve"> </v>
      </c>
      <c r="AC990" s="116" t="str">
        <f t="shared" si="153"/>
        <v xml:space="preserve"> </v>
      </c>
      <c r="AD990" s="116" t="str">
        <f t="shared" si="154"/>
        <v xml:space="preserve"> </v>
      </c>
      <c r="AE990" s="116" t="str">
        <f t="shared" si="155"/>
        <v xml:space="preserve"> </v>
      </c>
      <c r="AF990" s="116" t="str">
        <f t="shared" si="156"/>
        <v xml:space="preserve"> </v>
      </c>
      <c r="AG990" s="116" t="str">
        <f t="shared" si="157"/>
        <v xml:space="preserve"> </v>
      </c>
    </row>
    <row r="991" spans="1:33" x14ac:dyDescent="0.35">
      <c r="A991" s="199"/>
      <c r="B991" s="200"/>
      <c r="C991" s="200"/>
      <c r="D991" s="200"/>
      <c r="E991" s="200"/>
      <c r="F991" s="200"/>
      <c r="G991" s="200"/>
      <c r="H991" s="200"/>
      <c r="I991" s="200"/>
      <c r="J991" s="200"/>
      <c r="K991" s="200"/>
      <c r="L991" s="200"/>
      <c r="M991" s="200"/>
      <c r="N991" s="200"/>
      <c r="O991" s="200"/>
      <c r="P991" s="200"/>
      <c r="Q991" s="200"/>
      <c r="R991" s="200"/>
      <c r="S991" s="200"/>
      <c r="T991" s="200"/>
      <c r="U991" s="200"/>
      <c r="V991" s="200"/>
      <c r="W991" s="201"/>
      <c r="X991" s="116" t="str">
        <f t="shared" si="159"/>
        <v xml:space="preserve"> </v>
      </c>
      <c r="Y991" s="116" t="str">
        <f t="shared" si="158"/>
        <v xml:space="preserve"> </v>
      </c>
      <c r="Z991" s="116" t="str">
        <f t="shared" si="150"/>
        <v xml:space="preserve"> </v>
      </c>
      <c r="AA991" s="116" t="str">
        <f t="shared" si="151"/>
        <v xml:space="preserve"> </v>
      </c>
      <c r="AB991" s="116" t="str">
        <f t="shared" si="152"/>
        <v xml:space="preserve"> </v>
      </c>
      <c r="AC991" s="116" t="str">
        <f t="shared" si="153"/>
        <v xml:space="preserve"> </v>
      </c>
      <c r="AD991" s="116" t="str">
        <f t="shared" si="154"/>
        <v xml:space="preserve"> </v>
      </c>
      <c r="AE991" s="116" t="str">
        <f t="shared" si="155"/>
        <v xml:space="preserve"> </v>
      </c>
      <c r="AF991" s="116" t="str">
        <f t="shared" si="156"/>
        <v xml:space="preserve"> </v>
      </c>
      <c r="AG991" s="116" t="str">
        <f t="shared" si="157"/>
        <v xml:space="preserve"> </v>
      </c>
    </row>
    <row r="992" spans="1:33" x14ac:dyDescent="0.35">
      <c r="A992" s="199"/>
      <c r="B992" s="200"/>
      <c r="C992" s="200"/>
      <c r="D992" s="200"/>
      <c r="E992" s="200"/>
      <c r="F992" s="200"/>
      <c r="G992" s="200"/>
      <c r="H992" s="200"/>
      <c r="I992" s="200"/>
      <c r="J992" s="200"/>
      <c r="K992" s="200"/>
      <c r="L992" s="200"/>
      <c r="M992" s="200"/>
      <c r="N992" s="200"/>
      <c r="O992" s="200"/>
      <c r="P992" s="200"/>
      <c r="Q992" s="200"/>
      <c r="R992" s="200"/>
      <c r="S992" s="200"/>
      <c r="T992" s="200"/>
      <c r="U992" s="200"/>
      <c r="V992" s="200"/>
      <c r="W992" s="201"/>
      <c r="X992" s="116" t="str">
        <f t="shared" si="159"/>
        <v xml:space="preserve"> </v>
      </c>
      <c r="Y992" s="116" t="str">
        <f t="shared" si="158"/>
        <v xml:space="preserve"> </v>
      </c>
      <c r="Z992" s="116" t="str">
        <f t="shared" si="150"/>
        <v xml:space="preserve"> </v>
      </c>
      <c r="AA992" s="116" t="str">
        <f t="shared" si="151"/>
        <v xml:space="preserve"> </v>
      </c>
      <c r="AB992" s="116" t="str">
        <f t="shared" si="152"/>
        <v xml:space="preserve"> </v>
      </c>
      <c r="AC992" s="116" t="str">
        <f t="shared" si="153"/>
        <v xml:space="preserve"> </v>
      </c>
      <c r="AD992" s="116" t="str">
        <f t="shared" si="154"/>
        <v xml:space="preserve"> </v>
      </c>
      <c r="AE992" s="116" t="str">
        <f t="shared" si="155"/>
        <v xml:space="preserve"> </v>
      </c>
      <c r="AF992" s="116" t="str">
        <f t="shared" si="156"/>
        <v xml:space="preserve"> </v>
      </c>
      <c r="AG992" s="116" t="str">
        <f t="shared" si="157"/>
        <v xml:space="preserve"> </v>
      </c>
    </row>
    <row r="993" spans="1:33" x14ac:dyDescent="0.35">
      <c r="A993" s="199"/>
      <c r="B993" s="200"/>
      <c r="C993" s="200"/>
      <c r="D993" s="200"/>
      <c r="E993" s="200"/>
      <c r="F993" s="200"/>
      <c r="G993" s="200"/>
      <c r="H993" s="200"/>
      <c r="I993" s="200"/>
      <c r="J993" s="200"/>
      <c r="K993" s="200"/>
      <c r="L993" s="200"/>
      <c r="M993" s="200"/>
      <c r="N993" s="200"/>
      <c r="O993" s="200"/>
      <c r="P993" s="200"/>
      <c r="Q993" s="200"/>
      <c r="R993" s="200"/>
      <c r="S993" s="200"/>
      <c r="T993" s="200"/>
      <c r="U993" s="200"/>
      <c r="V993" s="200"/>
      <c r="W993" s="201"/>
      <c r="X993" s="116" t="str">
        <f t="shared" si="159"/>
        <v xml:space="preserve"> </v>
      </c>
      <c r="Y993" s="116" t="str">
        <f t="shared" si="158"/>
        <v xml:space="preserve"> </v>
      </c>
      <c r="Z993" s="116" t="str">
        <f t="shared" si="150"/>
        <v xml:space="preserve"> </v>
      </c>
      <c r="AA993" s="116" t="str">
        <f t="shared" si="151"/>
        <v xml:space="preserve"> </v>
      </c>
      <c r="AB993" s="116" t="str">
        <f t="shared" si="152"/>
        <v xml:space="preserve"> </v>
      </c>
      <c r="AC993" s="116" t="str">
        <f t="shared" si="153"/>
        <v xml:space="preserve"> </v>
      </c>
      <c r="AD993" s="116" t="str">
        <f t="shared" si="154"/>
        <v xml:space="preserve"> </v>
      </c>
      <c r="AE993" s="116" t="str">
        <f t="shared" si="155"/>
        <v xml:space="preserve"> </v>
      </c>
      <c r="AF993" s="116" t="str">
        <f t="shared" si="156"/>
        <v xml:space="preserve"> </v>
      </c>
      <c r="AG993" s="116" t="str">
        <f t="shared" si="157"/>
        <v xml:space="preserve"> </v>
      </c>
    </row>
    <row r="994" spans="1:33" x14ac:dyDescent="0.35">
      <c r="A994" s="199"/>
      <c r="B994" s="200"/>
      <c r="C994" s="200"/>
      <c r="D994" s="200"/>
      <c r="E994" s="200"/>
      <c r="F994" s="200"/>
      <c r="G994" s="200"/>
      <c r="H994" s="200"/>
      <c r="I994" s="200"/>
      <c r="J994" s="200"/>
      <c r="K994" s="200"/>
      <c r="L994" s="200"/>
      <c r="M994" s="200"/>
      <c r="N994" s="200"/>
      <c r="O994" s="200"/>
      <c r="P994" s="200"/>
      <c r="Q994" s="200"/>
      <c r="R994" s="200"/>
      <c r="S994" s="200"/>
      <c r="T994" s="200"/>
      <c r="U994" s="200"/>
      <c r="V994" s="200"/>
      <c r="W994" s="201"/>
      <c r="X994" s="116" t="str">
        <f t="shared" si="159"/>
        <v xml:space="preserve"> </v>
      </c>
      <c r="Y994" s="116" t="str">
        <f t="shared" si="158"/>
        <v xml:space="preserve"> </v>
      </c>
      <c r="Z994" s="116" t="str">
        <f t="shared" si="150"/>
        <v xml:space="preserve"> </v>
      </c>
      <c r="AA994" s="116" t="str">
        <f t="shared" si="151"/>
        <v xml:space="preserve"> </v>
      </c>
      <c r="AB994" s="116" t="str">
        <f t="shared" si="152"/>
        <v xml:space="preserve"> </v>
      </c>
      <c r="AC994" s="116" t="str">
        <f t="shared" si="153"/>
        <v xml:space="preserve"> </v>
      </c>
      <c r="AD994" s="116" t="str">
        <f t="shared" si="154"/>
        <v xml:space="preserve"> </v>
      </c>
      <c r="AE994" s="116" t="str">
        <f t="shared" si="155"/>
        <v xml:space="preserve"> </v>
      </c>
      <c r="AF994" s="116" t="str">
        <f t="shared" si="156"/>
        <v xml:space="preserve"> </v>
      </c>
      <c r="AG994" s="116" t="str">
        <f t="shared" si="157"/>
        <v xml:space="preserve"> </v>
      </c>
    </row>
    <row r="995" spans="1:33" x14ac:dyDescent="0.35">
      <c r="A995" s="199"/>
      <c r="B995" s="200"/>
      <c r="C995" s="200"/>
      <c r="D995" s="200"/>
      <c r="E995" s="200"/>
      <c r="F995" s="200"/>
      <c r="G995" s="200"/>
      <c r="H995" s="200"/>
      <c r="I995" s="200"/>
      <c r="J995" s="200"/>
      <c r="K995" s="200"/>
      <c r="L995" s="200"/>
      <c r="M995" s="200"/>
      <c r="N995" s="200"/>
      <c r="O995" s="200"/>
      <c r="P995" s="200"/>
      <c r="Q995" s="200"/>
      <c r="R995" s="200"/>
      <c r="S995" s="200"/>
      <c r="T995" s="200"/>
      <c r="U995" s="200"/>
      <c r="V995" s="200"/>
      <c r="W995" s="201"/>
      <c r="X995" s="116" t="str">
        <f t="shared" si="159"/>
        <v xml:space="preserve"> </v>
      </c>
      <c r="Y995" s="116" t="str">
        <f t="shared" si="158"/>
        <v xml:space="preserve"> </v>
      </c>
      <c r="Z995" s="116" t="str">
        <f t="shared" si="150"/>
        <v xml:space="preserve"> </v>
      </c>
      <c r="AA995" s="116" t="str">
        <f t="shared" si="151"/>
        <v xml:space="preserve"> </v>
      </c>
      <c r="AB995" s="116" t="str">
        <f t="shared" si="152"/>
        <v xml:space="preserve"> </v>
      </c>
      <c r="AC995" s="116" t="str">
        <f t="shared" si="153"/>
        <v xml:space="preserve"> </v>
      </c>
      <c r="AD995" s="116" t="str">
        <f t="shared" si="154"/>
        <v xml:space="preserve"> </v>
      </c>
      <c r="AE995" s="116" t="str">
        <f t="shared" si="155"/>
        <v xml:space="preserve"> </v>
      </c>
      <c r="AF995" s="116" t="str">
        <f t="shared" si="156"/>
        <v xml:space="preserve"> </v>
      </c>
      <c r="AG995" s="116" t="str">
        <f t="shared" si="157"/>
        <v xml:space="preserve"> </v>
      </c>
    </row>
    <row r="996" spans="1:33" x14ac:dyDescent="0.35">
      <c r="A996" s="199"/>
      <c r="B996" s="200"/>
      <c r="C996" s="200"/>
      <c r="D996" s="200"/>
      <c r="E996" s="200"/>
      <c r="F996" s="200"/>
      <c r="G996" s="200"/>
      <c r="H996" s="200"/>
      <c r="I996" s="200"/>
      <c r="J996" s="200"/>
      <c r="K996" s="200"/>
      <c r="L996" s="200"/>
      <c r="M996" s="200"/>
      <c r="N996" s="200"/>
      <c r="O996" s="200"/>
      <c r="P996" s="200"/>
      <c r="Q996" s="200"/>
      <c r="R996" s="200"/>
      <c r="S996" s="200"/>
      <c r="T996" s="200"/>
      <c r="U996" s="200"/>
      <c r="V996" s="200"/>
      <c r="W996" s="201"/>
      <c r="X996" s="116" t="str">
        <f t="shared" si="159"/>
        <v xml:space="preserve"> </v>
      </c>
      <c r="Y996" s="116" t="str">
        <f t="shared" si="158"/>
        <v xml:space="preserve"> </v>
      </c>
      <c r="Z996" s="116" t="str">
        <f t="shared" si="150"/>
        <v xml:space="preserve"> </v>
      </c>
      <c r="AA996" s="116" t="str">
        <f t="shared" si="151"/>
        <v xml:space="preserve"> </v>
      </c>
      <c r="AB996" s="116" t="str">
        <f t="shared" si="152"/>
        <v xml:space="preserve"> </v>
      </c>
      <c r="AC996" s="116" t="str">
        <f t="shared" si="153"/>
        <v xml:space="preserve"> </v>
      </c>
      <c r="AD996" s="116" t="str">
        <f t="shared" si="154"/>
        <v xml:space="preserve"> </v>
      </c>
      <c r="AE996" s="116" t="str">
        <f t="shared" si="155"/>
        <v xml:space="preserve"> </v>
      </c>
      <c r="AF996" s="116" t="str">
        <f t="shared" si="156"/>
        <v xml:space="preserve"> </v>
      </c>
      <c r="AG996" s="116" t="str">
        <f t="shared" si="157"/>
        <v xml:space="preserve"> </v>
      </c>
    </row>
    <row r="997" spans="1:33" x14ac:dyDescent="0.35">
      <c r="A997" s="199"/>
      <c r="B997" s="200"/>
      <c r="C997" s="200"/>
      <c r="D997" s="200"/>
      <c r="E997" s="200"/>
      <c r="F997" s="200"/>
      <c r="G997" s="200"/>
      <c r="H997" s="200"/>
      <c r="I997" s="200"/>
      <c r="J997" s="200"/>
      <c r="K997" s="200"/>
      <c r="L997" s="200"/>
      <c r="M997" s="200"/>
      <c r="N997" s="200"/>
      <c r="O997" s="200"/>
      <c r="P997" s="200"/>
      <c r="Q997" s="200"/>
      <c r="R997" s="200"/>
      <c r="S997" s="200"/>
      <c r="T997" s="200"/>
      <c r="U997" s="200"/>
      <c r="V997" s="200"/>
      <c r="W997" s="201"/>
      <c r="X997" s="116" t="str">
        <f t="shared" si="159"/>
        <v xml:space="preserve"> </v>
      </c>
      <c r="Y997" s="116" t="str">
        <f t="shared" si="158"/>
        <v xml:space="preserve"> </v>
      </c>
      <c r="Z997" s="116" t="str">
        <f t="shared" si="150"/>
        <v xml:space="preserve"> </v>
      </c>
      <c r="AA997" s="116" t="str">
        <f t="shared" si="151"/>
        <v xml:space="preserve"> </v>
      </c>
      <c r="AB997" s="116" t="str">
        <f t="shared" si="152"/>
        <v xml:space="preserve"> </v>
      </c>
      <c r="AC997" s="116" t="str">
        <f t="shared" si="153"/>
        <v xml:space="preserve"> </v>
      </c>
      <c r="AD997" s="116" t="str">
        <f t="shared" si="154"/>
        <v xml:space="preserve"> </v>
      </c>
      <c r="AE997" s="116" t="str">
        <f t="shared" si="155"/>
        <v xml:space="preserve"> </v>
      </c>
      <c r="AF997" s="116" t="str">
        <f t="shared" si="156"/>
        <v xml:space="preserve"> </v>
      </c>
      <c r="AG997" s="116" t="str">
        <f t="shared" si="157"/>
        <v xml:space="preserve"> </v>
      </c>
    </row>
    <row r="998" spans="1:33" x14ac:dyDescent="0.35">
      <c r="A998" s="199"/>
      <c r="B998" s="200"/>
      <c r="C998" s="200"/>
      <c r="D998" s="200"/>
      <c r="E998" s="200"/>
      <c r="F998" s="200"/>
      <c r="G998" s="200"/>
      <c r="H998" s="200"/>
      <c r="I998" s="200"/>
      <c r="J998" s="200"/>
      <c r="K998" s="200"/>
      <c r="L998" s="200"/>
      <c r="M998" s="200"/>
      <c r="N998" s="200"/>
      <c r="O998" s="200"/>
      <c r="P998" s="200"/>
      <c r="Q998" s="200"/>
      <c r="R998" s="200"/>
      <c r="S998" s="200"/>
      <c r="T998" s="200"/>
      <c r="U998" s="200"/>
      <c r="V998" s="200"/>
      <c r="W998" s="201"/>
      <c r="X998" s="116" t="str">
        <f t="shared" si="159"/>
        <v xml:space="preserve"> </v>
      </c>
      <c r="Y998" s="116" t="str">
        <f t="shared" si="158"/>
        <v xml:space="preserve"> </v>
      </c>
      <c r="Z998" s="116" t="str">
        <f t="shared" si="150"/>
        <v xml:space="preserve"> </v>
      </c>
      <c r="AA998" s="116" t="str">
        <f t="shared" si="151"/>
        <v xml:space="preserve"> </v>
      </c>
      <c r="AB998" s="116" t="str">
        <f t="shared" si="152"/>
        <v xml:space="preserve"> </v>
      </c>
      <c r="AC998" s="116" t="str">
        <f t="shared" si="153"/>
        <v xml:space="preserve"> </v>
      </c>
      <c r="AD998" s="116" t="str">
        <f t="shared" si="154"/>
        <v xml:space="preserve"> </v>
      </c>
      <c r="AE998" s="116" t="str">
        <f t="shared" si="155"/>
        <v xml:space="preserve"> </v>
      </c>
      <c r="AF998" s="116" t="str">
        <f t="shared" si="156"/>
        <v xml:space="preserve"> </v>
      </c>
      <c r="AG998" s="116" t="str">
        <f t="shared" si="157"/>
        <v xml:space="preserve"> </v>
      </c>
    </row>
    <row r="999" spans="1:33" x14ac:dyDescent="0.35">
      <c r="A999" s="199"/>
      <c r="B999" s="200"/>
      <c r="C999" s="200"/>
      <c r="D999" s="200"/>
      <c r="E999" s="200"/>
      <c r="F999" s="200"/>
      <c r="G999" s="200"/>
      <c r="H999" s="200"/>
      <c r="I999" s="200"/>
      <c r="J999" s="200"/>
      <c r="K999" s="200"/>
      <c r="L999" s="200"/>
      <c r="M999" s="200"/>
      <c r="N999" s="200"/>
      <c r="O999" s="200"/>
      <c r="P999" s="200"/>
      <c r="Q999" s="200"/>
      <c r="R999" s="200"/>
      <c r="S999" s="200"/>
      <c r="T999" s="200"/>
      <c r="U999" s="200"/>
      <c r="V999" s="200"/>
      <c r="W999" s="201"/>
      <c r="X999" s="116" t="str">
        <f t="shared" si="159"/>
        <v xml:space="preserve"> </v>
      </c>
      <c r="Y999" s="116" t="str">
        <f t="shared" si="158"/>
        <v xml:space="preserve"> </v>
      </c>
      <c r="Z999" s="116" t="str">
        <f t="shared" si="150"/>
        <v xml:space="preserve"> </v>
      </c>
      <c r="AA999" s="116" t="str">
        <f t="shared" si="151"/>
        <v xml:space="preserve"> </v>
      </c>
      <c r="AB999" s="116" t="str">
        <f t="shared" si="152"/>
        <v xml:space="preserve"> </v>
      </c>
      <c r="AC999" s="116" t="str">
        <f t="shared" si="153"/>
        <v xml:space="preserve"> </v>
      </c>
      <c r="AD999" s="116" t="str">
        <f t="shared" si="154"/>
        <v xml:space="preserve"> </v>
      </c>
      <c r="AE999" s="116" t="str">
        <f t="shared" si="155"/>
        <v xml:space="preserve"> </v>
      </c>
      <c r="AF999" s="116" t="str">
        <f t="shared" si="156"/>
        <v xml:space="preserve"> </v>
      </c>
      <c r="AG999" s="116" t="str">
        <f t="shared" si="157"/>
        <v xml:space="preserve"> </v>
      </c>
    </row>
    <row r="1000" spans="1:33" x14ac:dyDescent="0.35">
      <c r="A1000" s="199"/>
      <c r="B1000" s="200"/>
      <c r="C1000" s="200"/>
      <c r="D1000" s="200"/>
      <c r="E1000" s="200"/>
      <c r="F1000" s="200"/>
      <c r="G1000" s="200"/>
      <c r="H1000" s="200"/>
      <c r="I1000" s="200"/>
      <c r="J1000" s="200"/>
      <c r="K1000" s="200"/>
      <c r="L1000" s="200"/>
      <c r="M1000" s="200"/>
      <c r="N1000" s="200"/>
      <c r="O1000" s="200"/>
      <c r="P1000" s="200"/>
      <c r="Q1000" s="200"/>
      <c r="R1000" s="200"/>
      <c r="S1000" s="200"/>
      <c r="T1000" s="200"/>
      <c r="U1000" s="200"/>
      <c r="V1000" s="200"/>
      <c r="W1000" s="201"/>
      <c r="X1000" s="116" t="str">
        <f t="shared" si="159"/>
        <v xml:space="preserve"> </v>
      </c>
      <c r="Y1000" s="116" t="str">
        <f t="shared" si="158"/>
        <v xml:space="preserve"> </v>
      </c>
      <c r="Z1000" s="116" t="str">
        <f t="shared" si="150"/>
        <v xml:space="preserve"> </v>
      </c>
      <c r="AA1000" s="116" t="str">
        <f t="shared" si="151"/>
        <v xml:space="preserve"> </v>
      </c>
      <c r="AB1000" s="116" t="str">
        <f t="shared" si="152"/>
        <v xml:space="preserve"> </v>
      </c>
      <c r="AC1000" s="116" t="str">
        <f t="shared" si="153"/>
        <v xml:space="preserve"> </v>
      </c>
      <c r="AD1000" s="116" t="str">
        <f t="shared" si="154"/>
        <v xml:space="preserve"> </v>
      </c>
      <c r="AE1000" s="116" t="str">
        <f t="shared" si="155"/>
        <v xml:space="preserve"> </v>
      </c>
      <c r="AF1000" s="116" t="str">
        <f t="shared" si="156"/>
        <v xml:space="preserve"> </v>
      </c>
      <c r="AG1000" s="116" t="str">
        <f t="shared" si="157"/>
        <v xml:space="preserve"> </v>
      </c>
    </row>
    <row r="1001" spans="1:33" x14ac:dyDescent="0.35">
      <c r="A1001" s="199"/>
      <c r="B1001" s="200"/>
      <c r="C1001" s="200"/>
      <c r="D1001" s="200"/>
      <c r="E1001" s="200"/>
      <c r="F1001" s="200"/>
      <c r="G1001" s="200"/>
      <c r="H1001" s="200"/>
      <c r="I1001" s="200"/>
      <c r="J1001" s="200"/>
      <c r="K1001" s="200"/>
      <c r="L1001" s="200"/>
      <c r="M1001" s="200"/>
      <c r="N1001" s="200"/>
      <c r="O1001" s="200"/>
      <c r="P1001" s="200"/>
      <c r="Q1001" s="200"/>
      <c r="R1001" s="200"/>
      <c r="S1001" s="200"/>
      <c r="T1001" s="200"/>
      <c r="U1001" s="200"/>
      <c r="V1001" s="200"/>
      <c r="W1001" s="201"/>
      <c r="X1001" s="116" t="str">
        <f t="shared" si="159"/>
        <v xml:space="preserve"> </v>
      </c>
      <c r="Y1001" s="116" t="str">
        <f t="shared" si="158"/>
        <v xml:space="preserve"> </v>
      </c>
      <c r="Z1001" s="116" t="str">
        <f t="shared" si="150"/>
        <v xml:space="preserve"> </v>
      </c>
      <c r="AA1001" s="116" t="str">
        <f t="shared" si="151"/>
        <v xml:space="preserve"> </v>
      </c>
      <c r="AB1001" s="116" t="str">
        <f t="shared" si="152"/>
        <v xml:space="preserve"> </v>
      </c>
      <c r="AC1001" s="116" t="str">
        <f t="shared" si="153"/>
        <v xml:space="preserve"> </v>
      </c>
      <c r="AD1001" s="116" t="str">
        <f t="shared" si="154"/>
        <v xml:space="preserve"> </v>
      </c>
      <c r="AE1001" s="116" t="str">
        <f t="shared" si="155"/>
        <v xml:space="preserve"> </v>
      </c>
      <c r="AF1001" s="116" t="str">
        <f t="shared" si="156"/>
        <v xml:space="preserve"> </v>
      </c>
      <c r="AG1001" s="116" t="str">
        <f t="shared" si="157"/>
        <v xml:space="preserve"> </v>
      </c>
    </row>
    <row r="1002" spans="1:33" x14ac:dyDescent="0.35">
      <c r="A1002" s="199"/>
      <c r="B1002" s="200"/>
      <c r="C1002" s="200"/>
      <c r="D1002" s="200"/>
      <c r="E1002" s="200"/>
      <c r="F1002" s="200"/>
      <c r="G1002" s="200"/>
      <c r="H1002" s="200"/>
      <c r="I1002" s="200"/>
      <c r="J1002" s="200"/>
      <c r="K1002" s="200"/>
      <c r="L1002" s="200"/>
      <c r="M1002" s="200"/>
      <c r="N1002" s="200"/>
      <c r="O1002" s="200"/>
      <c r="P1002" s="200"/>
      <c r="Q1002" s="200"/>
      <c r="R1002" s="200"/>
      <c r="S1002" s="200"/>
      <c r="T1002" s="200"/>
      <c r="U1002" s="200"/>
      <c r="V1002" s="200"/>
      <c r="W1002" s="201"/>
      <c r="X1002" s="116" t="str">
        <f t="shared" si="159"/>
        <v xml:space="preserve"> </v>
      </c>
      <c r="Y1002" s="116" t="str">
        <f t="shared" si="158"/>
        <v xml:space="preserve"> </v>
      </c>
      <c r="Z1002" s="116" t="str">
        <f t="shared" si="150"/>
        <v xml:space="preserve"> </v>
      </c>
      <c r="AA1002" s="116" t="str">
        <f t="shared" si="151"/>
        <v xml:space="preserve"> </v>
      </c>
      <c r="AB1002" s="116" t="str">
        <f t="shared" si="152"/>
        <v xml:space="preserve"> </v>
      </c>
      <c r="AC1002" s="116" t="str">
        <f t="shared" si="153"/>
        <v xml:space="preserve"> </v>
      </c>
      <c r="AD1002" s="116" t="str">
        <f t="shared" si="154"/>
        <v xml:space="preserve"> </v>
      </c>
      <c r="AE1002" s="116" t="str">
        <f t="shared" si="155"/>
        <v xml:space="preserve"> </v>
      </c>
      <c r="AF1002" s="116" t="str">
        <f t="shared" si="156"/>
        <v xml:space="preserve"> </v>
      </c>
      <c r="AG1002" s="116" t="str">
        <f t="shared" si="157"/>
        <v xml:space="preserve"> </v>
      </c>
    </row>
    <row r="1003" spans="1:33" x14ac:dyDescent="0.35">
      <c r="A1003" s="199"/>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1"/>
      <c r="X1003" s="116" t="str">
        <f t="shared" si="159"/>
        <v xml:space="preserve"> </v>
      </c>
      <c r="Y1003" s="116" t="str">
        <f t="shared" si="158"/>
        <v xml:space="preserve"> </v>
      </c>
      <c r="Z1003" s="116" t="str">
        <f t="shared" si="150"/>
        <v xml:space="preserve"> </v>
      </c>
      <c r="AA1003" s="116" t="str">
        <f t="shared" si="151"/>
        <v xml:space="preserve"> </v>
      </c>
      <c r="AB1003" s="116" t="str">
        <f t="shared" si="152"/>
        <v xml:space="preserve"> </v>
      </c>
      <c r="AC1003" s="116" t="str">
        <f t="shared" si="153"/>
        <v xml:space="preserve"> </v>
      </c>
      <c r="AD1003" s="116" t="str">
        <f t="shared" si="154"/>
        <v xml:space="preserve"> </v>
      </c>
      <c r="AE1003" s="116" t="str">
        <f t="shared" si="155"/>
        <v xml:space="preserve"> </v>
      </c>
      <c r="AF1003" s="116" t="str">
        <f t="shared" si="156"/>
        <v xml:space="preserve"> </v>
      </c>
      <c r="AG1003" s="116" t="str">
        <f t="shared" si="157"/>
        <v xml:space="preserve"> </v>
      </c>
    </row>
    <row r="1004" spans="1:33" x14ac:dyDescent="0.35">
      <c r="A1004" s="199"/>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1"/>
      <c r="X1004" s="116" t="str">
        <f t="shared" si="159"/>
        <v xml:space="preserve"> </v>
      </c>
      <c r="Y1004" s="116" t="str">
        <f t="shared" si="158"/>
        <v xml:space="preserve"> </v>
      </c>
      <c r="Z1004" s="116" t="str">
        <f t="shared" si="150"/>
        <v xml:space="preserve"> </v>
      </c>
      <c r="AA1004" s="116" t="str">
        <f t="shared" si="151"/>
        <v xml:space="preserve"> </v>
      </c>
      <c r="AB1004" s="116" t="str">
        <f t="shared" si="152"/>
        <v xml:space="preserve"> </v>
      </c>
      <c r="AC1004" s="116" t="str">
        <f t="shared" si="153"/>
        <v xml:space="preserve"> </v>
      </c>
      <c r="AD1004" s="116" t="str">
        <f t="shared" si="154"/>
        <v xml:space="preserve"> </v>
      </c>
      <c r="AE1004" s="116" t="str">
        <f t="shared" si="155"/>
        <v xml:space="preserve"> </v>
      </c>
      <c r="AF1004" s="116" t="str">
        <f t="shared" si="156"/>
        <v xml:space="preserve"> </v>
      </c>
      <c r="AG1004" s="116" t="str">
        <f t="shared" si="157"/>
        <v xml:space="preserve"> </v>
      </c>
    </row>
    <row r="1005" spans="1:33" x14ac:dyDescent="0.35">
      <c r="A1005" s="199"/>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1"/>
      <c r="X1005" s="116" t="str">
        <f t="shared" si="159"/>
        <v xml:space="preserve"> </v>
      </c>
      <c r="Y1005" s="116" t="str">
        <f t="shared" si="158"/>
        <v xml:space="preserve"> </v>
      </c>
      <c r="Z1005" s="116" t="str">
        <f t="shared" si="150"/>
        <v xml:space="preserve"> </v>
      </c>
      <c r="AA1005" s="116" t="str">
        <f t="shared" si="151"/>
        <v xml:space="preserve"> </v>
      </c>
      <c r="AB1005" s="116" t="str">
        <f t="shared" si="152"/>
        <v xml:space="preserve"> </v>
      </c>
      <c r="AC1005" s="116" t="str">
        <f t="shared" si="153"/>
        <v xml:space="preserve"> </v>
      </c>
      <c r="AD1005" s="116" t="str">
        <f t="shared" si="154"/>
        <v xml:space="preserve"> </v>
      </c>
      <c r="AE1005" s="116" t="str">
        <f t="shared" si="155"/>
        <v xml:space="preserve"> </v>
      </c>
      <c r="AF1005" s="116" t="str">
        <f t="shared" si="156"/>
        <v xml:space="preserve"> </v>
      </c>
      <c r="AG1005" s="116" t="str">
        <f t="shared" si="157"/>
        <v xml:space="preserve"> </v>
      </c>
    </row>
    <row r="1006" spans="1:33" x14ac:dyDescent="0.35">
      <c r="A1006" s="199"/>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1"/>
      <c r="X1006" s="116" t="str">
        <f t="shared" si="159"/>
        <v xml:space="preserve"> </v>
      </c>
      <c r="Y1006" s="116" t="str">
        <f t="shared" si="158"/>
        <v xml:space="preserve"> </v>
      </c>
      <c r="Z1006" s="116" t="str">
        <f t="shared" si="150"/>
        <v xml:space="preserve"> </v>
      </c>
      <c r="AA1006" s="116" t="str">
        <f t="shared" si="151"/>
        <v xml:space="preserve"> </v>
      </c>
      <c r="AB1006" s="116" t="str">
        <f t="shared" si="152"/>
        <v xml:space="preserve"> </v>
      </c>
      <c r="AC1006" s="116" t="str">
        <f t="shared" si="153"/>
        <v xml:space="preserve"> </v>
      </c>
      <c r="AD1006" s="116" t="str">
        <f t="shared" si="154"/>
        <v xml:space="preserve"> </v>
      </c>
      <c r="AE1006" s="116" t="str">
        <f t="shared" si="155"/>
        <v xml:space="preserve"> </v>
      </c>
      <c r="AF1006" s="116" t="str">
        <f t="shared" si="156"/>
        <v xml:space="preserve"> </v>
      </c>
      <c r="AG1006" s="116" t="str">
        <f t="shared" si="157"/>
        <v xml:space="preserve"> </v>
      </c>
    </row>
    <row r="1007" spans="1:33" x14ac:dyDescent="0.35">
      <c r="A1007" s="199"/>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1"/>
      <c r="X1007" s="116" t="str">
        <f t="shared" si="159"/>
        <v xml:space="preserve"> </v>
      </c>
      <c r="Y1007" s="116" t="str">
        <f t="shared" si="158"/>
        <v xml:space="preserve"> </v>
      </c>
      <c r="Z1007" s="116" t="str">
        <f t="shared" si="150"/>
        <v xml:space="preserve"> </v>
      </c>
      <c r="AA1007" s="116" t="str">
        <f t="shared" si="151"/>
        <v xml:space="preserve"> </v>
      </c>
      <c r="AB1007" s="116" t="str">
        <f t="shared" si="152"/>
        <v xml:space="preserve"> </v>
      </c>
      <c r="AC1007" s="116" t="str">
        <f t="shared" si="153"/>
        <v xml:space="preserve"> </v>
      </c>
      <c r="AD1007" s="116" t="str">
        <f t="shared" si="154"/>
        <v xml:space="preserve"> </v>
      </c>
      <c r="AE1007" s="116" t="str">
        <f t="shared" si="155"/>
        <v xml:space="preserve"> </v>
      </c>
      <c r="AF1007" s="116" t="str">
        <f t="shared" si="156"/>
        <v xml:space="preserve"> </v>
      </c>
      <c r="AG1007" s="116" t="str">
        <f t="shared" si="157"/>
        <v xml:space="preserve"> </v>
      </c>
    </row>
    <row r="1008" spans="1:33" x14ac:dyDescent="0.35">
      <c r="A1008" s="199"/>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1"/>
      <c r="X1008" s="116" t="str">
        <f t="shared" si="159"/>
        <v xml:space="preserve"> </v>
      </c>
      <c r="Y1008" s="116" t="str">
        <f t="shared" si="158"/>
        <v xml:space="preserve"> </v>
      </c>
      <c r="Z1008" s="116" t="str">
        <f t="shared" si="150"/>
        <v xml:space="preserve"> </v>
      </c>
      <c r="AA1008" s="116" t="str">
        <f t="shared" si="151"/>
        <v xml:space="preserve"> </v>
      </c>
      <c r="AB1008" s="116" t="str">
        <f t="shared" si="152"/>
        <v xml:space="preserve"> </v>
      </c>
      <c r="AC1008" s="116" t="str">
        <f t="shared" si="153"/>
        <v xml:space="preserve"> </v>
      </c>
      <c r="AD1008" s="116" t="str">
        <f t="shared" si="154"/>
        <v xml:space="preserve"> </v>
      </c>
      <c r="AE1008" s="116" t="str">
        <f t="shared" si="155"/>
        <v xml:space="preserve"> </v>
      </c>
      <c r="AF1008" s="116" t="str">
        <f t="shared" si="156"/>
        <v xml:space="preserve"> </v>
      </c>
      <c r="AG1008" s="116" t="str">
        <f t="shared" si="157"/>
        <v xml:space="preserve"> </v>
      </c>
    </row>
    <row r="1009" spans="1:33" x14ac:dyDescent="0.35">
      <c r="A1009" s="199"/>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1"/>
      <c r="X1009" s="116" t="str">
        <f t="shared" si="159"/>
        <v xml:space="preserve"> </v>
      </c>
      <c r="Y1009" s="116" t="str">
        <f t="shared" si="158"/>
        <v xml:space="preserve"> </v>
      </c>
      <c r="Z1009" s="116" t="str">
        <f t="shared" si="150"/>
        <v xml:space="preserve"> </v>
      </c>
      <c r="AA1009" s="116" t="str">
        <f t="shared" si="151"/>
        <v xml:space="preserve"> </v>
      </c>
      <c r="AB1009" s="116" t="str">
        <f t="shared" si="152"/>
        <v xml:space="preserve"> </v>
      </c>
      <c r="AC1009" s="116" t="str">
        <f t="shared" si="153"/>
        <v xml:space="preserve"> </v>
      </c>
      <c r="AD1009" s="116" t="str">
        <f t="shared" si="154"/>
        <v xml:space="preserve"> </v>
      </c>
      <c r="AE1009" s="116" t="str">
        <f t="shared" si="155"/>
        <v xml:space="preserve"> </v>
      </c>
      <c r="AF1009" s="116" t="str">
        <f t="shared" si="156"/>
        <v xml:space="preserve"> </v>
      </c>
      <c r="AG1009" s="116" t="str">
        <f t="shared" si="157"/>
        <v xml:space="preserve"> </v>
      </c>
    </row>
    <row r="1010" spans="1:33" x14ac:dyDescent="0.35">
      <c r="A1010" s="199"/>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1"/>
      <c r="X1010" s="116" t="str">
        <f t="shared" si="159"/>
        <v xml:space="preserve"> </v>
      </c>
      <c r="Y1010" s="116" t="str">
        <f t="shared" si="158"/>
        <v xml:space="preserve"> </v>
      </c>
      <c r="Z1010" s="116" t="str">
        <f t="shared" si="150"/>
        <v xml:space="preserve"> </v>
      </c>
      <c r="AA1010" s="116" t="str">
        <f t="shared" si="151"/>
        <v xml:space="preserve"> </v>
      </c>
      <c r="AB1010" s="116" t="str">
        <f t="shared" si="152"/>
        <v xml:space="preserve"> </v>
      </c>
      <c r="AC1010" s="116" t="str">
        <f t="shared" si="153"/>
        <v xml:space="preserve"> </v>
      </c>
      <c r="AD1010" s="116" t="str">
        <f t="shared" si="154"/>
        <v xml:space="preserve"> </v>
      </c>
      <c r="AE1010" s="116" t="str">
        <f t="shared" si="155"/>
        <v xml:space="preserve"> </v>
      </c>
      <c r="AF1010" s="116" t="str">
        <f t="shared" si="156"/>
        <v xml:space="preserve"> </v>
      </c>
      <c r="AG1010" s="116" t="str">
        <f t="shared" si="157"/>
        <v xml:space="preserve"> </v>
      </c>
    </row>
    <row r="1011" spans="1:33" x14ac:dyDescent="0.35">
      <c r="A1011" s="199"/>
      <c r="B1011" s="200"/>
      <c r="C1011" s="200"/>
      <c r="D1011" s="200"/>
      <c r="E1011" s="200"/>
      <c r="F1011" s="200"/>
      <c r="G1011" s="200"/>
      <c r="H1011" s="200"/>
      <c r="I1011" s="200"/>
      <c r="J1011" s="200"/>
      <c r="K1011" s="200"/>
      <c r="L1011" s="200"/>
      <c r="M1011" s="200"/>
      <c r="N1011" s="200"/>
      <c r="O1011" s="200"/>
      <c r="P1011" s="200"/>
      <c r="Q1011" s="200"/>
      <c r="R1011" s="200"/>
      <c r="S1011" s="200"/>
      <c r="T1011" s="200"/>
      <c r="U1011" s="200"/>
      <c r="V1011" s="200"/>
      <c r="W1011" s="201"/>
      <c r="X1011" s="116" t="str">
        <f t="shared" si="159"/>
        <v xml:space="preserve"> </v>
      </c>
      <c r="Y1011" s="116" t="str">
        <f t="shared" si="158"/>
        <v xml:space="preserve"> </v>
      </c>
      <c r="Z1011" s="116" t="str">
        <f t="shared" si="150"/>
        <v xml:space="preserve"> </v>
      </c>
      <c r="AA1011" s="116" t="str">
        <f t="shared" si="151"/>
        <v xml:space="preserve"> </v>
      </c>
      <c r="AB1011" s="116" t="str">
        <f t="shared" si="152"/>
        <v xml:space="preserve"> </v>
      </c>
      <c r="AC1011" s="116" t="str">
        <f t="shared" si="153"/>
        <v xml:space="preserve"> </v>
      </c>
      <c r="AD1011" s="116" t="str">
        <f t="shared" si="154"/>
        <v xml:space="preserve"> </v>
      </c>
      <c r="AE1011" s="116" t="str">
        <f t="shared" si="155"/>
        <v xml:space="preserve"> </v>
      </c>
      <c r="AF1011" s="116" t="str">
        <f t="shared" si="156"/>
        <v xml:space="preserve"> </v>
      </c>
      <c r="AG1011" s="116" t="str">
        <f t="shared" si="157"/>
        <v xml:space="preserve"> </v>
      </c>
    </row>
    <row r="1012" spans="1:33" x14ac:dyDescent="0.35">
      <c r="A1012" s="199"/>
      <c r="B1012" s="200"/>
      <c r="C1012" s="200"/>
      <c r="D1012" s="200"/>
      <c r="E1012" s="200"/>
      <c r="F1012" s="200"/>
      <c r="G1012" s="200"/>
      <c r="H1012" s="200"/>
      <c r="I1012" s="200"/>
      <c r="J1012" s="200"/>
      <c r="K1012" s="200"/>
      <c r="L1012" s="200"/>
      <c r="M1012" s="200"/>
      <c r="N1012" s="200"/>
      <c r="O1012" s="200"/>
      <c r="P1012" s="200"/>
      <c r="Q1012" s="200"/>
      <c r="R1012" s="200"/>
      <c r="S1012" s="200"/>
      <c r="T1012" s="200"/>
      <c r="U1012" s="200"/>
      <c r="V1012" s="200"/>
      <c r="W1012" s="201"/>
      <c r="X1012" s="116" t="str">
        <f t="shared" si="159"/>
        <v xml:space="preserve"> </v>
      </c>
      <c r="Y1012" s="116" t="str">
        <f t="shared" si="158"/>
        <v xml:space="preserve"> </v>
      </c>
      <c r="Z1012" s="116" t="str">
        <f t="shared" si="150"/>
        <v xml:space="preserve"> </v>
      </c>
      <c r="AA1012" s="116" t="str">
        <f t="shared" si="151"/>
        <v xml:space="preserve"> </v>
      </c>
      <c r="AB1012" s="116" t="str">
        <f t="shared" si="152"/>
        <v xml:space="preserve"> </v>
      </c>
      <c r="AC1012" s="116" t="str">
        <f t="shared" si="153"/>
        <v xml:space="preserve"> </v>
      </c>
      <c r="AD1012" s="116" t="str">
        <f t="shared" si="154"/>
        <v xml:space="preserve"> </v>
      </c>
      <c r="AE1012" s="116" t="str">
        <f t="shared" si="155"/>
        <v xml:space="preserve"> </v>
      </c>
      <c r="AF1012" s="116" t="str">
        <f t="shared" si="156"/>
        <v xml:space="preserve"> </v>
      </c>
      <c r="AG1012" s="116" t="str">
        <f t="shared" si="157"/>
        <v xml:space="preserve"> </v>
      </c>
    </row>
    <row r="1013" spans="1:33" x14ac:dyDescent="0.35">
      <c r="A1013" s="199"/>
      <c r="B1013" s="200"/>
      <c r="C1013" s="200"/>
      <c r="D1013" s="200"/>
      <c r="E1013" s="200"/>
      <c r="F1013" s="200"/>
      <c r="G1013" s="200"/>
      <c r="H1013" s="200"/>
      <c r="I1013" s="200"/>
      <c r="J1013" s="200"/>
      <c r="K1013" s="200"/>
      <c r="L1013" s="200"/>
      <c r="M1013" s="200"/>
      <c r="N1013" s="200"/>
      <c r="O1013" s="200"/>
      <c r="P1013" s="200"/>
      <c r="Q1013" s="200"/>
      <c r="R1013" s="200"/>
      <c r="S1013" s="200"/>
      <c r="T1013" s="200"/>
      <c r="U1013" s="200"/>
      <c r="V1013" s="200"/>
      <c r="W1013" s="201"/>
      <c r="X1013" s="116" t="str">
        <f t="shared" si="159"/>
        <v xml:space="preserve"> </v>
      </c>
      <c r="Y1013" s="116" t="str">
        <f t="shared" si="158"/>
        <v xml:space="preserve"> </v>
      </c>
      <c r="Z1013" s="116" t="str">
        <f t="shared" si="150"/>
        <v xml:space="preserve"> </v>
      </c>
      <c r="AA1013" s="116" t="str">
        <f t="shared" si="151"/>
        <v xml:space="preserve"> </v>
      </c>
      <c r="AB1013" s="116" t="str">
        <f t="shared" si="152"/>
        <v xml:space="preserve"> </v>
      </c>
      <c r="AC1013" s="116" t="str">
        <f t="shared" si="153"/>
        <v xml:space="preserve"> </v>
      </c>
      <c r="AD1013" s="116" t="str">
        <f t="shared" si="154"/>
        <v xml:space="preserve"> </v>
      </c>
      <c r="AE1013" s="116" t="str">
        <f t="shared" si="155"/>
        <v xml:space="preserve"> </v>
      </c>
      <c r="AF1013" s="116" t="str">
        <f t="shared" si="156"/>
        <v xml:space="preserve"> </v>
      </c>
      <c r="AG1013" s="116" t="str">
        <f t="shared" si="157"/>
        <v xml:space="preserve"> </v>
      </c>
    </row>
    <row r="1014" spans="1:33" x14ac:dyDescent="0.35">
      <c r="A1014" s="199"/>
      <c r="B1014" s="200"/>
      <c r="C1014" s="200"/>
      <c r="D1014" s="200"/>
      <c r="E1014" s="200"/>
      <c r="F1014" s="200"/>
      <c r="G1014" s="200"/>
      <c r="H1014" s="200"/>
      <c r="I1014" s="200"/>
      <c r="J1014" s="200"/>
      <c r="K1014" s="200"/>
      <c r="L1014" s="200"/>
      <c r="M1014" s="200"/>
      <c r="N1014" s="200"/>
      <c r="O1014" s="200"/>
      <c r="P1014" s="200"/>
      <c r="Q1014" s="200"/>
      <c r="R1014" s="200"/>
      <c r="S1014" s="200"/>
      <c r="T1014" s="200"/>
      <c r="U1014" s="200"/>
      <c r="V1014" s="200"/>
      <c r="W1014" s="201"/>
      <c r="X1014" s="116" t="str">
        <f t="shared" si="159"/>
        <v xml:space="preserve"> </v>
      </c>
      <c r="Y1014" s="116" t="str">
        <f t="shared" si="158"/>
        <v xml:space="preserve"> </v>
      </c>
      <c r="Z1014" s="116" t="str">
        <f t="shared" si="150"/>
        <v xml:space="preserve"> </v>
      </c>
      <c r="AA1014" s="116" t="str">
        <f t="shared" si="151"/>
        <v xml:space="preserve"> </v>
      </c>
      <c r="AB1014" s="116" t="str">
        <f t="shared" si="152"/>
        <v xml:space="preserve"> </v>
      </c>
      <c r="AC1014" s="116" t="str">
        <f t="shared" si="153"/>
        <v xml:space="preserve"> </v>
      </c>
      <c r="AD1014" s="116" t="str">
        <f t="shared" si="154"/>
        <v xml:space="preserve"> </v>
      </c>
      <c r="AE1014" s="116" t="str">
        <f t="shared" si="155"/>
        <v xml:space="preserve"> </v>
      </c>
      <c r="AF1014" s="116" t="str">
        <f t="shared" si="156"/>
        <v xml:space="preserve"> </v>
      </c>
      <c r="AG1014" s="116" t="str">
        <f t="shared" si="157"/>
        <v xml:space="preserve"> </v>
      </c>
    </row>
    <row r="1015" spans="1:33" x14ac:dyDescent="0.35">
      <c r="A1015" s="199"/>
      <c r="B1015" s="200"/>
      <c r="C1015" s="200"/>
      <c r="D1015" s="200"/>
      <c r="E1015" s="200"/>
      <c r="F1015" s="200"/>
      <c r="G1015" s="200"/>
      <c r="H1015" s="200"/>
      <c r="I1015" s="200"/>
      <c r="J1015" s="200"/>
      <c r="K1015" s="200"/>
      <c r="L1015" s="200"/>
      <c r="M1015" s="200"/>
      <c r="N1015" s="200"/>
      <c r="O1015" s="200"/>
      <c r="P1015" s="200"/>
      <c r="Q1015" s="200"/>
      <c r="R1015" s="200"/>
      <c r="S1015" s="200"/>
      <c r="T1015" s="200"/>
      <c r="U1015" s="200"/>
      <c r="V1015" s="200"/>
      <c r="W1015" s="201"/>
      <c r="X1015" s="116" t="str">
        <f t="shared" si="159"/>
        <v xml:space="preserve"> </v>
      </c>
      <c r="Y1015" s="116" t="str">
        <f t="shared" si="158"/>
        <v xml:space="preserve"> </v>
      </c>
      <c r="Z1015" s="116" t="str">
        <f t="shared" si="150"/>
        <v xml:space="preserve"> </v>
      </c>
      <c r="AA1015" s="116" t="str">
        <f t="shared" si="151"/>
        <v xml:space="preserve"> </v>
      </c>
      <c r="AB1015" s="116" t="str">
        <f t="shared" si="152"/>
        <v xml:space="preserve"> </v>
      </c>
      <c r="AC1015" s="116" t="str">
        <f t="shared" si="153"/>
        <v xml:space="preserve"> </v>
      </c>
      <c r="AD1015" s="116" t="str">
        <f t="shared" si="154"/>
        <v xml:space="preserve"> </v>
      </c>
      <c r="AE1015" s="116" t="str">
        <f t="shared" si="155"/>
        <v xml:space="preserve"> </v>
      </c>
      <c r="AF1015" s="116" t="str">
        <f t="shared" si="156"/>
        <v xml:space="preserve"> </v>
      </c>
      <c r="AG1015" s="116" t="str">
        <f t="shared" si="157"/>
        <v xml:space="preserve"> </v>
      </c>
    </row>
    <row r="1016" spans="1:33" x14ac:dyDescent="0.35">
      <c r="A1016" s="199"/>
      <c r="B1016" s="200"/>
      <c r="C1016" s="200"/>
      <c r="D1016" s="200"/>
      <c r="E1016" s="200"/>
      <c r="F1016" s="200"/>
      <c r="G1016" s="200"/>
      <c r="H1016" s="200"/>
      <c r="I1016" s="200"/>
      <c r="J1016" s="200"/>
      <c r="K1016" s="200"/>
      <c r="L1016" s="200"/>
      <c r="M1016" s="200"/>
      <c r="N1016" s="200"/>
      <c r="O1016" s="200"/>
      <c r="P1016" s="200"/>
      <c r="Q1016" s="200"/>
      <c r="R1016" s="200"/>
      <c r="S1016" s="200"/>
      <c r="T1016" s="200"/>
      <c r="U1016" s="200"/>
      <c r="V1016" s="200"/>
      <c r="W1016" s="201"/>
      <c r="X1016" s="116" t="str">
        <f t="shared" si="159"/>
        <v xml:space="preserve"> </v>
      </c>
      <c r="Y1016" s="116" t="str">
        <f t="shared" si="158"/>
        <v xml:space="preserve"> </v>
      </c>
      <c r="Z1016" s="116" t="str">
        <f t="shared" si="150"/>
        <v xml:space="preserve"> </v>
      </c>
      <c r="AA1016" s="116" t="str">
        <f t="shared" si="151"/>
        <v xml:space="preserve"> </v>
      </c>
      <c r="AB1016" s="116" t="str">
        <f t="shared" si="152"/>
        <v xml:space="preserve"> </v>
      </c>
      <c r="AC1016" s="116" t="str">
        <f t="shared" si="153"/>
        <v xml:space="preserve"> </v>
      </c>
      <c r="AD1016" s="116" t="str">
        <f t="shared" si="154"/>
        <v xml:space="preserve"> </v>
      </c>
      <c r="AE1016" s="116" t="str">
        <f t="shared" si="155"/>
        <v xml:space="preserve"> </v>
      </c>
      <c r="AF1016" s="116" t="str">
        <f t="shared" si="156"/>
        <v xml:space="preserve"> </v>
      </c>
      <c r="AG1016" s="116" t="str">
        <f t="shared" si="157"/>
        <v xml:space="preserve"> </v>
      </c>
    </row>
    <row r="1017" spans="1:33" x14ac:dyDescent="0.35">
      <c r="A1017" s="199"/>
      <c r="B1017" s="200"/>
      <c r="C1017" s="200"/>
      <c r="D1017" s="200"/>
      <c r="E1017" s="200"/>
      <c r="F1017" s="200"/>
      <c r="G1017" s="200"/>
      <c r="H1017" s="200"/>
      <c r="I1017" s="200"/>
      <c r="J1017" s="200"/>
      <c r="K1017" s="200"/>
      <c r="L1017" s="200"/>
      <c r="M1017" s="200"/>
      <c r="N1017" s="200"/>
      <c r="O1017" s="200"/>
      <c r="P1017" s="200"/>
      <c r="Q1017" s="200"/>
      <c r="R1017" s="200"/>
      <c r="S1017" s="200"/>
      <c r="T1017" s="200"/>
      <c r="U1017" s="200"/>
      <c r="V1017" s="200"/>
      <c r="W1017" s="201"/>
      <c r="X1017" s="116" t="str">
        <f t="shared" si="159"/>
        <v xml:space="preserve"> </v>
      </c>
      <c r="Y1017" s="116" t="str">
        <f t="shared" si="158"/>
        <v xml:space="preserve"> </v>
      </c>
      <c r="Z1017" s="116" t="str">
        <f t="shared" si="150"/>
        <v xml:space="preserve"> </v>
      </c>
      <c r="AA1017" s="116" t="str">
        <f t="shared" si="151"/>
        <v xml:space="preserve"> </v>
      </c>
      <c r="AB1017" s="116" t="str">
        <f t="shared" si="152"/>
        <v xml:space="preserve"> </v>
      </c>
      <c r="AC1017" s="116" t="str">
        <f t="shared" si="153"/>
        <v xml:space="preserve"> </v>
      </c>
      <c r="AD1017" s="116" t="str">
        <f t="shared" si="154"/>
        <v xml:space="preserve"> </v>
      </c>
      <c r="AE1017" s="116" t="str">
        <f t="shared" si="155"/>
        <v xml:space="preserve"> </v>
      </c>
      <c r="AF1017" s="116" t="str">
        <f t="shared" si="156"/>
        <v xml:space="preserve"> </v>
      </c>
      <c r="AG1017" s="116" t="str">
        <f t="shared" si="157"/>
        <v xml:space="preserve"> </v>
      </c>
    </row>
    <row r="1018" spans="1:33" x14ac:dyDescent="0.35">
      <c r="A1018" s="199"/>
      <c r="B1018" s="200"/>
      <c r="C1018" s="200"/>
      <c r="D1018" s="200"/>
      <c r="E1018" s="200"/>
      <c r="F1018" s="200"/>
      <c r="G1018" s="200"/>
      <c r="H1018" s="200"/>
      <c r="I1018" s="200"/>
      <c r="J1018" s="200"/>
      <c r="K1018" s="200"/>
      <c r="L1018" s="200"/>
      <c r="M1018" s="200"/>
      <c r="N1018" s="200"/>
      <c r="O1018" s="200"/>
      <c r="P1018" s="200"/>
      <c r="Q1018" s="200"/>
      <c r="R1018" s="200"/>
      <c r="S1018" s="200"/>
      <c r="T1018" s="200"/>
      <c r="U1018" s="200"/>
      <c r="V1018" s="200"/>
      <c r="W1018" s="201"/>
      <c r="X1018" s="116" t="str">
        <f t="shared" si="159"/>
        <v xml:space="preserve"> </v>
      </c>
      <c r="Y1018" s="116" t="str">
        <f t="shared" si="158"/>
        <v xml:space="preserve"> </v>
      </c>
      <c r="Z1018" s="116" t="str">
        <f t="shared" si="150"/>
        <v xml:space="preserve"> </v>
      </c>
      <c r="AA1018" s="116" t="str">
        <f t="shared" si="151"/>
        <v xml:space="preserve"> </v>
      </c>
      <c r="AB1018" s="116" t="str">
        <f t="shared" si="152"/>
        <v xml:space="preserve"> </v>
      </c>
      <c r="AC1018" s="116" t="str">
        <f t="shared" si="153"/>
        <v xml:space="preserve"> </v>
      </c>
      <c r="AD1018" s="116" t="str">
        <f t="shared" si="154"/>
        <v xml:space="preserve"> </v>
      </c>
      <c r="AE1018" s="116" t="str">
        <f t="shared" si="155"/>
        <v xml:space="preserve"> </v>
      </c>
      <c r="AF1018" s="116" t="str">
        <f t="shared" si="156"/>
        <v xml:space="preserve"> </v>
      </c>
      <c r="AG1018" s="116" t="str">
        <f t="shared" si="157"/>
        <v xml:space="preserve"> </v>
      </c>
    </row>
    <row r="1019" spans="1:33" x14ac:dyDescent="0.35">
      <c r="A1019" s="199"/>
      <c r="B1019" s="200"/>
      <c r="C1019" s="200"/>
      <c r="D1019" s="200"/>
      <c r="E1019" s="200"/>
      <c r="F1019" s="200"/>
      <c r="G1019" s="200"/>
      <c r="H1019" s="200"/>
      <c r="I1019" s="200"/>
      <c r="J1019" s="200"/>
      <c r="K1019" s="200"/>
      <c r="L1019" s="200"/>
      <c r="M1019" s="200"/>
      <c r="N1019" s="200"/>
      <c r="O1019" s="200"/>
      <c r="P1019" s="200"/>
      <c r="Q1019" s="200"/>
      <c r="R1019" s="200"/>
      <c r="S1019" s="200"/>
      <c r="T1019" s="200"/>
      <c r="U1019" s="200"/>
      <c r="V1019" s="200"/>
      <c r="W1019" s="201"/>
      <c r="X1019" s="116" t="str">
        <f t="shared" si="159"/>
        <v xml:space="preserve"> </v>
      </c>
      <c r="Y1019" s="116" t="str">
        <f t="shared" si="158"/>
        <v xml:space="preserve"> </v>
      </c>
      <c r="Z1019" s="116" t="str">
        <f t="shared" si="150"/>
        <v xml:space="preserve"> </v>
      </c>
      <c r="AA1019" s="116" t="str">
        <f t="shared" si="151"/>
        <v xml:space="preserve"> </v>
      </c>
      <c r="AB1019" s="116" t="str">
        <f t="shared" si="152"/>
        <v xml:space="preserve"> </v>
      </c>
      <c r="AC1019" s="116" t="str">
        <f t="shared" si="153"/>
        <v xml:space="preserve"> </v>
      </c>
      <c r="AD1019" s="116" t="str">
        <f t="shared" si="154"/>
        <v xml:space="preserve"> </v>
      </c>
      <c r="AE1019" s="116" t="str">
        <f t="shared" si="155"/>
        <v xml:space="preserve"> </v>
      </c>
      <c r="AF1019" s="116" t="str">
        <f t="shared" si="156"/>
        <v xml:space="preserve"> </v>
      </c>
      <c r="AG1019" s="116" t="str">
        <f t="shared" si="157"/>
        <v xml:space="preserve"> </v>
      </c>
    </row>
    <row r="1020" spans="1:33" x14ac:dyDescent="0.35">
      <c r="A1020" s="199"/>
      <c r="B1020" s="200"/>
      <c r="C1020" s="200"/>
      <c r="D1020" s="200"/>
      <c r="E1020" s="200"/>
      <c r="F1020" s="200"/>
      <c r="G1020" s="200"/>
      <c r="H1020" s="200"/>
      <c r="I1020" s="200"/>
      <c r="J1020" s="200"/>
      <c r="K1020" s="200"/>
      <c r="L1020" s="200"/>
      <c r="M1020" s="200"/>
      <c r="N1020" s="200"/>
      <c r="O1020" s="200"/>
      <c r="P1020" s="200"/>
      <c r="Q1020" s="200"/>
      <c r="R1020" s="200"/>
      <c r="S1020" s="200"/>
      <c r="T1020" s="200"/>
      <c r="U1020" s="200"/>
      <c r="V1020" s="200"/>
      <c r="W1020" s="201"/>
      <c r="X1020" s="116" t="str">
        <f t="shared" si="159"/>
        <v xml:space="preserve"> </v>
      </c>
      <c r="Y1020" s="116" t="str">
        <f t="shared" si="158"/>
        <v xml:space="preserve"> </v>
      </c>
      <c r="Z1020" s="116" t="str">
        <f t="shared" si="150"/>
        <v xml:space="preserve"> </v>
      </c>
      <c r="AA1020" s="116" t="str">
        <f t="shared" si="151"/>
        <v xml:space="preserve"> </v>
      </c>
      <c r="AB1020" s="116" t="str">
        <f t="shared" si="152"/>
        <v xml:space="preserve"> </v>
      </c>
      <c r="AC1020" s="116" t="str">
        <f t="shared" si="153"/>
        <v xml:space="preserve"> </v>
      </c>
      <c r="AD1020" s="116" t="str">
        <f t="shared" si="154"/>
        <v xml:space="preserve"> </v>
      </c>
      <c r="AE1020" s="116" t="str">
        <f t="shared" si="155"/>
        <v xml:space="preserve"> </v>
      </c>
      <c r="AF1020" s="116" t="str">
        <f t="shared" si="156"/>
        <v xml:space="preserve"> </v>
      </c>
      <c r="AG1020" s="116" t="str">
        <f t="shared" si="157"/>
        <v xml:space="preserve"> </v>
      </c>
    </row>
    <row r="1021" spans="1:33" x14ac:dyDescent="0.35">
      <c r="A1021" s="199"/>
      <c r="B1021" s="200"/>
      <c r="C1021" s="200"/>
      <c r="D1021" s="200"/>
      <c r="E1021" s="200"/>
      <c r="F1021" s="200"/>
      <c r="G1021" s="200"/>
      <c r="H1021" s="200"/>
      <c r="I1021" s="200"/>
      <c r="J1021" s="200"/>
      <c r="K1021" s="200"/>
      <c r="L1021" s="200"/>
      <c r="M1021" s="200"/>
      <c r="N1021" s="200"/>
      <c r="O1021" s="200"/>
      <c r="P1021" s="200"/>
      <c r="Q1021" s="200"/>
      <c r="R1021" s="200"/>
      <c r="S1021" s="200"/>
      <c r="T1021" s="200"/>
      <c r="U1021" s="200"/>
      <c r="V1021" s="200"/>
      <c r="W1021" s="201"/>
      <c r="X1021" s="116" t="str">
        <f t="shared" si="159"/>
        <v xml:space="preserve"> </v>
      </c>
      <c r="Y1021" s="116" t="str">
        <f t="shared" si="158"/>
        <v xml:space="preserve"> </v>
      </c>
      <c r="Z1021" s="116" t="str">
        <f t="shared" si="150"/>
        <v xml:space="preserve"> </v>
      </c>
      <c r="AA1021" s="116" t="str">
        <f t="shared" si="151"/>
        <v xml:space="preserve"> </v>
      </c>
      <c r="AB1021" s="116" t="str">
        <f t="shared" si="152"/>
        <v xml:space="preserve"> </v>
      </c>
      <c r="AC1021" s="116" t="str">
        <f t="shared" si="153"/>
        <v xml:space="preserve"> </v>
      </c>
      <c r="AD1021" s="116" t="str">
        <f t="shared" si="154"/>
        <v xml:space="preserve"> </v>
      </c>
      <c r="AE1021" s="116" t="str">
        <f t="shared" si="155"/>
        <v xml:space="preserve"> </v>
      </c>
      <c r="AF1021" s="116" t="str">
        <f t="shared" si="156"/>
        <v xml:space="preserve"> </v>
      </c>
      <c r="AG1021" s="116" t="str">
        <f t="shared" si="157"/>
        <v xml:space="preserve"> </v>
      </c>
    </row>
    <row r="1022" spans="1:33" x14ac:dyDescent="0.35">
      <c r="A1022" s="199"/>
      <c r="B1022" s="200"/>
      <c r="C1022" s="200"/>
      <c r="D1022" s="200"/>
      <c r="E1022" s="200"/>
      <c r="F1022" s="200"/>
      <c r="G1022" s="200"/>
      <c r="H1022" s="200"/>
      <c r="I1022" s="200"/>
      <c r="J1022" s="200"/>
      <c r="K1022" s="200"/>
      <c r="L1022" s="200"/>
      <c r="M1022" s="200"/>
      <c r="N1022" s="200"/>
      <c r="O1022" s="200"/>
      <c r="P1022" s="200"/>
      <c r="Q1022" s="200"/>
      <c r="R1022" s="200"/>
      <c r="S1022" s="200"/>
      <c r="T1022" s="200"/>
      <c r="U1022" s="200"/>
      <c r="V1022" s="200"/>
      <c r="W1022" s="201"/>
      <c r="X1022" s="116" t="str">
        <f t="shared" si="159"/>
        <v xml:space="preserve"> </v>
      </c>
      <c r="Y1022" s="116" t="str">
        <f t="shared" si="158"/>
        <v xml:space="preserve"> </v>
      </c>
      <c r="Z1022" s="116" t="str">
        <f t="shared" si="150"/>
        <v xml:space="preserve"> </v>
      </c>
      <c r="AA1022" s="116" t="str">
        <f t="shared" si="151"/>
        <v xml:space="preserve"> </v>
      </c>
      <c r="AB1022" s="116" t="str">
        <f t="shared" si="152"/>
        <v xml:space="preserve"> </v>
      </c>
      <c r="AC1022" s="116" t="str">
        <f t="shared" si="153"/>
        <v xml:space="preserve"> </v>
      </c>
      <c r="AD1022" s="116" t="str">
        <f t="shared" si="154"/>
        <v xml:space="preserve"> </v>
      </c>
      <c r="AE1022" s="116" t="str">
        <f t="shared" si="155"/>
        <v xml:space="preserve"> </v>
      </c>
      <c r="AF1022" s="116" t="str">
        <f t="shared" si="156"/>
        <v xml:space="preserve"> </v>
      </c>
      <c r="AG1022" s="116" t="str">
        <f t="shared" si="157"/>
        <v xml:space="preserve"> </v>
      </c>
    </row>
    <row r="1023" spans="1:33" x14ac:dyDescent="0.35">
      <c r="A1023" s="199"/>
      <c r="B1023" s="200"/>
      <c r="C1023" s="200"/>
      <c r="D1023" s="200"/>
      <c r="E1023" s="200"/>
      <c r="F1023" s="200"/>
      <c r="G1023" s="200"/>
      <c r="H1023" s="200"/>
      <c r="I1023" s="200"/>
      <c r="J1023" s="200"/>
      <c r="K1023" s="200"/>
      <c r="L1023" s="200"/>
      <c r="M1023" s="200"/>
      <c r="N1023" s="200"/>
      <c r="O1023" s="200"/>
      <c r="P1023" s="200"/>
      <c r="Q1023" s="200"/>
      <c r="R1023" s="200"/>
      <c r="S1023" s="200"/>
      <c r="T1023" s="200"/>
      <c r="U1023" s="200"/>
      <c r="V1023" s="200"/>
      <c r="W1023" s="201"/>
      <c r="X1023" s="116" t="str">
        <f t="shared" si="159"/>
        <v xml:space="preserve"> </v>
      </c>
      <c r="Y1023" s="116" t="str">
        <f t="shared" si="158"/>
        <v xml:space="preserve"> </v>
      </c>
      <c r="Z1023" s="116" t="str">
        <f t="shared" si="150"/>
        <v xml:space="preserve"> </v>
      </c>
      <c r="AA1023" s="116" t="str">
        <f t="shared" si="151"/>
        <v xml:space="preserve"> </v>
      </c>
      <c r="AB1023" s="116" t="str">
        <f t="shared" si="152"/>
        <v xml:space="preserve"> </v>
      </c>
      <c r="AC1023" s="116" t="str">
        <f t="shared" si="153"/>
        <v xml:space="preserve"> </v>
      </c>
      <c r="AD1023" s="116" t="str">
        <f t="shared" si="154"/>
        <v xml:space="preserve"> </v>
      </c>
      <c r="AE1023" s="116" t="str">
        <f t="shared" si="155"/>
        <v xml:space="preserve"> </v>
      </c>
      <c r="AF1023" s="116" t="str">
        <f t="shared" si="156"/>
        <v xml:space="preserve"> </v>
      </c>
      <c r="AG1023" s="116" t="str">
        <f t="shared" si="157"/>
        <v xml:space="preserve"> </v>
      </c>
    </row>
    <row r="1024" spans="1:33" x14ac:dyDescent="0.35">
      <c r="A1024" s="199"/>
      <c r="B1024" s="200"/>
      <c r="C1024" s="200"/>
      <c r="D1024" s="200"/>
      <c r="E1024" s="200"/>
      <c r="F1024" s="200"/>
      <c r="G1024" s="200"/>
      <c r="H1024" s="200"/>
      <c r="I1024" s="200"/>
      <c r="J1024" s="200"/>
      <c r="K1024" s="200"/>
      <c r="L1024" s="200"/>
      <c r="M1024" s="200"/>
      <c r="N1024" s="200"/>
      <c r="O1024" s="200"/>
      <c r="P1024" s="200"/>
      <c r="Q1024" s="200"/>
      <c r="R1024" s="200"/>
      <c r="S1024" s="200"/>
      <c r="T1024" s="200"/>
      <c r="U1024" s="200"/>
      <c r="V1024" s="200"/>
      <c r="W1024" s="201"/>
      <c r="X1024" s="116" t="str">
        <f t="shared" si="159"/>
        <v xml:space="preserve"> </v>
      </c>
      <c r="Y1024" s="116" t="str">
        <f t="shared" si="158"/>
        <v xml:space="preserve"> </v>
      </c>
      <c r="Z1024" s="116" t="str">
        <f t="shared" si="150"/>
        <v xml:space="preserve"> </v>
      </c>
      <c r="AA1024" s="116" t="str">
        <f t="shared" si="151"/>
        <v xml:space="preserve"> </v>
      </c>
      <c r="AB1024" s="116" t="str">
        <f t="shared" si="152"/>
        <v xml:space="preserve"> </v>
      </c>
      <c r="AC1024" s="116" t="str">
        <f t="shared" si="153"/>
        <v xml:space="preserve"> </v>
      </c>
      <c r="AD1024" s="116" t="str">
        <f t="shared" si="154"/>
        <v xml:space="preserve"> </v>
      </c>
      <c r="AE1024" s="116" t="str">
        <f t="shared" si="155"/>
        <v xml:space="preserve"> </v>
      </c>
      <c r="AF1024" s="116" t="str">
        <f t="shared" si="156"/>
        <v xml:space="preserve"> </v>
      </c>
      <c r="AG1024" s="116" t="str">
        <f t="shared" si="157"/>
        <v xml:space="preserve"> </v>
      </c>
    </row>
    <row r="1025" spans="1:33" x14ac:dyDescent="0.35">
      <c r="A1025" s="199"/>
      <c r="B1025" s="200"/>
      <c r="C1025" s="200"/>
      <c r="D1025" s="200"/>
      <c r="E1025" s="200"/>
      <c r="F1025" s="200"/>
      <c r="G1025" s="200"/>
      <c r="H1025" s="200"/>
      <c r="I1025" s="200"/>
      <c r="J1025" s="200"/>
      <c r="K1025" s="200"/>
      <c r="L1025" s="200"/>
      <c r="M1025" s="200"/>
      <c r="N1025" s="200"/>
      <c r="O1025" s="200"/>
      <c r="P1025" s="200"/>
      <c r="Q1025" s="200"/>
      <c r="R1025" s="200"/>
      <c r="S1025" s="200"/>
      <c r="T1025" s="200"/>
      <c r="U1025" s="200"/>
      <c r="V1025" s="200"/>
      <c r="W1025" s="201"/>
      <c r="X1025" s="116" t="str">
        <f t="shared" si="159"/>
        <v xml:space="preserve"> </v>
      </c>
      <c r="Y1025" s="116" t="str">
        <f t="shared" si="158"/>
        <v xml:space="preserve"> </v>
      </c>
      <c r="Z1025" s="116" t="str">
        <f t="shared" si="150"/>
        <v xml:space="preserve"> </v>
      </c>
      <c r="AA1025" s="116" t="str">
        <f t="shared" si="151"/>
        <v xml:space="preserve"> </v>
      </c>
      <c r="AB1025" s="116" t="str">
        <f t="shared" si="152"/>
        <v xml:space="preserve"> </v>
      </c>
      <c r="AC1025" s="116" t="str">
        <f t="shared" si="153"/>
        <v xml:space="preserve"> </v>
      </c>
      <c r="AD1025" s="116" t="str">
        <f t="shared" si="154"/>
        <v xml:space="preserve"> </v>
      </c>
      <c r="AE1025" s="116" t="str">
        <f t="shared" si="155"/>
        <v xml:space="preserve"> </v>
      </c>
      <c r="AF1025" s="116" t="str">
        <f t="shared" si="156"/>
        <v xml:space="preserve"> </v>
      </c>
      <c r="AG1025" s="116" t="str">
        <f t="shared" si="157"/>
        <v xml:space="preserve"> </v>
      </c>
    </row>
    <row r="1026" spans="1:33" x14ac:dyDescent="0.35">
      <c r="A1026" s="199"/>
      <c r="B1026" s="200"/>
      <c r="C1026" s="200"/>
      <c r="D1026" s="200"/>
      <c r="E1026" s="200"/>
      <c r="F1026" s="200"/>
      <c r="G1026" s="200"/>
      <c r="H1026" s="200"/>
      <c r="I1026" s="200"/>
      <c r="J1026" s="200"/>
      <c r="K1026" s="200"/>
      <c r="L1026" s="200"/>
      <c r="M1026" s="200"/>
      <c r="N1026" s="200"/>
      <c r="O1026" s="200"/>
      <c r="P1026" s="200"/>
      <c r="Q1026" s="200"/>
      <c r="R1026" s="200"/>
      <c r="S1026" s="200"/>
      <c r="T1026" s="200"/>
      <c r="U1026" s="200"/>
      <c r="V1026" s="200"/>
      <c r="W1026" s="201"/>
      <c r="X1026" s="116" t="str">
        <f t="shared" si="159"/>
        <v xml:space="preserve"> </v>
      </c>
      <c r="Y1026" s="116" t="str">
        <f t="shared" si="158"/>
        <v xml:space="preserve"> </v>
      </c>
      <c r="Z1026" s="116" t="str">
        <f t="shared" si="150"/>
        <v xml:space="preserve"> </v>
      </c>
      <c r="AA1026" s="116" t="str">
        <f t="shared" si="151"/>
        <v xml:space="preserve"> </v>
      </c>
      <c r="AB1026" s="116" t="str">
        <f t="shared" si="152"/>
        <v xml:space="preserve"> </v>
      </c>
      <c r="AC1026" s="116" t="str">
        <f t="shared" si="153"/>
        <v xml:space="preserve"> </v>
      </c>
      <c r="AD1026" s="116" t="str">
        <f t="shared" si="154"/>
        <v xml:space="preserve"> </v>
      </c>
      <c r="AE1026" s="116" t="str">
        <f t="shared" si="155"/>
        <v xml:space="preserve"> </v>
      </c>
      <c r="AF1026" s="116" t="str">
        <f t="shared" si="156"/>
        <v xml:space="preserve"> </v>
      </c>
      <c r="AG1026" s="116" t="str">
        <f t="shared" si="157"/>
        <v xml:space="preserve"> </v>
      </c>
    </row>
    <row r="1027" spans="1:33" x14ac:dyDescent="0.35">
      <c r="A1027" s="199"/>
      <c r="B1027" s="200"/>
      <c r="C1027" s="200"/>
      <c r="D1027" s="200"/>
      <c r="E1027" s="200"/>
      <c r="F1027" s="200"/>
      <c r="G1027" s="200"/>
      <c r="H1027" s="200"/>
      <c r="I1027" s="200"/>
      <c r="J1027" s="200"/>
      <c r="K1027" s="200"/>
      <c r="L1027" s="200"/>
      <c r="M1027" s="200"/>
      <c r="N1027" s="200"/>
      <c r="O1027" s="200"/>
      <c r="P1027" s="200"/>
      <c r="Q1027" s="200"/>
      <c r="R1027" s="200"/>
      <c r="S1027" s="200"/>
      <c r="T1027" s="200"/>
      <c r="U1027" s="200"/>
      <c r="V1027" s="200"/>
      <c r="W1027" s="201"/>
      <c r="X1027" s="116" t="str">
        <f t="shared" si="159"/>
        <v xml:space="preserve"> </v>
      </c>
      <c r="Y1027" s="116" t="str">
        <f t="shared" si="158"/>
        <v xml:space="preserve"> </v>
      </c>
      <c r="Z1027" s="116" t="str">
        <f t="shared" si="150"/>
        <v xml:space="preserve"> </v>
      </c>
      <c r="AA1027" s="116" t="str">
        <f t="shared" si="151"/>
        <v xml:space="preserve"> </v>
      </c>
      <c r="AB1027" s="116" t="str">
        <f t="shared" si="152"/>
        <v xml:space="preserve"> </v>
      </c>
      <c r="AC1027" s="116" t="str">
        <f t="shared" si="153"/>
        <v xml:space="preserve"> </v>
      </c>
      <c r="AD1027" s="116" t="str">
        <f t="shared" si="154"/>
        <v xml:space="preserve"> </v>
      </c>
      <c r="AE1027" s="116" t="str">
        <f t="shared" si="155"/>
        <v xml:space="preserve"> </v>
      </c>
      <c r="AF1027" s="116" t="str">
        <f t="shared" si="156"/>
        <v xml:space="preserve"> </v>
      </c>
      <c r="AG1027" s="116" t="str">
        <f t="shared" si="157"/>
        <v xml:space="preserve"> </v>
      </c>
    </row>
    <row r="1028" spans="1:33" x14ac:dyDescent="0.35">
      <c r="A1028" s="199"/>
      <c r="B1028" s="200"/>
      <c r="C1028" s="200"/>
      <c r="D1028" s="200"/>
      <c r="E1028" s="200"/>
      <c r="F1028" s="200"/>
      <c r="G1028" s="200"/>
      <c r="H1028" s="200"/>
      <c r="I1028" s="200"/>
      <c r="J1028" s="200"/>
      <c r="K1028" s="200"/>
      <c r="L1028" s="200"/>
      <c r="M1028" s="200"/>
      <c r="N1028" s="200"/>
      <c r="O1028" s="200"/>
      <c r="P1028" s="200"/>
      <c r="Q1028" s="200"/>
      <c r="R1028" s="200"/>
      <c r="S1028" s="200"/>
      <c r="T1028" s="200"/>
      <c r="U1028" s="200"/>
      <c r="V1028" s="200"/>
      <c r="W1028" s="201"/>
      <c r="X1028" s="116" t="str">
        <f t="shared" si="159"/>
        <v xml:space="preserve"> </v>
      </c>
      <c r="Y1028" s="116" t="str">
        <f t="shared" si="158"/>
        <v xml:space="preserve"> </v>
      </c>
      <c r="Z1028" s="116" t="str">
        <f t="shared" ref="Z1028:Z1091" si="160">H1028&amp;" "&amp;I1028</f>
        <v xml:space="preserve"> </v>
      </c>
      <c r="AA1028" s="116" t="str">
        <f t="shared" ref="AA1028:AA1091" si="161">J1028&amp;" "&amp;K1028</f>
        <v xml:space="preserve"> </v>
      </c>
      <c r="AB1028" s="116" t="str">
        <f t="shared" ref="AB1028:AB1091" si="162">L1028&amp;" "&amp;M1028</f>
        <v xml:space="preserve"> </v>
      </c>
      <c r="AC1028" s="116" t="str">
        <f t="shared" ref="AC1028:AC1091" si="163">N1028&amp;" "&amp;O1028</f>
        <v xml:space="preserve"> </v>
      </c>
      <c r="AD1028" s="116" t="str">
        <f t="shared" ref="AD1028:AD1091" si="164">P1028&amp;" "&amp;Q1028</f>
        <v xml:space="preserve"> </v>
      </c>
      <c r="AE1028" s="116" t="str">
        <f t="shared" ref="AE1028:AE1091" si="165">R1028&amp;" "&amp;S1028</f>
        <v xml:space="preserve"> </v>
      </c>
      <c r="AF1028" s="116" t="str">
        <f t="shared" ref="AF1028:AF1091" si="166">T1028&amp;" "&amp;U1028</f>
        <v xml:space="preserve"> </v>
      </c>
      <c r="AG1028" s="116" t="str">
        <f t="shared" ref="AG1028:AG1091" si="167">V1028&amp;" "&amp;W1028</f>
        <v xml:space="preserve"> </v>
      </c>
    </row>
    <row r="1029" spans="1:33" x14ac:dyDescent="0.35">
      <c r="A1029" s="199"/>
      <c r="B1029" s="200"/>
      <c r="C1029" s="200"/>
      <c r="D1029" s="200"/>
      <c r="E1029" s="200"/>
      <c r="F1029" s="200"/>
      <c r="G1029" s="200"/>
      <c r="H1029" s="200"/>
      <c r="I1029" s="200"/>
      <c r="J1029" s="200"/>
      <c r="K1029" s="200"/>
      <c r="L1029" s="200"/>
      <c r="M1029" s="200"/>
      <c r="N1029" s="200"/>
      <c r="O1029" s="200"/>
      <c r="P1029" s="200"/>
      <c r="Q1029" s="200"/>
      <c r="R1029" s="200"/>
      <c r="S1029" s="200"/>
      <c r="T1029" s="200"/>
      <c r="U1029" s="200"/>
      <c r="V1029" s="200"/>
      <c r="W1029" s="201"/>
      <c r="X1029" s="116" t="str">
        <f t="shared" si="159"/>
        <v xml:space="preserve"> </v>
      </c>
      <c r="Y1029" s="116" t="str">
        <f t="shared" ref="Y1029:Y1092" si="168">F1029&amp;" "&amp;G1029</f>
        <v xml:space="preserve"> </v>
      </c>
      <c r="Z1029" s="116" t="str">
        <f t="shared" si="160"/>
        <v xml:space="preserve"> </v>
      </c>
      <c r="AA1029" s="116" t="str">
        <f t="shared" si="161"/>
        <v xml:space="preserve"> </v>
      </c>
      <c r="AB1029" s="116" t="str">
        <f t="shared" si="162"/>
        <v xml:space="preserve"> </v>
      </c>
      <c r="AC1029" s="116" t="str">
        <f t="shared" si="163"/>
        <v xml:space="preserve"> </v>
      </c>
      <c r="AD1029" s="116" t="str">
        <f t="shared" si="164"/>
        <v xml:space="preserve"> </v>
      </c>
      <c r="AE1029" s="116" t="str">
        <f t="shared" si="165"/>
        <v xml:space="preserve"> </v>
      </c>
      <c r="AF1029" s="116" t="str">
        <f t="shared" si="166"/>
        <v xml:space="preserve"> </v>
      </c>
      <c r="AG1029" s="116" t="str">
        <f t="shared" si="167"/>
        <v xml:space="preserve"> </v>
      </c>
    </row>
    <row r="1030" spans="1:33" x14ac:dyDescent="0.35">
      <c r="A1030" s="199"/>
      <c r="B1030" s="200"/>
      <c r="C1030" s="200"/>
      <c r="D1030" s="200"/>
      <c r="E1030" s="200"/>
      <c r="F1030" s="200"/>
      <c r="G1030" s="200"/>
      <c r="H1030" s="200"/>
      <c r="I1030" s="200"/>
      <c r="J1030" s="200"/>
      <c r="K1030" s="200"/>
      <c r="L1030" s="200"/>
      <c r="M1030" s="200"/>
      <c r="N1030" s="200"/>
      <c r="O1030" s="200"/>
      <c r="P1030" s="200"/>
      <c r="Q1030" s="200"/>
      <c r="R1030" s="200"/>
      <c r="S1030" s="200"/>
      <c r="T1030" s="200"/>
      <c r="U1030" s="200"/>
      <c r="V1030" s="200"/>
      <c r="W1030" s="201"/>
      <c r="X1030" s="116" t="str">
        <f t="shared" ref="X1030:X1093" si="169">D1030&amp;" "&amp;E1030</f>
        <v xml:space="preserve"> </v>
      </c>
      <c r="Y1030" s="116" t="str">
        <f t="shared" si="168"/>
        <v xml:space="preserve"> </v>
      </c>
      <c r="Z1030" s="116" t="str">
        <f t="shared" si="160"/>
        <v xml:space="preserve"> </v>
      </c>
      <c r="AA1030" s="116" t="str">
        <f t="shared" si="161"/>
        <v xml:space="preserve"> </v>
      </c>
      <c r="AB1030" s="116" t="str">
        <f t="shared" si="162"/>
        <v xml:space="preserve"> </v>
      </c>
      <c r="AC1030" s="116" t="str">
        <f t="shared" si="163"/>
        <v xml:space="preserve"> </v>
      </c>
      <c r="AD1030" s="116" t="str">
        <f t="shared" si="164"/>
        <v xml:space="preserve"> </v>
      </c>
      <c r="AE1030" s="116" t="str">
        <f t="shared" si="165"/>
        <v xml:space="preserve"> </v>
      </c>
      <c r="AF1030" s="116" t="str">
        <f t="shared" si="166"/>
        <v xml:space="preserve"> </v>
      </c>
      <c r="AG1030" s="116" t="str">
        <f t="shared" si="167"/>
        <v xml:space="preserve"> </v>
      </c>
    </row>
    <row r="1031" spans="1:33" x14ac:dyDescent="0.35">
      <c r="A1031" s="199"/>
      <c r="B1031" s="200"/>
      <c r="C1031" s="200"/>
      <c r="D1031" s="200"/>
      <c r="E1031" s="200"/>
      <c r="F1031" s="200"/>
      <c r="G1031" s="200"/>
      <c r="H1031" s="200"/>
      <c r="I1031" s="200"/>
      <c r="J1031" s="200"/>
      <c r="K1031" s="200"/>
      <c r="L1031" s="200"/>
      <c r="M1031" s="200"/>
      <c r="N1031" s="200"/>
      <c r="O1031" s="200"/>
      <c r="P1031" s="200"/>
      <c r="Q1031" s="200"/>
      <c r="R1031" s="200"/>
      <c r="S1031" s="200"/>
      <c r="T1031" s="200"/>
      <c r="U1031" s="200"/>
      <c r="V1031" s="200"/>
      <c r="W1031" s="201"/>
      <c r="X1031" s="116" t="str">
        <f t="shared" si="169"/>
        <v xml:space="preserve"> </v>
      </c>
      <c r="Y1031" s="116" t="str">
        <f t="shared" si="168"/>
        <v xml:space="preserve"> </v>
      </c>
      <c r="Z1031" s="116" t="str">
        <f t="shared" si="160"/>
        <v xml:space="preserve"> </v>
      </c>
      <c r="AA1031" s="116" t="str">
        <f t="shared" si="161"/>
        <v xml:space="preserve"> </v>
      </c>
      <c r="AB1031" s="116" t="str">
        <f t="shared" si="162"/>
        <v xml:space="preserve"> </v>
      </c>
      <c r="AC1031" s="116" t="str">
        <f t="shared" si="163"/>
        <v xml:space="preserve"> </v>
      </c>
      <c r="AD1031" s="116" t="str">
        <f t="shared" si="164"/>
        <v xml:space="preserve"> </v>
      </c>
      <c r="AE1031" s="116" t="str">
        <f t="shared" si="165"/>
        <v xml:space="preserve"> </v>
      </c>
      <c r="AF1031" s="116" t="str">
        <f t="shared" si="166"/>
        <v xml:space="preserve"> </v>
      </c>
      <c r="AG1031" s="116" t="str">
        <f t="shared" si="167"/>
        <v xml:space="preserve"> </v>
      </c>
    </row>
    <row r="1032" spans="1:33" x14ac:dyDescent="0.35">
      <c r="A1032" s="199"/>
      <c r="B1032" s="200"/>
      <c r="C1032" s="200"/>
      <c r="D1032" s="200"/>
      <c r="E1032" s="200"/>
      <c r="F1032" s="200"/>
      <c r="G1032" s="200"/>
      <c r="H1032" s="200"/>
      <c r="I1032" s="200"/>
      <c r="J1032" s="200"/>
      <c r="K1032" s="200"/>
      <c r="L1032" s="200"/>
      <c r="M1032" s="200"/>
      <c r="N1032" s="200"/>
      <c r="O1032" s="200"/>
      <c r="P1032" s="200"/>
      <c r="Q1032" s="200"/>
      <c r="R1032" s="200"/>
      <c r="S1032" s="200"/>
      <c r="T1032" s="200"/>
      <c r="U1032" s="200"/>
      <c r="V1032" s="200"/>
      <c r="W1032" s="201"/>
      <c r="X1032" s="116" t="str">
        <f t="shared" si="169"/>
        <v xml:space="preserve"> </v>
      </c>
      <c r="Y1032" s="116" t="str">
        <f t="shared" si="168"/>
        <v xml:space="preserve"> </v>
      </c>
      <c r="Z1032" s="116" t="str">
        <f t="shared" si="160"/>
        <v xml:space="preserve"> </v>
      </c>
      <c r="AA1032" s="116" t="str">
        <f t="shared" si="161"/>
        <v xml:space="preserve"> </v>
      </c>
      <c r="AB1032" s="116" t="str">
        <f t="shared" si="162"/>
        <v xml:space="preserve"> </v>
      </c>
      <c r="AC1032" s="116" t="str">
        <f t="shared" si="163"/>
        <v xml:space="preserve"> </v>
      </c>
      <c r="AD1032" s="116" t="str">
        <f t="shared" si="164"/>
        <v xml:space="preserve"> </v>
      </c>
      <c r="AE1032" s="116" t="str">
        <f t="shared" si="165"/>
        <v xml:space="preserve"> </v>
      </c>
      <c r="AF1032" s="116" t="str">
        <f t="shared" si="166"/>
        <v xml:space="preserve"> </v>
      </c>
      <c r="AG1032" s="116" t="str">
        <f t="shared" si="167"/>
        <v xml:space="preserve"> </v>
      </c>
    </row>
    <row r="1033" spans="1:33" x14ac:dyDescent="0.35">
      <c r="A1033" s="199"/>
      <c r="B1033" s="200"/>
      <c r="C1033" s="200"/>
      <c r="D1033" s="200"/>
      <c r="E1033" s="200"/>
      <c r="F1033" s="200"/>
      <c r="G1033" s="200"/>
      <c r="H1033" s="200"/>
      <c r="I1033" s="200"/>
      <c r="J1033" s="200"/>
      <c r="K1033" s="200"/>
      <c r="L1033" s="200"/>
      <c r="M1033" s="200"/>
      <c r="N1033" s="200"/>
      <c r="O1033" s="200"/>
      <c r="P1033" s="200"/>
      <c r="Q1033" s="200"/>
      <c r="R1033" s="200"/>
      <c r="S1033" s="200"/>
      <c r="T1033" s="200"/>
      <c r="U1033" s="200"/>
      <c r="V1033" s="200"/>
      <c r="W1033" s="201"/>
      <c r="X1033" s="116" t="str">
        <f t="shared" si="169"/>
        <v xml:space="preserve"> </v>
      </c>
      <c r="Y1033" s="116" t="str">
        <f t="shared" si="168"/>
        <v xml:space="preserve"> </v>
      </c>
      <c r="Z1033" s="116" t="str">
        <f t="shared" si="160"/>
        <v xml:space="preserve"> </v>
      </c>
      <c r="AA1033" s="116" t="str">
        <f t="shared" si="161"/>
        <v xml:space="preserve"> </v>
      </c>
      <c r="AB1033" s="116" t="str">
        <f t="shared" si="162"/>
        <v xml:space="preserve"> </v>
      </c>
      <c r="AC1033" s="116" t="str">
        <f t="shared" si="163"/>
        <v xml:space="preserve"> </v>
      </c>
      <c r="AD1033" s="116" t="str">
        <f t="shared" si="164"/>
        <v xml:space="preserve"> </v>
      </c>
      <c r="AE1033" s="116" t="str">
        <f t="shared" si="165"/>
        <v xml:space="preserve"> </v>
      </c>
      <c r="AF1033" s="116" t="str">
        <f t="shared" si="166"/>
        <v xml:space="preserve"> </v>
      </c>
      <c r="AG1033" s="116" t="str">
        <f t="shared" si="167"/>
        <v xml:space="preserve"> </v>
      </c>
    </row>
    <row r="1034" spans="1:33" x14ac:dyDescent="0.35">
      <c r="A1034" s="199"/>
      <c r="B1034" s="200"/>
      <c r="C1034" s="200"/>
      <c r="D1034" s="200"/>
      <c r="E1034" s="200"/>
      <c r="F1034" s="200"/>
      <c r="G1034" s="200"/>
      <c r="H1034" s="200"/>
      <c r="I1034" s="200"/>
      <c r="J1034" s="200"/>
      <c r="K1034" s="200"/>
      <c r="L1034" s="200"/>
      <c r="M1034" s="200"/>
      <c r="N1034" s="200"/>
      <c r="O1034" s="200"/>
      <c r="P1034" s="200"/>
      <c r="Q1034" s="200"/>
      <c r="R1034" s="200"/>
      <c r="S1034" s="200"/>
      <c r="T1034" s="200"/>
      <c r="U1034" s="200"/>
      <c r="V1034" s="200"/>
      <c r="W1034" s="201"/>
      <c r="X1034" s="116" t="str">
        <f t="shared" si="169"/>
        <v xml:space="preserve"> </v>
      </c>
      <c r="Y1034" s="116" t="str">
        <f t="shared" si="168"/>
        <v xml:space="preserve"> </v>
      </c>
      <c r="Z1034" s="116" t="str">
        <f t="shared" si="160"/>
        <v xml:space="preserve"> </v>
      </c>
      <c r="AA1034" s="116" t="str">
        <f t="shared" si="161"/>
        <v xml:space="preserve"> </v>
      </c>
      <c r="AB1034" s="116" t="str">
        <f t="shared" si="162"/>
        <v xml:space="preserve"> </v>
      </c>
      <c r="AC1034" s="116" t="str">
        <f t="shared" si="163"/>
        <v xml:space="preserve"> </v>
      </c>
      <c r="AD1034" s="116" t="str">
        <f t="shared" si="164"/>
        <v xml:space="preserve"> </v>
      </c>
      <c r="AE1034" s="116" t="str">
        <f t="shared" si="165"/>
        <v xml:space="preserve"> </v>
      </c>
      <c r="AF1034" s="116" t="str">
        <f t="shared" si="166"/>
        <v xml:space="preserve"> </v>
      </c>
      <c r="AG1034" s="116" t="str">
        <f t="shared" si="167"/>
        <v xml:space="preserve"> </v>
      </c>
    </row>
    <row r="1035" spans="1:33" x14ac:dyDescent="0.35">
      <c r="A1035" s="199"/>
      <c r="B1035" s="200"/>
      <c r="C1035" s="200"/>
      <c r="D1035" s="200"/>
      <c r="E1035" s="200"/>
      <c r="F1035" s="200"/>
      <c r="G1035" s="200"/>
      <c r="H1035" s="200"/>
      <c r="I1035" s="200"/>
      <c r="J1035" s="200"/>
      <c r="K1035" s="200"/>
      <c r="L1035" s="200"/>
      <c r="M1035" s="200"/>
      <c r="N1035" s="200"/>
      <c r="O1035" s="200"/>
      <c r="P1035" s="200"/>
      <c r="Q1035" s="200"/>
      <c r="R1035" s="200"/>
      <c r="S1035" s="200"/>
      <c r="T1035" s="200"/>
      <c r="U1035" s="200"/>
      <c r="V1035" s="200"/>
      <c r="W1035" s="201"/>
      <c r="X1035" s="116" t="str">
        <f t="shared" si="169"/>
        <v xml:space="preserve"> </v>
      </c>
      <c r="Y1035" s="116" t="str">
        <f t="shared" si="168"/>
        <v xml:space="preserve"> </v>
      </c>
      <c r="Z1035" s="116" t="str">
        <f t="shared" si="160"/>
        <v xml:space="preserve"> </v>
      </c>
      <c r="AA1035" s="116" t="str">
        <f t="shared" si="161"/>
        <v xml:space="preserve"> </v>
      </c>
      <c r="AB1035" s="116" t="str">
        <f t="shared" si="162"/>
        <v xml:space="preserve"> </v>
      </c>
      <c r="AC1035" s="116" t="str">
        <f t="shared" si="163"/>
        <v xml:space="preserve"> </v>
      </c>
      <c r="AD1035" s="116" t="str">
        <f t="shared" si="164"/>
        <v xml:space="preserve"> </v>
      </c>
      <c r="AE1035" s="116" t="str">
        <f t="shared" si="165"/>
        <v xml:space="preserve"> </v>
      </c>
      <c r="AF1035" s="116" t="str">
        <f t="shared" si="166"/>
        <v xml:space="preserve"> </v>
      </c>
      <c r="AG1035" s="116" t="str">
        <f t="shared" si="167"/>
        <v xml:space="preserve"> </v>
      </c>
    </row>
    <row r="1036" spans="1:33" x14ac:dyDescent="0.35">
      <c r="A1036" s="199"/>
      <c r="B1036" s="200"/>
      <c r="C1036" s="200"/>
      <c r="D1036" s="200"/>
      <c r="E1036" s="200"/>
      <c r="F1036" s="200"/>
      <c r="G1036" s="200"/>
      <c r="H1036" s="200"/>
      <c r="I1036" s="200"/>
      <c r="J1036" s="200"/>
      <c r="K1036" s="200"/>
      <c r="L1036" s="200"/>
      <c r="M1036" s="200"/>
      <c r="N1036" s="200"/>
      <c r="O1036" s="200"/>
      <c r="P1036" s="200"/>
      <c r="Q1036" s="200"/>
      <c r="R1036" s="200"/>
      <c r="S1036" s="200"/>
      <c r="T1036" s="200"/>
      <c r="U1036" s="200"/>
      <c r="V1036" s="200"/>
      <c r="W1036" s="201"/>
      <c r="X1036" s="116" t="str">
        <f t="shared" si="169"/>
        <v xml:space="preserve"> </v>
      </c>
      <c r="Y1036" s="116" t="str">
        <f t="shared" si="168"/>
        <v xml:space="preserve"> </v>
      </c>
      <c r="Z1036" s="116" t="str">
        <f t="shared" si="160"/>
        <v xml:space="preserve"> </v>
      </c>
      <c r="AA1036" s="116" t="str">
        <f t="shared" si="161"/>
        <v xml:space="preserve"> </v>
      </c>
      <c r="AB1036" s="116" t="str">
        <f t="shared" si="162"/>
        <v xml:space="preserve"> </v>
      </c>
      <c r="AC1036" s="116" t="str">
        <f t="shared" si="163"/>
        <v xml:space="preserve"> </v>
      </c>
      <c r="AD1036" s="116" t="str">
        <f t="shared" si="164"/>
        <v xml:space="preserve"> </v>
      </c>
      <c r="AE1036" s="116" t="str">
        <f t="shared" si="165"/>
        <v xml:space="preserve"> </v>
      </c>
      <c r="AF1036" s="116" t="str">
        <f t="shared" si="166"/>
        <v xml:space="preserve"> </v>
      </c>
      <c r="AG1036" s="116" t="str">
        <f t="shared" si="167"/>
        <v xml:space="preserve"> </v>
      </c>
    </row>
    <row r="1037" spans="1:33" x14ac:dyDescent="0.35">
      <c r="A1037" s="199"/>
      <c r="B1037" s="200"/>
      <c r="C1037" s="200"/>
      <c r="D1037" s="200"/>
      <c r="E1037" s="200"/>
      <c r="F1037" s="200"/>
      <c r="G1037" s="200"/>
      <c r="H1037" s="200"/>
      <c r="I1037" s="200"/>
      <c r="J1037" s="200"/>
      <c r="K1037" s="200"/>
      <c r="L1037" s="200"/>
      <c r="M1037" s="200"/>
      <c r="N1037" s="200"/>
      <c r="O1037" s="200"/>
      <c r="P1037" s="200"/>
      <c r="Q1037" s="200"/>
      <c r="R1037" s="200"/>
      <c r="S1037" s="200"/>
      <c r="T1037" s="200"/>
      <c r="U1037" s="200"/>
      <c r="V1037" s="200"/>
      <c r="W1037" s="201"/>
      <c r="X1037" s="116" t="str">
        <f t="shared" si="169"/>
        <v xml:space="preserve"> </v>
      </c>
      <c r="Y1037" s="116" t="str">
        <f t="shared" si="168"/>
        <v xml:space="preserve"> </v>
      </c>
      <c r="Z1037" s="116" t="str">
        <f t="shared" si="160"/>
        <v xml:space="preserve"> </v>
      </c>
      <c r="AA1037" s="116" t="str">
        <f t="shared" si="161"/>
        <v xml:space="preserve"> </v>
      </c>
      <c r="AB1037" s="116" t="str">
        <f t="shared" si="162"/>
        <v xml:space="preserve"> </v>
      </c>
      <c r="AC1037" s="116" t="str">
        <f t="shared" si="163"/>
        <v xml:space="preserve"> </v>
      </c>
      <c r="AD1037" s="116" t="str">
        <f t="shared" si="164"/>
        <v xml:space="preserve"> </v>
      </c>
      <c r="AE1037" s="116" t="str">
        <f t="shared" si="165"/>
        <v xml:space="preserve"> </v>
      </c>
      <c r="AF1037" s="116" t="str">
        <f t="shared" si="166"/>
        <v xml:space="preserve"> </v>
      </c>
      <c r="AG1037" s="116" t="str">
        <f t="shared" si="167"/>
        <v xml:space="preserve"> </v>
      </c>
    </row>
    <row r="1038" spans="1:33" x14ac:dyDescent="0.35">
      <c r="A1038" s="199"/>
      <c r="B1038" s="200"/>
      <c r="C1038" s="200"/>
      <c r="D1038" s="200"/>
      <c r="E1038" s="200"/>
      <c r="F1038" s="200"/>
      <c r="G1038" s="200"/>
      <c r="H1038" s="200"/>
      <c r="I1038" s="200"/>
      <c r="J1038" s="200"/>
      <c r="K1038" s="200"/>
      <c r="L1038" s="200"/>
      <c r="M1038" s="200"/>
      <c r="N1038" s="200"/>
      <c r="O1038" s="200"/>
      <c r="P1038" s="200"/>
      <c r="Q1038" s="200"/>
      <c r="R1038" s="200"/>
      <c r="S1038" s="200"/>
      <c r="T1038" s="200"/>
      <c r="U1038" s="200"/>
      <c r="V1038" s="200"/>
      <c r="W1038" s="201"/>
      <c r="X1038" s="116" t="str">
        <f t="shared" si="169"/>
        <v xml:space="preserve"> </v>
      </c>
      <c r="Y1038" s="116" t="str">
        <f t="shared" si="168"/>
        <v xml:space="preserve"> </v>
      </c>
      <c r="Z1038" s="116" t="str">
        <f t="shared" si="160"/>
        <v xml:space="preserve"> </v>
      </c>
      <c r="AA1038" s="116" t="str">
        <f t="shared" si="161"/>
        <v xml:space="preserve"> </v>
      </c>
      <c r="AB1038" s="116" t="str">
        <f t="shared" si="162"/>
        <v xml:space="preserve"> </v>
      </c>
      <c r="AC1038" s="116" t="str">
        <f t="shared" si="163"/>
        <v xml:space="preserve"> </v>
      </c>
      <c r="AD1038" s="116" t="str">
        <f t="shared" si="164"/>
        <v xml:space="preserve"> </v>
      </c>
      <c r="AE1038" s="116" t="str">
        <f t="shared" si="165"/>
        <v xml:space="preserve"> </v>
      </c>
      <c r="AF1038" s="116" t="str">
        <f t="shared" si="166"/>
        <v xml:space="preserve"> </v>
      </c>
      <c r="AG1038" s="116" t="str">
        <f t="shared" si="167"/>
        <v xml:space="preserve"> </v>
      </c>
    </row>
    <row r="1039" spans="1:33" x14ac:dyDescent="0.35">
      <c r="A1039" s="199"/>
      <c r="B1039" s="200"/>
      <c r="C1039" s="200"/>
      <c r="D1039" s="200"/>
      <c r="E1039" s="200"/>
      <c r="F1039" s="200"/>
      <c r="G1039" s="200"/>
      <c r="H1039" s="200"/>
      <c r="I1039" s="200"/>
      <c r="J1039" s="200"/>
      <c r="K1039" s="200"/>
      <c r="L1039" s="200"/>
      <c r="M1039" s="200"/>
      <c r="N1039" s="200"/>
      <c r="O1039" s="200"/>
      <c r="P1039" s="200"/>
      <c r="Q1039" s="200"/>
      <c r="R1039" s="200"/>
      <c r="S1039" s="200"/>
      <c r="T1039" s="200"/>
      <c r="U1039" s="200"/>
      <c r="V1039" s="200"/>
      <c r="W1039" s="201"/>
      <c r="X1039" s="116" t="str">
        <f t="shared" si="169"/>
        <v xml:space="preserve"> </v>
      </c>
      <c r="Y1039" s="116" t="str">
        <f t="shared" si="168"/>
        <v xml:space="preserve"> </v>
      </c>
      <c r="Z1039" s="116" t="str">
        <f t="shared" si="160"/>
        <v xml:space="preserve"> </v>
      </c>
      <c r="AA1039" s="116" t="str">
        <f t="shared" si="161"/>
        <v xml:space="preserve"> </v>
      </c>
      <c r="AB1039" s="116" t="str">
        <f t="shared" si="162"/>
        <v xml:space="preserve"> </v>
      </c>
      <c r="AC1039" s="116" t="str">
        <f t="shared" si="163"/>
        <v xml:space="preserve"> </v>
      </c>
      <c r="AD1039" s="116" t="str">
        <f t="shared" si="164"/>
        <v xml:space="preserve"> </v>
      </c>
      <c r="AE1039" s="116" t="str">
        <f t="shared" si="165"/>
        <v xml:space="preserve"> </v>
      </c>
      <c r="AF1039" s="116" t="str">
        <f t="shared" si="166"/>
        <v xml:space="preserve"> </v>
      </c>
      <c r="AG1039" s="116" t="str">
        <f t="shared" si="167"/>
        <v xml:space="preserve"> </v>
      </c>
    </row>
    <row r="1040" spans="1:33" x14ac:dyDescent="0.35">
      <c r="A1040" s="199"/>
      <c r="B1040" s="200"/>
      <c r="C1040" s="200"/>
      <c r="D1040" s="200"/>
      <c r="E1040" s="200"/>
      <c r="F1040" s="200"/>
      <c r="G1040" s="200"/>
      <c r="H1040" s="200"/>
      <c r="I1040" s="200"/>
      <c r="J1040" s="200"/>
      <c r="K1040" s="200"/>
      <c r="L1040" s="200"/>
      <c r="M1040" s="200"/>
      <c r="N1040" s="200"/>
      <c r="O1040" s="200"/>
      <c r="P1040" s="200"/>
      <c r="Q1040" s="200"/>
      <c r="R1040" s="200"/>
      <c r="S1040" s="200"/>
      <c r="T1040" s="200"/>
      <c r="U1040" s="200"/>
      <c r="V1040" s="200"/>
      <c r="W1040" s="201"/>
      <c r="X1040" s="116" t="str">
        <f t="shared" si="169"/>
        <v xml:space="preserve"> </v>
      </c>
      <c r="Y1040" s="116" t="str">
        <f t="shared" si="168"/>
        <v xml:space="preserve"> </v>
      </c>
      <c r="Z1040" s="116" t="str">
        <f t="shared" si="160"/>
        <v xml:space="preserve"> </v>
      </c>
      <c r="AA1040" s="116" t="str">
        <f t="shared" si="161"/>
        <v xml:space="preserve"> </v>
      </c>
      <c r="AB1040" s="116" t="str">
        <f t="shared" si="162"/>
        <v xml:space="preserve"> </v>
      </c>
      <c r="AC1040" s="116" t="str">
        <f t="shared" si="163"/>
        <v xml:space="preserve"> </v>
      </c>
      <c r="AD1040" s="116" t="str">
        <f t="shared" si="164"/>
        <v xml:space="preserve"> </v>
      </c>
      <c r="AE1040" s="116" t="str">
        <f t="shared" si="165"/>
        <v xml:space="preserve"> </v>
      </c>
      <c r="AF1040" s="116" t="str">
        <f t="shared" si="166"/>
        <v xml:space="preserve"> </v>
      </c>
      <c r="AG1040" s="116" t="str">
        <f t="shared" si="167"/>
        <v xml:space="preserve"> </v>
      </c>
    </row>
    <row r="1041" spans="1:33" x14ac:dyDescent="0.35">
      <c r="A1041" s="199"/>
      <c r="B1041" s="200"/>
      <c r="C1041" s="200"/>
      <c r="D1041" s="200"/>
      <c r="E1041" s="200"/>
      <c r="F1041" s="200"/>
      <c r="G1041" s="200"/>
      <c r="H1041" s="200"/>
      <c r="I1041" s="200"/>
      <c r="J1041" s="200"/>
      <c r="K1041" s="200"/>
      <c r="L1041" s="200"/>
      <c r="M1041" s="200"/>
      <c r="N1041" s="200"/>
      <c r="O1041" s="200"/>
      <c r="P1041" s="200"/>
      <c r="Q1041" s="200"/>
      <c r="R1041" s="200"/>
      <c r="S1041" s="200"/>
      <c r="T1041" s="200"/>
      <c r="U1041" s="200"/>
      <c r="V1041" s="200"/>
      <c r="W1041" s="201"/>
      <c r="X1041" s="116" t="str">
        <f t="shared" si="169"/>
        <v xml:space="preserve"> </v>
      </c>
      <c r="Y1041" s="116" t="str">
        <f t="shared" si="168"/>
        <v xml:space="preserve"> </v>
      </c>
      <c r="Z1041" s="116" t="str">
        <f t="shared" si="160"/>
        <v xml:space="preserve"> </v>
      </c>
      <c r="AA1041" s="116" t="str">
        <f t="shared" si="161"/>
        <v xml:space="preserve"> </v>
      </c>
      <c r="AB1041" s="116" t="str">
        <f t="shared" si="162"/>
        <v xml:space="preserve"> </v>
      </c>
      <c r="AC1041" s="116" t="str">
        <f t="shared" si="163"/>
        <v xml:space="preserve"> </v>
      </c>
      <c r="AD1041" s="116" t="str">
        <f t="shared" si="164"/>
        <v xml:space="preserve"> </v>
      </c>
      <c r="AE1041" s="116" t="str">
        <f t="shared" si="165"/>
        <v xml:space="preserve"> </v>
      </c>
      <c r="AF1041" s="116" t="str">
        <f t="shared" si="166"/>
        <v xml:space="preserve"> </v>
      </c>
      <c r="AG1041" s="116" t="str">
        <f t="shared" si="167"/>
        <v xml:space="preserve"> </v>
      </c>
    </row>
    <row r="1042" spans="1:33" x14ac:dyDescent="0.35">
      <c r="A1042" s="199"/>
      <c r="B1042" s="200"/>
      <c r="C1042" s="200"/>
      <c r="D1042" s="200"/>
      <c r="E1042" s="200"/>
      <c r="F1042" s="200"/>
      <c r="G1042" s="200"/>
      <c r="H1042" s="200"/>
      <c r="I1042" s="200"/>
      <c r="J1042" s="200"/>
      <c r="K1042" s="200"/>
      <c r="L1042" s="200"/>
      <c r="M1042" s="200"/>
      <c r="N1042" s="200"/>
      <c r="O1042" s="200"/>
      <c r="P1042" s="200"/>
      <c r="Q1042" s="200"/>
      <c r="R1042" s="200"/>
      <c r="S1042" s="200"/>
      <c r="T1042" s="200"/>
      <c r="U1042" s="200"/>
      <c r="V1042" s="200"/>
      <c r="W1042" s="201"/>
      <c r="X1042" s="116" t="str">
        <f t="shared" si="169"/>
        <v xml:space="preserve"> </v>
      </c>
      <c r="Y1042" s="116" t="str">
        <f t="shared" si="168"/>
        <v xml:space="preserve"> </v>
      </c>
      <c r="Z1042" s="116" t="str">
        <f t="shared" si="160"/>
        <v xml:space="preserve"> </v>
      </c>
      <c r="AA1042" s="116" t="str">
        <f t="shared" si="161"/>
        <v xml:space="preserve"> </v>
      </c>
      <c r="AB1042" s="116" t="str">
        <f t="shared" si="162"/>
        <v xml:space="preserve"> </v>
      </c>
      <c r="AC1042" s="116" t="str">
        <f t="shared" si="163"/>
        <v xml:space="preserve"> </v>
      </c>
      <c r="AD1042" s="116" t="str">
        <f t="shared" si="164"/>
        <v xml:space="preserve"> </v>
      </c>
      <c r="AE1042" s="116" t="str">
        <f t="shared" si="165"/>
        <v xml:space="preserve"> </v>
      </c>
      <c r="AF1042" s="116" t="str">
        <f t="shared" si="166"/>
        <v xml:space="preserve"> </v>
      </c>
      <c r="AG1042" s="116" t="str">
        <f t="shared" si="167"/>
        <v xml:space="preserve"> </v>
      </c>
    </row>
    <row r="1043" spans="1:33" x14ac:dyDescent="0.35">
      <c r="A1043" s="199"/>
      <c r="B1043" s="200"/>
      <c r="C1043" s="200"/>
      <c r="D1043" s="200"/>
      <c r="E1043" s="200"/>
      <c r="F1043" s="200"/>
      <c r="G1043" s="200"/>
      <c r="H1043" s="200"/>
      <c r="I1043" s="200"/>
      <c r="J1043" s="200"/>
      <c r="K1043" s="200"/>
      <c r="L1043" s="200"/>
      <c r="M1043" s="200"/>
      <c r="N1043" s="200"/>
      <c r="O1043" s="200"/>
      <c r="P1043" s="200"/>
      <c r="Q1043" s="200"/>
      <c r="R1043" s="200"/>
      <c r="S1043" s="200"/>
      <c r="T1043" s="200"/>
      <c r="U1043" s="200"/>
      <c r="V1043" s="200"/>
      <c r="W1043" s="201"/>
      <c r="X1043" s="116" t="str">
        <f t="shared" si="169"/>
        <v xml:space="preserve"> </v>
      </c>
      <c r="Y1043" s="116" t="str">
        <f t="shared" si="168"/>
        <v xml:space="preserve"> </v>
      </c>
      <c r="Z1043" s="116" t="str">
        <f t="shared" si="160"/>
        <v xml:space="preserve"> </v>
      </c>
      <c r="AA1043" s="116" t="str">
        <f t="shared" si="161"/>
        <v xml:space="preserve"> </v>
      </c>
      <c r="AB1043" s="116" t="str">
        <f t="shared" si="162"/>
        <v xml:space="preserve"> </v>
      </c>
      <c r="AC1043" s="116" t="str">
        <f t="shared" si="163"/>
        <v xml:space="preserve"> </v>
      </c>
      <c r="AD1043" s="116" t="str">
        <f t="shared" si="164"/>
        <v xml:space="preserve"> </v>
      </c>
      <c r="AE1043" s="116" t="str">
        <f t="shared" si="165"/>
        <v xml:space="preserve"> </v>
      </c>
      <c r="AF1043" s="116" t="str">
        <f t="shared" si="166"/>
        <v xml:space="preserve"> </v>
      </c>
      <c r="AG1043" s="116" t="str">
        <f t="shared" si="167"/>
        <v xml:space="preserve"> </v>
      </c>
    </row>
    <row r="1044" spans="1:33" x14ac:dyDescent="0.35">
      <c r="A1044" s="199"/>
      <c r="B1044" s="200"/>
      <c r="C1044" s="200"/>
      <c r="D1044" s="200"/>
      <c r="E1044" s="200"/>
      <c r="F1044" s="200"/>
      <c r="G1044" s="200"/>
      <c r="H1044" s="200"/>
      <c r="I1044" s="200"/>
      <c r="J1044" s="200"/>
      <c r="K1044" s="200"/>
      <c r="L1044" s="200"/>
      <c r="M1044" s="200"/>
      <c r="N1044" s="200"/>
      <c r="O1044" s="200"/>
      <c r="P1044" s="200"/>
      <c r="Q1044" s="200"/>
      <c r="R1044" s="200"/>
      <c r="S1044" s="200"/>
      <c r="T1044" s="200"/>
      <c r="U1044" s="200"/>
      <c r="V1044" s="200"/>
      <c r="W1044" s="201"/>
      <c r="X1044" s="116" t="str">
        <f t="shared" si="169"/>
        <v xml:space="preserve"> </v>
      </c>
      <c r="Y1044" s="116" t="str">
        <f t="shared" si="168"/>
        <v xml:space="preserve"> </v>
      </c>
      <c r="Z1044" s="116" t="str">
        <f t="shared" si="160"/>
        <v xml:space="preserve"> </v>
      </c>
      <c r="AA1044" s="116" t="str">
        <f t="shared" si="161"/>
        <v xml:space="preserve"> </v>
      </c>
      <c r="AB1044" s="116" t="str">
        <f t="shared" si="162"/>
        <v xml:space="preserve"> </v>
      </c>
      <c r="AC1044" s="116" t="str">
        <f t="shared" si="163"/>
        <v xml:space="preserve"> </v>
      </c>
      <c r="AD1044" s="116" t="str">
        <f t="shared" si="164"/>
        <v xml:space="preserve"> </v>
      </c>
      <c r="AE1044" s="116" t="str">
        <f t="shared" si="165"/>
        <v xml:space="preserve"> </v>
      </c>
      <c r="AF1044" s="116" t="str">
        <f t="shared" si="166"/>
        <v xml:space="preserve"> </v>
      </c>
      <c r="AG1044" s="116" t="str">
        <f t="shared" si="167"/>
        <v xml:space="preserve"> </v>
      </c>
    </row>
    <row r="1045" spans="1:33" x14ac:dyDescent="0.35">
      <c r="A1045" s="199"/>
      <c r="B1045" s="200"/>
      <c r="C1045" s="200"/>
      <c r="D1045" s="200"/>
      <c r="E1045" s="200"/>
      <c r="F1045" s="200"/>
      <c r="G1045" s="200"/>
      <c r="H1045" s="200"/>
      <c r="I1045" s="200"/>
      <c r="J1045" s="200"/>
      <c r="K1045" s="200"/>
      <c r="L1045" s="200"/>
      <c r="M1045" s="200"/>
      <c r="N1045" s="200"/>
      <c r="O1045" s="200"/>
      <c r="P1045" s="200"/>
      <c r="Q1045" s="200"/>
      <c r="R1045" s="200"/>
      <c r="S1045" s="200"/>
      <c r="T1045" s="200"/>
      <c r="U1045" s="200"/>
      <c r="V1045" s="200"/>
      <c r="W1045" s="201"/>
      <c r="X1045" s="116" t="str">
        <f t="shared" si="169"/>
        <v xml:space="preserve"> </v>
      </c>
      <c r="Y1045" s="116" t="str">
        <f t="shared" si="168"/>
        <v xml:space="preserve"> </v>
      </c>
      <c r="Z1045" s="116" t="str">
        <f t="shared" si="160"/>
        <v xml:space="preserve"> </v>
      </c>
      <c r="AA1045" s="116" t="str">
        <f t="shared" si="161"/>
        <v xml:space="preserve"> </v>
      </c>
      <c r="AB1045" s="116" t="str">
        <f t="shared" si="162"/>
        <v xml:space="preserve"> </v>
      </c>
      <c r="AC1045" s="116" t="str">
        <f t="shared" si="163"/>
        <v xml:space="preserve"> </v>
      </c>
      <c r="AD1045" s="116" t="str">
        <f t="shared" si="164"/>
        <v xml:space="preserve"> </v>
      </c>
      <c r="AE1045" s="116" t="str">
        <f t="shared" si="165"/>
        <v xml:space="preserve"> </v>
      </c>
      <c r="AF1045" s="116" t="str">
        <f t="shared" si="166"/>
        <v xml:space="preserve"> </v>
      </c>
      <c r="AG1045" s="116" t="str">
        <f t="shared" si="167"/>
        <v xml:space="preserve"> </v>
      </c>
    </row>
    <row r="1046" spans="1:33" x14ac:dyDescent="0.35">
      <c r="A1046" s="199"/>
      <c r="B1046" s="200"/>
      <c r="C1046" s="200"/>
      <c r="D1046" s="200"/>
      <c r="E1046" s="200"/>
      <c r="F1046" s="200"/>
      <c r="G1046" s="200"/>
      <c r="H1046" s="200"/>
      <c r="I1046" s="200"/>
      <c r="J1046" s="200"/>
      <c r="K1046" s="200"/>
      <c r="L1046" s="200"/>
      <c r="M1046" s="200"/>
      <c r="N1046" s="200"/>
      <c r="O1046" s="200"/>
      <c r="P1046" s="200"/>
      <c r="Q1046" s="200"/>
      <c r="R1046" s="200"/>
      <c r="S1046" s="200"/>
      <c r="T1046" s="200"/>
      <c r="U1046" s="200"/>
      <c r="V1046" s="200"/>
      <c r="W1046" s="201"/>
      <c r="X1046" s="116" t="str">
        <f t="shared" si="169"/>
        <v xml:space="preserve"> </v>
      </c>
      <c r="Y1046" s="116" t="str">
        <f t="shared" si="168"/>
        <v xml:space="preserve"> </v>
      </c>
      <c r="Z1046" s="116" t="str">
        <f t="shared" si="160"/>
        <v xml:space="preserve"> </v>
      </c>
      <c r="AA1046" s="116" t="str">
        <f t="shared" si="161"/>
        <v xml:space="preserve"> </v>
      </c>
      <c r="AB1046" s="116" t="str">
        <f t="shared" si="162"/>
        <v xml:space="preserve"> </v>
      </c>
      <c r="AC1046" s="116" t="str">
        <f t="shared" si="163"/>
        <v xml:space="preserve"> </v>
      </c>
      <c r="AD1046" s="116" t="str">
        <f t="shared" si="164"/>
        <v xml:space="preserve"> </v>
      </c>
      <c r="AE1046" s="116" t="str">
        <f t="shared" si="165"/>
        <v xml:space="preserve"> </v>
      </c>
      <c r="AF1046" s="116" t="str">
        <f t="shared" si="166"/>
        <v xml:space="preserve"> </v>
      </c>
      <c r="AG1046" s="116" t="str">
        <f t="shared" si="167"/>
        <v xml:space="preserve"> </v>
      </c>
    </row>
    <row r="1047" spans="1:33" x14ac:dyDescent="0.35">
      <c r="A1047" s="199"/>
      <c r="B1047" s="200"/>
      <c r="C1047" s="200"/>
      <c r="D1047" s="200"/>
      <c r="E1047" s="200"/>
      <c r="F1047" s="200"/>
      <c r="G1047" s="200"/>
      <c r="H1047" s="200"/>
      <c r="I1047" s="200"/>
      <c r="J1047" s="200"/>
      <c r="K1047" s="200"/>
      <c r="L1047" s="200"/>
      <c r="M1047" s="200"/>
      <c r="N1047" s="200"/>
      <c r="O1047" s="200"/>
      <c r="P1047" s="200"/>
      <c r="Q1047" s="200"/>
      <c r="R1047" s="200"/>
      <c r="S1047" s="200"/>
      <c r="T1047" s="200"/>
      <c r="U1047" s="200"/>
      <c r="V1047" s="200"/>
      <c r="W1047" s="201"/>
      <c r="X1047" s="116" t="str">
        <f t="shared" si="169"/>
        <v xml:space="preserve"> </v>
      </c>
      <c r="Y1047" s="116" t="str">
        <f t="shared" si="168"/>
        <v xml:space="preserve"> </v>
      </c>
      <c r="Z1047" s="116" t="str">
        <f t="shared" si="160"/>
        <v xml:space="preserve"> </v>
      </c>
      <c r="AA1047" s="116" t="str">
        <f t="shared" si="161"/>
        <v xml:space="preserve"> </v>
      </c>
      <c r="AB1047" s="116" t="str">
        <f t="shared" si="162"/>
        <v xml:space="preserve"> </v>
      </c>
      <c r="AC1047" s="116" t="str">
        <f t="shared" si="163"/>
        <v xml:space="preserve"> </v>
      </c>
      <c r="AD1047" s="116" t="str">
        <f t="shared" si="164"/>
        <v xml:space="preserve"> </v>
      </c>
      <c r="AE1047" s="116" t="str">
        <f t="shared" si="165"/>
        <v xml:space="preserve"> </v>
      </c>
      <c r="AF1047" s="116" t="str">
        <f t="shared" si="166"/>
        <v xml:space="preserve"> </v>
      </c>
      <c r="AG1047" s="116" t="str">
        <f t="shared" si="167"/>
        <v xml:space="preserve"> </v>
      </c>
    </row>
    <row r="1048" spans="1:33" x14ac:dyDescent="0.35">
      <c r="A1048" s="199"/>
      <c r="B1048" s="200"/>
      <c r="C1048" s="200"/>
      <c r="D1048" s="200"/>
      <c r="E1048" s="200"/>
      <c r="F1048" s="200"/>
      <c r="G1048" s="200"/>
      <c r="H1048" s="200"/>
      <c r="I1048" s="200"/>
      <c r="J1048" s="200"/>
      <c r="K1048" s="200"/>
      <c r="L1048" s="200"/>
      <c r="M1048" s="200"/>
      <c r="N1048" s="200"/>
      <c r="O1048" s="200"/>
      <c r="P1048" s="200"/>
      <c r="Q1048" s="200"/>
      <c r="R1048" s="200"/>
      <c r="S1048" s="200"/>
      <c r="T1048" s="200"/>
      <c r="U1048" s="200"/>
      <c r="V1048" s="200"/>
      <c r="W1048" s="201"/>
      <c r="X1048" s="116" t="str">
        <f t="shared" si="169"/>
        <v xml:space="preserve"> </v>
      </c>
      <c r="Y1048" s="116" t="str">
        <f t="shared" si="168"/>
        <v xml:space="preserve"> </v>
      </c>
      <c r="Z1048" s="116" t="str">
        <f t="shared" si="160"/>
        <v xml:space="preserve"> </v>
      </c>
      <c r="AA1048" s="116" t="str">
        <f t="shared" si="161"/>
        <v xml:space="preserve"> </v>
      </c>
      <c r="AB1048" s="116" t="str">
        <f t="shared" si="162"/>
        <v xml:space="preserve"> </v>
      </c>
      <c r="AC1048" s="116" t="str">
        <f t="shared" si="163"/>
        <v xml:space="preserve"> </v>
      </c>
      <c r="AD1048" s="116" t="str">
        <f t="shared" si="164"/>
        <v xml:space="preserve"> </v>
      </c>
      <c r="AE1048" s="116" t="str">
        <f t="shared" si="165"/>
        <v xml:space="preserve"> </v>
      </c>
      <c r="AF1048" s="116" t="str">
        <f t="shared" si="166"/>
        <v xml:space="preserve"> </v>
      </c>
      <c r="AG1048" s="116" t="str">
        <f t="shared" si="167"/>
        <v xml:space="preserve"> </v>
      </c>
    </row>
    <row r="1049" spans="1:33" x14ac:dyDescent="0.35">
      <c r="A1049" s="199"/>
      <c r="B1049" s="200"/>
      <c r="C1049" s="200"/>
      <c r="D1049" s="200"/>
      <c r="E1049" s="200"/>
      <c r="F1049" s="200"/>
      <c r="G1049" s="200"/>
      <c r="H1049" s="200"/>
      <c r="I1049" s="200"/>
      <c r="J1049" s="200"/>
      <c r="K1049" s="200"/>
      <c r="L1049" s="200"/>
      <c r="M1049" s="200"/>
      <c r="N1049" s="200"/>
      <c r="O1049" s="200"/>
      <c r="P1049" s="200"/>
      <c r="Q1049" s="200"/>
      <c r="R1049" s="200"/>
      <c r="S1049" s="200"/>
      <c r="T1049" s="200"/>
      <c r="U1049" s="200"/>
      <c r="V1049" s="200"/>
      <c r="W1049" s="201"/>
      <c r="X1049" s="116" t="str">
        <f t="shared" si="169"/>
        <v xml:space="preserve"> </v>
      </c>
      <c r="Y1049" s="116" t="str">
        <f t="shared" si="168"/>
        <v xml:space="preserve"> </v>
      </c>
      <c r="Z1049" s="116" t="str">
        <f t="shared" si="160"/>
        <v xml:space="preserve"> </v>
      </c>
      <c r="AA1049" s="116" t="str">
        <f t="shared" si="161"/>
        <v xml:space="preserve"> </v>
      </c>
      <c r="AB1049" s="116" t="str">
        <f t="shared" si="162"/>
        <v xml:space="preserve"> </v>
      </c>
      <c r="AC1049" s="116" t="str">
        <f t="shared" si="163"/>
        <v xml:space="preserve"> </v>
      </c>
      <c r="AD1049" s="116" t="str">
        <f t="shared" si="164"/>
        <v xml:space="preserve"> </v>
      </c>
      <c r="AE1049" s="116" t="str">
        <f t="shared" si="165"/>
        <v xml:space="preserve"> </v>
      </c>
      <c r="AF1049" s="116" t="str">
        <f t="shared" si="166"/>
        <v xml:space="preserve"> </v>
      </c>
      <c r="AG1049" s="116" t="str">
        <f t="shared" si="167"/>
        <v xml:space="preserve"> </v>
      </c>
    </row>
    <row r="1050" spans="1:33" x14ac:dyDescent="0.35">
      <c r="A1050" s="199"/>
      <c r="B1050" s="200"/>
      <c r="C1050" s="200"/>
      <c r="D1050" s="200"/>
      <c r="E1050" s="200"/>
      <c r="F1050" s="200"/>
      <c r="G1050" s="200"/>
      <c r="H1050" s="200"/>
      <c r="I1050" s="200"/>
      <c r="J1050" s="200"/>
      <c r="K1050" s="200"/>
      <c r="L1050" s="200"/>
      <c r="M1050" s="200"/>
      <c r="N1050" s="200"/>
      <c r="O1050" s="200"/>
      <c r="P1050" s="200"/>
      <c r="Q1050" s="200"/>
      <c r="R1050" s="200"/>
      <c r="S1050" s="200"/>
      <c r="T1050" s="200"/>
      <c r="U1050" s="200"/>
      <c r="V1050" s="200"/>
      <c r="W1050" s="201"/>
      <c r="X1050" s="116" t="str">
        <f t="shared" si="169"/>
        <v xml:space="preserve"> </v>
      </c>
      <c r="Y1050" s="116" t="str">
        <f t="shared" si="168"/>
        <v xml:space="preserve"> </v>
      </c>
      <c r="Z1050" s="116" t="str">
        <f t="shared" si="160"/>
        <v xml:space="preserve"> </v>
      </c>
      <c r="AA1050" s="116" t="str">
        <f t="shared" si="161"/>
        <v xml:space="preserve"> </v>
      </c>
      <c r="AB1050" s="116" t="str">
        <f t="shared" si="162"/>
        <v xml:space="preserve"> </v>
      </c>
      <c r="AC1050" s="116" t="str">
        <f t="shared" si="163"/>
        <v xml:space="preserve"> </v>
      </c>
      <c r="AD1050" s="116" t="str">
        <f t="shared" si="164"/>
        <v xml:space="preserve"> </v>
      </c>
      <c r="AE1050" s="116" t="str">
        <f t="shared" si="165"/>
        <v xml:space="preserve"> </v>
      </c>
      <c r="AF1050" s="116" t="str">
        <f t="shared" si="166"/>
        <v xml:space="preserve"> </v>
      </c>
      <c r="AG1050" s="116" t="str">
        <f t="shared" si="167"/>
        <v xml:space="preserve"> </v>
      </c>
    </row>
    <row r="1051" spans="1:33" x14ac:dyDescent="0.35">
      <c r="A1051" s="199"/>
      <c r="B1051" s="200"/>
      <c r="C1051" s="200"/>
      <c r="D1051" s="200"/>
      <c r="E1051" s="200"/>
      <c r="F1051" s="200"/>
      <c r="G1051" s="200"/>
      <c r="H1051" s="200"/>
      <c r="I1051" s="200"/>
      <c r="J1051" s="200"/>
      <c r="K1051" s="200"/>
      <c r="L1051" s="200"/>
      <c r="M1051" s="200"/>
      <c r="N1051" s="200"/>
      <c r="O1051" s="200"/>
      <c r="P1051" s="200"/>
      <c r="Q1051" s="200"/>
      <c r="R1051" s="200"/>
      <c r="S1051" s="200"/>
      <c r="T1051" s="200"/>
      <c r="U1051" s="200"/>
      <c r="V1051" s="200"/>
      <c r="W1051" s="201"/>
      <c r="X1051" s="116" t="str">
        <f t="shared" si="169"/>
        <v xml:space="preserve"> </v>
      </c>
      <c r="Y1051" s="116" t="str">
        <f t="shared" si="168"/>
        <v xml:space="preserve"> </v>
      </c>
      <c r="Z1051" s="116" t="str">
        <f t="shared" si="160"/>
        <v xml:space="preserve"> </v>
      </c>
      <c r="AA1051" s="116" t="str">
        <f t="shared" si="161"/>
        <v xml:space="preserve"> </v>
      </c>
      <c r="AB1051" s="116" t="str">
        <f t="shared" si="162"/>
        <v xml:space="preserve"> </v>
      </c>
      <c r="AC1051" s="116" t="str">
        <f t="shared" si="163"/>
        <v xml:space="preserve"> </v>
      </c>
      <c r="AD1051" s="116" t="str">
        <f t="shared" si="164"/>
        <v xml:space="preserve"> </v>
      </c>
      <c r="AE1051" s="116" t="str">
        <f t="shared" si="165"/>
        <v xml:space="preserve"> </v>
      </c>
      <c r="AF1051" s="116" t="str">
        <f t="shared" si="166"/>
        <v xml:space="preserve"> </v>
      </c>
      <c r="AG1051" s="116" t="str">
        <f t="shared" si="167"/>
        <v xml:space="preserve"> </v>
      </c>
    </row>
    <row r="1052" spans="1:33" x14ac:dyDescent="0.35">
      <c r="A1052" s="199"/>
      <c r="B1052" s="200"/>
      <c r="C1052" s="200"/>
      <c r="D1052" s="200"/>
      <c r="E1052" s="200"/>
      <c r="F1052" s="200"/>
      <c r="G1052" s="200"/>
      <c r="H1052" s="200"/>
      <c r="I1052" s="200"/>
      <c r="J1052" s="200"/>
      <c r="K1052" s="200"/>
      <c r="L1052" s="200"/>
      <c r="M1052" s="200"/>
      <c r="N1052" s="200"/>
      <c r="O1052" s="200"/>
      <c r="P1052" s="200"/>
      <c r="Q1052" s="200"/>
      <c r="R1052" s="200"/>
      <c r="S1052" s="200"/>
      <c r="T1052" s="200"/>
      <c r="U1052" s="200"/>
      <c r="V1052" s="200"/>
      <c r="W1052" s="201"/>
      <c r="X1052" s="116" t="str">
        <f t="shared" si="169"/>
        <v xml:space="preserve"> </v>
      </c>
      <c r="Y1052" s="116" t="str">
        <f t="shared" si="168"/>
        <v xml:space="preserve"> </v>
      </c>
      <c r="Z1052" s="116" t="str">
        <f t="shared" si="160"/>
        <v xml:space="preserve"> </v>
      </c>
      <c r="AA1052" s="116" t="str">
        <f t="shared" si="161"/>
        <v xml:space="preserve"> </v>
      </c>
      <c r="AB1052" s="116" t="str">
        <f t="shared" si="162"/>
        <v xml:space="preserve"> </v>
      </c>
      <c r="AC1052" s="116" t="str">
        <f t="shared" si="163"/>
        <v xml:space="preserve"> </v>
      </c>
      <c r="AD1052" s="116" t="str">
        <f t="shared" si="164"/>
        <v xml:space="preserve"> </v>
      </c>
      <c r="AE1052" s="116" t="str">
        <f t="shared" si="165"/>
        <v xml:space="preserve"> </v>
      </c>
      <c r="AF1052" s="116" t="str">
        <f t="shared" si="166"/>
        <v xml:space="preserve"> </v>
      </c>
      <c r="AG1052" s="116" t="str">
        <f t="shared" si="167"/>
        <v xml:space="preserve"> </v>
      </c>
    </row>
    <row r="1053" spans="1:33" x14ac:dyDescent="0.35">
      <c r="A1053" s="199"/>
      <c r="B1053" s="200"/>
      <c r="C1053" s="200"/>
      <c r="D1053" s="200"/>
      <c r="E1053" s="200"/>
      <c r="F1053" s="200"/>
      <c r="G1053" s="200"/>
      <c r="H1053" s="200"/>
      <c r="I1053" s="200"/>
      <c r="J1053" s="200"/>
      <c r="K1053" s="200"/>
      <c r="L1053" s="200"/>
      <c r="M1053" s="200"/>
      <c r="N1053" s="200"/>
      <c r="O1053" s="200"/>
      <c r="P1053" s="200"/>
      <c r="Q1053" s="200"/>
      <c r="R1053" s="200"/>
      <c r="S1053" s="200"/>
      <c r="T1053" s="200"/>
      <c r="U1053" s="200"/>
      <c r="V1053" s="200"/>
      <c r="W1053" s="201"/>
      <c r="X1053" s="116" t="str">
        <f t="shared" si="169"/>
        <v xml:space="preserve"> </v>
      </c>
      <c r="Y1053" s="116" t="str">
        <f t="shared" si="168"/>
        <v xml:space="preserve"> </v>
      </c>
      <c r="Z1053" s="116" t="str">
        <f t="shared" si="160"/>
        <v xml:space="preserve"> </v>
      </c>
      <c r="AA1053" s="116" t="str">
        <f t="shared" si="161"/>
        <v xml:space="preserve"> </v>
      </c>
      <c r="AB1053" s="116" t="str">
        <f t="shared" si="162"/>
        <v xml:space="preserve"> </v>
      </c>
      <c r="AC1053" s="116" t="str">
        <f t="shared" si="163"/>
        <v xml:space="preserve"> </v>
      </c>
      <c r="AD1053" s="116" t="str">
        <f t="shared" si="164"/>
        <v xml:space="preserve"> </v>
      </c>
      <c r="AE1053" s="116" t="str">
        <f t="shared" si="165"/>
        <v xml:space="preserve"> </v>
      </c>
      <c r="AF1053" s="116" t="str">
        <f t="shared" si="166"/>
        <v xml:space="preserve"> </v>
      </c>
      <c r="AG1053" s="116" t="str">
        <f t="shared" si="167"/>
        <v xml:space="preserve"> </v>
      </c>
    </row>
    <row r="1054" spans="1:33" x14ac:dyDescent="0.35">
      <c r="A1054" s="199"/>
      <c r="B1054" s="200"/>
      <c r="C1054" s="200"/>
      <c r="D1054" s="200"/>
      <c r="E1054" s="200"/>
      <c r="F1054" s="200"/>
      <c r="G1054" s="200"/>
      <c r="H1054" s="200"/>
      <c r="I1054" s="200"/>
      <c r="J1054" s="200"/>
      <c r="K1054" s="200"/>
      <c r="L1054" s="200"/>
      <c r="M1054" s="200"/>
      <c r="N1054" s="200"/>
      <c r="O1054" s="200"/>
      <c r="P1054" s="200"/>
      <c r="Q1054" s="200"/>
      <c r="R1054" s="200"/>
      <c r="S1054" s="200"/>
      <c r="T1054" s="200"/>
      <c r="U1054" s="200"/>
      <c r="V1054" s="200"/>
      <c r="W1054" s="201"/>
      <c r="X1054" s="116" t="str">
        <f t="shared" si="169"/>
        <v xml:space="preserve"> </v>
      </c>
      <c r="Y1054" s="116" t="str">
        <f t="shared" si="168"/>
        <v xml:space="preserve"> </v>
      </c>
      <c r="Z1054" s="116" t="str">
        <f t="shared" si="160"/>
        <v xml:space="preserve"> </v>
      </c>
      <c r="AA1054" s="116" t="str">
        <f t="shared" si="161"/>
        <v xml:space="preserve"> </v>
      </c>
      <c r="AB1054" s="116" t="str">
        <f t="shared" si="162"/>
        <v xml:space="preserve"> </v>
      </c>
      <c r="AC1054" s="116" t="str">
        <f t="shared" si="163"/>
        <v xml:space="preserve"> </v>
      </c>
      <c r="AD1054" s="116" t="str">
        <f t="shared" si="164"/>
        <v xml:space="preserve"> </v>
      </c>
      <c r="AE1054" s="116" t="str">
        <f t="shared" si="165"/>
        <v xml:space="preserve"> </v>
      </c>
      <c r="AF1054" s="116" t="str">
        <f t="shared" si="166"/>
        <v xml:space="preserve"> </v>
      </c>
      <c r="AG1054" s="116" t="str">
        <f t="shared" si="167"/>
        <v xml:space="preserve"> </v>
      </c>
    </row>
    <row r="1055" spans="1:33" x14ac:dyDescent="0.35">
      <c r="A1055" s="199"/>
      <c r="B1055" s="200"/>
      <c r="C1055" s="200"/>
      <c r="D1055" s="200"/>
      <c r="E1055" s="200"/>
      <c r="F1055" s="200"/>
      <c r="G1055" s="200"/>
      <c r="H1055" s="200"/>
      <c r="I1055" s="200"/>
      <c r="J1055" s="200"/>
      <c r="K1055" s="200"/>
      <c r="L1055" s="200"/>
      <c r="M1055" s="200"/>
      <c r="N1055" s="200"/>
      <c r="O1055" s="200"/>
      <c r="P1055" s="200"/>
      <c r="Q1055" s="200"/>
      <c r="R1055" s="200"/>
      <c r="S1055" s="200"/>
      <c r="T1055" s="200"/>
      <c r="U1055" s="200"/>
      <c r="V1055" s="200"/>
      <c r="W1055" s="201"/>
      <c r="X1055" s="116" t="str">
        <f t="shared" si="169"/>
        <v xml:space="preserve"> </v>
      </c>
      <c r="Y1055" s="116" t="str">
        <f t="shared" si="168"/>
        <v xml:space="preserve"> </v>
      </c>
      <c r="Z1055" s="116" t="str">
        <f t="shared" si="160"/>
        <v xml:space="preserve"> </v>
      </c>
      <c r="AA1055" s="116" t="str">
        <f t="shared" si="161"/>
        <v xml:space="preserve"> </v>
      </c>
      <c r="AB1055" s="116" t="str">
        <f t="shared" si="162"/>
        <v xml:space="preserve"> </v>
      </c>
      <c r="AC1055" s="116" t="str">
        <f t="shared" si="163"/>
        <v xml:space="preserve"> </v>
      </c>
      <c r="AD1055" s="116" t="str">
        <f t="shared" si="164"/>
        <v xml:space="preserve"> </v>
      </c>
      <c r="AE1055" s="116" t="str">
        <f t="shared" si="165"/>
        <v xml:space="preserve"> </v>
      </c>
      <c r="AF1055" s="116" t="str">
        <f t="shared" si="166"/>
        <v xml:space="preserve"> </v>
      </c>
      <c r="AG1055" s="116" t="str">
        <f t="shared" si="167"/>
        <v xml:space="preserve"> </v>
      </c>
    </row>
    <row r="1056" spans="1:33" x14ac:dyDescent="0.35">
      <c r="A1056" s="199"/>
      <c r="B1056" s="200"/>
      <c r="C1056" s="200"/>
      <c r="D1056" s="200"/>
      <c r="E1056" s="200"/>
      <c r="F1056" s="200"/>
      <c r="G1056" s="200"/>
      <c r="H1056" s="200"/>
      <c r="I1056" s="200"/>
      <c r="J1056" s="200"/>
      <c r="K1056" s="200"/>
      <c r="L1056" s="200"/>
      <c r="M1056" s="200"/>
      <c r="N1056" s="200"/>
      <c r="O1056" s="200"/>
      <c r="P1056" s="200"/>
      <c r="Q1056" s="200"/>
      <c r="R1056" s="200"/>
      <c r="S1056" s="200"/>
      <c r="T1056" s="200"/>
      <c r="U1056" s="200"/>
      <c r="V1056" s="200"/>
      <c r="W1056" s="201"/>
      <c r="X1056" s="116" t="str">
        <f t="shared" si="169"/>
        <v xml:space="preserve"> </v>
      </c>
      <c r="Y1056" s="116" t="str">
        <f t="shared" si="168"/>
        <v xml:space="preserve"> </v>
      </c>
      <c r="Z1056" s="116" t="str">
        <f t="shared" si="160"/>
        <v xml:space="preserve"> </v>
      </c>
      <c r="AA1056" s="116" t="str">
        <f t="shared" si="161"/>
        <v xml:space="preserve"> </v>
      </c>
      <c r="AB1056" s="116" t="str">
        <f t="shared" si="162"/>
        <v xml:space="preserve"> </v>
      </c>
      <c r="AC1056" s="116" t="str">
        <f t="shared" si="163"/>
        <v xml:space="preserve"> </v>
      </c>
      <c r="AD1056" s="116" t="str">
        <f t="shared" si="164"/>
        <v xml:space="preserve"> </v>
      </c>
      <c r="AE1056" s="116" t="str">
        <f t="shared" si="165"/>
        <v xml:space="preserve"> </v>
      </c>
      <c r="AF1056" s="116" t="str">
        <f t="shared" si="166"/>
        <v xml:space="preserve"> </v>
      </c>
      <c r="AG1056" s="116" t="str">
        <f t="shared" si="167"/>
        <v xml:space="preserve"> </v>
      </c>
    </row>
    <row r="1057" spans="1:33" x14ac:dyDescent="0.35">
      <c r="A1057" s="199"/>
      <c r="B1057" s="200"/>
      <c r="C1057" s="200"/>
      <c r="D1057" s="200"/>
      <c r="E1057" s="200"/>
      <c r="F1057" s="200"/>
      <c r="G1057" s="200"/>
      <c r="H1057" s="200"/>
      <c r="I1057" s="200"/>
      <c r="J1057" s="200"/>
      <c r="K1057" s="200"/>
      <c r="L1057" s="200"/>
      <c r="M1057" s="200"/>
      <c r="N1057" s="200"/>
      <c r="O1057" s="200"/>
      <c r="P1057" s="200"/>
      <c r="Q1057" s="200"/>
      <c r="R1057" s="200"/>
      <c r="S1057" s="200"/>
      <c r="T1057" s="200"/>
      <c r="U1057" s="200"/>
      <c r="V1057" s="200"/>
      <c r="W1057" s="201"/>
      <c r="X1057" s="116" t="str">
        <f t="shared" si="169"/>
        <v xml:space="preserve"> </v>
      </c>
      <c r="Y1057" s="116" t="str">
        <f t="shared" si="168"/>
        <v xml:space="preserve"> </v>
      </c>
      <c r="Z1057" s="116" t="str">
        <f t="shared" si="160"/>
        <v xml:space="preserve"> </v>
      </c>
      <c r="AA1057" s="116" t="str">
        <f t="shared" si="161"/>
        <v xml:space="preserve"> </v>
      </c>
      <c r="AB1057" s="116" t="str">
        <f t="shared" si="162"/>
        <v xml:space="preserve"> </v>
      </c>
      <c r="AC1057" s="116" t="str">
        <f t="shared" si="163"/>
        <v xml:space="preserve"> </v>
      </c>
      <c r="AD1057" s="116" t="str">
        <f t="shared" si="164"/>
        <v xml:space="preserve"> </v>
      </c>
      <c r="AE1057" s="116" t="str">
        <f t="shared" si="165"/>
        <v xml:space="preserve"> </v>
      </c>
      <c r="AF1057" s="116" t="str">
        <f t="shared" si="166"/>
        <v xml:space="preserve"> </v>
      </c>
      <c r="AG1057" s="116" t="str">
        <f t="shared" si="167"/>
        <v xml:space="preserve"> </v>
      </c>
    </row>
    <row r="1058" spans="1:33" x14ac:dyDescent="0.35">
      <c r="A1058" s="199"/>
      <c r="B1058" s="200"/>
      <c r="C1058" s="200"/>
      <c r="D1058" s="200"/>
      <c r="E1058" s="200"/>
      <c r="F1058" s="200"/>
      <c r="G1058" s="200"/>
      <c r="H1058" s="200"/>
      <c r="I1058" s="200"/>
      <c r="J1058" s="200"/>
      <c r="K1058" s="200"/>
      <c r="L1058" s="200"/>
      <c r="M1058" s="200"/>
      <c r="N1058" s="200"/>
      <c r="O1058" s="200"/>
      <c r="P1058" s="200"/>
      <c r="Q1058" s="200"/>
      <c r="R1058" s="200"/>
      <c r="S1058" s="200"/>
      <c r="T1058" s="200"/>
      <c r="U1058" s="200"/>
      <c r="V1058" s="200"/>
      <c r="W1058" s="201"/>
      <c r="X1058" s="116" t="str">
        <f t="shared" si="169"/>
        <v xml:space="preserve"> </v>
      </c>
      <c r="Y1058" s="116" t="str">
        <f t="shared" si="168"/>
        <v xml:space="preserve"> </v>
      </c>
      <c r="Z1058" s="116" t="str">
        <f t="shared" si="160"/>
        <v xml:space="preserve"> </v>
      </c>
      <c r="AA1058" s="116" t="str">
        <f t="shared" si="161"/>
        <v xml:space="preserve"> </v>
      </c>
      <c r="AB1058" s="116" t="str">
        <f t="shared" si="162"/>
        <v xml:space="preserve"> </v>
      </c>
      <c r="AC1058" s="116" t="str">
        <f t="shared" si="163"/>
        <v xml:space="preserve"> </v>
      </c>
      <c r="AD1058" s="116" t="str">
        <f t="shared" si="164"/>
        <v xml:space="preserve"> </v>
      </c>
      <c r="AE1058" s="116" t="str">
        <f t="shared" si="165"/>
        <v xml:space="preserve"> </v>
      </c>
      <c r="AF1058" s="116" t="str">
        <f t="shared" si="166"/>
        <v xml:space="preserve"> </v>
      </c>
      <c r="AG1058" s="116" t="str">
        <f t="shared" si="167"/>
        <v xml:space="preserve"> </v>
      </c>
    </row>
    <row r="1059" spans="1:33" x14ac:dyDescent="0.35">
      <c r="A1059" s="199"/>
      <c r="B1059" s="200"/>
      <c r="C1059" s="200"/>
      <c r="D1059" s="200"/>
      <c r="E1059" s="200"/>
      <c r="F1059" s="200"/>
      <c r="G1059" s="200"/>
      <c r="H1059" s="200"/>
      <c r="I1059" s="200"/>
      <c r="J1059" s="200"/>
      <c r="K1059" s="200"/>
      <c r="L1059" s="200"/>
      <c r="M1059" s="200"/>
      <c r="N1059" s="200"/>
      <c r="O1059" s="200"/>
      <c r="P1059" s="200"/>
      <c r="Q1059" s="200"/>
      <c r="R1059" s="200"/>
      <c r="S1059" s="200"/>
      <c r="T1059" s="200"/>
      <c r="U1059" s="200"/>
      <c r="V1059" s="200"/>
      <c r="W1059" s="201"/>
      <c r="X1059" s="116" t="str">
        <f t="shared" si="169"/>
        <v xml:space="preserve"> </v>
      </c>
      <c r="Y1059" s="116" t="str">
        <f t="shared" si="168"/>
        <v xml:space="preserve"> </v>
      </c>
      <c r="Z1059" s="116" t="str">
        <f t="shared" si="160"/>
        <v xml:space="preserve"> </v>
      </c>
      <c r="AA1059" s="116" t="str">
        <f t="shared" si="161"/>
        <v xml:space="preserve"> </v>
      </c>
      <c r="AB1059" s="116" t="str">
        <f t="shared" si="162"/>
        <v xml:space="preserve"> </v>
      </c>
      <c r="AC1059" s="116" t="str">
        <f t="shared" si="163"/>
        <v xml:space="preserve"> </v>
      </c>
      <c r="AD1059" s="116" t="str">
        <f t="shared" si="164"/>
        <v xml:space="preserve"> </v>
      </c>
      <c r="AE1059" s="116" t="str">
        <f t="shared" si="165"/>
        <v xml:space="preserve"> </v>
      </c>
      <c r="AF1059" s="116" t="str">
        <f t="shared" si="166"/>
        <v xml:space="preserve"> </v>
      </c>
      <c r="AG1059" s="116" t="str">
        <f t="shared" si="167"/>
        <v xml:space="preserve"> </v>
      </c>
    </row>
    <row r="1060" spans="1:33" x14ac:dyDescent="0.35">
      <c r="A1060" s="199"/>
      <c r="B1060" s="200"/>
      <c r="C1060" s="200"/>
      <c r="D1060" s="200"/>
      <c r="E1060" s="200"/>
      <c r="F1060" s="200"/>
      <c r="G1060" s="200"/>
      <c r="H1060" s="200"/>
      <c r="I1060" s="200"/>
      <c r="J1060" s="200"/>
      <c r="K1060" s="200"/>
      <c r="L1060" s="200"/>
      <c r="M1060" s="200"/>
      <c r="N1060" s="200"/>
      <c r="O1060" s="200"/>
      <c r="P1060" s="200"/>
      <c r="Q1060" s="200"/>
      <c r="R1060" s="200"/>
      <c r="S1060" s="200"/>
      <c r="T1060" s="200"/>
      <c r="U1060" s="200"/>
      <c r="V1060" s="200"/>
      <c r="W1060" s="201"/>
      <c r="X1060" s="116" t="str">
        <f t="shared" si="169"/>
        <v xml:space="preserve"> </v>
      </c>
      <c r="Y1060" s="116" t="str">
        <f t="shared" si="168"/>
        <v xml:space="preserve"> </v>
      </c>
      <c r="Z1060" s="116" t="str">
        <f t="shared" si="160"/>
        <v xml:space="preserve"> </v>
      </c>
      <c r="AA1060" s="116" t="str">
        <f t="shared" si="161"/>
        <v xml:space="preserve"> </v>
      </c>
      <c r="AB1060" s="116" t="str">
        <f t="shared" si="162"/>
        <v xml:space="preserve"> </v>
      </c>
      <c r="AC1060" s="116" t="str">
        <f t="shared" si="163"/>
        <v xml:space="preserve"> </v>
      </c>
      <c r="AD1060" s="116" t="str">
        <f t="shared" si="164"/>
        <v xml:space="preserve"> </v>
      </c>
      <c r="AE1060" s="116" t="str">
        <f t="shared" si="165"/>
        <v xml:space="preserve"> </v>
      </c>
      <c r="AF1060" s="116" t="str">
        <f t="shared" si="166"/>
        <v xml:space="preserve"> </v>
      </c>
      <c r="AG1060" s="116" t="str">
        <f t="shared" si="167"/>
        <v xml:space="preserve"> </v>
      </c>
    </row>
    <row r="1061" spans="1:33" x14ac:dyDescent="0.35">
      <c r="A1061" s="199"/>
      <c r="B1061" s="200"/>
      <c r="C1061" s="200"/>
      <c r="D1061" s="200"/>
      <c r="E1061" s="200"/>
      <c r="F1061" s="200"/>
      <c r="G1061" s="200"/>
      <c r="H1061" s="200"/>
      <c r="I1061" s="200"/>
      <c r="J1061" s="200"/>
      <c r="K1061" s="200"/>
      <c r="L1061" s="200"/>
      <c r="M1061" s="200"/>
      <c r="N1061" s="200"/>
      <c r="O1061" s="200"/>
      <c r="P1061" s="200"/>
      <c r="Q1061" s="200"/>
      <c r="R1061" s="200"/>
      <c r="S1061" s="200"/>
      <c r="T1061" s="200"/>
      <c r="U1061" s="200"/>
      <c r="V1061" s="200"/>
      <c r="W1061" s="201"/>
      <c r="X1061" s="116" t="str">
        <f t="shared" si="169"/>
        <v xml:space="preserve"> </v>
      </c>
      <c r="Y1061" s="116" t="str">
        <f t="shared" si="168"/>
        <v xml:space="preserve"> </v>
      </c>
      <c r="Z1061" s="116" t="str">
        <f t="shared" si="160"/>
        <v xml:space="preserve"> </v>
      </c>
      <c r="AA1061" s="116" t="str">
        <f t="shared" si="161"/>
        <v xml:space="preserve"> </v>
      </c>
      <c r="AB1061" s="116" t="str">
        <f t="shared" si="162"/>
        <v xml:space="preserve"> </v>
      </c>
      <c r="AC1061" s="116" t="str">
        <f t="shared" si="163"/>
        <v xml:space="preserve"> </v>
      </c>
      <c r="AD1061" s="116" t="str">
        <f t="shared" si="164"/>
        <v xml:space="preserve"> </v>
      </c>
      <c r="AE1061" s="116" t="str">
        <f t="shared" si="165"/>
        <v xml:space="preserve"> </v>
      </c>
      <c r="AF1061" s="116" t="str">
        <f t="shared" si="166"/>
        <v xml:space="preserve"> </v>
      </c>
      <c r="AG1061" s="116" t="str">
        <f t="shared" si="167"/>
        <v xml:space="preserve"> </v>
      </c>
    </row>
    <row r="1062" spans="1:33" x14ac:dyDescent="0.35">
      <c r="A1062" s="199"/>
      <c r="B1062" s="200"/>
      <c r="C1062" s="200"/>
      <c r="D1062" s="200"/>
      <c r="E1062" s="200"/>
      <c r="F1062" s="200"/>
      <c r="G1062" s="200"/>
      <c r="H1062" s="200"/>
      <c r="I1062" s="200"/>
      <c r="J1062" s="200"/>
      <c r="K1062" s="200"/>
      <c r="L1062" s="200"/>
      <c r="M1062" s="200"/>
      <c r="N1062" s="200"/>
      <c r="O1062" s="200"/>
      <c r="P1062" s="200"/>
      <c r="Q1062" s="200"/>
      <c r="R1062" s="200"/>
      <c r="S1062" s="200"/>
      <c r="T1062" s="200"/>
      <c r="U1062" s="200"/>
      <c r="V1062" s="200"/>
      <c r="W1062" s="201"/>
      <c r="X1062" s="116" t="str">
        <f t="shared" si="169"/>
        <v xml:space="preserve"> </v>
      </c>
      <c r="Y1062" s="116" t="str">
        <f t="shared" si="168"/>
        <v xml:space="preserve"> </v>
      </c>
      <c r="Z1062" s="116" t="str">
        <f t="shared" si="160"/>
        <v xml:space="preserve"> </v>
      </c>
      <c r="AA1062" s="116" t="str">
        <f t="shared" si="161"/>
        <v xml:space="preserve"> </v>
      </c>
      <c r="AB1062" s="116" t="str">
        <f t="shared" si="162"/>
        <v xml:space="preserve"> </v>
      </c>
      <c r="AC1062" s="116" t="str">
        <f t="shared" si="163"/>
        <v xml:space="preserve"> </v>
      </c>
      <c r="AD1062" s="116" t="str">
        <f t="shared" si="164"/>
        <v xml:space="preserve"> </v>
      </c>
      <c r="AE1062" s="116" t="str">
        <f t="shared" si="165"/>
        <v xml:space="preserve"> </v>
      </c>
      <c r="AF1062" s="116" t="str">
        <f t="shared" si="166"/>
        <v xml:space="preserve"> </v>
      </c>
      <c r="AG1062" s="116" t="str">
        <f t="shared" si="167"/>
        <v xml:space="preserve"> </v>
      </c>
    </row>
    <row r="1063" spans="1:33" x14ac:dyDescent="0.35">
      <c r="A1063" s="199"/>
      <c r="B1063" s="200"/>
      <c r="C1063" s="200"/>
      <c r="D1063" s="200"/>
      <c r="E1063" s="200"/>
      <c r="F1063" s="200"/>
      <c r="G1063" s="200"/>
      <c r="H1063" s="200"/>
      <c r="I1063" s="200"/>
      <c r="J1063" s="200"/>
      <c r="K1063" s="200"/>
      <c r="L1063" s="200"/>
      <c r="M1063" s="200"/>
      <c r="N1063" s="200"/>
      <c r="O1063" s="200"/>
      <c r="P1063" s="200"/>
      <c r="Q1063" s="200"/>
      <c r="R1063" s="200"/>
      <c r="S1063" s="200"/>
      <c r="T1063" s="200"/>
      <c r="U1063" s="200"/>
      <c r="V1063" s="200"/>
      <c r="W1063" s="201"/>
      <c r="X1063" s="116" t="str">
        <f t="shared" si="169"/>
        <v xml:space="preserve"> </v>
      </c>
      <c r="Y1063" s="116" t="str">
        <f t="shared" si="168"/>
        <v xml:space="preserve"> </v>
      </c>
      <c r="Z1063" s="116" t="str">
        <f t="shared" si="160"/>
        <v xml:space="preserve"> </v>
      </c>
      <c r="AA1063" s="116" t="str">
        <f t="shared" si="161"/>
        <v xml:space="preserve"> </v>
      </c>
      <c r="AB1063" s="116" t="str">
        <f t="shared" si="162"/>
        <v xml:space="preserve"> </v>
      </c>
      <c r="AC1063" s="116" t="str">
        <f t="shared" si="163"/>
        <v xml:space="preserve"> </v>
      </c>
      <c r="AD1063" s="116" t="str">
        <f t="shared" si="164"/>
        <v xml:space="preserve"> </v>
      </c>
      <c r="AE1063" s="116" t="str">
        <f t="shared" si="165"/>
        <v xml:space="preserve"> </v>
      </c>
      <c r="AF1063" s="116" t="str">
        <f t="shared" si="166"/>
        <v xml:space="preserve"> </v>
      </c>
      <c r="AG1063" s="116" t="str">
        <f t="shared" si="167"/>
        <v xml:space="preserve"> </v>
      </c>
    </row>
    <row r="1064" spans="1:33" x14ac:dyDescent="0.35">
      <c r="A1064" s="199"/>
      <c r="B1064" s="200"/>
      <c r="C1064" s="200"/>
      <c r="D1064" s="200"/>
      <c r="E1064" s="200"/>
      <c r="F1064" s="200"/>
      <c r="G1064" s="200"/>
      <c r="H1064" s="200"/>
      <c r="I1064" s="200"/>
      <c r="J1064" s="200"/>
      <c r="K1064" s="200"/>
      <c r="L1064" s="200"/>
      <c r="M1064" s="200"/>
      <c r="N1064" s="200"/>
      <c r="O1064" s="200"/>
      <c r="P1064" s="200"/>
      <c r="Q1064" s="200"/>
      <c r="R1064" s="200"/>
      <c r="S1064" s="200"/>
      <c r="T1064" s="200"/>
      <c r="U1064" s="200"/>
      <c r="V1064" s="200"/>
      <c r="W1064" s="201"/>
      <c r="X1064" s="116" t="str">
        <f t="shared" si="169"/>
        <v xml:space="preserve"> </v>
      </c>
      <c r="Y1064" s="116" t="str">
        <f t="shared" si="168"/>
        <v xml:space="preserve"> </v>
      </c>
      <c r="Z1064" s="116" t="str">
        <f t="shared" si="160"/>
        <v xml:space="preserve"> </v>
      </c>
      <c r="AA1064" s="116" t="str">
        <f t="shared" si="161"/>
        <v xml:space="preserve"> </v>
      </c>
      <c r="AB1064" s="116" t="str">
        <f t="shared" si="162"/>
        <v xml:space="preserve"> </v>
      </c>
      <c r="AC1064" s="116" t="str">
        <f t="shared" si="163"/>
        <v xml:space="preserve"> </v>
      </c>
      <c r="AD1064" s="116" t="str">
        <f t="shared" si="164"/>
        <v xml:space="preserve"> </v>
      </c>
      <c r="AE1064" s="116" t="str">
        <f t="shared" si="165"/>
        <v xml:space="preserve"> </v>
      </c>
      <c r="AF1064" s="116" t="str">
        <f t="shared" si="166"/>
        <v xml:space="preserve"> </v>
      </c>
      <c r="AG1064" s="116" t="str">
        <f t="shared" si="167"/>
        <v xml:space="preserve"> </v>
      </c>
    </row>
    <row r="1065" spans="1:33" x14ac:dyDescent="0.35">
      <c r="A1065" s="199"/>
      <c r="B1065" s="200"/>
      <c r="C1065" s="200"/>
      <c r="D1065" s="200"/>
      <c r="E1065" s="200"/>
      <c r="F1065" s="200"/>
      <c r="G1065" s="200"/>
      <c r="H1065" s="200"/>
      <c r="I1065" s="200"/>
      <c r="J1065" s="200"/>
      <c r="K1065" s="200"/>
      <c r="L1065" s="200"/>
      <c r="M1065" s="200"/>
      <c r="N1065" s="200"/>
      <c r="O1065" s="200"/>
      <c r="P1065" s="200"/>
      <c r="Q1065" s="200"/>
      <c r="R1065" s="200"/>
      <c r="S1065" s="200"/>
      <c r="T1065" s="200"/>
      <c r="U1065" s="200"/>
      <c r="V1065" s="200"/>
      <c r="W1065" s="201"/>
      <c r="X1065" s="116" t="str">
        <f t="shared" si="169"/>
        <v xml:space="preserve"> </v>
      </c>
      <c r="Y1065" s="116" t="str">
        <f t="shared" si="168"/>
        <v xml:space="preserve"> </v>
      </c>
      <c r="Z1065" s="116" t="str">
        <f t="shared" si="160"/>
        <v xml:space="preserve"> </v>
      </c>
      <c r="AA1065" s="116" t="str">
        <f t="shared" si="161"/>
        <v xml:space="preserve"> </v>
      </c>
      <c r="AB1065" s="116" t="str">
        <f t="shared" si="162"/>
        <v xml:space="preserve"> </v>
      </c>
      <c r="AC1065" s="116" t="str">
        <f t="shared" si="163"/>
        <v xml:space="preserve"> </v>
      </c>
      <c r="AD1065" s="116" t="str">
        <f t="shared" si="164"/>
        <v xml:space="preserve"> </v>
      </c>
      <c r="AE1065" s="116" t="str">
        <f t="shared" si="165"/>
        <v xml:space="preserve"> </v>
      </c>
      <c r="AF1065" s="116" t="str">
        <f t="shared" si="166"/>
        <v xml:space="preserve"> </v>
      </c>
      <c r="AG1065" s="116" t="str">
        <f t="shared" si="167"/>
        <v xml:space="preserve"> </v>
      </c>
    </row>
    <row r="1066" spans="1:33" x14ac:dyDescent="0.35">
      <c r="A1066" s="199"/>
      <c r="B1066" s="200"/>
      <c r="C1066" s="200"/>
      <c r="D1066" s="200"/>
      <c r="E1066" s="200"/>
      <c r="F1066" s="200"/>
      <c r="G1066" s="200"/>
      <c r="H1066" s="200"/>
      <c r="I1066" s="200"/>
      <c r="J1066" s="200"/>
      <c r="K1066" s="200"/>
      <c r="L1066" s="200"/>
      <c r="M1066" s="200"/>
      <c r="N1066" s="200"/>
      <c r="O1066" s="200"/>
      <c r="P1066" s="200"/>
      <c r="Q1066" s="200"/>
      <c r="R1066" s="200"/>
      <c r="S1066" s="200"/>
      <c r="T1066" s="200"/>
      <c r="U1066" s="200"/>
      <c r="V1066" s="200"/>
      <c r="W1066" s="201"/>
      <c r="X1066" s="116" t="str">
        <f t="shared" si="169"/>
        <v xml:space="preserve"> </v>
      </c>
      <c r="Y1066" s="116" t="str">
        <f t="shared" si="168"/>
        <v xml:space="preserve"> </v>
      </c>
      <c r="Z1066" s="116" t="str">
        <f t="shared" si="160"/>
        <v xml:space="preserve"> </v>
      </c>
      <c r="AA1066" s="116" t="str">
        <f t="shared" si="161"/>
        <v xml:space="preserve"> </v>
      </c>
      <c r="AB1066" s="116" t="str">
        <f t="shared" si="162"/>
        <v xml:space="preserve"> </v>
      </c>
      <c r="AC1066" s="116" t="str">
        <f t="shared" si="163"/>
        <v xml:space="preserve"> </v>
      </c>
      <c r="AD1066" s="116" t="str">
        <f t="shared" si="164"/>
        <v xml:space="preserve"> </v>
      </c>
      <c r="AE1066" s="116" t="str">
        <f t="shared" si="165"/>
        <v xml:space="preserve"> </v>
      </c>
      <c r="AF1066" s="116" t="str">
        <f t="shared" si="166"/>
        <v xml:space="preserve"> </v>
      </c>
      <c r="AG1066" s="116" t="str">
        <f t="shared" si="167"/>
        <v xml:space="preserve"> </v>
      </c>
    </row>
    <row r="1067" spans="1:33" x14ac:dyDescent="0.35">
      <c r="A1067" s="199"/>
      <c r="B1067" s="200"/>
      <c r="C1067" s="200"/>
      <c r="D1067" s="200"/>
      <c r="E1067" s="200"/>
      <c r="F1067" s="200"/>
      <c r="G1067" s="200"/>
      <c r="H1067" s="200"/>
      <c r="I1067" s="200"/>
      <c r="J1067" s="200"/>
      <c r="K1067" s="200"/>
      <c r="L1067" s="200"/>
      <c r="M1067" s="200"/>
      <c r="N1067" s="200"/>
      <c r="O1067" s="200"/>
      <c r="P1067" s="200"/>
      <c r="Q1067" s="200"/>
      <c r="R1067" s="200"/>
      <c r="S1067" s="200"/>
      <c r="T1067" s="200"/>
      <c r="U1067" s="200"/>
      <c r="V1067" s="200"/>
      <c r="W1067" s="201"/>
      <c r="X1067" s="116" t="str">
        <f t="shared" si="169"/>
        <v xml:space="preserve"> </v>
      </c>
      <c r="Y1067" s="116" t="str">
        <f t="shared" si="168"/>
        <v xml:space="preserve"> </v>
      </c>
      <c r="Z1067" s="116" t="str">
        <f t="shared" si="160"/>
        <v xml:space="preserve"> </v>
      </c>
      <c r="AA1067" s="116" t="str">
        <f t="shared" si="161"/>
        <v xml:space="preserve"> </v>
      </c>
      <c r="AB1067" s="116" t="str">
        <f t="shared" si="162"/>
        <v xml:space="preserve"> </v>
      </c>
      <c r="AC1067" s="116" t="str">
        <f t="shared" si="163"/>
        <v xml:space="preserve"> </v>
      </c>
      <c r="AD1067" s="116" t="str">
        <f t="shared" si="164"/>
        <v xml:space="preserve"> </v>
      </c>
      <c r="AE1067" s="116" t="str">
        <f t="shared" si="165"/>
        <v xml:space="preserve"> </v>
      </c>
      <c r="AF1067" s="116" t="str">
        <f t="shared" si="166"/>
        <v xml:space="preserve"> </v>
      </c>
      <c r="AG1067" s="116" t="str">
        <f t="shared" si="167"/>
        <v xml:space="preserve"> </v>
      </c>
    </row>
    <row r="1068" spans="1:33" x14ac:dyDescent="0.35">
      <c r="A1068" s="199"/>
      <c r="B1068" s="200"/>
      <c r="C1068" s="200"/>
      <c r="D1068" s="200"/>
      <c r="E1068" s="200"/>
      <c r="F1068" s="200"/>
      <c r="G1068" s="200"/>
      <c r="H1068" s="200"/>
      <c r="I1068" s="200"/>
      <c r="J1068" s="200"/>
      <c r="K1068" s="200"/>
      <c r="L1068" s="200"/>
      <c r="M1068" s="200"/>
      <c r="N1068" s="200"/>
      <c r="O1068" s="200"/>
      <c r="P1068" s="200"/>
      <c r="Q1068" s="200"/>
      <c r="R1068" s="200"/>
      <c r="S1068" s="200"/>
      <c r="T1068" s="200"/>
      <c r="U1068" s="200"/>
      <c r="V1068" s="200"/>
      <c r="W1068" s="201"/>
      <c r="X1068" s="116" t="str">
        <f t="shared" si="169"/>
        <v xml:space="preserve"> </v>
      </c>
      <c r="Y1068" s="116" t="str">
        <f t="shared" si="168"/>
        <v xml:space="preserve"> </v>
      </c>
      <c r="Z1068" s="116" t="str">
        <f t="shared" si="160"/>
        <v xml:space="preserve"> </v>
      </c>
      <c r="AA1068" s="116" t="str">
        <f t="shared" si="161"/>
        <v xml:space="preserve"> </v>
      </c>
      <c r="AB1068" s="116" t="str">
        <f t="shared" si="162"/>
        <v xml:space="preserve"> </v>
      </c>
      <c r="AC1068" s="116" t="str">
        <f t="shared" si="163"/>
        <v xml:space="preserve"> </v>
      </c>
      <c r="AD1068" s="116" t="str">
        <f t="shared" si="164"/>
        <v xml:space="preserve"> </v>
      </c>
      <c r="AE1068" s="116" t="str">
        <f t="shared" si="165"/>
        <v xml:space="preserve"> </v>
      </c>
      <c r="AF1068" s="116" t="str">
        <f t="shared" si="166"/>
        <v xml:space="preserve"> </v>
      </c>
      <c r="AG1068" s="116" t="str">
        <f t="shared" si="167"/>
        <v xml:space="preserve"> </v>
      </c>
    </row>
    <row r="1069" spans="1:33" x14ac:dyDescent="0.35">
      <c r="A1069" s="199"/>
      <c r="B1069" s="200"/>
      <c r="C1069" s="200"/>
      <c r="D1069" s="200"/>
      <c r="E1069" s="200"/>
      <c r="F1069" s="200"/>
      <c r="G1069" s="200"/>
      <c r="H1069" s="200"/>
      <c r="I1069" s="200"/>
      <c r="J1069" s="200"/>
      <c r="K1069" s="200"/>
      <c r="L1069" s="200"/>
      <c r="M1069" s="200"/>
      <c r="N1069" s="200"/>
      <c r="O1069" s="200"/>
      <c r="P1069" s="200"/>
      <c r="Q1069" s="200"/>
      <c r="R1069" s="200"/>
      <c r="S1069" s="200"/>
      <c r="T1069" s="200"/>
      <c r="U1069" s="200"/>
      <c r="V1069" s="200"/>
      <c r="W1069" s="201"/>
      <c r="X1069" s="116" t="str">
        <f t="shared" si="169"/>
        <v xml:space="preserve"> </v>
      </c>
      <c r="Y1069" s="116" t="str">
        <f t="shared" si="168"/>
        <v xml:space="preserve"> </v>
      </c>
      <c r="Z1069" s="116" t="str">
        <f t="shared" si="160"/>
        <v xml:space="preserve"> </v>
      </c>
      <c r="AA1069" s="116" t="str">
        <f t="shared" si="161"/>
        <v xml:space="preserve"> </v>
      </c>
      <c r="AB1069" s="116" t="str">
        <f t="shared" si="162"/>
        <v xml:space="preserve"> </v>
      </c>
      <c r="AC1069" s="116" t="str">
        <f t="shared" si="163"/>
        <v xml:space="preserve"> </v>
      </c>
      <c r="AD1069" s="116" t="str">
        <f t="shared" si="164"/>
        <v xml:space="preserve"> </v>
      </c>
      <c r="AE1069" s="116" t="str">
        <f t="shared" si="165"/>
        <v xml:space="preserve"> </v>
      </c>
      <c r="AF1069" s="116" t="str">
        <f t="shared" si="166"/>
        <v xml:space="preserve"> </v>
      </c>
      <c r="AG1069" s="116" t="str">
        <f t="shared" si="167"/>
        <v xml:space="preserve"> </v>
      </c>
    </row>
    <row r="1070" spans="1:33" x14ac:dyDescent="0.35">
      <c r="A1070" s="199"/>
      <c r="B1070" s="200"/>
      <c r="C1070" s="200"/>
      <c r="D1070" s="200"/>
      <c r="E1070" s="200"/>
      <c r="F1070" s="200"/>
      <c r="G1070" s="200"/>
      <c r="H1070" s="200"/>
      <c r="I1070" s="200"/>
      <c r="J1070" s="200"/>
      <c r="K1070" s="200"/>
      <c r="L1070" s="200"/>
      <c r="M1070" s="200"/>
      <c r="N1070" s="200"/>
      <c r="O1070" s="200"/>
      <c r="P1070" s="200"/>
      <c r="Q1070" s="200"/>
      <c r="R1070" s="200"/>
      <c r="S1070" s="200"/>
      <c r="T1070" s="200"/>
      <c r="U1070" s="200"/>
      <c r="V1070" s="200"/>
      <c r="W1070" s="201"/>
      <c r="X1070" s="116" t="str">
        <f t="shared" si="169"/>
        <v xml:space="preserve"> </v>
      </c>
      <c r="Y1070" s="116" t="str">
        <f t="shared" si="168"/>
        <v xml:space="preserve"> </v>
      </c>
      <c r="Z1070" s="116" t="str">
        <f t="shared" si="160"/>
        <v xml:space="preserve"> </v>
      </c>
      <c r="AA1070" s="116" t="str">
        <f t="shared" si="161"/>
        <v xml:space="preserve"> </v>
      </c>
      <c r="AB1070" s="116" t="str">
        <f t="shared" si="162"/>
        <v xml:space="preserve"> </v>
      </c>
      <c r="AC1070" s="116" t="str">
        <f t="shared" si="163"/>
        <v xml:space="preserve"> </v>
      </c>
      <c r="AD1070" s="116" t="str">
        <f t="shared" si="164"/>
        <v xml:space="preserve"> </v>
      </c>
      <c r="AE1070" s="116" t="str">
        <f t="shared" si="165"/>
        <v xml:space="preserve"> </v>
      </c>
      <c r="AF1070" s="116" t="str">
        <f t="shared" si="166"/>
        <v xml:space="preserve"> </v>
      </c>
      <c r="AG1070" s="116" t="str">
        <f t="shared" si="167"/>
        <v xml:space="preserve"> </v>
      </c>
    </row>
    <row r="1071" spans="1:33" x14ac:dyDescent="0.35">
      <c r="A1071" s="199"/>
      <c r="B1071" s="200"/>
      <c r="C1071" s="200"/>
      <c r="D1071" s="200"/>
      <c r="E1071" s="200"/>
      <c r="F1071" s="200"/>
      <c r="G1071" s="200"/>
      <c r="H1071" s="200"/>
      <c r="I1071" s="200"/>
      <c r="J1071" s="200"/>
      <c r="K1071" s="200"/>
      <c r="L1071" s="200"/>
      <c r="M1071" s="200"/>
      <c r="N1071" s="200"/>
      <c r="O1071" s="200"/>
      <c r="P1071" s="200"/>
      <c r="Q1071" s="200"/>
      <c r="R1071" s="200"/>
      <c r="S1071" s="200"/>
      <c r="T1071" s="200"/>
      <c r="U1071" s="200"/>
      <c r="V1071" s="200"/>
      <c r="W1071" s="201"/>
      <c r="X1071" s="116" t="str">
        <f t="shared" si="169"/>
        <v xml:space="preserve"> </v>
      </c>
      <c r="Y1071" s="116" t="str">
        <f t="shared" si="168"/>
        <v xml:space="preserve"> </v>
      </c>
      <c r="Z1071" s="116" t="str">
        <f t="shared" si="160"/>
        <v xml:space="preserve"> </v>
      </c>
      <c r="AA1071" s="116" t="str">
        <f t="shared" si="161"/>
        <v xml:space="preserve"> </v>
      </c>
      <c r="AB1071" s="116" t="str">
        <f t="shared" si="162"/>
        <v xml:space="preserve"> </v>
      </c>
      <c r="AC1071" s="116" t="str">
        <f t="shared" si="163"/>
        <v xml:space="preserve"> </v>
      </c>
      <c r="AD1071" s="116" t="str">
        <f t="shared" si="164"/>
        <v xml:space="preserve"> </v>
      </c>
      <c r="AE1071" s="116" t="str">
        <f t="shared" si="165"/>
        <v xml:space="preserve"> </v>
      </c>
      <c r="AF1071" s="116" t="str">
        <f t="shared" si="166"/>
        <v xml:space="preserve"> </v>
      </c>
      <c r="AG1071" s="116" t="str">
        <f t="shared" si="167"/>
        <v xml:space="preserve"> </v>
      </c>
    </row>
    <row r="1072" spans="1:33" x14ac:dyDescent="0.35">
      <c r="A1072" s="199"/>
      <c r="B1072" s="200"/>
      <c r="C1072" s="200"/>
      <c r="D1072" s="200"/>
      <c r="E1072" s="200"/>
      <c r="F1072" s="200"/>
      <c r="G1072" s="200"/>
      <c r="H1072" s="200"/>
      <c r="I1072" s="200"/>
      <c r="J1072" s="200"/>
      <c r="K1072" s="200"/>
      <c r="L1072" s="200"/>
      <c r="M1072" s="200"/>
      <c r="N1072" s="200"/>
      <c r="O1072" s="200"/>
      <c r="P1072" s="200"/>
      <c r="Q1072" s="200"/>
      <c r="R1072" s="200"/>
      <c r="S1072" s="200"/>
      <c r="T1072" s="200"/>
      <c r="U1072" s="200"/>
      <c r="V1072" s="200"/>
      <c r="W1072" s="201"/>
      <c r="X1072" s="116" t="str">
        <f t="shared" si="169"/>
        <v xml:space="preserve"> </v>
      </c>
      <c r="Y1072" s="116" t="str">
        <f t="shared" si="168"/>
        <v xml:space="preserve"> </v>
      </c>
      <c r="Z1072" s="116" t="str">
        <f t="shared" si="160"/>
        <v xml:space="preserve"> </v>
      </c>
      <c r="AA1072" s="116" t="str">
        <f t="shared" si="161"/>
        <v xml:space="preserve"> </v>
      </c>
      <c r="AB1072" s="116" t="str">
        <f t="shared" si="162"/>
        <v xml:space="preserve"> </v>
      </c>
      <c r="AC1072" s="116" t="str">
        <f t="shared" si="163"/>
        <v xml:space="preserve"> </v>
      </c>
      <c r="AD1072" s="116" t="str">
        <f t="shared" si="164"/>
        <v xml:space="preserve"> </v>
      </c>
      <c r="AE1072" s="116" t="str">
        <f t="shared" si="165"/>
        <v xml:space="preserve"> </v>
      </c>
      <c r="AF1072" s="116" t="str">
        <f t="shared" si="166"/>
        <v xml:space="preserve"> </v>
      </c>
      <c r="AG1072" s="116" t="str">
        <f t="shared" si="167"/>
        <v xml:space="preserve"> </v>
      </c>
    </row>
    <row r="1073" spans="1:33" x14ac:dyDescent="0.35">
      <c r="A1073" s="199"/>
      <c r="B1073" s="200"/>
      <c r="C1073" s="200"/>
      <c r="D1073" s="200"/>
      <c r="E1073" s="200"/>
      <c r="F1073" s="200"/>
      <c r="G1073" s="200"/>
      <c r="H1073" s="200"/>
      <c r="I1073" s="200"/>
      <c r="J1073" s="200"/>
      <c r="K1073" s="200"/>
      <c r="L1073" s="200"/>
      <c r="M1073" s="200"/>
      <c r="N1073" s="200"/>
      <c r="O1073" s="200"/>
      <c r="P1073" s="200"/>
      <c r="Q1073" s="200"/>
      <c r="R1073" s="200"/>
      <c r="S1073" s="200"/>
      <c r="T1073" s="200"/>
      <c r="U1073" s="200"/>
      <c r="V1073" s="200"/>
      <c r="W1073" s="201"/>
      <c r="X1073" s="116" t="str">
        <f t="shared" si="169"/>
        <v xml:space="preserve"> </v>
      </c>
      <c r="Y1073" s="116" t="str">
        <f t="shared" si="168"/>
        <v xml:space="preserve"> </v>
      </c>
      <c r="Z1073" s="116" t="str">
        <f t="shared" si="160"/>
        <v xml:space="preserve"> </v>
      </c>
      <c r="AA1073" s="116" t="str">
        <f t="shared" si="161"/>
        <v xml:space="preserve"> </v>
      </c>
      <c r="AB1073" s="116" t="str">
        <f t="shared" si="162"/>
        <v xml:space="preserve"> </v>
      </c>
      <c r="AC1073" s="116" t="str">
        <f t="shared" si="163"/>
        <v xml:space="preserve"> </v>
      </c>
      <c r="AD1073" s="116" t="str">
        <f t="shared" si="164"/>
        <v xml:space="preserve"> </v>
      </c>
      <c r="AE1073" s="116" t="str">
        <f t="shared" si="165"/>
        <v xml:space="preserve"> </v>
      </c>
      <c r="AF1073" s="116" t="str">
        <f t="shared" si="166"/>
        <v xml:space="preserve"> </v>
      </c>
      <c r="AG1073" s="116" t="str">
        <f t="shared" si="167"/>
        <v xml:space="preserve"> </v>
      </c>
    </row>
    <row r="1074" spans="1:33" x14ac:dyDescent="0.35">
      <c r="A1074" s="199"/>
      <c r="B1074" s="200"/>
      <c r="C1074" s="200"/>
      <c r="D1074" s="200"/>
      <c r="E1074" s="200"/>
      <c r="F1074" s="200"/>
      <c r="G1074" s="200"/>
      <c r="H1074" s="200"/>
      <c r="I1074" s="200"/>
      <c r="J1074" s="200"/>
      <c r="K1074" s="200"/>
      <c r="L1074" s="200"/>
      <c r="M1074" s="200"/>
      <c r="N1074" s="200"/>
      <c r="O1074" s="200"/>
      <c r="P1074" s="200"/>
      <c r="Q1074" s="200"/>
      <c r="R1074" s="200"/>
      <c r="S1074" s="200"/>
      <c r="T1074" s="200"/>
      <c r="U1074" s="200"/>
      <c r="V1074" s="200"/>
      <c r="W1074" s="201"/>
      <c r="X1074" s="116" t="str">
        <f t="shared" si="169"/>
        <v xml:space="preserve"> </v>
      </c>
      <c r="Y1074" s="116" t="str">
        <f t="shared" si="168"/>
        <v xml:space="preserve"> </v>
      </c>
      <c r="Z1074" s="116" t="str">
        <f t="shared" si="160"/>
        <v xml:space="preserve"> </v>
      </c>
      <c r="AA1074" s="116" t="str">
        <f t="shared" si="161"/>
        <v xml:space="preserve"> </v>
      </c>
      <c r="AB1074" s="116" t="str">
        <f t="shared" si="162"/>
        <v xml:space="preserve"> </v>
      </c>
      <c r="AC1074" s="116" t="str">
        <f t="shared" si="163"/>
        <v xml:space="preserve"> </v>
      </c>
      <c r="AD1074" s="116" t="str">
        <f t="shared" si="164"/>
        <v xml:space="preserve"> </v>
      </c>
      <c r="AE1074" s="116" t="str">
        <f t="shared" si="165"/>
        <v xml:space="preserve"> </v>
      </c>
      <c r="AF1074" s="116" t="str">
        <f t="shared" si="166"/>
        <v xml:space="preserve"> </v>
      </c>
      <c r="AG1074" s="116" t="str">
        <f t="shared" si="167"/>
        <v xml:space="preserve"> </v>
      </c>
    </row>
    <row r="1075" spans="1:33" x14ac:dyDescent="0.35">
      <c r="A1075" s="199"/>
      <c r="B1075" s="200"/>
      <c r="C1075" s="200"/>
      <c r="D1075" s="200"/>
      <c r="E1075" s="200"/>
      <c r="F1075" s="200"/>
      <c r="G1075" s="200"/>
      <c r="H1075" s="200"/>
      <c r="I1075" s="200"/>
      <c r="J1075" s="200"/>
      <c r="K1075" s="200"/>
      <c r="L1075" s="200"/>
      <c r="M1075" s="200"/>
      <c r="N1075" s="200"/>
      <c r="O1075" s="200"/>
      <c r="P1075" s="200"/>
      <c r="Q1075" s="200"/>
      <c r="R1075" s="200"/>
      <c r="S1075" s="200"/>
      <c r="T1075" s="200"/>
      <c r="U1075" s="200"/>
      <c r="V1075" s="200"/>
      <c r="W1075" s="201"/>
      <c r="X1075" s="116" t="str">
        <f t="shared" si="169"/>
        <v xml:space="preserve"> </v>
      </c>
      <c r="Y1075" s="116" t="str">
        <f t="shared" si="168"/>
        <v xml:space="preserve"> </v>
      </c>
      <c r="Z1075" s="116" t="str">
        <f t="shared" si="160"/>
        <v xml:space="preserve"> </v>
      </c>
      <c r="AA1075" s="116" t="str">
        <f t="shared" si="161"/>
        <v xml:space="preserve"> </v>
      </c>
      <c r="AB1075" s="116" t="str">
        <f t="shared" si="162"/>
        <v xml:space="preserve"> </v>
      </c>
      <c r="AC1075" s="116" t="str">
        <f t="shared" si="163"/>
        <v xml:space="preserve"> </v>
      </c>
      <c r="AD1075" s="116" t="str">
        <f t="shared" si="164"/>
        <v xml:space="preserve"> </v>
      </c>
      <c r="AE1075" s="116" t="str">
        <f t="shared" si="165"/>
        <v xml:space="preserve"> </v>
      </c>
      <c r="AF1075" s="116" t="str">
        <f t="shared" si="166"/>
        <v xml:space="preserve"> </v>
      </c>
      <c r="AG1075" s="116" t="str">
        <f t="shared" si="167"/>
        <v xml:space="preserve"> </v>
      </c>
    </row>
    <row r="1076" spans="1:33" x14ac:dyDescent="0.35">
      <c r="A1076" s="199"/>
      <c r="B1076" s="200"/>
      <c r="C1076" s="200"/>
      <c r="D1076" s="200"/>
      <c r="E1076" s="200"/>
      <c r="F1076" s="200"/>
      <c r="G1076" s="200"/>
      <c r="H1076" s="200"/>
      <c r="I1076" s="200"/>
      <c r="J1076" s="200"/>
      <c r="K1076" s="200"/>
      <c r="L1076" s="200"/>
      <c r="M1076" s="200"/>
      <c r="N1076" s="200"/>
      <c r="O1076" s="200"/>
      <c r="P1076" s="200"/>
      <c r="Q1076" s="200"/>
      <c r="R1076" s="200"/>
      <c r="S1076" s="200"/>
      <c r="T1076" s="200"/>
      <c r="U1076" s="200"/>
      <c r="V1076" s="200"/>
      <c r="W1076" s="201"/>
      <c r="X1076" s="116" t="str">
        <f t="shared" si="169"/>
        <v xml:space="preserve"> </v>
      </c>
      <c r="Y1076" s="116" t="str">
        <f t="shared" si="168"/>
        <v xml:space="preserve"> </v>
      </c>
      <c r="Z1076" s="116" t="str">
        <f t="shared" si="160"/>
        <v xml:space="preserve"> </v>
      </c>
      <c r="AA1076" s="116" t="str">
        <f t="shared" si="161"/>
        <v xml:space="preserve"> </v>
      </c>
      <c r="AB1076" s="116" t="str">
        <f t="shared" si="162"/>
        <v xml:space="preserve"> </v>
      </c>
      <c r="AC1076" s="116" t="str">
        <f t="shared" si="163"/>
        <v xml:space="preserve"> </v>
      </c>
      <c r="AD1076" s="116" t="str">
        <f t="shared" si="164"/>
        <v xml:space="preserve"> </v>
      </c>
      <c r="AE1076" s="116" t="str">
        <f t="shared" si="165"/>
        <v xml:space="preserve"> </v>
      </c>
      <c r="AF1076" s="116" t="str">
        <f t="shared" si="166"/>
        <v xml:space="preserve"> </v>
      </c>
      <c r="AG1076" s="116" t="str">
        <f t="shared" si="167"/>
        <v xml:space="preserve"> </v>
      </c>
    </row>
    <row r="1077" spans="1:33" x14ac:dyDescent="0.35">
      <c r="A1077" s="199"/>
      <c r="B1077" s="200"/>
      <c r="C1077" s="200"/>
      <c r="D1077" s="200"/>
      <c r="E1077" s="200"/>
      <c r="F1077" s="200"/>
      <c r="G1077" s="200"/>
      <c r="H1077" s="200"/>
      <c r="I1077" s="200"/>
      <c r="J1077" s="200"/>
      <c r="K1077" s="200"/>
      <c r="L1077" s="200"/>
      <c r="M1077" s="200"/>
      <c r="N1077" s="200"/>
      <c r="O1077" s="200"/>
      <c r="P1077" s="200"/>
      <c r="Q1077" s="200"/>
      <c r="R1077" s="200"/>
      <c r="S1077" s="200"/>
      <c r="T1077" s="200"/>
      <c r="U1077" s="200"/>
      <c r="V1077" s="200"/>
      <c r="W1077" s="201"/>
      <c r="X1077" s="116" t="str">
        <f t="shared" si="169"/>
        <v xml:space="preserve"> </v>
      </c>
      <c r="Y1077" s="116" t="str">
        <f t="shared" si="168"/>
        <v xml:space="preserve"> </v>
      </c>
      <c r="Z1077" s="116" t="str">
        <f t="shared" si="160"/>
        <v xml:space="preserve"> </v>
      </c>
      <c r="AA1077" s="116" t="str">
        <f t="shared" si="161"/>
        <v xml:space="preserve"> </v>
      </c>
      <c r="AB1077" s="116" t="str">
        <f t="shared" si="162"/>
        <v xml:space="preserve"> </v>
      </c>
      <c r="AC1077" s="116" t="str">
        <f t="shared" si="163"/>
        <v xml:space="preserve"> </v>
      </c>
      <c r="AD1077" s="116" t="str">
        <f t="shared" si="164"/>
        <v xml:space="preserve"> </v>
      </c>
      <c r="AE1077" s="116" t="str">
        <f t="shared" si="165"/>
        <v xml:space="preserve"> </v>
      </c>
      <c r="AF1077" s="116" t="str">
        <f t="shared" si="166"/>
        <v xml:space="preserve"> </v>
      </c>
      <c r="AG1077" s="116" t="str">
        <f t="shared" si="167"/>
        <v xml:space="preserve"> </v>
      </c>
    </row>
    <row r="1078" spans="1:33" x14ac:dyDescent="0.35">
      <c r="A1078" s="199"/>
      <c r="B1078" s="200"/>
      <c r="C1078" s="200"/>
      <c r="D1078" s="200"/>
      <c r="E1078" s="200"/>
      <c r="F1078" s="200"/>
      <c r="G1078" s="200"/>
      <c r="H1078" s="200"/>
      <c r="I1078" s="200"/>
      <c r="J1078" s="200"/>
      <c r="K1078" s="200"/>
      <c r="L1078" s="200"/>
      <c r="M1078" s="200"/>
      <c r="N1078" s="200"/>
      <c r="O1078" s="200"/>
      <c r="P1078" s="200"/>
      <c r="Q1078" s="200"/>
      <c r="R1078" s="200"/>
      <c r="S1078" s="200"/>
      <c r="T1078" s="200"/>
      <c r="U1078" s="200"/>
      <c r="V1078" s="200"/>
      <c r="W1078" s="201"/>
      <c r="X1078" s="116" t="str">
        <f t="shared" si="169"/>
        <v xml:space="preserve"> </v>
      </c>
      <c r="Y1078" s="116" t="str">
        <f t="shared" si="168"/>
        <v xml:space="preserve"> </v>
      </c>
      <c r="Z1078" s="116" t="str">
        <f t="shared" si="160"/>
        <v xml:space="preserve"> </v>
      </c>
      <c r="AA1078" s="116" t="str">
        <f t="shared" si="161"/>
        <v xml:space="preserve"> </v>
      </c>
      <c r="AB1078" s="116" t="str">
        <f t="shared" si="162"/>
        <v xml:space="preserve"> </v>
      </c>
      <c r="AC1078" s="116" t="str">
        <f t="shared" si="163"/>
        <v xml:space="preserve"> </v>
      </c>
      <c r="AD1078" s="116" t="str">
        <f t="shared" si="164"/>
        <v xml:space="preserve"> </v>
      </c>
      <c r="AE1078" s="116" t="str">
        <f t="shared" si="165"/>
        <v xml:space="preserve"> </v>
      </c>
      <c r="AF1078" s="116" t="str">
        <f t="shared" si="166"/>
        <v xml:space="preserve"> </v>
      </c>
      <c r="AG1078" s="116" t="str">
        <f t="shared" si="167"/>
        <v xml:space="preserve"> </v>
      </c>
    </row>
    <row r="1079" spans="1:33" x14ac:dyDescent="0.35">
      <c r="A1079" s="199"/>
      <c r="B1079" s="200"/>
      <c r="C1079" s="200"/>
      <c r="D1079" s="200"/>
      <c r="E1079" s="200"/>
      <c r="F1079" s="200"/>
      <c r="G1079" s="200"/>
      <c r="H1079" s="200"/>
      <c r="I1079" s="200"/>
      <c r="J1079" s="200"/>
      <c r="K1079" s="200"/>
      <c r="L1079" s="200"/>
      <c r="M1079" s="200"/>
      <c r="N1079" s="200"/>
      <c r="O1079" s="200"/>
      <c r="P1079" s="200"/>
      <c r="Q1079" s="200"/>
      <c r="R1079" s="200"/>
      <c r="S1079" s="200"/>
      <c r="T1079" s="200"/>
      <c r="U1079" s="200"/>
      <c r="V1079" s="200"/>
      <c r="W1079" s="201"/>
      <c r="X1079" s="116" t="str">
        <f t="shared" si="169"/>
        <v xml:space="preserve"> </v>
      </c>
      <c r="Y1079" s="116" t="str">
        <f t="shared" si="168"/>
        <v xml:space="preserve"> </v>
      </c>
      <c r="Z1079" s="116" t="str">
        <f t="shared" si="160"/>
        <v xml:space="preserve"> </v>
      </c>
      <c r="AA1079" s="116" t="str">
        <f t="shared" si="161"/>
        <v xml:space="preserve"> </v>
      </c>
      <c r="AB1079" s="116" t="str">
        <f t="shared" si="162"/>
        <v xml:space="preserve"> </v>
      </c>
      <c r="AC1079" s="116" t="str">
        <f t="shared" si="163"/>
        <v xml:space="preserve"> </v>
      </c>
      <c r="AD1079" s="116" t="str">
        <f t="shared" si="164"/>
        <v xml:space="preserve"> </v>
      </c>
      <c r="AE1079" s="116" t="str">
        <f t="shared" si="165"/>
        <v xml:space="preserve"> </v>
      </c>
      <c r="AF1079" s="116" t="str">
        <f t="shared" si="166"/>
        <v xml:space="preserve"> </v>
      </c>
      <c r="AG1079" s="116" t="str">
        <f t="shared" si="167"/>
        <v xml:space="preserve"> </v>
      </c>
    </row>
    <row r="1080" spans="1:33" x14ac:dyDescent="0.35">
      <c r="A1080" s="199"/>
      <c r="B1080" s="200"/>
      <c r="C1080" s="200"/>
      <c r="D1080" s="200"/>
      <c r="E1080" s="200"/>
      <c r="F1080" s="200"/>
      <c r="G1080" s="200"/>
      <c r="H1080" s="200"/>
      <c r="I1080" s="200"/>
      <c r="J1080" s="200"/>
      <c r="K1080" s="200"/>
      <c r="L1080" s="200"/>
      <c r="M1080" s="200"/>
      <c r="N1080" s="200"/>
      <c r="O1080" s="200"/>
      <c r="P1080" s="200"/>
      <c r="Q1080" s="200"/>
      <c r="R1080" s="200"/>
      <c r="S1080" s="200"/>
      <c r="T1080" s="200"/>
      <c r="U1080" s="200"/>
      <c r="V1080" s="200"/>
      <c r="W1080" s="201"/>
      <c r="X1080" s="116" t="str">
        <f t="shared" si="169"/>
        <v xml:space="preserve"> </v>
      </c>
      <c r="Y1080" s="116" t="str">
        <f t="shared" si="168"/>
        <v xml:space="preserve"> </v>
      </c>
      <c r="Z1080" s="116" t="str">
        <f t="shared" si="160"/>
        <v xml:space="preserve"> </v>
      </c>
      <c r="AA1080" s="116" t="str">
        <f t="shared" si="161"/>
        <v xml:space="preserve"> </v>
      </c>
      <c r="AB1080" s="116" t="str">
        <f t="shared" si="162"/>
        <v xml:space="preserve"> </v>
      </c>
      <c r="AC1080" s="116" t="str">
        <f t="shared" si="163"/>
        <v xml:space="preserve"> </v>
      </c>
      <c r="AD1080" s="116" t="str">
        <f t="shared" si="164"/>
        <v xml:space="preserve"> </v>
      </c>
      <c r="AE1080" s="116" t="str">
        <f t="shared" si="165"/>
        <v xml:space="preserve"> </v>
      </c>
      <c r="AF1080" s="116" t="str">
        <f t="shared" si="166"/>
        <v xml:space="preserve"> </v>
      </c>
      <c r="AG1080" s="116" t="str">
        <f t="shared" si="167"/>
        <v xml:space="preserve"> </v>
      </c>
    </row>
    <row r="1081" spans="1:33" x14ac:dyDescent="0.35">
      <c r="A1081" s="199"/>
      <c r="B1081" s="200"/>
      <c r="C1081" s="200"/>
      <c r="D1081" s="200"/>
      <c r="E1081" s="200"/>
      <c r="F1081" s="200"/>
      <c r="G1081" s="200"/>
      <c r="H1081" s="200"/>
      <c r="I1081" s="200"/>
      <c r="J1081" s="200"/>
      <c r="K1081" s="200"/>
      <c r="L1081" s="200"/>
      <c r="M1081" s="200"/>
      <c r="N1081" s="200"/>
      <c r="O1081" s="200"/>
      <c r="P1081" s="200"/>
      <c r="Q1081" s="200"/>
      <c r="R1081" s="200"/>
      <c r="S1081" s="200"/>
      <c r="T1081" s="200"/>
      <c r="U1081" s="200"/>
      <c r="V1081" s="200"/>
      <c r="W1081" s="201"/>
      <c r="X1081" s="116" t="str">
        <f t="shared" si="169"/>
        <v xml:space="preserve"> </v>
      </c>
      <c r="Y1081" s="116" t="str">
        <f t="shared" si="168"/>
        <v xml:space="preserve"> </v>
      </c>
      <c r="Z1081" s="116" t="str">
        <f t="shared" si="160"/>
        <v xml:space="preserve"> </v>
      </c>
      <c r="AA1081" s="116" t="str">
        <f t="shared" si="161"/>
        <v xml:space="preserve"> </v>
      </c>
      <c r="AB1081" s="116" t="str">
        <f t="shared" si="162"/>
        <v xml:space="preserve"> </v>
      </c>
      <c r="AC1081" s="116" t="str">
        <f t="shared" si="163"/>
        <v xml:space="preserve"> </v>
      </c>
      <c r="AD1081" s="116" t="str">
        <f t="shared" si="164"/>
        <v xml:space="preserve"> </v>
      </c>
      <c r="AE1081" s="116" t="str">
        <f t="shared" si="165"/>
        <v xml:space="preserve"> </v>
      </c>
      <c r="AF1081" s="116" t="str">
        <f t="shared" si="166"/>
        <v xml:space="preserve"> </v>
      </c>
      <c r="AG1081" s="116" t="str">
        <f t="shared" si="167"/>
        <v xml:space="preserve"> </v>
      </c>
    </row>
    <row r="1082" spans="1:33" x14ac:dyDescent="0.35">
      <c r="A1082" s="199"/>
      <c r="B1082" s="200"/>
      <c r="C1082" s="200"/>
      <c r="D1082" s="200"/>
      <c r="E1082" s="200"/>
      <c r="F1082" s="200"/>
      <c r="G1082" s="200"/>
      <c r="H1082" s="200"/>
      <c r="I1082" s="200"/>
      <c r="J1082" s="200"/>
      <c r="K1082" s="200"/>
      <c r="L1082" s="200"/>
      <c r="M1082" s="200"/>
      <c r="N1082" s="200"/>
      <c r="O1082" s="200"/>
      <c r="P1082" s="200"/>
      <c r="Q1082" s="200"/>
      <c r="R1082" s="200"/>
      <c r="S1082" s="200"/>
      <c r="T1082" s="200"/>
      <c r="U1082" s="200"/>
      <c r="V1082" s="200"/>
      <c r="W1082" s="201"/>
      <c r="X1082" s="116" t="str">
        <f t="shared" si="169"/>
        <v xml:space="preserve"> </v>
      </c>
      <c r="Y1082" s="116" t="str">
        <f t="shared" si="168"/>
        <v xml:space="preserve"> </v>
      </c>
      <c r="Z1082" s="116" t="str">
        <f t="shared" si="160"/>
        <v xml:space="preserve"> </v>
      </c>
      <c r="AA1082" s="116" t="str">
        <f t="shared" si="161"/>
        <v xml:space="preserve"> </v>
      </c>
      <c r="AB1082" s="116" t="str">
        <f t="shared" si="162"/>
        <v xml:space="preserve"> </v>
      </c>
      <c r="AC1082" s="116" t="str">
        <f t="shared" si="163"/>
        <v xml:space="preserve"> </v>
      </c>
      <c r="AD1082" s="116" t="str">
        <f t="shared" si="164"/>
        <v xml:space="preserve"> </v>
      </c>
      <c r="AE1082" s="116" t="str">
        <f t="shared" si="165"/>
        <v xml:space="preserve"> </v>
      </c>
      <c r="AF1082" s="116" t="str">
        <f t="shared" si="166"/>
        <v xml:space="preserve"> </v>
      </c>
      <c r="AG1082" s="116" t="str">
        <f t="shared" si="167"/>
        <v xml:space="preserve"> </v>
      </c>
    </row>
    <row r="1083" spans="1:33" x14ac:dyDescent="0.35">
      <c r="A1083" s="199"/>
      <c r="B1083" s="200"/>
      <c r="C1083" s="200"/>
      <c r="D1083" s="200"/>
      <c r="E1083" s="200"/>
      <c r="F1083" s="200"/>
      <c r="G1083" s="200"/>
      <c r="H1083" s="200"/>
      <c r="I1083" s="200"/>
      <c r="J1083" s="200"/>
      <c r="K1083" s="200"/>
      <c r="L1083" s="200"/>
      <c r="M1083" s="200"/>
      <c r="N1083" s="200"/>
      <c r="O1083" s="200"/>
      <c r="P1083" s="200"/>
      <c r="Q1083" s="200"/>
      <c r="R1083" s="200"/>
      <c r="S1083" s="200"/>
      <c r="T1083" s="200"/>
      <c r="U1083" s="200"/>
      <c r="V1083" s="200"/>
      <c r="W1083" s="201"/>
      <c r="X1083" s="116" t="str">
        <f t="shared" si="169"/>
        <v xml:space="preserve"> </v>
      </c>
      <c r="Y1083" s="116" t="str">
        <f t="shared" si="168"/>
        <v xml:space="preserve"> </v>
      </c>
      <c r="Z1083" s="116" t="str">
        <f t="shared" si="160"/>
        <v xml:space="preserve"> </v>
      </c>
      <c r="AA1083" s="116" t="str">
        <f t="shared" si="161"/>
        <v xml:space="preserve"> </v>
      </c>
      <c r="AB1083" s="116" t="str">
        <f t="shared" si="162"/>
        <v xml:space="preserve"> </v>
      </c>
      <c r="AC1083" s="116" t="str">
        <f t="shared" si="163"/>
        <v xml:space="preserve"> </v>
      </c>
      <c r="AD1083" s="116" t="str">
        <f t="shared" si="164"/>
        <v xml:space="preserve"> </v>
      </c>
      <c r="AE1083" s="116" t="str">
        <f t="shared" si="165"/>
        <v xml:space="preserve"> </v>
      </c>
      <c r="AF1083" s="116" t="str">
        <f t="shared" si="166"/>
        <v xml:space="preserve"> </v>
      </c>
      <c r="AG1083" s="116" t="str">
        <f t="shared" si="167"/>
        <v xml:space="preserve"> </v>
      </c>
    </row>
    <row r="1084" spans="1:33" x14ac:dyDescent="0.35">
      <c r="A1084" s="199"/>
      <c r="B1084" s="200"/>
      <c r="C1084" s="200"/>
      <c r="D1084" s="200"/>
      <c r="E1084" s="200"/>
      <c r="F1084" s="200"/>
      <c r="G1084" s="200"/>
      <c r="H1084" s="200"/>
      <c r="I1084" s="200"/>
      <c r="J1084" s="200"/>
      <c r="K1084" s="200"/>
      <c r="L1084" s="200"/>
      <c r="M1084" s="200"/>
      <c r="N1084" s="200"/>
      <c r="O1084" s="200"/>
      <c r="P1084" s="200"/>
      <c r="Q1084" s="200"/>
      <c r="R1084" s="200"/>
      <c r="S1084" s="200"/>
      <c r="T1084" s="200"/>
      <c r="U1084" s="200"/>
      <c r="V1084" s="200"/>
      <c r="W1084" s="201"/>
      <c r="X1084" s="116" t="str">
        <f t="shared" si="169"/>
        <v xml:space="preserve"> </v>
      </c>
      <c r="Y1084" s="116" t="str">
        <f t="shared" si="168"/>
        <v xml:space="preserve"> </v>
      </c>
      <c r="Z1084" s="116" t="str">
        <f t="shared" si="160"/>
        <v xml:space="preserve"> </v>
      </c>
      <c r="AA1084" s="116" t="str">
        <f t="shared" si="161"/>
        <v xml:space="preserve"> </v>
      </c>
      <c r="AB1084" s="116" t="str">
        <f t="shared" si="162"/>
        <v xml:space="preserve"> </v>
      </c>
      <c r="AC1084" s="116" t="str">
        <f t="shared" si="163"/>
        <v xml:space="preserve"> </v>
      </c>
      <c r="AD1084" s="116" t="str">
        <f t="shared" si="164"/>
        <v xml:space="preserve"> </v>
      </c>
      <c r="AE1084" s="116" t="str">
        <f t="shared" si="165"/>
        <v xml:space="preserve"> </v>
      </c>
      <c r="AF1084" s="116" t="str">
        <f t="shared" si="166"/>
        <v xml:space="preserve"> </v>
      </c>
      <c r="AG1084" s="116" t="str">
        <f t="shared" si="167"/>
        <v xml:space="preserve"> </v>
      </c>
    </row>
    <row r="1085" spans="1:33" x14ac:dyDescent="0.35">
      <c r="A1085" s="199"/>
      <c r="B1085" s="200"/>
      <c r="C1085" s="200"/>
      <c r="D1085" s="200"/>
      <c r="E1085" s="200"/>
      <c r="F1085" s="200"/>
      <c r="G1085" s="200"/>
      <c r="H1085" s="200"/>
      <c r="I1085" s="200"/>
      <c r="J1085" s="200"/>
      <c r="K1085" s="200"/>
      <c r="L1085" s="200"/>
      <c r="M1085" s="200"/>
      <c r="N1085" s="200"/>
      <c r="O1085" s="200"/>
      <c r="P1085" s="200"/>
      <c r="Q1085" s="200"/>
      <c r="R1085" s="200"/>
      <c r="S1085" s="200"/>
      <c r="T1085" s="200"/>
      <c r="U1085" s="200"/>
      <c r="V1085" s="200"/>
      <c r="W1085" s="201"/>
      <c r="X1085" s="116" t="str">
        <f t="shared" si="169"/>
        <v xml:space="preserve"> </v>
      </c>
      <c r="Y1085" s="116" t="str">
        <f t="shared" si="168"/>
        <v xml:space="preserve"> </v>
      </c>
      <c r="Z1085" s="116" t="str">
        <f t="shared" si="160"/>
        <v xml:space="preserve"> </v>
      </c>
      <c r="AA1085" s="116" t="str">
        <f t="shared" si="161"/>
        <v xml:space="preserve"> </v>
      </c>
      <c r="AB1085" s="116" t="str">
        <f t="shared" si="162"/>
        <v xml:space="preserve"> </v>
      </c>
      <c r="AC1085" s="116" t="str">
        <f t="shared" si="163"/>
        <v xml:space="preserve"> </v>
      </c>
      <c r="AD1085" s="116" t="str">
        <f t="shared" si="164"/>
        <v xml:space="preserve"> </v>
      </c>
      <c r="AE1085" s="116" t="str">
        <f t="shared" si="165"/>
        <v xml:space="preserve"> </v>
      </c>
      <c r="AF1085" s="116" t="str">
        <f t="shared" si="166"/>
        <v xml:space="preserve"> </v>
      </c>
      <c r="AG1085" s="116" t="str">
        <f t="shared" si="167"/>
        <v xml:space="preserve"> </v>
      </c>
    </row>
    <row r="1086" spans="1:33" x14ac:dyDescent="0.35">
      <c r="A1086" s="199"/>
      <c r="B1086" s="200"/>
      <c r="C1086" s="200"/>
      <c r="D1086" s="200"/>
      <c r="E1086" s="200"/>
      <c r="F1086" s="200"/>
      <c r="G1086" s="200"/>
      <c r="H1086" s="200"/>
      <c r="I1086" s="200"/>
      <c r="J1086" s="200"/>
      <c r="K1086" s="200"/>
      <c r="L1086" s="200"/>
      <c r="M1086" s="200"/>
      <c r="N1086" s="200"/>
      <c r="O1086" s="200"/>
      <c r="P1086" s="200"/>
      <c r="Q1086" s="200"/>
      <c r="R1086" s="200"/>
      <c r="S1086" s="200"/>
      <c r="T1086" s="200"/>
      <c r="U1086" s="200"/>
      <c r="V1086" s="200"/>
      <c r="W1086" s="201"/>
      <c r="X1086" s="116" t="str">
        <f t="shared" si="169"/>
        <v xml:space="preserve"> </v>
      </c>
      <c r="Y1086" s="116" t="str">
        <f t="shared" si="168"/>
        <v xml:space="preserve"> </v>
      </c>
      <c r="Z1086" s="116" t="str">
        <f t="shared" si="160"/>
        <v xml:space="preserve"> </v>
      </c>
      <c r="AA1086" s="116" t="str">
        <f t="shared" si="161"/>
        <v xml:space="preserve"> </v>
      </c>
      <c r="AB1086" s="116" t="str">
        <f t="shared" si="162"/>
        <v xml:space="preserve"> </v>
      </c>
      <c r="AC1086" s="116" t="str">
        <f t="shared" si="163"/>
        <v xml:space="preserve"> </v>
      </c>
      <c r="AD1086" s="116" t="str">
        <f t="shared" si="164"/>
        <v xml:space="preserve"> </v>
      </c>
      <c r="AE1086" s="116" t="str">
        <f t="shared" si="165"/>
        <v xml:space="preserve"> </v>
      </c>
      <c r="AF1086" s="116" t="str">
        <f t="shared" si="166"/>
        <v xml:space="preserve"> </v>
      </c>
      <c r="AG1086" s="116" t="str">
        <f t="shared" si="167"/>
        <v xml:space="preserve"> </v>
      </c>
    </row>
    <row r="1087" spans="1:33" x14ac:dyDescent="0.35">
      <c r="A1087" s="199"/>
      <c r="B1087" s="200"/>
      <c r="C1087" s="200"/>
      <c r="D1087" s="200"/>
      <c r="E1087" s="200"/>
      <c r="F1087" s="200"/>
      <c r="G1087" s="200"/>
      <c r="H1087" s="200"/>
      <c r="I1087" s="200"/>
      <c r="J1087" s="200"/>
      <c r="K1087" s="200"/>
      <c r="L1087" s="200"/>
      <c r="M1087" s="200"/>
      <c r="N1087" s="200"/>
      <c r="O1087" s="200"/>
      <c r="P1087" s="200"/>
      <c r="Q1087" s="200"/>
      <c r="R1087" s="200"/>
      <c r="S1087" s="200"/>
      <c r="T1087" s="200"/>
      <c r="U1087" s="200"/>
      <c r="V1087" s="200"/>
      <c r="W1087" s="201"/>
      <c r="X1087" s="116" t="str">
        <f t="shared" si="169"/>
        <v xml:space="preserve"> </v>
      </c>
      <c r="Y1087" s="116" t="str">
        <f t="shared" si="168"/>
        <v xml:space="preserve"> </v>
      </c>
      <c r="Z1087" s="116" t="str">
        <f t="shared" si="160"/>
        <v xml:space="preserve"> </v>
      </c>
      <c r="AA1087" s="116" t="str">
        <f t="shared" si="161"/>
        <v xml:space="preserve"> </v>
      </c>
      <c r="AB1087" s="116" t="str">
        <f t="shared" si="162"/>
        <v xml:space="preserve"> </v>
      </c>
      <c r="AC1087" s="116" t="str">
        <f t="shared" si="163"/>
        <v xml:space="preserve"> </v>
      </c>
      <c r="AD1087" s="116" t="str">
        <f t="shared" si="164"/>
        <v xml:space="preserve"> </v>
      </c>
      <c r="AE1087" s="116" t="str">
        <f t="shared" si="165"/>
        <v xml:space="preserve"> </v>
      </c>
      <c r="AF1087" s="116" t="str">
        <f t="shared" si="166"/>
        <v xml:space="preserve"> </v>
      </c>
      <c r="AG1087" s="116" t="str">
        <f t="shared" si="167"/>
        <v xml:space="preserve"> </v>
      </c>
    </row>
    <row r="1088" spans="1:33" x14ac:dyDescent="0.35">
      <c r="A1088" s="199"/>
      <c r="B1088" s="200"/>
      <c r="C1088" s="200"/>
      <c r="D1088" s="200"/>
      <c r="E1088" s="200"/>
      <c r="F1088" s="200"/>
      <c r="G1088" s="200"/>
      <c r="H1088" s="200"/>
      <c r="I1088" s="200"/>
      <c r="J1088" s="200"/>
      <c r="K1088" s="200"/>
      <c r="L1088" s="200"/>
      <c r="M1088" s="200"/>
      <c r="N1088" s="200"/>
      <c r="O1088" s="200"/>
      <c r="P1088" s="200"/>
      <c r="Q1088" s="200"/>
      <c r="R1088" s="200"/>
      <c r="S1088" s="200"/>
      <c r="T1088" s="200"/>
      <c r="U1088" s="200"/>
      <c r="V1088" s="200"/>
      <c r="W1088" s="201"/>
      <c r="X1088" s="116" t="str">
        <f t="shared" si="169"/>
        <v xml:space="preserve"> </v>
      </c>
      <c r="Y1088" s="116" t="str">
        <f t="shared" si="168"/>
        <v xml:space="preserve"> </v>
      </c>
      <c r="Z1088" s="116" t="str">
        <f t="shared" si="160"/>
        <v xml:space="preserve"> </v>
      </c>
      <c r="AA1088" s="116" t="str">
        <f t="shared" si="161"/>
        <v xml:space="preserve"> </v>
      </c>
      <c r="AB1088" s="116" t="str">
        <f t="shared" si="162"/>
        <v xml:space="preserve"> </v>
      </c>
      <c r="AC1088" s="116" t="str">
        <f t="shared" si="163"/>
        <v xml:space="preserve"> </v>
      </c>
      <c r="AD1088" s="116" t="str">
        <f t="shared" si="164"/>
        <v xml:space="preserve"> </v>
      </c>
      <c r="AE1088" s="116" t="str">
        <f t="shared" si="165"/>
        <v xml:space="preserve"> </v>
      </c>
      <c r="AF1088" s="116" t="str">
        <f t="shared" si="166"/>
        <v xml:space="preserve"> </v>
      </c>
      <c r="AG1088" s="116" t="str">
        <f t="shared" si="167"/>
        <v xml:space="preserve"> </v>
      </c>
    </row>
    <row r="1089" spans="1:33" x14ac:dyDescent="0.35">
      <c r="A1089" s="199"/>
      <c r="B1089" s="200"/>
      <c r="C1089" s="200"/>
      <c r="D1089" s="200"/>
      <c r="E1089" s="200"/>
      <c r="F1089" s="200"/>
      <c r="G1089" s="200"/>
      <c r="H1089" s="200"/>
      <c r="I1089" s="200"/>
      <c r="J1089" s="200"/>
      <c r="K1089" s="200"/>
      <c r="L1089" s="200"/>
      <c r="M1089" s="200"/>
      <c r="N1089" s="200"/>
      <c r="O1089" s="200"/>
      <c r="P1089" s="200"/>
      <c r="Q1089" s="200"/>
      <c r="R1089" s="200"/>
      <c r="S1089" s="200"/>
      <c r="T1089" s="200"/>
      <c r="U1089" s="200"/>
      <c r="V1089" s="200"/>
      <c r="W1089" s="201"/>
      <c r="X1089" s="116" t="str">
        <f t="shared" si="169"/>
        <v xml:space="preserve"> </v>
      </c>
      <c r="Y1089" s="116" t="str">
        <f t="shared" si="168"/>
        <v xml:space="preserve"> </v>
      </c>
      <c r="Z1089" s="116" t="str">
        <f t="shared" si="160"/>
        <v xml:space="preserve"> </v>
      </c>
      <c r="AA1089" s="116" t="str">
        <f t="shared" si="161"/>
        <v xml:space="preserve"> </v>
      </c>
      <c r="AB1089" s="116" t="str">
        <f t="shared" si="162"/>
        <v xml:space="preserve"> </v>
      </c>
      <c r="AC1089" s="116" t="str">
        <f t="shared" si="163"/>
        <v xml:space="preserve"> </v>
      </c>
      <c r="AD1089" s="116" t="str">
        <f t="shared" si="164"/>
        <v xml:space="preserve"> </v>
      </c>
      <c r="AE1089" s="116" t="str">
        <f t="shared" si="165"/>
        <v xml:space="preserve"> </v>
      </c>
      <c r="AF1089" s="116" t="str">
        <f t="shared" si="166"/>
        <v xml:space="preserve"> </v>
      </c>
      <c r="AG1089" s="116" t="str">
        <f t="shared" si="167"/>
        <v xml:space="preserve"> </v>
      </c>
    </row>
    <row r="1090" spans="1:33" x14ac:dyDescent="0.35">
      <c r="A1090" s="199"/>
      <c r="B1090" s="200"/>
      <c r="C1090" s="200"/>
      <c r="D1090" s="200"/>
      <c r="E1090" s="200"/>
      <c r="F1090" s="200"/>
      <c r="G1090" s="200"/>
      <c r="H1090" s="200"/>
      <c r="I1090" s="200"/>
      <c r="J1090" s="200"/>
      <c r="K1090" s="200"/>
      <c r="L1090" s="200"/>
      <c r="M1090" s="200"/>
      <c r="N1090" s="200"/>
      <c r="O1090" s="200"/>
      <c r="P1090" s="200"/>
      <c r="Q1090" s="200"/>
      <c r="R1090" s="200"/>
      <c r="S1090" s="200"/>
      <c r="T1090" s="200"/>
      <c r="U1090" s="200"/>
      <c r="V1090" s="200"/>
      <c r="W1090" s="201"/>
      <c r="X1090" s="116" t="str">
        <f t="shared" si="169"/>
        <v xml:space="preserve"> </v>
      </c>
      <c r="Y1090" s="116" t="str">
        <f t="shared" si="168"/>
        <v xml:space="preserve"> </v>
      </c>
      <c r="Z1090" s="116" t="str">
        <f t="shared" si="160"/>
        <v xml:space="preserve"> </v>
      </c>
      <c r="AA1090" s="116" t="str">
        <f t="shared" si="161"/>
        <v xml:space="preserve"> </v>
      </c>
      <c r="AB1090" s="116" t="str">
        <f t="shared" si="162"/>
        <v xml:space="preserve"> </v>
      </c>
      <c r="AC1090" s="116" t="str">
        <f t="shared" si="163"/>
        <v xml:space="preserve"> </v>
      </c>
      <c r="AD1090" s="116" t="str">
        <f t="shared" si="164"/>
        <v xml:space="preserve"> </v>
      </c>
      <c r="AE1090" s="116" t="str">
        <f t="shared" si="165"/>
        <v xml:space="preserve"> </v>
      </c>
      <c r="AF1090" s="116" t="str">
        <f t="shared" si="166"/>
        <v xml:space="preserve"> </v>
      </c>
      <c r="AG1090" s="116" t="str">
        <f t="shared" si="167"/>
        <v xml:space="preserve"> </v>
      </c>
    </row>
    <row r="1091" spans="1:33" x14ac:dyDescent="0.35">
      <c r="A1091" s="199"/>
      <c r="B1091" s="200"/>
      <c r="C1091" s="200"/>
      <c r="D1091" s="200"/>
      <c r="E1091" s="200"/>
      <c r="F1091" s="200"/>
      <c r="G1091" s="200"/>
      <c r="H1091" s="200"/>
      <c r="I1091" s="200"/>
      <c r="J1091" s="200"/>
      <c r="K1091" s="200"/>
      <c r="L1091" s="200"/>
      <c r="M1091" s="200"/>
      <c r="N1091" s="200"/>
      <c r="O1091" s="200"/>
      <c r="P1091" s="200"/>
      <c r="Q1091" s="200"/>
      <c r="R1091" s="200"/>
      <c r="S1091" s="200"/>
      <c r="T1091" s="200"/>
      <c r="U1091" s="200"/>
      <c r="V1091" s="200"/>
      <c r="W1091" s="201"/>
      <c r="X1091" s="116" t="str">
        <f t="shared" si="169"/>
        <v xml:space="preserve"> </v>
      </c>
      <c r="Y1091" s="116" t="str">
        <f t="shared" si="168"/>
        <v xml:space="preserve"> </v>
      </c>
      <c r="Z1091" s="116" t="str">
        <f t="shared" si="160"/>
        <v xml:space="preserve"> </v>
      </c>
      <c r="AA1091" s="116" t="str">
        <f t="shared" si="161"/>
        <v xml:space="preserve"> </v>
      </c>
      <c r="AB1091" s="116" t="str">
        <f t="shared" si="162"/>
        <v xml:space="preserve"> </v>
      </c>
      <c r="AC1091" s="116" t="str">
        <f t="shared" si="163"/>
        <v xml:space="preserve"> </v>
      </c>
      <c r="AD1091" s="116" t="str">
        <f t="shared" si="164"/>
        <v xml:space="preserve"> </v>
      </c>
      <c r="AE1091" s="116" t="str">
        <f t="shared" si="165"/>
        <v xml:space="preserve"> </v>
      </c>
      <c r="AF1091" s="116" t="str">
        <f t="shared" si="166"/>
        <v xml:space="preserve"> </v>
      </c>
      <c r="AG1091" s="116" t="str">
        <f t="shared" si="167"/>
        <v xml:space="preserve"> </v>
      </c>
    </row>
    <row r="1092" spans="1:33" x14ac:dyDescent="0.35">
      <c r="A1092" s="199"/>
      <c r="B1092" s="200"/>
      <c r="C1092" s="200"/>
      <c r="D1092" s="200"/>
      <c r="E1092" s="200"/>
      <c r="F1092" s="200"/>
      <c r="G1092" s="200"/>
      <c r="H1092" s="200"/>
      <c r="I1092" s="200"/>
      <c r="J1092" s="200"/>
      <c r="K1092" s="200"/>
      <c r="L1092" s="200"/>
      <c r="M1092" s="200"/>
      <c r="N1092" s="200"/>
      <c r="O1092" s="200"/>
      <c r="P1092" s="200"/>
      <c r="Q1092" s="200"/>
      <c r="R1092" s="200"/>
      <c r="S1092" s="200"/>
      <c r="T1092" s="200"/>
      <c r="U1092" s="200"/>
      <c r="V1092" s="200"/>
      <c r="W1092" s="201"/>
      <c r="X1092" s="116" t="str">
        <f t="shared" si="169"/>
        <v xml:space="preserve"> </v>
      </c>
      <c r="Y1092" s="116" t="str">
        <f t="shared" si="168"/>
        <v xml:space="preserve"> </v>
      </c>
      <c r="Z1092" s="116" t="str">
        <f t="shared" ref="Z1092:Z1155" si="170">H1092&amp;" "&amp;I1092</f>
        <v xml:space="preserve"> </v>
      </c>
      <c r="AA1092" s="116" t="str">
        <f t="shared" ref="AA1092:AA1155" si="171">J1092&amp;" "&amp;K1092</f>
        <v xml:space="preserve"> </v>
      </c>
      <c r="AB1092" s="116" t="str">
        <f t="shared" ref="AB1092:AB1155" si="172">L1092&amp;" "&amp;M1092</f>
        <v xml:space="preserve"> </v>
      </c>
      <c r="AC1092" s="116" t="str">
        <f t="shared" ref="AC1092:AC1155" si="173">N1092&amp;" "&amp;O1092</f>
        <v xml:space="preserve"> </v>
      </c>
      <c r="AD1092" s="116" t="str">
        <f t="shared" ref="AD1092:AD1155" si="174">P1092&amp;" "&amp;Q1092</f>
        <v xml:space="preserve"> </v>
      </c>
      <c r="AE1092" s="116" t="str">
        <f t="shared" ref="AE1092:AE1155" si="175">R1092&amp;" "&amp;S1092</f>
        <v xml:space="preserve"> </v>
      </c>
      <c r="AF1092" s="116" t="str">
        <f t="shared" ref="AF1092:AF1155" si="176">T1092&amp;" "&amp;U1092</f>
        <v xml:space="preserve"> </v>
      </c>
      <c r="AG1092" s="116" t="str">
        <f t="shared" ref="AG1092:AG1155" si="177">V1092&amp;" "&amp;W1092</f>
        <v xml:space="preserve"> </v>
      </c>
    </row>
    <row r="1093" spans="1:33" x14ac:dyDescent="0.35">
      <c r="A1093" s="199"/>
      <c r="B1093" s="200"/>
      <c r="C1093" s="200"/>
      <c r="D1093" s="200"/>
      <c r="E1093" s="200"/>
      <c r="F1093" s="200"/>
      <c r="G1093" s="200"/>
      <c r="H1093" s="200"/>
      <c r="I1093" s="200"/>
      <c r="J1093" s="200"/>
      <c r="K1093" s="200"/>
      <c r="L1093" s="200"/>
      <c r="M1093" s="200"/>
      <c r="N1093" s="200"/>
      <c r="O1093" s="200"/>
      <c r="P1093" s="200"/>
      <c r="Q1093" s="200"/>
      <c r="R1093" s="200"/>
      <c r="S1093" s="200"/>
      <c r="T1093" s="200"/>
      <c r="U1093" s="200"/>
      <c r="V1093" s="200"/>
      <c r="W1093" s="201"/>
      <c r="X1093" s="116" t="str">
        <f t="shared" si="169"/>
        <v xml:space="preserve"> </v>
      </c>
      <c r="Y1093" s="116" t="str">
        <f t="shared" ref="Y1093:Y1156" si="178">F1093&amp;" "&amp;G1093</f>
        <v xml:space="preserve"> </v>
      </c>
      <c r="Z1093" s="116" t="str">
        <f t="shared" si="170"/>
        <v xml:space="preserve"> </v>
      </c>
      <c r="AA1093" s="116" t="str">
        <f t="shared" si="171"/>
        <v xml:space="preserve"> </v>
      </c>
      <c r="AB1093" s="116" t="str">
        <f t="shared" si="172"/>
        <v xml:space="preserve"> </v>
      </c>
      <c r="AC1093" s="116" t="str">
        <f t="shared" si="173"/>
        <v xml:space="preserve"> </v>
      </c>
      <c r="AD1093" s="116" t="str">
        <f t="shared" si="174"/>
        <v xml:space="preserve"> </v>
      </c>
      <c r="AE1093" s="116" t="str">
        <f t="shared" si="175"/>
        <v xml:space="preserve"> </v>
      </c>
      <c r="AF1093" s="116" t="str">
        <f t="shared" si="176"/>
        <v xml:space="preserve"> </v>
      </c>
      <c r="AG1093" s="116" t="str">
        <f t="shared" si="177"/>
        <v xml:space="preserve"> </v>
      </c>
    </row>
    <row r="1094" spans="1:33" x14ac:dyDescent="0.35">
      <c r="A1094" s="199"/>
      <c r="B1094" s="200"/>
      <c r="C1094" s="200"/>
      <c r="D1094" s="200"/>
      <c r="E1094" s="200"/>
      <c r="F1094" s="200"/>
      <c r="G1094" s="200"/>
      <c r="H1094" s="200"/>
      <c r="I1094" s="200"/>
      <c r="J1094" s="200"/>
      <c r="K1094" s="200"/>
      <c r="L1094" s="200"/>
      <c r="M1094" s="200"/>
      <c r="N1094" s="200"/>
      <c r="O1094" s="200"/>
      <c r="P1094" s="200"/>
      <c r="Q1094" s="200"/>
      <c r="R1094" s="200"/>
      <c r="S1094" s="200"/>
      <c r="T1094" s="200"/>
      <c r="U1094" s="200"/>
      <c r="V1094" s="200"/>
      <c r="W1094" s="201"/>
      <c r="X1094" s="116" t="str">
        <f t="shared" ref="X1094:X1157" si="179">D1094&amp;" "&amp;E1094</f>
        <v xml:space="preserve"> </v>
      </c>
      <c r="Y1094" s="116" t="str">
        <f t="shared" si="178"/>
        <v xml:space="preserve"> </v>
      </c>
      <c r="Z1094" s="116" t="str">
        <f t="shared" si="170"/>
        <v xml:space="preserve"> </v>
      </c>
      <c r="AA1094" s="116" t="str">
        <f t="shared" si="171"/>
        <v xml:space="preserve"> </v>
      </c>
      <c r="AB1094" s="116" t="str">
        <f t="shared" si="172"/>
        <v xml:space="preserve"> </v>
      </c>
      <c r="AC1094" s="116" t="str">
        <f t="shared" si="173"/>
        <v xml:space="preserve"> </v>
      </c>
      <c r="AD1094" s="116" t="str">
        <f t="shared" si="174"/>
        <v xml:space="preserve"> </v>
      </c>
      <c r="AE1094" s="116" t="str">
        <f t="shared" si="175"/>
        <v xml:space="preserve"> </v>
      </c>
      <c r="AF1094" s="116" t="str">
        <f t="shared" si="176"/>
        <v xml:space="preserve"> </v>
      </c>
      <c r="AG1094" s="116" t="str">
        <f t="shared" si="177"/>
        <v xml:space="preserve"> </v>
      </c>
    </row>
    <row r="1095" spans="1:33" x14ac:dyDescent="0.35">
      <c r="A1095" s="199"/>
      <c r="B1095" s="200"/>
      <c r="C1095" s="200"/>
      <c r="D1095" s="200"/>
      <c r="E1095" s="200"/>
      <c r="F1095" s="200"/>
      <c r="G1095" s="200"/>
      <c r="H1095" s="200"/>
      <c r="I1095" s="200"/>
      <c r="J1095" s="200"/>
      <c r="K1095" s="200"/>
      <c r="L1095" s="200"/>
      <c r="M1095" s="200"/>
      <c r="N1095" s="200"/>
      <c r="O1095" s="200"/>
      <c r="P1095" s="200"/>
      <c r="Q1095" s="200"/>
      <c r="R1095" s="200"/>
      <c r="S1095" s="200"/>
      <c r="T1095" s="200"/>
      <c r="U1095" s="200"/>
      <c r="V1095" s="200"/>
      <c r="W1095" s="201"/>
      <c r="X1095" s="116" t="str">
        <f t="shared" si="179"/>
        <v xml:space="preserve"> </v>
      </c>
      <c r="Y1095" s="116" t="str">
        <f t="shared" si="178"/>
        <v xml:space="preserve"> </v>
      </c>
      <c r="Z1095" s="116" t="str">
        <f t="shared" si="170"/>
        <v xml:space="preserve"> </v>
      </c>
      <c r="AA1095" s="116" t="str">
        <f t="shared" si="171"/>
        <v xml:space="preserve"> </v>
      </c>
      <c r="AB1095" s="116" t="str">
        <f t="shared" si="172"/>
        <v xml:space="preserve"> </v>
      </c>
      <c r="AC1095" s="116" t="str">
        <f t="shared" si="173"/>
        <v xml:space="preserve"> </v>
      </c>
      <c r="AD1095" s="116" t="str">
        <f t="shared" si="174"/>
        <v xml:space="preserve"> </v>
      </c>
      <c r="AE1095" s="116" t="str">
        <f t="shared" si="175"/>
        <v xml:space="preserve"> </v>
      </c>
      <c r="AF1095" s="116" t="str">
        <f t="shared" si="176"/>
        <v xml:space="preserve"> </v>
      </c>
      <c r="AG1095" s="116" t="str">
        <f t="shared" si="177"/>
        <v xml:space="preserve"> </v>
      </c>
    </row>
    <row r="1096" spans="1:33" x14ac:dyDescent="0.35">
      <c r="A1096" s="199"/>
      <c r="B1096" s="200"/>
      <c r="C1096" s="200"/>
      <c r="D1096" s="200"/>
      <c r="E1096" s="200"/>
      <c r="F1096" s="200"/>
      <c r="G1096" s="200"/>
      <c r="H1096" s="200"/>
      <c r="I1096" s="200"/>
      <c r="J1096" s="200"/>
      <c r="K1096" s="200"/>
      <c r="L1096" s="200"/>
      <c r="M1096" s="200"/>
      <c r="N1096" s="200"/>
      <c r="O1096" s="200"/>
      <c r="P1096" s="200"/>
      <c r="Q1096" s="200"/>
      <c r="R1096" s="200"/>
      <c r="S1096" s="200"/>
      <c r="T1096" s="200"/>
      <c r="U1096" s="200"/>
      <c r="V1096" s="200"/>
      <c r="W1096" s="201"/>
      <c r="X1096" s="116" t="str">
        <f t="shared" si="179"/>
        <v xml:space="preserve"> </v>
      </c>
      <c r="Y1096" s="116" t="str">
        <f t="shared" si="178"/>
        <v xml:space="preserve"> </v>
      </c>
      <c r="Z1096" s="116" t="str">
        <f t="shared" si="170"/>
        <v xml:space="preserve"> </v>
      </c>
      <c r="AA1096" s="116" t="str">
        <f t="shared" si="171"/>
        <v xml:space="preserve"> </v>
      </c>
      <c r="AB1096" s="116" t="str">
        <f t="shared" si="172"/>
        <v xml:space="preserve"> </v>
      </c>
      <c r="AC1096" s="116" t="str">
        <f t="shared" si="173"/>
        <v xml:space="preserve"> </v>
      </c>
      <c r="AD1096" s="116" t="str">
        <f t="shared" si="174"/>
        <v xml:space="preserve"> </v>
      </c>
      <c r="AE1096" s="116" t="str">
        <f t="shared" si="175"/>
        <v xml:space="preserve"> </v>
      </c>
      <c r="AF1096" s="116" t="str">
        <f t="shared" si="176"/>
        <v xml:space="preserve"> </v>
      </c>
      <c r="AG1096" s="116" t="str">
        <f t="shared" si="177"/>
        <v xml:space="preserve"> </v>
      </c>
    </row>
    <row r="1097" spans="1:33" x14ac:dyDescent="0.35">
      <c r="A1097" s="199"/>
      <c r="B1097" s="200"/>
      <c r="C1097" s="200"/>
      <c r="D1097" s="200"/>
      <c r="E1097" s="200"/>
      <c r="F1097" s="200"/>
      <c r="G1097" s="200"/>
      <c r="H1097" s="200"/>
      <c r="I1097" s="200"/>
      <c r="J1097" s="200"/>
      <c r="K1097" s="200"/>
      <c r="L1097" s="200"/>
      <c r="M1097" s="200"/>
      <c r="N1097" s="200"/>
      <c r="O1097" s="200"/>
      <c r="P1097" s="200"/>
      <c r="Q1097" s="200"/>
      <c r="R1097" s="200"/>
      <c r="S1097" s="200"/>
      <c r="T1097" s="200"/>
      <c r="U1097" s="200"/>
      <c r="V1097" s="200"/>
      <c r="W1097" s="201"/>
      <c r="X1097" s="116" t="str">
        <f t="shared" si="179"/>
        <v xml:space="preserve"> </v>
      </c>
      <c r="Y1097" s="116" t="str">
        <f t="shared" si="178"/>
        <v xml:space="preserve"> </v>
      </c>
      <c r="Z1097" s="116" t="str">
        <f t="shared" si="170"/>
        <v xml:space="preserve"> </v>
      </c>
      <c r="AA1097" s="116" t="str">
        <f t="shared" si="171"/>
        <v xml:space="preserve"> </v>
      </c>
      <c r="AB1097" s="116" t="str">
        <f t="shared" si="172"/>
        <v xml:space="preserve"> </v>
      </c>
      <c r="AC1097" s="116" t="str">
        <f t="shared" si="173"/>
        <v xml:space="preserve"> </v>
      </c>
      <c r="AD1097" s="116" t="str">
        <f t="shared" si="174"/>
        <v xml:space="preserve"> </v>
      </c>
      <c r="AE1097" s="116" t="str">
        <f t="shared" si="175"/>
        <v xml:space="preserve"> </v>
      </c>
      <c r="AF1097" s="116" t="str">
        <f t="shared" si="176"/>
        <v xml:space="preserve"> </v>
      </c>
      <c r="AG1097" s="116" t="str">
        <f t="shared" si="177"/>
        <v xml:space="preserve"> </v>
      </c>
    </row>
    <row r="1098" spans="1:33" x14ac:dyDescent="0.35">
      <c r="A1098" s="199"/>
      <c r="B1098" s="200"/>
      <c r="C1098" s="200"/>
      <c r="D1098" s="200"/>
      <c r="E1098" s="200"/>
      <c r="F1098" s="200"/>
      <c r="G1098" s="200"/>
      <c r="H1098" s="200"/>
      <c r="I1098" s="200"/>
      <c r="J1098" s="200"/>
      <c r="K1098" s="200"/>
      <c r="L1098" s="200"/>
      <c r="M1098" s="200"/>
      <c r="N1098" s="200"/>
      <c r="O1098" s="200"/>
      <c r="P1098" s="200"/>
      <c r="Q1098" s="200"/>
      <c r="R1098" s="200"/>
      <c r="S1098" s="200"/>
      <c r="T1098" s="200"/>
      <c r="U1098" s="200"/>
      <c r="V1098" s="200"/>
      <c r="W1098" s="201"/>
      <c r="X1098" s="116" t="str">
        <f t="shared" si="179"/>
        <v xml:space="preserve"> </v>
      </c>
      <c r="Y1098" s="116" t="str">
        <f t="shared" si="178"/>
        <v xml:space="preserve"> </v>
      </c>
      <c r="Z1098" s="116" t="str">
        <f t="shared" si="170"/>
        <v xml:space="preserve"> </v>
      </c>
      <c r="AA1098" s="116" t="str">
        <f t="shared" si="171"/>
        <v xml:space="preserve"> </v>
      </c>
      <c r="AB1098" s="116" t="str">
        <f t="shared" si="172"/>
        <v xml:space="preserve"> </v>
      </c>
      <c r="AC1098" s="116" t="str">
        <f t="shared" si="173"/>
        <v xml:space="preserve"> </v>
      </c>
      <c r="AD1098" s="116" t="str">
        <f t="shared" si="174"/>
        <v xml:space="preserve"> </v>
      </c>
      <c r="AE1098" s="116" t="str">
        <f t="shared" si="175"/>
        <v xml:space="preserve"> </v>
      </c>
      <c r="AF1098" s="116" t="str">
        <f t="shared" si="176"/>
        <v xml:space="preserve"> </v>
      </c>
      <c r="AG1098" s="116" t="str">
        <f t="shared" si="177"/>
        <v xml:space="preserve"> </v>
      </c>
    </row>
    <row r="1099" spans="1:33" x14ac:dyDescent="0.35">
      <c r="A1099" s="199"/>
      <c r="B1099" s="200"/>
      <c r="C1099" s="200"/>
      <c r="D1099" s="200"/>
      <c r="E1099" s="200"/>
      <c r="F1099" s="200"/>
      <c r="G1099" s="200"/>
      <c r="H1099" s="200"/>
      <c r="I1099" s="200"/>
      <c r="J1099" s="200"/>
      <c r="K1099" s="200"/>
      <c r="L1099" s="200"/>
      <c r="M1099" s="200"/>
      <c r="N1099" s="200"/>
      <c r="O1099" s="200"/>
      <c r="P1099" s="200"/>
      <c r="Q1099" s="200"/>
      <c r="R1099" s="200"/>
      <c r="S1099" s="200"/>
      <c r="T1099" s="200"/>
      <c r="U1099" s="200"/>
      <c r="V1099" s="200"/>
      <c r="W1099" s="201"/>
      <c r="X1099" s="116" t="str">
        <f t="shared" si="179"/>
        <v xml:space="preserve"> </v>
      </c>
      <c r="Y1099" s="116" t="str">
        <f t="shared" si="178"/>
        <v xml:space="preserve"> </v>
      </c>
      <c r="Z1099" s="116" t="str">
        <f t="shared" si="170"/>
        <v xml:space="preserve"> </v>
      </c>
      <c r="AA1099" s="116" t="str">
        <f t="shared" si="171"/>
        <v xml:space="preserve"> </v>
      </c>
      <c r="AB1099" s="116" t="str">
        <f t="shared" si="172"/>
        <v xml:space="preserve"> </v>
      </c>
      <c r="AC1099" s="116" t="str">
        <f t="shared" si="173"/>
        <v xml:space="preserve"> </v>
      </c>
      <c r="AD1099" s="116" t="str">
        <f t="shared" si="174"/>
        <v xml:space="preserve"> </v>
      </c>
      <c r="AE1099" s="116" t="str">
        <f t="shared" si="175"/>
        <v xml:space="preserve"> </v>
      </c>
      <c r="AF1099" s="116" t="str">
        <f t="shared" si="176"/>
        <v xml:space="preserve"> </v>
      </c>
      <c r="AG1099" s="116" t="str">
        <f t="shared" si="177"/>
        <v xml:space="preserve"> </v>
      </c>
    </row>
    <row r="1100" spans="1:33" x14ac:dyDescent="0.35">
      <c r="A1100" s="199"/>
      <c r="B1100" s="200"/>
      <c r="C1100" s="200"/>
      <c r="D1100" s="200"/>
      <c r="E1100" s="200"/>
      <c r="F1100" s="200"/>
      <c r="G1100" s="200"/>
      <c r="H1100" s="200"/>
      <c r="I1100" s="200"/>
      <c r="J1100" s="200"/>
      <c r="K1100" s="200"/>
      <c r="L1100" s="200"/>
      <c r="M1100" s="200"/>
      <c r="N1100" s="200"/>
      <c r="O1100" s="200"/>
      <c r="P1100" s="200"/>
      <c r="Q1100" s="200"/>
      <c r="R1100" s="200"/>
      <c r="S1100" s="200"/>
      <c r="T1100" s="200"/>
      <c r="U1100" s="200"/>
      <c r="V1100" s="200"/>
      <c r="W1100" s="201"/>
      <c r="X1100" s="116" t="str">
        <f t="shared" si="179"/>
        <v xml:space="preserve"> </v>
      </c>
      <c r="Y1100" s="116" t="str">
        <f t="shared" si="178"/>
        <v xml:space="preserve"> </v>
      </c>
      <c r="Z1100" s="116" t="str">
        <f t="shared" si="170"/>
        <v xml:space="preserve"> </v>
      </c>
      <c r="AA1100" s="116" t="str">
        <f t="shared" si="171"/>
        <v xml:space="preserve"> </v>
      </c>
      <c r="AB1100" s="116" t="str">
        <f t="shared" si="172"/>
        <v xml:space="preserve"> </v>
      </c>
      <c r="AC1100" s="116" t="str">
        <f t="shared" si="173"/>
        <v xml:space="preserve"> </v>
      </c>
      <c r="AD1100" s="116" t="str">
        <f t="shared" si="174"/>
        <v xml:space="preserve"> </v>
      </c>
      <c r="AE1100" s="116" t="str">
        <f t="shared" si="175"/>
        <v xml:space="preserve"> </v>
      </c>
      <c r="AF1100" s="116" t="str">
        <f t="shared" si="176"/>
        <v xml:space="preserve"> </v>
      </c>
      <c r="AG1100" s="116" t="str">
        <f t="shared" si="177"/>
        <v xml:space="preserve"> </v>
      </c>
    </row>
    <row r="1101" spans="1:33" x14ac:dyDescent="0.35">
      <c r="A1101" s="199"/>
      <c r="B1101" s="200"/>
      <c r="C1101" s="200"/>
      <c r="D1101" s="200"/>
      <c r="E1101" s="200"/>
      <c r="F1101" s="200"/>
      <c r="G1101" s="200"/>
      <c r="H1101" s="200"/>
      <c r="I1101" s="200"/>
      <c r="J1101" s="200"/>
      <c r="K1101" s="200"/>
      <c r="L1101" s="200"/>
      <c r="M1101" s="200"/>
      <c r="N1101" s="200"/>
      <c r="O1101" s="200"/>
      <c r="P1101" s="200"/>
      <c r="Q1101" s="200"/>
      <c r="R1101" s="200"/>
      <c r="S1101" s="200"/>
      <c r="T1101" s="200"/>
      <c r="U1101" s="200"/>
      <c r="V1101" s="200"/>
      <c r="W1101" s="201"/>
      <c r="X1101" s="116" t="str">
        <f t="shared" si="179"/>
        <v xml:space="preserve"> </v>
      </c>
      <c r="Y1101" s="116" t="str">
        <f t="shared" si="178"/>
        <v xml:space="preserve"> </v>
      </c>
      <c r="Z1101" s="116" t="str">
        <f t="shared" si="170"/>
        <v xml:space="preserve"> </v>
      </c>
      <c r="AA1101" s="116" t="str">
        <f t="shared" si="171"/>
        <v xml:space="preserve"> </v>
      </c>
      <c r="AB1101" s="116" t="str">
        <f t="shared" si="172"/>
        <v xml:space="preserve"> </v>
      </c>
      <c r="AC1101" s="116" t="str">
        <f t="shared" si="173"/>
        <v xml:space="preserve"> </v>
      </c>
      <c r="AD1101" s="116" t="str">
        <f t="shared" si="174"/>
        <v xml:space="preserve"> </v>
      </c>
      <c r="AE1101" s="116" t="str">
        <f t="shared" si="175"/>
        <v xml:space="preserve"> </v>
      </c>
      <c r="AF1101" s="116" t="str">
        <f t="shared" si="176"/>
        <v xml:space="preserve"> </v>
      </c>
      <c r="AG1101" s="116" t="str">
        <f t="shared" si="177"/>
        <v xml:space="preserve"> </v>
      </c>
    </row>
    <row r="1102" spans="1:33" x14ac:dyDescent="0.35">
      <c r="A1102" s="199"/>
      <c r="B1102" s="200"/>
      <c r="C1102" s="200"/>
      <c r="D1102" s="200"/>
      <c r="E1102" s="200"/>
      <c r="F1102" s="200"/>
      <c r="G1102" s="200"/>
      <c r="H1102" s="200"/>
      <c r="I1102" s="200"/>
      <c r="J1102" s="200"/>
      <c r="K1102" s="200"/>
      <c r="L1102" s="200"/>
      <c r="M1102" s="200"/>
      <c r="N1102" s="200"/>
      <c r="O1102" s="200"/>
      <c r="P1102" s="200"/>
      <c r="Q1102" s="200"/>
      <c r="R1102" s="200"/>
      <c r="S1102" s="200"/>
      <c r="T1102" s="200"/>
      <c r="U1102" s="200"/>
      <c r="V1102" s="200"/>
      <c r="W1102" s="201"/>
      <c r="X1102" s="116" t="str">
        <f t="shared" si="179"/>
        <v xml:space="preserve"> </v>
      </c>
      <c r="Y1102" s="116" t="str">
        <f t="shared" si="178"/>
        <v xml:space="preserve"> </v>
      </c>
      <c r="Z1102" s="116" t="str">
        <f t="shared" si="170"/>
        <v xml:space="preserve"> </v>
      </c>
      <c r="AA1102" s="116" t="str">
        <f t="shared" si="171"/>
        <v xml:space="preserve"> </v>
      </c>
      <c r="AB1102" s="116" t="str">
        <f t="shared" si="172"/>
        <v xml:space="preserve"> </v>
      </c>
      <c r="AC1102" s="116" t="str">
        <f t="shared" si="173"/>
        <v xml:space="preserve"> </v>
      </c>
      <c r="AD1102" s="116" t="str">
        <f t="shared" si="174"/>
        <v xml:space="preserve"> </v>
      </c>
      <c r="AE1102" s="116" t="str">
        <f t="shared" si="175"/>
        <v xml:space="preserve"> </v>
      </c>
      <c r="AF1102" s="116" t="str">
        <f t="shared" si="176"/>
        <v xml:space="preserve"> </v>
      </c>
      <c r="AG1102" s="116" t="str">
        <f t="shared" si="177"/>
        <v xml:space="preserve"> </v>
      </c>
    </row>
    <row r="1103" spans="1:33" x14ac:dyDescent="0.35">
      <c r="A1103" s="199"/>
      <c r="B1103" s="200"/>
      <c r="C1103" s="200"/>
      <c r="D1103" s="200"/>
      <c r="E1103" s="200"/>
      <c r="F1103" s="200"/>
      <c r="G1103" s="200"/>
      <c r="H1103" s="200"/>
      <c r="I1103" s="200"/>
      <c r="J1103" s="200"/>
      <c r="K1103" s="200"/>
      <c r="L1103" s="200"/>
      <c r="M1103" s="200"/>
      <c r="N1103" s="200"/>
      <c r="O1103" s="200"/>
      <c r="P1103" s="200"/>
      <c r="Q1103" s="200"/>
      <c r="R1103" s="200"/>
      <c r="S1103" s="200"/>
      <c r="T1103" s="200"/>
      <c r="U1103" s="200"/>
      <c r="V1103" s="200"/>
      <c r="W1103" s="201"/>
      <c r="X1103" s="116" t="str">
        <f t="shared" si="179"/>
        <v xml:space="preserve"> </v>
      </c>
      <c r="Y1103" s="116" t="str">
        <f t="shared" si="178"/>
        <v xml:space="preserve"> </v>
      </c>
      <c r="Z1103" s="116" t="str">
        <f t="shared" si="170"/>
        <v xml:space="preserve"> </v>
      </c>
      <c r="AA1103" s="116" t="str">
        <f t="shared" si="171"/>
        <v xml:space="preserve"> </v>
      </c>
      <c r="AB1103" s="116" t="str">
        <f t="shared" si="172"/>
        <v xml:space="preserve"> </v>
      </c>
      <c r="AC1103" s="116" t="str">
        <f t="shared" si="173"/>
        <v xml:space="preserve"> </v>
      </c>
      <c r="AD1103" s="116" t="str">
        <f t="shared" si="174"/>
        <v xml:space="preserve"> </v>
      </c>
      <c r="AE1103" s="116" t="str">
        <f t="shared" si="175"/>
        <v xml:space="preserve"> </v>
      </c>
      <c r="AF1103" s="116" t="str">
        <f t="shared" si="176"/>
        <v xml:space="preserve"> </v>
      </c>
      <c r="AG1103" s="116" t="str">
        <f t="shared" si="177"/>
        <v xml:space="preserve"> </v>
      </c>
    </row>
    <row r="1104" spans="1:33" x14ac:dyDescent="0.35">
      <c r="A1104" s="199"/>
      <c r="B1104" s="200"/>
      <c r="C1104" s="200"/>
      <c r="D1104" s="200"/>
      <c r="E1104" s="200"/>
      <c r="F1104" s="200"/>
      <c r="G1104" s="200"/>
      <c r="H1104" s="200"/>
      <c r="I1104" s="200"/>
      <c r="J1104" s="200"/>
      <c r="K1104" s="200"/>
      <c r="L1104" s="200"/>
      <c r="M1104" s="200"/>
      <c r="N1104" s="200"/>
      <c r="O1104" s="200"/>
      <c r="P1104" s="200"/>
      <c r="Q1104" s="200"/>
      <c r="R1104" s="200"/>
      <c r="S1104" s="200"/>
      <c r="T1104" s="200"/>
      <c r="U1104" s="200"/>
      <c r="V1104" s="200"/>
      <c r="W1104" s="201"/>
      <c r="X1104" s="116" t="str">
        <f t="shared" si="179"/>
        <v xml:space="preserve"> </v>
      </c>
      <c r="Y1104" s="116" t="str">
        <f t="shared" si="178"/>
        <v xml:space="preserve"> </v>
      </c>
      <c r="Z1104" s="116" t="str">
        <f t="shared" si="170"/>
        <v xml:space="preserve"> </v>
      </c>
      <c r="AA1104" s="116" t="str">
        <f t="shared" si="171"/>
        <v xml:space="preserve"> </v>
      </c>
      <c r="AB1104" s="116" t="str">
        <f t="shared" si="172"/>
        <v xml:space="preserve"> </v>
      </c>
      <c r="AC1104" s="116" t="str">
        <f t="shared" si="173"/>
        <v xml:space="preserve"> </v>
      </c>
      <c r="AD1104" s="116" t="str">
        <f t="shared" si="174"/>
        <v xml:space="preserve"> </v>
      </c>
      <c r="AE1104" s="116" t="str">
        <f t="shared" si="175"/>
        <v xml:space="preserve"> </v>
      </c>
      <c r="AF1104" s="116" t="str">
        <f t="shared" si="176"/>
        <v xml:space="preserve"> </v>
      </c>
      <c r="AG1104" s="116" t="str">
        <f t="shared" si="177"/>
        <v xml:space="preserve"> </v>
      </c>
    </row>
    <row r="1105" spans="1:33" x14ac:dyDescent="0.35">
      <c r="A1105" s="199"/>
      <c r="B1105" s="200"/>
      <c r="C1105" s="200"/>
      <c r="D1105" s="200"/>
      <c r="E1105" s="200"/>
      <c r="F1105" s="200"/>
      <c r="G1105" s="200"/>
      <c r="H1105" s="200"/>
      <c r="I1105" s="200"/>
      <c r="J1105" s="200"/>
      <c r="K1105" s="200"/>
      <c r="L1105" s="200"/>
      <c r="M1105" s="200"/>
      <c r="N1105" s="200"/>
      <c r="O1105" s="200"/>
      <c r="P1105" s="200"/>
      <c r="Q1105" s="200"/>
      <c r="R1105" s="200"/>
      <c r="S1105" s="200"/>
      <c r="T1105" s="200"/>
      <c r="U1105" s="200"/>
      <c r="V1105" s="200"/>
      <c r="W1105" s="201"/>
      <c r="X1105" s="116" t="str">
        <f t="shared" si="179"/>
        <v xml:space="preserve"> </v>
      </c>
      <c r="Y1105" s="116" t="str">
        <f t="shared" si="178"/>
        <v xml:space="preserve"> </v>
      </c>
      <c r="Z1105" s="116" t="str">
        <f t="shared" si="170"/>
        <v xml:space="preserve"> </v>
      </c>
      <c r="AA1105" s="116" t="str">
        <f t="shared" si="171"/>
        <v xml:space="preserve"> </v>
      </c>
      <c r="AB1105" s="116" t="str">
        <f t="shared" si="172"/>
        <v xml:space="preserve"> </v>
      </c>
      <c r="AC1105" s="116" t="str">
        <f t="shared" si="173"/>
        <v xml:space="preserve"> </v>
      </c>
      <c r="AD1105" s="116" t="str">
        <f t="shared" si="174"/>
        <v xml:space="preserve"> </v>
      </c>
      <c r="AE1105" s="116" t="str">
        <f t="shared" si="175"/>
        <v xml:space="preserve"> </v>
      </c>
      <c r="AF1105" s="116" t="str">
        <f t="shared" si="176"/>
        <v xml:space="preserve"> </v>
      </c>
      <c r="AG1105" s="116" t="str">
        <f t="shared" si="177"/>
        <v xml:space="preserve"> </v>
      </c>
    </row>
    <row r="1106" spans="1:33" x14ac:dyDescent="0.35">
      <c r="A1106" s="199"/>
      <c r="B1106" s="200"/>
      <c r="C1106" s="200"/>
      <c r="D1106" s="200"/>
      <c r="E1106" s="200"/>
      <c r="F1106" s="200"/>
      <c r="G1106" s="200"/>
      <c r="H1106" s="200"/>
      <c r="I1106" s="200"/>
      <c r="J1106" s="200"/>
      <c r="K1106" s="200"/>
      <c r="L1106" s="200"/>
      <c r="M1106" s="200"/>
      <c r="N1106" s="200"/>
      <c r="O1106" s="200"/>
      <c r="P1106" s="200"/>
      <c r="Q1106" s="200"/>
      <c r="R1106" s="200"/>
      <c r="S1106" s="200"/>
      <c r="T1106" s="200"/>
      <c r="U1106" s="200"/>
      <c r="V1106" s="200"/>
      <c r="W1106" s="201"/>
      <c r="X1106" s="116" t="str">
        <f t="shared" si="179"/>
        <v xml:space="preserve"> </v>
      </c>
      <c r="Y1106" s="116" t="str">
        <f t="shared" si="178"/>
        <v xml:space="preserve"> </v>
      </c>
      <c r="Z1106" s="116" t="str">
        <f t="shared" si="170"/>
        <v xml:space="preserve"> </v>
      </c>
      <c r="AA1106" s="116" t="str">
        <f t="shared" si="171"/>
        <v xml:space="preserve"> </v>
      </c>
      <c r="AB1106" s="116" t="str">
        <f t="shared" si="172"/>
        <v xml:space="preserve"> </v>
      </c>
      <c r="AC1106" s="116" t="str">
        <f t="shared" si="173"/>
        <v xml:space="preserve"> </v>
      </c>
      <c r="AD1106" s="116" t="str">
        <f t="shared" si="174"/>
        <v xml:space="preserve"> </v>
      </c>
      <c r="AE1106" s="116" t="str">
        <f t="shared" si="175"/>
        <v xml:space="preserve"> </v>
      </c>
      <c r="AF1106" s="116" t="str">
        <f t="shared" si="176"/>
        <v xml:space="preserve"> </v>
      </c>
      <c r="AG1106" s="116" t="str">
        <f t="shared" si="177"/>
        <v xml:space="preserve"> </v>
      </c>
    </row>
    <row r="1107" spans="1:33" x14ac:dyDescent="0.35">
      <c r="A1107" s="199"/>
      <c r="B1107" s="200"/>
      <c r="C1107" s="200"/>
      <c r="D1107" s="200"/>
      <c r="E1107" s="200"/>
      <c r="F1107" s="200"/>
      <c r="G1107" s="200"/>
      <c r="H1107" s="200"/>
      <c r="I1107" s="200"/>
      <c r="J1107" s="200"/>
      <c r="K1107" s="200"/>
      <c r="L1107" s="200"/>
      <c r="M1107" s="200"/>
      <c r="N1107" s="200"/>
      <c r="O1107" s="200"/>
      <c r="P1107" s="200"/>
      <c r="Q1107" s="200"/>
      <c r="R1107" s="200"/>
      <c r="S1107" s="200"/>
      <c r="T1107" s="200"/>
      <c r="U1107" s="200"/>
      <c r="V1107" s="200"/>
      <c r="W1107" s="201"/>
      <c r="X1107" s="116" t="str">
        <f t="shared" si="179"/>
        <v xml:space="preserve"> </v>
      </c>
      <c r="Y1107" s="116" t="str">
        <f t="shared" si="178"/>
        <v xml:space="preserve"> </v>
      </c>
      <c r="Z1107" s="116" t="str">
        <f t="shared" si="170"/>
        <v xml:space="preserve"> </v>
      </c>
      <c r="AA1107" s="116" t="str">
        <f t="shared" si="171"/>
        <v xml:space="preserve"> </v>
      </c>
      <c r="AB1107" s="116" t="str">
        <f t="shared" si="172"/>
        <v xml:space="preserve"> </v>
      </c>
      <c r="AC1107" s="116" t="str">
        <f t="shared" si="173"/>
        <v xml:space="preserve"> </v>
      </c>
      <c r="AD1107" s="116" t="str">
        <f t="shared" si="174"/>
        <v xml:space="preserve"> </v>
      </c>
      <c r="AE1107" s="116" t="str">
        <f t="shared" si="175"/>
        <v xml:space="preserve"> </v>
      </c>
      <c r="AF1107" s="116" t="str">
        <f t="shared" si="176"/>
        <v xml:space="preserve"> </v>
      </c>
      <c r="AG1107" s="116" t="str">
        <f t="shared" si="177"/>
        <v xml:space="preserve"> </v>
      </c>
    </row>
    <row r="1108" spans="1:33" x14ac:dyDescent="0.35">
      <c r="A1108" s="199"/>
      <c r="B1108" s="200"/>
      <c r="C1108" s="200"/>
      <c r="D1108" s="200"/>
      <c r="E1108" s="200"/>
      <c r="F1108" s="200"/>
      <c r="G1108" s="200"/>
      <c r="H1108" s="200"/>
      <c r="I1108" s="200"/>
      <c r="J1108" s="200"/>
      <c r="K1108" s="200"/>
      <c r="L1108" s="200"/>
      <c r="M1108" s="200"/>
      <c r="N1108" s="200"/>
      <c r="O1108" s="200"/>
      <c r="P1108" s="200"/>
      <c r="Q1108" s="200"/>
      <c r="R1108" s="200"/>
      <c r="S1108" s="200"/>
      <c r="T1108" s="200"/>
      <c r="U1108" s="200"/>
      <c r="V1108" s="200"/>
      <c r="W1108" s="201"/>
      <c r="X1108" s="116" t="str">
        <f t="shared" si="179"/>
        <v xml:space="preserve"> </v>
      </c>
      <c r="Y1108" s="116" t="str">
        <f t="shared" si="178"/>
        <v xml:space="preserve"> </v>
      </c>
      <c r="Z1108" s="116" t="str">
        <f t="shared" si="170"/>
        <v xml:space="preserve"> </v>
      </c>
      <c r="AA1108" s="116" t="str">
        <f t="shared" si="171"/>
        <v xml:space="preserve"> </v>
      </c>
      <c r="AB1108" s="116" t="str">
        <f t="shared" si="172"/>
        <v xml:space="preserve"> </v>
      </c>
      <c r="AC1108" s="116" t="str">
        <f t="shared" si="173"/>
        <v xml:space="preserve"> </v>
      </c>
      <c r="AD1108" s="116" t="str">
        <f t="shared" si="174"/>
        <v xml:space="preserve"> </v>
      </c>
      <c r="AE1108" s="116" t="str">
        <f t="shared" si="175"/>
        <v xml:space="preserve"> </v>
      </c>
      <c r="AF1108" s="116" t="str">
        <f t="shared" si="176"/>
        <v xml:space="preserve"> </v>
      </c>
      <c r="AG1108" s="116" t="str">
        <f t="shared" si="177"/>
        <v xml:space="preserve"> </v>
      </c>
    </row>
    <row r="1109" spans="1:33" x14ac:dyDescent="0.35">
      <c r="A1109" s="199"/>
      <c r="B1109" s="200"/>
      <c r="C1109" s="200"/>
      <c r="D1109" s="200"/>
      <c r="E1109" s="200"/>
      <c r="F1109" s="200"/>
      <c r="G1109" s="200"/>
      <c r="H1109" s="200"/>
      <c r="I1109" s="200"/>
      <c r="J1109" s="200"/>
      <c r="K1109" s="200"/>
      <c r="L1109" s="200"/>
      <c r="M1109" s="200"/>
      <c r="N1109" s="200"/>
      <c r="O1109" s="200"/>
      <c r="P1109" s="200"/>
      <c r="Q1109" s="200"/>
      <c r="R1109" s="200"/>
      <c r="S1109" s="200"/>
      <c r="T1109" s="200"/>
      <c r="U1109" s="200"/>
      <c r="V1109" s="200"/>
      <c r="W1109" s="201"/>
      <c r="X1109" s="116" t="str">
        <f t="shared" si="179"/>
        <v xml:space="preserve"> </v>
      </c>
      <c r="Y1109" s="116" t="str">
        <f t="shared" si="178"/>
        <v xml:space="preserve"> </v>
      </c>
      <c r="Z1109" s="116" t="str">
        <f t="shared" si="170"/>
        <v xml:space="preserve"> </v>
      </c>
      <c r="AA1109" s="116" t="str">
        <f t="shared" si="171"/>
        <v xml:space="preserve"> </v>
      </c>
      <c r="AB1109" s="116" t="str">
        <f t="shared" si="172"/>
        <v xml:space="preserve"> </v>
      </c>
      <c r="AC1109" s="116" t="str">
        <f t="shared" si="173"/>
        <v xml:space="preserve"> </v>
      </c>
      <c r="AD1109" s="116" t="str">
        <f t="shared" si="174"/>
        <v xml:space="preserve"> </v>
      </c>
      <c r="AE1109" s="116" t="str">
        <f t="shared" si="175"/>
        <v xml:space="preserve"> </v>
      </c>
      <c r="AF1109" s="116" t="str">
        <f t="shared" si="176"/>
        <v xml:space="preserve"> </v>
      </c>
      <c r="AG1109" s="116" t="str">
        <f t="shared" si="177"/>
        <v xml:space="preserve"> </v>
      </c>
    </row>
    <row r="1110" spans="1:33" x14ac:dyDescent="0.35">
      <c r="A1110" s="199"/>
      <c r="B1110" s="200"/>
      <c r="C1110" s="200"/>
      <c r="D1110" s="200"/>
      <c r="E1110" s="200"/>
      <c r="F1110" s="200"/>
      <c r="G1110" s="200"/>
      <c r="H1110" s="200"/>
      <c r="I1110" s="200"/>
      <c r="J1110" s="200"/>
      <c r="K1110" s="200"/>
      <c r="L1110" s="200"/>
      <c r="M1110" s="200"/>
      <c r="N1110" s="200"/>
      <c r="O1110" s="200"/>
      <c r="P1110" s="200"/>
      <c r="Q1110" s="200"/>
      <c r="R1110" s="200"/>
      <c r="S1110" s="200"/>
      <c r="T1110" s="200"/>
      <c r="U1110" s="200"/>
      <c r="V1110" s="200"/>
      <c r="W1110" s="201"/>
      <c r="X1110" s="116" t="str">
        <f t="shared" si="179"/>
        <v xml:space="preserve"> </v>
      </c>
      <c r="Y1110" s="116" t="str">
        <f t="shared" si="178"/>
        <v xml:space="preserve"> </v>
      </c>
      <c r="Z1110" s="116" t="str">
        <f t="shared" si="170"/>
        <v xml:space="preserve"> </v>
      </c>
      <c r="AA1110" s="116" t="str">
        <f t="shared" si="171"/>
        <v xml:space="preserve"> </v>
      </c>
      <c r="AB1110" s="116" t="str">
        <f t="shared" si="172"/>
        <v xml:space="preserve"> </v>
      </c>
      <c r="AC1110" s="116" t="str">
        <f t="shared" si="173"/>
        <v xml:space="preserve"> </v>
      </c>
      <c r="AD1110" s="116" t="str">
        <f t="shared" si="174"/>
        <v xml:space="preserve"> </v>
      </c>
      <c r="AE1110" s="116" t="str">
        <f t="shared" si="175"/>
        <v xml:space="preserve"> </v>
      </c>
      <c r="AF1110" s="116" t="str">
        <f t="shared" si="176"/>
        <v xml:space="preserve"> </v>
      </c>
      <c r="AG1110" s="116" t="str">
        <f t="shared" si="177"/>
        <v xml:space="preserve"> </v>
      </c>
    </row>
    <row r="1111" spans="1:33" x14ac:dyDescent="0.35">
      <c r="A1111" s="199"/>
      <c r="B1111" s="200"/>
      <c r="C1111" s="200"/>
      <c r="D1111" s="200"/>
      <c r="E1111" s="200"/>
      <c r="F1111" s="200"/>
      <c r="G1111" s="200"/>
      <c r="H1111" s="200"/>
      <c r="I1111" s="200"/>
      <c r="J1111" s="200"/>
      <c r="K1111" s="200"/>
      <c r="L1111" s="200"/>
      <c r="M1111" s="200"/>
      <c r="N1111" s="200"/>
      <c r="O1111" s="200"/>
      <c r="P1111" s="200"/>
      <c r="Q1111" s="200"/>
      <c r="R1111" s="200"/>
      <c r="S1111" s="200"/>
      <c r="T1111" s="200"/>
      <c r="U1111" s="200"/>
      <c r="V1111" s="200"/>
      <c r="W1111" s="201"/>
      <c r="X1111" s="116" t="str">
        <f t="shared" si="179"/>
        <v xml:space="preserve"> </v>
      </c>
      <c r="Y1111" s="116" t="str">
        <f t="shared" si="178"/>
        <v xml:space="preserve"> </v>
      </c>
      <c r="Z1111" s="116" t="str">
        <f t="shared" si="170"/>
        <v xml:space="preserve"> </v>
      </c>
      <c r="AA1111" s="116" t="str">
        <f t="shared" si="171"/>
        <v xml:space="preserve"> </v>
      </c>
      <c r="AB1111" s="116" t="str">
        <f t="shared" si="172"/>
        <v xml:space="preserve"> </v>
      </c>
      <c r="AC1111" s="116" t="str">
        <f t="shared" si="173"/>
        <v xml:space="preserve"> </v>
      </c>
      <c r="AD1111" s="116" t="str">
        <f t="shared" si="174"/>
        <v xml:space="preserve"> </v>
      </c>
      <c r="AE1111" s="116" t="str">
        <f t="shared" si="175"/>
        <v xml:space="preserve"> </v>
      </c>
      <c r="AF1111" s="116" t="str">
        <f t="shared" si="176"/>
        <v xml:space="preserve"> </v>
      </c>
      <c r="AG1111" s="116" t="str">
        <f t="shared" si="177"/>
        <v xml:space="preserve"> </v>
      </c>
    </row>
    <row r="1112" spans="1:33" x14ac:dyDescent="0.35">
      <c r="A1112" s="199"/>
      <c r="B1112" s="200"/>
      <c r="C1112" s="200"/>
      <c r="D1112" s="200"/>
      <c r="E1112" s="200"/>
      <c r="F1112" s="200"/>
      <c r="G1112" s="200"/>
      <c r="H1112" s="200"/>
      <c r="I1112" s="200"/>
      <c r="J1112" s="200"/>
      <c r="K1112" s="200"/>
      <c r="L1112" s="200"/>
      <c r="M1112" s="200"/>
      <c r="N1112" s="200"/>
      <c r="O1112" s="200"/>
      <c r="P1112" s="200"/>
      <c r="Q1112" s="200"/>
      <c r="R1112" s="200"/>
      <c r="S1112" s="200"/>
      <c r="T1112" s="200"/>
      <c r="U1112" s="200"/>
      <c r="V1112" s="200"/>
      <c r="W1112" s="201"/>
      <c r="X1112" s="116" t="str">
        <f t="shared" si="179"/>
        <v xml:space="preserve"> </v>
      </c>
      <c r="Y1112" s="116" t="str">
        <f t="shared" si="178"/>
        <v xml:space="preserve"> </v>
      </c>
      <c r="Z1112" s="116" t="str">
        <f t="shared" si="170"/>
        <v xml:space="preserve"> </v>
      </c>
      <c r="AA1112" s="116" t="str">
        <f t="shared" si="171"/>
        <v xml:space="preserve"> </v>
      </c>
      <c r="AB1112" s="116" t="str">
        <f t="shared" si="172"/>
        <v xml:space="preserve"> </v>
      </c>
      <c r="AC1112" s="116" t="str">
        <f t="shared" si="173"/>
        <v xml:space="preserve"> </v>
      </c>
      <c r="AD1112" s="116" t="str">
        <f t="shared" si="174"/>
        <v xml:space="preserve"> </v>
      </c>
      <c r="AE1112" s="116" t="str">
        <f t="shared" si="175"/>
        <v xml:space="preserve"> </v>
      </c>
      <c r="AF1112" s="116" t="str">
        <f t="shared" si="176"/>
        <v xml:space="preserve"> </v>
      </c>
      <c r="AG1112" s="116" t="str">
        <f t="shared" si="177"/>
        <v xml:space="preserve"> </v>
      </c>
    </row>
    <row r="1113" spans="1:33" x14ac:dyDescent="0.35">
      <c r="A1113" s="199"/>
      <c r="B1113" s="200"/>
      <c r="C1113" s="200"/>
      <c r="D1113" s="200"/>
      <c r="E1113" s="200"/>
      <c r="F1113" s="200"/>
      <c r="G1113" s="200"/>
      <c r="H1113" s="200"/>
      <c r="I1113" s="200"/>
      <c r="J1113" s="200"/>
      <c r="K1113" s="200"/>
      <c r="L1113" s="200"/>
      <c r="M1113" s="200"/>
      <c r="N1113" s="200"/>
      <c r="O1113" s="200"/>
      <c r="P1113" s="200"/>
      <c r="Q1113" s="200"/>
      <c r="R1113" s="200"/>
      <c r="S1113" s="200"/>
      <c r="T1113" s="200"/>
      <c r="U1113" s="200"/>
      <c r="V1113" s="200"/>
      <c r="W1113" s="201"/>
      <c r="X1113" s="116" t="str">
        <f t="shared" si="179"/>
        <v xml:space="preserve"> </v>
      </c>
      <c r="Y1113" s="116" t="str">
        <f t="shared" si="178"/>
        <v xml:space="preserve"> </v>
      </c>
      <c r="Z1113" s="116" t="str">
        <f t="shared" si="170"/>
        <v xml:space="preserve"> </v>
      </c>
      <c r="AA1113" s="116" t="str">
        <f t="shared" si="171"/>
        <v xml:space="preserve"> </v>
      </c>
      <c r="AB1113" s="116" t="str">
        <f t="shared" si="172"/>
        <v xml:space="preserve"> </v>
      </c>
      <c r="AC1113" s="116" t="str">
        <f t="shared" si="173"/>
        <v xml:space="preserve"> </v>
      </c>
      <c r="AD1113" s="116" t="str">
        <f t="shared" si="174"/>
        <v xml:space="preserve"> </v>
      </c>
      <c r="AE1113" s="116" t="str">
        <f t="shared" si="175"/>
        <v xml:space="preserve"> </v>
      </c>
      <c r="AF1113" s="116" t="str">
        <f t="shared" si="176"/>
        <v xml:space="preserve"> </v>
      </c>
      <c r="AG1113" s="116" t="str">
        <f t="shared" si="177"/>
        <v xml:space="preserve"> </v>
      </c>
    </row>
    <row r="1114" spans="1:33" x14ac:dyDescent="0.35">
      <c r="A1114" s="199"/>
      <c r="B1114" s="200"/>
      <c r="C1114" s="200"/>
      <c r="D1114" s="200"/>
      <c r="E1114" s="200"/>
      <c r="F1114" s="200"/>
      <c r="G1114" s="200"/>
      <c r="H1114" s="200"/>
      <c r="I1114" s="200"/>
      <c r="J1114" s="200"/>
      <c r="K1114" s="200"/>
      <c r="L1114" s="200"/>
      <c r="M1114" s="200"/>
      <c r="N1114" s="200"/>
      <c r="O1114" s="200"/>
      <c r="P1114" s="200"/>
      <c r="Q1114" s="200"/>
      <c r="R1114" s="200"/>
      <c r="S1114" s="200"/>
      <c r="T1114" s="200"/>
      <c r="U1114" s="200"/>
      <c r="V1114" s="200"/>
      <c r="W1114" s="201"/>
      <c r="X1114" s="116" t="str">
        <f t="shared" si="179"/>
        <v xml:space="preserve"> </v>
      </c>
      <c r="Y1114" s="116" t="str">
        <f t="shared" si="178"/>
        <v xml:space="preserve"> </v>
      </c>
      <c r="Z1114" s="116" t="str">
        <f t="shared" si="170"/>
        <v xml:space="preserve"> </v>
      </c>
      <c r="AA1114" s="116" t="str">
        <f t="shared" si="171"/>
        <v xml:space="preserve"> </v>
      </c>
      <c r="AB1114" s="116" t="str">
        <f t="shared" si="172"/>
        <v xml:space="preserve"> </v>
      </c>
      <c r="AC1114" s="116" t="str">
        <f t="shared" si="173"/>
        <v xml:space="preserve"> </v>
      </c>
      <c r="AD1114" s="116" t="str">
        <f t="shared" si="174"/>
        <v xml:space="preserve"> </v>
      </c>
      <c r="AE1114" s="116" t="str">
        <f t="shared" si="175"/>
        <v xml:space="preserve"> </v>
      </c>
      <c r="AF1114" s="116" t="str">
        <f t="shared" si="176"/>
        <v xml:space="preserve"> </v>
      </c>
      <c r="AG1114" s="116" t="str">
        <f t="shared" si="177"/>
        <v xml:space="preserve"> </v>
      </c>
    </row>
    <row r="1115" spans="1:33" x14ac:dyDescent="0.35">
      <c r="A1115" s="199"/>
      <c r="B1115" s="200"/>
      <c r="C1115" s="200"/>
      <c r="D1115" s="200"/>
      <c r="E1115" s="200"/>
      <c r="F1115" s="200"/>
      <c r="G1115" s="200"/>
      <c r="H1115" s="200"/>
      <c r="I1115" s="200"/>
      <c r="J1115" s="200"/>
      <c r="K1115" s="200"/>
      <c r="L1115" s="200"/>
      <c r="M1115" s="200"/>
      <c r="N1115" s="200"/>
      <c r="O1115" s="200"/>
      <c r="P1115" s="200"/>
      <c r="Q1115" s="200"/>
      <c r="R1115" s="200"/>
      <c r="S1115" s="200"/>
      <c r="T1115" s="200"/>
      <c r="U1115" s="200"/>
      <c r="V1115" s="200"/>
      <c r="W1115" s="201"/>
      <c r="X1115" s="116" t="str">
        <f t="shared" si="179"/>
        <v xml:space="preserve"> </v>
      </c>
      <c r="Y1115" s="116" t="str">
        <f t="shared" si="178"/>
        <v xml:space="preserve"> </v>
      </c>
      <c r="Z1115" s="116" t="str">
        <f t="shared" si="170"/>
        <v xml:space="preserve"> </v>
      </c>
      <c r="AA1115" s="116" t="str">
        <f t="shared" si="171"/>
        <v xml:space="preserve"> </v>
      </c>
      <c r="AB1115" s="116" t="str">
        <f t="shared" si="172"/>
        <v xml:space="preserve"> </v>
      </c>
      <c r="AC1115" s="116" t="str">
        <f t="shared" si="173"/>
        <v xml:space="preserve"> </v>
      </c>
      <c r="AD1115" s="116" t="str">
        <f t="shared" si="174"/>
        <v xml:space="preserve"> </v>
      </c>
      <c r="AE1115" s="116" t="str">
        <f t="shared" si="175"/>
        <v xml:space="preserve"> </v>
      </c>
      <c r="AF1115" s="116" t="str">
        <f t="shared" si="176"/>
        <v xml:space="preserve"> </v>
      </c>
      <c r="AG1115" s="116" t="str">
        <f t="shared" si="177"/>
        <v xml:space="preserve"> </v>
      </c>
    </row>
    <row r="1116" spans="1:33" x14ac:dyDescent="0.35">
      <c r="A1116" s="199"/>
      <c r="B1116" s="200"/>
      <c r="C1116" s="200"/>
      <c r="D1116" s="200"/>
      <c r="E1116" s="200"/>
      <c r="F1116" s="200"/>
      <c r="G1116" s="200"/>
      <c r="H1116" s="200"/>
      <c r="I1116" s="200"/>
      <c r="J1116" s="200"/>
      <c r="K1116" s="200"/>
      <c r="L1116" s="200"/>
      <c r="M1116" s="200"/>
      <c r="N1116" s="200"/>
      <c r="O1116" s="200"/>
      <c r="P1116" s="200"/>
      <c r="Q1116" s="200"/>
      <c r="R1116" s="200"/>
      <c r="S1116" s="200"/>
      <c r="T1116" s="200"/>
      <c r="U1116" s="200"/>
      <c r="V1116" s="200"/>
      <c r="W1116" s="201"/>
      <c r="X1116" s="116" t="str">
        <f t="shared" si="179"/>
        <v xml:space="preserve"> </v>
      </c>
      <c r="Y1116" s="116" t="str">
        <f t="shared" si="178"/>
        <v xml:space="preserve"> </v>
      </c>
      <c r="Z1116" s="116" t="str">
        <f t="shared" si="170"/>
        <v xml:space="preserve"> </v>
      </c>
      <c r="AA1116" s="116" t="str">
        <f t="shared" si="171"/>
        <v xml:space="preserve"> </v>
      </c>
      <c r="AB1116" s="116" t="str">
        <f t="shared" si="172"/>
        <v xml:space="preserve"> </v>
      </c>
      <c r="AC1116" s="116" t="str">
        <f t="shared" si="173"/>
        <v xml:space="preserve"> </v>
      </c>
      <c r="AD1116" s="116" t="str">
        <f t="shared" si="174"/>
        <v xml:space="preserve"> </v>
      </c>
      <c r="AE1116" s="116" t="str">
        <f t="shared" si="175"/>
        <v xml:space="preserve"> </v>
      </c>
      <c r="AF1116" s="116" t="str">
        <f t="shared" si="176"/>
        <v xml:space="preserve"> </v>
      </c>
      <c r="AG1116" s="116" t="str">
        <f t="shared" si="177"/>
        <v xml:space="preserve"> </v>
      </c>
    </row>
    <row r="1117" spans="1:33" x14ac:dyDescent="0.35">
      <c r="A1117" s="199"/>
      <c r="B1117" s="200"/>
      <c r="C1117" s="200"/>
      <c r="D1117" s="200"/>
      <c r="E1117" s="200"/>
      <c r="F1117" s="200"/>
      <c r="G1117" s="200"/>
      <c r="H1117" s="200"/>
      <c r="I1117" s="200"/>
      <c r="J1117" s="200"/>
      <c r="K1117" s="200"/>
      <c r="L1117" s="200"/>
      <c r="M1117" s="200"/>
      <c r="N1117" s="200"/>
      <c r="O1117" s="200"/>
      <c r="P1117" s="200"/>
      <c r="Q1117" s="200"/>
      <c r="R1117" s="200"/>
      <c r="S1117" s="200"/>
      <c r="T1117" s="200"/>
      <c r="U1117" s="200"/>
      <c r="V1117" s="200"/>
      <c r="W1117" s="201"/>
      <c r="X1117" s="116" t="str">
        <f t="shared" si="179"/>
        <v xml:space="preserve"> </v>
      </c>
      <c r="Y1117" s="116" t="str">
        <f t="shared" si="178"/>
        <v xml:space="preserve"> </v>
      </c>
      <c r="Z1117" s="116" t="str">
        <f t="shared" si="170"/>
        <v xml:space="preserve"> </v>
      </c>
      <c r="AA1117" s="116" t="str">
        <f t="shared" si="171"/>
        <v xml:space="preserve"> </v>
      </c>
      <c r="AB1117" s="116" t="str">
        <f t="shared" si="172"/>
        <v xml:space="preserve"> </v>
      </c>
      <c r="AC1117" s="116" t="str">
        <f t="shared" si="173"/>
        <v xml:space="preserve"> </v>
      </c>
      <c r="AD1117" s="116" t="str">
        <f t="shared" si="174"/>
        <v xml:space="preserve"> </v>
      </c>
      <c r="AE1117" s="116" t="str">
        <f t="shared" si="175"/>
        <v xml:space="preserve"> </v>
      </c>
      <c r="AF1117" s="116" t="str">
        <f t="shared" si="176"/>
        <v xml:space="preserve"> </v>
      </c>
      <c r="AG1117" s="116" t="str">
        <f t="shared" si="177"/>
        <v xml:space="preserve"> </v>
      </c>
    </row>
    <row r="1118" spans="1:33" x14ac:dyDescent="0.35">
      <c r="A1118" s="199"/>
      <c r="B1118" s="200"/>
      <c r="C1118" s="200"/>
      <c r="D1118" s="200"/>
      <c r="E1118" s="200"/>
      <c r="F1118" s="200"/>
      <c r="G1118" s="200"/>
      <c r="H1118" s="200"/>
      <c r="I1118" s="200"/>
      <c r="J1118" s="200"/>
      <c r="K1118" s="200"/>
      <c r="L1118" s="200"/>
      <c r="M1118" s="200"/>
      <c r="N1118" s="200"/>
      <c r="O1118" s="200"/>
      <c r="P1118" s="200"/>
      <c r="Q1118" s="200"/>
      <c r="R1118" s="200"/>
      <c r="S1118" s="200"/>
      <c r="T1118" s="200"/>
      <c r="U1118" s="200"/>
      <c r="V1118" s="200"/>
      <c r="W1118" s="201"/>
      <c r="X1118" s="116" t="str">
        <f t="shared" si="179"/>
        <v xml:space="preserve"> </v>
      </c>
      <c r="Y1118" s="116" t="str">
        <f t="shared" si="178"/>
        <v xml:space="preserve"> </v>
      </c>
      <c r="Z1118" s="116" t="str">
        <f t="shared" si="170"/>
        <v xml:space="preserve"> </v>
      </c>
      <c r="AA1118" s="116" t="str">
        <f t="shared" si="171"/>
        <v xml:space="preserve"> </v>
      </c>
      <c r="AB1118" s="116" t="str">
        <f t="shared" si="172"/>
        <v xml:space="preserve"> </v>
      </c>
      <c r="AC1118" s="116" t="str">
        <f t="shared" si="173"/>
        <v xml:space="preserve"> </v>
      </c>
      <c r="AD1118" s="116" t="str">
        <f t="shared" si="174"/>
        <v xml:space="preserve"> </v>
      </c>
      <c r="AE1118" s="116" t="str">
        <f t="shared" si="175"/>
        <v xml:space="preserve"> </v>
      </c>
      <c r="AF1118" s="116" t="str">
        <f t="shared" si="176"/>
        <v xml:space="preserve"> </v>
      </c>
      <c r="AG1118" s="116" t="str">
        <f t="shared" si="177"/>
        <v xml:space="preserve"> </v>
      </c>
    </row>
    <row r="1119" spans="1:33" x14ac:dyDescent="0.35">
      <c r="A1119" s="199"/>
      <c r="B1119" s="200"/>
      <c r="C1119" s="200"/>
      <c r="D1119" s="200"/>
      <c r="E1119" s="200"/>
      <c r="F1119" s="200"/>
      <c r="G1119" s="200"/>
      <c r="H1119" s="200"/>
      <c r="I1119" s="200"/>
      <c r="J1119" s="200"/>
      <c r="K1119" s="200"/>
      <c r="L1119" s="200"/>
      <c r="M1119" s="200"/>
      <c r="N1119" s="200"/>
      <c r="O1119" s="200"/>
      <c r="P1119" s="200"/>
      <c r="Q1119" s="200"/>
      <c r="R1119" s="200"/>
      <c r="S1119" s="200"/>
      <c r="T1119" s="200"/>
      <c r="U1119" s="200"/>
      <c r="V1119" s="200"/>
      <c r="W1119" s="201"/>
      <c r="X1119" s="116" t="str">
        <f t="shared" si="179"/>
        <v xml:space="preserve"> </v>
      </c>
      <c r="Y1119" s="116" t="str">
        <f t="shared" si="178"/>
        <v xml:space="preserve"> </v>
      </c>
      <c r="Z1119" s="116" t="str">
        <f t="shared" si="170"/>
        <v xml:space="preserve"> </v>
      </c>
      <c r="AA1119" s="116" t="str">
        <f t="shared" si="171"/>
        <v xml:space="preserve"> </v>
      </c>
      <c r="AB1119" s="116" t="str">
        <f t="shared" si="172"/>
        <v xml:space="preserve"> </v>
      </c>
      <c r="AC1119" s="116" t="str">
        <f t="shared" si="173"/>
        <v xml:space="preserve"> </v>
      </c>
      <c r="AD1119" s="116" t="str">
        <f t="shared" si="174"/>
        <v xml:space="preserve"> </v>
      </c>
      <c r="AE1119" s="116" t="str">
        <f t="shared" si="175"/>
        <v xml:space="preserve"> </v>
      </c>
      <c r="AF1119" s="116" t="str">
        <f t="shared" si="176"/>
        <v xml:space="preserve"> </v>
      </c>
      <c r="AG1119" s="116" t="str">
        <f t="shared" si="177"/>
        <v xml:space="preserve"> </v>
      </c>
    </row>
    <row r="1120" spans="1:33" x14ac:dyDescent="0.35">
      <c r="A1120" s="199"/>
      <c r="B1120" s="200"/>
      <c r="C1120" s="200"/>
      <c r="D1120" s="200"/>
      <c r="E1120" s="200"/>
      <c r="F1120" s="200"/>
      <c r="G1120" s="200"/>
      <c r="H1120" s="200"/>
      <c r="I1120" s="200"/>
      <c r="J1120" s="200"/>
      <c r="K1120" s="200"/>
      <c r="L1120" s="200"/>
      <c r="M1120" s="200"/>
      <c r="N1120" s="200"/>
      <c r="O1120" s="200"/>
      <c r="P1120" s="200"/>
      <c r="Q1120" s="200"/>
      <c r="R1120" s="200"/>
      <c r="S1120" s="200"/>
      <c r="T1120" s="200"/>
      <c r="U1120" s="200"/>
      <c r="V1120" s="200"/>
      <c r="W1120" s="201"/>
      <c r="X1120" s="116" t="str">
        <f t="shared" si="179"/>
        <v xml:space="preserve"> </v>
      </c>
      <c r="Y1120" s="116" t="str">
        <f t="shared" si="178"/>
        <v xml:space="preserve"> </v>
      </c>
      <c r="Z1120" s="116" t="str">
        <f t="shared" si="170"/>
        <v xml:space="preserve"> </v>
      </c>
      <c r="AA1120" s="116" t="str">
        <f t="shared" si="171"/>
        <v xml:space="preserve"> </v>
      </c>
      <c r="AB1120" s="116" t="str">
        <f t="shared" si="172"/>
        <v xml:space="preserve"> </v>
      </c>
      <c r="AC1120" s="116" t="str">
        <f t="shared" si="173"/>
        <v xml:space="preserve"> </v>
      </c>
      <c r="AD1120" s="116" t="str">
        <f t="shared" si="174"/>
        <v xml:space="preserve"> </v>
      </c>
      <c r="AE1120" s="116" t="str">
        <f t="shared" si="175"/>
        <v xml:space="preserve"> </v>
      </c>
      <c r="AF1120" s="116" t="str">
        <f t="shared" si="176"/>
        <v xml:space="preserve"> </v>
      </c>
      <c r="AG1120" s="116" t="str">
        <f t="shared" si="177"/>
        <v xml:space="preserve"> </v>
      </c>
    </row>
    <row r="1121" spans="1:33" x14ac:dyDescent="0.35">
      <c r="A1121" s="199"/>
      <c r="B1121" s="200"/>
      <c r="C1121" s="200"/>
      <c r="D1121" s="200"/>
      <c r="E1121" s="200"/>
      <c r="F1121" s="200"/>
      <c r="G1121" s="200"/>
      <c r="H1121" s="200"/>
      <c r="I1121" s="200"/>
      <c r="J1121" s="200"/>
      <c r="K1121" s="200"/>
      <c r="L1121" s="200"/>
      <c r="M1121" s="200"/>
      <c r="N1121" s="200"/>
      <c r="O1121" s="200"/>
      <c r="P1121" s="200"/>
      <c r="Q1121" s="200"/>
      <c r="R1121" s="200"/>
      <c r="S1121" s="200"/>
      <c r="T1121" s="200"/>
      <c r="U1121" s="200"/>
      <c r="V1121" s="200"/>
      <c r="W1121" s="201"/>
      <c r="X1121" s="116" t="str">
        <f t="shared" si="179"/>
        <v xml:space="preserve"> </v>
      </c>
      <c r="Y1121" s="116" t="str">
        <f t="shared" si="178"/>
        <v xml:space="preserve"> </v>
      </c>
      <c r="Z1121" s="116" t="str">
        <f t="shared" si="170"/>
        <v xml:space="preserve"> </v>
      </c>
      <c r="AA1121" s="116" t="str">
        <f t="shared" si="171"/>
        <v xml:space="preserve"> </v>
      </c>
      <c r="AB1121" s="116" t="str">
        <f t="shared" si="172"/>
        <v xml:space="preserve"> </v>
      </c>
      <c r="AC1121" s="116" t="str">
        <f t="shared" si="173"/>
        <v xml:space="preserve"> </v>
      </c>
      <c r="AD1121" s="116" t="str">
        <f t="shared" si="174"/>
        <v xml:space="preserve"> </v>
      </c>
      <c r="AE1121" s="116" t="str">
        <f t="shared" si="175"/>
        <v xml:space="preserve"> </v>
      </c>
      <c r="AF1121" s="116" t="str">
        <f t="shared" si="176"/>
        <v xml:space="preserve"> </v>
      </c>
      <c r="AG1121" s="116" t="str">
        <f t="shared" si="177"/>
        <v xml:space="preserve"> </v>
      </c>
    </row>
    <row r="1122" spans="1:33" x14ac:dyDescent="0.35">
      <c r="A1122" s="199"/>
      <c r="B1122" s="200"/>
      <c r="C1122" s="200"/>
      <c r="D1122" s="200"/>
      <c r="E1122" s="200"/>
      <c r="F1122" s="200"/>
      <c r="G1122" s="200"/>
      <c r="H1122" s="200"/>
      <c r="I1122" s="200"/>
      <c r="J1122" s="200"/>
      <c r="K1122" s="200"/>
      <c r="L1122" s="200"/>
      <c r="M1122" s="200"/>
      <c r="N1122" s="200"/>
      <c r="O1122" s="200"/>
      <c r="P1122" s="200"/>
      <c r="Q1122" s="200"/>
      <c r="R1122" s="200"/>
      <c r="S1122" s="200"/>
      <c r="T1122" s="200"/>
      <c r="U1122" s="200"/>
      <c r="V1122" s="200"/>
      <c r="W1122" s="201"/>
      <c r="X1122" s="116" t="str">
        <f t="shared" si="179"/>
        <v xml:space="preserve"> </v>
      </c>
      <c r="Y1122" s="116" t="str">
        <f t="shared" si="178"/>
        <v xml:space="preserve"> </v>
      </c>
      <c r="Z1122" s="116" t="str">
        <f t="shared" si="170"/>
        <v xml:space="preserve"> </v>
      </c>
      <c r="AA1122" s="116" t="str">
        <f t="shared" si="171"/>
        <v xml:space="preserve"> </v>
      </c>
      <c r="AB1122" s="116" t="str">
        <f t="shared" si="172"/>
        <v xml:space="preserve"> </v>
      </c>
      <c r="AC1122" s="116" t="str">
        <f t="shared" si="173"/>
        <v xml:space="preserve"> </v>
      </c>
      <c r="AD1122" s="116" t="str">
        <f t="shared" si="174"/>
        <v xml:space="preserve"> </v>
      </c>
      <c r="AE1122" s="116" t="str">
        <f t="shared" si="175"/>
        <v xml:space="preserve"> </v>
      </c>
      <c r="AF1122" s="116" t="str">
        <f t="shared" si="176"/>
        <v xml:space="preserve"> </v>
      </c>
      <c r="AG1122" s="116" t="str">
        <f t="shared" si="177"/>
        <v xml:space="preserve"> </v>
      </c>
    </row>
    <row r="1123" spans="1:33" x14ac:dyDescent="0.35">
      <c r="A1123" s="199"/>
      <c r="B1123" s="200"/>
      <c r="C1123" s="200"/>
      <c r="D1123" s="200"/>
      <c r="E1123" s="200"/>
      <c r="F1123" s="200"/>
      <c r="G1123" s="200"/>
      <c r="H1123" s="200"/>
      <c r="I1123" s="200"/>
      <c r="J1123" s="200"/>
      <c r="K1123" s="200"/>
      <c r="L1123" s="200"/>
      <c r="M1123" s="200"/>
      <c r="N1123" s="200"/>
      <c r="O1123" s="200"/>
      <c r="P1123" s="200"/>
      <c r="Q1123" s="200"/>
      <c r="R1123" s="200"/>
      <c r="S1123" s="200"/>
      <c r="T1123" s="200"/>
      <c r="U1123" s="200"/>
      <c r="V1123" s="200"/>
      <c r="W1123" s="201"/>
      <c r="X1123" s="116" t="str">
        <f t="shared" si="179"/>
        <v xml:space="preserve"> </v>
      </c>
      <c r="Y1123" s="116" t="str">
        <f t="shared" si="178"/>
        <v xml:space="preserve"> </v>
      </c>
      <c r="Z1123" s="116" t="str">
        <f t="shared" si="170"/>
        <v xml:space="preserve"> </v>
      </c>
      <c r="AA1123" s="116" t="str">
        <f t="shared" si="171"/>
        <v xml:space="preserve"> </v>
      </c>
      <c r="AB1123" s="116" t="str">
        <f t="shared" si="172"/>
        <v xml:space="preserve"> </v>
      </c>
      <c r="AC1123" s="116" t="str">
        <f t="shared" si="173"/>
        <v xml:space="preserve"> </v>
      </c>
      <c r="AD1123" s="116" t="str">
        <f t="shared" si="174"/>
        <v xml:space="preserve"> </v>
      </c>
      <c r="AE1123" s="116" t="str">
        <f t="shared" si="175"/>
        <v xml:space="preserve"> </v>
      </c>
      <c r="AF1123" s="116" t="str">
        <f t="shared" si="176"/>
        <v xml:space="preserve"> </v>
      </c>
      <c r="AG1123" s="116" t="str">
        <f t="shared" si="177"/>
        <v xml:space="preserve"> </v>
      </c>
    </row>
    <row r="1124" spans="1:33" x14ac:dyDescent="0.35">
      <c r="A1124" s="199"/>
      <c r="B1124" s="200"/>
      <c r="C1124" s="200"/>
      <c r="D1124" s="200"/>
      <c r="E1124" s="200"/>
      <c r="F1124" s="200"/>
      <c r="G1124" s="200"/>
      <c r="H1124" s="200"/>
      <c r="I1124" s="200"/>
      <c r="J1124" s="200"/>
      <c r="K1124" s="200"/>
      <c r="L1124" s="200"/>
      <c r="M1124" s="200"/>
      <c r="N1124" s="200"/>
      <c r="O1124" s="200"/>
      <c r="P1124" s="200"/>
      <c r="Q1124" s="200"/>
      <c r="R1124" s="200"/>
      <c r="S1124" s="200"/>
      <c r="T1124" s="200"/>
      <c r="U1124" s="200"/>
      <c r="V1124" s="200"/>
      <c r="W1124" s="201"/>
      <c r="X1124" s="116" t="str">
        <f t="shared" si="179"/>
        <v xml:space="preserve"> </v>
      </c>
      <c r="Y1124" s="116" t="str">
        <f t="shared" si="178"/>
        <v xml:space="preserve"> </v>
      </c>
      <c r="Z1124" s="116" t="str">
        <f t="shared" si="170"/>
        <v xml:space="preserve"> </v>
      </c>
      <c r="AA1124" s="116" t="str">
        <f t="shared" si="171"/>
        <v xml:space="preserve"> </v>
      </c>
      <c r="AB1124" s="116" t="str">
        <f t="shared" si="172"/>
        <v xml:space="preserve"> </v>
      </c>
      <c r="AC1124" s="116" t="str">
        <f t="shared" si="173"/>
        <v xml:space="preserve"> </v>
      </c>
      <c r="AD1124" s="116" t="str">
        <f t="shared" si="174"/>
        <v xml:space="preserve"> </v>
      </c>
      <c r="AE1124" s="116" t="str">
        <f t="shared" si="175"/>
        <v xml:space="preserve"> </v>
      </c>
      <c r="AF1124" s="116" t="str">
        <f t="shared" si="176"/>
        <v xml:space="preserve"> </v>
      </c>
      <c r="AG1124" s="116" t="str">
        <f t="shared" si="177"/>
        <v xml:space="preserve"> </v>
      </c>
    </row>
    <row r="1125" spans="1:33" x14ac:dyDescent="0.35">
      <c r="A1125" s="199"/>
      <c r="B1125" s="200"/>
      <c r="C1125" s="200"/>
      <c r="D1125" s="200"/>
      <c r="E1125" s="200"/>
      <c r="F1125" s="200"/>
      <c r="G1125" s="200"/>
      <c r="H1125" s="200"/>
      <c r="I1125" s="200"/>
      <c r="J1125" s="200"/>
      <c r="K1125" s="200"/>
      <c r="L1125" s="200"/>
      <c r="M1125" s="200"/>
      <c r="N1125" s="200"/>
      <c r="O1125" s="200"/>
      <c r="P1125" s="200"/>
      <c r="Q1125" s="200"/>
      <c r="R1125" s="200"/>
      <c r="S1125" s="200"/>
      <c r="T1125" s="200"/>
      <c r="U1125" s="200"/>
      <c r="V1125" s="200"/>
      <c r="W1125" s="201"/>
      <c r="X1125" s="116" t="str">
        <f t="shared" si="179"/>
        <v xml:space="preserve"> </v>
      </c>
      <c r="Y1125" s="116" t="str">
        <f t="shared" si="178"/>
        <v xml:space="preserve"> </v>
      </c>
      <c r="Z1125" s="116" t="str">
        <f t="shared" si="170"/>
        <v xml:space="preserve"> </v>
      </c>
      <c r="AA1125" s="116" t="str">
        <f t="shared" si="171"/>
        <v xml:space="preserve"> </v>
      </c>
      <c r="AB1125" s="116" t="str">
        <f t="shared" si="172"/>
        <v xml:space="preserve"> </v>
      </c>
      <c r="AC1125" s="116" t="str">
        <f t="shared" si="173"/>
        <v xml:space="preserve"> </v>
      </c>
      <c r="AD1125" s="116" t="str">
        <f t="shared" si="174"/>
        <v xml:space="preserve"> </v>
      </c>
      <c r="AE1125" s="116" t="str">
        <f t="shared" si="175"/>
        <v xml:space="preserve"> </v>
      </c>
      <c r="AF1125" s="116" t="str">
        <f t="shared" si="176"/>
        <v xml:space="preserve"> </v>
      </c>
      <c r="AG1125" s="116" t="str">
        <f t="shared" si="177"/>
        <v xml:space="preserve"> </v>
      </c>
    </row>
    <row r="1126" spans="1:33" x14ac:dyDescent="0.35">
      <c r="A1126" s="199"/>
      <c r="B1126" s="200"/>
      <c r="C1126" s="200"/>
      <c r="D1126" s="200"/>
      <c r="E1126" s="200"/>
      <c r="F1126" s="200"/>
      <c r="G1126" s="200"/>
      <c r="H1126" s="200"/>
      <c r="I1126" s="200"/>
      <c r="J1126" s="200"/>
      <c r="K1126" s="200"/>
      <c r="L1126" s="200"/>
      <c r="M1126" s="200"/>
      <c r="N1126" s="200"/>
      <c r="O1126" s="200"/>
      <c r="P1126" s="200"/>
      <c r="Q1126" s="200"/>
      <c r="R1126" s="200"/>
      <c r="S1126" s="200"/>
      <c r="T1126" s="200"/>
      <c r="U1126" s="200"/>
      <c r="V1126" s="200"/>
      <c r="W1126" s="201"/>
      <c r="X1126" s="116" t="str">
        <f t="shared" si="179"/>
        <v xml:space="preserve"> </v>
      </c>
      <c r="Y1126" s="116" t="str">
        <f t="shared" si="178"/>
        <v xml:space="preserve"> </v>
      </c>
      <c r="Z1126" s="116" t="str">
        <f t="shared" si="170"/>
        <v xml:space="preserve"> </v>
      </c>
      <c r="AA1126" s="116" t="str">
        <f t="shared" si="171"/>
        <v xml:space="preserve"> </v>
      </c>
      <c r="AB1126" s="116" t="str">
        <f t="shared" si="172"/>
        <v xml:space="preserve"> </v>
      </c>
      <c r="AC1126" s="116" t="str">
        <f t="shared" si="173"/>
        <v xml:space="preserve"> </v>
      </c>
      <c r="AD1126" s="116" t="str">
        <f t="shared" si="174"/>
        <v xml:space="preserve"> </v>
      </c>
      <c r="AE1126" s="116" t="str">
        <f t="shared" si="175"/>
        <v xml:space="preserve"> </v>
      </c>
      <c r="AF1126" s="116" t="str">
        <f t="shared" si="176"/>
        <v xml:space="preserve"> </v>
      </c>
      <c r="AG1126" s="116" t="str">
        <f t="shared" si="177"/>
        <v xml:space="preserve"> </v>
      </c>
    </row>
    <row r="1127" spans="1:33" x14ac:dyDescent="0.35">
      <c r="A1127" s="199"/>
      <c r="B1127" s="200"/>
      <c r="C1127" s="200"/>
      <c r="D1127" s="200"/>
      <c r="E1127" s="200"/>
      <c r="F1127" s="200"/>
      <c r="G1127" s="200"/>
      <c r="H1127" s="200"/>
      <c r="I1127" s="200"/>
      <c r="J1127" s="200"/>
      <c r="K1127" s="200"/>
      <c r="L1127" s="200"/>
      <c r="M1127" s="200"/>
      <c r="N1127" s="200"/>
      <c r="O1127" s="200"/>
      <c r="P1127" s="200"/>
      <c r="Q1127" s="200"/>
      <c r="R1127" s="200"/>
      <c r="S1127" s="200"/>
      <c r="T1127" s="200"/>
      <c r="U1127" s="200"/>
      <c r="V1127" s="200"/>
      <c r="W1127" s="201"/>
      <c r="X1127" s="116" t="str">
        <f t="shared" si="179"/>
        <v xml:space="preserve"> </v>
      </c>
      <c r="Y1127" s="116" t="str">
        <f t="shared" si="178"/>
        <v xml:space="preserve"> </v>
      </c>
      <c r="Z1127" s="116" t="str">
        <f t="shared" si="170"/>
        <v xml:space="preserve"> </v>
      </c>
      <c r="AA1127" s="116" t="str">
        <f t="shared" si="171"/>
        <v xml:space="preserve"> </v>
      </c>
      <c r="AB1127" s="116" t="str">
        <f t="shared" si="172"/>
        <v xml:space="preserve"> </v>
      </c>
      <c r="AC1127" s="116" t="str">
        <f t="shared" si="173"/>
        <v xml:space="preserve"> </v>
      </c>
      <c r="AD1127" s="116" t="str">
        <f t="shared" si="174"/>
        <v xml:space="preserve"> </v>
      </c>
      <c r="AE1127" s="116" t="str">
        <f t="shared" si="175"/>
        <v xml:space="preserve"> </v>
      </c>
      <c r="AF1127" s="116" t="str">
        <f t="shared" si="176"/>
        <v xml:space="preserve"> </v>
      </c>
      <c r="AG1127" s="116" t="str">
        <f t="shared" si="177"/>
        <v xml:space="preserve"> </v>
      </c>
    </row>
    <row r="1128" spans="1:33" x14ac:dyDescent="0.35">
      <c r="A1128" s="199"/>
      <c r="B1128" s="200"/>
      <c r="C1128" s="200"/>
      <c r="D1128" s="200"/>
      <c r="E1128" s="200"/>
      <c r="F1128" s="200"/>
      <c r="G1128" s="200"/>
      <c r="H1128" s="200"/>
      <c r="I1128" s="200"/>
      <c r="J1128" s="200"/>
      <c r="K1128" s="200"/>
      <c r="L1128" s="200"/>
      <c r="M1128" s="200"/>
      <c r="N1128" s="200"/>
      <c r="O1128" s="200"/>
      <c r="P1128" s="200"/>
      <c r="Q1128" s="200"/>
      <c r="R1128" s="200"/>
      <c r="S1128" s="200"/>
      <c r="T1128" s="200"/>
      <c r="U1128" s="200"/>
      <c r="V1128" s="200"/>
      <c r="W1128" s="201"/>
      <c r="X1128" s="116" t="str">
        <f t="shared" si="179"/>
        <v xml:space="preserve"> </v>
      </c>
      <c r="Y1128" s="116" t="str">
        <f t="shared" si="178"/>
        <v xml:space="preserve"> </v>
      </c>
      <c r="Z1128" s="116" t="str">
        <f t="shared" si="170"/>
        <v xml:space="preserve"> </v>
      </c>
      <c r="AA1128" s="116" t="str">
        <f t="shared" si="171"/>
        <v xml:space="preserve"> </v>
      </c>
      <c r="AB1128" s="116" t="str">
        <f t="shared" si="172"/>
        <v xml:space="preserve"> </v>
      </c>
      <c r="AC1128" s="116" t="str">
        <f t="shared" si="173"/>
        <v xml:space="preserve"> </v>
      </c>
      <c r="AD1128" s="116" t="str">
        <f t="shared" si="174"/>
        <v xml:space="preserve"> </v>
      </c>
      <c r="AE1128" s="116" t="str">
        <f t="shared" si="175"/>
        <v xml:space="preserve"> </v>
      </c>
      <c r="AF1128" s="116" t="str">
        <f t="shared" si="176"/>
        <v xml:space="preserve"> </v>
      </c>
      <c r="AG1128" s="116" t="str">
        <f t="shared" si="177"/>
        <v xml:space="preserve"> </v>
      </c>
    </row>
    <row r="1129" spans="1:33" x14ac:dyDescent="0.35">
      <c r="A1129" s="199"/>
      <c r="B1129" s="200"/>
      <c r="C1129" s="200"/>
      <c r="D1129" s="200"/>
      <c r="E1129" s="200"/>
      <c r="F1129" s="200"/>
      <c r="G1129" s="200"/>
      <c r="H1129" s="200"/>
      <c r="I1129" s="200"/>
      <c r="J1129" s="200"/>
      <c r="K1129" s="200"/>
      <c r="L1129" s="200"/>
      <c r="M1129" s="200"/>
      <c r="N1129" s="200"/>
      <c r="O1129" s="200"/>
      <c r="P1129" s="200"/>
      <c r="Q1129" s="200"/>
      <c r="R1129" s="200"/>
      <c r="S1129" s="200"/>
      <c r="T1129" s="200"/>
      <c r="U1129" s="200"/>
      <c r="V1129" s="200"/>
      <c r="W1129" s="201"/>
      <c r="X1129" s="116" t="str">
        <f t="shared" si="179"/>
        <v xml:space="preserve"> </v>
      </c>
      <c r="Y1129" s="116" t="str">
        <f t="shared" si="178"/>
        <v xml:space="preserve"> </v>
      </c>
      <c r="Z1129" s="116" t="str">
        <f t="shared" si="170"/>
        <v xml:space="preserve"> </v>
      </c>
      <c r="AA1129" s="116" t="str">
        <f t="shared" si="171"/>
        <v xml:space="preserve"> </v>
      </c>
      <c r="AB1129" s="116" t="str">
        <f t="shared" si="172"/>
        <v xml:space="preserve"> </v>
      </c>
      <c r="AC1129" s="116" t="str">
        <f t="shared" si="173"/>
        <v xml:space="preserve"> </v>
      </c>
      <c r="AD1129" s="116" t="str">
        <f t="shared" si="174"/>
        <v xml:space="preserve"> </v>
      </c>
      <c r="AE1129" s="116" t="str">
        <f t="shared" si="175"/>
        <v xml:space="preserve"> </v>
      </c>
      <c r="AF1129" s="116" t="str">
        <f t="shared" si="176"/>
        <v xml:space="preserve"> </v>
      </c>
      <c r="AG1129" s="116" t="str">
        <f t="shared" si="177"/>
        <v xml:space="preserve"> </v>
      </c>
    </row>
    <row r="1130" spans="1:33" x14ac:dyDescent="0.35">
      <c r="A1130" s="199"/>
      <c r="B1130" s="200"/>
      <c r="C1130" s="200"/>
      <c r="D1130" s="200"/>
      <c r="E1130" s="200"/>
      <c r="F1130" s="200"/>
      <c r="G1130" s="200"/>
      <c r="H1130" s="200"/>
      <c r="I1130" s="200"/>
      <c r="J1130" s="200"/>
      <c r="K1130" s="200"/>
      <c r="L1130" s="200"/>
      <c r="M1130" s="200"/>
      <c r="N1130" s="200"/>
      <c r="O1130" s="200"/>
      <c r="P1130" s="200"/>
      <c r="Q1130" s="200"/>
      <c r="R1130" s="200"/>
      <c r="S1130" s="200"/>
      <c r="T1130" s="200"/>
      <c r="U1130" s="200"/>
      <c r="V1130" s="200"/>
      <c r="W1130" s="201"/>
      <c r="X1130" s="116" t="str">
        <f t="shared" si="179"/>
        <v xml:space="preserve"> </v>
      </c>
      <c r="Y1130" s="116" t="str">
        <f t="shared" si="178"/>
        <v xml:space="preserve"> </v>
      </c>
      <c r="Z1130" s="116" t="str">
        <f t="shared" si="170"/>
        <v xml:space="preserve"> </v>
      </c>
      <c r="AA1130" s="116" t="str">
        <f t="shared" si="171"/>
        <v xml:space="preserve"> </v>
      </c>
      <c r="AB1130" s="116" t="str">
        <f t="shared" si="172"/>
        <v xml:space="preserve"> </v>
      </c>
      <c r="AC1130" s="116" t="str">
        <f t="shared" si="173"/>
        <v xml:space="preserve"> </v>
      </c>
      <c r="AD1130" s="116" t="str">
        <f t="shared" si="174"/>
        <v xml:space="preserve"> </v>
      </c>
      <c r="AE1130" s="116" t="str">
        <f t="shared" si="175"/>
        <v xml:space="preserve"> </v>
      </c>
      <c r="AF1130" s="116" t="str">
        <f t="shared" si="176"/>
        <v xml:space="preserve"> </v>
      </c>
      <c r="AG1130" s="116" t="str">
        <f t="shared" si="177"/>
        <v xml:space="preserve"> </v>
      </c>
    </row>
    <row r="1131" spans="1:33" x14ac:dyDescent="0.35">
      <c r="A1131" s="199"/>
      <c r="B1131" s="200"/>
      <c r="C1131" s="200"/>
      <c r="D1131" s="200"/>
      <c r="E1131" s="200"/>
      <c r="F1131" s="200"/>
      <c r="G1131" s="200"/>
      <c r="H1131" s="200"/>
      <c r="I1131" s="200"/>
      <c r="J1131" s="200"/>
      <c r="K1131" s="200"/>
      <c r="L1131" s="200"/>
      <c r="M1131" s="200"/>
      <c r="N1131" s="200"/>
      <c r="O1131" s="200"/>
      <c r="P1131" s="200"/>
      <c r="Q1131" s="200"/>
      <c r="R1131" s="200"/>
      <c r="S1131" s="200"/>
      <c r="T1131" s="200"/>
      <c r="U1131" s="200"/>
      <c r="V1131" s="200"/>
      <c r="W1131" s="201"/>
      <c r="X1131" s="116" t="str">
        <f t="shared" si="179"/>
        <v xml:space="preserve"> </v>
      </c>
      <c r="Y1131" s="116" t="str">
        <f t="shared" si="178"/>
        <v xml:space="preserve"> </v>
      </c>
      <c r="Z1131" s="116" t="str">
        <f t="shared" si="170"/>
        <v xml:space="preserve"> </v>
      </c>
      <c r="AA1131" s="116" t="str">
        <f t="shared" si="171"/>
        <v xml:space="preserve"> </v>
      </c>
      <c r="AB1131" s="116" t="str">
        <f t="shared" si="172"/>
        <v xml:space="preserve"> </v>
      </c>
      <c r="AC1131" s="116" t="str">
        <f t="shared" si="173"/>
        <v xml:space="preserve"> </v>
      </c>
      <c r="AD1131" s="116" t="str">
        <f t="shared" si="174"/>
        <v xml:space="preserve"> </v>
      </c>
      <c r="AE1131" s="116" t="str">
        <f t="shared" si="175"/>
        <v xml:space="preserve"> </v>
      </c>
      <c r="AF1131" s="116" t="str">
        <f t="shared" si="176"/>
        <v xml:space="preserve"> </v>
      </c>
      <c r="AG1131" s="116" t="str">
        <f t="shared" si="177"/>
        <v xml:space="preserve"> </v>
      </c>
    </row>
    <row r="1132" spans="1:33" x14ac:dyDescent="0.35">
      <c r="A1132" s="199"/>
      <c r="B1132" s="200"/>
      <c r="C1132" s="200"/>
      <c r="D1132" s="200"/>
      <c r="E1132" s="200"/>
      <c r="F1132" s="200"/>
      <c r="G1132" s="200"/>
      <c r="H1132" s="200"/>
      <c r="I1132" s="200"/>
      <c r="J1132" s="200"/>
      <c r="K1132" s="200"/>
      <c r="L1132" s="200"/>
      <c r="M1132" s="200"/>
      <c r="N1132" s="200"/>
      <c r="O1132" s="200"/>
      <c r="P1132" s="200"/>
      <c r="Q1132" s="200"/>
      <c r="R1132" s="200"/>
      <c r="S1132" s="200"/>
      <c r="T1132" s="200"/>
      <c r="U1132" s="200"/>
      <c r="V1132" s="200"/>
      <c r="W1132" s="201"/>
      <c r="X1132" s="116" t="str">
        <f t="shared" si="179"/>
        <v xml:space="preserve"> </v>
      </c>
      <c r="Y1132" s="116" t="str">
        <f t="shared" si="178"/>
        <v xml:space="preserve"> </v>
      </c>
      <c r="Z1132" s="116" t="str">
        <f t="shared" si="170"/>
        <v xml:space="preserve"> </v>
      </c>
      <c r="AA1132" s="116" t="str">
        <f t="shared" si="171"/>
        <v xml:space="preserve"> </v>
      </c>
      <c r="AB1132" s="116" t="str">
        <f t="shared" si="172"/>
        <v xml:space="preserve"> </v>
      </c>
      <c r="AC1132" s="116" t="str">
        <f t="shared" si="173"/>
        <v xml:space="preserve"> </v>
      </c>
      <c r="AD1132" s="116" t="str">
        <f t="shared" si="174"/>
        <v xml:space="preserve"> </v>
      </c>
      <c r="AE1132" s="116" t="str">
        <f t="shared" si="175"/>
        <v xml:space="preserve"> </v>
      </c>
      <c r="AF1132" s="116" t="str">
        <f t="shared" si="176"/>
        <v xml:space="preserve"> </v>
      </c>
      <c r="AG1132" s="116" t="str">
        <f t="shared" si="177"/>
        <v xml:space="preserve"> </v>
      </c>
    </row>
    <row r="1133" spans="1:33" x14ac:dyDescent="0.35">
      <c r="A1133" s="199"/>
      <c r="B1133" s="200"/>
      <c r="C1133" s="200"/>
      <c r="D1133" s="200"/>
      <c r="E1133" s="200"/>
      <c r="F1133" s="200"/>
      <c r="G1133" s="200"/>
      <c r="H1133" s="200"/>
      <c r="I1133" s="200"/>
      <c r="J1133" s="200"/>
      <c r="K1133" s="200"/>
      <c r="L1133" s="200"/>
      <c r="M1133" s="200"/>
      <c r="N1133" s="200"/>
      <c r="O1133" s="200"/>
      <c r="P1133" s="200"/>
      <c r="Q1133" s="200"/>
      <c r="R1133" s="200"/>
      <c r="S1133" s="200"/>
      <c r="T1133" s="200"/>
      <c r="U1133" s="200"/>
      <c r="V1133" s="200"/>
      <c r="W1133" s="201"/>
      <c r="X1133" s="116" t="str">
        <f t="shared" si="179"/>
        <v xml:space="preserve"> </v>
      </c>
      <c r="Y1133" s="116" t="str">
        <f t="shared" si="178"/>
        <v xml:space="preserve"> </v>
      </c>
      <c r="Z1133" s="116" t="str">
        <f t="shared" si="170"/>
        <v xml:space="preserve"> </v>
      </c>
      <c r="AA1133" s="116" t="str">
        <f t="shared" si="171"/>
        <v xml:space="preserve"> </v>
      </c>
      <c r="AB1133" s="116" t="str">
        <f t="shared" si="172"/>
        <v xml:space="preserve"> </v>
      </c>
      <c r="AC1133" s="116" t="str">
        <f t="shared" si="173"/>
        <v xml:space="preserve"> </v>
      </c>
      <c r="AD1133" s="116" t="str">
        <f t="shared" si="174"/>
        <v xml:space="preserve"> </v>
      </c>
      <c r="AE1133" s="116" t="str">
        <f t="shared" si="175"/>
        <v xml:space="preserve"> </v>
      </c>
      <c r="AF1133" s="116" t="str">
        <f t="shared" si="176"/>
        <v xml:space="preserve"> </v>
      </c>
      <c r="AG1133" s="116" t="str">
        <f t="shared" si="177"/>
        <v xml:space="preserve"> </v>
      </c>
    </row>
    <row r="1134" spans="1:33" x14ac:dyDescent="0.35">
      <c r="A1134" s="199"/>
      <c r="B1134" s="200"/>
      <c r="C1134" s="200"/>
      <c r="D1134" s="200"/>
      <c r="E1134" s="200"/>
      <c r="F1134" s="200"/>
      <c r="G1134" s="200"/>
      <c r="H1134" s="200"/>
      <c r="I1134" s="200"/>
      <c r="J1134" s="200"/>
      <c r="K1134" s="200"/>
      <c r="L1134" s="200"/>
      <c r="M1134" s="200"/>
      <c r="N1134" s="200"/>
      <c r="O1134" s="200"/>
      <c r="P1134" s="200"/>
      <c r="Q1134" s="200"/>
      <c r="R1134" s="200"/>
      <c r="S1134" s="200"/>
      <c r="T1134" s="200"/>
      <c r="U1134" s="200"/>
      <c r="V1134" s="200"/>
      <c r="W1134" s="201"/>
      <c r="X1134" s="116" t="str">
        <f t="shared" si="179"/>
        <v xml:space="preserve"> </v>
      </c>
      <c r="Y1134" s="116" t="str">
        <f t="shared" si="178"/>
        <v xml:space="preserve"> </v>
      </c>
      <c r="Z1134" s="116" t="str">
        <f t="shared" si="170"/>
        <v xml:space="preserve"> </v>
      </c>
      <c r="AA1134" s="116" t="str">
        <f t="shared" si="171"/>
        <v xml:space="preserve"> </v>
      </c>
      <c r="AB1134" s="116" t="str">
        <f t="shared" si="172"/>
        <v xml:space="preserve"> </v>
      </c>
      <c r="AC1134" s="116" t="str">
        <f t="shared" si="173"/>
        <v xml:space="preserve"> </v>
      </c>
      <c r="AD1134" s="116" t="str">
        <f t="shared" si="174"/>
        <v xml:space="preserve"> </v>
      </c>
      <c r="AE1134" s="116" t="str">
        <f t="shared" si="175"/>
        <v xml:space="preserve"> </v>
      </c>
      <c r="AF1134" s="116" t="str">
        <f t="shared" si="176"/>
        <v xml:space="preserve"> </v>
      </c>
      <c r="AG1134" s="116" t="str">
        <f t="shared" si="177"/>
        <v xml:space="preserve"> </v>
      </c>
    </row>
    <row r="1135" spans="1:33" x14ac:dyDescent="0.35">
      <c r="A1135" s="199"/>
      <c r="B1135" s="200"/>
      <c r="C1135" s="200"/>
      <c r="D1135" s="200"/>
      <c r="E1135" s="200"/>
      <c r="F1135" s="200"/>
      <c r="G1135" s="200"/>
      <c r="H1135" s="200"/>
      <c r="I1135" s="200"/>
      <c r="J1135" s="200"/>
      <c r="K1135" s="200"/>
      <c r="L1135" s="200"/>
      <c r="M1135" s="200"/>
      <c r="N1135" s="200"/>
      <c r="O1135" s="200"/>
      <c r="P1135" s="200"/>
      <c r="Q1135" s="200"/>
      <c r="R1135" s="200"/>
      <c r="S1135" s="200"/>
      <c r="T1135" s="200"/>
      <c r="U1135" s="200"/>
      <c r="V1135" s="200"/>
      <c r="W1135" s="201"/>
      <c r="X1135" s="116" t="str">
        <f t="shared" si="179"/>
        <v xml:space="preserve"> </v>
      </c>
      <c r="Y1135" s="116" t="str">
        <f t="shared" si="178"/>
        <v xml:space="preserve"> </v>
      </c>
      <c r="Z1135" s="116" t="str">
        <f t="shared" si="170"/>
        <v xml:space="preserve"> </v>
      </c>
      <c r="AA1135" s="116" t="str">
        <f t="shared" si="171"/>
        <v xml:space="preserve"> </v>
      </c>
      <c r="AB1135" s="116" t="str">
        <f t="shared" si="172"/>
        <v xml:space="preserve"> </v>
      </c>
      <c r="AC1135" s="116" t="str">
        <f t="shared" si="173"/>
        <v xml:space="preserve"> </v>
      </c>
      <c r="AD1135" s="116" t="str">
        <f t="shared" si="174"/>
        <v xml:space="preserve"> </v>
      </c>
      <c r="AE1135" s="116" t="str">
        <f t="shared" si="175"/>
        <v xml:space="preserve"> </v>
      </c>
      <c r="AF1135" s="116" t="str">
        <f t="shared" si="176"/>
        <v xml:space="preserve"> </v>
      </c>
      <c r="AG1135" s="116" t="str">
        <f t="shared" si="177"/>
        <v xml:space="preserve"> </v>
      </c>
    </row>
    <row r="1136" spans="1:33" x14ac:dyDescent="0.35">
      <c r="A1136" s="199"/>
      <c r="B1136" s="200"/>
      <c r="C1136" s="200"/>
      <c r="D1136" s="200"/>
      <c r="E1136" s="200"/>
      <c r="F1136" s="200"/>
      <c r="G1136" s="200"/>
      <c r="H1136" s="200"/>
      <c r="I1136" s="200"/>
      <c r="J1136" s="200"/>
      <c r="K1136" s="200"/>
      <c r="L1136" s="200"/>
      <c r="M1136" s="200"/>
      <c r="N1136" s="200"/>
      <c r="O1136" s="200"/>
      <c r="P1136" s="200"/>
      <c r="Q1136" s="200"/>
      <c r="R1136" s="200"/>
      <c r="S1136" s="200"/>
      <c r="T1136" s="200"/>
      <c r="U1136" s="200"/>
      <c r="V1136" s="200"/>
      <c r="W1136" s="201"/>
      <c r="X1136" s="116" t="str">
        <f t="shared" si="179"/>
        <v xml:space="preserve"> </v>
      </c>
      <c r="Y1136" s="116" t="str">
        <f t="shared" si="178"/>
        <v xml:space="preserve"> </v>
      </c>
      <c r="Z1136" s="116" t="str">
        <f t="shared" si="170"/>
        <v xml:space="preserve"> </v>
      </c>
      <c r="AA1136" s="116" t="str">
        <f t="shared" si="171"/>
        <v xml:space="preserve"> </v>
      </c>
      <c r="AB1136" s="116" t="str">
        <f t="shared" si="172"/>
        <v xml:space="preserve"> </v>
      </c>
      <c r="AC1136" s="116" t="str">
        <f t="shared" si="173"/>
        <v xml:space="preserve"> </v>
      </c>
      <c r="AD1136" s="116" t="str">
        <f t="shared" si="174"/>
        <v xml:space="preserve"> </v>
      </c>
      <c r="AE1136" s="116" t="str">
        <f t="shared" si="175"/>
        <v xml:space="preserve"> </v>
      </c>
      <c r="AF1136" s="116" t="str">
        <f t="shared" si="176"/>
        <v xml:space="preserve"> </v>
      </c>
      <c r="AG1136" s="116" t="str">
        <f t="shared" si="177"/>
        <v xml:space="preserve"> </v>
      </c>
    </row>
    <row r="1137" spans="1:33" x14ac:dyDescent="0.35">
      <c r="A1137" s="199"/>
      <c r="B1137" s="200"/>
      <c r="C1137" s="200"/>
      <c r="D1137" s="200"/>
      <c r="E1137" s="200"/>
      <c r="F1137" s="200"/>
      <c r="G1137" s="200"/>
      <c r="H1137" s="200"/>
      <c r="I1137" s="200"/>
      <c r="J1137" s="200"/>
      <c r="K1137" s="200"/>
      <c r="L1137" s="200"/>
      <c r="M1137" s="200"/>
      <c r="N1137" s="200"/>
      <c r="O1137" s="200"/>
      <c r="P1137" s="200"/>
      <c r="Q1137" s="200"/>
      <c r="R1137" s="200"/>
      <c r="S1137" s="200"/>
      <c r="T1137" s="200"/>
      <c r="U1137" s="200"/>
      <c r="V1137" s="200"/>
      <c r="W1137" s="201"/>
      <c r="X1137" s="116" t="str">
        <f t="shared" si="179"/>
        <v xml:space="preserve"> </v>
      </c>
      <c r="Y1137" s="116" t="str">
        <f t="shared" si="178"/>
        <v xml:space="preserve"> </v>
      </c>
      <c r="Z1137" s="116" t="str">
        <f t="shared" si="170"/>
        <v xml:space="preserve"> </v>
      </c>
      <c r="AA1137" s="116" t="str">
        <f t="shared" si="171"/>
        <v xml:space="preserve"> </v>
      </c>
      <c r="AB1137" s="116" t="str">
        <f t="shared" si="172"/>
        <v xml:space="preserve"> </v>
      </c>
      <c r="AC1137" s="116" t="str">
        <f t="shared" si="173"/>
        <v xml:space="preserve"> </v>
      </c>
      <c r="AD1137" s="116" t="str">
        <f t="shared" si="174"/>
        <v xml:space="preserve"> </v>
      </c>
      <c r="AE1137" s="116" t="str">
        <f t="shared" si="175"/>
        <v xml:space="preserve"> </v>
      </c>
      <c r="AF1137" s="116" t="str">
        <f t="shared" si="176"/>
        <v xml:space="preserve"> </v>
      </c>
      <c r="AG1137" s="116" t="str">
        <f t="shared" si="177"/>
        <v xml:space="preserve"> </v>
      </c>
    </row>
    <row r="1138" spans="1:33" x14ac:dyDescent="0.35">
      <c r="A1138" s="199"/>
      <c r="B1138" s="200"/>
      <c r="C1138" s="200"/>
      <c r="D1138" s="200"/>
      <c r="E1138" s="200"/>
      <c r="F1138" s="200"/>
      <c r="G1138" s="200"/>
      <c r="H1138" s="200"/>
      <c r="I1138" s="200"/>
      <c r="J1138" s="200"/>
      <c r="K1138" s="200"/>
      <c r="L1138" s="200"/>
      <c r="M1138" s="200"/>
      <c r="N1138" s="200"/>
      <c r="O1138" s="200"/>
      <c r="P1138" s="200"/>
      <c r="Q1138" s="200"/>
      <c r="R1138" s="200"/>
      <c r="S1138" s="200"/>
      <c r="T1138" s="200"/>
      <c r="U1138" s="200"/>
      <c r="V1138" s="200"/>
      <c r="W1138" s="201"/>
      <c r="X1138" s="116" t="str">
        <f t="shared" si="179"/>
        <v xml:space="preserve"> </v>
      </c>
      <c r="Y1138" s="116" t="str">
        <f t="shared" si="178"/>
        <v xml:space="preserve"> </v>
      </c>
      <c r="Z1138" s="116" t="str">
        <f t="shared" si="170"/>
        <v xml:space="preserve"> </v>
      </c>
      <c r="AA1138" s="116" t="str">
        <f t="shared" si="171"/>
        <v xml:space="preserve"> </v>
      </c>
      <c r="AB1138" s="116" t="str">
        <f t="shared" si="172"/>
        <v xml:space="preserve"> </v>
      </c>
      <c r="AC1138" s="116" t="str">
        <f t="shared" si="173"/>
        <v xml:space="preserve"> </v>
      </c>
      <c r="AD1138" s="116" t="str">
        <f t="shared" si="174"/>
        <v xml:space="preserve"> </v>
      </c>
      <c r="AE1138" s="116" t="str">
        <f t="shared" si="175"/>
        <v xml:space="preserve"> </v>
      </c>
      <c r="AF1138" s="116" t="str">
        <f t="shared" si="176"/>
        <v xml:space="preserve"> </v>
      </c>
      <c r="AG1138" s="116" t="str">
        <f t="shared" si="177"/>
        <v xml:space="preserve"> </v>
      </c>
    </row>
    <row r="1139" spans="1:33" x14ac:dyDescent="0.35">
      <c r="A1139" s="199"/>
      <c r="B1139" s="200"/>
      <c r="C1139" s="200"/>
      <c r="D1139" s="200"/>
      <c r="E1139" s="200"/>
      <c r="F1139" s="200"/>
      <c r="G1139" s="200"/>
      <c r="H1139" s="200"/>
      <c r="I1139" s="200"/>
      <c r="J1139" s="200"/>
      <c r="K1139" s="200"/>
      <c r="L1139" s="200"/>
      <c r="M1139" s="200"/>
      <c r="N1139" s="200"/>
      <c r="O1139" s="200"/>
      <c r="P1139" s="200"/>
      <c r="Q1139" s="200"/>
      <c r="R1139" s="200"/>
      <c r="S1139" s="200"/>
      <c r="T1139" s="200"/>
      <c r="U1139" s="200"/>
      <c r="V1139" s="200"/>
      <c r="W1139" s="201"/>
      <c r="X1139" s="116" t="str">
        <f t="shared" si="179"/>
        <v xml:space="preserve"> </v>
      </c>
      <c r="Y1139" s="116" t="str">
        <f t="shared" si="178"/>
        <v xml:space="preserve"> </v>
      </c>
      <c r="Z1139" s="116" t="str">
        <f t="shared" si="170"/>
        <v xml:space="preserve"> </v>
      </c>
      <c r="AA1139" s="116" t="str">
        <f t="shared" si="171"/>
        <v xml:space="preserve"> </v>
      </c>
      <c r="AB1139" s="116" t="str">
        <f t="shared" si="172"/>
        <v xml:space="preserve"> </v>
      </c>
      <c r="AC1139" s="116" t="str">
        <f t="shared" si="173"/>
        <v xml:space="preserve"> </v>
      </c>
      <c r="AD1139" s="116" t="str">
        <f t="shared" si="174"/>
        <v xml:space="preserve"> </v>
      </c>
      <c r="AE1139" s="116" t="str">
        <f t="shared" si="175"/>
        <v xml:space="preserve"> </v>
      </c>
      <c r="AF1139" s="116" t="str">
        <f t="shared" si="176"/>
        <v xml:space="preserve"> </v>
      </c>
      <c r="AG1139" s="116" t="str">
        <f t="shared" si="177"/>
        <v xml:space="preserve"> </v>
      </c>
    </row>
    <row r="1140" spans="1:33" x14ac:dyDescent="0.35">
      <c r="A1140" s="199"/>
      <c r="B1140" s="200"/>
      <c r="C1140" s="200"/>
      <c r="D1140" s="200"/>
      <c r="E1140" s="200"/>
      <c r="F1140" s="200"/>
      <c r="G1140" s="200"/>
      <c r="H1140" s="200"/>
      <c r="I1140" s="200"/>
      <c r="J1140" s="200"/>
      <c r="K1140" s="200"/>
      <c r="L1140" s="200"/>
      <c r="M1140" s="200"/>
      <c r="N1140" s="200"/>
      <c r="O1140" s="200"/>
      <c r="P1140" s="200"/>
      <c r="Q1140" s="200"/>
      <c r="R1140" s="200"/>
      <c r="S1140" s="200"/>
      <c r="T1140" s="200"/>
      <c r="U1140" s="200"/>
      <c r="V1140" s="200"/>
      <c r="W1140" s="201"/>
      <c r="X1140" s="116" t="str">
        <f t="shared" si="179"/>
        <v xml:space="preserve"> </v>
      </c>
      <c r="Y1140" s="116" t="str">
        <f t="shared" si="178"/>
        <v xml:space="preserve"> </v>
      </c>
      <c r="Z1140" s="116" t="str">
        <f t="shared" si="170"/>
        <v xml:space="preserve"> </v>
      </c>
      <c r="AA1140" s="116" t="str">
        <f t="shared" si="171"/>
        <v xml:space="preserve"> </v>
      </c>
      <c r="AB1140" s="116" t="str">
        <f t="shared" si="172"/>
        <v xml:space="preserve"> </v>
      </c>
      <c r="AC1140" s="116" t="str">
        <f t="shared" si="173"/>
        <v xml:space="preserve"> </v>
      </c>
      <c r="AD1140" s="116" t="str">
        <f t="shared" si="174"/>
        <v xml:space="preserve"> </v>
      </c>
      <c r="AE1140" s="116" t="str">
        <f t="shared" si="175"/>
        <v xml:space="preserve"> </v>
      </c>
      <c r="AF1140" s="116" t="str">
        <f t="shared" si="176"/>
        <v xml:space="preserve"> </v>
      </c>
      <c r="AG1140" s="116" t="str">
        <f t="shared" si="177"/>
        <v xml:space="preserve"> </v>
      </c>
    </row>
    <row r="1141" spans="1:33" x14ac:dyDescent="0.35">
      <c r="A1141" s="199"/>
      <c r="B1141" s="200"/>
      <c r="C1141" s="200"/>
      <c r="D1141" s="200"/>
      <c r="E1141" s="200"/>
      <c r="F1141" s="200"/>
      <c r="G1141" s="200"/>
      <c r="H1141" s="200"/>
      <c r="I1141" s="200"/>
      <c r="J1141" s="200"/>
      <c r="K1141" s="200"/>
      <c r="L1141" s="200"/>
      <c r="M1141" s="200"/>
      <c r="N1141" s="200"/>
      <c r="O1141" s="200"/>
      <c r="P1141" s="200"/>
      <c r="Q1141" s="200"/>
      <c r="R1141" s="200"/>
      <c r="S1141" s="200"/>
      <c r="T1141" s="200"/>
      <c r="U1141" s="200"/>
      <c r="V1141" s="200"/>
      <c r="W1141" s="201"/>
      <c r="X1141" s="116" t="str">
        <f t="shared" si="179"/>
        <v xml:space="preserve"> </v>
      </c>
      <c r="Y1141" s="116" t="str">
        <f t="shared" si="178"/>
        <v xml:space="preserve"> </v>
      </c>
      <c r="Z1141" s="116" t="str">
        <f t="shared" si="170"/>
        <v xml:space="preserve"> </v>
      </c>
      <c r="AA1141" s="116" t="str">
        <f t="shared" si="171"/>
        <v xml:space="preserve"> </v>
      </c>
      <c r="AB1141" s="116" t="str">
        <f t="shared" si="172"/>
        <v xml:space="preserve"> </v>
      </c>
      <c r="AC1141" s="116" t="str">
        <f t="shared" si="173"/>
        <v xml:space="preserve"> </v>
      </c>
      <c r="AD1141" s="116" t="str">
        <f t="shared" si="174"/>
        <v xml:space="preserve"> </v>
      </c>
      <c r="AE1141" s="116" t="str">
        <f t="shared" si="175"/>
        <v xml:space="preserve"> </v>
      </c>
      <c r="AF1141" s="116" t="str">
        <f t="shared" si="176"/>
        <v xml:space="preserve"> </v>
      </c>
      <c r="AG1141" s="116" t="str">
        <f t="shared" si="177"/>
        <v xml:space="preserve"> </v>
      </c>
    </row>
    <row r="1142" spans="1:33" x14ac:dyDescent="0.35">
      <c r="A1142" s="199"/>
      <c r="B1142" s="200"/>
      <c r="C1142" s="200"/>
      <c r="D1142" s="200"/>
      <c r="E1142" s="200"/>
      <c r="F1142" s="200"/>
      <c r="G1142" s="200"/>
      <c r="H1142" s="200"/>
      <c r="I1142" s="200"/>
      <c r="J1142" s="200"/>
      <c r="K1142" s="200"/>
      <c r="L1142" s="200"/>
      <c r="M1142" s="200"/>
      <c r="N1142" s="200"/>
      <c r="O1142" s="200"/>
      <c r="P1142" s="200"/>
      <c r="Q1142" s="200"/>
      <c r="R1142" s="200"/>
      <c r="S1142" s="200"/>
      <c r="T1142" s="200"/>
      <c r="U1142" s="200"/>
      <c r="V1142" s="200"/>
      <c r="W1142" s="201"/>
      <c r="X1142" s="116" t="str">
        <f t="shared" si="179"/>
        <v xml:space="preserve"> </v>
      </c>
      <c r="Y1142" s="116" t="str">
        <f t="shared" si="178"/>
        <v xml:space="preserve"> </v>
      </c>
      <c r="Z1142" s="116" t="str">
        <f t="shared" si="170"/>
        <v xml:space="preserve"> </v>
      </c>
      <c r="AA1142" s="116" t="str">
        <f t="shared" si="171"/>
        <v xml:space="preserve"> </v>
      </c>
      <c r="AB1142" s="116" t="str">
        <f t="shared" si="172"/>
        <v xml:space="preserve"> </v>
      </c>
      <c r="AC1142" s="116" t="str">
        <f t="shared" si="173"/>
        <v xml:space="preserve"> </v>
      </c>
      <c r="AD1142" s="116" t="str">
        <f t="shared" si="174"/>
        <v xml:space="preserve"> </v>
      </c>
      <c r="AE1142" s="116" t="str">
        <f t="shared" si="175"/>
        <v xml:space="preserve"> </v>
      </c>
      <c r="AF1142" s="116" t="str">
        <f t="shared" si="176"/>
        <v xml:space="preserve"> </v>
      </c>
      <c r="AG1142" s="116" t="str">
        <f t="shared" si="177"/>
        <v xml:space="preserve"> </v>
      </c>
    </row>
    <row r="1143" spans="1:33" x14ac:dyDescent="0.35">
      <c r="A1143" s="199"/>
      <c r="B1143" s="200"/>
      <c r="C1143" s="200"/>
      <c r="D1143" s="200"/>
      <c r="E1143" s="200"/>
      <c r="F1143" s="200"/>
      <c r="G1143" s="200"/>
      <c r="H1143" s="200"/>
      <c r="I1143" s="200"/>
      <c r="J1143" s="200"/>
      <c r="K1143" s="200"/>
      <c r="L1143" s="200"/>
      <c r="M1143" s="200"/>
      <c r="N1143" s="200"/>
      <c r="O1143" s="200"/>
      <c r="P1143" s="200"/>
      <c r="Q1143" s="200"/>
      <c r="R1143" s="200"/>
      <c r="S1143" s="200"/>
      <c r="T1143" s="200"/>
      <c r="U1143" s="200"/>
      <c r="V1143" s="200"/>
      <c r="W1143" s="201"/>
      <c r="X1143" s="116" t="str">
        <f t="shared" si="179"/>
        <v xml:space="preserve"> </v>
      </c>
      <c r="Y1143" s="116" t="str">
        <f t="shared" si="178"/>
        <v xml:space="preserve"> </v>
      </c>
      <c r="Z1143" s="116" t="str">
        <f t="shared" si="170"/>
        <v xml:space="preserve"> </v>
      </c>
      <c r="AA1143" s="116" t="str">
        <f t="shared" si="171"/>
        <v xml:space="preserve"> </v>
      </c>
      <c r="AB1143" s="116" t="str">
        <f t="shared" si="172"/>
        <v xml:space="preserve"> </v>
      </c>
      <c r="AC1143" s="116" t="str">
        <f t="shared" si="173"/>
        <v xml:space="preserve"> </v>
      </c>
      <c r="AD1143" s="116" t="str">
        <f t="shared" si="174"/>
        <v xml:space="preserve"> </v>
      </c>
      <c r="AE1143" s="116" t="str">
        <f t="shared" si="175"/>
        <v xml:space="preserve"> </v>
      </c>
      <c r="AF1143" s="116" t="str">
        <f t="shared" si="176"/>
        <v xml:space="preserve"> </v>
      </c>
      <c r="AG1143" s="116" t="str">
        <f t="shared" si="177"/>
        <v xml:space="preserve"> </v>
      </c>
    </row>
    <row r="1144" spans="1:33" x14ac:dyDescent="0.35">
      <c r="A1144" s="199"/>
      <c r="B1144" s="200"/>
      <c r="C1144" s="200"/>
      <c r="D1144" s="200"/>
      <c r="E1144" s="200"/>
      <c r="F1144" s="200"/>
      <c r="G1144" s="200"/>
      <c r="H1144" s="200"/>
      <c r="I1144" s="200"/>
      <c r="J1144" s="200"/>
      <c r="K1144" s="200"/>
      <c r="L1144" s="200"/>
      <c r="M1144" s="200"/>
      <c r="N1144" s="200"/>
      <c r="O1144" s="200"/>
      <c r="P1144" s="200"/>
      <c r="Q1144" s="200"/>
      <c r="R1144" s="200"/>
      <c r="S1144" s="200"/>
      <c r="T1144" s="200"/>
      <c r="U1144" s="200"/>
      <c r="V1144" s="200"/>
      <c r="W1144" s="201"/>
      <c r="X1144" s="116" t="str">
        <f t="shared" si="179"/>
        <v xml:space="preserve"> </v>
      </c>
      <c r="Y1144" s="116" t="str">
        <f t="shared" si="178"/>
        <v xml:space="preserve"> </v>
      </c>
      <c r="Z1144" s="116" t="str">
        <f t="shared" si="170"/>
        <v xml:space="preserve"> </v>
      </c>
      <c r="AA1144" s="116" t="str">
        <f t="shared" si="171"/>
        <v xml:space="preserve"> </v>
      </c>
      <c r="AB1144" s="116" t="str">
        <f t="shared" si="172"/>
        <v xml:space="preserve"> </v>
      </c>
      <c r="AC1144" s="116" t="str">
        <f t="shared" si="173"/>
        <v xml:space="preserve"> </v>
      </c>
      <c r="AD1144" s="116" t="str">
        <f t="shared" si="174"/>
        <v xml:space="preserve"> </v>
      </c>
      <c r="AE1144" s="116" t="str">
        <f t="shared" si="175"/>
        <v xml:space="preserve"> </v>
      </c>
      <c r="AF1144" s="116" t="str">
        <f t="shared" si="176"/>
        <v xml:space="preserve"> </v>
      </c>
      <c r="AG1144" s="116" t="str">
        <f t="shared" si="177"/>
        <v xml:space="preserve"> </v>
      </c>
    </row>
    <row r="1145" spans="1:33" x14ac:dyDescent="0.35">
      <c r="A1145" s="199"/>
      <c r="B1145" s="200"/>
      <c r="C1145" s="200"/>
      <c r="D1145" s="200"/>
      <c r="E1145" s="200"/>
      <c r="F1145" s="200"/>
      <c r="G1145" s="200"/>
      <c r="H1145" s="200"/>
      <c r="I1145" s="200"/>
      <c r="J1145" s="200"/>
      <c r="K1145" s="200"/>
      <c r="L1145" s="200"/>
      <c r="M1145" s="200"/>
      <c r="N1145" s="200"/>
      <c r="O1145" s="200"/>
      <c r="P1145" s="200"/>
      <c r="Q1145" s="200"/>
      <c r="R1145" s="200"/>
      <c r="S1145" s="200"/>
      <c r="T1145" s="200"/>
      <c r="U1145" s="200"/>
      <c r="V1145" s="200"/>
      <c r="W1145" s="201"/>
      <c r="X1145" s="116" t="str">
        <f t="shared" si="179"/>
        <v xml:space="preserve"> </v>
      </c>
      <c r="Y1145" s="116" t="str">
        <f t="shared" si="178"/>
        <v xml:space="preserve"> </v>
      </c>
      <c r="Z1145" s="116" t="str">
        <f t="shared" si="170"/>
        <v xml:space="preserve"> </v>
      </c>
      <c r="AA1145" s="116" t="str">
        <f t="shared" si="171"/>
        <v xml:space="preserve"> </v>
      </c>
      <c r="AB1145" s="116" t="str">
        <f t="shared" si="172"/>
        <v xml:space="preserve"> </v>
      </c>
      <c r="AC1145" s="116" t="str">
        <f t="shared" si="173"/>
        <v xml:space="preserve"> </v>
      </c>
      <c r="AD1145" s="116" t="str">
        <f t="shared" si="174"/>
        <v xml:space="preserve"> </v>
      </c>
      <c r="AE1145" s="116" t="str">
        <f t="shared" si="175"/>
        <v xml:space="preserve"> </v>
      </c>
      <c r="AF1145" s="116" t="str">
        <f t="shared" si="176"/>
        <v xml:space="preserve"> </v>
      </c>
      <c r="AG1145" s="116" t="str">
        <f t="shared" si="177"/>
        <v xml:space="preserve"> </v>
      </c>
    </row>
    <row r="1146" spans="1:33" x14ac:dyDescent="0.35">
      <c r="A1146" s="199"/>
      <c r="B1146" s="200"/>
      <c r="C1146" s="200"/>
      <c r="D1146" s="200"/>
      <c r="E1146" s="200"/>
      <c r="F1146" s="200"/>
      <c r="G1146" s="200"/>
      <c r="H1146" s="200"/>
      <c r="I1146" s="200"/>
      <c r="J1146" s="200"/>
      <c r="K1146" s="200"/>
      <c r="L1146" s="200"/>
      <c r="M1146" s="200"/>
      <c r="N1146" s="200"/>
      <c r="O1146" s="200"/>
      <c r="P1146" s="200"/>
      <c r="Q1146" s="200"/>
      <c r="R1146" s="200"/>
      <c r="S1146" s="200"/>
      <c r="T1146" s="200"/>
      <c r="U1146" s="200"/>
      <c r="V1146" s="200"/>
      <c r="W1146" s="201"/>
      <c r="X1146" s="116" t="str">
        <f t="shared" si="179"/>
        <v xml:space="preserve"> </v>
      </c>
      <c r="Y1146" s="116" t="str">
        <f t="shared" si="178"/>
        <v xml:space="preserve"> </v>
      </c>
      <c r="Z1146" s="116" t="str">
        <f t="shared" si="170"/>
        <v xml:space="preserve"> </v>
      </c>
      <c r="AA1146" s="116" t="str">
        <f t="shared" si="171"/>
        <v xml:space="preserve"> </v>
      </c>
      <c r="AB1146" s="116" t="str">
        <f t="shared" si="172"/>
        <v xml:space="preserve"> </v>
      </c>
      <c r="AC1146" s="116" t="str">
        <f t="shared" si="173"/>
        <v xml:space="preserve"> </v>
      </c>
      <c r="AD1146" s="116" t="str">
        <f t="shared" si="174"/>
        <v xml:space="preserve"> </v>
      </c>
      <c r="AE1146" s="116" t="str">
        <f t="shared" si="175"/>
        <v xml:space="preserve"> </v>
      </c>
      <c r="AF1146" s="116" t="str">
        <f t="shared" si="176"/>
        <v xml:space="preserve"> </v>
      </c>
      <c r="AG1146" s="116" t="str">
        <f t="shared" si="177"/>
        <v xml:space="preserve"> </v>
      </c>
    </row>
    <row r="1147" spans="1:33" x14ac:dyDescent="0.35">
      <c r="A1147" s="199"/>
      <c r="B1147" s="200"/>
      <c r="C1147" s="200"/>
      <c r="D1147" s="200"/>
      <c r="E1147" s="200"/>
      <c r="F1147" s="200"/>
      <c r="G1147" s="200"/>
      <c r="H1147" s="200"/>
      <c r="I1147" s="200"/>
      <c r="J1147" s="200"/>
      <c r="K1147" s="200"/>
      <c r="L1147" s="200"/>
      <c r="M1147" s="200"/>
      <c r="N1147" s="200"/>
      <c r="O1147" s="200"/>
      <c r="P1147" s="200"/>
      <c r="Q1147" s="200"/>
      <c r="R1147" s="200"/>
      <c r="S1147" s="200"/>
      <c r="T1147" s="200"/>
      <c r="U1147" s="200"/>
      <c r="V1147" s="200"/>
      <c r="W1147" s="201"/>
      <c r="X1147" s="116" t="str">
        <f t="shared" si="179"/>
        <v xml:space="preserve"> </v>
      </c>
      <c r="Y1147" s="116" t="str">
        <f t="shared" si="178"/>
        <v xml:space="preserve"> </v>
      </c>
      <c r="Z1147" s="116" t="str">
        <f t="shared" si="170"/>
        <v xml:space="preserve"> </v>
      </c>
      <c r="AA1147" s="116" t="str">
        <f t="shared" si="171"/>
        <v xml:space="preserve"> </v>
      </c>
      <c r="AB1147" s="116" t="str">
        <f t="shared" si="172"/>
        <v xml:space="preserve"> </v>
      </c>
      <c r="AC1147" s="116" t="str">
        <f t="shared" si="173"/>
        <v xml:space="preserve"> </v>
      </c>
      <c r="AD1147" s="116" t="str">
        <f t="shared" si="174"/>
        <v xml:space="preserve"> </v>
      </c>
      <c r="AE1147" s="116" t="str">
        <f t="shared" si="175"/>
        <v xml:space="preserve"> </v>
      </c>
      <c r="AF1147" s="116" t="str">
        <f t="shared" si="176"/>
        <v xml:space="preserve"> </v>
      </c>
      <c r="AG1147" s="116" t="str">
        <f t="shared" si="177"/>
        <v xml:space="preserve"> </v>
      </c>
    </row>
    <row r="1148" spans="1:33" x14ac:dyDescent="0.35">
      <c r="A1148" s="199"/>
      <c r="B1148" s="200"/>
      <c r="C1148" s="200"/>
      <c r="D1148" s="200"/>
      <c r="E1148" s="200"/>
      <c r="F1148" s="200"/>
      <c r="G1148" s="200"/>
      <c r="H1148" s="200"/>
      <c r="I1148" s="200"/>
      <c r="J1148" s="200"/>
      <c r="K1148" s="200"/>
      <c r="L1148" s="200"/>
      <c r="M1148" s="200"/>
      <c r="N1148" s="200"/>
      <c r="O1148" s="200"/>
      <c r="P1148" s="200"/>
      <c r="Q1148" s="200"/>
      <c r="R1148" s="200"/>
      <c r="S1148" s="200"/>
      <c r="T1148" s="200"/>
      <c r="U1148" s="200"/>
      <c r="V1148" s="200"/>
      <c r="W1148" s="201"/>
      <c r="X1148" s="116" t="str">
        <f t="shared" si="179"/>
        <v xml:space="preserve"> </v>
      </c>
      <c r="Y1148" s="116" t="str">
        <f t="shared" si="178"/>
        <v xml:space="preserve"> </v>
      </c>
      <c r="Z1148" s="116" t="str">
        <f t="shared" si="170"/>
        <v xml:space="preserve"> </v>
      </c>
      <c r="AA1148" s="116" t="str">
        <f t="shared" si="171"/>
        <v xml:space="preserve"> </v>
      </c>
      <c r="AB1148" s="116" t="str">
        <f t="shared" si="172"/>
        <v xml:space="preserve"> </v>
      </c>
      <c r="AC1148" s="116" t="str">
        <f t="shared" si="173"/>
        <v xml:space="preserve"> </v>
      </c>
      <c r="AD1148" s="116" t="str">
        <f t="shared" si="174"/>
        <v xml:space="preserve"> </v>
      </c>
      <c r="AE1148" s="116" t="str">
        <f t="shared" si="175"/>
        <v xml:space="preserve"> </v>
      </c>
      <c r="AF1148" s="116" t="str">
        <f t="shared" si="176"/>
        <v xml:space="preserve"> </v>
      </c>
      <c r="AG1148" s="116" t="str">
        <f t="shared" si="177"/>
        <v xml:space="preserve"> </v>
      </c>
    </row>
    <row r="1149" spans="1:33" x14ac:dyDescent="0.35">
      <c r="A1149" s="199"/>
      <c r="B1149" s="200"/>
      <c r="C1149" s="200"/>
      <c r="D1149" s="200"/>
      <c r="E1149" s="200"/>
      <c r="F1149" s="200"/>
      <c r="G1149" s="200"/>
      <c r="H1149" s="200"/>
      <c r="I1149" s="200"/>
      <c r="J1149" s="200"/>
      <c r="K1149" s="200"/>
      <c r="L1149" s="200"/>
      <c r="M1149" s="200"/>
      <c r="N1149" s="200"/>
      <c r="O1149" s="200"/>
      <c r="P1149" s="200"/>
      <c r="Q1149" s="200"/>
      <c r="R1149" s="200"/>
      <c r="S1149" s="200"/>
      <c r="T1149" s="200"/>
      <c r="U1149" s="200"/>
      <c r="V1149" s="200"/>
      <c r="W1149" s="201"/>
      <c r="X1149" s="116" t="str">
        <f t="shared" si="179"/>
        <v xml:space="preserve"> </v>
      </c>
      <c r="Y1149" s="116" t="str">
        <f t="shared" si="178"/>
        <v xml:space="preserve"> </v>
      </c>
      <c r="Z1149" s="116" t="str">
        <f t="shared" si="170"/>
        <v xml:space="preserve"> </v>
      </c>
      <c r="AA1149" s="116" t="str">
        <f t="shared" si="171"/>
        <v xml:space="preserve"> </v>
      </c>
      <c r="AB1149" s="116" t="str">
        <f t="shared" si="172"/>
        <v xml:space="preserve"> </v>
      </c>
      <c r="AC1149" s="116" t="str">
        <f t="shared" si="173"/>
        <v xml:space="preserve"> </v>
      </c>
      <c r="AD1149" s="116" t="str">
        <f t="shared" si="174"/>
        <v xml:space="preserve"> </v>
      </c>
      <c r="AE1149" s="116" t="str">
        <f t="shared" si="175"/>
        <v xml:space="preserve"> </v>
      </c>
      <c r="AF1149" s="116" t="str">
        <f t="shared" si="176"/>
        <v xml:space="preserve"> </v>
      </c>
      <c r="AG1149" s="116" t="str">
        <f t="shared" si="177"/>
        <v xml:space="preserve"> </v>
      </c>
    </row>
    <row r="1150" spans="1:33" x14ac:dyDescent="0.35">
      <c r="A1150" s="199"/>
      <c r="B1150" s="200"/>
      <c r="C1150" s="200"/>
      <c r="D1150" s="200"/>
      <c r="E1150" s="200"/>
      <c r="F1150" s="200"/>
      <c r="G1150" s="200"/>
      <c r="H1150" s="200"/>
      <c r="I1150" s="200"/>
      <c r="J1150" s="200"/>
      <c r="K1150" s="200"/>
      <c r="L1150" s="200"/>
      <c r="M1150" s="200"/>
      <c r="N1150" s="200"/>
      <c r="O1150" s="200"/>
      <c r="P1150" s="200"/>
      <c r="Q1150" s="200"/>
      <c r="R1150" s="200"/>
      <c r="S1150" s="200"/>
      <c r="T1150" s="200"/>
      <c r="U1150" s="200"/>
      <c r="V1150" s="200"/>
      <c r="W1150" s="201"/>
      <c r="X1150" s="116" t="str">
        <f t="shared" si="179"/>
        <v xml:space="preserve"> </v>
      </c>
      <c r="Y1150" s="116" t="str">
        <f t="shared" si="178"/>
        <v xml:space="preserve"> </v>
      </c>
      <c r="Z1150" s="116" t="str">
        <f t="shared" si="170"/>
        <v xml:space="preserve"> </v>
      </c>
      <c r="AA1150" s="116" t="str">
        <f t="shared" si="171"/>
        <v xml:space="preserve"> </v>
      </c>
      <c r="AB1150" s="116" t="str">
        <f t="shared" si="172"/>
        <v xml:space="preserve"> </v>
      </c>
      <c r="AC1150" s="116" t="str">
        <f t="shared" si="173"/>
        <v xml:space="preserve"> </v>
      </c>
      <c r="AD1150" s="116" t="str">
        <f t="shared" si="174"/>
        <v xml:space="preserve"> </v>
      </c>
      <c r="AE1150" s="116" t="str">
        <f t="shared" si="175"/>
        <v xml:space="preserve"> </v>
      </c>
      <c r="AF1150" s="116" t="str">
        <f t="shared" si="176"/>
        <v xml:space="preserve"> </v>
      </c>
      <c r="AG1150" s="116" t="str">
        <f t="shared" si="177"/>
        <v xml:space="preserve"> </v>
      </c>
    </row>
    <row r="1151" spans="1:33" x14ac:dyDescent="0.35">
      <c r="A1151" s="199"/>
      <c r="B1151" s="200"/>
      <c r="C1151" s="200"/>
      <c r="D1151" s="200"/>
      <c r="E1151" s="200"/>
      <c r="F1151" s="200"/>
      <c r="G1151" s="200"/>
      <c r="H1151" s="200"/>
      <c r="I1151" s="200"/>
      <c r="J1151" s="200"/>
      <c r="K1151" s="200"/>
      <c r="L1151" s="200"/>
      <c r="M1151" s="200"/>
      <c r="N1151" s="200"/>
      <c r="O1151" s="200"/>
      <c r="P1151" s="200"/>
      <c r="Q1151" s="200"/>
      <c r="R1151" s="200"/>
      <c r="S1151" s="200"/>
      <c r="T1151" s="200"/>
      <c r="U1151" s="200"/>
      <c r="V1151" s="200"/>
      <c r="W1151" s="201"/>
      <c r="X1151" s="116" t="str">
        <f t="shared" si="179"/>
        <v xml:space="preserve"> </v>
      </c>
      <c r="Y1151" s="116" t="str">
        <f t="shared" si="178"/>
        <v xml:space="preserve"> </v>
      </c>
      <c r="Z1151" s="116" t="str">
        <f t="shared" si="170"/>
        <v xml:space="preserve"> </v>
      </c>
      <c r="AA1151" s="116" t="str">
        <f t="shared" si="171"/>
        <v xml:space="preserve"> </v>
      </c>
      <c r="AB1151" s="116" t="str">
        <f t="shared" si="172"/>
        <v xml:space="preserve"> </v>
      </c>
      <c r="AC1151" s="116" t="str">
        <f t="shared" si="173"/>
        <v xml:space="preserve"> </v>
      </c>
      <c r="AD1151" s="116" t="str">
        <f t="shared" si="174"/>
        <v xml:space="preserve"> </v>
      </c>
      <c r="AE1151" s="116" t="str">
        <f t="shared" si="175"/>
        <v xml:space="preserve"> </v>
      </c>
      <c r="AF1151" s="116" t="str">
        <f t="shared" si="176"/>
        <v xml:space="preserve"> </v>
      </c>
      <c r="AG1151" s="116" t="str">
        <f t="shared" si="177"/>
        <v xml:space="preserve"> </v>
      </c>
    </row>
    <row r="1152" spans="1:33" x14ac:dyDescent="0.35">
      <c r="A1152" s="199"/>
      <c r="B1152" s="200"/>
      <c r="C1152" s="200"/>
      <c r="D1152" s="200"/>
      <c r="E1152" s="200"/>
      <c r="F1152" s="200"/>
      <c r="G1152" s="200"/>
      <c r="H1152" s="200"/>
      <c r="I1152" s="200"/>
      <c r="J1152" s="200"/>
      <c r="K1152" s="200"/>
      <c r="L1152" s="200"/>
      <c r="M1152" s="200"/>
      <c r="N1152" s="200"/>
      <c r="O1152" s="200"/>
      <c r="P1152" s="200"/>
      <c r="Q1152" s="200"/>
      <c r="R1152" s="200"/>
      <c r="S1152" s="200"/>
      <c r="T1152" s="200"/>
      <c r="U1152" s="200"/>
      <c r="V1152" s="200"/>
      <c r="W1152" s="201"/>
      <c r="X1152" s="116" t="str">
        <f t="shared" si="179"/>
        <v xml:space="preserve"> </v>
      </c>
      <c r="Y1152" s="116" t="str">
        <f t="shared" si="178"/>
        <v xml:space="preserve"> </v>
      </c>
      <c r="Z1152" s="116" t="str">
        <f t="shared" si="170"/>
        <v xml:space="preserve"> </v>
      </c>
      <c r="AA1152" s="116" t="str">
        <f t="shared" si="171"/>
        <v xml:space="preserve"> </v>
      </c>
      <c r="AB1152" s="116" t="str">
        <f t="shared" si="172"/>
        <v xml:space="preserve"> </v>
      </c>
      <c r="AC1152" s="116" t="str">
        <f t="shared" si="173"/>
        <v xml:space="preserve"> </v>
      </c>
      <c r="AD1152" s="116" t="str">
        <f t="shared" si="174"/>
        <v xml:space="preserve"> </v>
      </c>
      <c r="AE1152" s="116" t="str">
        <f t="shared" si="175"/>
        <v xml:space="preserve"> </v>
      </c>
      <c r="AF1152" s="116" t="str">
        <f t="shared" si="176"/>
        <v xml:space="preserve"> </v>
      </c>
      <c r="AG1152" s="116" t="str">
        <f t="shared" si="177"/>
        <v xml:space="preserve"> </v>
      </c>
    </row>
    <row r="1153" spans="1:33" x14ac:dyDescent="0.35">
      <c r="A1153" s="199"/>
      <c r="B1153" s="200"/>
      <c r="C1153" s="200"/>
      <c r="D1153" s="200"/>
      <c r="E1153" s="200"/>
      <c r="F1153" s="200"/>
      <c r="G1153" s="200"/>
      <c r="H1153" s="200"/>
      <c r="I1153" s="200"/>
      <c r="J1153" s="200"/>
      <c r="K1153" s="200"/>
      <c r="L1153" s="200"/>
      <c r="M1153" s="200"/>
      <c r="N1153" s="200"/>
      <c r="O1153" s="200"/>
      <c r="P1153" s="200"/>
      <c r="Q1153" s="200"/>
      <c r="R1153" s="200"/>
      <c r="S1153" s="200"/>
      <c r="T1153" s="200"/>
      <c r="U1153" s="200"/>
      <c r="V1153" s="200"/>
      <c r="W1153" s="201"/>
      <c r="X1153" s="116" t="str">
        <f t="shared" si="179"/>
        <v xml:space="preserve"> </v>
      </c>
      <c r="Y1153" s="116" t="str">
        <f t="shared" si="178"/>
        <v xml:space="preserve"> </v>
      </c>
      <c r="Z1153" s="116" t="str">
        <f t="shared" si="170"/>
        <v xml:space="preserve"> </v>
      </c>
      <c r="AA1153" s="116" t="str">
        <f t="shared" si="171"/>
        <v xml:space="preserve"> </v>
      </c>
      <c r="AB1153" s="116" t="str">
        <f t="shared" si="172"/>
        <v xml:space="preserve"> </v>
      </c>
      <c r="AC1153" s="116" t="str">
        <f t="shared" si="173"/>
        <v xml:space="preserve"> </v>
      </c>
      <c r="AD1153" s="116" t="str">
        <f t="shared" si="174"/>
        <v xml:space="preserve"> </v>
      </c>
      <c r="AE1153" s="116" t="str">
        <f t="shared" si="175"/>
        <v xml:space="preserve"> </v>
      </c>
      <c r="AF1153" s="116" t="str">
        <f t="shared" si="176"/>
        <v xml:space="preserve"> </v>
      </c>
      <c r="AG1153" s="116" t="str">
        <f t="shared" si="177"/>
        <v xml:space="preserve"> </v>
      </c>
    </row>
    <row r="1154" spans="1:33" x14ac:dyDescent="0.35">
      <c r="A1154" s="199"/>
      <c r="B1154" s="200"/>
      <c r="C1154" s="200"/>
      <c r="D1154" s="200"/>
      <c r="E1154" s="200"/>
      <c r="F1154" s="200"/>
      <c r="G1154" s="200"/>
      <c r="H1154" s="200"/>
      <c r="I1154" s="200"/>
      <c r="J1154" s="200"/>
      <c r="K1154" s="200"/>
      <c r="L1154" s="200"/>
      <c r="M1154" s="200"/>
      <c r="N1154" s="200"/>
      <c r="O1154" s="200"/>
      <c r="P1154" s="200"/>
      <c r="Q1154" s="200"/>
      <c r="R1154" s="200"/>
      <c r="S1154" s="200"/>
      <c r="T1154" s="200"/>
      <c r="U1154" s="200"/>
      <c r="V1154" s="200"/>
      <c r="W1154" s="201"/>
      <c r="X1154" s="116" t="str">
        <f t="shared" si="179"/>
        <v xml:space="preserve"> </v>
      </c>
      <c r="Y1154" s="116" t="str">
        <f t="shared" si="178"/>
        <v xml:space="preserve"> </v>
      </c>
      <c r="Z1154" s="116" t="str">
        <f t="shared" si="170"/>
        <v xml:space="preserve"> </v>
      </c>
      <c r="AA1154" s="116" t="str">
        <f t="shared" si="171"/>
        <v xml:space="preserve"> </v>
      </c>
      <c r="AB1154" s="116" t="str">
        <f t="shared" si="172"/>
        <v xml:space="preserve"> </v>
      </c>
      <c r="AC1154" s="116" t="str">
        <f t="shared" si="173"/>
        <v xml:space="preserve"> </v>
      </c>
      <c r="AD1154" s="116" t="str">
        <f t="shared" si="174"/>
        <v xml:space="preserve"> </v>
      </c>
      <c r="AE1154" s="116" t="str">
        <f t="shared" si="175"/>
        <v xml:space="preserve"> </v>
      </c>
      <c r="AF1154" s="116" t="str">
        <f t="shared" si="176"/>
        <v xml:space="preserve"> </v>
      </c>
      <c r="AG1154" s="116" t="str">
        <f t="shared" si="177"/>
        <v xml:space="preserve"> </v>
      </c>
    </row>
    <row r="1155" spans="1:33" x14ac:dyDescent="0.35">
      <c r="A1155" s="199"/>
      <c r="B1155" s="200"/>
      <c r="C1155" s="200"/>
      <c r="D1155" s="200"/>
      <c r="E1155" s="200"/>
      <c r="F1155" s="200"/>
      <c r="G1155" s="200"/>
      <c r="H1155" s="200"/>
      <c r="I1155" s="200"/>
      <c r="J1155" s="200"/>
      <c r="K1155" s="200"/>
      <c r="L1155" s="200"/>
      <c r="M1155" s="200"/>
      <c r="N1155" s="200"/>
      <c r="O1155" s="200"/>
      <c r="P1155" s="200"/>
      <c r="Q1155" s="200"/>
      <c r="R1155" s="200"/>
      <c r="S1155" s="200"/>
      <c r="T1155" s="200"/>
      <c r="U1155" s="200"/>
      <c r="V1155" s="200"/>
      <c r="W1155" s="201"/>
      <c r="X1155" s="116" t="str">
        <f t="shared" si="179"/>
        <v xml:space="preserve"> </v>
      </c>
      <c r="Y1155" s="116" t="str">
        <f t="shared" si="178"/>
        <v xml:space="preserve"> </v>
      </c>
      <c r="Z1155" s="116" t="str">
        <f t="shared" si="170"/>
        <v xml:space="preserve"> </v>
      </c>
      <c r="AA1155" s="116" t="str">
        <f t="shared" si="171"/>
        <v xml:space="preserve"> </v>
      </c>
      <c r="AB1155" s="116" t="str">
        <f t="shared" si="172"/>
        <v xml:space="preserve"> </v>
      </c>
      <c r="AC1155" s="116" t="str">
        <f t="shared" si="173"/>
        <v xml:space="preserve"> </v>
      </c>
      <c r="AD1155" s="116" t="str">
        <f t="shared" si="174"/>
        <v xml:space="preserve"> </v>
      </c>
      <c r="AE1155" s="116" t="str">
        <f t="shared" si="175"/>
        <v xml:space="preserve"> </v>
      </c>
      <c r="AF1155" s="116" t="str">
        <f t="shared" si="176"/>
        <v xml:space="preserve"> </v>
      </c>
      <c r="AG1155" s="116" t="str">
        <f t="shared" si="177"/>
        <v xml:space="preserve"> </v>
      </c>
    </row>
    <row r="1156" spans="1:33" x14ac:dyDescent="0.35">
      <c r="A1156" s="199"/>
      <c r="B1156" s="200"/>
      <c r="C1156" s="200"/>
      <c r="D1156" s="200"/>
      <c r="E1156" s="200"/>
      <c r="F1156" s="200"/>
      <c r="G1156" s="200"/>
      <c r="H1156" s="200"/>
      <c r="I1156" s="200"/>
      <c r="J1156" s="200"/>
      <c r="K1156" s="200"/>
      <c r="L1156" s="200"/>
      <c r="M1156" s="200"/>
      <c r="N1156" s="200"/>
      <c r="O1156" s="200"/>
      <c r="P1156" s="200"/>
      <c r="Q1156" s="200"/>
      <c r="R1156" s="200"/>
      <c r="S1156" s="200"/>
      <c r="T1156" s="200"/>
      <c r="U1156" s="200"/>
      <c r="V1156" s="200"/>
      <c r="W1156" s="201"/>
      <c r="X1156" s="116" t="str">
        <f t="shared" si="179"/>
        <v xml:space="preserve"> </v>
      </c>
      <c r="Y1156" s="116" t="str">
        <f t="shared" si="178"/>
        <v xml:space="preserve"> </v>
      </c>
      <c r="Z1156" s="116" t="str">
        <f t="shared" ref="Z1156:Z1219" si="180">H1156&amp;" "&amp;I1156</f>
        <v xml:space="preserve"> </v>
      </c>
      <c r="AA1156" s="116" t="str">
        <f t="shared" ref="AA1156:AA1219" si="181">J1156&amp;" "&amp;K1156</f>
        <v xml:space="preserve"> </v>
      </c>
      <c r="AB1156" s="116" t="str">
        <f t="shared" ref="AB1156:AB1219" si="182">L1156&amp;" "&amp;M1156</f>
        <v xml:space="preserve"> </v>
      </c>
      <c r="AC1156" s="116" t="str">
        <f t="shared" ref="AC1156:AC1219" si="183">N1156&amp;" "&amp;O1156</f>
        <v xml:space="preserve"> </v>
      </c>
      <c r="AD1156" s="116" t="str">
        <f t="shared" ref="AD1156:AD1219" si="184">P1156&amp;" "&amp;Q1156</f>
        <v xml:space="preserve"> </v>
      </c>
      <c r="AE1156" s="116" t="str">
        <f t="shared" ref="AE1156:AE1219" si="185">R1156&amp;" "&amp;S1156</f>
        <v xml:space="preserve"> </v>
      </c>
      <c r="AF1156" s="116" t="str">
        <f t="shared" ref="AF1156:AF1219" si="186">T1156&amp;" "&amp;U1156</f>
        <v xml:space="preserve"> </v>
      </c>
      <c r="AG1156" s="116" t="str">
        <f t="shared" ref="AG1156:AG1219" si="187">V1156&amp;" "&amp;W1156</f>
        <v xml:space="preserve"> </v>
      </c>
    </row>
    <row r="1157" spans="1:33" x14ac:dyDescent="0.35">
      <c r="A1157" s="199"/>
      <c r="B1157" s="200"/>
      <c r="C1157" s="200"/>
      <c r="D1157" s="200"/>
      <c r="E1157" s="200"/>
      <c r="F1157" s="200"/>
      <c r="G1157" s="200"/>
      <c r="H1157" s="200"/>
      <c r="I1157" s="200"/>
      <c r="J1157" s="200"/>
      <c r="K1157" s="200"/>
      <c r="L1157" s="200"/>
      <c r="M1157" s="200"/>
      <c r="N1157" s="200"/>
      <c r="O1157" s="200"/>
      <c r="P1157" s="200"/>
      <c r="Q1157" s="200"/>
      <c r="R1157" s="200"/>
      <c r="S1157" s="200"/>
      <c r="T1157" s="200"/>
      <c r="U1157" s="200"/>
      <c r="V1157" s="200"/>
      <c r="W1157" s="201"/>
      <c r="X1157" s="116" t="str">
        <f t="shared" si="179"/>
        <v xml:space="preserve"> </v>
      </c>
      <c r="Y1157" s="116" t="str">
        <f t="shared" ref="Y1157:Y1220" si="188">F1157&amp;" "&amp;G1157</f>
        <v xml:space="preserve"> </v>
      </c>
      <c r="Z1157" s="116" t="str">
        <f t="shared" si="180"/>
        <v xml:space="preserve"> </v>
      </c>
      <c r="AA1157" s="116" t="str">
        <f t="shared" si="181"/>
        <v xml:space="preserve"> </v>
      </c>
      <c r="AB1157" s="116" t="str">
        <f t="shared" si="182"/>
        <v xml:space="preserve"> </v>
      </c>
      <c r="AC1157" s="116" t="str">
        <f t="shared" si="183"/>
        <v xml:space="preserve"> </v>
      </c>
      <c r="AD1157" s="116" t="str">
        <f t="shared" si="184"/>
        <v xml:space="preserve"> </v>
      </c>
      <c r="AE1157" s="116" t="str">
        <f t="shared" si="185"/>
        <v xml:space="preserve"> </v>
      </c>
      <c r="AF1157" s="116" t="str">
        <f t="shared" si="186"/>
        <v xml:space="preserve"> </v>
      </c>
      <c r="AG1157" s="116" t="str">
        <f t="shared" si="187"/>
        <v xml:space="preserve"> </v>
      </c>
    </row>
    <row r="1158" spans="1:33" x14ac:dyDescent="0.35">
      <c r="A1158" s="199"/>
      <c r="B1158" s="200"/>
      <c r="C1158" s="200"/>
      <c r="D1158" s="200"/>
      <c r="E1158" s="200"/>
      <c r="F1158" s="200"/>
      <c r="G1158" s="200"/>
      <c r="H1158" s="200"/>
      <c r="I1158" s="200"/>
      <c r="J1158" s="200"/>
      <c r="K1158" s="200"/>
      <c r="L1158" s="200"/>
      <c r="M1158" s="200"/>
      <c r="N1158" s="200"/>
      <c r="O1158" s="200"/>
      <c r="P1158" s="200"/>
      <c r="Q1158" s="200"/>
      <c r="R1158" s="200"/>
      <c r="S1158" s="200"/>
      <c r="T1158" s="200"/>
      <c r="U1158" s="200"/>
      <c r="V1158" s="200"/>
      <c r="W1158" s="201"/>
      <c r="X1158" s="116" t="str">
        <f t="shared" ref="X1158:X1221" si="189">D1158&amp;" "&amp;E1158</f>
        <v xml:space="preserve"> </v>
      </c>
      <c r="Y1158" s="116" t="str">
        <f t="shared" si="188"/>
        <v xml:space="preserve"> </v>
      </c>
      <c r="Z1158" s="116" t="str">
        <f t="shared" si="180"/>
        <v xml:space="preserve"> </v>
      </c>
      <c r="AA1158" s="116" t="str">
        <f t="shared" si="181"/>
        <v xml:space="preserve"> </v>
      </c>
      <c r="AB1158" s="116" t="str">
        <f t="shared" si="182"/>
        <v xml:space="preserve"> </v>
      </c>
      <c r="AC1158" s="116" t="str">
        <f t="shared" si="183"/>
        <v xml:space="preserve"> </v>
      </c>
      <c r="AD1158" s="116" t="str">
        <f t="shared" si="184"/>
        <v xml:space="preserve"> </v>
      </c>
      <c r="AE1158" s="116" t="str">
        <f t="shared" si="185"/>
        <v xml:space="preserve"> </v>
      </c>
      <c r="AF1158" s="116" t="str">
        <f t="shared" si="186"/>
        <v xml:space="preserve"> </v>
      </c>
      <c r="AG1158" s="116" t="str">
        <f t="shared" si="187"/>
        <v xml:space="preserve"> </v>
      </c>
    </row>
    <row r="1159" spans="1:33" x14ac:dyDescent="0.35">
      <c r="A1159" s="199"/>
      <c r="B1159" s="200"/>
      <c r="C1159" s="200"/>
      <c r="D1159" s="200"/>
      <c r="E1159" s="200"/>
      <c r="F1159" s="200"/>
      <c r="G1159" s="200"/>
      <c r="H1159" s="200"/>
      <c r="I1159" s="200"/>
      <c r="J1159" s="200"/>
      <c r="K1159" s="200"/>
      <c r="L1159" s="200"/>
      <c r="M1159" s="200"/>
      <c r="N1159" s="200"/>
      <c r="O1159" s="200"/>
      <c r="P1159" s="200"/>
      <c r="Q1159" s="200"/>
      <c r="R1159" s="200"/>
      <c r="S1159" s="200"/>
      <c r="T1159" s="200"/>
      <c r="U1159" s="200"/>
      <c r="V1159" s="200"/>
      <c r="W1159" s="201"/>
      <c r="X1159" s="116" t="str">
        <f t="shared" si="189"/>
        <v xml:space="preserve"> </v>
      </c>
      <c r="Y1159" s="116" t="str">
        <f t="shared" si="188"/>
        <v xml:space="preserve"> </v>
      </c>
      <c r="Z1159" s="116" t="str">
        <f t="shared" si="180"/>
        <v xml:space="preserve"> </v>
      </c>
      <c r="AA1159" s="116" t="str">
        <f t="shared" si="181"/>
        <v xml:space="preserve"> </v>
      </c>
      <c r="AB1159" s="116" t="str">
        <f t="shared" si="182"/>
        <v xml:space="preserve"> </v>
      </c>
      <c r="AC1159" s="116" t="str">
        <f t="shared" si="183"/>
        <v xml:space="preserve"> </v>
      </c>
      <c r="AD1159" s="116" t="str">
        <f t="shared" si="184"/>
        <v xml:space="preserve"> </v>
      </c>
      <c r="AE1159" s="116" t="str">
        <f t="shared" si="185"/>
        <v xml:space="preserve"> </v>
      </c>
      <c r="AF1159" s="116" t="str">
        <f t="shared" si="186"/>
        <v xml:space="preserve"> </v>
      </c>
      <c r="AG1159" s="116" t="str">
        <f t="shared" si="187"/>
        <v xml:space="preserve"> </v>
      </c>
    </row>
    <row r="1160" spans="1:33" x14ac:dyDescent="0.35">
      <c r="A1160" s="199"/>
      <c r="B1160" s="200"/>
      <c r="C1160" s="200"/>
      <c r="D1160" s="200"/>
      <c r="E1160" s="200"/>
      <c r="F1160" s="200"/>
      <c r="G1160" s="200"/>
      <c r="H1160" s="200"/>
      <c r="I1160" s="200"/>
      <c r="J1160" s="200"/>
      <c r="K1160" s="200"/>
      <c r="L1160" s="200"/>
      <c r="M1160" s="200"/>
      <c r="N1160" s="200"/>
      <c r="O1160" s="200"/>
      <c r="P1160" s="200"/>
      <c r="Q1160" s="200"/>
      <c r="R1160" s="200"/>
      <c r="S1160" s="200"/>
      <c r="T1160" s="200"/>
      <c r="U1160" s="200"/>
      <c r="V1160" s="200"/>
      <c r="W1160" s="201"/>
      <c r="X1160" s="116" t="str">
        <f t="shared" si="189"/>
        <v xml:space="preserve"> </v>
      </c>
      <c r="Y1160" s="116" t="str">
        <f t="shared" si="188"/>
        <v xml:space="preserve"> </v>
      </c>
      <c r="Z1160" s="116" t="str">
        <f t="shared" si="180"/>
        <v xml:space="preserve"> </v>
      </c>
      <c r="AA1160" s="116" t="str">
        <f t="shared" si="181"/>
        <v xml:space="preserve"> </v>
      </c>
      <c r="AB1160" s="116" t="str">
        <f t="shared" si="182"/>
        <v xml:space="preserve"> </v>
      </c>
      <c r="AC1160" s="116" t="str">
        <f t="shared" si="183"/>
        <v xml:space="preserve"> </v>
      </c>
      <c r="AD1160" s="116" t="str">
        <f t="shared" si="184"/>
        <v xml:space="preserve"> </v>
      </c>
      <c r="AE1160" s="116" t="str">
        <f t="shared" si="185"/>
        <v xml:space="preserve"> </v>
      </c>
      <c r="AF1160" s="116" t="str">
        <f t="shared" si="186"/>
        <v xml:space="preserve"> </v>
      </c>
      <c r="AG1160" s="116" t="str">
        <f t="shared" si="187"/>
        <v xml:space="preserve"> </v>
      </c>
    </row>
    <row r="1161" spans="1:33" x14ac:dyDescent="0.35">
      <c r="A1161" s="199"/>
      <c r="B1161" s="200"/>
      <c r="C1161" s="200"/>
      <c r="D1161" s="200"/>
      <c r="E1161" s="200"/>
      <c r="F1161" s="200"/>
      <c r="G1161" s="200"/>
      <c r="H1161" s="200"/>
      <c r="I1161" s="200"/>
      <c r="J1161" s="200"/>
      <c r="K1161" s="200"/>
      <c r="L1161" s="200"/>
      <c r="M1161" s="200"/>
      <c r="N1161" s="200"/>
      <c r="O1161" s="200"/>
      <c r="P1161" s="200"/>
      <c r="Q1161" s="200"/>
      <c r="R1161" s="200"/>
      <c r="S1161" s="200"/>
      <c r="T1161" s="200"/>
      <c r="U1161" s="200"/>
      <c r="V1161" s="200"/>
      <c r="W1161" s="201"/>
      <c r="X1161" s="116" t="str">
        <f t="shared" si="189"/>
        <v xml:space="preserve"> </v>
      </c>
      <c r="Y1161" s="116" t="str">
        <f t="shared" si="188"/>
        <v xml:space="preserve"> </v>
      </c>
      <c r="Z1161" s="116" t="str">
        <f t="shared" si="180"/>
        <v xml:space="preserve"> </v>
      </c>
      <c r="AA1161" s="116" t="str">
        <f t="shared" si="181"/>
        <v xml:space="preserve"> </v>
      </c>
      <c r="AB1161" s="116" t="str">
        <f t="shared" si="182"/>
        <v xml:space="preserve"> </v>
      </c>
      <c r="AC1161" s="116" t="str">
        <f t="shared" si="183"/>
        <v xml:space="preserve"> </v>
      </c>
      <c r="AD1161" s="116" t="str">
        <f t="shared" si="184"/>
        <v xml:space="preserve"> </v>
      </c>
      <c r="AE1161" s="116" t="str">
        <f t="shared" si="185"/>
        <v xml:space="preserve"> </v>
      </c>
      <c r="AF1161" s="116" t="str">
        <f t="shared" si="186"/>
        <v xml:space="preserve"> </v>
      </c>
      <c r="AG1161" s="116" t="str">
        <f t="shared" si="187"/>
        <v xml:space="preserve"> </v>
      </c>
    </row>
    <row r="1162" spans="1:33" x14ac:dyDescent="0.35">
      <c r="A1162" s="199"/>
      <c r="B1162" s="200"/>
      <c r="C1162" s="200"/>
      <c r="D1162" s="200"/>
      <c r="E1162" s="200"/>
      <c r="F1162" s="200"/>
      <c r="G1162" s="200"/>
      <c r="H1162" s="200"/>
      <c r="I1162" s="200"/>
      <c r="J1162" s="200"/>
      <c r="K1162" s="200"/>
      <c r="L1162" s="200"/>
      <c r="M1162" s="200"/>
      <c r="N1162" s="200"/>
      <c r="O1162" s="200"/>
      <c r="P1162" s="200"/>
      <c r="Q1162" s="200"/>
      <c r="R1162" s="200"/>
      <c r="S1162" s="200"/>
      <c r="T1162" s="200"/>
      <c r="U1162" s="200"/>
      <c r="V1162" s="200"/>
      <c r="W1162" s="201"/>
      <c r="X1162" s="116" t="str">
        <f t="shared" si="189"/>
        <v xml:space="preserve"> </v>
      </c>
      <c r="Y1162" s="116" t="str">
        <f t="shared" si="188"/>
        <v xml:space="preserve"> </v>
      </c>
      <c r="Z1162" s="116" t="str">
        <f t="shared" si="180"/>
        <v xml:space="preserve"> </v>
      </c>
      <c r="AA1162" s="116" t="str">
        <f t="shared" si="181"/>
        <v xml:space="preserve"> </v>
      </c>
      <c r="AB1162" s="116" t="str">
        <f t="shared" si="182"/>
        <v xml:space="preserve"> </v>
      </c>
      <c r="AC1162" s="116" t="str">
        <f t="shared" si="183"/>
        <v xml:space="preserve"> </v>
      </c>
      <c r="AD1162" s="116" t="str">
        <f t="shared" si="184"/>
        <v xml:space="preserve"> </v>
      </c>
      <c r="AE1162" s="116" t="str">
        <f t="shared" si="185"/>
        <v xml:space="preserve"> </v>
      </c>
      <c r="AF1162" s="116" t="str">
        <f t="shared" si="186"/>
        <v xml:space="preserve"> </v>
      </c>
      <c r="AG1162" s="116" t="str">
        <f t="shared" si="187"/>
        <v xml:space="preserve"> </v>
      </c>
    </row>
    <row r="1163" spans="1:33" x14ac:dyDescent="0.35">
      <c r="A1163" s="199"/>
      <c r="B1163" s="200"/>
      <c r="C1163" s="200"/>
      <c r="D1163" s="200"/>
      <c r="E1163" s="200"/>
      <c r="F1163" s="200"/>
      <c r="G1163" s="200"/>
      <c r="H1163" s="200"/>
      <c r="I1163" s="200"/>
      <c r="J1163" s="200"/>
      <c r="K1163" s="200"/>
      <c r="L1163" s="200"/>
      <c r="M1163" s="200"/>
      <c r="N1163" s="200"/>
      <c r="O1163" s="200"/>
      <c r="P1163" s="200"/>
      <c r="Q1163" s="200"/>
      <c r="R1163" s="200"/>
      <c r="S1163" s="200"/>
      <c r="T1163" s="200"/>
      <c r="U1163" s="200"/>
      <c r="V1163" s="200"/>
      <c r="W1163" s="201"/>
      <c r="X1163" s="116" t="str">
        <f t="shared" si="189"/>
        <v xml:space="preserve"> </v>
      </c>
      <c r="Y1163" s="116" t="str">
        <f t="shared" si="188"/>
        <v xml:space="preserve"> </v>
      </c>
      <c r="Z1163" s="116" t="str">
        <f t="shared" si="180"/>
        <v xml:space="preserve"> </v>
      </c>
      <c r="AA1163" s="116" t="str">
        <f t="shared" si="181"/>
        <v xml:space="preserve"> </v>
      </c>
      <c r="AB1163" s="116" t="str">
        <f t="shared" si="182"/>
        <v xml:space="preserve"> </v>
      </c>
      <c r="AC1163" s="116" t="str">
        <f t="shared" si="183"/>
        <v xml:space="preserve"> </v>
      </c>
      <c r="AD1163" s="116" t="str">
        <f t="shared" si="184"/>
        <v xml:space="preserve"> </v>
      </c>
      <c r="AE1163" s="116" t="str">
        <f t="shared" si="185"/>
        <v xml:space="preserve"> </v>
      </c>
      <c r="AF1163" s="116" t="str">
        <f t="shared" si="186"/>
        <v xml:space="preserve"> </v>
      </c>
      <c r="AG1163" s="116" t="str">
        <f t="shared" si="187"/>
        <v xml:space="preserve"> </v>
      </c>
    </row>
    <row r="1164" spans="1:33" x14ac:dyDescent="0.35">
      <c r="A1164" s="199"/>
      <c r="B1164" s="200"/>
      <c r="C1164" s="200"/>
      <c r="D1164" s="200"/>
      <c r="E1164" s="200"/>
      <c r="F1164" s="200"/>
      <c r="G1164" s="200"/>
      <c r="H1164" s="200"/>
      <c r="I1164" s="200"/>
      <c r="J1164" s="200"/>
      <c r="K1164" s="200"/>
      <c r="L1164" s="200"/>
      <c r="M1164" s="200"/>
      <c r="N1164" s="200"/>
      <c r="O1164" s="200"/>
      <c r="P1164" s="200"/>
      <c r="Q1164" s="200"/>
      <c r="R1164" s="200"/>
      <c r="S1164" s="200"/>
      <c r="T1164" s="200"/>
      <c r="U1164" s="200"/>
      <c r="V1164" s="200"/>
      <c r="W1164" s="201"/>
      <c r="X1164" s="116" t="str">
        <f t="shared" si="189"/>
        <v xml:space="preserve"> </v>
      </c>
      <c r="Y1164" s="116" t="str">
        <f t="shared" si="188"/>
        <v xml:space="preserve"> </v>
      </c>
      <c r="Z1164" s="116" t="str">
        <f t="shared" si="180"/>
        <v xml:space="preserve"> </v>
      </c>
      <c r="AA1164" s="116" t="str">
        <f t="shared" si="181"/>
        <v xml:space="preserve"> </v>
      </c>
      <c r="AB1164" s="116" t="str">
        <f t="shared" si="182"/>
        <v xml:space="preserve"> </v>
      </c>
      <c r="AC1164" s="116" t="str">
        <f t="shared" si="183"/>
        <v xml:space="preserve"> </v>
      </c>
      <c r="AD1164" s="116" t="str">
        <f t="shared" si="184"/>
        <v xml:space="preserve"> </v>
      </c>
      <c r="AE1164" s="116" t="str">
        <f t="shared" si="185"/>
        <v xml:space="preserve"> </v>
      </c>
      <c r="AF1164" s="116" t="str">
        <f t="shared" si="186"/>
        <v xml:space="preserve"> </v>
      </c>
      <c r="AG1164" s="116" t="str">
        <f t="shared" si="187"/>
        <v xml:space="preserve"> </v>
      </c>
    </row>
    <row r="1165" spans="1:33" x14ac:dyDescent="0.35">
      <c r="A1165" s="199"/>
      <c r="B1165" s="200"/>
      <c r="C1165" s="200"/>
      <c r="D1165" s="200"/>
      <c r="E1165" s="200"/>
      <c r="F1165" s="200"/>
      <c r="G1165" s="200"/>
      <c r="H1165" s="200"/>
      <c r="I1165" s="200"/>
      <c r="J1165" s="200"/>
      <c r="K1165" s="200"/>
      <c r="L1165" s="200"/>
      <c r="M1165" s="200"/>
      <c r="N1165" s="200"/>
      <c r="O1165" s="200"/>
      <c r="P1165" s="200"/>
      <c r="Q1165" s="200"/>
      <c r="R1165" s="200"/>
      <c r="S1165" s="200"/>
      <c r="T1165" s="200"/>
      <c r="U1165" s="200"/>
      <c r="V1165" s="200"/>
      <c r="W1165" s="201"/>
      <c r="X1165" s="116" t="str">
        <f t="shared" si="189"/>
        <v xml:space="preserve"> </v>
      </c>
      <c r="Y1165" s="116" t="str">
        <f t="shared" si="188"/>
        <v xml:space="preserve"> </v>
      </c>
      <c r="Z1165" s="116" t="str">
        <f t="shared" si="180"/>
        <v xml:space="preserve"> </v>
      </c>
      <c r="AA1165" s="116" t="str">
        <f t="shared" si="181"/>
        <v xml:space="preserve"> </v>
      </c>
      <c r="AB1165" s="116" t="str">
        <f t="shared" si="182"/>
        <v xml:space="preserve"> </v>
      </c>
      <c r="AC1165" s="116" t="str">
        <f t="shared" si="183"/>
        <v xml:space="preserve"> </v>
      </c>
      <c r="AD1165" s="116" t="str">
        <f t="shared" si="184"/>
        <v xml:space="preserve"> </v>
      </c>
      <c r="AE1165" s="116" t="str">
        <f t="shared" si="185"/>
        <v xml:space="preserve"> </v>
      </c>
      <c r="AF1165" s="116" t="str">
        <f t="shared" si="186"/>
        <v xml:space="preserve"> </v>
      </c>
      <c r="AG1165" s="116" t="str">
        <f t="shared" si="187"/>
        <v xml:space="preserve"> </v>
      </c>
    </row>
    <row r="1166" spans="1:33" x14ac:dyDescent="0.35">
      <c r="A1166" s="199"/>
      <c r="B1166" s="200"/>
      <c r="C1166" s="200"/>
      <c r="D1166" s="200"/>
      <c r="E1166" s="200"/>
      <c r="F1166" s="200"/>
      <c r="G1166" s="200"/>
      <c r="H1166" s="200"/>
      <c r="I1166" s="200"/>
      <c r="J1166" s="200"/>
      <c r="K1166" s="200"/>
      <c r="L1166" s="200"/>
      <c r="M1166" s="200"/>
      <c r="N1166" s="200"/>
      <c r="O1166" s="200"/>
      <c r="P1166" s="200"/>
      <c r="Q1166" s="200"/>
      <c r="R1166" s="200"/>
      <c r="S1166" s="200"/>
      <c r="T1166" s="200"/>
      <c r="U1166" s="200"/>
      <c r="V1166" s="200"/>
      <c r="W1166" s="201"/>
      <c r="X1166" s="116" t="str">
        <f t="shared" si="189"/>
        <v xml:space="preserve"> </v>
      </c>
      <c r="Y1166" s="116" t="str">
        <f t="shared" si="188"/>
        <v xml:space="preserve"> </v>
      </c>
      <c r="Z1166" s="116" t="str">
        <f t="shared" si="180"/>
        <v xml:space="preserve"> </v>
      </c>
      <c r="AA1166" s="116" t="str">
        <f t="shared" si="181"/>
        <v xml:space="preserve"> </v>
      </c>
      <c r="AB1166" s="116" t="str">
        <f t="shared" si="182"/>
        <v xml:space="preserve"> </v>
      </c>
      <c r="AC1166" s="116" t="str">
        <f t="shared" si="183"/>
        <v xml:space="preserve"> </v>
      </c>
      <c r="AD1166" s="116" t="str">
        <f t="shared" si="184"/>
        <v xml:space="preserve"> </v>
      </c>
      <c r="AE1166" s="116" t="str">
        <f t="shared" si="185"/>
        <v xml:space="preserve"> </v>
      </c>
      <c r="AF1166" s="116" t="str">
        <f t="shared" si="186"/>
        <v xml:space="preserve"> </v>
      </c>
      <c r="AG1166" s="116" t="str">
        <f t="shared" si="187"/>
        <v xml:space="preserve"> </v>
      </c>
    </row>
    <row r="1167" spans="1:33" x14ac:dyDescent="0.35">
      <c r="A1167" s="199"/>
      <c r="B1167" s="200"/>
      <c r="C1167" s="200"/>
      <c r="D1167" s="200"/>
      <c r="E1167" s="200"/>
      <c r="F1167" s="200"/>
      <c r="G1167" s="200"/>
      <c r="H1167" s="200"/>
      <c r="I1167" s="200"/>
      <c r="J1167" s="200"/>
      <c r="K1167" s="200"/>
      <c r="L1167" s="200"/>
      <c r="M1167" s="200"/>
      <c r="N1167" s="200"/>
      <c r="O1167" s="200"/>
      <c r="P1167" s="200"/>
      <c r="Q1167" s="200"/>
      <c r="R1167" s="200"/>
      <c r="S1167" s="200"/>
      <c r="T1167" s="200"/>
      <c r="U1167" s="200"/>
      <c r="V1167" s="200"/>
      <c r="W1167" s="201"/>
      <c r="X1167" s="116" t="str">
        <f t="shared" si="189"/>
        <v xml:space="preserve"> </v>
      </c>
      <c r="Y1167" s="116" t="str">
        <f t="shared" si="188"/>
        <v xml:space="preserve"> </v>
      </c>
      <c r="Z1167" s="116" t="str">
        <f t="shared" si="180"/>
        <v xml:space="preserve"> </v>
      </c>
      <c r="AA1167" s="116" t="str">
        <f t="shared" si="181"/>
        <v xml:space="preserve"> </v>
      </c>
      <c r="AB1167" s="116" t="str">
        <f t="shared" si="182"/>
        <v xml:space="preserve"> </v>
      </c>
      <c r="AC1167" s="116" t="str">
        <f t="shared" si="183"/>
        <v xml:space="preserve"> </v>
      </c>
      <c r="AD1167" s="116" t="str">
        <f t="shared" si="184"/>
        <v xml:space="preserve"> </v>
      </c>
      <c r="AE1167" s="116" t="str">
        <f t="shared" si="185"/>
        <v xml:space="preserve"> </v>
      </c>
      <c r="AF1167" s="116" t="str">
        <f t="shared" si="186"/>
        <v xml:space="preserve"> </v>
      </c>
      <c r="AG1167" s="116" t="str">
        <f t="shared" si="187"/>
        <v xml:space="preserve"> </v>
      </c>
    </row>
    <row r="1168" spans="1:33" x14ac:dyDescent="0.35">
      <c r="A1168" s="199"/>
      <c r="B1168" s="200"/>
      <c r="C1168" s="200"/>
      <c r="D1168" s="200"/>
      <c r="E1168" s="200"/>
      <c r="F1168" s="200"/>
      <c r="G1168" s="200"/>
      <c r="H1168" s="200"/>
      <c r="I1168" s="200"/>
      <c r="J1168" s="200"/>
      <c r="K1168" s="200"/>
      <c r="L1168" s="200"/>
      <c r="M1168" s="200"/>
      <c r="N1168" s="200"/>
      <c r="O1168" s="200"/>
      <c r="P1168" s="200"/>
      <c r="Q1168" s="200"/>
      <c r="R1168" s="200"/>
      <c r="S1168" s="200"/>
      <c r="T1168" s="200"/>
      <c r="U1168" s="200"/>
      <c r="V1168" s="200"/>
      <c r="W1168" s="201"/>
      <c r="X1168" s="116" t="str">
        <f t="shared" si="189"/>
        <v xml:space="preserve"> </v>
      </c>
      <c r="Y1168" s="116" t="str">
        <f t="shared" si="188"/>
        <v xml:space="preserve"> </v>
      </c>
      <c r="Z1168" s="116" t="str">
        <f t="shared" si="180"/>
        <v xml:space="preserve"> </v>
      </c>
      <c r="AA1168" s="116" t="str">
        <f t="shared" si="181"/>
        <v xml:space="preserve"> </v>
      </c>
      <c r="AB1168" s="116" t="str">
        <f t="shared" si="182"/>
        <v xml:space="preserve"> </v>
      </c>
      <c r="AC1168" s="116" t="str">
        <f t="shared" si="183"/>
        <v xml:space="preserve"> </v>
      </c>
      <c r="AD1168" s="116" t="str">
        <f t="shared" si="184"/>
        <v xml:space="preserve"> </v>
      </c>
      <c r="AE1168" s="116" t="str">
        <f t="shared" si="185"/>
        <v xml:space="preserve"> </v>
      </c>
      <c r="AF1168" s="116" t="str">
        <f t="shared" si="186"/>
        <v xml:space="preserve"> </v>
      </c>
      <c r="AG1168" s="116" t="str">
        <f t="shared" si="187"/>
        <v xml:space="preserve"> </v>
      </c>
    </row>
    <row r="1169" spans="1:33" x14ac:dyDescent="0.35">
      <c r="A1169" s="199"/>
      <c r="B1169" s="200"/>
      <c r="C1169" s="200"/>
      <c r="D1169" s="200"/>
      <c r="E1169" s="200"/>
      <c r="F1169" s="200"/>
      <c r="G1169" s="200"/>
      <c r="H1169" s="200"/>
      <c r="I1169" s="200"/>
      <c r="J1169" s="200"/>
      <c r="K1169" s="200"/>
      <c r="L1169" s="200"/>
      <c r="M1169" s="200"/>
      <c r="N1169" s="200"/>
      <c r="O1169" s="200"/>
      <c r="P1169" s="200"/>
      <c r="Q1169" s="200"/>
      <c r="R1169" s="200"/>
      <c r="S1169" s="200"/>
      <c r="T1169" s="200"/>
      <c r="U1169" s="200"/>
      <c r="V1169" s="200"/>
      <c r="W1169" s="201"/>
      <c r="X1169" s="116" t="str">
        <f t="shared" si="189"/>
        <v xml:space="preserve"> </v>
      </c>
      <c r="Y1169" s="116" t="str">
        <f t="shared" si="188"/>
        <v xml:space="preserve"> </v>
      </c>
      <c r="Z1169" s="116" t="str">
        <f t="shared" si="180"/>
        <v xml:space="preserve"> </v>
      </c>
      <c r="AA1169" s="116" t="str">
        <f t="shared" si="181"/>
        <v xml:space="preserve"> </v>
      </c>
      <c r="AB1169" s="116" t="str">
        <f t="shared" si="182"/>
        <v xml:space="preserve"> </v>
      </c>
      <c r="AC1169" s="116" t="str">
        <f t="shared" si="183"/>
        <v xml:space="preserve"> </v>
      </c>
      <c r="AD1169" s="116" t="str">
        <f t="shared" si="184"/>
        <v xml:space="preserve"> </v>
      </c>
      <c r="AE1169" s="116" t="str">
        <f t="shared" si="185"/>
        <v xml:space="preserve"> </v>
      </c>
      <c r="AF1169" s="116" t="str">
        <f t="shared" si="186"/>
        <v xml:space="preserve"> </v>
      </c>
      <c r="AG1169" s="116" t="str">
        <f t="shared" si="187"/>
        <v xml:space="preserve"> </v>
      </c>
    </row>
    <row r="1170" spans="1:33" x14ac:dyDescent="0.35">
      <c r="A1170" s="199"/>
      <c r="B1170" s="200"/>
      <c r="C1170" s="200"/>
      <c r="D1170" s="200"/>
      <c r="E1170" s="200"/>
      <c r="F1170" s="200"/>
      <c r="G1170" s="200"/>
      <c r="H1170" s="200"/>
      <c r="I1170" s="200"/>
      <c r="J1170" s="200"/>
      <c r="K1170" s="200"/>
      <c r="L1170" s="200"/>
      <c r="M1170" s="200"/>
      <c r="N1170" s="200"/>
      <c r="O1170" s="200"/>
      <c r="P1170" s="200"/>
      <c r="Q1170" s="200"/>
      <c r="R1170" s="200"/>
      <c r="S1170" s="200"/>
      <c r="T1170" s="200"/>
      <c r="U1170" s="200"/>
      <c r="V1170" s="200"/>
      <c r="W1170" s="201"/>
      <c r="X1170" s="116" t="str">
        <f t="shared" si="189"/>
        <v xml:space="preserve"> </v>
      </c>
      <c r="Y1170" s="116" t="str">
        <f t="shared" si="188"/>
        <v xml:space="preserve"> </v>
      </c>
      <c r="Z1170" s="116" t="str">
        <f t="shared" si="180"/>
        <v xml:space="preserve"> </v>
      </c>
      <c r="AA1170" s="116" t="str">
        <f t="shared" si="181"/>
        <v xml:space="preserve"> </v>
      </c>
      <c r="AB1170" s="116" t="str">
        <f t="shared" si="182"/>
        <v xml:space="preserve"> </v>
      </c>
      <c r="AC1170" s="116" t="str">
        <f t="shared" si="183"/>
        <v xml:space="preserve"> </v>
      </c>
      <c r="AD1170" s="116" t="str">
        <f t="shared" si="184"/>
        <v xml:space="preserve"> </v>
      </c>
      <c r="AE1170" s="116" t="str">
        <f t="shared" si="185"/>
        <v xml:space="preserve"> </v>
      </c>
      <c r="AF1170" s="116" t="str">
        <f t="shared" si="186"/>
        <v xml:space="preserve"> </v>
      </c>
      <c r="AG1170" s="116" t="str">
        <f t="shared" si="187"/>
        <v xml:space="preserve"> </v>
      </c>
    </row>
    <row r="1171" spans="1:33" x14ac:dyDescent="0.35">
      <c r="A1171" s="199"/>
      <c r="B1171" s="200"/>
      <c r="C1171" s="200"/>
      <c r="D1171" s="200"/>
      <c r="E1171" s="200"/>
      <c r="F1171" s="200"/>
      <c r="G1171" s="200"/>
      <c r="H1171" s="200"/>
      <c r="I1171" s="200"/>
      <c r="J1171" s="200"/>
      <c r="K1171" s="200"/>
      <c r="L1171" s="200"/>
      <c r="M1171" s="200"/>
      <c r="N1171" s="200"/>
      <c r="O1171" s="200"/>
      <c r="P1171" s="200"/>
      <c r="Q1171" s="200"/>
      <c r="R1171" s="200"/>
      <c r="S1171" s="200"/>
      <c r="T1171" s="200"/>
      <c r="U1171" s="200"/>
      <c r="V1171" s="200"/>
      <c r="W1171" s="201"/>
      <c r="X1171" s="116" t="str">
        <f t="shared" si="189"/>
        <v xml:space="preserve"> </v>
      </c>
      <c r="Y1171" s="116" t="str">
        <f t="shared" si="188"/>
        <v xml:space="preserve"> </v>
      </c>
      <c r="Z1171" s="116" t="str">
        <f t="shared" si="180"/>
        <v xml:space="preserve"> </v>
      </c>
      <c r="AA1171" s="116" t="str">
        <f t="shared" si="181"/>
        <v xml:space="preserve"> </v>
      </c>
      <c r="AB1171" s="116" t="str">
        <f t="shared" si="182"/>
        <v xml:space="preserve"> </v>
      </c>
      <c r="AC1171" s="116" t="str">
        <f t="shared" si="183"/>
        <v xml:space="preserve"> </v>
      </c>
      <c r="AD1171" s="116" t="str">
        <f t="shared" si="184"/>
        <v xml:space="preserve"> </v>
      </c>
      <c r="AE1171" s="116" t="str">
        <f t="shared" si="185"/>
        <v xml:space="preserve"> </v>
      </c>
      <c r="AF1171" s="116" t="str">
        <f t="shared" si="186"/>
        <v xml:space="preserve"> </v>
      </c>
      <c r="AG1171" s="116" t="str">
        <f t="shared" si="187"/>
        <v xml:space="preserve"> </v>
      </c>
    </row>
    <row r="1172" spans="1:33" x14ac:dyDescent="0.35">
      <c r="A1172" s="199"/>
      <c r="B1172" s="200"/>
      <c r="C1172" s="200"/>
      <c r="D1172" s="200"/>
      <c r="E1172" s="200"/>
      <c r="F1172" s="200"/>
      <c r="G1172" s="200"/>
      <c r="H1172" s="200"/>
      <c r="I1172" s="200"/>
      <c r="J1172" s="200"/>
      <c r="K1172" s="200"/>
      <c r="L1172" s="200"/>
      <c r="M1172" s="200"/>
      <c r="N1172" s="200"/>
      <c r="O1172" s="200"/>
      <c r="P1172" s="200"/>
      <c r="Q1172" s="200"/>
      <c r="R1172" s="200"/>
      <c r="S1172" s="200"/>
      <c r="T1172" s="200"/>
      <c r="U1172" s="200"/>
      <c r="V1172" s="200"/>
      <c r="W1172" s="201"/>
      <c r="X1172" s="116" t="str">
        <f t="shared" si="189"/>
        <v xml:space="preserve"> </v>
      </c>
      <c r="Y1172" s="116" t="str">
        <f t="shared" si="188"/>
        <v xml:space="preserve"> </v>
      </c>
      <c r="Z1172" s="116" t="str">
        <f t="shared" si="180"/>
        <v xml:space="preserve"> </v>
      </c>
      <c r="AA1172" s="116" t="str">
        <f t="shared" si="181"/>
        <v xml:space="preserve"> </v>
      </c>
      <c r="AB1172" s="116" t="str">
        <f t="shared" si="182"/>
        <v xml:space="preserve"> </v>
      </c>
      <c r="AC1172" s="116" t="str">
        <f t="shared" si="183"/>
        <v xml:space="preserve"> </v>
      </c>
      <c r="AD1172" s="116" t="str">
        <f t="shared" si="184"/>
        <v xml:space="preserve"> </v>
      </c>
      <c r="AE1172" s="116" t="str">
        <f t="shared" si="185"/>
        <v xml:space="preserve"> </v>
      </c>
      <c r="AF1172" s="116" t="str">
        <f t="shared" si="186"/>
        <v xml:space="preserve"> </v>
      </c>
      <c r="AG1172" s="116" t="str">
        <f t="shared" si="187"/>
        <v xml:space="preserve"> </v>
      </c>
    </row>
    <row r="1173" spans="1:33" x14ac:dyDescent="0.35">
      <c r="A1173" s="199"/>
      <c r="B1173" s="200"/>
      <c r="C1173" s="200"/>
      <c r="D1173" s="200"/>
      <c r="E1173" s="200"/>
      <c r="F1173" s="200"/>
      <c r="G1173" s="200"/>
      <c r="H1173" s="200"/>
      <c r="I1173" s="200"/>
      <c r="J1173" s="200"/>
      <c r="K1173" s="200"/>
      <c r="L1173" s="200"/>
      <c r="M1173" s="200"/>
      <c r="N1173" s="200"/>
      <c r="O1173" s="200"/>
      <c r="P1173" s="200"/>
      <c r="Q1173" s="200"/>
      <c r="R1173" s="200"/>
      <c r="S1173" s="200"/>
      <c r="T1173" s="200"/>
      <c r="U1173" s="200"/>
      <c r="V1173" s="200"/>
      <c r="W1173" s="201"/>
      <c r="X1173" s="116" t="str">
        <f t="shared" si="189"/>
        <v xml:space="preserve"> </v>
      </c>
      <c r="Y1173" s="116" t="str">
        <f t="shared" si="188"/>
        <v xml:space="preserve"> </v>
      </c>
      <c r="Z1173" s="116" t="str">
        <f t="shared" si="180"/>
        <v xml:space="preserve"> </v>
      </c>
      <c r="AA1173" s="116" t="str">
        <f t="shared" si="181"/>
        <v xml:space="preserve"> </v>
      </c>
      <c r="AB1173" s="116" t="str">
        <f t="shared" si="182"/>
        <v xml:space="preserve"> </v>
      </c>
      <c r="AC1173" s="116" t="str">
        <f t="shared" si="183"/>
        <v xml:space="preserve"> </v>
      </c>
      <c r="AD1173" s="116" t="str">
        <f t="shared" si="184"/>
        <v xml:space="preserve"> </v>
      </c>
      <c r="AE1173" s="116" t="str">
        <f t="shared" si="185"/>
        <v xml:space="preserve"> </v>
      </c>
      <c r="AF1173" s="116" t="str">
        <f t="shared" si="186"/>
        <v xml:space="preserve"> </v>
      </c>
      <c r="AG1173" s="116" t="str">
        <f t="shared" si="187"/>
        <v xml:space="preserve"> </v>
      </c>
    </row>
    <row r="1174" spans="1:33" x14ac:dyDescent="0.35">
      <c r="A1174" s="199"/>
      <c r="B1174" s="200"/>
      <c r="C1174" s="200"/>
      <c r="D1174" s="200"/>
      <c r="E1174" s="200"/>
      <c r="F1174" s="200"/>
      <c r="G1174" s="200"/>
      <c r="H1174" s="200"/>
      <c r="I1174" s="200"/>
      <c r="J1174" s="200"/>
      <c r="K1174" s="200"/>
      <c r="L1174" s="200"/>
      <c r="M1174" s="200"/>
      <c r="N1174" s="200"/>
      <c r="O1174" s="200"/>
      <c r="P1174" s="200"/>
      <c r="Q1174" s="200"/>
      <c r="R1174" s="200"/>
      <c r="S1174" s="200"/>
      <c r="T1174" s="200"/>
      <c r="U1174" s="200"/>
      <c r="V1174" s="200"/>
      <c r="W1174" s="201"/>
      <c r="X1174" s="116" t="str">
        <f t="shared" si="189"/>
        <v xml:space="preserve"> </v>
      </c>
      <c r="Y1174" s="116" t="str">
        <f t="shared" si="188"/>
        <v xml:space="preserve"> </v>
      </c>
      <c r="Z1174" s="116" t="str">
        <f t="shared" si="180"/>
        <v xml:space="preserve"> </v>
      </c>
      <c r="AA1174" s="116" t="str">
        <f t="shared" si="181"/>
        <v xml:space="preserve"> </v>
      </c>
      <c r="AB1174" s="116" t="str">
        <f t="shared" si="182"/>
        <v xml:space="preserve"> </v>
      </c>
      <c r="AC1174" s="116" t="str">
        <f t="shared" si="183"/>
        <v xml:space="preserve"> </v>
      </c>
      <c r="AD1174" s="116" t="str">
        <f t="shared" si="184"/>
        <v xml:space="preserve"> </v>
      </c>
      <c r="AE1174" s="116" t="str">
        <f t="shared" si="185"/>
        <v xml:space="preserve"> </v>
      </c>
      <c r="AF1174" s="116" t="str">
        <f t="shared" si="186"/>
        <v xml:space="preserve"> </v>
      </c>
      <c r="AG1174" s="116" t="str">
        <f t="shared" si="187"/>
        <v xml:space="preserve"> </v>
      </c>
    </row>
    <row r="1175" spans="1:33" x14ac:dyDescent="0.35">
      <c r="A1175" s="199"/>
      <c r="B1175" s="200"/>
      <c r="C1175" s="200"/>
      <c r="D1175" s="200"/>
      <c r="E1175" s="200"/>
      <c r="F1175" s="200"/>
      <c r="G1175" s="200"/>
      <c r="H1175" s="200"/>
      <c r="I1175" s="200"/>
      <c r="J1175" s="200"/>
      <c r="K1175" s="200"/>
      <c r="L1175" s="200"/>
      <c r="M1175" s="200"/>
      <c r="N1175" s="200"/>
      <c r="O1175" s="200"/>
      <c r="P1175" s="200"/>
      <c r="Q1175" s="200"/>
      <c r="R1175" s="200"/>
      <c r="S1175" s="200"/>
      <c r="T1175" s="200"/>
      <c r="U1175" s="200"/>
      <c r="V1175" s="200"/>
      <c r="W1175" s="201"/>
      <c r="X1175" s="116" t="str">
        <f t="shared" si="189"/>
        <v xml:space="preserve"> </v>
      </c>
      <c r="Y1175" s="116" t="str">
        <f t="shared" si="188"/>
        <v xml:space="preserve"> </v>
      </c>
      <c r="Z1175" s="116" t="str">
        <f t="shared" si="180"/>
        <v xml:space="preserve"> </v>
      </c>
      <c r="AA1175" s="116" t="str">
        <f t="shared" si="181"/>
        <v xml:space="preserve"> </v>
      </c>
      <c r="AB1175" s="116" t="str">
        <f t="shared" si="182"/>
        <v xml:space="preserve"> </v>
      </c>
      <c r="AC1175" s="116" t="str">
        <f t="shared" si="183"/>
        <v xml:space="preserve"> </v>
      </c>
      <c r="AD1175" s="116" t="str">
        <f t="shared" si="184"/>
        <v xml:space="preserve"> </v>
      </c>
      <c r="AE1175" s="116" t="str">
        <f t="shared" si="185"/>
        <v xml:space="preserve"> </v>
      </c>
      <c r="AF1175" s="116" t="str">
        <f t="shared" si="186"/>
        <v xml:space="preserve"> </v>
      </c>
      <c r="AG1175" s="116" t="str">
        <f t="shared" si="187"/>
        <v xml:space="preserve"> </v>
      </c>
    </row>
    <row r="1176" spans="1:33" x14ac:dyDescent="0.35">
      <c r="A1176" s="199"/>
      <c r="B1176" s="200"/>
      <c r="C1176" s="200"/>
      <c r="D1176" s="200"/>
      <c r="E1176" s="200"/>
      <c r="F1176" s="200"/>
      <c r="G1176" s="200"/>
      <c r="H1176" s="200"/>
      <c r="I1176" s="200"/>
      <c r="J1176" s="200"/>
      <c r="K1176" s="200"/>
      <c r="L1176" s="200"/>
      <c r="M1176" s="200"/>
      <c r="N1176" s="200"/>
      <c r="O1176" s="200"/>
      <c r="P1176" s="200"/>
      <c r="Q1176" s="200"/>
      <c r="R1176" s="200"/>
      <c r="S1176" s="200"/>
      <c r="T1176" s="200"/>
      <c r="U1176" s="200"/>
      <c r="V1176" s="200"/>
      <c r="W1176" s="201"/>
      <c r="X1176" s="116" t="str">
        <f t="shared" si="189"/>
        <v xml:space="preserve"> </v>
      </c>
      <c r="Y1176" s="116" t="str">
        <f t="shared" si="188"/>
        <v xml:space="preserve"> </v>
      </c>
      <c r="Z1176" s="116" t="str">
        <f t="shared" si="180"/>
        <v xml:space="preserve"> </v>
      </c>
      <c r="AA1176" s="116" t="str">
        <f t="shared" si="181"/>
        <v xml:space="preserve"> </v>
      </c>
      <c r="AB1176" s="116" t="str">
        <f t="shared" si="182"/>
        <v xml:space="preserve"> </v>
      </c>
      <c r="AC1176" s="116" t="str">
        <f t="shared" si="183"/>
        <v xml:space="preserve"> </v>
      </c>
      <c r="AD1176" s="116" t="str">
        <f t="shared" si="184"/>
        <v xml:space="preserve"> </v>
      </c>
      <c r="AE1176" s="116" t="str">
        <f t="shared" si="185"/>
        <v xml:space="preserve"> </v>
      </c>
      <c r="AF1176" s="116" t="str">
        <f t="shared" si="186"/>
        <v xml:space="preserve"> </v>
      </c>
      <c r="AG1176" s="116" t="str">
        <f t="shared" si="187"/>
        <v xml:space="preserve"> </v>
      </c>
    </row>
    <row r="1177" spans="1:33" x14ac:dyDescent="0.35">
      <c r="A1177" s="199"/>
      <c r="B1177" s="200"/>
      <c r="C1177" s="200"/>
      <c r="D1177" s="200"/>
      <c r="E1177" s="200"/>
      <c r="F1177" s="200"/>
      <c r="G1177" s="200"/>
      <c r="H1177" s="200"/>
      <c r="I1177" s="200"/>
      <c r="J1177" s="200"/>
      <c r="K1177" s="200"/>
      <c r="L1177" s="200"/>
      <c r="M1177" s="200"/>
      <c r="N1177" s="200"/>
      <c r="O1177" s="200"/>
      <c r="P1177" s="200"/>
      <c r="Q1177" s="200"/>
      <c r="R1177" s="200"/>
      <c r="S1177" s="200"/>
      <c r="T1177" s="200"/>
      <c r="U1177" s="200"/>
      <c r="V1177" s="200"/>
      <c r="W1177" s="201"/>
      <c r="X1177" s="116" t="str">
        <f t="shared" si="189"/>
        <v xml:space="preserve"> </v>
      </c>
      <c r="Y1177" s="116" t="str">
        <f t="shared" si="188"/>
        <v xml:space="preserve"> </v>
      </c>
      <c r="Z1177" s="116" t="str">
        <f t="shared" si="180"/>
        <v xml:space="preserve"> </v>
      </c>
      <c r="AA1177" s="116" t="str">
        <f t="shared" si="181"/>
        <v xml:space="preserve"> </v>
      </c>
      <c r="AB1177" s="116" t="str">
        <f t="shared" si="182"/>
        <v xml:space="preserve"> </v>
      </c>
      <c r="AC1177" s="116" t="str">
        <f t="shared" si="183"/>
        <v xml:space="preserve"> </v>
      </c>
      <c r="AD1177" s="116" t="str">
        <f t="shared" si="184"/>
        <v xml:space="preserve"> </v>
      </c>
      <c r="AE1177" s="116" t="str">
        <f t="shared" si="185"/>
        <v xml:space="preserve"> </v>
      </c>
      <c r="AF1177" s="116" t="str">
        <f t="shared" si="186"/>
        <v xml:space="preserve"> </v>
      </c>
      <c r="AG1177" s="116" t="str">
        <f t="shared" si="187"/>
        <v xml:space="preserve"> </v>
      </c>
    </row>
    <row r="1178" spans="1:33" x14ac:dyDescent="0.35">
      <c r="A1178" s="199"/>
      <c r="B1178" s="200"/>
      <c r="C1178" s="200"/>
      <c r="D1178" s="200"/>
      <c r="E1178" s="200"/>
      <c r="F1178" s="200"/>
      <c r="G1178" s="200"/>
      <c r="H1178" s="200"/>
      <c r="I1178" s="200"/>
      <c r="J1178" s="200"/>
      <c r="K1178" s="200"/>
      <c r="L1178" s="200"/>
      <c r="M1178" s="200"/>
      <c r="N1178" s="200"/>
      <c r="O1178" s="200"/>
      <c r="P1178" s="200"/>
      <c r="Q1178" s="200"/>
      <c r="R1178" s="200"/>
      <c r="S1178" s="200"/>
      <c r="T1178" s="200"/>
      <c r="U1178" s="200"/>
      <c r="V1178" s="200"/>
      <c r="W1178" s="201"/>
      <c r="X1178" s="116" t="str">
        <f t="shared" si="189"/>
        <v xml:space="preserve"> </v>
      </c>
      <c r="Y1178" s="116" t="str">
        <f t="shared" si="188"/>
        <v xml:space="preserve"> </v>
      </c>
      <c r="Z1178" s="116" t="str">
        <f t="shared" si="180"/>
        <v xml:space="preserve"> </v>
      </c>
      <c r="AA1178" s="116" t="str">
        <f t="shared" si="181"/>
        <v xml:space="preserve"> </v>
      </c>
      <c r="AB1178" s="116" t="str">
        <f t="shared" si="182"/>
        <v xml:space="preserve"> </v>
      </c>
      <c r="AC1178" s="116" t="str">
        <f t="shared" si="183"/>
        <v xml:space="preserve"> </v>
      </c>
      <c r="AD1178" s="116" t="str">
        <f t="shared" si="184"/>
        <v xml:space="preserve"> </v>
      </c>
      <c r="AE1178" s="116" t="str">
        <f t="shared" si="185"/>
        <v xml:space="preserve"> </v>
      </c>
      <c r="AF1178" s="116" t="str">
        <f t="shared" si="186"/>
        <v xml:space="preserve"> </v>
      </c>
      <c r="AG1178" s="116" t="str">
        <f t="shared" si="187"/>
        <v xml:space="preserve"> </v>
      </c>
    </row>
    <row r="1179" spans="1:33" x14ac:dyDescent="0.35">
      <c r="A1179" s="199"/>
      <c r="B1179" s="200"/>
      <c r="C1179" s="200"/>
      <c r="D1179" s="200"/>
      <c r="E1179" s="200"/>
      <c r="F1179" s="200"/>
      <c r="G1179" s="200"/>
      <c r="H1179" s="200"/>
      <c r="I1179" s="200"/>
      <c r="J1179" s="200"/>
      <c r="K1179" s="200"/>
      <c r="L1179" s="200"/>
      <c r="M1179" s="200"/>
      <c r="N1179" s="200"/>
      <c r="O1179" s="200"/>
      <c r="P1179" s="200"/>
      <c r="Q1179" s="200"/>
      <c r="R1179" s="200"/>
      <c r="S1179" s="200"/>
      <c r="T1179" s="200"/>
      <c r="U1179" s="200"/>
      <c r="V1179" s="200"/>
      <c r="W1179" s="201"/>
      <c r="X1179" s="116" t="str">
        <f t="shared" si="189"/>
        <v xml:space="preserve"> </v>
      </c>
      <c r="Y1179" s="116" t="str">
        <f t="shared" si="188"/>
        <v xml:space="preserve"> </v>
      </c>
      <c r="Z1179" s="116" t="str">
        <f t="shared" si="180"/>
        <v xml:space="preserve"> </v>
      </c>
      <c r="AA1179" s="116" t="str">
        <f t="shared" si="181"/>
        <v xml:space="preserve"> </v>
      </c>
      <c r="AB1179" s="116" t="str">
        <f t="shared" si="182"/>
        <v xml:space="preserve"> </v>
      </c>
      <c r="AC1179" s="116" t="str">
        <f t="shared" si="183"/>
        <v xml:space="preserve"> </v>
      </c>
      <c r="AD1179" s="116" t="str">
        <f t="shared" si="184"/>
        <v xml:space="preserve"> </v>
      </c>
      <c r="AE1179" s="116" t="str">
        <f t="shared" si="185"/>
        <v xml:space="preserve"> </v>
      </c>
      <c r="AF1179" s="116" t="str">
        <f t="shared" si="186"/>
        <v xml:space="preserve"> </v>
      </c>
      <c r="AG1179" s="116" t="str">
        <f t="shared" si="187"/>
        <v xml:space="preserve"> </v>
      </c>
    </row>
    <row r="1180" spans="1:33" x14ac:dyDescent="0.35">
      <c r="A1180" s="199"/>
      <c r="B1180" s="200"/>
      <c r="C1180" s="200"/>
      <c r="D1180" s="200"/>
      <c r="E1180" s="200"/>
      <c r="F1180" s="200"/>
      <c r="G1180" s="200"/>
      <c r="H1180" s="200"/>
      <c r="I1180" s="200"/>
      <c r="J1180" s="200"/>
      <c r="K1180" s="200"/>
      <c r="L1180" s="200"/>
      <c r="M1180" s="200"/>
      <c r="N1180" s="200"/>
      <c r="O1180" s="200"/>
      <c r="P1180" s="200"/>
      <c r="Q1180" s="200"/>
      <c r="R1180" s="200"/>
      <c r="S1180" s="200"/>
      <c r="T1180" s="200"/>
      <c r="U1180" s="200"/>
      <c r="V1180" s="200"/>
      <c r="W1180" s="201"/>
      <c r="X1180" s="116" t="str">
        <f t="shared" si="189"/>
        <v xml:space="preserve"> </v>
      </c>
      <c r="Y1180" s="116" t="str">
        <f t="shared" si="188"/>
        <v xml:space="preserve"> </v>
      </c>
      <c r="Z1180" s="116" t="str">
        <f t="shared" si="180"/>
        <v xml:space="preserve"> </v>
      </c>
      <c r="AA1180" s="116" t="str">
        <f t="shared" si="181"/>
        <v xml:space="preserve"> </v>
      </c>
      <c r="AB1180" s="116" t="str">
        <f t="shared" si="182"/>
        <v xml:space="preserve"> </v>
      </c>
      <c r="AC1180" s="116" t="str">
        <f t="shared" si="183"/>
        <v xml:space="preserve"> </v>
      </c>
      <c r="AD1180" s="116" t="str">
        <f t="shared" si="184"/>
        <v xml:space="preserve"> </v>
      </c>
      <c r="AE1180" s="116" t="str">
        <f t="shared" si="185"/>
        <v xml:space="preserve"> </v>
      </c>
      <c r="AF1180" s="116" t="str">
        <f t="shared" si="186"/>
        <v xml:space="preserve"> </v>
      </c>
      <c r="AG1180" s="116" t="str">
        <f t="shared" si="187"/>
        <v xml:space="preserve"> </v>
      </c>
    </row>
    <row r="1181" spans="1:33" x14ac:dyDescent="0.35">
      <c r="A1181" s="199"/>
      <c r="B1181" s="200"/>
      <c r="C1181" s="200"/>
      <c r="D1181" s="200"/>
      <c r="E1181" s="200"/>
      <c r="F1181" s="200"/>
      <c r="G1181" s="200"/>
      <c r="H1181" s="200"/>
      <c r="I1181" s="200"/>
      <c r="J1181" s="200"/>
      <c r="K1181" s="200"/>
      <c r="L1181" s="200"/>
      <c r="M1181" s="200"/>
      <c r="N1181" s="200"/>
      <c r="O1181" s="200"/>
      <c r="P1181" s="200"/>
      <c r="Q1181" s="200"/>
      <c r="R1181" s="200"/>
      <c r="S1181" s="200"/>
      <c r="T1181" s="200"/>
      <c r="U1181" s="200"/>
      <c r="V1181" s="200"/>
      <c r="W1181" s="201"/>
      <c r="X1181" s="116" t="str">
        <f t="shared" si="189"/>
        <v xml:space="preserve"> </v>
      </c>
      <c r="Y1181" s="116" t="str">
        <f t="shared" si="188"/>
        <v xml:space="preserve"> </v>
      </c>
      <c r="Z1181" s="116" t="str">
        <f t="shared" si="180"/>
        <v xml:space="preserve"> </v>
      </c>
      <c r="AA1181" s="116" t="str">
        <f t="shared" si="181"/>
        <v xml:space="preserve"> </v>
      </c>
      <c r="AB1181" s="116" t="str">
        <f t="shared" si="182"/>
        <v xml:space="preserve"> </v>
      </c>
      <c r="AC1181" s="116" t="str">
        <f t="shared" si="183"/>
        <v xml:space="preserve"> </v>
      </c>
      <c r="AD1181" s="116" t="str">
        <f t="shared" si="184"/>
        <v xml:space="preserve"> </v>
      </c>
      <c r="AE1181" s="116" t="str">
        <f t="shared" si="185"/>
        <v xml:space="preserve"> </v>
      </c>
      <c r="AF1181" s="116" t="str">
        <f t="shared" si="186"/>
        <v xml:space="preserve"> </v>
      </c>
      <c r="AG1181" s="116" t="str">
        <f t="shared" si="187"/>
        <v xml:space="preserve"> </v>
      </c>
    </row>
    <row r="1182" spans="1:33" x14ac:dyDescent="0.35">
      <c r="A1182" s="199"/>
      <c r="B1182" s="200"/>
      <c r="C1182" s="200"/>
      <c r="D1182" s="200"/>
      <c r="E1182" s="200"/>
      <c r="F1182" s="200"/>
      <c r="G1182" s="200"/>
      <c r="H1182" s="200"/>
      <c r="I1182" s="200"/>
      <c r="J1182" s="200"/>
      <c r="K1182" s="200"/>
      <c r="L1182" s="200"/>
      <c r="M1182" s="200"/>
      <c r="N1182" s="200"/>
      <c r="O1182" s="200"/>
      <c r="P1182" s="200"/>
      <c r="Q1182" s="200"/>
      <c r="R1182" s="200"/>
      <c r="S1182" s="200"/>
      <c r="T1182" s="200"/>
      <c r="U1182" s="200"/>
      <c r="V1182" s="200"/>
      <c r="W1182" s="201"/>
      <c r="X1182" s="116" t="str">
        <f t="shared" si="189"/>
        <v xml:space="preserve"> </v>
      </c>
      <c r="Y1182" s="116" t="str">
        <f t="shared" si="188"/>
        <v xml:space="preserve"> </v>
      </c>
      <c r="Z1182" s="116" t="str">
        <f t="shared" si="180"/>
        <v xml:space="preserve"> </v>
      </c>
      <c r="AA1182" s="116" t="str">
        <f t="shared" si="181"/>
        <v xml:space="preserve"> </v>
      </c>
      <c r="AB1182" s="116" t="str">
        <f t="shared" si="182"/>
        <v xml:space="preserve"> </v>
      </c>
      <c r="AC1182" s="116" t="str">
        <f t="shared" si="183"/>
        <v xml:space="preserve"> </v>
      </c>
      <c r="AD1182" s="116" t="str">
        <f t="shared" si="184"/>
        <v xml:space="preserve"> </v>
      </c>
      <c r="AE1182" s="116" t="str">
        <f t="shared" si="185"/>
        <v xml:space="preserve"> </v>
      </c>
      <c r="AF1182" s="116" t="str">
        <f t="shared" si="186"/>
        <v xml:space="preserve"> </v>
      </c>
      <c r="AG1182" s="116" t="str">
        <f t="shared" si="187"/>
        <v xml:space="preserve"> </v>
      </c>
    </row>
    <row r="1183" spans="1:33" x14ac:dyDescent="0.35">
      <c r="A1183" s="199"/>
      <c r="B1183" s="200"/>
      <c r="C1183" s="200"/>
      <c r="D1183" s="200"/>
      <c r="E1183" s="200"/>
      <c r="F1183" s="200"/>
      <c r="G1183" s="200"/>
      <c r="H1183" s="200"/>
      <c r="I1183" s="200"/>
      <c r="J1183" s="200"/>
      <c r="K1183" s="200"/>
      <c r="L1183" s="200"/>
      <c r="M1183" s="200"/>
      <c r="N1183" s="200"/>
      <c r="O1183" s="200"/>
      <c r="P1183" s="200"/>
      <c r="Q1183" s="200"/>
      <c r="R1183" s="200"/>
      <c r="S1183" s="200"/>
      <c r="T1183" s="200"/>
      <c r="U1183" s="200"/>
      <c r="V1183" s="200"/>
      <c r="W1183" s="201"/>
      <c r="X1183" s="116" t="str">
        <f t="shared" si="189"/>
        <v xml:space="preserve"> </v>
      </c>
      <c r="Y1183" s="116" t="str">
        <f t="shared" si="188"/>
        <v xml:space="preserve"> </v>
      </c>
      <c r="Z1183" s="116" t="str">
        <f t="shared" si="180"/>
        <v xml:space="preserve"> </v>
      </c>
      <c r="AA1183" s="116" t="str">
        <f t="shared" si="181"/>
        <v xml:space="preserve"> </v>
      </c>
      <c r="AB1183" s="116" t="str">
        <f t="shared" si="182"/>
        <v xml:space="preserve"> </v>
      </c>
      <c r="AC1183" s="116" t="str">
        <f t="shared" si="183"/>
        <v xml:space="preserve"> </v>
      </c>
      <c r="AD1183" s="116" t="str">
        <f t="shared" si="184"/>
        <v xml:space="preserve"> </v>
      </c>
      <c r="AE1183" s="116" t="str">
        <f t="shared" si="185"/>
        <v xml:space="preserve"> </v>
      </c>
      <c r="AF1183" s="116" t="str">
        <f t="shared" si="186"/>
        <v xml:space="preserve"> </v>
      </c>
      <c r="AG1183" s="116" t="str">
        <f t="shared" si="187"/>
        <v xml:space="preserve"> </v>
      </c>
    </row>
    <row r="1184" spans="1:33" x14ac:dyDescent="0.35">
      <c r="A1184" s="199"/>
      <c r="B1184" s="200"/>
      <c r="C1184" s="200"/>
      <c r="D1184" s="200"/>
      <c r="E1184" s="200"/>
      <c r="F1184" s="200"/>
      <c r="G1184" s="200"/>
      <c r="H1184" s="200"/>
      <c r="I1184" s="200"/>
      <c r="J1184" s="200"/>
      <c r="K1184" s="200"/>
      <c r="L1184" s="200"/>
      <c r="M1184" s="200"/>
      <c r="N1184" s="200"/>
      <c r="O1184" s="200"/>
      <c r="P1184" s="200"/>
      <c r="Q1184" s="200"/>
      <c r="R1184" s="200"/>
      <c r="S1184" s="200"/>
      <c r="T1184" s="200"/>
      <c r="U1184" s="200"/>
      <c r="V1184" s="200"/>
      <c r="W1184" s="201"/>
      <c r="X1184" s="116" t="str">
        <f t="shared" si="189"/>
        <v xml:space="preserve"> </v>
      </c>
      <c r="Y1184" s="116" t="str">
        <f t="shared" si="188"/>
        <v xml:space="preserve"> </v>
      </c>
      <c r="Z1184" s="116" t="str">
        <f t="shared" si="180"/>
        <v xml:space="preserve"> </v>
      </c>
      <c r="AA1184" s="116" t="str">
        <f t="shared" si="181"/>
        <v xml:space="preserve"> </v>
      </c>
      <c r="AB1184" s="116" t="str">
        <f t="shared" si="182"/>
        <v xml:space="preserve"> </v>
      </c>
      <c r="AC1184" s="116" t="str">
        <f t="shared" si="183"/>
        <v xml:space="preserve"> </v>
      </c>
      <c r="AD1184" s="116" t="str">
        <f t="shared" si="184"/>
        <v xml:space="preserve"> </v>
      </c>
      <c r="AE1184" s="116" t="str">
        <f t="shared" si="185"/>
        <v xml:space="preserve"> </v>
      </c>
      <c r="AF1184" s="116" t="str">
        <f t="shared" si="186"/>
        <v xml:space="preserve"> </v>
      </c>
      <c r="AG1184" s="116" t="str">
        <f t="shared" si="187"/>
        <v xml:space="preserve"> </v>
      </c>
    </row>
    <row r="1185" spans="1:33" x14ac:dyDescent="0.35">
      <c r="A1185" s="199"/>
      <c r="B1185" s="200"/>
      <c r="C1185" s="200"/>
      <c r="D1185" s="200"/>
      <c r="E1185" s="200"/>
      <c r="F1185" s="200"/>
      <c r="G1185" s="200"/>
      <c r="H1185" s="200"/>
      <c r="I1185" s="200"/>
      <c r="J1185" s="200"/>
      <c r="K1185" s="200"/>
      <c r="L1185" s="200"/>
      <c r="M1185" s="200"/>
      <c r="N1185" s="200"/>
      <c r="O1185" s="200"/>
      <c r="P1185" s="200"/>
      <c r="Q1185" s="200"/>
      <c r="R1185" s="200"/>
      <c r="S1185" s="200"/>
      <c r="T1185" s="200"/>
      <c r="U1185" s="200"/>
      <c r="V1185" s="200"/>
      <c r="W1185" s="201"/>
      <c r="X1185" s="116" t="str">
        <f t="shared" si="189"/>
        <v xml:space="preserve"> </v>
      </c>
      <c r="Y1185" s="116" t="str">
        <f t="shared" si="188"/>
        <v xml:space="preserve"> </v>
      </c>
      <c r="Z1185" s="116" t="str">
        <f t="shared" si="180"/>
        <v xml:space="preserve"> </v>
      </c>
      <c r="AA1185" s="116" t="str">
        <f t="shared" si="181"/>
        <v xml:space="preserve"> </v>
      </c>
      <c r="AB1185" s="116" t="str">
        <f t="shared" si="182"/>
        <v xml:space="preserve"> </v>
      </c>
      <c r="AC1185" s="116" t="str">
        <f t="shared" si="183"/>
        <v xml:space="preserve"> </v>
      </c>
      <c r="AD1185" s="116" t="str">
        <f t="shared" si="184"/>
        <v xml:space="preserve"> </v>
      </c>
      <c r="AE1185" s="116" t="str">
        <f t="shared" si="185"/>
        <v xml:space="preserve"> </v>
      </c>
      <c r="AF1185" s="116" t="str">
        <f t="shared" si="186"/>
        <v xml:space="preserve"> </v>
      </c>
      <c r="AG1185" s="116" t="str">
        <f t="shared" si="187"/>
        <v xml:space="preserve"> </v>
      </c>
    </row>
    <row r="1186" spans="1:33" x14ac:dyDescent="0.35">
      <c r="A1186" s="199"/>
      <c r="B1186" s="200"/>
      <c r="C1186" s="200"/>
      <c r="D1186" s="200"/>
      <c r="E1186" s="200"/>
      <c r="F1186" s="200"/>
      <c r="G1186" s="200"/>
      <c r="H1186" s="200"/>
      <c r="I1186" s="200"/>
      <c r="J1186" s="200"/>
      <c r="K1186" s="200"/>
      <c r="L1186" s="200"/>
      <c r="M1186" s="200"/>
      <c r="N1186" s="200"/>
      <c r="O1186" s="200"/>
      <c r="P1186" s="200"/>
      <c r="Q1186" s="200"/>
      <c r="R1186" s="200"/>
      <c r="S1186" s="200"/>
      <c r="T1186" s="200"/>
      <c r="U1186" s="200"/>
      <c r="V1186" s="200"/>
      <c r="W1186" s="201"/>
      <c r="X1186" s="116" t="str">
        <f t="shared" si="189"/>
        <v xml:space="preserve"> </v>
      </c>
      <c r="Y1186" s="116" t="str">
        <f t="shared" si="188"/>
        <v xml:space="preserve"> </v>
      </c>
      <c r="Z1186" s="116" t="str">
        <f t="shared" si="180"/>
        <v xml:space="preserve"> </v>
      </c>
      <c r="AA1186" s="116" t="str">
        <f t="shared" si="181"/>
        <v xml:space="preserve"> </v>
      </c>
      <c r="AB1186" s="116" t="str">
        <f t="shared" si="182"/>
        <v xml:space="preserve"> </v>
      </c>
      <c r="AC1186" s="116" t="str">
        <f t="shared" si="183"/>
        <v xml:space="preserve"> </v>
      </c>
      <c r="AD1186" s="116" t="str">
        <f t="shared" si="184"/>
        <v xml:space="preserve"> </v>
      </c>
      <c r="AE1186" s="116" t="str">
        <f t="shared" si="185"/>
        <v xml:space="preserve"> </v>
      </c>
      <c r="AF1186" s="116" t="str">
        <f t="shared" si="186"/>
        <v xml:space="preserve"> </v>
      </c>
      <c r="AG1186" s="116" t="str">
        <f t="shared" si="187"/>
        <v xml:space="preserve"> </v>
      </c>
    </row>
    <row r="1187" spans="1:33" x14ac:dyDescent="0.35">
      <c r="A1187" s="199"/>
      <c r="B1187" s="200"/>
      <c r="C1187" s="200"/>
      <c r="D1187" s="200"/>
      <c r="E1187" s="200"/>
      <c r="F1187" s="200"/>
      <c r="G1187" s="200"/>
      <c r="H1187" s="200"/>
      <c r="I1187" s="200"/>
      <c r="J1187" s="200"/>
      <c r="K1187" s="200"/>
      <c r="L1187" s="200"/>
      <c r="M1187" s="200"/>
      <c r="N1187" s="200"/>
      <c r="O1187" s="200"/>
      <c r="P1187" s="200"/>
      <c r="Q1187" s="200"/>
      <c r="R1187" s="200"/>
      <c r="S1187" s="200"/>
      <c r="T1187" s="200"/>
      <c r="U1187" s="200"/>
      <c r="V1187" s="200"/>
      <c r="W1187" s="201"/>
      <c r="X1187" s="116" t="str">
        <f t="shared" si="189"/>
        <v xml:space="preserve"> </v>
      </c>
      <c r="Y1187" s="116" t="str">
        <f t="shared" si="188"/>
        <v xml:space="preserve"> </v>
      </c>
      <c r="Z1187" s="116" t="str">
        <f t="shared" si="180"/>
        <v xml:space="preserve"> </v>
      </c>
      <c r="AA1187" s="116" t="str">
        <f t="shared" si="181"/>
        <v xml:space="preserve"> </v>
      </c>
      <c r="AB1187" s="116" t="str">
        <f t="shared" si="182"/>
        <v xml:space="preserve"> </v>
      </c>
      <c r="AC1187" s="116" t="str">
        <f t="shared" si="183"/>
        <v xml:space="preserve"> </v>
      </c>
      <c r="AD1187" s="116" t="str">
        <f t="shared" si="184"/>
        <v xml:space="preserve"> </v>
      </c>
      <c r="AE1187" s="116" t="str">
        <f t="shared" si="185"/>
        <v xml:space="preserve"> </v>
      </c>
      <c r="AF1187" s="116" t="str">
        <f t="shared" si="186"/>
        <v xml:space="preserve"> </v>
      </c>
      <c r="AG1187" s="116" t="str">
        <f t="shared" si="187"/>
        <v xml:space="preserve"> </v>
      </c>
    </row>
    <row r="1188" spans="1:33" x14ac:dyDescent="0.35">
      <c r="A1188" s="199"/>
      <c r="B1188" s="200"/>
      <c r="C1188" s="200"/>
      <c r="D1188" s="200"/>
      <c r="E1188" s="200"/>
      <c r="F1188" s="200"/>
      <c r="G1188" s="200"/>
      <c r="H1188" s="200"/>
      <c r="I1188" s="200"/>
      <c r="J1188" s="200"/>
      <c r="K1188" s="200"/>
      <c r="L1188" s="200"/>
      <c r="M1188" s="200"/>
      <c r="N1188" s="200"/>
      <c r="O1188" s="200"/>
      <c r="P1188" s="200"/>
      <c r="Q1188" s="200"/>
      <c r="R1188" s="200"/>
      <c r="S1188" s="200"/>
      <c r="T1188" s="200"/>
      <c r="U1188" s="200"/>
      <c r="V1188" s="200"/>
      <c r="W1188" s="201"/>
      <c r="X1188" s="116" t="str">
        <f t="shared" si="189"/>
        <v xml:space="preserve"> </v>
      </c>
      <c r="Y1188" s="116" t="str">
        <f t="shared" si="188"/>
        <v xml:space="preserve"> </v>
      </c>
      <c r="Z1188" s="116" t="str">
        <f t="shared" si="180"/>
        <v xml:space="preserve"> </v>
      </c>
      <c r="AA1188" s="116" t="str">
        <f t="shared" si="181"/>
        <v xml:space="preserve"> </v>
      </c>
      <c r="AB1188" s="116" t="str">
        <f t="shared" si="182"/>
        <v xml:space="preserve"> </v>
      </c>
      <c r="AC1188" s="116" t="str">
        <f t="shared" si="183"/>
        <v xml:space="preserve"> </v>
      </c>
      <c r="AD1188" s="116" t="str">
        <f t="shared" si="184"/>
        <v xml:space="preserve"> </v>
      </c>
      <c r="AE1188" s="116" t="str">
        <f t="shared" si="185"/>
        <v xml:space="preserve"> </v>
      </c>
      <c r="AF1188" s="116" t="str">
        <f t="shared" si="186"/>
        <v xml:space="preserve"> </v>
      </c>
      <c r="AG1188" s="116" t="str">
        <f t="shared" si="187"/>
        <v xml:space="preserve"> </v>
      </c>
    </row>
    <row r="1189" spans="1:33" x14ac:dyDescent="0.35">
      <c r="A1189" s="199"/>
      <c r="B1189" s="200"/>
      <c r="C1189" s="200"/>
      <c r="D1189" s="200"/>
      <c r="E1189" s="200"/>
      <c r="F1189" s="200"/>
      <c r="G1189" s="200"/>
      <c r="H1189" s="200"/>
      <c r="I1189" s="200"/>
      <c r="J1189" s="200"/>
      <c r="K1189" s="200"/>
      <c r="L1189" s="200"/>
      <c r="M1189" s="200"/>
      <c r="N1189" s="200"/>
      <c r="O1189" s="200"/>
      <c r="P1189" s="200"/>
      <c r="Q1189" s="200"/>
      <c r="R1189" s="200"/>
      <c r="S1189" s="200"/>
      <c r="T1189" s="200"/>
      <c r="U1189" s="200"/>
      <c r="V1189" s="200"/>
      <c r="W1189" s="201"/>
      <c r="X1189" s="116" t="str">
        <f t="shared" si="189"/>
        <v xml:space="preserve"> </v>
      </c>
      <c r="Y1189" s="116" t="str">
        <f t="shared" si="188"/>
        <v xml:space="preserve"> </v>
      </c>
      <c r="Z1189" s="116" t="str">
        <f t="shared" si="180"/>
        <v xml:space="preserve"> </v>
      </c>
      <c r="AA1189" s="116" t="str">
        <f t="shared" si="181"/>
        <v xml:space="preserve"> </v>
      </c>
      <c r="AB1189" s="116" t="str">
        <f t="shared" si="182"/>
        <v xml:space="preserve"> </v>
      </c>
      <c r="AC1189" s="116" t="str">
        <f t="shared" si="183"/>
        <v xml:space="preserve"> </v>
      </c>
      <c r="AD1189" s="116" t="str">
        <f t="shared" si="184"/>
        <v xml:space="preserve"> </v>
      </c>
      <c r="AE1189" s="116" t="str">
        <f t="shared" si="185"/>
        <v xml:space="preserve"> </v>
      </c>
      <c r="AF1189" s="116" t="str">
        <f t="shared" si="186"/>
        <v xml:space="preserve"> </v>
      </c>
      <c r="AG1189" s="116" t="str">
        <f t="shared" si="187"/>
        <v xml:space="preserve"> </v>
      </c>
    </row>
    <row r="1190" spans="1:33" x14ac:dyDescent="0.35">
      <c r="A1190" s="199"/>
      <c r="B1190" s="200"/>
      <c r="C1190" s="200"/>
      <c r="D1190" s="200"/>
      <c r="E1190" s="200"/>
      <c r="F1190" s="200"/>
      <c r="G1190" s="200"/>
      <c r="H1190" s="200"/>
      <c r="I1190" s="200"/>
      <c r="J1190" s="200"/>
      <c r="K1190" s="200"/>
      <c r="L1190" s="200"/>
      <c r="M1190" s="200"/>
      <c r="N1190" s="200"/>
      <c r="O1190" s="200"/>
      <c r="P1190" s="200"/>
      <c r="Q1190" s="200"/>
      <c r="R1190" s="200"/>
      <c r="S1190" s="200"/>
      <c r="T1190" s="200"/>
      <c r="U1190" s="200"/>
      <c r="V1190" s="200"/>
      <c r="W1190" s="201"/>
      <c r="X1190" s="116" t="str">
        <f t="shared" si="189"/>
        <v xml:space="preserve"> </v>
      </c>
      <c r="Y1190" s="116" t="str">
        <f t="shared" si="188"/>
        <v xml:space="preserve"> </v>
      </c>
      <c r="Z1190" s="116" t="str">
        <f t="shared" si="180"/>
        <v xml:space="preserve"> </v>
      </c>
      <c r="AA1190" s="116" t="str">
        <f t="shared" si="181"/>
        <v xml:space="preserve"> </v>
      </c>
      <c r="AB1190" s="116" t="str">
        <f t="shared" si="182"/>
        <v xml:space="preserve"> </v>
      </c>
      <c r="AC1190" s="116" t="str">
        <f t="shared" si="183"/>
        <v xml:space="preserve"> </v>
      </c>
      <c r="AD1190" s="116" t="str">
        <f t="shared" si="184"/>
        <v xml:space="preserve"> </v>
      </c>
      <c r="AE1190" s="116" t="str">
        <f t="shared" si="185"/>
        <v xml:space="preserve"> </v>
      </c>
      <c r="AF1190" s="116" t="str">
        <f t="shared" si="186"/>
        <v xml:space="preserve"> </v>
      </c>
      <c r="AG1190" s="116" t="str">
        <f t="shared" si="187"/>
        <v xml:space="preserve"> </v>
      </c>
    </row>
    <row r="1191" spans="1:33" x14ac:dyDescent="0.35">
      <c r="A1191" s="199"/>
      <c r="B1191" s="200"/>
      <c r="C1191" s="200"/>
      <c r="D1191" s="200"/>
      <c r="E1191" s="200"/>
      <c r="F1191" s="200"/>
      <c r="G1191" s="200"/>
      <c r="H1191" s="200"/>
      <c r="I1191" s="200"/>
      <c r="J1191" s="200"/>
      <c r="K1191" s="200"/>
      <c r="L1191" s="200"/>
      <c r="M1191" s="200"/>
      <c r="N1191" s="200"/>
      <c r="O1191" s="200"/>
      <c r="P1191" s="200"/>
      <c r="Q1191" s="200"/>
      <c r="R1191" s="200"/>
      <c r="S1191" s="200"/>
      <c r="T1191" s="200"/>
      <c r="U1191" s="200"/>
      <c r="V1191" s="200"/>
      <c r="W1191" s="201"/>
      <c r="X1191" s="116" t="str">
        <f t="shared" si="189"/>
        <v xml:space="preserve"> </v>
      </c>
      <c r="Y1191" s="116" t="str">
        <f t="shared" si="188"/>
        <v xml:space="preserve"> </v>
      </c>
      <c r="Z1191" s="116" t="str">
        <f t="shared" si="180"/>
        <v xml:space="preserve"> </v>
      </c>
      <c r="AA1191" s="116" t="str">
        <f t="shared" si="181"/>
        <v xml:space="preserve"> </v>
      </c>
      <c r="AB1191" s="116" t="str">
        <f t="shared" si="182"/>
        <v xml:space="preserve"> </v>
      </c>
      <c r="AC1191" s="116" t="str">
        <f t="shared" si="183"/>
        <v xml:space="preserve"> </v>
      </c>
      <c r="AD1191" s="116" t="str">
        <f t="shared" si="184"/>
        <v xml:space="preserve"> </v>
      </c>
      <c r="AE1191" s="116" t="str">
        <f t="shared" si="185"/>
        <v xml:space="preserve"> </v>
      </c>
      <c r="AF1191" s="116" t="str">
        <f t="shared" si="186"/>
        <v xml:space="preserve"> </v>
      </c>
      <c r="AG1191" s="116" t="str">
        <f t="shared" si="187"/>
        <v xml:space="preserve"> </v>
      </c>
    </row>
    <row r="1192" spans="1:33" x14ac:dyDescent="0.35">
      <c r="A1192" s="199"/>
      <c r="B1192" s="200"/>
      <c r="C1192" s="200"/>
      <c r="D1192" s="200"/>
      <c r="E1192" s="200"/>
      <c r="F1192" s="200"/>
      <c r="G1192" s="200"/>
      <c r="H1192" s="200"/>
      <c r="I1192" s="200"/>
      <c r="J1192" s="200"/>
      <c r="K1192" s="200"/>
      <c r="L1192" s="200"/>
      <c r="M1192" s="200"/>
      <c r="N1192" s="200"/>
      <c r="O1192" s="200"/>
      <c r="P1192" s="200"/>
      <c r="Q1192" s="200"/>
      <c r="R1192" s="200"/>
      <c r="S1192" s="200"/>
      <c r="T1192" s="200"/>
      <c r="U1192" s="200"/>
      <c r="V1192" s="200"/>
      <c r="W1192" s="201"/>
      <c r="X1192" s="116" t="str">
        <f t="shared" si="189"/>
        <v xml:space="preserve"> </v>
      </c>
      <c r="Y1192" s="116" t="str">
        <f t="shared" si="188"/>
        <v xml:space="preserve"> </v>
      </c>
      <c r="Z1192" s="116" t="str">
        <f t="shared" si="180"/>
        <v xml:space="preserve"> </v>
      </c>
      <c r="AA1192" s="116" t="str">
        <f t="shared" si="181"/>
        <v xml:space="preserve"> </v>
      </c>
      <c r="AB1192" s="116" t="str">
        <f t="shared" si="182"/>
        <v xml:space="preserve"> </v>
      </c>
      <c r="AC1192" s="116" t="str">
        <f t="shared" si="183"/>
        <v xml:space="preserve"> </v>
      </c>
      <c r="AD1192" s="116" t="str">
        <f t="shared" si="184"/>
        <v xml:space="preserve"> </v>
      </c>
      <c r="AE1192" s="116" t="str">
        <f t="shared" si="185"/>
        <v xml:space="preserve"> </v>
      </c>
      <c r="AF1192" s="116" t="str">
        <f t="shared" si="186"/>
        <v xml:space="preserve"> </v>
      </c>
      <c r="AG1192" s="116" t="str">
        <f t="shared" si="187"/>
        <v xml:space="preserve"> </v>
      </c>
    </row>
    <row r="1193" spans="1:33" x14ac:dyDescent="0.35">
      <c r="A1193" s="199"/>
      <c r="B1193" s="200"/>
      <c r="C1193" s="200"/>
      <c r="D1193" s="200"/>
      <c r="E1193" s="200"/>
      <c r="F1193" s="200"/>
      <c r="G1193" s="200"/>
      <c r="H1193" s="200"/>
      <c r="I1193" s="200"/>
      <c r="J1193" s="200"/>
      <c r="K1193" s="200"/>
      <c r="L1193" s="200"/>
      <c r="M1193" s="200"/>
      <c r="N1193" s="200"/>
      <c r="O1193" s="200"/>
      <c r="P1193" s="200"/>
      <c r="Q1193" s="200"/>
      <c r="R1193" s="200"/>
      <c r="S1193" s="200"/>
      <c r="T1193" s="200"/>
      <c r="U1193" s="200"/>
      <c r="V1193" s="200"/>
      <c r="W1193" s="201"/>
      <c r="X1193" s="116" t="str">
        <f t="shared" si="189"/>
        <v xml:space="preserve"> </v>
      </c>
      <c r="Y1193" s="116" t="str">
        <f t="shared" si="188"/>
        <v xml:space="preserve"> </v>
      </c>
      <c r="Z1193" s="116" t="str">
        <f t="shared" si="180"/>
        <v xml:space="preserve"> </v>
      </c>
      <c r="AA1193" s="116" t="str">
        <f t="shared" si="181"/>
        <v xml:space="preserve"> </v>
      </c>
      <c r="AB1193" s="116" t="str">
        <f t="shared" si="182"/>
        <v xml:space="preserve"> </v>
      </c>
      <c r="AC1193" s="116" t="str">
        <f t="shared" si="183"/>
        <v xml:space="preserve"> </v>
      </c>
      <c r="AD1193" s="116" t="str">
        <f t="shared" si="184"/>
        <v xml:space="preserve"> </v>
      </c>
      <c r="AE1193" s="116" t="str">
        <f t="shared" si="185"/>
        <v xml:space="preserve"> </v>
      </c>
      <c r="AF1193" s="116" t="str">
        <f t="shared" si="186"/>
        <v xml:space="preserve"> </v>
      </c>
      <c r="AG1193" s="116" t="str">
        <f t="shared" si="187"/>
        <v xml:space="preserve"> </v>
      </c>
    </row>
    <row r="1194" spans="1:33" x14ac:dyDescent="0.35">
      <c r="A1194" s="199"/>
      <c r="B1194" s="200"/>
      <c r="C1194" s="200"/>
      <c r="D1194" s="200"/>
      <c r="E1194" s="200"/>
      <c r="F1194" s="200"/>
      <c r="G1194" s="200"/>
      <c r="H1194" s="200"/>
      <c r="I1194" s="200"/>
      <c r="J1194" s="200"/>
      <c r="K1194" s="200"/>
      <c r="L1194" s="200"/>
      <c r="M1194" s="200"/>
      <c r="N1194" s="200"/>
      <c r="O1194" s="200"/>
      <c r="P1194" s="200"/>
      <c r="Q1194" s="200"/>
      <c r="R1194" s="200"/>
      <c r="S1194" s="200"/>
      <c r="T1194" s="200"/>
      <c r="U1194" s="200"/>
      <c r="V1194" s="200"/>
      <c r="W1194" s="201"/>
      <c r="X1194" s="116" t="str">
        <f t="shared" si="189"/>
        <v xml:space="preserve"> </v>
      </c>
      <c r="Y1194" s="116" t="str">
        <f t="shared" si="188"/>
        <v xml:space="preserve"> </v>
      </c>
      <c r="Z1194" s="116" t="str">
        <f t="shared" si="180"/>
        <v xml:space="preserve"> </v>
      </c>
      <c r="AA1194" s="116" t="str">
        <f t="shared" si="181"/>
        <v xml:space="preserve"> </v>
      </c>
      <c r="AB1194" s="116" t="str">
        <f t="shared" si="182"/>
        <v xml:space="preserve"> </v>
      </c>
      <c r="AC1194" s="116" t="str">
        <f t="shared" si="183"/>
        <v xml:space="preserve"> </v>
      </c>
      <c r="AD1194" s="116" t="str">
        <f t="shared" si="184"/>
        <v xml:space="preserve"> </v>
      </c>
      <c r="AE1194" s="116" t="str">
        <f t="shared" si="185"/>
        <v xml:space="preserve"> </v>
      </c>
      <c r="AF1194" s="116" t="str">
        <f t="shared" si="186"/>
        <v xml:space="preserve"> </v>
      </c>
      <c r="AG1194" s="116" t="str">
        <f t="shared" si="187"/>
        <v xml:space="preserve"> </v>
      </c>
    </row>
    <row r="1195" spans="1:33" x14ac:dyDescent="0.35">
      <c r="A1195" s="199"/>
      <c r="B1195" s="200"/>
      <c r="C1195" s="200"/>
      <c r="D1195" s="200"/>
      <c r="E1195" s="200"/>
      <c r="F1195" s="200"/>
      <c r="G1195" s="200"/>
      <c r="H1195" s="200"/>
      <c r="I1195" s="200"/>
      <c r="J1195" s="200"/>
      <c r="K1195" s="200"/>
      <c r="L1195" s="200"/>
      <c r="M1195" s="200"/>
      <c r="N1195" s="200"/>
      <c r="O1195" s="200"/>
      <c r="P1195" s="200"/>
      <c r="Q1195" s="200"/>
      <c r="R1195" s="200"/>
      <c r="S1195" s="200"/>
      <c r="T1195" s="200"/>
      <c r="U1195" s="200"/>
      <c r="V1195" s="200"/>
      <c r="W1195" s="201"/>
      <c r="X1195" s="116" t="str">
        <f t="shared" si="189"/>
        <v xml:space="preserve"> </v>
      </c>
      <c r="Y1195" s="116" t="str">
        <f t="shared" si="188"/>
        <v xml:space="preserve"> </v>
      </c>
      <c r="Z1195" s="116" t="str">
        <f t="shared" si="180"/>
        <v xml:space="preserve"> </v>
      </c>
      <c r="AA1195" s="116" t="str">
        <f t="shared" si="181"/>
        <v xml:space="preserve"> </v>
      </c>
      <c r="AB1195" s="116" t="str">
        <f t="shared" si="182"/>
        <v xml:space="preserve"> </v>
      </c>
      <c r="AC1195" s="116" t="str">
        <f t="shared" si="183"/>
        <v xml:space="preserve"> </v>
      </c>
      <c r="AD1195" s="116" t="str">
        <f t="shared" si="184"/>
        <v xml:space="preserve"> </v>
      </c>
      <c r="AE1195" s="116" t="str">
        <f t="shared" si="185"/>
        <v xml:space="preserve"> </v>
      </c>
      <c r="AF1195" s="116" t="str">
        <f t="shared" si="186"/>
        <v xml:space="preserve"> </v>
      </c>
      <c r="AG1195" s="116" t="str">
        <f t="shared" si="187"/>
        <v xml:space="preserve"> </v>
      </c>
    </row>
    <row r="1196" spans="1:33" x14ac:dyDescent="0.35">
      <c r="A1196" s="199"/>
      <c r="B1196" s="200"/>
      <c r="C1196" s="200"/>
      <c r="D1196" s="200"/>
      <c r="E1196" s="200"/>
      <c r="F1196" s="200"/>
      <c r="G1196" s="200"/>
      <c r="H1196" s="200"/>
      <c r="I1196" s="200"/>
      <c r="J1196" s="200"/>
      <c r="K1196" s="200"/>
      <c r="L1196" s="200"/>
      <c r="M1196" s="200"/>
      <c r="N1196" s="200"/>
      <c r="O1196" s="200"/>
      <c r="P1196" s="200"/>
      <c r="Q1196" s="200"/>
      <c r="R1196" s="200"/>
      <c r="S1196" s="200"/>
      <c r="T1196" s="200"/>
      <c r="U1196" s="200"/>
      <c r="V1196" s="200"/>
      <c r="W1196" s="201"/>
      <c r="X1196" s="116" t="str">
        <f t="shared" si="189"/>
        <v xml:space="preserve"> </v>
      </c>
      <c r="Y1196" s="116" t="str">
        <f t="shared" si="188"/>
        <v xml:space="preserve"> </v>
      </c>
      <c r="Z1196" s="116" t="str">
        <f t="shared" si="180"/>
        <v xml:space="preserve"> </v>
      </c>
      <c r="AA1196" s="116" t="str">
        <f t="shared" si="181"/>
        <v xml:space="preserve"> </v>
      </c>
      <c r="AB1196" s="116" t="str">
        <f t="shared" si="182"/>
        <v xml:space="preserve"> </v>
      </c>
      <c r="AC1196" s="116" t="str">
        <f t="shared" si="183"/>
        <v xml:space="preserve"> </v>
      </c>
      <c r="AD1196" s="116" t="str">
        <f t="shared" si="184"/>
        <v xml:space="preserve"> </v>
      </c>
      <c r="AE1196" s="116" t="str">
        <f t="shared" si="185"/>
        <v xml:space="preserve"> </v>
      </c>
      <c r="AF1196" s="116" t="str">
        <f t="shared" si="186"/>
        <v xml:space="preserve"> </v>
      </c>
      <c r="AG1196" s="116" t="str">
        <f t="shared" si="187"/>
        <v xml:space="preserve"> </v>
      </c>
    </row>
    <row r="1197" spans="1:33" x14ac:dyDescent="0.35">
      <c r="A1197" s="199"/>
      <c r="B1197" s="200"/>
      <c r="C1197" s="200"/>
      <c r="D1197" s="200"/>
      <c r="E1197" s="200"/>
      <c r="F1197" s="200"/>
      <c r="G1197" s="200"/>
      <c r="H1197" s="200"/>
      <c r="I1197" s="200"/>
      <c r="J1197" s="200"/>
      <c r="K1197" s="200"/>
      <c r="L1197" s="200"/>
      <c r="M1197" s="200"/>
      <c r="N1197" s="200"/>
      <c r="O1197" s="200"/>
      <c r="P1197" s="200"/>
      <c r="Q1197" s="200"/>
      <c r="R1197" s="200"/>
      <c r="S1197" s="200"/>
      <c r="T1197" s="200"/>
      <c r="U1197" s="200"/>
      <c r="V1197" s="200"/>
      <c r="W1197" s="201"/>
      <c r="X1197" s="116" t="str">
        <f t="shared" si="189"/>
        <v xml:space="preserve"> </v>
      </c>
      <c r="Y1197" s="116" t="str">
        <f t="shared" si="188"/>
        <v xml:space="preserve"> </v>
      </c>
      <c r="Z1197" s="116" t="str">
        <f t="shared" si="180"/>
        <v xml:space="preserve"> </v>
      </c>
      <c r="AA1197" s="116" t="str">
        <f t="shared" si="181"/>
        <v xml:space="preserve"> </v>
      </c>
      <c r="AB1197" s="116" t="str">
        <f t="shared" si="182"/>
        <v xml:space="preserve"> </v>
      </c>
      <c r="AC1197" s="116" t="str">
        <f t="shared" si="183"/>
        <v xml:space="preserve"> </v>
      </c>
      <c r="AD1197" s="116" t="str">
        <f t="shared" si="184"/>
        <v xml:space="preserve"> </v>
      </c>
      <c r="AE1197" s="116" t="str">
        <f t="shared" si="185"/>
        <v xml:space="preserve"> </v>
      </c>
      <c r="AF1197" s="116" t="str">
        <f t="shared" si="186"/>
        <v xml:space="preserve"> </v>
      </c>
      <c r="AG1197" s="116" t="str">
        <f t="shared" si="187"/>
        <v xml:space="preserve"> </v>
      </c>
    </row>
    <row r="1198" spans="1:33" x14ac:dyDescent="0.35">
      <c r="A1198" s="199"/>
      <c r="B1198" s="200"/>
      <c r="C1198" s="200"/>
      <c r="D1198" s="200"/>
      <c r="E1198" s="200"/>
      <c r="F1198" s="200"/>
      <c r="G1198" s="200"/>
      <c r="H1198" s="200"/>
      <c r="I1198" s="200"/>
      <c r="J1198" s="200"/>
      <c r="K1198" s="200"/>
      <c r="L1198" s="200"/>
      <c r="M1198" s="200"/>
      <c r="N1198" s="200"/>
      <c r="O1198" s="200"/>
      <c r="P1198" s="200"/>
      <c r="Q1198" s="200"/>
      <c r="R1198" s="200"/>
      <c r="S1198" s="200"/>
      <c r="T1198" s="200"/>
      <c r="U1198" s="200"/>
      <c r="V1198" s="200"/>
      <c r="W1198" s="201"/>
      <c r="X1198" s="116" t="str">
        <f t="shared" si="189"/>
        <v xml:space="preserve"> </v>
      </c>
      <c r="Y1198" s="116" t="str">
        <f t="shared" si="188"/>
        <v xml:space="preserve"> </v>
      </c>
      <c r="Z1198" s="116" t="str">
        <f t="shared" si="180"/>
        <v xml:space="preserve"> </v>
      </c>
      <c r="AA1198" s="116" t="str">
        <f t="shared" si="181"/>
        <v xml:space="preserve"> </v>
      </c>
      <c r="AB1198" s="116" t="str">
        <f t="shared" si="182"/>
        <v xml:space="preserve"> </v>
      </c>
      <c r="AC1198" s="116" t="str">
        <f t="shared" si="183"/>
        <v xml:space="preserve"> </v>
      </c>
      <c r="AD1198" s="116" t="str">
        <f t="shared" si="184"/>
        <v xml:space="preserve"> </v>
      </c>
      <c r="AE1198" s="116" t="str">
        <f t="shared" si="185"/>
        <v xml:space="preserve"> </v>
      </c>
      <c r="AF1198" s="116" t="str">
        <f t="shared" si="186"/>
        <v xml:space="preserve"> </v>
      </c>
      <c r="AG1198" s="116" t="str">
        <f t="shared" si="187"/>
        <v xml:space="preserve"> </v>
      </c>
    </row>
    <row r="1199" spans="1:33" x14ac:dyDescent="0.35">
      <c r="A1199" s="199"/>
      <c r="B1199" s="200"/>
      <c r="C1199" s="200"/>
      <c r="D1199" s="200"/>
      <c r="E1199" s="200"/>
      <c r="F1199" s="200"/>
      <c r="G1199" s="200"/>
      <c r="H1199" s="200"/>
      <c r="I1199" s="200"/>
      <c r="J1199" s="200"/>
      <c r="K1199" s="200"/>
      <c r="L1199" s="200"/>
      <c r="M1199" s="200"/>
      <c r="N1199" s="200"/>
      <c r="O1199" s="200"/>
      <c r="P1199" s="200"/>
      <c r="Q1199" s="200"/>
      <c r="R1199" s="200"/>
      <c r="S1199" s="200"/>
      <c r="T1199" s="200"/>
      <c r="U1199" s="200"/>
      <c r="V1199" s="200"/>
      <c r="W1199" s="201"/>
      <c r="X1199" s="116" t="str">
        <f t="shared" si="189"/>
        <v xml:space="preserve"> </v>
      </c>
      <c r="Y1199" s="116" t="str">
        <f t="shared" si="188"/>
        <v xml:space="preserve"> </v>
      </c>
      <c r="Z1199" s="116" t="str">
        <f t="shared" si="180"/>
        <v xml:space="preserve"> </v>
      </c>
      <c r="AA1199" s="116" t="str">
        <f t="shared" si="181"/>
        <v xml:space="preserve"> </v>
      </c>
      <c r="AB1199" s="116" t="str">
        <f t="shared" si="182"/>
        <v xml:space="preserve"> </v>
      </c>
      <c r="AC1199" s="116" t="str">
        <f t="shared" si="183"/>
        <v xml:space="preserve"> </v>
      </c>
      <c r="AD1199" s="116" t="str">
        <f t="shared" si="184"/>
        <v xml:space="preserve"> </v>
      </c>
      <c r="AE1199" s="116" t="str">
        <f t="shared" si="185"/>
        <v xml:space="preserve"> </v>
      </c>
      <c r="AF1199" s="116" t="str">
        <f t="shared" si="186"/>
        <v xml:space="preserve"> </v>
      </c>
      <c r="AG1199" s="116" t="str">
        <f t="shared" si="187"/>
        <v xml:space="preserve"> </v>
      </c>
    </row>
    <row r="1200" spans="1:33" x14ac:dyDescent="0.35">
      <c r="A1200" s="199"/>
      <c r="B1200" s="200"/>
      <c r="C1200" s="200"/>
      <c r="D1200" s="200"/>
      <c r="E1200" s="200"/>
      <c r="F1200" s="200"/>
      <c r="G1200" s="200"/>
      <c r="H1200" s="200"/>
      <c r="I1200" s="200"/>
      <c r="J1200" s="200"/>
      <c r="K1200" s="200"/>
      <c r="L1200" s="200"/>
      <c r="M1200" s="200"/>
      <c r="N1200" s="200"/>
      <c r="O1200" s="200"/>
      <c r="P1200" s="200"/>
      <c r="Q1200" s="200"/>
      <c r="R1200" s="200"/>
      <c r="S1200" s="200"/>
      <c r="T1200" s="200"/>
      <c r="U1200" s="200"/>
      <c r="V1200" s="200"/>
      <c r="W1200" s="201"/>
      <c r="X1200" s="116" t="str">
        <f t="shared" si="189"/>
        <v xml:space="preserve"> </v>
      </c>
      <c r="Y1200" s="116" t="str">
        <f t="shared" si="188"/>
        <v xml:space="preserve"> </v>
      </c>
      <c r="Z1200" s="116" t="str">
        <f t="shared" si="180"/>
        <v xml:space="preserve"> </v>
      </c>
      <c r="AA1200" s="116" t="str">
        <f t="shared" si="181"/>
        <v xml:space="preserve"> </v>
      </c>
      <c r="AB1200" s="116" t="str">
        <f t="shared" si="182"/>
        <v xml:space="preserve"> </v>
      </c>
      <c r="AC1200" s="116" t="str">
        <f t="shared" si="183"/>
        <v xml:space="preserve"> </v>
      </c>
      <c r="AD1200" s="116" t="str">
        <f t="shared" si="184"/>
        <v xml:space="preserve"> </v>
      </c>
      <c r="AE1200" s="116" t="str">
        <f t="shared" si="185"/>
        <v xml:space="preserve"> </v>
      </c>
      <c r="AF1200" s="116" t="str">
        <f t="shared" si="186"/>
        <v xml:space="preserve"> </v>
      </c>
      <c r="AG1200" s="116" t="str">
        <f t="shared" si="187"/>
        <v xml:space="preserve"> </v>
      </c>
    </row>
    <row r="1201" spans="1:33" x14ac:dyDescent="0.35">
      <c r="A1201" s="199"/>
      <c r="B1201" s="200"/>
      <c r="C1201" s="200"/>
      <c r="D1201" s="200"/>
      <c r="E1201" s="200"/>
      <c r="F1201" s="200"/>
      <c r="G1201" s="200"/>
      <c r="H1201" s="200"/>
      <c r="I1201" s="200"/>
      <c r="J1201" s="200"/>
      <c r="K1201" s="200"/>
      <c r="L1201" s="200"/>
      <c r="M1201" s="200"/>
      <c r="N1201" s="200"/>
      <c r="O1201" s="200"/>
      <c r="P1201" s="200"/>
      <c r="Q1201" s="200"/>
      <c r="R1201" s="200"/>
      <c r="S1201" s="200"/>
      <c r="T1201" s="200"/>
      <c r="U1201" s="200"/>
      <c r="V1201" s="200"/>
      <c r="W1201" s="201"/>
      <c r="X1201" s="116" t="str">
        <f t="shared" si="189"/>
        <v xml:space="preserve"> </v>
      </c>
      <c r="Y1201" s="116" t="str">
        <f t="shared" si="188"/>
        <v xml:space="preserve"> </v>
      </c>
      <c r="Z1201" s="116" t="str">
        <f t="shared" si="180"/>
        <v xml:space="preserve"> </v>
      </c>
      <c r="AA1201" s="116" t="str">
        <f t="shared" si="181"/>
        <v xml:space="preserve"> </v>
      </c>
      <c r="AB1201" s="116" t="str">
        <f t="shared" si="182"/>
        <v xml:space="preserve"> </v>
      </c>
      <c r="AC1201" s="116" t="str">
        <f t="shared" si="183"/>
        <v xml:space="preserve"> </v>
      </c>
      <c r="AD1201" s="116" t="str">
        <f t="shared" si="184"/>
        <v xml:space="preserve"> </v>
      </c>
      <c r="AE1201" s="116" t="str">
        <f t="shared" si="185"/>
        <v xml:space="preserve"> </v>
      </c>
      <c r="AF1201" s="116" t="str">
        <f t="shared" si="186"/>
        <v xml:space="preserve"> </v>
      </c>
      <c r="AG1201" s="116" t="str">
        <f t="shared" si="187"/>
        <v xml:space="preserve"> </v>
      </c>
    </row>
    <row r="1202" spans="1:33" x14ac:dyDescent="0.35">
      <c r="A1202" s="199"/>
      <c r="B1202" s="200"/>
      <c r="C1202" s="200"/>
      <c r="D1202" s="200"/>
      <c r="E1202" s="200"/>
      <c r="F1202" s="200"/>
      <c r="G1202" s="200"/>
      <c r="H1202" s="200"/>
      <c r="I1202" s="200"/>
      <c r="J1202" s="200"/>
      <c r="K1202" s="200"/>
      <c r="L1202" s="200"/>
      <c r="M1202" s="200"/>
      <c r="N1202" s="200"/>
      <c r="O1202" s="200"/>
      <c r="P1202" s="200"/>
      <c r="Q1202" s="200"/>
      <c r="R1202" s="200"/>
      <c r="S1202" s="200"/>
      <c r="T1202" s="200"/>
      <c r="U1202" s="200"/>
      <c r="V1202" s="200"/>
      <c r="W1202" s="201"/>
      <c r="X1202" s="116" t="str">
        <f t="shared" si="189"/>
        <v xml:space="preserve"> </v>
      </c>
      <c r="Y1202" s="116" t="str">
        <f t="shared" si="188"/>
        <v xml:space="preserve"> </v>
      </c>
      <c r="Z1202" s="116" t="str">
        <f t="shared" si="180"/>
        <v xml:space="preserve"> </v>
      </c>
      <c r="AA1202" s="116" t="str">
        <f t="shared" si="181"/>
        <v xml:space="preserve"> </v>
      </c>
      <c r="AB1202" s="116" t="str">
        <f t="shared" si="182"/>
        <v xml:space="preserve"> </v>
      </c>
      <c r="AC1202" s="116" t="str">
        <f t="shared" si="183"/>
        <v xml:space="preserve"> </v>
      </c>
      <c r="AD1202" s="116" t="str">
        <f t="shared" si="184"/>
        <v xml:space="preserve"> </v>
      </c>
      <c r="AE1202" s="116" t="str">
        <f t="shared" si="185"/>
        <v xml:space="preserve"> </v>
      </c>
      <c r="AF1202" s="116" t="str">
        <f t="shared" si="186"/>
        <v xml:space="preserve"> </v>
      </c>
      <c r="AG1202" s="116" t="str">
        <f t="shared" si="187"/>
        <v xml:space="preserve"> </v>
      </c>
    </row>
    <row r="1203" spans="1:33" x14ac:dyDescent="0.35">
      <c r="A1203" s="199"/>
      <c r="B1203" s="200"/>
      <c r="C1203" s="200"/>
      <c r="D1203" s="200"/>
      <c r="E1203" s="200"/>
      <c r="F1203" s="200"/>
      <c r="G1203" s="200"/>
      <c r="H1203" s="200"/>
      <c r="I1203" s="200"/>
      <c r="J1203" s="200"/>
      <c r="K1203" s="200"/>
      <c r="L1203" s="200"/>
      <c r="M1203" s="200"/>
      <c r="N1203" s="200"/>
      <c r="O1203" s="200"/>
      <c r="P1203" s="200"/>
      <c r="Q1203" s="200"/>
      <c r="R1203" s="200"/>
      <c r="S1203" s="200"/>
      <c r="T1203" s="200"/>
      <c r="U1203" s="200"/>
      <c r="V1203" s="200"/>
      <c r="W1203" s="201"/>
      <c r="X1203" s="116" t="str">
        <f t="shared" si="189"/>
        <v xml:space="preserve"> </v>
      </c>
      <c r="Y1203" s="116" t="str">
        <f t="shared" si="188"/>
        <v xml:space="preserve"> </v>
      </c>
      <c r="Z1203" s="116" t="str">
        <f t="shared" si="180"/>
        <v xml:space="preserve"> </v>
      </c>
      <c r="AA1203" s="116" t="str">
        <f t="shared" si="181"/>
        <v xml:space="preserve"> </v>
      </c>
      <c r="AB1203" s="116" t="str">
        <f t="shared" si="182"/>
        <v xml:space="preserve"> </v>
      </c>
      <c r="AC1203" s="116" t="str">
        <f t="shared" si="183"/>
        <v xml:space="preserve"> </v>
      </c>
      <c r="AD1203" s="116" t="str">
        <f t="shared" si="184"/>
        <v xml:space="preserve"> </v>
      </c>
      <c r="AE1203" s="116" t="str">
        <f t="shared" si="185"/>
        <v xml:space="preserve"> </v>
      </c>
      <c r="AF1203" s="116" t="str">
        <f t="shared" si="186"/>
        <v xml:space="preserve"> </v>
      </c>
      <c r="AG1203" s="116" t="str">
        <f t="shared" si="187"/>
        <v xml:space="preserve"> </v>
      </c>
    </row>
    <row r="1204" spans="1:33" x14ac:dyDescent="0.35">
      <c r="A1204" s="199"/>
      <c r="B1204" s="200"/>
      <c r="C1204" s="200"/>
      <c r="D1204" s="200"/>
      <c r="E1204" s="200"/>
      <c r="F1204" s="200"/>
      <c r="G1204" s="200"/>
      <c r="H1204" s="200"/>
      <c r="I1204" s="200"/>
      <c r="J1204" s="200"/>
      <c r="K1204" s="200"/>
      <c r="L1204" s="200"/>
      <c r="M1204" s="200"/>
      <c r="N1204" s="200"/>
      <c r="O1204" s="200"/>
      <c r="P1204" s="200"/>
      <c r="Q1204" s="200"/>
      <c r="R1204" s="200"/>
      <c r="S1204" s="200"/>
      <c r="T1204" s="200"/>
      <c r="U1204" s="200"/>
      <c r="V1204" s="200"/>
      <c r="W1204" s="201"/>
      <c r="X1204" s="116" t="str">
        <f t="shared" si="189"/>
        <v xml:space="preserve"> </v>
      </c>
      <c r="Y1204" s="116" t="str">
        <f t="shared" si="188"/>
        <v xml:space="preserve"> </v>
      </c>
      <c r="Z1204" s="116" t="str">
        <f t="shared" si="180"/>
        <v xml:space="preserve"> </v>
      </c>
      <c r="AA1204" s="116" t="str">
        <f t="shared" si="181"/>
        <v xml:space="preserve"> </v>
      </c>
      <c r="AB1204" s="116" t="str">
        <f t="shared" si="182"/>
        <v xml:space="preserve"> </v>
      </c>
      <c r="AC1204" s="116" t="str">
        <f t="shared" si="183"/>
        <v xml:space="preserve"> </v>
      </c>
      <c r="AD1204" s="116" t="str">
        <f t="shared" si="184"/>
        <v xml:space="preserve"> </v>
      </c>
      <c r="AE1204" s="116" t="str">
        <f t="shared" si="185"/>
        <v xml:space="preserve"> </v>
      </c>
      <c r="AF1204" s="116" t="str">
        <f t="shared" si="186"/>
        <v xml:space="preserve"> </v>
      </c>
      <c r="AG1204" s="116" t="str">
        <f t="shared" si="187"/>
        <v xml:space="preserve"> </v>
      </c>
    </row>
    <row r="1205" spans="1:33" x14ac:dyDescent="0.35">
      <c r="A1205" s="199"/>
      <c r="B1205" s="200"/>
      <c r="C1205" s="200"/>
      <c r="D1205" s="200"/>
      <c r="E1205" s="200"/>
      <c r="F1205" s="200"/>
      <c r="G1205" s="200"/>
      <c r="H1205" s="200"/>
      <c r="I1205" s="200"/>
      <c r="J1205" s="200"/>
      <c r="K1205" s="200"/>
      <c r="L1205" s="200"/>
      <c r="M1205" s="200"/>
      <c r="N1205" s="200"/>
      <c r="O1205" s="200"/>
      <c r="P1205" s="200"/>
      <c r="Q1205" s="200"/>
      <c r="R1205" s="200"/>
      <c r="S1205" s="200"/>
      <c r="T1205" s="200"/>
      <c r="U1205" s="200"/>
      <c r="V1205" s="200"/>
      <c r="W1205" s="201"/>
      <c r="X1205" s="116" t="str">
        <f t="shared" si="189"/>
        <v xml:space="preserve"> </v>
      </c>
      <c r="Y1205" s="116" t="str">
        <f t="shared" si="188"/>
        <v xml:space="preserve"> </v>
      </c>
      <c r="Z1205" s="116" t="str">
        <f t="shared" si="180"/>
        <v xml:space="preserve"> </v>
      </c>
      <c r="AA1205" s="116" t="str">
        <f t="shared" si="181"/>
        <v xml:space="preserve"> </v>
      </c>
      <c r="AB1205" s="116" t="str">
        <f t="shared" si="182"/>
        <v xml:space="preserve"> </v>
      </c>
      <c r="AC1205" s="116" t="str">
        <f t="shared" si="183"/>
        <v xml:space="preserve"> </v>
      </c>
      <c r="AD1205" s="116" t="str">
        <f t="shared" si="184"/>
        <v xml:space="preserve"> </v>
      </c>
      <c r="AE1205" s="116" t="str">
        <f t="shared" si="185"/>
        <v xml:space="preserve"> </v>
      </c>
      <c r="AF1205" s="116" t="str">
        <f t="shared" si="186"/>
        <v xml:space="preserve"> </v>
      </c>
      <c r="AG1205" s="116" t="str">
        <f t="shared" si="187"/>
        <v xml:space="preserve"> </v>
      </c>
    </row>
    <row r="1206" spans="1:33" x14ac:dyDescent="0.35">
      <c r="A1206" s="199"/>
      <c r="B1206" s="200"/>
      <c r="C1206" s="200"/>
      <c r="D1206" s="200"/>
      <c r="E1206" s="200"/>
      <c r="F1206" s="200"/>
      <c r="G1206" s="200"/>
      <c r="H1206" s="200"/>
      <c r="I1206" s="200"/>
      <c r="J1206" s="200"/>
      <c r="K1206" s="200"/>
      <c r="L1206" s="200"/>
      <c r="M1206" s="200"/>
      <c r="N1206" s="200"/>
      <c r="O1206" s="200"/>
      <c r="P1206" s="200"/>
      <c r="Q1206" s="200"/>
      <c r="R1206" s="200"/>
      <c r="S1206" s="200"/>
      <c r="T1206" s="200"/>
      <c r="U1206" s="200"/>
      <c r="V1206" s="200"/>
      <c r="W1206" s="201"/>
      <c r="X1206" s="116" t="str">
        <f t="shared" si="189"/>
        <v xml:space="preserve"> </v>
      </c>
      <c r="Y1206" s="116" t="str">
        <f t="shared" si="188"/>
        <v xml:space="preserve"> </v>
      </c>
      <c r="Z1206" s="116" t="str">
        <f t="shared" si="180"/>
        <v xml:space="preserve"> </v>
      </c>
      <c r="AA1206" s="116" t="str">
        <f t="shared" si="181"/>
        <v xml:space="preserve"> </v>
      </c>
      <c r="AB1206" s="116" t="str">
        <f t="shared" si="182"/>
        <v xml:space="preserve"> </v>
      </c>
      <c r="AC1206" s="116" t="str">
        <f t="shared" si="183"/>
        <v xml:space="preserve"> </v>
      </c>
      <c r="AD1206" s="116" t="str">
        <f t="shared" si="184"/>
        <v xml:space="preserve"> </v>
      </c>
      <c r="AE1206" s="116" t="str">
        <f t="shared" si="185"/>
        <v xml:space="preserve"> </v>
      </c>
      <c r="AF1206" s="116" t="str">
        <f t="shared" si="186"/>
        <v xml:space="preserve"> </v>
      </c>
      <c r="AG1206" s="116" t="str">
        <f t="shared" si="187"/>
        <v xml:space="preserve"> </v>
      </c>
    </row>
    <row r="1207" spans="1:33" x14ac:dyDescent="0.35">
      <c r="A1207" s="199"/>
      <c r="B1207" s="200"/>
      <c r="C1207" s="200"/>
      <c r="D1207" s="200"/>
      <c r="E1207" s="200"/>
      <c r="F1207" s="200"/>
      <c r="G1207" s="200"/>
      <c r="H1207" s="200"/>
      <c r="I1207" s="200"/>
      <c r="J1207" s="200"/>
      <c r="K1207" s="200"/>
      <c r="L1207" s="200"/>
      <c r="M1207" s="200"/>
      <c r="N1207" s="200"/>
      <c r="O1207" s="200"/>
      <c r="P1207" s="200"/>
      <c r="Q1207" s="200"/>
      <c r="R1207" s="200"/>
      <c r="S1207" s="200"/>
      <c r="T1207" s="200"/>
      <c r="U1207" s="200"/>
      <c r="V1207" s="200"/>
      <c r="W1207" s="201"/>
      <c r="X1207" s="116" t="str">
        <f t="shared" si="189"/>
        <v xml:space="preserve"> </v>
      </c>
      <c r="Y1207" s="116" t="str">
        <f t="shared" si="188"/>
        <v xml:space="preserve"> </v>
      </c>
      <c r="Z1207" s="116" t="str">
        <f t="shared" si="180"/>
        <v xml:space="preserve"> </v>
      </c>
      <c r="AA1207" s="116" t="str">
        <f t="shared" si="181"/>
        <v xml:space="preserve"> </v>
      </c>
      <c r="AB1207" s="116" t="str">
        <f t="shared" si="182"/>
        <v xml:space="preserve"> </v>
      </c>
      <c r="AC1207" s="116" t="str">
        <f t="shared" si="183"/>
        <v xml:space="preserve"> </v>
      </c>
      <c r="AD1207" s="116" t="str">
        <f t="shared" si="184"/>
        <v xml:space="preserve"> </v>
      </c>
      <c r="AE1207" s="116" t="str">
        <f t="shared" si="185"/>
        <v xml:space="preserve"> </v>
      </c>
      <c r="AF1207" s="116" t="str">
        <f t="shared" si="186"/>
        <v xml:space="preserve"> </v>
      </c>
      <c r="AG1207" s="116" t="str">
        <f t="shared" si="187"/>
        <v xml:space="preserve"> </v>
      </c>
    </row>
    <row r="1208" spans="1:33" x14ac:dyDescent="0.35">
      <c r="A1208" s="199"/>
      <c r="B1208" s="200"/>
      <c r="C1208" s="200"/>
      <c r="D1208" s="200"/>
      <c r="E1208" s="200"/>
      <c r="F1208" s="200"/>
      <c r="G1208" s="200"/>
      <c r="H1208" s="200"/>
      <c r="I1208" s="200"/>
      <c r="J1208" s="200"/>
      <c r="K1208" s="200"/>
      <c r="L1208" s="200"/>
      <c r="M1208" s="200"/>
      <c r="N1208" s="200"/>
      <c r="O1208" s="200"/>
      <c r="P1208" s="200"/>
      <c r="Q1208" s="200"/>
      <c r="R1208" s="200"/>
      <c r="S1208" s="200"/>
      <c r="T1208" s="200"/>
      <c r="U1208" s="200"/>
      <c r="V1208" s="200"/>
      <c r="W1208" s="201"/>
      <c r="X1208" s="116" t="str">
        <f t="shared" si="189"/>
        <v xml:space="preserve"> </v>
      </c>
      <c r="Y1208" s="116" t="str">
        <f t="shared" si="188"/>
        <v xml:space="preserve"> </v>
      </c>
      <c r="Z1208" s="116" t="str">
        <f t="shared" si="180"/>
        <v xml:space="preserve"> </v>
      </c>
      <c r="AA1208" s="116" t="str">
        <f t="shared" si="181"/>
        <v xml:space="preserve"> </v>
      </c>
      <c r="AB1208" s="116" t="str">
        <f t="shared" si="182"/>
        <v xml:space="preserve"> </v>
      </c>
      <c r="AC1208" s="116" t="str">
        <f t="shared" si="183"/>
        <v xml:space="preserve"> </v>
      </c>
      <c r="AD1208" s="116" t="str">
        <f t="shared" si="184"/>
        <v xml:space="preserve"> </v>
      </c>
      <c r="AE1208" s="116" t="str">
        <f t="shared" si="185"/>
        <v xml:space="preserve"> </v>
      </c>
      <c r="AF1208" s="116" t="str">
        <f t="shared" si="186"/>
        <v xml:space="preserve"> </v>
      </c>
      <c r="AG1208" s="116" t="str">
        <f t="shared" si="187"/>
        <v xml:space="preserve"> </v>
      </c>
    </row>
    <row r="1209" spans="1:33" x14ac:dyDescent="0.35">
      <c r="A1209" s="199"/>
      <c r="B1209" s="200"/>
      <c r="C1209" s="200"/>
      <c r="D1209" s="200"/>
      <c r="E1209" s="200"/>
      <c r="F1209" s="200"/>
      <c r="G1209" s="200"/>
      <c r="H1209" s="200"/>
      <c r="I1209" s="200"/>
      <c r="J1209" s="200"/>
      <c r="K1209" s="200"/>
      <c r="L1209" s="200"/>
      <c r="M1209" s="200"/>
      <c r="N1209" s="200"/>
      <c r="O1209" s="200"/>
      <c r="P1209" s="200"/>
      <c r="Q1209" s="200"/>
      <c r="R1209" s="200"/>
      <c r="S1209" s="200"/>
      <c r="T1209" s="200"/>
      <c r="U1209" s="200"/>
      <c r="V1209" s="200"/>
      <c r="W1209" s="201"/>
      <c r="X1209" s="116" t="str">
        <f t="shared" si="189"/>
        <v xml:space="preserve"> </v>
      </c>
      <c r="Y1209" s="116" t="str">
        <f t="shared" si="188"/>
        <v xml:space="preserve"> </v>
      </c>
      <c r="Z1209" s="116" t="str">
        <f t="shared" si="180"/>
        <v xml:space="preserve"> </v>
      </c>
      <c r="AA1209" s="116" t="str">
        <f t="shared" si="181"/>
        <v xml:space="preserve"> </v>
      </c>
      <c r="AB1209" s="116" t="str">
        <f t="shared" si="182"/>
        <v xml:space="preserve"> </v>
      </c>
      <c r="AC1209" s="116" t="str">
        <f t="shared" si="183"/>
        <v xml:space="preserve"> </v>
      </c>
      <c r="AD1209" s="116" t="str">
        <f t="shared" si="184"/>
        <v xml:space="preserve"> </v>
      </c>
      <c r="AE1209" s="116" t="str">
        <f t="shared" si="185"/>
        <v xml:space="preserve"> </v>
      </c>
      <c r="AF1209" s="116" t="str">
        <f t="shared" si="186"/>
        <v xml:space="preserve"> </v>
      </c>
      <c r="AG1209" s="116" t="str">
        <f t="shared" si="187"/>
        <v xml:space="preserve"> </v>
      </c>
    </row>
    <row r="1210" spans="1:33" x14ac:dyDescent="0.35">
      <c r="A1210" s="199"/>
      <c r="B1210" s="200"/>
      <c r="C1210" s="200"/>
      <c r="D1210" s="200"/>
      <c r="E1210" s="200"/>
      <c r="F1210" s="200"/>
      <c r="G1210" s="200"/>
      <c r="H1210" s="200"/>
      <c r="I1210" s="200"/>
      <c r="J1210" s="200"/>
      <c r="K1210" s="200"/>
      <c r="L1210" s="200"/>
      <c r="M1210" s="200"/>
      <c r="N1210" s="200"/>
      <c r="O1210" s="200"/>
      <c r="P1210" s="200"/>
      <c r="Q1210" s="200"/>
      <c r="R1210" s="200"/>
      <c r="S1210" s="200"/>
      <c r="T1210" s="200"/>
      <c r="U1210" s="200"/>
      <c r="V1210" s="200"/>
      <c r="W1210" s="201"/>
      <c r="X1210" s="116" t="str">
        <f t="shared" si="189"/>
        <v xml:space="preserve"> </v>
      </c>
      <c r="Y1210" s="116" t="str">
        <f t="shared" si="188"/>
        <v xml:space="preserve"> </v>
      </c>
      <c r="Z1210" s="116" t="str">
        <f t="shared" si="180"/>
        <v xml:space="preserve"> </v>
      </c>
      <c r="AA1210" s="116" t="str">
        <f t="shared" si="181"/>
        <v xml:space="preserve"> </v>
      </c>
      <c r="AB1210" s="116" t="str">
        <f t="shared" si="182"/>
        <v xml:space="preserve"> </v>
      </c>
      <c r="AC1210" s="116" t="str">
        <f t="shared" si="183"/>
        <v xml:space="preserve"> </v>
      </c>
      <c r="AD1210" s="116" t="str">
        <f t="shared" si="184"/>
        <v xml:space="preserve"> </v>
      </c>
      <c r="AE1210" s="116" t="str">
        <f t="shared" si="185"/>
        <v xml:space="preserve"> </v>
      </c>
      <c r="AF1210" s="116" t="str">
        <f t="shared" si="186"/>
        <v xml:space="preserve"> </v>
      </c>
      <c r="AG1210" s="116" t="str">
        <f t="shared" si="187"/>
        <v xml:space="preserve"> </v>
      </c>
    </row>
    <row r="1211" spans="1:33" x14ac:dyDescent="0.35">
      <c r="A1211" s="199"/>
      <c r="B1211" s="200"/>
      <c r="C1211" s="200"/>
      <c r="D1211" s="200"/>
      <c r="E1211" s="200"/>
      <c r="F1211" s="200"/>
      <c r="G1211" s="200"/>
      <c r="H1211" s="200"/>
      <c r="I1211" s="200"/>
      <c r="J1211" s="200"/>
      <c r="K1211" s="200"/>
      <c r="L1211" s="200"/>
      <c r="M1211" s="200"/>
      <c r="N1211" s="200"/>
      <c r="O1211" s="200"/>
      <c r="P1211" s="200"/>
      <c r="Q1211" s="200"/>
      <c r="R1211" s="200"/>
      <c r="S1211" s="200"/>
      <c r="T1211" s="200"/>
      <c r="U1211" s="200"/>
      <c r="V1211" s="200"/>
      <c r="W1211" s="201"/>
      <c r="X1211" s="116" t="str">
        <f t="shared" si="189"/>
        <v xml:space="preserve"> </v>
      </c>
      <c r="Y1211" s="116" t="str">
        <f t="shared" si="188"/>
        <v xml:space="preserve"> </v>
      </c>
      <c r="Z1211" s="116" t="str">
        <f t="shared" si="180"/>
        <v xml:space="preserve"> </v>
      </c>
      <c r="AA1211" s="116" t="str">
        <f t="shared" si="181"/>
        <v xml:space="preserve"> </v>
      </c>
      <c r="AB1211" s="116" t="str">
        <f t="shared" si="182"/>
        <v xml:space="preserve"> </v>
      </c>
      <c r="AC1211" s="116" t="str">
        <f t="shared" si="183"/>
        <v xml:space="preserve"> </v>
      </c>
      <c r="AD1211" s="116" t="str">
        <f t="shared" si="184"/>
        <v xml:space="preserve"> </v>
      </c>
      <c r="AE1211" s="116" t="str">
        <f t="shared" si="185"/>
        <v xml:space="preserve"> </v>
      </c>
      <c r="AF1211" s="116" t="str">
        <f t="shared" si="186"/>
        <v xml:space="preserve"> </v>
      </c>
      <c r="AG1211" s="116" t="str">
        <f t="shared" si="187"/>
        <v xml:space="preserve"> </v>
      </c>
    </row>
    <row r="1212" spans="1:33" x14ac:dyDescent="0.35">
      <c r="A1212" s="199"/>
      <c r="B1212" s="200"/>
      <c r="C1212" s="200"/>
      <c r="D1212" s="200"/>
      <c r="E1212" s="200"/>
      <c r="F1212" s="200"/>
      <c r="G1212" s="200"/>
      <c r="H1212" s="200"/>
      <c r="I1212" s="200"/>
      <c r="J1212" s="200"/>
      <c r="K1212" s="200"/>
      <c r="L1212" s="200"/>
      <c r="M1212" s="200"/>
      <c r="N1212" s="200"/>
      <c r="O1212" s="200"/>
      <c r="P1212" s="200"/>
      <c r="Q1212" s="200"/>
      <c r="R1212" s="200"/>
      <c r="S1212" s="200"/>
      <c r="T1212" s="200"/>
      <c r="U1212" s="200"/>
      <c r="V1212" s="200"/>
      <c r="W1212" s="201"/>
      <c r="X1212" s="116" t="str">
        <f t="shared" si="189"/>
        <v xml:space="preserve"> </v>
      </c>
      <c r="Y1212" s="116" t="str">
        <f t="shared" si="188"/>
        <v xml:space="preserve"> </v>
      </c>
      <c r="Z1212" s="116" t="str">
        <f t="shared" si="180"/>
        <v xml:space="preserve"> </v>
      </c>
      <c r="AA1212" s="116" t="str">
        <f t="shared" si="181"/>
        <v xml:space="preserve"> </v>
      </c>
      <c r="AB1212" s="116" t="str">
        <f t="shared" si="182"/>
        <v xml:space="preserve"> </v>
      </c>
      <c r="AC1212" s="116" t="str">
        <f t="shared" si="183"/>
        <v xml:space="preserve"> </v>
      </c>
      <c r="AD1212" s="116" t="str">
        <f t="shared" si="184"/>
        <v xml:space="preserve"> </v>
      </c>
      <c r="AE1212" s="116" t="str">
        <f t="shared" si="185"/>
        <v xml:space="preserve"> </v>
      </c>
      <c r="AF1212" s="116" t="str">
        <f t="shared" si="186"/>
        <v xml:space="preserve"> </v>
      </c>
      <c r="AG1212" s="116" t="str">
        <f t="shared" si="187"/>
        <v xml:space="preserve"> </v>
      </c>
    </row>
    <row r="1213" spans="1:33" x14ac:dyDescent="0.35">
      <c r="A1213" s="199"/>
      <c r="B1213" s="200"/>
      <c r="C1213" s="200"/>
      <c r="D1213" s="200"/>
      <c r="E1213" s="200"/>
      <c r="F1213" s="200"/>
      <c r="G1213" s="200"/>
      <c r="H1213" s="200"/>
      <c r="I1213" s="200"/>
      <c r="J1213" s="200"/>
      <c r="K1213" s="200"/>
      <c r="L1213" s="200"/>
      <c r="M1213" s="200"/>
      <c r="N1213" s="200"/>
      <c r="O1213" s="200"/>
      <c r="P1213" s="200"/>
      <c r="Q1213" s="200"/>
      <c r="R1213" s="200"/>
      <c r="S1213" s="200"/>
      <c r="T1213" s="200"/>
      <c r="U1213" s="200"/>
      <c r="V1213" s="200"/>
      <c r="W1213" s="201"/>
      <c r="X1213" s="116" t="str">
        <f t="shared" si="189"/>
        <v xml:space="preserve"> </v>
      </c>
      <c r="Y1213" s="116" t="str">
        <f t="shared" si="188"/>
        <v xml:space="preserve"> </v>
      </c>
      <c r="Z1213" s="116" t="str">
        <f t="shared" si="180"/>
        <v xml:space="preserve"> </v>
      </c>
      <c r="AA1213" s="116" t="str">
        <f t="shared" si="181"/>
        <v xml:space="preserve"> </v>
      </c>
      <c r="AB1213" s="116" t="str">
        <f t="shared" si="182"/>
        <v xml:space="preserve"> </v>
      </c>
      <c r="AC1213" s="116" t="str">
        <f t="shared" si="183"/>
        <v xml:space="preserve"> </v>
      </c>
      <c r="AD1213" s="116" t="str">
        <f t="shared" si="184"/>
        <v xml:space="preserve"> </v>
      </c>
      <c r="AE1213" s="116" t="str">
        <f t="shared" si="185"/>
        <v xml:space="preserve"> </v>
      </c>
      <c r="AF1213" s="116" t="str">
        <f t="shared" si="186"/>
        <v xml:space="preserve"> </v>
      </c>
      <c r="AG1213" s="116" t="str">
        <f t="shared" si="187"/>
        <v xml:space="preserve"> </v>
      </c>
    </row>
    <row r="1214" spans="1:33" x14ac:dyDescent="0.35">
      <c r="A1214" s="199"/>
      <c r="B1214" s="200"/>
      <c r="C1214" s="200"/>
      <c r="D1214" s="200"/>
      <c r="E1214" s="200"/>
      <c r="F1214" s="200"/>
      <c r="G1214" s="200"/>
      <c r="H1214" s="200"/>
      <c r="I1214" s="200"/>
      <c r="J1214" s="200"/>
      <c r="K1214" s="200"/>
      <c r="L1214" s="200"/>
      <c r="M1214" s="200"/>
      <c r="N1214" s="200"/>
      <c r="O1214" s="200"/>
      <c r="P1214" s="200"/>
      <c r="Q1214" s="200"/>
      <c r="R1214" s="200"/>
      <c r="S1214" s="200"/>
      <c r="T1214" s="200"/>
      <c r="U1214" s="200"/>
      <c r="V1214" s="200"/>
      <c r="W1214" s="201"/>
      <c r="X1214" s="116" t="str">
        <f t="shared" si="189"/>
        <v xml:space="preserve"> </v>
      </c>
      <c r="Y1214" s="116" t="str">
        <f t="shared" si="188"/>
        <v xml:space="preserve"> </v>
      </c>
      <c r="Z1214" s="116" t="str">
        <f t="shared" si="180"/>
        <v xml:space="preserve"> </v>
      </c>
      <c r="AA1214" s="116" t="str">
        <f t="shared" si="181"/>
        <v xml:space="preserve"> </v>
      </c>
      <c r="AB1214" s="116" t="str">
        <f t="shared" si="182"/>
        <v xml:space="preserve"> </v>
      </c>
      <c r="AC1214" s="116" t="str">
        <f t="shared" si="183"/>
        <v xml:space="preserve"> </v>
      </c>
      <c r="AD1214" s="116" t="str">
        <f t="shared" si="184"/>
        <v xml:space="preserve"> </v>
      </c>
      <c r="AE1214" s="116" t="str">
        <f t="shared" si="185"/>
        <v xml:space="preserve"> </v>
      </c>
      <c r="AF1214" s="116" t="str">
        <f t="shared" si="186"/>
        <v xml:space="preserve"> </v>
      </c>
      <c r="AG1214" s="116" t="str">
        <f t="shared" si="187"/>
        <v xml:space="preserve"> </v>
      </c>
    </row>
    <row r="1215" spans="1:33" x14ac:dyDescent="0.35">
      <c r="A1215" s="199"/>
      <c r="B1215" s="200"/>
      <c r="C1215" s="200"/>
      <c r="D1215" s="200"/>
      <c r="E1215" s="200"/>
      <c r="F1215" s="200"/>
      <c r="G1215" s="200"/>
      <c r="H1215" s="200"/>
      <c r="I1215" s="200"/>
      <c r="J1215" s="200"/>
      <c r="K1215" s="200"/>
      <c r="L1215" s="200"/>
      <c r="M1215" s="200"/>
      <c r="N1215" s="200"/>
      <c r="O1215" s="200"/>
      <c r="P1215" s="200"/>
      <c r="Q1215" s="200"/>
      <c r="R1215" s="200"/>
      <c r="S1215" s="200"/>
      <c r="T1215" s="200"/>
      <c r="U1215" s="200"/>
      <c r="V1215" s="200"/>
      <c r="W1215" s="201"/>
      <c r="X1215" s="116" t="str">
        <f t="shared" si="189"/>
        <v xml:space="preserve"> </v>
      </c>
      <c r="Y1215" s="116" t="str">
        <f t="shared" si="188"/>
        <v xml:space="preserve"> </v>
      </c>
      <c r="Z1215" s="116" t="str">
        <f t="shared" si="180"/>
        <v xml:space="preserve"> </v>
      </c>
      <c r="AA1215" s="116" t="str">
        <f t="shared" si="181"/>
        <v xml:space="preserve"> </v>
      </c>
      <c r="AB1215" s="116" t="str">
        <f t="shared" si="182"/>
        <v xml:space="preserve"> </v>
      </c>
      <c r="AC1215" s="116" t="str">
        <f t="shared" si="183"/>
        <v xml:space="preserve"> </v>
      </c>
      <c r="AD1215" s="116" t="str">
        <f t="shared" si="184"/>
        <v xml:space="preserve"> </v>
      </c>
      <c r="AE1215" s="116" t="str">
        <f t="shared" si="185"/>
        <v xml:space="preserve"> </v>
      </c>
      <c r="AF1215" s="116" t="str">
        <f t="shared" si="186"/>
        <v xml:space="preserve"> </v>
      </c>
      <c r="AG1215" s="116" t="str">
        <f t="shared" si="187"/>
        <v xml:space="preserve"> </v>
      </c>
    </row>
    <row r="1216" spans="1:33" x14ac:dyDescent="0.35">
      <c r="A1216" s="199"/>
      <c r="B1216" s="200"/>
      <c r="C1216" s="200"/>
      <c r="D1216" s="200"/>
      <c r="E1216" s="200"/>
      <c r="F1216" s="200"/>
      <c r="G1216" s="200"/>
      <c r="H1216" s="200"/>
      <c r="I1216" s="200"/>
      <c r="J1216" s="200"/>
      <c r="K1216" s="200"/>
      <c r="L1216" s="200"/>
      <c r="M1216" s="200"/>
      <c r="N1216" s="200"/>
      <c r="O1216" s="200"/>
      <c r="P1216" s="200"/>
      <c r="Q1216" s="200"/>
      <c r="R1216" s="200"/>
      <c r="S1216" s="200"/>
      <c r="T1216" s="200"/>
      <c r="U1216" s="200"/>
      <c r="V1216" s="200"/>
      <c r="W1216" s="201"/>
      <c r="X1216" s="116" t="str">
        <f t="shared" si="189"/>
        <v xml:space="preserve"> </v>
      </c>
      <c r="Y1216" s="116" t="str">
        <f t="shared" si="188"/>
        <v xml:space="preserve"> </v>
      </c>
      <c r="Z1216" s="116" t="str">
        <f t="shared" si="180"/>
        <v xml:space="preserve"> </v>
      </c>
      <c r="AA1216" s="116" t="str">
        <f t="shared" si="181"/>
        <v xml:space="preserve"> </v>
      </c>
      <c r="AB1216" s="116" t="str">
        <f t="shared" si="182"/>
        <v xml:space="preserve"> </v>
      </c>
      <c r="AC1216" s="116" t="str">
        <f t="shared" si="183"/>
        <v xml:space="preserve"> </v>
      </c>
      <c r="AD1216" s="116" t="str">
        <f t="shared" si="184"/>
        <v xml:space="preserve"> </v>
      </c>
      <c r="AE1216" s="116" t="str">
        <f t="shared" si="185"/>
        <v xml:space="preserve"> </v>
      </c>
      <c r="AF1216" s="116" t="str">
        <f t="shared" si="186"/>
        <v xml:space="preserve"> </v>
      </c>
      <c r="AG1216" s="116" t="str">
        <f t="shared" si="187"/>
        <v xml:space="preserve"> </v>
      </c>
    </row>
    <row r="1217" spans="1:33" x14ac:dyDescent="0.35">
      <c r="A1217" s="199"/>
      <c r="B1217" s="200"/>
      <c r="C1217" s="200"/>
      <c r="D1217" s="200"/>
      <c r="E1217" s="200"/>
      <c r="F1217" s="200"/>
      <c r="G1217" s="200"/>
      <c r="H1217" s="200"/>
      <c r="I1217" s="200"/>
      <c r="J1217" s="200"/>
      <c r="K1217" s="200"/>
      <c r="L1217" s="200"/>
      <c r="M1217" s="200"/>
      <c r="N1217" s="200"/>
      <c r="O1217" s="200"/>
      <c r="P1217" s="200"/>
      <c r="Q1217" s="200"/>
      <c r="R1217" s="200"/>
      <c r="S1217" s="200"/>
      <c r="T1217" s="200"/>
      <c r="U1217" s="200"/>
      <c r="V1217" s="200"/>
      <c r="W1217" s="201"/>
      <c r="X1217" s="116" t="str">
        <f t="shared" si="189"/>
        <v xml:space="preserve"> </v>
      </c>
      <c r="Y1217" s="116" t="str">
        <f t="shared" si="188"/>
        <v xml:space="preserve"> </v>
      </c>
      <c r="Z1217" s="116" t="str">
        <f t="shared" si="180"/>
        <v xml:space="preserve"> </v>
      </c>
      <c r="AA1217" s="116" t="str">
        <f t="shared" si="181"/>
        <v xml:space="preserve"> </v>
      </c>
      <c r="AB1217" s="116" t="str">
        <f t="shared" si="182"/>
        <v xml:space="preserve"> </v>
      </c>
      <c r="AC1217" s="116" t="str">
        <f t="shared" si="183"/>
        <v xml:space="preserve"> </v>
      </c>
      <c r="AD1217" s="116" t="str">
        <f t="shared" si="184"/>
        <v xml:space="preserve"> </v>
      </c>
      <c r="AE1217" s="116" t="str">
        <f t="shared" si="185"/>
        <v xml:space="preserve"> </v>
      </c>
      <c r="AF1217" s="116" t="str">
        <f t="shared" si="186"/>
        <v xml:space="preserve"> </v>
      </c>
      <c r="AG1217" s="116" t="str">
        <f t="shared" si="187"/>
        <v xml:space="preserve"> </v>
      </c>
    </row>
    <row r="1218" spans="1:33" x14ac:dyDescent="0.35">
      <c r="A1218" s="199"/>
      <c r="B1218" s="200"/>
      <c r="C1218" s="200"/>
      <c r="D1218" s="200"/>
      <c r="E1218" s="200"/>
      <c r="F1218" s="200"/>
      <c r="G1218" s="200"/>
      <c r="H1218" s="200"/>
      <c r="I1218" s="200"/>
      <c r="J1218" s="200"/>
      <c r="K1218" s="200"/>
      <c r="L1218" s="200"/>
      <c r="M1218" s="200"/>
      <c r="N1218" s="200"/>
      <c r="O1218" s="200"/>
      <c r="P1218" s="200"/>
      <c r="Q1218" s="200"/>
      <c r="R1218" s="200"/>
      <c r="S1218" s="200"/>
      <c r="T1218" s="200"/>
      <c r="U1218" s="200"/>
      <c r="V1218" s="200"/>
      <c r="W1218" s="201"/>
      <c r="X1218" s="116" t="str">
        <f t="shared" si="189"/>
        <v xml:space="preserve"> </v>
      </c>
      <c r="Y1218" s="116" t="str">
        <f t="shared" si="188"/>
        <v xml:space="preserve"> </v>
      </c>
      <c r="Z1218" s="116" t="str">
        <f t="shared" si="180"/>
        <v xml:space="preserve"> </v>
      </c>
      <c r="AA1218" s="116" t="str">
        <f t="shared" si="181"/>
        <v xml:space="preserve"> </v>
      </c>
      <c r="AB1218" s="116" t="str">
        <f t="shared" si="182"/>
        <v xml:space="preserve"> </v>
      </c>
      <c r="AC1218" s="116" t="str">
        <f t="shared" si="183"/>
        <v xml:space="preserve"> </v>
      </c>
      <c r="AD1218" s="116" t="str">
        <f t="shared" si="184"/>
        <v xml:space="preserve"> </v>
      </c>
      <c r="AE1218" s="116" t="str">
        <f t="shared" si="185"/>
        <v xml:space="preserve"> </v>
      </c>
      <c r="AF1218" s="116" t="str">
        <f t="shared" si="186"/>
        <v xml:space="preserve"> </v>
      </c>
      <c r="AG1218" s="116" t="str">
        <f t="shared" si="187"/>
        <v xml:space="preserve"> </v>
      </c>
    </row>
    <row r="1219" spans="1:33" x14ac:dyDescent="0.35">
      <c r="A1219" s="199"/>
      <c r="B1219" s="200"/>
      <c r="C1219" s="200"/>
      <c r="D1219" s="200"/>
      <c r="E1219" s="200"/>
      <c r="F1219" s="200"/>
      <c r="G1219" s="200"/>
      <c r="H1219" s="200"/>
      <c r="I1219" s="200"/>
      <c r="J1219" s="200"/>
      <c r="K1219" s="200"/>
      <c r="L1219" s="200"/>
      <c r="M1219" s="200"/>
      <c r="N1219" s="200"/>
      <c r="O1219" s="200"/>
      <c r="P1219" s="200"/>
      <c r="Q1219" s="200"/>
      <c r="R1219" s="200"/>
      <c r="S1219" s="200"/>
      <c r="T1219" s="200"/>
      <c r="U1219" s="200"/>
      <c r="V1219" s="200"/>
      <c r="W1219" s="201"/>
      <c r="X1219" s="116" t="str">
        <f t="shared" si="189"/>
        <v xml:space="preserve"> </v>
      </c>
      <c r="Y1219" s="116" t="str">
        <f t="shared" si="188"/>
        <v xml:space="preserve"> </v>
      </c>
      <c r="Z1219" s="116" t="str">
        <f t="shared" si="180"/>
        <v xml:space="preserve"> </v>
      </c>
      <c r="AA1219" s="116" t="str">
        <f t="shared" si="181"/>
        <v xml:space="preserve"> </v>
      </c>
      <c r="AB1219" s="116" t="str">
        <f t="shared" si="182"/>
        <v xml:space="preserve"> </v>
      </c>
      <c r="AC1219" s="116" t="str">
        <f t="shared" si="183"/>
        <v xml:space="preserve"> </v>
      </c>
      <c r="AD1219" s="116" t="str">
        <f t="shared" si="184"/>
        <v xml:space="preserve"> </v>
      </c>
      <c r="AE1219" s="116" t="str">
        <f t="shared" si="185"/>
        <v xml:space="preserve"> </v>
      </c>
      <c r="AF1219" s="116" t="str">
        <f t="shared" si="186"/>
        <v xml:space="preserve"> </v>
      </c>
      <c r="AG1219" s="116" t="str">
        <f t="shared" si="187"/>
        <v xml:space="preserve"> </v>
      </c>
    </row>
    <row r="1220" spans="1:33" x14ac:dyDescent="0.35">
      <c r="A1220" s="199"/>
      <c r="B1220" s="200"/>
      <c r="C1220" s="200"/>
      <c r="D1220" s="200"/>
      <c r="E1220" s="200"/>
      <c r="F1220" s="200"/>
      <c r="G1220" s="200"/>
      <c r="H1220" s="200"/>
      <c r="I1220" s="200"/>
      <c r="J1220" s="200"/>
      <c r="K1220" s="200"/>
      <c r="L1220" s="200"/>
      <c r="M1220" s="200"/>
      <c r="N1220" s="200"/>
      <c r="O1220" s="200"/>
      <c r="P1220" s="200"/>
      <c r="Q1220" s="200"/>
      <c r="R1220" s="200"/>
      <c r="S1220" s="200"/>
      <c r="T1220" s="200"/>
      <c r="U1220" s="200"/>
      <c r="V1220" s="200"/>
      <c r="W1220" s="201"/>
      <c r="X1220" s="116" t="str">
        <f t="shared" si="189"/>
        <v xml:space="preserve"> </v>
      </c>
      <c r="Y1220" s="116" t="str">
        <f t="shared" si="188"/>
        <v xml:space="preserve"> </v>
      </c>
      <c r="Z1220" s="116" t="str">
        <f t="shared" ref="Z1220:Z1283" si="190">H1220&amp;" "&amp;I1220</f>
        <v xml:space="preserve"> </v>
      </c>
      <c r="AA1220" s="116" t="str">
        <f t="shared" ref="AA1220:AA1283" si="191">J1220&amp;" "&amp;K1220</f>
        <v xml:space="preserve"> </v>
      </c>
      <c r="AB1220" s="116" t="str">
        <f t="shared" ref="AB1220:AB1283" si="192">L1220&amp;" "&amp;M1220</f>
        <v xml:space="preserve"> </v>
      </c>
      <c r="AC1220" s="116" t="str">
        <f t="shared" ref="AC1220:AC1283" si="193">N1220&amp;" "&amp;O1220</f>
        <v xml:space="preserve"> </v>
      </c>
      <c r="AD1220" s="116" t="str">
        <f t="shared" ref="AD1220:AD1283" si="194">P1220&amp;" "&amp;Q1220</f>
        <v xml:space="preserve"> </v>
      </c>
      <c r="AE1220" s="116" t="str">
        <f t="shared" ref="AE1220:AE1283" si="195">R1220&amp;" "&amp;S1220</f>
        <v xml:space="preserve"> </v>
      </c>
      <c r="AF1220" s="116" t="str">
        <f t="shared" ref="AF1220:AF1283" si="196">T1220&amp;" "&amp;U1220</f>
        <v xml:space="preserve"> </v>
      </c>
      <c r="AG1220" s="116" t="str">
        <f t="shared" ref="AG1220:AG1283" si="197">V1220&amp;" "&amp;W1220</f>
        <v xml:space="preserve"> </v>
      </c>
    </row>
    <row r="1221" spans="1:33" x14ac:dyDescent="0.35">
      <c r="A1221" s="199"/>
      <c r="B1221" s="200"/>
      <c r="C1221" s="200"/>
      <c r="D1221" s="200"/>
      <c r="E1221" s="200"/>
      <c r="F1221" s="200"/>
      <c r="G1221" s="200"/>
      <c r="H1221" s="200"/>
      <c r="I1221" s="200"/>
      <c r="J1221" s="200"/>
      <c r="K1221" s="200"/>
      <c r="L1221" s="200"/>
      <c r="M1221" s="200"/>
      <c r="N1221" s="200"/>
      <c r="O1221" s="200"/>
      <c r="P1221" s="200"/>
      <c r="Q1221" s="200"/>
      <c r="R1221" s="200"/>
      <c r="S1221" s="200"/>
      <c r="T1221" s="200"/>
      <c r="U1221" s="200"/>
      <c r="V1221" s="200"/>
      <c r="W1221" s="201"/>
      <c r="X1221" s="116" t="str">
        <f t="shared" si="189"/>
        <v xml:space="preserve"> </v>
      </c>
      <c r="Y1221" s="116" t="str">
        <f t="shared" ref="Y1221:Y1284" si="198">F1221&amp;" "&amp;G1221</f>
        <v xml:space="preserve"> </v>
      </c>
      <c r="Z1221" s="116" t="str">
        <f t="shared" si="190"/>
        <v xml:space="preserve"> </v>
      </c>
      <c r="AA1221" s="116" t="str">
        <f t="shared" si="191"/>
        <v xml:space="preserve"> </v>
      </c>
      <c r="AB1221" s="116" t="str">
        <f t="shared" si="192"/>
        <v xml:space="preserve"> </v>
      </c>
      <c r="AC1221" s="116" t="str">
        <f t="shared" si="193"/>
        <v xml:space="preserve"> </v>
      </c>
      <c r="AD1221" s="116" t="str">
        <f t="shared" si="194"/>
        <v xml:space="preserve"> </v>
      </c>
      <c r="AE1221" s="116" t="str">
        <f t="shared" si="195"/>
        <v xml:space="preserve"> </v>
      </c>
      <c r="AF1221" s="116" t="str">
        <f t="shared" si="196"/>
        <v xml:space="preserve"> </v>
      </c>
      <c r="AG1221" s="116" t="str">
        <f t="shared" si="197"/>
        <v xml:space="preserve"> </v>
      </c>
    </row>
    <row r="1222" spans="1:33" x14ac:dyDescent="0.35">
      <c r="A1222" s="199"/>
      <c r="B1222" s="200"/>
      <c r="C1222" s="200"/>
      <c r="D1222" s="200"/>
      <c r="E1222" s="200"/>
      <c r="F1222" s="200"/>
      <c r="G1222" s="200"/>
      <c r="H1222" s="200"/>
      <c r="I1222" s="200"/>
      <c r="J1222" s="200"/>
      <c r="K1222" s="200"/>
      <c r="L1222" s="200"/>
      <c r="M1222" s="200"/>
      <c r="N1222" s="200"/>
      <c r="O1222" s="200"/>
      <c r="P1222" s="200"/>
      <c r="Q1222" s="200"/>
      <c r="R1222" s="200"/>
      <c r="S1222" s="200"/>
      <c r="T1222" s="200"/>
      <c r="U1222" s="200"/>
      <c r="V1222" s="200"/>
      <c r="W1222" s="201"/>
      <c r="X1222" s="116" t="str">
        <f t="shared" ref="X1222:X1285" si="199">D1222&amp;" "&amp;E1222</f>
        <v xml:space="preserve"> </v>
      </c>
      <c r="Y1222" s="116" t="str">
        <f t="shared" si="198"/>
        <v xml:space="preserve"> </v>
      </c>
      <c r="Z1222" s="116" t="str">
        <f t="shared" si="190"/>
        <v xml:space="preserve"> </v>
      </c>
      <c r="AA1222" s="116" t="str">
        <f t="shared" si="191"/>
        <v xml:space="preserve"> </v>
      </c>
      <c r="AB1222" s="116" t="str">
        <f t="shared" si="192"/>
        <v xml:space="preserve"> </v>
      </c>
      <c r="AC1222" s="116" t="str">
        <f t="shared" si="193"/>
        <v xml:space="preserve"> </v>
      </c>
      <c r="AD1222" s="116" t="str">
        <f t="shared" si="194"/>
        <v xml:space="preserve"> </v>
      </c>
      <c r="AE1222" s="116" t="str">
        <f t="shared" si="195"/>
        <v xml:space="preserve"> </v>
      </c>
      <c r="AF1222" s="116" t="str">
        <f t="shared" si="196"/>
        <v xml:space="preserve"> </v>
      </c>
      <c r="AG1222" s="116" t="str">
        <f t="shared" si="197"/>
        <v xml:space="preserve"> </v>
      </c>
    </row>
    <row r="1223" spans="1:33" x14ac:dyDescent="0.35">
      <c r="A1223" s="199"/>
      <c r="B1223" s="200"/>
      <c r="C1223" s="200"/>
      <c r="D1223" s="200"/>
      <c r="E1223" s="200"/>
      <c r="F1223" s="200"/>
      <c r="G1223" s="200"/>
      <c r="H1223" s="200"/>
      <c r="I1223" s="200"/>
      <c r="J1223" s="200"/>
      <c r="K1223" s="200"/>
      <c r="L1223" s="200"/>
      <c r="M1223" s="200"/>
      <c r="N1223" s="200"/>
      <c r="O1223" s="200"/>
      <c r="P1223" s="200"/>
      <c r="Q1223" s="200"/>
      <c r="R1223" s="200"/>
      <c r="S1223" s="200"/>
      <c r="T1223" s="200"/>
      <c r="U1223" s="200"/>
      <c r="V1223" s="200"/>
      <c r="W1223" s="201"/>
      <c r="X1223" s="116" t="str">
        <f t="shared" si="199"/>
        <v xml:space="preserve"> </v>
      </c>
      <c r="Y1223" s="116" t="str">
        <f t="shared" si="198"/>
        <v xml:space="preserve"> </v>
      </c>
      <c r="Z1223" s="116" t="str">
        <f t="shared" si="190"/>
        <v xml:space="preserve"> </v>
      </c>
      <c r="AA1223" s="116" t="str">
        <f t="shared" si="191"/>
        <v xml:space="preserve"> </v>
      </c>
      <c r="AB1223" s="116" t="str">
        <f t="shared" si="192"/>
        <v xml:space="preserve"> </v>
      </c>
      <c r="AC1223" s="116" t="str">
        <f t="shared" si="193"/>
        <v xml:space="preserve"> </v>
      </c>
      <c r="AD1223" s="116" t="str">
        <f t="shared" si="194"/>
        <v xml:space="preserve"> </v>
      </c>
      <c r="AE1223" s="116" t="str">
        <f t="shared" si="195"/>
        <v xml:space="preserve"> </v>
      </c>
      <c r="AF1223" s="116" t="str">
        <f t="shared" si="196"/>
        <v xml:space="preserve"> </v>
      </c>
      <c r="AG1223" s="116" t="str">
        <f t="shared" si="197"/>
        <v xml:space="preserve"> </v>
      </c>
    </row>
    <row r="1224" spans="1:33" x14ac:dyDescent="0.35">
      <c r="A1224" s="199"/>
      <c r="B1224" s="200"/>
      <c r="C1224" s="200"/>
      <c r="D1224" s="200"/>
      <c r="E1224" s="200"/>
      <c r="F1224" s="200"/>
      <c r="G1224" s="200"/>
      <c r="H1224" s="200"/>
      <c r="I1224" s="200"/>
      <c r="J1224" s="200"/>
      <c r="K1224" s="200"/>
      <c r="L1224" s="200"/>
      <c r="M1224" s="200"/>
      <c r="N1224" s="200"/>
      <c r="O1224" s="200"/>
      <c r="P1224" s="200"/>
      <c r="Q1224" s="200"/>
      <c r="R1224" s="200"/>
      <c r="S1224" s="200"/>
      <c r="T1224" s="200"/>
      <c r="U1224" s="200"/>
      <c r="V1224" s="200"/>
      <c r="W1224" s="201"/>
      <c r="X1224" s="116" t="str">
        <f t="shared" si="199"/>
        <v xml:space="preserve"> </v>
      </c>
      <c r="Y1224" s="116" t="str">
        <f t="shared" si="198"/>
        <v xml:space="preserve"> </v>
      </c>
      <c r="Z1224" s="116" t="str">
        <f t="shared" si="190"/>
        <v xml:space="preserve"> </v>
      </c>
      <c r="AA1224" s="116" t="str">
        <f t="shared" si="191"/>
        <v xml:space="preserve"> </v>
      </c>
      <c r="AB1224" s="116" t="str">
        <f t="shared" si="192"/>
        <v xml:space="preserve"> </v>
      </c>
      <c r="AC1224" s="116" t="str">
        <f t="shared" si="193"/>
        <v xml:space="preserve"> </v>
      </c>
      <c r="AD1224" s="116" t="str">
        <f t="shared" si="194"/>
        <v xml:space="preserve"> </v>
      </c>
      <c r="AE1224" s="116" t="str">
        <f t="shared" si="195"/>
        <v xml:space="preserve"> </v>
      </c>
      <c r="AF1224" s="116" t="str">
        <f t="shared" si="196"/>
        <v xml:space="preserve"> </v>
      </c>
      <c r="AG1224" s="116" t="str">
        <f t="shared" si="197"/>
        <v xml:space="preserve"> </v>
      </c>
    </row>
    <row r="1225" spans="1:33" x14ac:dyDescent="0.35">
      <c r="A1225" s="199"/>
      <c r="B1225" s="200"/>
      <c r="C1225" s="200"/>
      <c r="D1225" s="200"/>
      <c r="E1225" s="200"/>
      <c r="F1225" s="200"/>
      <c r="G1225" s="200"/>
      <c r="H1225" s="200"/>
      <c r="I1225" s="200"/>
      <c r="J1225" s="200"/>
      <c r="K1225" s="200"/>
      <c r="L1225" s="200"/>
      <c r="M1225" s="200"/>
      <c r="N1225" s="200"/>
      <c r="O1225" s="200"/>
      <c r="P1225" s="200"/>
      <c r="Q1225" s="200"/>
      <c r="R1225" s="200"/>
      <c r="S1225" s="200"/>
      <c r="T1225" s="200"/>
      <c r="U1225" s="200"/>
      <c r="V1225" s="200"/>
      <c r="W1225" s="201"/>
      <c r="X1225" s="116" t="str">
        <f t="shared" si="199"/>
        <v xml:space="preserve"> </v>
      </c>
      <c r="Y1225" s="116" t="str">
        <f t="shared" si="198"/>
        <v xml:space="preserve"> </v>
      </c>
      <c r="Z1225" s="116" t="str">
        <f t="shared" si="190"/>
        <v xml:space="preserve"> </v>
      </c>
      <c r="AA1225" s="116" t="str">
        <f t="shared" si="191"/>
        <v xml:space="preserve"> </v>
      </c>
      <c r="AB1225" s="116" t="str">
        <f t="shared" si="192"/>
        <v xml:space="preserve"> </v>
      </c>
      <c r="AC1225" s="116" t="str">
        <f t="shared" si="193"/>
        <v xml:space="preserve"> </v>
      </c>
      <c r="AD1225" s="116" t="str">
        <f t="shared" si="194"/>
        <v xml:space="preserve"> </v>
      </c>
      <c r="AE1225" s="116" t="str">
        <f t="shared" si="195"/>
        <v xml:space="preserve"> </v>
      </c>
      <c r="AF1225" s="116" t="str">
        <f t="shared" si="196"/>
        <v xml:space="preserve"> </v>
      </c>
      <c r="AG1225" s="116" t="str">
        <f t="shared" si="197"/>
        <v xml:space="preserve"> </v>
      </c>
    </row>
    <row r="1226" spans="1:33" x14ac:dyDescent="0.35">
      <c r="A1226" s="199"/>
      <c r="B1226" s="200"/>
      <c r="C1226" s="200"/>
      <c r="D1226" s="200"/>
      <c r="E1226" s="200"/>
      <c r="F1226" s="200"/>
      <c r="G1226" s="200"/>
      <c r="H1226" s="200"/>
      <c r="I1226" s="200"/>
      <c r="J1226" s="200"/>
      <c r="K1226" s="200"/>
      <c r="L1226" s="200"/>
      <c r="M1226" s="200"/>
      <c r="N1226" s="200"/>
      <c r="O1226" s="200"/>
      <c r="P1226" s="200"/>
      <c r="Q1226" s="200"/>
      <c r="R1226" s="200"/>
      <c r="S1226" s="200"/>
      <c r="T1226" s="200"/>
      <c r="U1226" s="200"/>
      <c r="V1226" s="200"/>
      <c r="W1226" s="201"/>
      <c r="X1226" s="116" t="str">
        <f t="shared" si="199"/>
        <v xml:space="preserve"> </v>
      </c>
      <c r="Y1226" s="116" t="str">
        <f t="shared" si="198"/>
        <v xml:space="preserve"> </v>
      </c>
      <c r="Z1226" s="116" t="str">
        <f t="shared" si="190"/>
        <v xml:space="preserve"> </v>
      </c>
      <c r="AA1226" s="116" t="str">
        <f t="shared" si="191"/>
        <v xml:space="preserve"> </v>
      </c>
      <c r="AB1226" s="116" t="str">
        <f t="shared" si="192"/>
        <v xml:space="preserve"> </v>
      </c>
      <c r="AC1226" s="116" t="str">
        <f t="shared" si="193"/>
        <v xml:space="preserve"> </v>
      </c>
      <c r="AD1226" s="116" t="str">
        <f t="shared" si="194"/>
        <v xml:space="preserve"> </v>
      </c>
      <c r="AE1226" s="116" t="str">
        <f t="shared" si="195"/>
        <v xml:space="preserve"> </v>
      </c>
      <c r="AF1226" s="116" t="str">
        <f t="shared" si="196"/>
        <v xml:space="preserve"> </v>
      </c>
      <c r="AG1226" s="116" t="str">
        <f t="shared" si="197"/>
        <v xml:space="preserve"> </v>
      </c>
    </row>
    <row r="1227" spans="1:33" x14ac:dyDescent="0.35">
      <c r="A1227" s="199"/>
      <c r="B1227" s="200"/>
      <c r="C1227" s="200"/>
      <c r="D1227" s="200"/>
      <c r="E1227" s="200"/>
      <c r="F1227" s="200"/>
      <c r="G1227" s="200"/>
      <c r="H1227" s="200"/>
      <c r="I1227" s="200"/>
      <c r="J1227" s="200"/>
      <c r="K1227" s="200"/>
      <c r="L1227" s="200"/>
      <c r="M1227" s="200"/>
      <c r="N1227" s="200"/>
      <c r="O1227" s="200"/>
      <c r="P1227" s="200"/>
      <c r="Q1227" s="200"/>
      <c r="R1227" s="200"/>
      <c r="S1227" s="200"/>
      <c r="T1227" s="200"/>
      <c r="U1227" s="200"/>
      <c r="V1227" s="200"/>
      <c r="W1227" s="201"/>
      <c r="X1227" s="116" t="str">
        <f t="shared" si="199"/>
        <v xml:space="preserve"> </v>
      </c>
      <c r="Y1227" s="116" t="str">
        <f t="shared" si="198"/>
        <v xml:space="preserve"> </v>
      </c>
      <c r="Z1227" s="116" t="str">
        <f t="shared" si="190"/>
        <v xml:space="preserve"> </v>
      </c>
      <c r="AA1227" s="116" t="str">
        <f t="shared" si="191"/>
        <v xml:space="preserve"> </v>
      </c>
      <c r="AB1227" s="116" t="str">
        <f t="shared" si="192"/>
        <v xml:space="preserve"> </v>
      </c>
      <c r="AC1227" s="116" t="str">
        <f t="shared" si="193"/>
        <v xml:space="preserve"> </v>
      </c>
      <c r="AD1227" s="116" t="str">
        <f t="shared" si="194"/>
        <v xml:space="preserve"> </v>
      </c>
      <c r="AE1227" s="116" t="str">
        <f t="shared" si="195"/>
        <v xml:space="preserve"> </v>
      </c>
      <c r="AF1227" s="116" t="str">
        <f t="shared" si="196"/>
        <v xml:space="preserve"> </v>
      </c>
      <c r="AG1227" s="116" t="str">
        <f t="shared" si="197"/>
        <v xml:space="preserve"> </v>
      </c>
    </row>
    <row r="1228" spans="1:33" x14ac:dyDescent="0.35">
      <c r="A1228" s="199"/>
      <c r="B1228" s="200"/>
      <c r="C1228" s="200"/>
      <c r="D1228" s="200"/>
      <c r="E1228" s="200"/>
      <c r="F1228" s="200"/>
      <c r="G1228" s="200"/>
      <c r="H1228" s="200"/>
      <c r="I1228" s="200"/>
      <c r="J1228" s="200"/>
      <c r="K1228" s="200"/>
      <c r="L1228" s="200"/>
      <c r="M1228" s="200"/>
      <c r="N1228" s="200"/>
      <c r="O1228" s="200"/>
      <c r="P1228" s="200"/>
      <c r="Q1228" s="200"/>
      <c r="R1228" s="200"/>
      <c r="S1228" s="200"/>
      <c r="T1228" s="200"/>
      <c r="U1228" s="200"/>
      <c r="V1228" s="200"/>
      <c r="W1228" s="201"/>
      <c r="X1228" s="116" t="str">
        <f t="shared" si="199"/>
        <v xml:space="preserve"> </v>
      </c>
      <c r="Y1228" s="116" t="str">
        <f t="shared" si="198"/>
        <v xml:space="preserve"> </v>
      </c>
      <c r="Z1228" s="116" t="str">
        <f t="shared" si="190"/>
        <v xml:space="preserve"> </v>
      </c>
      <c r="AA1228" s="116" t="str">
        <f t="shared" si="191"/>
        <v xml:space="preserve"> </v>
      </c>
      <c r="AB1228" s="116" t="str">
        <f t="shared" si="192"/>
        <v xml:space="preserve"> </v>
      </c>
      <c r="AC1228" s="116" t="str">
        <f t="shared" si="193"/>
        <v xml:space="preserve"> </v>
      </c>
      <c r="AD1228" s="116" t="str">
        <f t="shared" si="194"/>
        <v xml:space="preserve"> </v>
      </c>
      <c r="AE1228" s="116" t="str">
        <f t="shared" si="195"/>
        <v xml:space="preserve"> </v>
      </c>
      <c r="AF1228" s="116" t="str">
        <f t="shared" si="196"/>
        <v xml:space="preserve"> </v>
      </c>
      <c r="AG1228" s="116" t="str">
        <f t="shared" si="197"/>
        <v xml:space="preserve"> </v>
      </c>
    </row>
    <row r="1229" spans="1:33" x14ac:dyDescent="0.35">
      <c r="A1229" s="199"/>
      <c r="B1229" s="200"/>
      <c r="C1229" s="200"/>
      <c r="D1229" s="200"/>
      <c r="E1229" s="200"/>
      <c r="F1229" s="200"/>
      <c r="G1229" s="200"/>
      <c r="H1229" s="200"/>
      <c r="I1229" s="200"/>
      <c r="J1229" s="200"/>
      <c r="K1229" s="200"/>
      <c r="L1229" s="200"/>
      <c r="M1229" s="200"/>
      <c r="N1229" s="200"/>
      <c r="O1229" s="200"/>
      <c r="P1229" s="200"/>
      <c r="Q1229" s="200"/>
      <c r="R1229" s="200"/>
      <c r="S1229" s="200"/>
      <c r="T1229" s="200"/>
      <c r="U1229" s="200"/>
      <c r="V1229" s="200"/>
      <c r="W1229" s="201"/>
      <c r="X1229" s="116" t="str">
        <f t="shared" si="199"/>
        <v xml:space="preserve"> </v>
      </c>
      <c r="Y1229" s="116" t="str">
        <f t="shared" si="198"/>
        <v xml:space="preserve"> </v>
      </c>
      <c r="Z1229" s="116" t="str">
        <f t="shared" si="190"/>
        <v xml:space="preserve"> </v>
      </c>
      <c r="AA1229" s="116" t="str">
        <f t="shared" si="191"/>
        <v xml:space="preserve"> </v>
      </c>
      <c r="AB1229" s="116" t="str">
        <f t="shared" si="192"/>
        <v xml:space="preserve"> </v>
      </c>
      <c r="AC1229" s="116" t="str">
        <f t="shared" si="193"/>
        <v xml:space="preserve"> </v>
      </c>
      <c r="AD1229" s="116" t="str">
        <f t="shared" si="194"/>
        <v xml:space="preserve"> </v>
      </c>
      <c r="AE1229" s="116" t="str">
        <f t="shared" si="195"/>
        <v xml:space="preserve"> </v>
      </c>
      <c r="AF1229" s="116" t="str">
        <f t="shared" si="196"/>
        <v xml:space="preserve"> </v>
      </c>
      <c r="AG1229" s="116" t="str">
        <f t="shared" si="197"/>
        <v xml:space="preserve"> </v>
      </c>
    </row>
    <row r="1230" spans="1:33" x14ac:dyDescent="0.35">
      <c r="A1230" s="199"/>
      <c r="B1230" s="200"/>
      <c r="C1230" s="200"/>
      <c r="D1230" s="200"/>
      <c r="E1230" s="200"/>
      <c r="F1230" s="200"/>
      <c r="G1230" s="200"/>
      <c r="H1230" s="200"/>
      <c r="I1230" s="200"/>
      <c r="J1230" s="200"/>
      <c r="K1230" s="200"/>
      <c r="L1230" s="200"/>
      <c r="M1230" s="200"/>
      <c r="N1230" s="200"/>
      <c r="O1230" s="200"/>
      <c r="P1230" s="200"/>
      <c r="Q1230" s="200"/>
      <c r="R1230" s="200"/>
      <c r="S1230" s="200"/>
      <c r="T1230" s="200"/>
      <c r="U1230" s="200"/>
      <c r="V1230" s="200"/>
      <c r="W1230" s="201"/>
      <c r="X1230" s="116" t="str">
        <f t="shared" si="199"/>
        <v xml:space="preserve"> </v>
      </c>
      <c r="Y1230" s="116" t="str">
        <f t="shared" si="198"/>
        <v xml:space="preserve"> </v>
      </c>
      <c r="Z1230" s="116" t="str">
        <f t="shared" si="190"/>
        <v xml:space="preserve"> </v>
      </c>
      <c r="AA1230" s="116" t="str">
        <f t="shared" si="191"/>
        <v xml:space="preserve"> </v>
      </c>
      <c r="AB1230" s="116" t="str">
        <f t="shared" si="192"/>
        <v xml:space="preserve"> </v>
      </c>
      <c r="AC1230" s="116" t="str">
        <f t="shared" si="193"/>
        <v xml:space="preserve"> </v>
      </c>
      <c r="AD1230" s="116" t="str">
        <f t="shared" si="194"/>
        <v xml:space="preserve"> </v>
      </c>
      <c r="AE1230" s="116" t="str">
        <f t="shared" si="195"/>
        <v xml:space="preserve"> </v>
      </c>
      <c r="AF1230" s="116" t="str">
        <f t="shared" si="196"/>
        <v xml:space="preserve"> </v>
      </c>
      <c r="AG1230" s="116" t="str">
        <f t="shared" si="197"/>
        <v xml:space="preserve"> </v>
      </c>
    </row>
    <row r="1231" spans="1:33" x14ac:dyDescent="0.35">
      <c r="A1231" s="199"/>
      <c r="B1231" s="200"/>
      <c r="C1231" s="200"/>
      <c r="D1231" s="200"/>
      <c r="E1231" s="200"/>
      <c r="F1231" s="200"/>
      <c r="G1231" s="200"/>
      <c r="H1231" s="200"/>
      <c r="I1231" s="200"/>
      <c r="J1231" s="200"/>
      <c r="K1231" s="200"/>
      <c r="L1231" s="200"/>
      <c r="M1231" s="200"/>
      <c r="N1231" s="200"/>
      <c r="O1231" s="200"/>
      <c r="P1231" s="200"/>
      <c r="Q1231" s="200"/>
      <c r="R1231" s="200"/>
      <c r="S1231" s="200"/>
      <c r="T1231" s="200"/>
      <c r="U1231" s="200"/>
      <c r="V1231" s="200"/>
      <c r="W1231" s="201"/>
      <c r="X1231" s="116" t="str">
        <f t="shared" si="199"/>
        <v xml:space="preserve"> </v>
      </c>
      <c r="Y1231" s="116" t="str">
        <f t="shared" si="198"/>
        <v xml:space="preserve"> </v>
      </c>
      <c r="Z1231" s="116" t="str">
        <f t="shared" si="190"/>
        <v xml:space="preserve"> </v>
      </c>
      <c r="AA1231" s="116" t="str">
        <f t="shared" si="191"/>
        <v xml:space="preserve"> </v>
      </c>
      <c r="AB1231" s="116" t="str">
        <f t="shared" si="192"/>
        <v xml:space="preserve"> </v>
      </c>
      <c r="AC1231" s="116" t="str">
        <f t="shared" si="193"/>
        <v xml:space="preserve"> </v>
      </c>
      <c r="AD1231" s="116" t="str">
        <f t="shared" si="194"/>
        <v xml:space="preserve"> </v>
      </c>
      <c r="AE1231" s="116" t="str">
        <f t="shared" si="195"/>
        <v xml:space="preserve"> </v>
      </c>
      <c r="AF1231" s="116" t="str">
        <f t="shared" si="196"/>
        <v xml:space="preserve"> </v>
      </c>
      <c r="AG1231" s="116" t="str">
        <f t="shared" si="197"/>
        <v xml:space="preserve"> </v>
      </c>
    </row>
    <row r="1232" spans="1:33" x14ac:dyDescent="0.35">
      <c r="A1232" s="199"/>
      <c r="B1232" s="200"/>
      <c r="C1232" s="200"/>
      <c r="D1232" s="200"/>
      <c r="E1232" s="200"/>
      <c r="F1232" s="200"/>
      <c r="G1232" s="200"/>
      <c r="H1232" s="200"/>
      <c r="I1232" s="200"/>
      <c r="J1232" s="200"/>
      <c r="K1232" s="200"/>
      <c r="L1232" s="200"/>
      <c r="M1232" s="200"/>
      <c r="N1232" s="200"/>
      <c r="O1232" s="200"/>
      <c r="P1232" s="200"/>
      <c r="Q1232" s="200"/>
      <c r="R1232" s="200"/>
      <c r="S1232" s="200"/>
      <c r="T1232" s="200"/>
      <c r="U1232" s="200"/>
      <c r="V1232" s="200"/>
      <c r="W1232" s="201"/>
      <c r="X1232" s="116" t="str">
        <f t="shared" si="199"/>
        <v xml:space="preserve"> </v>
      </c>
      <c r="Y1232" s="116" t="str">
        <f t="shared" si="198"/>
        <v xml:space="preserve"> </v>
      </c>
      <c r="Z1232" s="116" t="str">
        <f t="shared" si="190"/>
        <v xml:space="preserve"> </v>
      </c>
      <c r="AA1232" s="116" t="str">
        <f t="shared" si="191"/>
        <v xml:space="preserve"> </v>
      </c>
      <c r="AB1232" s="116" t="str">
        <f t="shared" si="192"/>
        <v xml:space="preserve"> </v>
      </c>
      <c r="AC1232" s="116" t="str">
        <f t="shared" si="193"/>
        <v xml:space="preserve"> </v>
      </c>
      <c r="AD1232" s="116" t="str">
        <f t="shared" si="194"/>
        <v xml:space="preserve"> </v>
      </c>
      <c r="AE1232" s="116" t="str">
        <f t="shared" si="195"/>
        <v xml:space="preserve"> </v>
      </c>
      <c r="AF1232" s="116" t="str">
        <f t="shared" si="196"/>
        <v xml:space="preserve"> </v>
      </c>
      <c r="AG1232" s="116" t="str">
        <f t="shared" si="197"/>
        <v xml:space="preserve"> </v>
      </c>
    </row>
    <row r="1233" spans="1:33" x14ac:dyDescent="0.35">
      <c r="A1233" s="199"/>
      <c r="B1233" s="200"/>
      <c r="C1233" s="200"/>
      <c r="D1233" s="200"/>
      <c r="E1233" s="200"/>
      <c r="F1233" s="200"/>
      <c r="G1233" s="200"/>
      <c r="H1233" s="200"/>
      <c r="I1233" s="200"/>
      <c r="J1233" s="200"/>
      <c r="K1233" s="200"/>
      <c r="L1233" s="200"/>
      <c r="M1233" s="200"/>
      <c r="N1233" s="200"/>
      <c r="O1233" s="200"/>
      <c r="P1233" s="200"/>
      <c r="Q1233" s="200"/>
      <c r="R1233" s="200"/>
      <c r="S1233" s="200"/>
      <c r="T1233" s="200"/>
      <c r="U1233" s="200"/>
      <c r="V1233" s="200"/>
      <c r="W1233" s="201"/>
      <c r="X1233" s="116" t="str">
        <f t="shared" si="199"/>
        <v xml:space="preserve"> </v>
      </c>
      <c r="Y1233" s="116" t="str">
        <f t="shared" si="198"/>
        <v xml:space="preserve"> </v>
      </c>
      <c r="Z1233" s="116" t="str">
        <f t="shared" si="190"/>
        <v xml:space="preserve"> </v>
      </c>
      <c r="AA1233" s="116" t="str">
        <f t="shared" si="191"/>
        <v xml:space="preserve"> </v>
      </c>
      <c r="AB1233" s="116" t="str">
        <f t="shared" si="192"/>
        <v xml:space="preserve"> </v>
      </c>
      <c r="AC1233" s="116" t="str">
        <f t="shared" si="193"/>
        <v xml:space="preserve"> </v>
      </c>
      <c r="AD1233" s="116" t="str">
        <f t="shared" si="194"/>
        <v xml:space="preserve"> </v>
      </c>
      <c r="AE1233" s="116" t="str">
        <f t="shared" si="195"/>
        <v xml:space="preserve"> </v>
      </c>
      <c r="AF1233" s="116" t="str">
        <f t="shared" si="196"/>
        <v xml:space="preserve"> </v>
      </c>
      <c r="AG1233" s="116" t="str">
        <f t="shared" si="197"/>
        <v xml:space="preserve"> </v>
      </c>
    </row>
    <row r="1234" spans="1:33" x14ac:dyDescent="0.35">
      <c r="A1234" s="199"/>
      <c r="B1234" s="200"/>
      <c r="C1234" s="200"/>
      <c r="D1234" s="200"/>
      <c r="E1234" s="200"/>
      <c r="F1234" s="200"/>
      <c r="G1234" s="200"/>
      <c r="H1234" s="200"/>
      <c r="I1234" s="200"/>
      <c r="J1234" s="200"/>
      <c r="K1234" s="200"/>
      <c r="L1234" s="200"/>
      <c r="M1234" s="200"/>
      <c r="N1234" s="200"/>
      <c r="O1234" s="200"/>
      <c r="P1234" s="200"/>
      <c r="Q1234" s="200"/>
      <c r="R1234" s="200"/>
      <c r="S1234" s="200"/>
      <c r="T1234" s="200"/>
      <c r="U1234" s="200"/>
      <c r="V1234" s="200"/>
      <c r="W1234" s="201"/>
      <c r="X1234" s="116" t="str">
        <f t="shared" si="199"/>
        <v xml:space="preserve"> </v>
      </c>
      <c r="Y1234" s="116" t="str">
        <f t="shared" si="198"/>
        <v xml:space="preserve"> </v>
      </c>
      <c r="Z1234" s="116" t="str">
        <f t="shared" si="190"/>
        <v xml:space="preserve"> </v>
      </c>
      <c r="AA1234" s="116" t="str">
        <f t="shared" si="191"/>
        <v xml:space="preserve"> </v>
      </c>
      <c r="AB1234" s="116" t="str">
        <f t="shared" si="192"/>
        <v xml:space="preserve"> </v>
      </c>
      <c r="AC1234" s="116" t="str">
        <f t="shared" si="193"/>
        <v xml:space="preserve"> </v>
      </c>
      <c r="AD1234" s="116" t="str">
        <f t="shared" si="194"/>
        <v xml:space="preserve"> </v>
      </c>
      <c r="AE1234" s="116" t="str">
        <f t="shared" si="195"/>
        <v xml:space="preserve"> </v>
      </c>
      <c r="AF1234" s="116" t="str">
        <f t="shared" si="196"/>
        <v xml:space="preserve"> </v>
      </c>
      <c r="AG1234" s="116" t="str">
        <f t="shared" si="197"/>
        <v xml:space="preserve"> </v>
      </c>
    </row>
    <row r="1235" spans="1:33" x14ac:dyDescent="0.35">
      <c r="A1235" s="199"/>
      <c r="B1235" s="200"/>
      <c r="C1235" s="200"/>
      <c r="D1235" s="200"/>
      <c r="E1235" s="200"/>
      <c r="F1235" s="200"/>
      <c r="G1235" s="200"/>
      <c r="H1235" s="200"/>
      <c r="I1235" s="200"/>
      <c r="J1235" s="200"/>
      <c r="K1235" s="200"/>
      <c r="L1235" s="200"/>
      <c r="M1235" s="200"/>
      <c r="N1235" s="200"/>
      <c r="O1235" s="200"/>
      <c r="P1235" s="200"/>
      <c r="Q1235" s="200"/>
      <c r="R1235" s="200"/>
      <c r="S1235" s="200"/>
      <c r="T1235" s="200"/>
      <c r="U1235" s="200"/>
      <c r="V1235" s="200"/>
      <c r="W1235" s="201"/>
      <c r="X1235" s="116" t="str">
        <f t="shared" si="199"/>
        <v xml:space="preserve"> </v>
      </c>
      <c r="Y1235" s="116" t="str">
        <f t="shared" si="198"/>
        <v xml:space="preserve"> </v>
      </c>
      <c r="Z1235" s="116" t="str">
        <f t="shared" si="190"/>
        <v xml:space="preserve"> </v>
      </c>
      <c r="AA1235" s="116" t="str">
        <f t="shared" si="191"/>
        <v xml:space="preserve"> </v>
      </c>
      <c r="AB1235" s="116" t="str">
        <f t="shared" si="192"/>
        <v xml:space="preserve"> </v>
      </c>
      <c r="AC1235" s="116" t="str">
        <f t="shared" si="193"/>
        <v xml:space="preserve"> </v>
      </c>
      <c r="AD1235" s="116" t="str">
        <f t="shared" si="194"/>
        <v xml:space="preserve"> </v>
      </c>
      <c r="AE1235" s="116" t="str">
        <f t="shared" si="195"/>
        <v xml:space="preserve"> </v>
      </c>
      <c r="AF1235" s="116" t="str">
        <f t="shared" si="196"/>
        <v xml:space="preserve"> </v>
      </c>
      <c r="AG1235" s="116" t="str">
        <f t="shared" si="197"/>
        <v xml:space="preserve"> </v>
      </c>
    </row>
    <row r="1236" spans="1:33" x14ac:dyDescent="0.35">
      <c r="A1236" s="199"/>
      <c r="B1236" s="200"/>
      <c r="C1236" s="200"/>
      <c r="D1236" s="200"/>
      <c r="E1236" s="200"/>
      <c r="F1236" s="200"/>
      <c r="G1236" s="200"/>
      <c r="H1236" s="200"/>
      <c r="I1236" s="200"/>
      <c r="J1236" s="200"/>
      <c r="K1236" s="200"/>
      <c r="L1236" s="200"/>
      <c r="M1236" s="200"/>
      <c r="N1236" s="200"/>
      <c r="O1236" s="200"/>
      <c r="P1236" s="200"/>
      <c r="Q1236" s="200"/>
      <c r="R1236" s="200"/>
      <c r="S1236" s="200"/>
      <c r="T1236" s="200"/>
      <c r="U1236" s="200"/>
      <c r="V1236" s="200"/>
      <c r="W1236" s="201"/>
      <c r="X1236" s="116" t="str">
        <f t="shared" si="199"/>
        <v xml:space="preserve"> </v>
      </c>
      <c r="Y1236" s="116" t="str">
        <f t="shared" si="198"/>
        <v xml:space="preserve"> </v>
      </c>
      <c r="Z1236" s="116" t="str">
        <f t="shared" si="190"/>
        <v xml:space="preserve"> </v>
      </c>
      <c r="AA1236" s="116" t="str">
        <f t="shared" si="191"/>
        <v xml:space="preserve"> </v>
      </c>
      <c r="AB1236" s="116" t="str">
        <f t="shared" si="192"/>
        <v xml:space="preserve"> </v>
      </c>
      <c r="AC1236" s="116" t="str">
        <f t="shared" si="193"/>
        <v xml:space="preserve"> </v>
      </c>
      <c r="AD1236" s="116" t="str">
        <f t="shared" si="194"/>
        <v xml:space="preserve"> </v>
      </c>
      <c r="AE1236" s="116" t="str">
        <f t="shared" si="195"/>
        <v xml:space="preserve"> </v>
      </c>
      <c r="AF1236" s="116" t="str">
        <f t="shared" si="196"/>
        <v xml:space="preserve"> </v>
      </c>
      <c r="AG1236" s="116" t="str">
        <f t="shared" si="197"/>
        <v xml:space="preserve"> </v>
      </c>
    </row>
    <row r="1237" spans="1:33" x14ac:dyDescent="0.35">
      <c r="A1237" s="199"/>
      <c r="B1237" s="200"/>
      <c r="C1237" s="200"/>
      <c r="D1237" s="200"/>
      <c r="E1237" s="200"/>
      <c r="F1237" s="200"/>
      <c r="G1237" s="200"/>
      <c r="H1237" s="200"/>
      <c r="I1237" s="200"/>
      <c r="J1237" s="200"/>
      <c r="K1237" s="200"/>
      <c r="L1237" s="200"/>
      <c r="M1237" s="200"/>
      <c r="N1237" s="200"/>
      <c r="O1237" s="200"/>
      <c r="P1237" s="200"/>
      <c r="Q1237" s="200"/>
      <c r="R1237" s="200"/>
      <c r="S1237" s="200"/>
      <c r="T1237" s="200"/>
      <c r="U1237" s="200"/>
      <c r="V1237" s="200"/>
      <c r="W1237" s="201"/>
      <c r="X1237" s="116" t="str">
        <f t="shared" si="199"/>
        <v xml:space="preserve"> </v>
      </c>
      <c r="Y1237" s="116" t="str">
        <f t="shared" si="198"/>
        <v xml:space="preserve"> </v>
      </c>
      <c r="Z1237" s="116" t="str">
        <f t="shared" si="190"/>
        <v xml:space="preserve"> </v>
      </c>
      <c r="AA1237" s="116" t="str">
        <f t="shared" si="191"/>
        <v xml:space="preserve"> </v>
      </c>
      <c r="AB1237" s="116" t="str">
        <f t="shared" si="192"/>
        <v xml:space="preserve"> </v>
      </c>
      <c r="AC1237" s="116" t="str">
        <f t="shared" si="193"/>
        <v xml:space="preserve"> </v>
      </c>
      <c r="AD1237" s="116" t="str">
        <f t="shared" si="194"/>
        <v xml:space="preserve"> </v>
      </c>
      <c r="AE1237" s="116" t="str">
        <f t="shared" si="195"/>
        <v xml:space="preserve"> </v>
      </c>
      <c r="AF1237" s="116" t="str">
        <f t="shared" si="196"/>
        <v xml:space="preserve"> </v>
      </c>
      <c r="AG1237" s="116" t="str">
        <f t="shared" si="197"/>
        <v xml:space="preserve"> </v>
      </c>
    </row>
    <row r="1238" spans="1:33" x14ac:dyDescent="0.35">
      <c r="A1238" s="199"/>
      <c r="B1238" s="200"/>
      <c r="C1238" s="200"/>
      <c r="D1238" s="200"/>
      <c r="E1238" s="200"/>
      <c r="F1238" s="200"/>
      <c r="G1238" s="200"/>
      <c r="H1238" s="200"/>
      <c r="I1238" s="200"/>
      <c r="J1238" s="200"/>
      <c r="K1238" s="200"/>
      <c r="L1238" s="200"/>
      <c r="M1238" s="200"/>
      <c r="N1238" s="200"/>
      <c r="O1238" s="200"/>
      <c r="P1238" s="200"/>
      <c r="Q1238" s="200"/>
      <c r="R1238" s="200"/>
      <c r="S1238" s="200"/>
      <c r="T1238" s="200"/>
      <c r="U1238" s="200"/>
      <c r="V1238" s="200"/>
      <c r="W1238" s="201"/>
      <c r="X1238" s="116" t="str">
        <f t="shared" si="199"/>
        <v xml:space="preserve"> </v>
      </c>
      <c r="Y1238" s="116" t="str">
        <f t="shared" si="198"/>
        <v xml:space="preserve"> </v>
      </c>
      <c r="Z1238" s="116" t="str">
        <f t="shared" si="190"/>
        <v xml:space="preserve"> </v>
      </c>
      <c r="AA1238" s="116" t="str">
        <f t="shared" si="191"/>
        <v xml:space="preserve"> </v>
      </c>
      <c r="AB1238" s="116" t="str">
        <f t="shared" si="192"/>
        <v xml:space="preserve"> </v>
      </c>
      <c r="AC1238" s="116" t="str">
        <f t="shared" si="193"/>
        <v xml:space="preserve"> </v>
      </c>
      <c r="AD1238" s="116" t="str">
        <f t="shared" si="194"/>
        <v xml:space="preserve"> </v>
      </c>
      <c r="AE1238" s="116" t="str">
        <f t="shared" si="195"/>
        <v xml:space="preserve"> </v>
      </c>
      <c r="AF1238" s="116" t="str">
        <f t="shared" si="196"/>
        <v xml:space="preserve"> </v>
      </c>
      <c r="AG1238" s="116" t="str">
        <f t="shared" si="197"/>
        <v xml:space="preserve"> </v>
      </c>
    </row>
    <row r="1239" spans="1:33" x14ac:dyDescent="0.35">
      <c r="A1239" s="199"/>
      <c r="B1239" s="200"/>
      <c r="C1239" s="200"/>
      <c r="D1239" s="200"/>
      <c r="E1239" s="200"/>
      <c r="F1239" s="200"/>
      <c r="G1239" s="200"/>
      <c r="H1239" s="200"/>
      <c r="I1239" s="200"/>
      <c r="J1239" s="200"/>
      <c r="K1239" s="200"/>
      <c r="L1239" s="200"/>
      <c r="M1239" s="200"/>
      <c r="N1239" s="200"/>
      <c r="O1239" s="200"/>
      <c r="P1239" s="200"/>
      <c r="Q1239" s="200"/>
      <c r="R1239" s="200"/>
      <c r="S1239" s="200"/>
      <c r="T1239" s="200"/>
      <c r="U1239" s="200"/>
      <c r="V1239" s="200"/>
      <c r="W1239" s="201"/>
      <c r="X1239" s="116" t="str">
        <f t="shared" si="199"/>
        <v xml:space="preserve"> </v>
      </c>
      <c r="Y1239" s="116" t="str">
        <f t="shared" si="198"/>
        <v xml:space="preserve"> </v>
      </c>
      <c r="Z1239" s="116" t="str">
        <f t="shared" si="190"/>
        <v xml:space="preserve"> </v>
      </c>
      <c r="AA1239" s="116" t="str">
        <f t="shared" si="191"/>
        <v xml:space="preserve"> </v>
      </c>
      <c r="AB1239" s="116" t="str">
        <f t="shared" si="192"/>
        <v xml:space="preserve"> </v>
      </c>
      <c r="AC1239" s="116" t="str">
        <f t="shared" si="193"/>
        <v xml:space="preserve"> </v>
      </c>
      <c r="AD1239" s="116" t="str">
        <f t="shared" si="194"/>
        <v xml:space="preserve"> </v>
      </c>
      <c r="AE1239" s="116" t="str">
        <f t="shared" si="195"/>
        <v xml:space="preserve"> </v>
      </c>
      <c r="AF1239" s="116" t="str">
        <f t="shared" si="196"/>
        <v xml:space="preserve"> </v>
      </c>
      <c r="AG1239" s="116" t="str">
        <f t="shared" si="197"/>
        <v xml:space="preserve"> </v>
      </c>
    </row>
    <row r="1240" spans="1:33" x14ac:dyDescent="0.35">
      <c r="A1240" s="199"/>
      <c r="B1240" s="200"/>
      <c r="C1240" s="200"/>
      <c r="D1240" s="200"/>
      <c r="E1240" s="200"/>
      <c r="F1240" s="200"/>
      <c r="G1240" s="200"/>
      <c r="H1240" s="200"/>
      <c r="I1240" s="200"/>
      <c r="J1240" s="200"/>
      <c r="K1240" s="200"/>
      <c r="L1240" s="200"/>
      <c r="M1240" s="200"/>
      <c r="N1240" s="200"/>
      <c r="O1240" s="200"/>
      <c r="P1240" s="200"/>
      <c r="Q1240" s="200"/>
      <c r="R1240" s="200"/>
      <c r="S1240" s="200"/>
      <c r="T1240" s="200"/>
      <c r="U1240" s="200"/>
      <c r="V1240" s="200"/>
      <c r="W1240" s="201"/>
      <c r="X1240" s="116" t="str">
        <f t="shared" si="199"/>
        <v xml:space="preserve"> </v>
      </c>
      <c r="Y1240" s="116" t="str">
        <f t="shared" si="198"/>
        <v xml:space="preserve"> </v>
      </c>
      <c r="Z1240" s="116" t="str">
        <f t="shared" si="190"/>
        <v xml:space="preserve"> </v>
      </c>
      <c r="AA1240" s="116" t="str">
        <f t="shared" si="191"/>
        <v xml:space="preserve"> </v>
      </c>
      <c r="AB1240" s="116" t="str">
        <f t="shared" si="192"/>
        <v xml:space="preserve"> </v>
      </c>
      <c r="AC1240" s="116" t="str">
        <f t="shared" si="193"/>
        <v xml:space="preserve"> </v>
      </c>
      <c r="AD1240" s="116" t="str">
        <f t="shared" si="194"/>
        <v xml:space="preserve"> </v>
      </c>
      <c r="AE1240" s="116" t="str">
        <f t="shared" si="195"/>
        <v xml:space="preserve"> </v>
      </c>
      <c r="AF1240" s="116" t="str">
        <f t="shared" si="196"/>
        <v xml:space="preserve"> </v>
      </c>
      <c r="AG1240" s="116" t="str">
        <f t="shared" si="197"/>
        <v xml:space="preserve"> </v>
      </c>
    </row>
    <row r="1241" spans="1:33" x14ac:dyDescent="0.35">
      <c r="A1241" s="199"/>
      <c r="B1241" s="200"/>
      <c r="C1241" s="200"/>
      <c r="D1241" s="200"/>
      <c r="E1241" s="200"/>
      <c r="F1241" s="200"/>
      <c r="G1241" s="200"/>
      <c r="H1241" s="200"/>
      <c r="I1241" s="200"/>
      <c r="J1241" s="200"/>
      <c r="K1241" s="200"/>
      <c r="L1241" s="200"/>
      <c r="M1241" s="200"/>
      <c r="N1241" s="200"/>
      <c r="O1241" s="200"/>
      <c r="P1241" s="200"/>
      <c r="Q1241" s="200"/>
      <c r="R1241" s="200"/>
      <c r="S1241" s="200"/>
      <c r="T1241" s="200"/>
      <c r="U1241" s="200"/>
      <c r="V1241" s="200"/>
      <c r="W1241" s="201"/>
      <c r="X1241" s="116" t="str">
        <f t="shared" si="199"/>
        <v xml:space="preserve"> </v>
      </c>
      <c r="Y1241" s="116" t="str">
        <f t="shared" si="198"/>
        <v xml:space="preserve"> </v>
      </c>
      <c r="Z1241" s="116" t="str">
        <f t="shared" si="190"/>
        <v xml:space="preserve"> </v>
      </c>
      <c r="AA1241" s="116" t="str">
        <f t="shared" si="191"/>
        <v xml:space="preserve"> </v>
      </c>
      <c r="AB1241" s="116" t="str">
        <f t="shared" si="192"/>
        <v xml:space="preserve"> </v>
      </c>
      <c r="AC1241" s="116" t="str">
        <f t="shared" si="193"/>
        <v xml:space="preserve"> </v>
      </c>
      <c r="AD1241" s="116" t="str">
        <f t="shared" si="194"/>
        <v xml:space="preserve"> </v>
      </c>
      <c r="AE1241" s="116" t="str">
        <f t="shared" si="195"/>
        <v xml:space="preserve"> </v>
      </c>
      <c r="AF1241" s="116" t="str">
        <f t="shared" si="196"/>
        <v xml:space="preserve"> </v>
      </c>
      <c r="AG1241" s="116" t="str">
        <f t="shared" si="197"/>
        <v xml:space="preserve"> </v>
      </c>
    </row>
    <row r="1242" spans="1:33" x14ac:dyDescent="0.35">
      <c r="A1242" s="199"/>
      <c r="B1242" s="200"/>
      <c r="C1242" s="200"/>
      <c r="D1242" s="200"/>
      <c r="E1242" s="200"/>
      <c r="F1242" s="200"/>
      <c r="G1242" s="200"/>
      <c r="H1242" s="200"/>
      <c r="I1242" s="200"/>
      <c r="J1242" s="200"/>
      <c r="K1242" s="200"/>
      <c r="L1242" s="200"/>
      <c r="M1242" s="200"/>
      <c r="N1242" s="200"/>
      <c r="O1242" s="200"/>
      <c r="P1242" s="200"/>
      <c r="Q1242" s="200"/>
      <c r="R1242" s="200"/>
      <c r="S1242" s="200"/>
      <c r="T1242" s="200"/>
      <c r="U1242" s="200"/>
      <c r="V1242" s="200"/>
      <c r="W1242" s="201"/>
      <c r="X1242" s="116" t="str">
        <f t="shared" si="199"/>
        <v xml:space="preserve"> </v>
      </c>
      <c r="Y1242" s="116" t="str">
        <f t="shared" si="198"/>
        <v xml:space="preserve"> </v>
      </c>
      <c r="Z1242" s="116" t="str">
        <f t="shared" si="190"/>
        <v xml:space="preserve"> </v>
      </c>
      <c r="AA1242" s="116" t="str">
        <f t="shared" si="191"/>
        <v xml:space="preserve"> </v>
      </c>
      <c r="AB1242" s="116" t="str">
        <f t="shared" si="192"/>
        <v xml:space="preserve"> </v>
      </c>
      <c r="AC1242" s="116" t="str">
        <f t="shared" si="193"/>
        <v xml:space="preserve"> </v>
      </c>
      <c r="AD1242" s="116" t="str">
        <f t="shared" si="194"/>
        <v xml:space="preserve"> </v>
      </c>
      <c r="AE1242" s="116" t="str">
        <f t="shared" si="195"/>
        <v xml:space="preserve"> </v>
      </c>
      <c r="AF1242" s="116" t="str">
        <f t="shared" si="196"/>
        <v xml:space="preserve"> </v>
      </c>
      <c r="AG1242" s="116" t="str">
        <f t="shared" si="197"/>
        <v xml:space="preserve"> </v>
      </c>
    </row>
    <row r="1243" spans="1:33" x14ac:dyDescent="0.35">
      <c r="A1243" s="199"/>
      <c r="B1243" s="200"/>
      <c r="C1243" s="200"/>
      <c r="D1243" s="200"/>
      <c r="E1243" s="200"/>
      <c r="F1243" s="200"/>
      <c r="G1243" s="200"/>
      <c r="H1243" s="200"/>
      <c r="I1243" s="200"/>
      <c r="J1243" s="200"/>
      <c r="K1243" s="200"/>
      <c r="L1243" s="200"/>
      <c r="M1243" s="200"/>
      <c r="N1243" s="200"/>
      <c r="O1243" s="200"/>
      <c r="P1243" s="200"/>
      <c r="Q1243" s="200"/>
      <c r="R1243" s="200"/>
      <c r="S1243" s="200"/>
      <c r="T1243" s="200"/>
      <c r="U1243" s="200"/>
      <c r="V1243" s="200"/>
      <c r="W1243" s="201"/>
      <c r="X1243" s="116" t="str">
        <f t="shared" si="199"/>
        <v xml:space="preserve"> </v>
      </c>
      <c r="Y1243" s="116" t="str">
        <f t="shared" si="198"/>
        <v xml:space="preserve"> </v>
      </c>
      <c r="Z1243" s="116" t="str">
        <f t="shared" si="190"/>
        <v xml:space="preserve"> </v>
      </c>
      <c r="AA1243" s="116" t="str">
        <f t="shared" si="191"/>
        <v xml:space="preserve"> </v>
      </c>
      <c r="AB1243" s="116" t="str">
        <f t="shared" si="192"/>
        <v xml:space="preserve"> </v>
      </c>
      <c r="AC1243" s="116" t="str">
        <f t="shared" si="193"/>
        <v xml:space="preserve"> </v>
      </c>
      <c r="AD1243" s="116" t="str">
        <f t="shared" si="194"/>
        <v xml:space="preserve"> </v>
      </c>
      <c r="AE1243" s="116" t="str">
        <f t="shared" si="195"/>
        <v xml:space="preserve"> </v>
      </c>
      <c r="AF1243" s="116" t="str">
        <f t="shared" si="196"/>
        <v xml:space="preserve"> </v>
      </c>
      <c r="AG1243" s="116" t="str">
        <f t="shared" si="197"/>
        <v xml:space="preserve"> </v>
      </c>
    </row>
    <row r="1244" spans="1:33" x14ac:dyDescent="0.35">
      <c r="A1244" s="199"/>
      <c r="B1244" s="200"/>
      <c r="C1244" s="200"/>
      <c r="D1244" s="200"/>
      <c r="E1244" s="200"/>
      <c r="F1244" s="200"/>
      <c r="G1244" s="200"/>
      <c r="H1244" s="200"/>
      <c r="I1244" s="200"/>
      <c r="J1244" s="200"/>
      <c r="K1244" s="200"/>
      <c r="L1244" s="200"/>
      <c r="M1244" s="200"/>
      <c r="N1244" s="200"/>
      <c r="O1244" s="200"/>
      <c r="P1244" s="200"/>
      <c r="Q1244" s="200"/>
      <c r="R1244" s="200"/>
      <c r="S1244" s="200"/>
      <c r="T1244" s="200"/>
      <c r="U1244" s="200"/>
      <c r="V1244" s="200"/>
      <c r="W1244" s="201"/>
      <c r="X1244" s="116" t="str">
        <f t="shared" si="199"/>
        <v xml:space="preserve"> </v>
      </c>
      <c r="Y1244" s="116" t="str">
        <f t="shared" si="198"/>
        <v xml:space="preserve"> </v>
      </c>
      <c r="Z1244" s="116" t="str">
        <f t="shared" si="190"/>
        <v xml:space="preserve"> </v>
      </c>
      <c r="AA1244" s="116" t="str">
        <f t="shared" si="191"/>
        <v xml:space="preserve"> </v>
      </c>
      <c r="AB1244" s="116" t="str">
        <f t="shared" si="192"/>
        <v xml:space="preserve"> </v>
      </c>
      <c r="AC1244" s="116" t="str">
        <f t="shared" si="193"/>
        <v xml:space="preserve"> </v>
      </c>
      <c r="AD1244" s="116" t="str">
        <f t="shared" si="194"/>
        <v xml:space="preserve"> </v>
      </c>
      <c r="AE1244" s="116" t="str">
        <f t="shared" si="195"/>
        <v xml:space="preserve"> </v>
      </c>
      <c r="AF1244" s="116" t="str">
        <f t="shared" si="196"/>
        <v xml:space="preserve"> </v>
      </c>
      <c r="AG1244" s="116" t="str">
        <f t="shared" si="197"/>
        <v xml:space="preserve"> </v>
      </c>
    </row>
    <row r="1245" spans="1:33" x14ac:dyDescent="0.35">
      <c r="A1245" s="199"/>
      <c r="B1245" s="200"/>
      <c r="C1245" s="200"/>
      <c r="D1245" s="200"/>
      <c r="E1245" s="200"/>
      <c r="F1245" s="200"/>
      <c r="G1245" s="200"/>
      <c r="H1245" s="200"/>
      <c r="I1245" s="200"/>
      <c r="J1245" s="200"/>
      <c r="K1245" s="200"/>
      <c r="L1245" s="200"/>
      <c r="M1245" s="200"/>
      <c r="N1245" s="200"/>
      <c r="O1245" s="200"/>
      <c r="P1245" s="200"/>
      <c r="Q1245" s="200"/>
      <c r="R1245" s="200"/>
      <c r="S1245" s="200"/>
      <c r="T1245" s="200"/>
      <c r="U1245" s="200"/>
      <c r="V1245" s="200"/>
      <c r="W1245" s="201"/>
      <c r="X1245" s="116" t="str">
        <f t="shared" si="199"/>
        <v xml:space="preserve"> </v>
      </c>
      <c r="Y1245" s="116" t="str">
        <f t="shared" si="198"/>
        <v xml:space="preserve"> </v>
      </c>
      <c r="Z1245" s="116" t="str">
        <f t="shared" si="190"/>
        <v xml:space="preserve"> </v>
      </c>
      <c r="AA1245" s="116" t="str">
        <f t="shared" si="191"/>
        <v xml:space="preserve"> </v>
      </c>
      <c r="AB1245" s="116" t="str">
        <f t="shared" si="192"/>
        <v xml:space="preserve"> </v>
      </c>
      <c r="AC1245" s="116" t="str">
        <f t="shared" si="193"/>
        <v xml:space="preserve"> </v>
      </c>
      <c r="AD1245" s="116" t="str">
        <f t="shared" si="194"/>
        <v xml:space="preserve"> </v>
      </c>
      <c r="AE1245" s="116" t="str">
        <f t="shared" si="195"/>
        <v xml:space="preserve"> </v>
      </c>
      <c r="AF1245" s="116" t="str">
        <f t="shared" si="196"/>
        <v xml:space="preserve"> </v>
      </c>
      <c r="AG1245" s="116" t="str">
        <f t="shared" si="197"/>
        <v xml:space="preserve"> </v>
      </c>
    </row>
    <row r="1246" spans="1:33" x14ac:dyDescent="0.35">
      <c r="A1246" s="199"/>
      <c r="B1246" s="200"/>
      <c r="C1246" s="200"/>
      <c r="D1246" s="200"/>
      <c r="E1246" s="200"/>
      <c r="F1246" s="200"/>
      <c r="G1246" s="200"/>
      <c r="H1246" s="200"/>
      <c r="I1246" s="200"/>
      <c r="J1246" s="200"/>
      <c r="K1246" s="200"/>
      <c r="L1246" s="200"/>
      <c r="M1246" s="200"/>
      <c r="N1246" s="200"/>
      <c r="O1246" s="200"/>
      <c r="P1246" s="200"/>
      <c r="Q1246" s="200"/>
      <c r="R1246" s="200"/>
      <c r="S1246" s="200"/>
      <c r="T1246" s="200"/>
      <c r="U1246" s="200"/>
      <c r="V1246" s="200"/>
      <c r="W1246" s="201"/>
      <c r="X1246" s="116" t="str">
        <f t="shared" si="199"/>
        <v xml:space="preserve"> </v>
      </c>
      <c r="Y1246" s="116" t="str">
        <f t="shared" si="198"/>
        <v xml:space="preserve"> </v>
      </c>
      <c r="Z1246" s="116" t="str">
        <f t="shared" si="190"/>
        <v xml:space="preserve"> </v>
      </c>
      <c r="AA1246" s="116" t="str">
        <f t="shared" si="191"/>
        <v xml:space="preserve"> </v>
      </c>
      <c r="AB1246" s="116" t="str">
        <f t="shared" si="192"/>
        <v xml:space="preserve"> </v>
      </c>
      <c r="AC1246" s="116" t="str">
        <f t="shared" si="193"/>
        <v xml:space="preserve"> </v>
      </c>
      <c r="AD1246" s="116" t="str">
        <f t="shared" si="194"/>
        <v xml:space="preserve"> </v>
      </c>
      <c r="AE1246" s="116" t="str">
        <f t="shared" si="195"/>
        <v xml:space="preserve"> </v>
      </c>
      <c r="AF1246" s="116" t="str">
        <f t="shared" si="196"/>
        <v xml:space="preserve"> </v>
      </c>
      <c r="AG1246" s="116" t="str">
        <f t="shared" si="197"/>
        <v xml:space="preserve"> </v>
      </c>
    </row>
    <row r="1247" spans="1:33" x14ac:dyDescent="0.35">
      <c r="A1247" s="199"/>
      <c r="B1247" s="200"/>
      <c r="C1247" s="200"/>
      <c r="D1247" s="200"/>
      <c r="E1247" s="200"/>
      <c r="F1247" s="200"/>
      <c r="G1247" s="200"/>
      <c r="H1247" s="200"/>
      <c r="I1247" s="200"/>
      <c r="J1247" s="200"/>
      <c r="K1247" s="200"/>
      <c r="L1247" s="200"/>
      <c r="M1247" s="200"/>
      <c r="N1247" s="200"/>
      <c r="O1247" s="200"/>
      <c r="P1247" s="200"/>
      <c r="Q1247" s="200"/>
      <c r="R1247" s="200"/>
      <c r="S1247" s="200"/>
      <c r="T1247" s="200"/>
      <c r="U1247" s="200"/>
      <c r="V1247" s="200"/>
      <c r="W1247" s="201"/>
      <c r="X1247" s="116" t="str">
        <f t="shared" si="199"/>
        <v xml:space="preserve"> </v>
      </c>
      <c r="Y1247" s="116" t="str">
        <f t="shared" si="198"/>
        <v xml:space="preserve"> </v>
      </c>
      <c r="Z1247" s="116" t="str">
        <f t="shared" si="190"/>
        <v xml:space="preserve"> </v>
      </c>
      <c r="AA1247" s="116" t="str">
        <f t="shared" si="191"/>
        <v xml:space="preserve"> </v>
      </c>
      <c r="AB1247" s="116" t="str">
        <f t="shared" si="192"/>
        <v xml:space="preserve"> </v>
      </c>
      <c r="AC1247" s="116" t="str">
        <f t="shared" si="193"/>
        <v xml:space="preserve"> </v>
      </c>
      <c r="AD1247" s="116" t="str">
        <f t="shared" si="194"/>
        <v xml:space="preserve"> </v>
      </c>
      <c r="AE1247" s="116" t="str">
        <f t="shared" si="195"/>
        <v xml:space="preserve"> </v>
      </c>
      <c r="AF1247" s="116" t="str">
        <f t="shared" si="196"/>
        <v xml:space="preserve"> </v>
      </c>
      <c r="AG1247" s="116" t="str">
        <f t="shared" si="197"/>
        <v xml:space="preserve"> </v>
      </c>
    </row>
    <row r="1248" spans="1:33" x14ac:dyDescent="0.35">
      <c r="A1248" s="199"/>
      <c r="B1248" s="200"/>
      <c r="C1248" s="200"/>
      <c r="D1248" s="200"/>
      <c r="E1248" s="200"/>
      <c r="F1248" s="200"/>
      <c r="G1248" s="200"/>
      <c r="H1248" s="200"/>
      <c r="I1248" s="200"/>
      <c r="J1248" s="200"/>
      <c r="K1248" s="200"/>
      <c r="L1248" s="200"/>
      <c r="M1248" s="200"/>
      <c r="N1248" s="200"/>
      <c r="O1248" s="200"/>
      <c r="P1248" s="200"/>
      <c r="Q1248" s="200"/>
      <c r="R1248" s="200"/>
      <c r="S1248" s="200"/>
      <c r="T1248" s="200"/>
      <c r="U1248" s="200"/>
      <c r="V1248" s="200"/>
      <c r="W1248" s="201"/>
      <c r="X1248" s="116" t="str">
        <f t="shared" si="199"/>
        <v xml:space="preserve"> </v>
      </c>
      <c r="Y1248" s="116" t="str">
        <f t="shared" si="198"/>
        <v xml:space="preserve"> </v>
      </c>
      <c r="Z1248" s="116" t="str">
        <f t="shared" si="190"/>
        <v xml:space="preserve"> </v>
      </c>
      <c r="AA1248" s="116" t="str">
        <f t="shared" si="191"/>
        <v xml:space="preserve"> </v>
      </c>
      <c r="AB1248" s="116" t="str">
        <f t="shared" si="192"/>
        <v xml:space="preserve"> </v>
      </c>
      <c r="AC1248" s="116" t="str">
        <f t="shared" si="193"/>
        <v xml:space="preserve"> </v>
      </c>
      <c r="AD1248" s="116" t="str">
        <f t="shared" si="194"/>
        <v xml:space="preserve"> </v>
      </c>
      <c r="AE1248" s="116" t="str">
        <f t="shared" si="195"/>
        <v xml:space="preserve"> </v>
      </c>
      <c r="AF1248" s="116" t="str">
        <f t="shared" si="196"/>
        <v xml:space="preserve"> </v>
      </c>
      <c r="AG1248" s="116" t="str">
        <f t="shared" si="197"/>
        <v xml:space="preserve"> </v>
      </c>
    </row>
    <row r="1249" spans="1:33" x14ac:dyDescent="0.35">
      <c r="A1249" s="199"/>
      <c r="B1249" s="200"/>
      <c r="C1249" s="200"/>
      <c r="D1249" s="200"/>
      <c r="E1249" s="200"/>
      <c r="F1249" s="200"/>
      <c r="G1249" s="200"/>
      <c r="H1249" s="200"/>
      <c r="I1249" s="200"/>
      <c r="J1249" s="200"/>
      <c r="K1249" s="200"/>
      <c r="L1249" s="200"/>
      <c r="M1249" s="200"/>
      <c r="N1249" s="200"/>
      <c r="O1249" s="200"/>
      <c r="P1249" s="200"/>
      <c r="Q1249" s="200"/>
      <c r="R1249" s="200"/>
      <c r="S1249" s="200"/>
      <c r="T1249" s="200"/>
      <c r="U1249" s="200"/>
      <c r="V1249" s="200"/>
      <c r="W1249" s="201"/>
      <c r="X1249" s="116" t="str">
        <f t="shared" si="199"/>
        <v xml:space="preserve"> </v>
      </c>
      <c r="Y1249" s="116" t="str">
        <f t="shared" si="198"/>
        <v xml:space="preserve"> </v>
      </c>
      <c r="Z1249" s="116" t="str">
        <f t="shared" si="190"/>
        <v xml:space="preserve"> </v>
      </c>
      <c r="AA1249" s="116" t="str">
        <f t="shared" si="191"/>
        <v xml:space="preserve"> </v>
      </c>
      <c r="AB1249" s="116" t="str">
        <f t="shared" si="192"/>
        <v xml:space="preserve"> </v>
      </c>
      <c r="AC1249" s="116" t="str">
        <f t="shared" si="193"/>
        <v xml:space="preserve"> </v>
      </c>
      <c r="AD1249" s="116" t="str">
        <f t="shared" si="194"/>
        <v xml:space="preserve"> </v>
      </c>
      <c r="AE1249" s="116" t="str">
        <f t="shared" si="195"/>
        <v xml:space="preserve"> </v>
      </c>
      <c r="AF1249" s="116" t="str">
        <f t="shared" si="196"/>
        <v xml:space="preserve"> </v>
      </c>
      <c r="AG1249" s="116" t="str">
        <f t="shared" si="197"/>
        <v xml:space="preserve"> </v>
      </c>
    </row>
    <row r="1250" spans="1:33" x14ac:dyDescent="0.35">
      <c r="A1250" s="199"/>
      <c r="B1250" s="200"/>
      <c r="C1250" s="200"/>
      <c r="D1250" s="200"/>
      <c r="E1250" s="200"/>
      <c r="F1250" s="200"/>
      <c r="G1250" s="200"/>
      <c r="H1250" s="200"/>
      <c r="I1250" s="200"/>
      <c r="J1250" s="200"/>
      <c r="K1250" s="200"/>
      <c r="L1250" s="200"/>
      <c r="M1250" s="200"/>
      <c r="N1250" s="200"/>
      <c r="O1250" s="200"/>
      <c r="P1250" s="200"/>
      <c r="Q1250" s="200"/>
      <c r="R1250" s="200"/>
      <c r="S1250" s="200"/>
      <c r="T1250" s="200"/>
      <c r="U1250" s="200"/>
      <c r="V1250" s="200"/>
      <c r="W1250" s="201"/>
      <c r="X1250" s="116" t="str">
        <f t="shared" si="199"/>
        <v xml:space="preserve"> </v>
      </c>
      <c r="Y1250" s="116" t="str">
        <f t="shared" si="198"/>
        <v xml:space="preserve"> </v>
      </c>
      <c r="Z1250" s="116" t="str">
        <f t="shared" si="190"/>
        <v xml:space="preserve"> </v>
      </c>
      <c r="AA1250" s="116" t="str">
        <f t="shared" si="191"/>
        <v xml:space="preserve"> </v>
      </c>
      <c r="AB1250" s="116" t="str">
        <f t="shared" si="192"/>
        <v xml:space="preserve"> </v>
      </c>
      <c r="AC1250" s="116" t="str">
        <f t="shared" si="193"/>
        <v xml:space="preserve"> </v>
      </c>
      <c r="AD1250" s="116" t="str">
        <f t="shared" si="194"/>
        <v xml:space="preserve"> </v>
      </c>
      <c r="AE1250" s="116" t="str">
        <f t="shared" si="195"/>
        <v xml:space="preserve"> </v>
      </c>
      <c r="AF1250" s="116" t="str">
        <f t="shared" si="196"/>
        <v xml:space="preserve"> </v>
      </c>
      <c r="AG1250" s="116" t="str">
        <f t="shared" si="197"/>
        <v xml:space="preserve"> </v>
      </c>
    </row>
    <row r="1251" spans="1:33" x14ac:dyDescent="0.35">
      <c r="A1251" s="199"/>
      <c r="B1251" s="200"/>
      <c r="C1251" s="200"/>
      <c r="D1251" s="200"/>
      <c r="E1251" s="200"/>
      <c r="F1251" s="200"/>
      <c r="G1251" s="200"/>
      <c r="H1251" s="200"/>
      <c r="I1251" s="200"/>
      <c r="J1251" s="200"/>
      <c r="K1251" s="200"/>
      <c r="L1251" s="200"/>
      <c r="M1251" s="200"/>
      <c r="N1251" s="200"/>
      <c r="O1251" s="200"/>
      <c r="P1251" s="200"/>
      <c r="Q1251" s="200"/>
      <c r="R1251" s="200"/>
      <c r="S1251" s="200"/>
      <c r="T1251" s="200"/>
      <c r="U1251" s="200"/>
      <c r="V1251" s="200"/>
      <c r="W1251" s="201"/>
      <c r="X1251" s="116" t="str">
        <f t="shared" si="199"/>
        <v xml:space="preserve"> </v>
      </c>
      <c r="Y1251" s="116" t="str">
        <f t="shared" si="198"/>
        <v xml:space="preserve"> </v>
      </c>
      <c r="Z1251" s="116" t="str">
        <f t="shared" si="190"/>
        <v xml:space="preserve"> </v>
      </c>
      <c r="AA1251" s="116" t="str">
        <f t="shared" si="191"/>
        <v xml:space="preserve"> </v>
      </c>
      <c r="AB1251" s="116" t="str">
        <f t="shared" si="192"/>
        <v xml:space="preserve"> </v>
      </c>
      <c r="AC1251" s="116" t="str">
        <f t="shared" si="193"/>
        <v xml:space="preserve"> </v>
      </c>
      <c r="AD1251" s="116" t="str">
        <f t="shared" si="194"/>
        <v xml:space="preserve"> </v>
      </c>
      <c r="AE1251" s="116" t="str">
        <f t="shared" si="195"/>
        <v xml:space="preserve"> </v>
      </c>
      <c r="AF1251" s="116" t="str">
        <f t="shared" si="196"/>
        <v xml:space="preserve"> </v>
      </c>
      <c r="AG1251" s="116" t="str">
        <f t="shared" si="197"/>
        <v xml:space="preserve"> </v>
      </c>
    </row>
    <row r="1252" spans="1:33" x14ac:dyDescent="0.35">
      <c r="A1252" s="199"/>
      <c r="B1252" s="200"/>
      <c r="C1252" s="200"/>
      <c r="D1252" s="200"/>
      <c r="E1252" s="200"/>
      <c r="F1252" s="200"/>
      <c r="G1252" s="200"/>
      <c r="H1252" s="200"/>
      <c r="I1252" s="200"/>
      <c r="J1252" s="200"/>
      <c r="K1252" s="200"/>
      <c r="L1252" s="200"/>
      <c r="M1252" s="200"/>
      <c r="N1252" s="200"/>
      <c r="O1252" s="200"/>
      <c r="P1252" s="200"/>
      <c r="Q1252" s="200"/>
      <c r="R1252" s="200"/>
      <c r="S1252" s="200"/>
      <c r="T1252" s="200"/>
      <c r="U1252" s="200"/>
      <c r="V1252" s="200"/>
      <c r="W1252" s="201"/>
      <c r="X1252" s="116" t="str">
        <f t="shared" si="199"/>
        <v xml:space="preserve"> </v>
      </c>
      <c r="Y1252" s="116" t="str">
        <f t="shared" si="198"/>
        <v xml:space="preserve"> </v>
      </c>
      <c r="Z1252" s="116" t="str">
        <f t="shared" si="190"/>
        <v xml:space="preserve"> </v>
      </c>
      <c r="AA1252" s="116" t="str">
        <f t="shared" si="191"/>
        <v xml:space="preserve"> </v>
      </c>
      <c r="AB1252" s="116" t="str">
        <f t="shared" si="192"/>
        <v xml:space="preserve"> </v>
      </c>
      <c r="AC1252" s="116" t="str">
        <f t="shared" si="193"/>
        <v xml:space="preserve"> </v>
      </c>
      <c r="AD1252" s="116" t="str">
        <f t="shared" si="194"/>
        <v xml:space="preserve"> </v>
      </c>
      <c r="AE1252" s="116" t="str">
        <f t="shared" si="195"/>
        <v xml:space="preserve"> </v>
      </c>
      <c r="AF1252" s="116" t="str">
        <f t="shared" si="196"/>
        <v xml:space="preserve"> </v>
      </c>
      <c r="AG1252" s="116" t="str">
        <f t="shared" si="197"/>
        <v xml:space="preserve"> </v>
      </c>
    </row>
    <row r="1253" spans="1:33" x14ac:dyDescent="0.35">
      <c r="A1253" s="199"/>
      <c r="B1253" s="200"/>
      <c r="C1253" s="200"/>
      <c r="D1253" s="200"/>
      <c r="E1253" s="200"/>
      <c r="F1253" s="200"/>
      <c r="G1253" s="200"/>
      <c r="H1253" s="200"/>
      <c r="I1253" s="200"/>
      <c r="J1253" s="200"/>
      <c r="K1253" s="200"/>
      <c r="L1253" s="200"/>
      <c r="M1253" s="200"/>
      <c r="N1253" s="200"/>
      <c r="O1253" s="200"/>
      <c r="P1253" s="200"/>
      <c r="Q1253" s="200"/>
      <c r="R1253" s="200"/>
      <c r="S1253" s="200"/>
      <c r="T1253" s="200"/>
      <c r="U1253" s="200"/>
      <c r="V1253" s="200"/>
      <c r="W1253" s="201"/>
      <c r="X1253" s="116" t="str">
        <f t="shared" si="199"/>
        <v xml:space="preserve"> </v>
      </c>
      <c r="Y1253" s="116" t="str">
        <f t="shared" si="198"/>
        <v xml:space="preserve"> </v>
      </c>
      <c r="Z1253" s="116" t="str">
        <f t="shared" si="190"/>
        <v xml:space="preserve"> </v>
      </c>
      <c r="AA1253" s="116" t="str">
        <f t="shared" si="191"/>
        <v xml:space="preserve"> </v>
      </c>
      <c r="AB1253" s="116" t="str">
        <f t="shared" si="192"/>
        <v xml:space="preserve"> </v>
      </c>
      <c r="AC1253" s="116" t="str">
        <f t="shared" si="193"/>
        <v xml:space="preserve"> </v>
      </c>
      <c r="AD1253" s="116" t="str">
        <f t="shared" si="194"/>
        <v xml:space="preserve"> </v>
      </c>
      <c r="AE1253" s="116" t="str">
        <f t="shared" si="195"/>
        <v xml:space="preserve"> </v>
      </c>
      <c r="AF1253" s="116" t="str">
        <f t="shared" si="196"/>
        <v xml:space="preserve"> </v>
      </c>
      <c r="AG1253" s="116" t="str">
        <f t="shared" si="197"/>
        <v xml:space="preserve"> </v>
      </c>
    </row>
    <row r="1254" spans="1:33" x14ac:dyDescent="0.35">
      <c r="A1254" s="199"/>
      <c r="B1254" s="200"/>
      <c r="C1254" s="200"/>
      <c r="D1254" s="200"/>
      <c r="E1254" s="200"/>
      <c r="F1254" s="200"/>
      <c r="G1254" s="200"/>
      <c r="H1254" s="200"/>
      <c r="I1254" s="200"/>
      <c r="J1254" s="200"/>
      <c r="K1254" s="200"/>
      <c r="L1254" s="200"/>
      <c r="M1254" s="200"/>
      <c r="N1254" s="200"/>
      <c r="O1254" s="200"/>
      <c r="P1254" s="200"/>
      <c r="Q1254" s="200"/>
      <c r="R1254" s="200"/>
      <c r="S1254" s="200"/>
      <c r="T1254" s="200"/>
      <c r="U1254" s="200"/>
      <c r="V1254" s="200"/>
      <c r="W1254" s="201"/>
      <c r="X1254" s="116" t="str">
        <f t="shared" si="199"/>
        <v xml:space="preserve"> </v>
      </c>
      <c r="Y1254" s="116" t="str">
        <f t="shared" si="198"/>
        <v xml:space="preserve"> </v>
      </c>
      <c r="Z1254" s="116" t="str">
        <f t="shared" si="190"/>
        <v xml:space="preserve"> </v>
      </c>
      <c r="AA1254" s="116" t="str">
        <f t="shared" si="191"/>
        <v xml:space="preserve"> </v>
      </c>
      <c r="AB1254" s="116" t="str">
        <f t="shared" si="192"/>
        <v xml:space="preserve"> </v>
      </c>
      <c r="AC1254" s="116" t="str">
        <f t="shared" si="193"/>
        <v xml:space="preserve"> </v>
      </c>
      <c r="AD1254" s="116" t="str">
        <f t="shared" si="194"/>
        <v xml:space="preserve"> </v>
      </c>
      <c r="AE1254" s="116" t="str">
        <f t="shared" si="195"/>
        <v xml:space="preserve"> </v>
      </c>
      <c r="AF1254" s="116" t="str">
        <f t="shared" si="196"/>
        <v xml:space="preserve"> </v>
      </c>
      <c r="AG1254" s="116" t="str">
        <f t="shared" si="197"/>
        <v xml:space="preserve"> </v>
      </c>
    </row>
    <row r="1255" spans="1:33" x14ac:dyDescent="0.35">
      <c r="A1255" s="199"/>
      <c r="B1255" s="200"/>
      <c r="C1255" s="200"/>
      <c r="D1255" s="200"/>
      <c r="E1255" s="200"/>
      <c r="F1255" s="200"/>
      <c r="G1255" s="200"/>
      <c r="H1255" s="200"/>
      <c r="I1255" s="200"/>
      <c r="J1255" s="200"/>
      <c r="K1255" s="200"/>
      <c r="L1255" s="200"/>
      <c r="M1255" s="200"/>
      <c r="N1255" s="200"/>
      <c r="O1255" s="200"/>
      <c r="P1255" s="200"/>
      <c r="Q1255" s="200"/>
      <c r="R1255" s="200"/>
      <c r="S1255" s="200"/>
      <c r="T1255" s="200"/>
      <c r="U1255" s="200"/>
      <c r="V1255" s="200"/>
      <c r="W1255" s="201"/>
      <c r="X1255" s="116" t="str">
        <f t="shared" si="199"/>
        <v xml:space="preserve"> </v>
      </c>
      <c r="Y1255" s="116" t="str">
        <f t="shared" si="198"/>
        <v xml:space="preserve"> </v>
      </c>
      <c r="Z1255" s="116" t="str">
        <f t="shared" si="190"/>
        <v xml:space="preserve"> </v>
      </c>
      <c r="AA1255" s="116" t="str">
        <f t="shared" si="191"/>
        <v xml:space="preserve"> </v>
      </c>
      <c r="AB1255" s="116" t="str">
        <f t="shared" si="192"/>
        <v xml:space="preserve"> </v>
      </c>
      <c r="AC1255" s="116" t="str">
        <f t="shared" si="193"/>
        <v xml:space="preserve"> </v>
      </c>
      <c r="AD1255" s="116" t="str">
        <f t="shared" si="194"/>
        <v xml:space="preserve"> </v>
      </c>
      <c r="AE1255" s="116" t="str">
        <f t="shared" si="195"/>
        <v xml:space="preserve"> </v>
      </c>
      <c r="AF1255" s="116" t="str">
        <f t="shared" si="196"/>
        <v xml:space="preserve"> </v>
      </c>
      <c r="AG1255" s="116" t="str">
        <f t="shared" si="197"/>
        <v xml:space="preserve"> </v>
      </c>
    </row>
    <row r="1256" spans="1:33" x14ac:dyDescent="0.35">
      <c r="A1256" s="199"/>
      <c r="B1256" s="200"/>
      <c r="C1256" s="200"/>
      <c r="D1256" s="200"/>
      <c r="E1256" s="200"/>
      <c r="F1256" s="200"/>
      <c r="G1256" s="200"/>
      <c r="H1256" s="200"/>
      <c r="I1256" s="200"/>
      <c r="J1256" s="200"/>
      <c r="K1256" s="200"/>
      <c r="L1256" s="200"/>
      <c r="M1256" s="200"/>
      <c r="N1256" s="200"/>
      <c r="O1256" s="200"/>
      <c r="P1256" s="200"/>
      <c r="Q1256" s="200"/>
      <c r="R1256" s="200"/>
      <c r="S1256" s="200"/>
      <c r="T1256" s="200"/>
      <c r="U1256" s="200"/>
      <c r="V1256" s="200"/>
      <c r="W1256" s="201"/>
      <c r="X1256" s="116" t="str">
        <f t="shared" si="199"/>
        <v xml:space="preserve"> </v>
      </c>
      <c r="Y1256" s="116" t="str">
        <f t="shared" si="198"/>
        <v xml:space="preserve"> </v>
      </c>
      <c r="Z1256" s="116" t="str">
        <f t="shared" si="190"/>
        <v xml:space="preserve"> </v>
      </c>
      <c r="AA1256" s="116" t="str">
        <f t="shared" si="191"/>
        <v xml:space="preserve"> </v>
      </c>
      <c r="AB1256" s="116" t="str">
        <f t="shared" si="192"/>
        <v xml:space="preserve"> </v>
      </c>
      <c r="AC1256" s="116" t="str">
        <f t="shared" si="193"/>
        <v xml:space="preserve"> </v>
      </c>
      <c r="AD1256" s="116" t="str">
        <f t="shared" si="194"/>
        <v xml:space="preserve"> </v>
      </c>
      <c r="AE1256" s="116" t="str">
        <f t="shared" si="195"/>
        <v xml:space="preserve"> </v>
      </c>
      <c r="AF1256" s="116" t="str">
        <f t="shared" si="196"/>
        <v xml:space="preserve"> </v>
      </c>
      <c r="AG1256" s="116" t="str">
        <f t="shared" si="197"/>
        <v xml:space="preserve"> </v>
      </c>
    </row>
    <row r="1257" spans="1:33" x14ac:dyDescent="0.35">
      <c r="A1257" s="199"/>
      <c r="B1257" s="200"/>
      <c r="C1257" s="200"/>
      <c r="D1257" s="200"/>
      <c r="E1257" s="200"/>
      <c r="F1257" s="200"/>
      <c r="G1257" s="200"/>
      <c r="H1257" s="200"/>
      <c r="I1257" s="200"/>
      <c r="J1257" s="200"/>
      <c r="K1257" s="200"/>
      <c r="L1257" s="200"/>
      <c r="M1257" s="200"/>
      <c r="N1257" s="200"/>
      <c r="O1257" s="200"/>
      <c r="P1257" s="200"/>
      <c r="Q1257" s="200"/>
      <c r="R1257" s="200"/>
      <c r="S1257" s="200"/>
      <c r="T1257" s="200"/>
      <c r="U1257" s="200"/>
      <c r="V1257" s="200"/>
      <c r="W1257" s="201"/>
      <c r="X1257" s="116" t="str">
        <f t="shared" si="199"/>
        <v xml:space="preserve"> </v>
      </c>
      <c r="Y1257" s="116" t="str">
        <f t="shared" si="198"/>
        <v xml:space="preserve"> </v>
      </c>
      <c r="Z1257" s="116" t="str">
        <f t="shared" si="190"/>
        <v xml:space="preserve"> </v>
      </c>
      <c r="AA1257" s="116" t="str">
        <f t="shared" si="191"/>
        <v xml:space="preserve"> </v>
      </c>
      <c r="AB1257" s="116" t="str">
        <f t="shared" si="192"/>
        <v xml:space="preserve"> </v>
      </c>
      <c r="AC1257" s="116" t="str">
        <f t="shared" si="193"/>
        <v xml:space="preserve"> </v>
      </c>
      <c r="AD1257" s="116" t="str">
        <f t="shared" si="194"/>
        <v xml:space="preserve"> </v>
      </c>
      <c r="AE1257" s="116" t="str">
        <f t="shared" si="195"/>
        <v xml:space="preserve"> </v>
      </c>
      <c r="AF1257" s="116" t="str">
        <f t="shared" si="196"/>
        <v xml:space="preserve"> </v>
      </c>
      <c r="AG1257" s="116" t="str">
        <f t="shared" si="197"/>
        <v xml:space="preserve"> </v>
      </c>
    </row>
    <row r="1258" spans="1:33" x14ac:dyDescent="0.35">
      <c r="A1258" s="199"/>
      <c r="B1258" s="200"/>
      <c r="C1258" s="200"/>
      <c r="D1258" s="200"/>
      <c r="E1258" s="200"/>
      <c r="F1258" s="200"/>
      <c r="G1258" s="200"/>
      <c r="H1258" s="200"/>
      <c r="I1258" s="200"/>
      <c r="J1258" s="200"/>
      <c r="K1258" s="200"/>
      <c r="L1258" s="200"/>
      <c r="M1258" s="200"/>
      <c r="N1258" s="200"/>
      <c r="O1258" s="200"/>
      <c r="P1258" s="200"/>
      <c r="Q1258" s="200"/>
      <c r="R1258" s="200"/>
      <c r="S1258" s="200"/>
      <c r="T1258" s="200"/>
      <c r="U1258" s="200"/>
      <c r="V1258" s="200"/>
      <c r="W1258" s="201"/>
      <c r="X1258" s="116" t="str">
        <f t="shared" si="199"/>
        <v xml:space="preserve"> </v>
      </c>
      <c r="Y1258" s="116" t="str">
        <f t="shared" si="198"/>
        <v xml:space="preserve"> </v>
      </c>
      <c r="Z1258" s="116" t="str">
        <f t="shared" si="190"/>
        <v xml:space="preserve"> </v>
      </c>
      <c r="AA1258" s="116" t="str">
        <f t="shared" si="191"/>
        <v xml:space="preserve"> </v>
      </c>
      <c r="AB1258" s="116" t="str">
        <f t="shared" si="192"/>
        <v xml:space="preserve"> </v>
      </c>
      <c r="AC1258" s="116" t="str">
        <f t="shared" si="193"/>
        <v xml:space="preserve"> </v>
      </c>
      <c r="AD1258" s="116" t="str">
        <f t="shared" si="194"/>
        <v xml:space="preserve"> </v>
      </c>
      <c r="AE1258" s="116" t="str">
        <f t="shared" si="195"/>
        <v xml:space="preserve"> </v>
      </c>
      <c r="AF1258" s="116" t="str">
        <f t="shared" si="196"/>
        <v xml:space="preserve"> </v>
      </c>
      <c r="AG1258" s="116" t="str">
        <f t="shared" si="197"/>
        <v xml:space="preserve"> </v>
      </c>
    </row>
    <row r="1259" spans="1:33" x14ac:dyDescent="0.35">
      <c r="A1259" s="199"/>
      <c r="B1259" s="200"/>
      <c r="C1259" s="200"/>
      <c r="D1259" s="200"/>
      <c r="E1259" s="200"/>
      <c r="F1259" s="200"/>
      <c r="G1259" s="200"/>
      <c r="H1259" s="200"/>
      <c r="I1259" s="200"/>
      <c r="J1259" s="200"/>
      <c r="K1259" s="200"/>
      <c r="L1259" s="200"/>
      <c r="M1259" s="200"/>
      <c r="N1259" s="200"/>
      <c r="O1259" s="200"/>
      <c r="P1259" s="200"/>
      <c r="Q1259" s="200"/>
      <c r="R1259" s="200"/>
      <c r="S1259" s="200"/>
      <c r="T1259" s="200"/>
      <c r="U1259" s="200"/>
      <c r="V1259" s="200"/>
      <c r="W1259" s="201"/>
      <c r="X1259" s="116" t="str">
        <f t="shared" si="199"/>
        <v xml:space="preserve"> </v>
      </c>
      <c r="Y1259" s="116" t="str">
        <f t="shared" si="198"/>
        <v xml:space="preserve"> </v>
      </c>
      <c r="Z1259" s="116" t="str">
        <f t="shared" si="190"/>
        <v xml:space="preserve"> </v>
      </c>
      <c r="AA1259" s="116" t="str">
        <f t="shared" si="191"/>
        <v xml:space="preserve"> </v>
      </c>
      <c r="AB1259" s="116" t="str">
        <f t="shared" si="192"/>
        <v xml:space="preserve"> </v>
      </c>
      <c r="AC1259" s="116" t="str">
        <f t="shared" si="193"/>
        <v xml:space="preserve"> </v>
      </c>
      <c r="AD1259" s="116" t="str">
        <f t="shared" si="194"/>
        <v xml:space="preserve"> </v>
      </c>
      <c r="AE1259" s="116" t="str">
        <f t="shared" si="195"/>
        <v xml:space="preserve"> </v>
      </c>
      <c r="AF1259" s="116" t="str">
        <f t="shared" si="196"/>
        <v xml:space="preserve"> </v>
      </c>
      <c r="AG1259" s="116" t="str">
        <f t="shared" si="197"/>
        <v xml:space="preserve"> </v>
      </c>
    </row>
    <row r="1260" spans="1:33" x14ac:dyDescent="0.35">
      <c r="A1260" s="199"/>
      <c r="B1260" s="200"/>
      <c r="C1260" s="200"/>
      <c r="D1260" s="200"/>
      <c r="E1260" s="200"/>
      <c r="F1260" s="200"/>
      <c r="G1260" s="200"/>
      <c r="H1260" s="200"/>
      <c r="I1260" s="200"/>
      <c r="J1260" s="200"/>
      <c r="K1260" s="200"/>
      <c r="L1260" s="200"/>
      <c r="M1260" s="200"/>
      <c r="N1260" s="200"/>
      <c r="O1260" s="200"/>
      <c r="P1260" s="200"/>
      <c r="Q1260" s="200"/>
      <c r="R1260" s="200"/>
      <c r="S1260" s="200"/>
      <c r="T1260" s="200"/>
      <c r="U1260" s="200"/>
      <c r="V1260" s="200"/>
      <c r="W1260" s="201"/>
      <c r="X1260" s="116" t="str">
        <f t="shared" si="199"/>
        <v xml:space="preserve"> </v>
      </c>
      <c r="Y1260" s="116" t="str">
        <f t="shared" si="198"/>
        <v xml:space="preserve"> </v>
      </c>
      <c r="Z1260" s="116" t="str">
        <f t="shared" si="190"/>
        <v xml:space="preserve"> </v>
      </c>
      <c r="AA1260" s="116" t="str">
        <f t="shared" si="191"/>
        <v xml:space="preserve"> </v>
      </c>
      <c r="AB1260" s="116" t="str">
        <f t="shared" si="192"/>
        <v xml:space="preserve"> </v>
      </c>
      <c r="AC1260" s="116" t="str">
        <f t="shared" si="193"/>
        <v xml:space="preserve"> </v>
      </c>
      <c r="AD1260" s="116" t="str">
        <f t="shared" si="194"/>
        <v xml:space="preserve"> </v>
      </c>
      <c r="AE1260" s="116" t="str">
        <f t="shared" si="195"/>
        <v xml:space="preserve"> </v>
      </c>
      <c r="AF1260" s="116" t="str">
        <f t="shared" si="196"/>
        <v xml:space="preserve"> </v>
      </c>
      <c r="AG1260" s="116" t="str">
        <f t="shared" si="197"/>
        <v xml:space="preserve"> </v>
      </c>
    </row>
    <row r="1261" spans="1:33" x14ac:dyDescent="0.35">
      <c r="A1261" s="199"/>
      <c r="B1261" s="200"/>
      <c r="C1261" s="200"/>
      <c r="D1261" s="200"/>
      <c r="E1261" s="200"/>
      <c r="F1261" s="200"/>
      <c r="G1261" s="200"/>
      <c r="H1261" s="200"/>
      <c r="I1261" s="200"/>
      <c r="J1261" s="200"/>
      <c r="K1261" s="200"/>
      <c r="L1261" s="200"/>
      <c r="M1261" s="200"/>
      <c r="N1261" s="200"/>
      <c r="O1261" s="200"/>
      <c r="P1261" s="200"/>
      <c r="Q1261" s="200"/>
      <c r="R1261" s="200"/>
      <c r="S1261" s="200"/>
      <c r="T1261" s="200"/>
      <c r="U1261" s="200"/>
      <c r="V1261" s="200"/>
      <c r="W1261" s="201"/>
      <c r="X1261" s="116" t="str">
        <f t="shared" si="199"/>
        <v xml:space="preserve"> </v>
      </c>
      <c r="Y1261" s="116" t="str">
        <f t="shared" si="198"/>
        <v xml:space="preserve"> </v>
      </c>
      <c r="Z1261" s="116" t="str">
        <f t="shared" si="190"/>
        <v xml:space="preserve"> </v>
      </c>
      <c r="AA1261" s="116" t="str">
        <f t="shared" si="191"/>
        <v xml:space="preserve"> </v>
      </c>
      <c r="AB1261" s="116" t="str">
        <f t="shared" si="192"/>
        <v xml:space="preserve"> </v>
      </c>
      <c r="AC1261" s="116" t="str">
        <f t="shared" si="193"/>
        <v xml:space="preserve"> </v>
      </c>
      <c r="AD1261" s="116" t="str">
        <f t="shared" si="194"/>
        <v xml:space="preserve"> </v>
      </c>
      <c r="AE1261" s="116" t="str">
        <f t="shared" si="195"/>
        <v xml:space="preserve"> </v>
      </c>
      <c r="AF1261" s="116" t="str">
        <f t="shared" si="196"/>
        <v xml:space="preserve"> </v>
      </c>
      <c r="AG1261" s="116" t="str">
        <f t="shared" si="197"/>
        <v xml:space="preserve"> </v>
      </c>
    </row>
    <row r="1262" spans="1:33" x14ac:dyDescent="0.35">
      <c r="A1262" s="199"/>
      <c r="B1262" s="200"/>
      <c r="C1262" s="200"/>
      <c r="D1262" s="200"/>
      <c r="E1262" s="200"/>
      <c r="F1262" s="200"/>
      <c r="G1262" s="200"/>
      <c r="H1262" s="200"/>
      <c r="I1262" s="200"/>
      <c r="J1262" s="200"/>
      <c r="K1262" s="200"/>
      <c r="L1262" s="200"/>
      <c r="M1262" s="200"/>
      <c r="N1262" s="200"/>
      <c r="O1262" s="200"/>
      <c r="P1262" s="200"/>
      <c r="Q1262" s="200"/>
      <c r="R1262" s="200"/>
      <c r="S1262" s="200"/>
      <c r="T1262" s="200"/>
      <c r="U1262" s="200"/>
      <c r="V1262" s="200"/>
      <c r="W1262" s="201"/>
      <c r="X1262" s="116" t="str">
        <f t="shared" si="199"/>
        <v xml:space="preserve"> </v>
      </c>
      <c r="Y1262" s="116" t="str">
        <f t="shared" si="198"/>
        <v xml:space="preserve"> </v>
      </c>
      <c r="Z1262" s="116" t="str">
        <f t="shared" si="190"/>
        <v xml:space="preserve"> </v>
      </c>
      <c r="AA1262" s="116" t="str">
        <f t="shared" si="191"/>
        <v xml:space="preserve"> </v>
      </c>
      <c r="AB1262" s="116" t="str">
        <f t="shared" si="192"/>
        <v xml:space="preserve"> </v>
      </c>
      <c r="AC1262" s="116" t="str">
        <f t="shared" si="193"/>
        <v xml:space="preserve"> </v>
      </c>
      <c r="AD1262" s="116" t="str">
        <f t="shared" si="194"/>
        <v xml:space="preserve"> </v>
      </c>
      <c r="AE1262" s="116" t="str">
        <f t="shared" si="195"/>
        <v xml:space="preserve"> </v>
      </c>
      <c r="AF1262" s="116" t="str">
        <f t="shared" si="196"/>
        <v xml:space="preserve"> </v>
      </c>
      <c r="AG1262" s="116" t="str">
        <f t="shared" si="197"/>
        <v xml:space="preserve"> </v>
      </c>
    </row>
    <row r="1263" spans="1:33" x14ac:dyDescent="0.35">
      <c r="A1263" s="199"/>
      <c r="B1263" s="200"/>
      <c r="C1263" s="200"/>
      <c r="D1263" s="200"/>
      <c r="E1263" s="200"/>
      <c r="F1263" s="200"/>
      <c r="G1263" s="200"/>
      <c r="H1263" s="200"/>
      <c r="I1263" s="200"/>
      <c r="J1263" s="200"/>
      <c r="K1263" s="200"/>
      <c r="L1263" s="200"/>
      <c r="M1263" s="200"/>
      <c r="N1263" s="200"/>
      <c r="O1263" s="200"/>
      <c r="P1263" s="200"/>
      <c r="Q1263" s="200"/>
      <c r="R1263" s="200"/>
      <c r="S1263" s="200"/>
      <c r="T1263" s="200"/>
      <c r="U1263" s="200"/>
      <c r="V1263" s="200"/>
      <c r="W1263" s="201"/>
      <c r="X1263" s="116" t="str">
        <f t="shared" si="199"/>
        <v xml:space="preserve"> </v>
      </c>
      <c r="Y1263" s="116" t="str">
        <f t="shared" si="198"/>
        <v xml:space="preserve"> </v>
      </c>
      <c r="Z1263" s="116" t="str">
        <f t="shared" si="190"/>
        <v xml:space="preserve"> </v>
      </c>
      <c r="AA1263" s="116" t="str">
        <f t="shared" si="191"/>
        <v xml:space="preserve"> </v>
      </c>
      <c r="AB1263" s="116" t="str">
        <f t="shared" si="192"/>
        <v xml:space="preserve"> </v>
      </c>
      <c r="AC1263" s="116" t="str">
        <f t="shared" si="193"/>
        <v xml:space="preserve"> </v>
      </c>
      <c r="AD1263" s="116" t="str">
        <f t="shared" si="194"/>
        <v xml:space="preserve"> </v>
      </c>
      <c r="AE1263" s="116" t="str">
        <f t="shared" si="195"/>
        <v xml:space="preserve"> </v>
      </c>
      <c r="AF1263" s="116" t="str">
        <f t="shared" si="196"/>
        <v xml:space="preserve"> </v>
      </c>
      <c r="AG1263" s="116" t="str">
        <f t="shared" si="197"/>
        <v xml:space="preserve"> </v>
      </c>
    </row>
    <row r="1264" spans="1:33" x14ac:dyDescent="0.35">
      <c r="A1264" s="199"/>
      <c r="B1264" s="200"/>
      <c r="C1264" s="200"/>
      <c r="D1264" s="200"/>
      <c r="E1264" s="200"/>
      <c r="F1264" s="200"/>
      <c r="G1264" s="200"/>
      <c r="H1264" s="200"/>
      <c r="I1264" s="200"/>
      <c r="J1264" s="200"/>
      <c r="K1264" s="200"/>
      <c r="L1264" s="200"/>
      <c r="M1264" s="200"/>
      <c r="N1264" s="200"/>
      <c r="O1264" s="200"/>
      <c r="P1264" s="200"/>
      <c r="Q1264" s="200"/>
      <c r="R1264" s="200"/>
      <c r="S1264" s="200"/>
      <c r="T1264" s="200"/>
      <c r="U1264" s="200"/>
      <c r="V1264" s="200"/>
      <c r="W1264" s="201"/>
      <c r="X1264" s="116" t="str">
        <f t="shared" si="199"/>
        <v xml:space="preserve"> </v>
      </c>
      <c r="Y1264" s="116" t="str">
        <f t="shared" si="198"/>
        <v xml:space="preserve"> </v>
      </c>
      <c r="Z1264" s="116" t="str">
        <f t="shared" si="190"/>
        <v xml:space="preserve"> </v>
      </c>
      <c r="AA1264" s="116" t="str">
        <f t="shared" si="191"/>
        <v xml:space="preserve"> </v>
      </c>
      <c r="AB1264" s="116" t="str">
        <f t="shared" si="192"/>
        <v xml:space="preserve"> </v>
      </c>
      <c r="AC1264" s="116" t="str">
        <f t="shared" si="193"/>
        <v xml:space="preserve"> </v>
      </c>
      <c r="AD1264" s="116" t="str">
        <f t="shared" si="194"/>
        <v xml:space="preserve"> </v>
      </c>
      <c r="AE1264" s="116" t="str">
        <f t="shared" si="195"/>
        <v xml:space="preserve"> </v>
      </c>
      <c r="AF1264" s="116" t="str">
        <f t="shared" si="196"/>
        <v xml:space="preserve"> </v>
      </c>
      <c r="AG1264" s="116" t="str">
        <f t="shared" si="197"/>
        <v xml:space="preserve"> </v>
      </c>
    </row>
    <row r="1265" spans="1:33" x14ac:dyDescent="0.35">
      <c r="A1265" s="199"/>
      <c r="B1265" s="200"/>
      <c r="C1265" s="200"/>
      <c r="D1265" s="200"/>
      <c r="E1265" s="200"/>
      <c r="F1265" s="200"/>
      <c r="G1265" s="200"/>
      <c r="H1265" s="200"/>
      <c r="I1265" s="200"/>
      <c r="J1265" s="200"/>
      <c r="K1265" s="200"/>
      <c r="L1265" s="200"/>
      <c r="M1265" s="200"/>
      <c r="N1265" s="200"/>
      <c r="O1265" s="200"/>
      <c r="P1265" s="200"/>
      <c r="Q1265" s="200"/>
      <c r="R1265" s="200"/>
      <c r="S1265" s="200"/>
      <c r="T1265" s="200"/>
      <c r="U1265" s="200"/>
      <c r="V1265" s="200"/>
      <c r="W1265" s="201"/>
      <c r="X1265" s="116" t="str">
        <f t="shared" si="199"/>
        <v xml:space="preserve"> </v>
      </c>
      <c r="Y1265" s="116" t="str">
        <f t="shared" si="198"/>
        <v xml:space="preserve"> </v>
      </c>
      <c r="Z1265" s="116" t="str">
        <f t="shared" si="190"/>
        <v xml:space="preserve"> </v>
      </c>
      <c r="AA1265" s="116" t="str">
        <f t="shared" si="191"/>
        <v xml:space="preserve"> </v>
      </c>
      <c r="AB1265" s="116" t="str">
        <f t="shared" si="192"/>
        <v xml:space="preserve"> </v>
      </c>
      <c r="AC1265" s="116" t="str">
        <f t="shared" si="193"/>
        <v xml:space="preserve"> </v>
      </c>
      <c r="AD1265" s="116" t="str">
        <f t="shared" si="194"/>
        <v xml:space="preserve"> </v>
      </c>
      <c r="AE1265" s="116" t="str">
        <f t="shared" si="195"/>
        <v xml:space="preserve"> </v>
      </c>
      <c r="AF1265" s="116" t="str">
        <f t="shared" si="196"/>
        <v xml:space="preserve"> </v>
      </c>
      <c r="AG1265" s="116" t="str">
        <f t="shared" si="197"/>
        <v xml:space="preserve"> </v>
      </c>
    </row>
    <row r="1266" spans="1:33" x14ac:dyDescent="0.35">
      <c r="A1266" s="199"/>
      <c r="B1266" s="200"/>
      <c r="C1266" s="200"/>
      <c r="D1266" s="200"/>
      <c r="E1266" s="200"/>
      <c r="F1266" s="200"/>
      <c r="G1266" s="200"/>
      <c r="H1266" s="200"/>
      <c r="I1266" s="200"/>
      <c r="J1266" s="200"/>
      <c r="K1266" s="200"/>
      <c r="L1266" s="200"/>
      <c r="M1266" s="200"/>
      <c r="N1266" s="200"/>
      <c r="O1266" s="200"/>
      <c r="P1266" s="200"/>
      <c r="Q1266" s="200"/>
      <c r="R1266" s="200"/>
      <c r="S1266" s="200"/>
      <c r="T1266" s="200"/>
      <c r="U1266" s="200"/>
      <c r="V1266" s="200"/>
      <c r="W1266" s="201"/>
      <c r="X1266" s="116" t="str">
        <f t="shared" si="199"/>
        <v xml:space="preserve"> </v>
      </c>
      <c r="Y1266" s="116" t="str">
        <f t="shared" si="198"/>
        <v xml:space="preserve"> </v>
      </c>
      <c r="Z1266" s="116" t="str">
        <f t="shared" si="190"/>
        <v xml:space="preserve"> </v>
      </c>
      <c r="AA1266" s="116" t="str">
        <f t="shared" si="191"/>
        <v xml:space="preserve"> </v>
      </c>
      <c r="AB1266" s="116" t="str">
        <f t="shared" si="192"/>
        <v xml:space="preserve"> </v>
      </c>
      <c r="AC1266" s="116" t="str">
        <f t="shared" si="193"/>
        <v xml:space="preserve"> </v>
      </c>
      <c r="AD1266" s="116" t="str">
        <f t="shared" si="194"/>
        <v xml:space="preserve"> </v>
      </c>
      <c r="AE1266" s="116" t="str">
        <f t="shared" si="195"/>
        <v xml:space="preserve"> </v>
      </c>
      <c r="AF1266" s="116" t="str">
        <f t="shared" si="196"/>
        <v xml:space="preserve"> </v>
      </c>
      <c r="AG1266" s="116" t="str">
        <f t="shared" si="197"/>
        <v xml:space="preserve"> </v>
      </c>
    </row>
    <row r="1267" spans="1:33" x14ac:dyDescent="0.35">
      <c r="A1267" s="199"/>
      <c r="B1267" s="200"/>
      <c r="C1267" s="200"/>
      <c r="D1267" s="200"/>
      <c r="E1267" s="200"/>
      <c r="F1267" s="200"/>
      <c r="G1267" s="200"/>
      <c r="H1267" s="200"/>
      <c r="I1267" s="200"/>
      <c r="J1267" s="200"/>
      <c r="K1267" s="200"/>
      <c r="L1267" s="200"/>
      <c r="M1267" s="200"/>
      <c r="N1267" s="200"/>
      <c r="O1267" s="200"/>
      <c r="P1267" s="200"/>
      <c r="Q1267" s="200"/>
      <c r="R1267" s="200"/>
      <c r="S1267" s="200"/>
      <c r="T1267" s="200"/>
      <c r="U1267" s="200"/>
      <c r="V1267" s="200"/>
      <c r="W1267" s="201"/>
      <c r="X1267" s="116" t="str">
        <f t="shared" si="199"/>
        <v xml:space="preserve"> </v>
      </c>
      <c r="Y1267" s="116" t="str">
        <f t="shared" si="198"/>
        <v xml:space="preserve"> </v>
      </c>
      <c r="Z1267" s="116" t="str">
        <f t="shared" si="190"/>
        <v xml:space="preserve"> </v>
      </c>
      <c r="AA1267" s="116" t="str">
        <f t="shared" si="191"/>
        <v xml:space="preserve"> </v>
      </c>
      <c r="AB1267" s="116" t="str">
        <f t="shared" si="192"/>
        <v xml:space="preserve"> </v>
      </c>
      <c r="AC1267" s="116" t="str">
        <f t="shared" si="193"/>
        <v xml:space="preserve"> </v>
      </c>
      <c r="AD1267" s="116" t="str">
        <f t="shared" si="194"/>
        <v xml:space="preserve"> </v>
      </c>
      <c r="AE1267" s="116" t="str">
        <f t="shared" si="195"/>
        <v xml:space="preserve"> </v>
      </c>
      <c r="AF1267" s="116" t="str">
        <f t="shared" si="196"/>
        <v xml:space="preserve"> </v>
      </c>
      <c r="AG1267" s="116" t="str">
        <f t="shared" si="197"/>
        <v xml:space="preserve"> </v>
      </c>
    </row>
    <row r="1268" spans="1:33" x14ac:dyDescent="0.35">
      <c r="A1268" s="199"/>
      <c r="B1268" s="200"/>
      <c r="C1268" s="200"/>
      <c r="D1268" s="200"/>
      <c r="E1268" s="200"/>
      <c r="F1268" s="200"/>
      <c r="G1268" s="200"/>
      <c r="H1268" s="200"/>
      <c r="I1268" s="200"/>
      <c r="J1268" s="200"/>
      <c r="K1268" s="200"/>
      <c r="L1268" s="200"/>
      <c r="M1268" s="200"/>
      <c r="N1268" s="200"/>
      <c r="O1268" s="200"/>
      <c r="P1268" s="200"/>
      <c r="Q1268" s="200"/>
      <c r="R1268" s="200"/>
      <c r="S1268" s="200"/>
      <c r="T1268" s="200"/>
      <c r="U1268" s="200"/>
      <c r="V1268" s="200"/>
      <c r="W1268" s="201"/>
      <c r="X1268" s="116" t="str">
        <f t="shared" si="199"/>
        <v xml:space="preserve"> </v>
      </c>
      <c r="Y1268" s="116" t="str">
        <f t="shared" si="198"/>
        <v xml:space="preserve"> </v>
      </c>
      <c r="Z1268" s="116" t="str">
        <f t="shared" si="190"/>
        <v xml:space="preserve"> </v>
      </c>
      <c r="AA1268" s="116" t="str">
        <f t="shared" si="191"/>
        <v xml:space="preserve"> </v>
      </c>
      <c r="AB1268" s="116" t="str">
        <f t="shared" si="192"/>
        <v xml:space="preserve"> </v>
      </c>
      <c r="AC1268" s="116" t="str">
        <f t="shared" si="193"/>
        <v xml:space="preserve"> </v>
      </c>
      <c r="AD1268" s="116" t="str">
        <f t="shared" si="194"/>
        <v xml:space="preserve"> </v>
      </c>
      <c r="AE1268" s="116" t="str">
        <f t="shared" si="195"/>
        <v xml:space="preserve"> </v>
      </c>
      <c r="AF1268" s="116" t="str">
        <f t="shared" si="196"/>
        <v xml:space="preserve"> </v>
      </c>
      <c r="AG1268" s="116" t="str">
        <f t="shared" si="197"/>
        <v xml:space="preserve"> </v>
      </c>
    </row>
    <row r="1269" spans="1:33" x14ac:dyDescent="0.35">
      <c r="A1269" s="199"/>
      <c r="B1269" s="200"/>
      <c r="C1269" s="200"/>
      <c r="D1269" s="200"/>
      <c r="E1269" s="200"/>
      <c r="F1269" s="200"/>
      <c r="G1269" s="200"/>
      <c r="H1269" s="200"/>
      <c r="I1269" s="200"/>
      <c r="J1269" s="200"/>
      <c r="K1269" s="200"/>
      <c r="L1269" s="200"/>
      <c r="M1269" s="200"/>
      <c r="N1269" s="200"/>
      <c r="O1269" s="200"/>
      <c r="P1269" s="200"/>
      <c r="Q1269" s="200"/>
      <c r="R1269" s="200"/>
      <c r="S1269" s="200"/>
      <c r="T1269" s="200"/>
      <c r="U1269" s="200"/>
      <c r="V1269" s="200"/>
      <c r="W1269" s="201"/>
      <c r="X1269" s="116" t="str">
        <f t="shared" si="199"/>
        <v xml:space="preserve"> </v>
      </c>
      <c r="Y1269" s="116" t="str">
        <f t="shared" si="198"/>
        <v xml:space="preserve"> </v>
      </c>
      <c r="Z1269" s="116" t="str">
        <f t="shared" si="190"/>
        <v xml:space="preserve"> </v>
      </c>
      <c r="AA1269" s="116" t="str">
        <f t="shared" si="191"/>
        <v xml:space="preserve"> </v>
      </c>
      <c r="AB1269" s="116" t="str">
        <f t="shared" si="192"/>
        <v xml:space="preserve"> </v>
      </c>
      <c r="AC1269" s="116" t="str">
        <f t="shared" si="193"/>
        <v xml:space="preserve"> </v>
      </c>
      <c r="AD1269" s="116" t="str">
        <f t="shared" si="194"/>
        <v xml:space="preserve"> </v>
      </c>
      <c r="AE1269" s="116" t="str">
        <f t="shared" si="195"/>
        <v xml:space="preserve"> </v>
      </c>
      <c r="AF1269" s="116" t="str">
        <f t="shared" si="196"/>
        <v xml:space="preserve"> </v>
      </c>
      <c r="AG1269" s="116" t="str">
        <f t="shared" si="197"/>
        <v xml:space="preserve"> </v>
      </c>
    </row>
    <row r="1270" spans="1:33" x14ac:dyDescent="0.35">
      <c r="A1270" s="199"/>
      <c r="B1270" s="200"/>
      <c r="C1270" s="200"/>
      <c r="D1270" s="200"/>
      <c r="E1270" s="200"/>
      <c r="F1270" s="200"/>
      <c r="G1270" s="200"/>
      <c r="H1270" s="200"/>
      <c r="I1270" s="200"/>
      <c r="J1270" s="200"/>
      <c r="K1270" s="200"/>
      <c r="L1270" s="200"/>
      <c r="M1270" s="200"/>
      <c r="N1270" s="200"/>
      <c r="O1270" s="200"/>
      <c r="P1270" s="200"/>
      <c r="Q1270" s="200"/>
      <c r="R1270" s="200"/>
      <c r="S1270" s="200"/>
      <c r="T1270" s="200"/>
      <c r="U1270" s="200"/>
      <c r="V1270" s="200"/>
      <c r="W1270" s="201"/>
      <c r="X1270" s="116" t="str">
        <f t="shared" si="199"/>
        <v xml:space="preserve"> </v>
      </c>
      <c r="Y1270" s="116" t="str">
        <f t="shared" si="198"/>
        <v xml:space="preserve"> </v>
      </c>
      <c r="Z1270" s="116" t="str">
        <f t="shared" si="190"/>
        <v xml:space="preserve"> </v>
      </c>
      <c r="AA1270" s="116" t="str">
        <f t="shared" si="191"/>
        <v xml:space="preserve"> </v>
      </c>
      <c r="AB1270" s="116" t="str">
        <f t="shared" si="192"/>
        <v xml:space="preserve"> </v>
      </c>
      <c r="AC1270" s="116" t="str">
        <f t="shared" si="193"/>
        <v xml:space="preserve"> </v>
      </c>
      <c r="AD1270" s="116" t="str">
        <f t="shared" si="194"/>
        <v xml:space="preserve"> </v>
      </c>
      <c r="AE1270" s="116" t="str">
        <f t="shared" si="195"/>
        <v xml:space="preserve"> </v>
      </c>
      <c r="AF1270" s="116" t="str">
        <f t="shared" si="196"/>
        <v xml:space="preserve"> </v>
      </c>
      <c r="AG1270" s="116" t="str">
        <f t="shared" si="197"/>
        <v xml:space="preserve"> </v>
      </c>
    </row>
    <row r="1271" spans="1:33" x14ac:dyDescent="0.35">
      <c r="A1271" s="199"/>
      <c r="B1271" s="200"/>
      <c r="C1271" s="200"/>
      <c r="D1271" s="200"/>
      <c r="E1271" s="200"/>
      <c r="F1271" s="200"/>
      <c r="G1271" s="200"/>
      <c r="H1271" s="200"/>
      <c r="I1271" s="200"/>
      <c r="J1271" s="200"/>
      <c r="K1271" s="200"/>
      <c r="L1271" s="200"/>
      <c r="M1271" s="200"/>
      <c r="N1271" s="200"/>
      <c r="O1271" s="200"/>
      <c r="P1271" s="200"/>
      <c r="Q1271" s="200"/>
      <c r="R1271" s="200"/>
      <c r="S1271" s="200"/>
      <c r="T1271" s="200"/>
      <c r="U1271" s="200"/>
      <c r="V1271" s="200"/>
      <c r="W1271" s="201"/>
      <c r="X1271" s="116" t="str">
        <f t="shared" si="199"/>
        <v xml:space="preserve"> </v>
      </c>
      <c r="Y1271" s="116" t="str">
        <f t="shared" si="198"/>
        <v xml:space="preserve"> </v>
      </c>
      <c r="Z1271" s="116" t="str">
        <f t="shared" si="190"/>
        <v xml:space="preserve"> </v>
      </c>
      <c r="AA1271" s="116" t="str">
        <f t="shared" si="191"/>
        <v xml:space="preserve"> </v>
      </c>
      <c r="AB1271" s="116" t="str">
        <f t="shared" si="192"/>
        <v xml:space="preserve"> </v>
      </c>
      <c r="AC1271" s="116" t="str">
        <f t="shared" si="193"/>
        <v xml:space="preserve"> </v>
      </c>
      <c r="AD1271" s="116" t="str">
        <f t="shared" si="194"/>
        <v xml:space="preserve"> </v>
      </c>
      <c r="AE1271" s="116" t="str">
        <f t="shared" si="195"/>
        <v xml:space="preserve"> </v>
      </c>
      <c r="AF1271" s="116" t="str">
        <f t="shared" si="196"/>
        <v xml:space="preserve"> </v>
      </c>
      <c r="AG1271" s="116" t="str">
        <f t="shared" si="197"/>
        <v xml:space="preserve"> </v>
      </c>
    </row>
    <row r="1272" spans="1:33" x14ac:dyDescent="0.35">
      <c r="A1272" s="199"/>
      <c r="B1272" s="200"/>
      <c r="C1272" s="200"/>
      <c r="D1272" s="200"/>
      <c r="E1272" s="200"/>
      <c r="F1272" s="200"/>
      <c r="G1272" s="200"/>
      <c r="H1272" s="200"/>
      <c r="I1272" s="200"/>
      <c r="J1272" s="200"/>
      <c r="K1272" s="200"/>
      <c r="L1272" s="200"/>
      <c r="M1272" s="200"/>
      <c r="N1272" s="200"/>
      <c r="O1272" s="200"/>
      <c r="P1272" s="200"/>
      <c r="Q1272" s="200"/>
      <c r="R1272" s="200"/>
      <c r="S1272" s="200"/>
      <c r="T1272" s="200"/>
      <c r="U1272" s="200"/>
      <c r="V1272" s="200"/>
      <c r="W1272" s="201"/>
      <c r="X1272" s="116" t="str">
        <f t="shared" si="199"/>
        <v xml:space="preserve"> </v>
      </c>
      <c r="Y1272" s="116" t="str">
        <f t="shared" si="198"/>
        <v xml:space="preserve"> </v>
      </c>
      <c r="Z1272" s="116" t="str">
        <f t="shared" si="190"/>
        <v xml:space="preserve"> </v>
      </c>
      <c r="AA1272" s="116" t="str">
        <f t="shared" si="191"/>
        <v xml:space="preserve"> </v>
      </c>
      <c r="AB1272" s="116" t="str">
        <f t="shared" si="192"/>
        <v xml:space="preserve"> </v>
      </c>
      <c r="AC1272" s="116" t="str">
        <f t="shared" si="193"/>
        <v xml:space="preserve"> </v>
      </c>
      <c r="AD1272" s="116" t="str">
        <f t="shared" si="194"/>
        <v xml:space="preserve"> </v>
      </c>
      <c r="AE1272" s="116" t="str">
        <f t="shared" si="195"/>
        <v xml:space="preserve"> </v>
      </c>
      <c r="AF1272" s="116" t="str">
        <f t="shared" si="196"/>
        <v xml:space="preserve"> </v>
      </c>
      <c r="AG1272" s="116" t="str">
        <f t="shared" si="197"/>
        <v xml:space="preserve"> </v>
      </c>
    </row>
    <row r="1273" spans="1:33" x14ac:dyDescent="0.35">
      <c r="A1273" s="199"/>
      <c r="B1273" s="200"/>
      <c r="C1273" s="200"/>
      <c r="D1273" s="200"/>
      <c r="E1273" s="200"/>
      <c r="F1273" s="200"/>
      <c r="G1273" s="200"/>
      <c r="H1273" s="200"/>
      <c r="I1273" s="200"/>
      <c r="J1273" s="200"/>
      <c r="K1273" s="200"/>
      <c r="L1273" s="200"/>
      <c r="M1273" s="200"/>
      <c r="N1273" s="200"/>
      <c r="O1273" s="200"/>
      <c r="P1273" s="200"/>
      <c r="Q1273" s="200"/>
      <c r="R1273" s="200"/>
      <c r="S1273" s="200"/>
      <c r="T1273" s="200"/>
      <c r="U1273" s="200"/>
      <c r="V1273" s="200"/>
      <c r="W1273" s="201"/>
      <c r="X1273" s="116" t="str">
        <f t="shared" si="199"/>
        <v xml:space="preserve"> </v>
      </c>
      <c r="Y1273" s="116" t="str">
        <f t="shared" si="198"/>
        <v xml:space="preserve"> </v>
      </c>
      <c r="Z1273" s="116" t="str">
        <f t="shared" si="190"/>
        <v xml:space="preserve"> </v>
      </c>
      <c r="AA1273" s="116" t="str">
        <f t="shared" si="191"/>
        <v xml:space="preserve"> </v>
      </c>
      <c r="AB1273" s="116" t="str">
        <f t="shared" si="192"/>
        <v xml:space="preserve"> </v>
      </c>
      <c r="AC1273" s="116" t="str">
        <f t="shared" si="193"/>
        <v xml:space="preserve"> </v>
      </c>
      <c r="AD1273" s="116" t="str">
        <f t="shared" si="194"/>
        <v xml:space="preserve"> </v>
      </c>
      <c r="AE1273" s="116" t="str">
        <f t="shared" si="195"/>
        <v xml:space="preserve"> </v>
      </c>
      <c r="AF1273" s="116" t="str">
        <f t="shared" si="196"/>
        <v xml:space="preserve"> </v>
      </c>
      <c r="AG1273" s="116" t="str">
        <f t="shared" si="197"/>
        <v xml:space="preserve"> </v>
      </c>
    </row>
    <row r="1274" spans="1:33" x14ac:dyDescent="0.35">
      <c r="A1274" s="199"/>
      <c r="B1274" s="200"/>
      <c r="C1274" s="200"/>
      <c r="D1274" s="200"/>
      <c r="E1274" s="200"/>
      <c r="F1274" s="200"/>
      <c r="G1274" s="200"/>
      <c r="H1274" s="200"/>
      <c r="I1274" s="200"/>
      <c r="J1274" s="200"/>
      <c r="K1274" s="200"/>
      <c r="L1274" s="200"/>
      <c r="M1274" s="200"/>
      <c r="N1274" s="200"/>
      <c r="O1274" s="200"/>
      <c r="P1274" s="200"/>
      <c r="Q1274" s="200"/>
      <c r="R1274" s="200"/>
      <c r="S1274" s="200"/>
      <c r="T1274" s="200"/>
      <c r="U1274" s="200"/>
      <c r="V1274" s="200"/>
      <c r="W1274" s="201"/>
      <c r="X1274" s="116" t="str">
        <f t="shared" si="199"/>
        <v xml:space="preserve"> </v>
      </c>
      <c r="Y1274" s="116" t="str">
        <f t="shared" si="198"/>
        <v xml:space="preserve"> </v>
      </c>
      <c r="Z1274" s="116" t="str">
        <f t="shared" si="190"/>
        <v xml:space="preserve"> </v>
      </c>
      <c r="AA1274" s="116" t="str">
        <f t="shared" si="191"/>
        <v xml:space="preserve"> </v>
      </c>
      <c r="AB1274" s="116" t="str">
        <f t="shared" si="192"/>
        <v xml:space="preserve"> </v>
      </c>
      <c r="AC1274" s="116" t="str">
        <f t="shared" si="193"/>
        <v xml:space="preserve"> </v>
      </c>
      <c r="AD1274" s="116" t="str">
        <f t="shared" si="194"/>
        <v xml:space="preserve"> </v>
      </c>
      <c r="AE1274" s="116" t="str">
        <f t="shared" si="195"/>
        <v xml:space="preserve"> </v>
      </c>
      <c r="AF1274" s="116" t="str">
        <f t="shared" si="196"/>
        <v xml:space="preserve"> </v>
      </c>
      <c r="AG1274" s="116" t="str">
        <f t="shared" si="197"/>
        <v xml:space="preserve"> </v>
      </c>
    </row>
    <row r="1275" spans="1:33" x14ac:dyDescent="0.35">
      <c r="A1275" s="199"/>
      <c r="B1275" s="200"/>
      <c r="C1275" s="200"/>
      <c r="D1275" s="200"/>
      <c r="E1275" s="200"/>
      <c r="F1275" s="200"/>
      <c r="G1275" s="200"/>
      <c r="H1275" s="200"/>
      <c r="I1275" s="200"/>
      <c r="J1275" s="200"/>
      <c r="K1275" s="200"/>
      <c r="L1275" s="200"/>
      <c r="M1275" s="200"/>
      <c r="N1275" s="200"/>
      <c r="O1275" s="200"/>
      <c r="P1275" s="200"/>
      <c r="Q1275" s="200"/>
      <c r="R1275" s="200"/>
      <c r="S1275" s="200"/>
      <c r="T1275" s="200"/>
      <c r="U1275" s="200"/>
      <c r="V1275" s="200"/>
      <c r="W1275" s="201"/>
      <c r="X1275" s="116" t="str">
        <f t="shared" si="199"/>
        <v xml:space="preserve"> </v>
      </c>
      <c r="Y1275" s="116" t="str">
        <f t="shared" si="198"/>
        <v xml:space="preserve"> </v>
      </c>
      <c r="Z1275" s="116" t="str">
        <f t="shared" si="190"/>
        <v xml:space="preserve"> </v>
      </c>
      <c r="AA1275" s="116" t="str">
        <f t="shared" si="191"/>
        <v xml:space="preserve"> </v>
      </c>
      <c r="AB1275" s="116" t="str">
        <f t="shared" si="192"/>
        <v xml:space="preserve"> </v>
      </c>
      <c r="AC1275" s="116" t="str">
        <f t="shared" si="193"/>
        <v xml:space="preserve"> </v>
      </c>
      <c r="AD1275" s="116" t="str">
        <f t="shared" si="194"/>
        <v xml:space="preserve"> </v>
      </c>
      <c r="AE1275" s="116" t="str">
        <f t="shared" si="195"/>
        <v xml:space="preserve"> </v>
      </c>
      <c r="AF1275" s="116" t="str">
        <f t="shared" si="196"/>
        <v xml:space="preserve"> </v>
      </c>
      <c r="AG1275" s="116" t="str">
        <f t="shared" si="197"/>
        <v xml:space="preserve"> </v>
      </c>
    </row>
    <row r="1276" spans="1:33" x14ac:dyDescent="0.35">
      <c r="A1276" s="199"/>
      <c r="B1276" s="200"/>
      <c r="C1276" s="200"/>
      <c r="D1276" s="200"/>
      <c r="E1276" s="200"/>
      <c r="F1276" s="200"/>
      <c r="G1276" s="200"/>
      <c r="H1276" s="200"/>
      <c r="I1276" s="200"/>
      <c r="J1276" s="200"/>
      <c r="K1276" s="200"/>
      <c r="L1276" s="200"/>
      <c r="M1276" s="200"/>
      <c r="N1276" s="200"/>
      <c r="O1276" s="200"/>
      <c r="P1276" s="200"/>
      <c r="Q1276" s="200"/>
      <c r="R1276" s="200"/>
      <c r="S1276" s="200"/>
      <c r="T1276" s="200"/>
      <c r="U1276" s="200"/>
      <c r="V1276" s="200"/>
      <c r="W1276" s="201"/>
      <c r="X1276" s="116" t="str">
        <f t="shared" si="199"/>
        <v xml:space="preserve"> </v>
      </c>
      <c r="Y1276" s="116" t="str">
        <f t="shared" si="198"/>
        <v xml:space="preserve"> </v>
      </c>
      <c r="Z1276" s="116" t="str">
        <f t="shared" si="190"/>
        <v xml:space="preserve"> </v>
      </c>
      <c r="AA1276" s="116" t="str">
        <f t="shared" si="191"/>
        <v xml:space="preserve"> </v>
      </c>
      <c r="AB1276" s="116" t="str">
        <f t="shared" si="192"/>
        <v xml:space="preserve"> </v>
      </c>
      <c r="AC1276" s="116" t="str">
        <f t="shared" si="193"/>
        <v xml:space="preserve"> </v>
      </c>
      <c r="AD1276" s="116" t="str">
        <f t="shared" si="194"/>
        <v xml:space="preserve"> </v>
      </c>
      <c r="AE1276" s="116" t="str">
        <f t="shared" si="195"/>
        <v xml:space="preserve"> </v>
      </c>
      <c r="AF1276" s="116" t="str">
        <f t="shared" si="196"/>
        <v xml:space="preserve"> </v>
      </c>
      <c r="AG1276" s="116" t="str">
        <f t="shared" si="197"/>
        <v xml:space="preserve"> </v>
      </c>
    </row>
    <row r="1277" spans="1:33" x14ac:dyDescent="0.35">
      <c r="A1277" s="199"/>
      <c r="B1277" s="200"/>
      <c r="C1277" s="200"/>
      <c r="D1277" s="200"/>
      <c r="E1277" s="200"/>
      <c r="F1277" s="200"/>
      <c r="G1277" s="200"/>
      <c r="H1277" s="200"/>
      <c r="I1277" s="200"/>
      <c r="J1277" s="200"/>
      <c r="K1277" s="200"/>
      <c r="L1277" s="200"/>
      <c r="M1277" s="200"/>
      <c r="N1277" s="200"/>
      <c r="O1277" s="200"/>
      <c r="P1277" s="200"/>
      <c r="Q1277" s="200"/>
      <c r="R1277" s="200"/>
      <c r="S1277" s="200"/>
      <c r="T1277" s="200"/>
      <c r="U1277" s="200"/>
      <c r="V1277" s="200"/>
      <c r="W1277" s="201"/>
      <c r="X1277" s="116" t="str">
        <f t="shared" si="199"/>
        <v xml:space="preserve"> </v>
      </c>
      <c r="Y1277" s="116" t="str">
        <f t="shared" si="198"/>
        <v xml:space="preserve"> </v>
      </c>
      <c r="Z1277" s="116" t="str">
        <f t="shared" si="190"/>
        <v xml:space="preserve"> </v>
      </c>
      <c r="AA1277" s="116" t="str">
        <f t="shared" si="191"/>
        <v xml:space="preserve"> </v>
      </c>
      <c r="AB1277" s="116" t="str">
        <f t="shared" si="192"/>
        <v xml:space="preserve"> </v>
      </c>
      <c r="AC1277" s="116" t="str">
        <f t="shared" si="193"/>
        <v xml:space="preserve"> </v>
      </c>
      <c r="AD1277" s="116" t="str">
        <f t="shared" si="194"/>
        <v xml:space="preserve"> </v>
      </c>
      <c r="AE1277" s="116" t="str">
        <f t="shared" si="195"/>
        <v xml:space="preserve"> </v>
      </c>
      <c r="AF1277" s="116" t="str">
        <f t="shared" si="196"/>
        <v xml:space="preserve"> </v>
      </c>
      <c r="AG1277" s="116" t="str">
        <f t="shared" si="197"/>
        <v xml:space="preserve"> </v>
      </c>
    </row>
    <row r="1278" spans="1:33" x14ac:dyDescent="0.35">
      <c r="A1278" s="199"/>
      <c r="B1278" s="200"/>
      <c r="C1278" s="200"/>
      <c r="D1278" s="200"/>
      <c r="E1278" s="200"/>
      <c r="F1278" s="200"/>
      <c r="G1278" s="200"/>
      <c r="H1278" s="200"/>
      <c r="I1278" s="200"/>
      <c r="J1278" s="200"/>
      <c r="K1278" s="200"/>
      <c r="L1278" s="200"/>
      <c r="M1278" s="200"/>
      <c r="N1278" s="200"/>
      <c r="O1278" s="200"/>
      <c r="P1278" s="200"/>
      <c r="Q1278" s="200"/>
      <c r="R1278" s="200"/>
      <c r="S1278" s="200"/>
      <c r="T1278" s="200"/>
      <c r="U1278" s="200"/>
      <c r="V1278" s="200"/>
      <c r="W1278" s="201"/>
      <c r="X1278" s="116" t="str">
        <f t="shared" si="199"/>
        <v xml:space="preserve"> </v>
      </c>
      <c r="Y1278" s="116" t="str">
        <f t="shared" si="198"/>
        <v xml:space="preserve"> </v>
      </c>
      <c r="Z1278" s="116" t="str">
        <f t="shared" si="190"/>
        <v xml:space="preserve"> </v>
      </c>
      <c r="AA1278" s="116" t="str">
        <f t="shared" si="191"/>
        <v xml:space="preserve"> </v>
      </c>
      <c r="AB1278" s="116" t="str">
        <f t="shared" si="192"/>
        <v xml:space="preserve"> </v>
      </c>
      <c r="AC1278" s="116" t="str">
        <f t="shared" si="193"/>
        <v xml:space="preserve"> </v>
      </c>
      <c r="AD1278" s="116" t="str">
        <f t="shared" si="194"/>
        <v xml:space="preserve"> </v>
      </c>
      <c r="AE1278" s="116" t="str">
        <f t="shared" si="195"/>
        <v xml:space="preserve"> </v>
      </c>
      <c r="AF1278" s="116" t="str">
        <f t="shared" si="196"/>
        <v xml:space="preserve"> </v>
      </c>
      <c r="AG1278" s="116" t="str">
        <f t="shared" si="197"/>
        <v xml:space="preserve"> </v>
      </c>
    </row>
    <row r="1279" spans="1:33" x14ac:dyDescent="0.35">
      <c r="A1279" s="199"/>
      <c r="B1279" s="200"/>
      <c r="C1279" s="200"/>
      <c r="D1279" s="200"/>
      <c r="E1279" s="200"/>
      <c r="F1279" s="200"/>
      <c r="G1279" s="200"/>
      <c r="H1279" s="200"/>
      <c r="I1279" s="200"/>
      <c r="J1279" s="200"/>
      <c r="K1279" s="200"/>
      <c r="L1279" s="200"/>
      <c r="M1279" s="200"/>
      <c r="N1279" s="200"/>
      <c r="O1279" s="200"/>
      <c r="P1279" s="200"/>
      <c r="Q1279" s="200"/>
      <c r="R1279" s="200"/>
      <c r="S1279" s="200"/>
      <c r="T1279" s="200"/>
      <c r="U1279" s="200"/>
      <c r="V1279" s="200"/>
      <c r="W1279" s="201"/>
      <c r="X1279" s="116" t="str">
        <f t="shared" si="199"/>
        <v xml:space="preserve"> </v>
      </c>
      <c r="Y1279" s="116" t="str">
        <f t="shared" si="198"/>
        <v xml:space="preserve"> </v>
      </c>
      <c r="Z1279" s="116" t="str">
        <f t="shared" si="190"/>
        <v xml:space="preserve"> </v>
      </c>
      <c r="AA1279" s="116" t="str">
        <f t="shared" si="191"/>
        <v xml:space="preserve"> </v>
      </c>
      <c r="AB1279" s="116" t="str">
        <f t="shared" si="192"/>
        <v xml:space="preserve"> </v>
      </c>
      <c r="AC1279" s="116" t="str">
        <f t="shared" si="193"/>
        <v xml:space="preserve"> </v>
      </c>
      <c r="AD1279" s="116" t="str">
        <f t="shared" si="194"/>
        <v xml:space="preserve"> </v>
      </c>
      <c r="AE1279" s="116" t="str">
        <f t="shared" si="195"/>
        <v xml:space="preserve"> </v>
      </c>
      <c r="AF1279" s="116" t="str">
        <f t="shared" si="196"/>
        <v xml:space="preserve"> </v>
      </c>
      <c r="AG1279" s="116" t="str">
        <f t="shared" si="197"/>
        <v xml:space="preserve"> </v>
      </c>
    </row>
    <row r="1280" spans="1:33" x14ac:dyDescent="0.35">
      <c r="A1280" s="199"/>
      <c r="B1280" s="200"/>
      <c r="C1280" s="200"/>
      <c r="D1280" s="200"/>
      <c r="E1280" s="200"/>
      <c r="F1280" s="200"/>
      <c r="G1280" s="200"/>
      <c r="H1280" s="200"/>
      <c r="I1280" s="200"/>
      <c r="J1280" s="200"/>
      <c r="K1280" s="200"/>
      <c r="L1280" s="200"/>
      <c r="M1280" s="200"/>
      <c r="N1280" s="200"/>
      <c r="O1280" s="200"/>
      <c r="P1280" s="200"/>
      <c r="Q1280" s="200"/>
      <c r="R1280" s="200"/>
      <c r="S1280" s="200"/>
      <c r="T1280" s="200"/>
      <c r="U1280" s="200"/>
      <c r="V1280" s="200"/>
      <c r="W1280" s="201"/>
      <c r="X1280" s="116" t="str">
        <f t="shared" si="199"/>
        <v xml:space="preserve"> </v>
      </c>
      <c r="Y1280" s="116" t="str">
        <f t="shared" si="198"/>
        <v xml:space="preserve"> </v>
      </c>
      <c r="Z1280" s="116" t="str">
        <f t="shared" si="190"/>
        <v xml:space="preserve"> </v>
      </c>
      <c r="AA1280" s="116" t="str">
        <f t="shared" si="191"/>
        <v xml:space="preserve"> </v>
      </c>
      <c r="AB1280" s="116" t="str">
        <f t="shared" si="192"/>
        <v xml:space="preserve"> </v>
      </c>
      <c r="AC1280" s="116" t="str">
        <f t="shared" si="193"/>
        <v xml:space="preserve"> </v>
      </c>
      <c r="AD1280" s="116" t="str">
        <f t="shared" si="194"/>
        <v xml:space="preserve"> </v>
      </c>
      <c r="AE1280" s="116" t="str">
        <f t="shared" si="195"/>
        <v xml:space="preserve"> </v>
      </c>
      <c r="AF1280" s="116" t="str">
        <f t="shared" si="196"/>
        <v xml:space="preserve"> </v>
      </c>
      <c r="AG1280" s="116" t="str">
        <f t="shared" si="197"/>
        <v xml:space="preserve"> </v>
      </c>
    </row>
    <row r="1281" spans="1:33" x14ac:dyDescent="0.35">
      <c r="A1281" s="199"/>
      <c r="B1281" s="200"/>
      <c r="C1281" s="200"/>
      <c r="D1281" s="200"/>
      <c r="E1281" s="200"/>
      <c r="F1281" s="200"/>
      <c r="G1281" s="200"/>
      <c r="H1281" s="200"/>
      <c r="I1281" s="200"/>
      <c r="J1281" s="200"/>
      <c r="K1281" s="200"/>
      <c r="L1281" s="200"/>
      <c r="M1281" s="200"/>
      <c r="N1281" s="200"/>
      <c r="O1281" s="200"/>
      <c r="P1281" s="200"/>
      <c r="Q1281" s="200"/>
      <c r="R1281" s="200"/>
      <c r="S1281" s="200"/>
      <c r="T1281" s="200"/>
      <c r="U1281" s="200"/>
      <c r="V1281" s="200"/>
      <c r="W1281" s="201"/>
      <c r="X1281" s="116" t="str">
        <f t="shared" si="199"/>
        <v xml:space="preserve"> </v>
      </c>
      <c r="Y1281" s="116" t="str">
        <f t="shared" si="198"/>
        <v xml:space="preserve"> </v>
      </c>
      <c r="Z1281" s="116" t="str">
        <f t="shared" si="190"/>
        <v xml:space="preserve"> </v>
      </c>
      <c r="AA1281" s="116" t="str">
        <f t="shared" si="191"/>
        <v xml:space="preserve"> </v>
      </c>
      <c r="AB1281" s="116" t="str">
        <f t="shared" si="192"/>
        <v xml:space="preserve"> </v>
      </c>
      <c r="AC1281" s="116" t="str">
        <f t="shared" si="193"/>
        <v xml:space="preserve"> </v>
      </c>
      <c r="AD1281" s="116" t="str">
        <f t="shared" si="194"/>
        <v xml:space="preserve"> </v>
      </c>
      <c r="AE1281" s="116" t="str">
        <f t="shared" si="195"/>
        <v xml:space="preserve"> </v>
      </c>
      <c r="AF1281" s="116" t="str">
        <f t="shared" si="196"/>
        <v xml:space="preserve"> </v>
      </c>
      <c r="AG1281" s="116" t="str">
        <f t="shared" si="197"/>
        <v xml:space="preserve"> </v>
      </c>
    </row>
    <row r="1282" spans="1:33" x14ac:dyDescent="0.35">
      <c r="A1282" s="199"/>
      <c r="B1282" s="200"/>
      <c r="C1282" s="200"/>
      <c r="D1282" s="200"/>
      <c r="E1282" s="200"/>
      <c r="F1282" s="200"/>
      <c r="G1282" s="200"/>
      <c r="H1282" s="200"/>
      <c r="I1282" s="200"/>
      <c r="J1282" s="200"/>
      <c r="K1282" s="200"/>
      <c r="L1282" s="200"/>
      <c r="M1282" s="200"/>
      <c r="N1282" s="200"/>
      <c r="O1282" s="200"/>
      <c r="P1282" s="200"/>
      <c r="Q1282" s="200"/>
      <c r="R1282" s="200"/>
      <c r="S1282" s="200"/>
      <c r="T1282" s="200"/>
      <c r="U1282" s="200"/>
      <c r="V1282" s="200"/>
      <c r="W1282" s="201"/>
      <c r="X1282" s="116" t="str">
        <f t="shared" si="199"/>
        <v xml:space="preserve"> </v>
      </c>
      <c r="Y1282" s="116" t="str">
        <f t="shared" si="198"/>
        <v xml:space="preserve"> </v>
      </c>
      <c r="Z1282" s="116" t="str">
        <f t="shared" si="190"/>
        <v xml:space="preserve"> </v>
      </c>
      <c r="AA1282" s="116" t="str">
        <f t="shared" si="191"/>
        <v xml:space="preserve"> </v>
      </c>
      <c r="AB1282" s="116" t="str">
        <f t="shared" si="192"/>
        <v xml:space="preserve"> </v>
      </c>
      <c r="AC1282" s="116" t="str">
        <f t="shared" si="193"/>
        <v xml:space="preserve"> </v>
      </c>
      <c r="AD1282" s="116" t="str">
        <f t="shared" si="194"/>
        <v xml:space="preserve"> </v>
      </c>
      <c r="AE1282" s="116" t="str">
        <f t="shared" si="195"/>
        <v xml:space="preserve"> </v>
      </c>
      <c r="AF1282" s="116" t="str">
        <f t="shared" si="196"/>
        <v xml:space="preserve"> </v>
      </c>
      <c r="AG1282" s="116" t="str">
        <f t="shared" si="197"/>
        <v xml:space="preserve"> </v>
      </c>
    </row>
    <row r="1283" spans="1:33" x14ac:dyDescent="0.35">
      <c r="A1283" s="199"/>
      <c r="B1283" s="200"/>
      <c r="C1283" s="200"/>
      <c r="D1283" s="200"/>
      <c r="E1283" s="200"/>
      <c r="F1283" s="200"/>
      <c r="G1283" s="200"/>
      <c r="H1283" s="200"/>
      <c r="I1283" s="200"/>
      <c r="J1283" s="200"/>
      <c r="K1283" s="200"/>
      <c r="L1283" s="200"/>
      <c r="M1283" s="200"/>
      <c r="N1283" s="200"/>
      <c r="O1283" s="200"/>
      <c r="P1283" s="200"/>
      <c r="Q1283" s="200"/>
      <c r="R1283" s="200"/>
      <c r="S1283" s="200"/>
      <c r="T1283" s="200"/>
      <c r="U1283" s="200"/>
      <c r="V1283" s="200"/>
      <c r="W1283" s="201"/>
      <c r="X1283" s="116" t="str">
        <f t="shared" si="199"/>
        <v xml:space="preserve"> </v>
      </c>
      <c r="Y1283" s="116" t="str">
        <f t="shared" si="198"/>
        <v xml:space="preserve"> </v>
      </c>
      <c r="Z1283" s="116" t="str">
        <f t="shared" si="190"/>
        <v xml:space="preserve"> </v>
      </c>
      <c r="AA1283" s="116" t="str">
        <f t="shared" si="191"/>
        <v xml:space="preserve"> </v>
      </c>
      <c r="AB1283" s="116" t="str">
        <f t="shared" si="192"/>
        <v xml:space="preserve"> </v>
      </c>
      <c r="AC1283" s="116" t="str">
        <f t="shared" si="193"/>
        <v xml:space="preserve"> </v>
      </c>
      <c r="AD1283" s="116" t="str">
        <f t="shared" si="194"/>
        <v xml:space="preserve"> </v>
      </c>
      <c r="AE1283" s="116" t="str">
        <f t="shared" si="195"/>
        <v xml:space="preserve"> </v>
      </c>
      <c r="AF1283" s="116" t="str">
        <f t="shared" si="196"/>
        <v xml:space="preserve"> </v>
      </c>
      <c r="AG1283" s="116" t="str">
        <f t="shared" si="197"/>
        <v xml:space="preserve"> </v>
      </c>
    </row>
    <row r="1284" spans="1:33" x14ac:dyDescent="0.35">
      <c r="A1284" s="199"/>
      <c r="B1284" s="200"/>
      <c r="C1284" s="200"/>
      <c r="D1284" s="200"/>
      <c r="E1284" s="200"/>
      <c r="F1284" s="200"/>
      <c r="G1284" s="200"/>
      <c r="H1284" s="200"/>
      <c r="I1284" s="200"/>
      <c r="J1284" s="200"/>
      <c r="K1284" s="200"/>
      <c r="L1284" s="200"/>
      <c r="M1284" s="200"/>
      <c r="N1284" s="200"/>
      <c r="O1284" s="200"/>
      <c r="P1284" s="200"/>
      <c r="Q1284" s="200"/>
      <c r="R1284" s="200"/>
      <c r="S1284" s="200"/>
      <c r="T1284" s="200"/>
      <c r="U1284" s="200"/>
      <c r="V1284" s="200"/>
      <c r="W1284" s="201"/>
      <c r="X1284" s="116" t="str">
        <f t="shared" si="199"/>
        <v xml:space="preserve"> </v>
      </c>
      <c r="Y1284" s="116" t="str">
        <f t="shared" si="198"/>
        <v xml:space="preserve"> </v>
      </c>
      <c r="Z1284" s="116" t="str">
        <f t="shared" ref="Z1284:Z1347" si="200">H1284&amp;" "&amp;I1284</f>
        <v xml:space="preserve"> </v>
      </c>
      <c r="AA1284" s="116" t="str">
        <f t="shared" ref="AA1284:AA1347" si="201">J1284&amp;" "&amp;K1284</f>
        <v xml:space="preserve"> </v>
      </c>
      <c r="AB1284" s="116" t="str">
        <f t="shared" ref="AB1284:AB1347" si="202">L1284&amp;" "&amp;M1284</f>
        <v xml:space="preserve"> </v>
      </c>
      <c r="AC1284" s="116" t="str">
        <f t="shared" ref="AC1284:AC1347" si="203">N1284&amp;" "&amp;O1284</f>
        <v xml:space="preserve"> </v>
      </c>
      <c r="AD1284" s="116" t="str">
        <f t="shared" ref="AD1284:AD1347" si="204">P1284&amp;" "&amp;Q1284</f>
        <v xml:space="preserve"> </v>
      </c>
      <c r="AE1284" s="116" t="str">
        <f t="shared" ref="AE1284:AE1347" si="205">R1284&amp;" "&amp;S1284</f>
        <v xml:space="preserve"> </v>
      </c>
      <c r="AF1284" s="116" t="str">
        <f t="shared" ref="AF1284:AF1347" si="206">T1284&amp;" "&amp;U1284</f>
        <v xml:space="preserve"> </v>
      </c>
      <c r="AG1284" s="116" t="str">
        <f t="shared" ref="AG1284:AG1347" si="207">V1284&amp;" "&amp;W1284</f>
        <v xml:space="preserve"> </v>
      </c>
    </row>
    <row r="1285" spans="1:33" x14ac:dyDescent="0.35">
      <c r="A1285" s="199"/>
      <c r="B1285" s="200"/>
      <c r="C1285" s="200"/>
      <c r="D1285" s="200"/>
      <c r="E1285" s="200"/>
      <c r="F1285" s="200"/>
      <c r="G1285" s="200"/>
      <c r="H1285" s="200"/>
      <c r="I1285" s="200"/>
      <c r="J1285" s="200"/>
      <c r="K1285" s="200"/>
      <c r="L1285" s="200"/>
      <c r="M1285" s="200"/>
      <c r="N1285" s="200"/>
      <c r="O1285" s="200"/>
      <c r="P1285" s="200"/>
      <c r="Q1285" s="200"/>
      <c r="R1285" s="200"/>
      <c r="S1285" s="200"/>
      <c r="T1285" s="200"/>
      <c r="U1285" s="200"/>
      <c r="V1285" s="200"/>
      <c r="W1285" s="201"/>
      <c r="X1285" s="116" t="str">
        <f t="shared" si="199"/>
        <v xml:space="preserve"> </v>
      </c>
      <c r="Y1285" s="116" t="str">
        <f t="shared" ref="Y1285:Y1348" si="208">F1285&amp;" "&amp;G1285</f>
        <v xml:space="preserve"> </v>
      </c>
      <c r="Z1285" s="116" t="str">
        <f t="shared" si="200"/>
        <v xml:space="preserve"> </v>
      </c>
      <c r="AA1285" s="116" t="str">
        <f t="shared" si="201"/>
        <v xml:space="preserve"> </v>
      </c>
      <c r="AB1285" s="116" t="str">
        <f t="shared" si="202"/>
        <v xml:space="preserve"> </v>
      </c>
      <c r="AC1285" s="116" t="str">
        <f t="shared" si="203"/>
        <v xml:space="preserve"> </v>
      </c>
      <c r="AD1285" s="116" t="str">
        <f t="shared" si="204"/>
        <v xml:space="preserve"> </v>
      </c>
      <c r="AE1285" s="116" t="str">
        <f t="shared" si="205"/>
        <v xml:space="preserve"> </v>
      </c>
      <c r="AF1285" s="116" t="str">
        <f t="shared" si="206"/>
        <v xml:space="preserve"> </v>
      </c>
      <c r="AG1285" s="116" t="str">
        <f t="shared" si="207"/>
        <v xml:space="preserve"> </v>
      </c>
    </row>
    <row r="1286" spans="1:33" x14ac:dyDescent="0.35">
      <c r="A1286" s="199"/>
      <c r="B1286" s="200"/>
      <c r="C1286" s="200"/>
      <c r="D1286" s="200"/>
      <c r="E1286" s="200"/>
      <c r="F1286" s="200"/>
      <c r="G1286" s="200"/>
      <c r="H1286" s="200"/>
      <c r="I1286" s="200"/>
      <c r="J1286" s="200"/>
      <c r="K1286" s="200"/>
      <c r="L1286" s="200"/>
      <c r="M1286" s="200"/>
      <c r="N1286" s="200"/>
      <c r="O1286" s="200"/>
      <c r="P1286" s="200"/>
      <c r="Q1286" s="200"/>
      <c r="R1286" s="200"/>
      <c r="S1286" s="200"/>
      <c r="T1286" s="200"/>
      <c r="U1286" s="200"/>
      <c r="V1286" s="200"/>
      <c r="W1286" s="201"/>
      <c r="X1286" s="116" t="str">
        <f t="shared" ref="X1286:X1349" si="209">D1286&amp;" "&amp;E1286</f>
        <v xml:space="preserve"> </v>
      </c>
      <c r="Y1286" s="116" t="str">
        <f t="shared" si="208"/>
        <v xml:space="preserve"> </v>
      </c>
      <c r="Z1286" s="116" t="str">
        <f t="shared" si="200"/>
        <v xml:space="preserve"> </v>
      </c>
      <c r="AA1286" s="116" t="str">
        <f t="shared" si="201"/>
        <v xml:space="preserve"> </v>
      </c>
      <c r="AB1286" s="116" t="str">
        <f t="shared" si="202"/>
        <v xml:space="preserve"> </v>
      </c>
      <c r="AC1286" s="116" t="str">
        <f t="shared" si="203"/>
        <v xml:space="preserve"> </v>
      </c>
      <c r="AD1286" s="116" t="str">
        <f t="shared" si="204"/>
        <v xml:space="preserve"> </v>
      </c>
      <c r="AE1286" s="116" t="str">
        <f t="shared" si="205"/>
        <v xml:space="preserve"> </v>
      </c>
      <c r="AF1286" s="116" t="str">
        <f t="shared" si="206"/>
        <v xml:space="preserve"> </v>
      </c>
      <c r="AG1286" s="116" t="str">
        <f t="shared" si="207"/>
        <v xml:space="preserve"> </v>
      </c>
    </row>
    <row r="1287" spans="1:33" x14ac:dyDescent="0.35">
      <c r="A1287" s="199"/>
      <c r="B1287" s="200"/>
      <c r="C1287" s="200"/>
      <c r="D1287" s="200"/>
      <c r="E1287" s="200"/>
      <c r="F1287" s="200"/>
      <c r="G1287" s="200"/>
      <c r="H1287" s="200"/>
      <c r="I1287" s="200"/>
      <c r="J1287" s="200"/>
      <c r="K1287" s="200"/>
      <c r="L1287" s="200"/>
      <c r="M1287" s="200"/>
      <c r="N1287" s="200"/>
      <c r="O1287" s="200"/>
      <c r="P1287" s="200"/>
      <c r="Q1287" s="200"/>
      <c r="R1287" s="200"/>
      <c r="S1287" s="200"/>
      <c r="T1287" s="200"/>
      <c r="U1287" s="200"/>
      <c r="V1287" s="200"/>
      <c r="W1287" s="201"/>
      <c r="X1287" s="116" t="str">
        <f t="shared" si="209"/>
        <v xml:space="preserve"> </v>
      </c>
      <c r="Y1287" s="116" t="str">
        <f t="shared" si="208"/>
        <v xml:space="preserve"> </v>
      </c>
      <c r="Z1287" s="116" t="str">
        <f t="shared" si="200"/>
        <v xml:space="preserve"> </v>
      </c>
      <c r="AA1287" s="116" t="str">
        <f t="shared" si="201"/>
        <v xml:space="preserve"> </v>
      </c>
      <c r="AB1287" s="116" t="str">
        <f t="shared" si="202"/>
        <v xml:space="preserve"> </v>
      </c>
      <c r="AC1287" s="116" t="str">
        <f t="shared" si="203"/>
        <v xml:space="preserve"> </v>
      </c>
      <c r="AD1287" s="116" t="str">
        <f t="shared" si="204"/>
        <v xml:space="preserve"> </v>
      </c>
      <c r="AE1287" s="116" t="str">
        <f t="shared" si="205"/>
        <v xml:space="preserve"> </v>
      </c>
      <c r="AF1287" s="116" t="str">
        <f t="shared" si="206"/>
        <v xml:space="preserve"> </v>
      </c>
      <c r="AG1287" s="116" t="str">
        <f t="shared" si="207"/>
        <v xml:space="preserve"> </v>
      </c>
    </row>
    <row r="1288" spans="1:33" x14ac:dyDescent="0.35">
      <c r="A1288" s="199"/>
      <c r="B1288" s="200"/>
      <c r="C1288" s="200"/>
      <c r="D1288" s="200"/>
      <c r="E1288" s="200"/>
      <c r="F1288" s="200"/>
      <c r="G1288" s="200"/>
      <c r="H1288" s="200"/>
      <c r="I1288" s="200"/>
      <c r="J1288" s="200"/>
      <c r="K1288" s="200"/>
      <c r="L1288" s="200"/>
      <c r="M1288" s="200"/>
      <c r="N1288" s="200"/>
      <c r="O1288" s="200"/>
      <c r="P1288" s="200"/>
      <c r="Q1288" s="200"/>
      <c r="R1288" s="200"/>
      <c r="S1288" s="200"/>
      <c r="T1288" s="200"/>
      <c r="U1288" s="200"/>
      <c r="V1288" s="200"/>
      <c r="W1288" s="201"/>
      <c r="X1288" s="116" t="str">
        <f t="shared" si="209"/>
        <v xml:space="preserve"> </v>
      </c>
      <c r="Y1288" s="116" t="str">
        <f t="shared" si="208"/>
        <v xml:space="preserve"> </v>
      </c>
      <c r="Z1288" s="116" t="str">
        <f t="shared" si="200"/>
        <v xml:space="preserve"> </v>
      </c>
      <c r="AA1288" s="116" t="str">
        <f t="shared" si="201"/>
        <v xml:space="preserve"> </v>
      </c>
      <c r="AB1288" s="116" t="str">
        <f t="shared" si="202"/>
        <v xml:space="preserve"> </v>
      </c>
      <c r="AC1288" s="116" t="str">
        <f t="shared" si="203"/>
        <v xml:space="preserve"> </v>
      </c>
      <c r="AD1288" s="116" t="str">
        <f t="shared" si="204"/>
        <v xml:space="preserve"> </v>
      </c>
      <c r="AE1288" s="116" t="str">
        <f t="shared" si="205"/>
        <v xml:space="preserve"> </v>
      </c>
      <c r="AF1288" s="116" t="str">
        <f t="shared" si="206"/>
        <v xml:space="preserve"> </v>
      </c>
      <c r="AG1288" s="116" t="str">
        <f t="shared" si="207"/>
        <v xml:space="preserve"> </v>
      </c>
    </row>
    <row r="1289" spans="1:33" x14ac:dyDescent="0.35">
      <c r="A1289" s="199"/>
      <c r="B1289" s="200"/>
      <c r="C1289" s="200"/>
      <c r="D1289" s="200"/>
      <c r="E1289" s="200"/>
      <c r="F1289" s="200"/>
      <c r="G1289" s="200"/>
      <c r="H1289" s="200"/>
      <c r="I1289" s="200"/>
      <c r="J1289" s="200"/>
      <c r="K1289" s="200"/>
      <c r="L1289" s="200"/>
      <c r="M1289" s="200"/>
      <c r="N1289" s="200"/>
      <c r="O1289" s="200"/>
      <c r="P1289" s="200"/>
      <c r="Q1289" s="200"/>
      <c r="R1289" s="200"/>
      <c r="S1289" s="200"/>
      <c r="T1289" s="200"/>
      <c r="U1289" s="200"/>
      <c r="V1289" s="200"/>
      <c r="W1289" s="201"/>
      <c r="X1289" s="116" t="str">
        <f t="shared" si="209"/>
        <v xml:space="preserve"> </v>
      </c>
      <c r="Y1289" s="116" t="str">
        <f t="shared" si="208"/>
        <v xml:space="preserve"> </v>
      </c>
      <c r="Z1289" s="116" t="str">
        <f t="shared" si="200"/>
        <v xml:space="preserve"> </v>
      </c>
      <c r="AA1289" s="116" t="str">
        <f t="shared" si="201"/>
        <v xml:space="preserve"> </v>
      </c>
      <c r="AB1289" s="116" t="str">
        <f t="shared" si="202"/>
        <v xml:space="preserve"> </v>
      </c>
      <c r="AC1289" s="116" t="str">
        <f t="shared" si="203"/>
        <v xml:space="preserve"> </v>
      </c>
      <c r="AD1289" s="116" t="str">
        <f t="shared" si="204"/>
        <v xml:space="preserve"> </v>
      </c>
      <c r="AE1289" s="116" t="str">
        <f t="shared" si="205"/>
        <v xml:space="preserve"> </v>
      </c>
      <c r="AF1289" s="116" t="str">
        <f t="shared" si="206"/>
        <v xml:space="preserve"> </v>
      </c>
      <c r="AG1289" s="116" t="str">
        <f t="shared" si="207"/>
        <v xml:space="preserve"> </v>
      </c>
    </row>
    <row r="1290" spans="1:33" x14ac:dyDescent="0.35">
      <c r="A1290" s="199"/>
      <c r="B1290" s="200"/>
      <c r="C1290" s="200"/>
      <c r="D1290" s="200"/>
      <c r="E1290" s="200"/>
      <c r="F1290" s="200"/>
      <c r="G1290" s="200"/>
      <c r="H1290" s="200"/>
      <c r="I1290" s="200"/>
      <c r="J1290" s="200"/>
      <c r="K1290" s="200"/>
      <c r="L1290" s="200"/>
      <c r="M1290" s="200"/>
      <c r="N1290" s="200"/>
      <c r="O1290" s="200"/>
      <c r="P1290" s="200"/>
      <c r="Q1290" s="200"/>
      <c r="R1290" s="200"/>
      <c r="S1290" s="200"/>
      <c r="T1290" s="200"/>
      <c r="U1290" s="200"/>
      <c r="V1290" s="200"/>
      <c r="W1290" s="201"/>
      <c r="X1290" s="116" t="str">
        <f t="shared" si="209"/>
        <v xml:space="preserve"> </v>
      </c>
      <c r="Y1290" s="116" t="str">
        <f t="shared" si="208"/>
        <v xml:space="preserve"> </v>
      </c>
      <c r="Z1290" s="116" t="str">
        <f t="shared" si="200"/>
        <v xml:space="preserve"> </v>
      </c>
      <c r="AA1290" s="116" t="str">
        <f t="shared" si="201"/>
        <v xml:space="preserve"> </v>
      </c>
      <c r="AB1290" s="116" t="str">
        <f t="shared" si="202"/>
        <v xml:space="preserve"> </v>
      </c>
      <c r="AC1290" s="116" t="str">
        <f t="shared" si="203"/>
        <v xml:space="preserve"> </v>
      </c>
      <c r="AD1290" s="116" t="str">
        <f t="shared" si="204"/>
        <v xml:space="preserve"> </v>
      </c>
      <c r="AE1290" s="116" t="str">
        <f t="shared" si="205"/>
        <v xml:space="preserve"> </v>
      </c>
      <c r="AF1290" s="116" t="str">
        <f t="shared" si="206"/>
        <v xml:space="preserve"> </v>
      </c>
      <c r="AG1290" s="116" t="str">
        <f t="shared" si="207"/>
        <v xml:space="preserve"> </v>
      </c>
    </row>
    <row r="1291" spans="1:33" x14ac:dyDescent="0.35">
      <c r="A1291" s="199"/>
      <c r="B1291" s="200"/>
      <c r="C1291" s="200"/>
      <c r="D1291" s="200"/>
      <c r="E1291" s="200"/>
      <c r="F1291" s="200"/>
      <c r="G1291" s="200"/>
      <c r="H1291" s="200"/>
      <c r="I1291" s="200"/>
      <c r="J1291" s="200"/>
      <c r="K1291" s="200"/>
      <c r="L1291" s="200"/>
      <c r="M1291" s="200"/>
      <c r="N1291" s="200"/>
      <c r="O1291" s="200"/>
      <c r="P1291" s="200"/>
      <c r="Q1291" s="200"/>
      <c r="R1291" s="200"/>
      <c r="S1291" s="200"/>
      <c r="T1291" s="200"/>
      <c r="U1291" s="200"/>
      <c r="V1291" s="200"/>
      <c r="W1291" s="201"/>
      <c r="X1291" s="116" t="str">
        <f t="shared" si="209"/>
        <v xml:space="preserve"> </v>
      </c>
      <c r="Y1291" s="116" t="str">
        <f t="shared" si="208"/>
        <v xml:space="preserve"> </v>
      </c>
      <c r="Z1291" s="116" t="str">
        <f t="shared" si="200"/>
        <v xml:space="preserve"> </v>
      </c>
      <c r="AA1291" s="116" t="str">
        <f t="shared" si="201"/>
        <v xml:space="preserve"> </v>
      </c>
      <c r="AB1291" s="116" t="str">
        <f t="shared" si="202"/>
        <v xml:space="preserve"> </v>
      </c>
      <c r="AC1291" s="116" t="str">
        <f t="shared" si="203"/>
        <v xml:space="preserve"> </v>
      </c>
      <c r="AD1291" s="116" t="str">
        <f t="shared" si="204"/>
        <v xml:space="preserve"> </v>
      </c>
      <c r="AE1291" s="116" t="str">
        <f t="shared" si="205"/>
        <v xml:space="preserve"> </v>
      </c>
      <c r="AF1291" s="116" t="str">
        <f t="shared" si="206"/>
        <v xml:space="preserve"> </v>
      </c>
      <c r="AG1291" s="116" t="str">
        <f t="shared" si="207"/>
        <v xml:space="preserve"> </v>
      </c>
    </row>
    <row r="1292" spans="1:33" x14ac:dyDescent="0.35">
      <c r="A1292" s="199"/>
      <c r="B1292" s="200"/>
      <c r="C1292" s="200"/>
      <c r="D1292" s="200"/>
      <c r="E1292" s="200"/>
      <c r="F1292" s="200"/>
      <c r="G1292" s="200"/>
      <c r="H1292" s="200"/>
      <c r="I1292" s="200"/>
      <c r="J1292" s="200"/>
      <c r="K1292" s="200"/>
      <c r="L1292" s="200"/>
      <c r="M1292" s="200"/>
      <c r="N1292" s="200"/>
      <c r="O1292" s="200"/>
      <c r="P1292" s="200"/>
      <c r="Q1292" s="200"/>
      <c r="R1292" s="200"/>
      <c r="S1292" s="200"/>
      <c r="T1292" s="200"/>
      <c r="U1292" s="200"/>
      <c r="V1292" s="200"/>
      <c r="W1292" s="201"/>
      <c r="X1292" s="116" t="str">
        <f t="shared" si="209"/>
        <v xml:space="preserve"> </v>
      </c>
      <c r="Y1292" s="116" t="str">
        <f t="shared" si="208"/>
        <v xml:space="preserve"> </v>
      </c>
      <c r="Z1292" s="116" t="str">
        <f t="shared" si="200"/>
        <v xml:space="preserve"> </v>
      </c>
      <c r="AA1292" s="116" t="str">
        <f t="shared" si="201"/>
        <v xml:space="preserve"> </v>
      </c>
      <c r="AB1292" s="116" t="str">
        <f t="shared" si="202"/>
        <v xml:space="preserve"> </v>
      </c>
      <c r="AC1292" s="116" t="str">
        <f t="shared" si="203"/>
        <v xml:space="preserve"> </v>
      </c>
      <c r="AD1292" s="116" t="str">
        <f t="shared" si="204"/>
        <v xml:space="preserve"> </v>
      </c>
      <c r="AE1292" s="116" t="str">
        <f t="shared" si="205"/>
        <v xml:space="preserve"> </v>
      </c>
      <c r="AF1292" s="116" t="str">
        <f t="shared" si="206"/>
        <v xml:space="preserve"> </v>
      </c>
      <c r="AG1292" s="116" t="str">
        <f t="shared" si="207"/>
        <v xml:space="preserve"> </v>
      </c>
    </row>
    <row r="1293" spans="1:33" x14ac:dyDescent="0.35">
      <c r="A1293" s="199"/>
      <c r="B1293" s="200"/>
      <c r="C1293" s="200"/>
      <c r="D1293" s="200"/>
      <c r="E1293" s="200"/>
      <c r="F1293" s="200"/>
      <c r="G1293" s="200"/>
      <c r="H1293" s="200"/>
      <c r="I1293" s="200"/>
      <c r="J1293" s="200"/>
      <c r="K1293" s="200"/>
      <c r="L1293" s="200"/>
      <c r="M1293" s="200"/>
      <c r="N1293" s="200"/>
      <c r="O1293" s="200"/>
      <c r="P1293" s="200"/>
      <c r="Q1293" s="200"/>
      <c r="R1293" s="200"/>
      <c r="S1293" s="200"/>
      <c r="T1293" s="200"/>
      <c r="U1293" s="200"/>
      <c r="V1293" s="200"/>
      <c r="W1293" s="201"/>
      <c r="X1293" s="116" t="str">
        <f t="shared" si="209"/>
        <v xml:space="preserve"> </v>
      </c>
      <c r="Y1293" s="116" t="str">
        <f t="shared" si="208"/>
        <v xml:space="preserve"> </v>
      </c>
      <c r="Z1293" s="116" t="str">
        <f t="shared" si="200"/>
        <v xml:space="preserve"> </v>
      </c>
      <c r="AA1293" s="116" t="str">
        <f t="shared" si="201"/>
        <v xml:space="preserve"> </v>
      </c>
      <c r="AB1293" s="116" t="str">
        <f t="shared" si="202"/>
        <v xml:space="preserve"> </v>
      </c>
      <c r="AC1293" s="116" t="str">
        <f t="shared" si="203"/>
        <v xml:space="preserve"> </v>
      </c>
      <c r="AD1293" s="116" t="str">
        <f t="shared" si="204"/>
        <v xml:space="preserve"> </v>
      </c>
      <c r="AE1293" s="116" t="str">
        <f t="shared" si="205"/>
        <v xml:space="preserve"> </v>
      </c>
      <c r="AF1293" s="116" t="str">
        <f t="shared" si="206"/>
        <v xml:space="preserve"> </v>
      </c>
      <c r="AG1293" s="116" t="str">
        <f t="shared" si="207"/>
        <v xml:space="preserve"> </v>
      </c>
    </row>
    <row r="1294" spans="1:33" x14ac:dyDescent="0.35">
      <c r="A1294" s="199"/>
      <c r="B1294" s="200"/>
      <c r="C1294" s="200"/>
      <c r="D1294" s="200"/>
      <c r="E1294" s="200"/>
      <c r="F1294" s="200"/>
      <c r="G1294" s="200"/>
      <c r="H1294" s="200"/>
      <c r="I1294" s="200"/>
      <c r="J1294" s="200"/>
      <c r="K1294" s="200"/>
      <c r="L1294" s="200"/>
      <c r="M1294" s="200"/>
      <c r="N1294" s="200"/>
      <c r="O1294" s="200"/>
      <c r="P1294" s="200"/>
      <c r="Q1294" s="200"/>
      <c r="R1294" s="200"/>
      <c r="S1294" s="200"/>
      <c r="T1294" s="200"/>
      <c r="U1294" s="200"/>
      <c r="V1294" s="200"/>
      <c r="W1294" s="201"/>
      <c r="X1294" s="116" t="str">
        <f t="shared" si="209"/>
        <v xml:space="preserve"> </v>
      </c>
      <c r="Y1294" s="116" t="str">
        <f t="shared" si="208"/>
        <v xml:space="preserve"> </v>
      </c>
      <c r="Z1294" s="116" t="str">
        <f t="shared" si="200"/>
        <v xml:space="preserve"> </v>
      </c>
      <c r="AA1294" s="116" t="str">
        <f t="shared" si="201"/>
        <v xml:space="preserve"> </v>
      </c>
      <c r="AB1294" s="116" t="str">
        <f t="shared" si="202"/>
        <v xml:space="preserve"> </v>
      </c>
      <c r="AC1294" s="116" t="str">
        <f t="shared" si="203"/>
        <v xml:space="preserve"> </v>
      </c>
      <c r="AD1294" s="116" t="str">
        <f t="shared" si="204"/>
        <v xml:space="preserve"> </v>
      </c>
      <c r="AE1294" s="116" t="str">
        <f t="shared" si="205"/>
        <v xml:space="preserve"> </v>
      </c>
      <c r="AF1294" s="116" t="str">
        <f t="shared" si="206"/>
        <v xml:space="preserve"> </v>
      </c>
      <c r="AG1294" s="116" t="str">
        <f t="shared" si="207"/>
        <v xml:space="preserve"> </v>
      </c>
    </row>
    <row r="1295" spans="1:33" x14ac:dyDescent="0.35">
      <c r="A1295" s="199"/>
      <c r="B1295" s="200"/>
      <c r="C1295" s="200"/>
      <c r="D1295" s="200"/>
      <c r="E1295" s="200"/>
      <c r="F1295" s="200"/>
      <c r="G1295" s="200"/>
      <c r="H1295" s="200"/>
      <c r="I1295" s="200"/>
      <c r="J1295" s="200"/>
      <c r="K1295" s="200"/>
      <c r="L1295" s="200"/>
      <c r="M1295" s="200"/>
      <c r="N1295" s="200"/>
      <c r="O1295" s="200"/>
      <c r="P1295" s="200"/>
      <c r="Q1295" s="200"/>
      <c r="R1295" s="200"/>
      <c r="S1295" s="200"/>
      <c r="T1295" s="200"/>
      <c r="U1295" s="200"/>
      <c r="V1295" s="200"/>
      <c r="W1295" s="201"/>
      <c r="X1295" s="116" t="str">
        <f t="shared" si="209"/>
        <v xml:space="preserve"> </v>
      </c>
      <c r="Y1295" s="116" t="str">
        <f t="shared" si="208"/>
        <v xml:space="preserve"> </v>
      </c>
      <c r="Z1295" s="116" t="str">
        <f t="shared" si="200"/>
        <v xml:space="preserve"> </v>
      </c>
      <c r="AA1295" s="116" t="str">
        <f t="shared" si="201"/>
        <v xml:space="preserve"> </v>
      </c>
      <c r="AB1295" s="116" t="str">
        <f t="shared" si="202"/>
        <v xml:space="preserve"> </v>
      </c>
      <c r="AC1295" s="116" t="str">
        <f t="shared" si="203"/>
        <v xml:space="preserve"> </v>
      </c>
      <c r="AD1295" s="116" t="str">
        <f t="shared" si="204"/>
        <v xml:space="preserve"> </v>
      </c>
      <c r="AE1295" s="116" t="str">
        <f t="shared" si="205"/>
        <v xml:space="preserve"> </v>
      </c>
      <c r="AF1295" s="116" t="str">
        <f t="shared" si="206"/>
        <v xml:space="preserve"> </v>
      </c>
      <c r="AG1295" s="116" t="str">
        <f t="shared" si="207"/>
        <v xml:space="preserve"> </v>
      </c>
    </row>
    <row r="1296" spans="1:33" x14ac:dyDescent="0.35">
      <c r="A1296" s="199"/>
      <c r="B1296" s="200"/>
      <c r="C1296" s="200"/>
      <c r="D1296" s="200"/>
      <c r="E1296" s="200"/>
      <c r="F1296" s="200"/>
      <c r="G1296" s="200"/>
      <c r="H1296" s="200"/>
      <c r="I1296" s="200"/>
      <c r="J1296" s="200"/>
      <c r="K1296" s="200"/>
      <c r="L1296" s="200"/>
      <c r="M1296" s="200"/>
      <c r="N1296" s="200"/>
      <c r="O1296" s="200"/>
      <c r="P1296" s="200"/>
      <c r="Q1296" s="200"/>
      <c r="R1296" s="200"/>
      <c r="S1296" s="200"/>
      <c r="T1296" s="200"/>
      <c r="U1296" s="200"/>
      <c r="V1296" s="200"/>
      <c r="W1296" s="201"/>
      <c r="X1296" s="116" t="str">
        <f t="shared" si="209"/>
        <v xml:space="preserve"> </v>
      </c>
      <c r="Y1296" s="116" t="str">
        <f t="shared" si="208"/>
        <v xml:space="preserve"> </v>
      </c>
      <c r="Z1296" s="116" t="str">
        <f t="shared" si="200"/>
        <v xml:space="preserve"> </v>
      </c>
      <c r="AA1296" s="116" t="str">
        <f t="shared" si="201"/>
        <v xml:space="preserve"> </v>
      </c>
      <c r="AB1296" s="116" t="str">
        <f t="shared" si="202"/>
        <v xml:space="preserve"> </v>
      </c>
      <c r="AC1296" s="116" t="str">
        <f t="shared" si="203"/>
        <v xml:space="preserve"> </v>
      </c>
      <c r="AD1296" s="116" t="str">
        <f t="shared" si="204"/>
        <v xml:space="preserve"> </v>
      </c>
      <c r="AE1296" s="116" t="str">
        <f t="shared" si="205"/>
        <v xml:space="preserve"> </v>
      </c>
      <c r="AF1296" s="116" t="str">
        <f t="shared" si="206"/>
        <v xml:space="preserve"> </v>
      </c>
      <c r="AG1296" s="116" t="str">
        <f t="shared" si="207"/>
        <v xml:space="preserve"> </v>
      </c>
    </row>
    <row r="1297" spans="1:33" x14ac:dyDescent="0.35">
      <c r="A1297" s="199"/>
      <c r="B1297" s="200"/>
      <c r="C1297" s="200"/>
      <c r="D1297" s="200"/>
      <c r="E1297" s="200"/>
      <c r="F1297" s="200"/>
      <c r="G1297" s="200"/>
      <c r="H1297" s="200"/>
      <c r="I1297" s="200"/>
      <c r="J1297" s="200"/>
      <c r="K1297" s="200"/>
      <c r="L1297" s="200"/>
      <c r="M1297" s="200"/>
      <c r="N1297" s="200"/>
      <c r="O1297" s="200"/>
      <c r="P1297" s="200"/>
      <c r="Q1297" s="200"/>
      <c r="R1297" s="200"/>
      <c r="S1297" s="200"/>
      <c r="T1297" s="200"/>
      <c r="U1297" s="200"/>
      <c r="V1297" s="200"/>
      <c r="W1297" s="201"/>
      <c r="X1297" s="116" t="str">
        <f t="shared" si="209"/>
        <v xml:space="preserve"> </v>
      </c>
      <c r="Y1297" s="116" t="str">
        <f t="shared" si="208"/>
        <v xml:space="preserve"> </v>
      </c>
      <c r="Z1297" s="116" t="str">
        <f t="shared" si="200"/>
        <v xml:space="preserve"> </v>
      </c>
      <c r="AA1297" s="116" t="str">
        <f t="shared" si="201"/>
        <v xml:space="preserve"> </v>
      </c>
      <c r="AB1297" s="116" t="str">
        <f t="shared" si="202"/>
        <v xml:space="preserve"> </v>
      </c>
      <c r="AC1297" s="116" t="str">
        <f t="shared" si="203"/>
        <v xml:space="preserve"> </v>
      </c>
      <c r="AD1297" s="116" t="str">
        <f t="shared" si="204"/>
        <v xml:space="preserve"> </v>
      </c>
      <c r="AE1297" s="116" t="str">
        <f t="shared" si="205"/>
        <v xml:space="preserve"> </v>
      </c>
      <c r="AF1297" s="116" t="str">
        <f t="shared" si="206"/>
        <v xml:space="preserve"> </v>
      </c>
      <c r="AG1297" s="116" t="str">
        <f t="shared" si="207"/>
        <v xml:space="preserve"> </v>
      </c>
    </row>
    <row r="1298" spans="1:33" x14ac:dyDescent="0.35">
      <c r="A1298" s="199"/>
      <c r="B1298" s="200"/>
      <c r="C1298" s="200"/>
      <c r="D1298" s="200"/>
      <c r="E1298" s="200"/>
      <c r="F1298" s="200"/>
      <c r="G1298" s="200"/>
      <c r="H1298" s="200"/>
      <c r="I1298" s="200"/>
      <c r="J1298" s="200"/>
      <c r="K1298" s="200"/>
      <c r="L1298" s="200"/>
      <c r="M1298" s="200"/>
      <c r="N1298" s="200"/>
      <c r="O1298" s="200"/>
      <c r="P1298" s="200"/>
      <c r="Q1298" s="200"/>
      <c r="R1298" s="200"/>
      <c r="S1298" s="200"/>
      <c r="T1298" s="200"/>
      <c r="U1298" s="200"/>
      <c r="V1298" s="200"/>
      <c r="W1298" s="201"/>
      <c r="X1298" s="116" t="str">
        <f t="shared" si="209"/>
        <v xml:space="preserve"> </v>
      </c>
      <c r="Y1298" s="116" t="str">
        <f t="shared" si="208"/>
        <v xml:space="preserve"> </v>
      </c>
      <c r="Z1298" s="116" t="str">
        <f t="shared" si="200"/>
        <v xml:space="preserve"> </v>
      </c>
      <c r="AA1298" s="116" t="str">
        <f t="shared" si="201"/>
        <v xml:space="preserve"> </v>
      </c>
      <c r="AB1298" s="116" t="str">
        <f t="shared" si="202"/>
        <v xml:space="preserve"> </v>
      </c>
      <c r="AC1298" s="116" t="str">
        <f t="shared" si="203"/>
        <v xml:space="preserve"> </v>
      </c>
      <c r="AD1298" s="116" t="str">
        <f t="shared" si="204"/>
        <v xml:space="preserve"> </v>
      </c>
      <c r="AE1298" s="116" t="str">
        <f t="shared" si="205"/>
        <v xml:space="preserve"> </v>
      </c>
      <c r="AF1298" s="116" t="str">
        <f t="shared" si="206"/>
        <v xml:space="preserve"> </v>
      </c>
      <c r="AG1298" s="116" t="str">
        <f t="shared" si="207"/>
        <v xml:space="preserve"> </v>
      </c>
    </row>
    <row r="1299" spans="1:33" x14ac:dyDescent="0.35">
      <c r="A1299" s="199"/>
      <c r="B1299" s="200"/>
      <c r="C1299" s="200"/>
      <c r="D1299" s="200"/>
      <c r="E1299" s="200"/>
      <c r="F1299" s="200"/>
      <c r="G1299" s="200"/>
      <c r="H1299" s="200"/>
      <c r="I1299" s="200"/>
      <c r="J1299" s="200"/>
      <c r="K1299" s="200"/>
      <c r="L1299" s="200"/>
      <c r="M1299" s="200"/>
      <c r="N1299" s="200"/>
      <c r="O1299" s="200"/>
      <c r="P1299" s="200"/>
      <c r="Q1299" s="200"/>
      <c r="R1299" s="200"/>
      <c r="S1299" s="200"/>
      <c r="T1299" s="200"/>
      <c r="U1299" s="200"/>
      <c r="V1299" s="200"/>
      <c r="W1299" s="201"/>
      <c r="X1299" s="116" t="str">
        <f t="shared" si="209"/>
        <v xml:space="preserve"> </v>
      </c>
      <c r="Y1299" s="116" t="str">
        <f t="shared" si="208"/>
        <v xml:space="preserve"> </v>
      </c>
      <c r="Z1299" s="116" t="str">
        <f t="shared" si="200"/>
        <v xml:space="preserve"> </v>
      </c>
      <c r="AA1299" s="116" t="str">
        <f t="shared" si="201"/>
        <v xml:space="preserve"> </v>
      </c>
      <c r="AB1299" s="116" t="str">
        <f t="shared" si="202"/>
        <v xml:space="preserve"> </v>
      </c>
      <c r="AC1299" s="116" t="str">
        <f t="shared" si="203"/>
        <v xml:space="preserve"> </v>
      </c>
      <c r="AD1299" s="116" t="str">
        <f t="shared" si="204"/>
        <v xml:space="preserve"> </v>
      </c>
      <c r="AE1299" s="116" t="str">
        <f t="shared" si="205"/>
        <v xml:space="preserve"> </v>
      </c>
      <c r="AF1299" s="116" t="str">
        <f t="shared" si="206"/>
        <v xml:space="preserve"> </v>
      </c>
      <c r="AG1299" s="116" t="str">
        <f t="shared" si="207"/>
        <v xml:space="preserve"> </v>
      </c>
    </row>
    <row r="1300" spans="1:33" x14ac:dyDescent="0.35">
      <c r="A1300" s="199"/>
      <c r="B1300" s="200"/>
      <c r="C1300" s="200"/>
      <c r="D1300" s="200"/>
      <c r="E1300" s="200"/>
      <c r="F1300" s="200"/>
      <c r="G1300" s="200"/>
      <c r="H1300" s="200"/>
      <c r="I1300" s="200"/>
      <c r="J1300" s="200"/>
      <c r="K1300" s="200"/>
      <c r="L1300" s="200"/>
      <c r="M1300" s="200"/>
      <c r="N1300" s="200"/>
      <c r="O1300" s="200"/>
      <c r="P1300" s="200"/>
      <c r="Q1300" s="200"/>
      <c r="R1300" s="200"/>
      <c r="S1300" s="200"/>
      <c r="T1300" s="200"/>
      <c r="U1300" s="200"/>
      <c r="V1300" s="200"/>
      <c r="W1300" s="201"/>
      <c r="X1300" s="116" t="str">
        <f t="shared" si="209"/>
        <v xml:space="preserve"> </v>
      </c>
      <c r="Y1300" s="116" t="str">
        <f t="shared" si="208"/>
        <v xml:space="preserve"> </v>
      </c>
      <c r="Z1300" s="116" t="str">
        <f t="shared" si="200"/>
        <v xml:space="preserve"> </v>
      </c>
      <c r="AA1300" s="116" t="str">
        <f t="shared" si="201"/>
        <v xml:space="preserve"> </v>
      </c>
      <c r="AB1300" s="116" t="str">
        <f t="shared" si="202"/>
        <v xml:space="preserve"> </v>
      </c>
      <c r="AC1300" s="116" t="str">
        <f t="shared" si="203"/>
        <v xml:space="preserve"> </v>
      </c>
      <c r="AD1300" s="116" t="str">
        <f t="shared" si="204"/>
        <v xml:space="preserve"> </v>
      </c>
      <c r="AE1300" s="116" t="str">
        <f t="shared" si="205"/>
        <v xml:space="preserve"> </v>
      </c>
      <c r="AF1300" s="116" t="str">
        <f t="shared" si="206"/>
        <v xml:space="preserve"> </v>
      </c>
      <c r="AG1300" s="116" t="str">
        <f t="shared" si="207"/>
        <v xml:space="preserve"> </v>
      </c>
    </row>
    <row r="1301" spans="1:33" x14ac:dyDescent="0.35">
      <c r="A1301" s="199"/>
      <c r="B1301" s="200"/>
      <c r="C1301" s="200"/>
      <c r="D1301" s="200"/>
      <c r="E1301" s="200"/>
      <c r="F1301" s="200"/>
      <c r="G1301" s="200"/>
      <c r="H1301" s="200"/>
      <c r="I1301" s="200"/>
      <c r="J1301" s="200"/>
      <c r="K1301" s="200"/>
      <c r="L1301" s="200"/>
      <c r="M1301" s="200"/>
      <c r="N1301" s="200"/>
      <c r="O1301" s="200"/>
      <c r="P1301" s="200"/>
      <c r="Q1301" s="200"/>
      <c r="R1301" s="200"/>
      <c r="S1301" s="200"/>
      <c r="T1301" s="200"/>
      <c r="U1301" s="200"/>
      <c r="V1301" s="200"/>
      <c r="W1301" s="201"/>
      <c r="X1301" s="116" t="str">
        <f t="shared" si="209"/>
        <v xml:space="preserve"> </v>
      </c>
      <c r="Y1301" s="116" t="str">
        <f t="shared" si="208"/>
        <v xml:space="preserve"> </v>
      </c>
      <c r="Z1301" s="116" t="str">
        <f t="shared" si="200"/>
        <v xml:space="preserve"> </v>
      </c>
      <c r="AA1301" s="116" t="str">
        <f t="shared" si="201"/>
        <v xml:space="preserve"> </v>
      </c>
      <c r="AB1301" s="116" t="str">
        <f t="shared" si="202"/>
        <v xml:space="preserve"> </v>
      </c>
      <c r="AC1301" s="116" t="str">
        <f t="shared" si="203"/>
        <v xml:space="preserve"> </v>
      </c>
      <c r="AD1301" s="116" t="str">
        <f t="shared" si="204"/>
        <v xml:space="preserve"> </v>
      </c>
      <c r="AE1301" s="116" t="str">
        <f t="shared" si="205"/>
        <v xml:space="preserve"> </v>
      </c>
      <c r="AF1301" s="116" t="str">
        <f t="shared" si="206"/>
        <v xml:space="preserve"> </v>
      </c>
      <c r="AG1301" s="116" t="str">
        <f t="shared" si="207"/>
        <v xml:space="preserve"> </v>
      </c>
    </row>
    <row r="1302" spans="1:33" x14ac:dyDescent="0.35">
      <c r="A1302" s="199"/>
      <c r="B1302" s="200"/>
      <c r="C1302" s="200"/>
      <c r="D1302" s="200"/>
      <c r="E1302" s="200"/>
      <c r="F1302" s="200"/>
      <c r="G1302" s="200"/>
      <c r="H1302" s="200"/>
      <c r="I1302" s="200"/>
      <c r="J1302" s="200"/>
      <c r="K1302" s="200"/>
      <c r="L1302" s="200"/>
      <c r="M1302" s="200"/>
      <c r="N1302" s="200"/>
      <c r="O1302" s="200"/>
      <c r="P1302" s="200"/>
      <c r="Q1302" s="200"/>
      <c r="R1302" s="200"/>
      <c r="S1302" s="200"/>
      <c r="T1302" s="200"/>
      <c r="U1302" s="200"/>
      <c r="V1302" s="200"/>
      <c r="W1302" s="201"/>
      <c r="X1302" s="116" t="str">
        <f t="shared" si="209"/>
        <v xml:space="preserve"> </v>
      </c>
      <c r="Y1302" s="116" t="str">
        <f t="shared" si="208"/>
        <v xml:space="preserve"> </v>
      </c>
      <c r="Z1302" s="116" t="str">
        <f t="shared" si="200"/>
        <v xml:space="preserve"> </v>
      </c>
      <c r="AA1302" s="116" t="str">
        <f t="shared" si="201"/>
        <v xml:space="preserve"> </v>
      </c>
      <c r="AB1302" s="116" t="str">
        <f t="shared" si="202"/>
        <v xml:space="preserve"> </v>
      </c>
      <c r="AC1302" s="116" t="str">
        <f t="shared" si="203"/>
        <v xml:space="preserve"> </v>
      </c>
      <c r="AD1302" s="116" t="str">
        <f t="shared" si="204"/>
        <v xml:space="preserve"> </v>
      </c>
      <c r="AE1302" s="116" t="str">
        <f t="shared" si="205"/>
        <v xml:space="preserve"> </v>
      </c>
      <c r="AF1302" s="116" t="str">
        <f t="shared" si="206"/>
        <v xml:space="preserve"> </v>
      </c>
      <c r="AG1302" s="116" t="str">
        <f t="shared" si="207"/>
        <v xml:space="preserve"> </v>
      </c>
    </row>
    <row r="1303" spans="1:33" x14ac:dyDescent="0.35">
      <c r="A1303" s="199"/>
      <c r="B1303" s="200"/>
      <c r="C1303" s="200"/>
      <c r="D1303" s="200"/>
      <c r="E1303" s="200"/>
      <c r="F1303" s="200"/>
      <c r="G1303" s="200"/>
      <c r="H1303" s="200"/>
      <c r="I1303" s="200"/>
      <c r="J1303" s="200"/>
      <c r="K1303" s="200"/>
      <c r="L1303" s="200"/>
      <c r="M1303" s="200"/>
      <c r="N1303" s="200"/>
      <c r="O1303" s="200"/>
      <c r="P1303" s="200"/>
      <c r="Q1303" s="200"/>
      <c r="R1303" s="200"/>
      <c r="S1303" s="200"/>
      <c r="T1303" s="200"/>
      <c r="U1303" s="200"/>
      <c r="V1303" s="200"/>
      <c r="W1303" s="201"/>
      <c r="X1303" s="116" t="str">
        <f t="shared" si="209"/>
        <v xml:space="preserve"> </v>
      </c>
      <c r="Y1303" s="116" t="str">
        <f t="shared" si="208"/>
        <v xml:space="preserve"> </v>
      </c>
      <c r="Z1303" s="116" t="str">
        <f t="shared" si="200"/>
        <v xml:space="preserve"> </v>
      </c>
      <c r="AA1303" s="116" t="str">
        <f t="shared" si="201"/>
        <v xml:space="preserve"> </v>
      </c>
      <c r="AB1303" s="116" t="str">
        <f t="shared" si="202"/>
        <v xml:space="preserve"> </v>
      </c>
      <c r="AC1303" s="116" t="str">
        <f t="shared" si="203"/>
        <v xml:space="preserve"> </v>
      </c>
      <c r="AD1303" s="116" t="str">
        <f t="shared" si="204"/>
        <v xml:space="preserve"> </v>
      </c>
      <c r="AE1303" s="116" t="str">
        <f t="shared" si="205"/>
        <v xml:space="preserve"> </v>
      </c>
      <c r="AF1303" s="116" t="str">
        <f t="shared" si="206"/>
        <v xml:space="preserve"> </v>
      </c>
      <c r="AG1303" s="116" t="str">
        <f t="shared" si="207"/>
        <v xml:space="preserve"> </v>
      </c>
    </row>
    <row r="1304" spans="1:33" x14ac:dyDescent="0.35">
      <c r="A1304" s="199"/>
      <c r="B1304" s="200"/>
      <c r="C1304" s="200"/>
      <c r="D1304" s="200"/>
      <c r="E1304" s="200"/>
      <c r="F1304" s="200"/>
      <c r="G1304" s="200"/>
      <c r="H1304" s="200"/>
      <c r="I1304" s="200"/>
      <c r="J1304" s="200"/>
      <c r="K1304" s="200"/>
      <c r="L1304" s="200"/>
      <c r="M1304" s="200"/>
      <c r="N1304" s="200"/>
      <c r="O1304" s="200"/>
      <c r="P1304" s="200"/>
      <c r="Q1304" s="200"/>
      <c r="R1304" s="200"/>
      <c r="S1304" s="200"/>
      <c r="T1304" s="200"/>
      <c r="U1304" s="200"/>
      <c r="V1304" s="200"/>
      <c r="W1304" s="201"/>
      <c r="X1304" s="116" t="str">
        <f t="shared" si="209"/>
        <v xml:space="preserve"> </v>
      </c>
      <c r="Y1304" s="116" t="str">
        <f t="shared" si="208"/>
        <v xml:space="preserve"> </v>
      </c>
      <c r="Z1304" s="116" t="str">
        <f t="shared" si="200"/>
        <v xml:space="preserve"> </v>
      </c>
      <c r="AA1304" s="116" t="str">
        <f t="shared" si="201"/>
        <v xml:space="preserve"> </v>
      </c>
      <c r="AB1304" s="116" t="str">
        <f t="shared" si="202"/>
        <v xml:space="preserve"> </v>
      </c>
      <c r="AC1304" s="116" t="str">
        <f t="shared" si="203"/>
        <v xml:space="preserve"> </v>
      </c>
      <c r="AD1304" s="116" t="str">
        <f t="shared" si="204"/>
        <v xml:space="preserve"> </v>
      </c>
      <c r="AE1304" s="116" t="str">
        <f t="shared" si="205"/>
        <v xml:space="preserve"> </v>
      </c>
      <c r="AF1304" s="116" t="str">
        <f t="shared" si="206"/>
        <v xml:space="preserve"> </v>
      </c>
      <c r="AG1304" s="116" t="str">
        <f t="shared" si="207"/>
        <v xml:space="preserve"> </v>
      </c>
    </row>
    <row r="1305" spans="1:33" x14ac:dyDescent="0.35">
      <c r="A1305" s="199"/>
      <c r="B1305" s="200"/>
      <c r="C1305" s="200"/>
      <c r="D1305" s="200"/>
      <c r="E1305" s="200"/>
      <c r="F1305" s="200"/>
      <c r="G1305" s="200"/>
      <c r="H1305" s="200"/>
      <c r="I1305" s="200"/>
      <c r="J1305" s="200"/>
      <c r="K1305" s="200"/>
      <c r="L1305" s="200"/>
      <c r="M1305" s="200"/>
      <c r="N1305" s="200"/>
      <c r="O1305" s="200"/>
      <c r="P1305" s="200"/>
      <c r="Q1305" s="200"/>
      <c r="R1305" s="200"/>
      <c r="S1305" s="200"/>
      <c r="T1305" s="200"/>
      <c r="U1305" s="200"/>
      <c r="V1305" s="200"/>
      <c r="W1305" s="201"/>
      <c r="X1305" s="116" t="str">
        <f t="shared" si="209"/>
        <v xml:space="preserve"> </v>
      </c>
      <c r="Y1305" s="116" t="str">
        <f t="shared" si="208"/>
        <v xml:space="preserve"> </v>
      </c>
      <c r="Z1305" s="116" t="str">
        <f t="shared" si="200"/>
        <v xml:space="preserve"> </v>
      </c>
      <c r="AA1305" s="116" t="str">
        <f t="shared" si="201"/>
        <v xml:space="preserve"> </v>
      </c>
      <c r="AB1305" s="116" t="str">
        <f t="shared" si="202"/>
        <v xml:space="preserve"> </v>
      </c>
      <c r="AC1305" s="116" t="str">
        <f t="shared" si="203"/>
        <v xml:space="preserve"> </v>
      </c>
      <c r="AD1305" s="116" t="str">
        <f t="shared" si="204"/>
        <v xml:space="preserve"> </v>
      </c>
      <c r="AE1305" s="116" t="str">
        <f t="shared" si="205"/>
        <v xml:space="preserve"> </v>
      </c>
      <c r="AF1305" s="116" t="str">
        <f t="shared" si="206"/>
        <v xml:space="preserve"> </v>
      </c>
      <c r="AG1305" s="116" t="str">
        <f t="shared" si="207"/>
        <v xml:space="preserve"> </v>
      </c>
    </row>
    <row r="1306" spans="1:33" x14ac:dyDescent="0.35">
      <c r="A1306" s="199"/>
      <c r="B1306" s="200"/>
      <c r="C1306" s="200"/>
      <c r="D1306" s="200"/>
      <c r="E1306" s="200"/>
      <c r="F1306" s="200"/>
      <c r="G1306" s="200"/>
      <c r="H1306" s="200"/>
      <c r="I1306" s="200"/>
      <c r="J1306" s="200"/>
      <c r="K1306" s="200"/>
      <c r="L1306" s="200"/>
      <c r="M1306" s="200"/>
      <c r="N1306" s="200"/>
      <c r="O1306" s="200"/>
      <c r="P1306" s="200"/>
      <c r="Q1306" s="200"/>
      <c r="R1306" s="200"/>
      <c r="S1306" s="200"/>
      <c r="T1306" s="200"/>
      <c r="U1306" s="200"/>
      <c r="V1306" s="200"/>
      <c r="W1306" s="201"/>
      <c r="X1306" s="116" t="str">
        <f t="shared" si="209"/>
        <v xml:space="preserve"> </v>
      </c>
      <c r="Y1306" s="116" t="str">
        <f t="shared" si="208"/>
        <v xml:space="preserve"> </v>
      </c>
      <c r="Z1306" s="116" t="str">
        <f t="shared" si="200"/>
        <v xml:space="preserve"> </v>
      </c>
      <c r="AA1306" s="116" t="str">
        <f t="shared" si="201"/>
        <v xml:space="preserve"> </v>
      </c>
      <c r="AB1306" s="116" t="str">
        <f t="shared" si="202"/>
        <v xml:space="preserve"> </v>
      </c>
      <c r="AC1306" s="116" t="str">
        <f t="shared" si="203"/>
        <v xml:space="preserve"> </v>
      </c>
      <c r="AD1306" s="116" t="str">
        <f t="shared" si="204"/>
        <v xml:space="preserve"> </v>
      </c>
      <c r="AE1306" s="116" t="str">
        <f t="shared" si="205"/>
        <v xml:space="preserve"> </v>
      </c>
      <c r="AF1306" s="116" t="str">
        <f t="shared" si="206"/>
        <v xml:space="preserve"> </v>
      </c>
      <c r="AG1306" s="116" t="str">
        <f t="shared" si="207"/>
        <v xml:space="preserve"> </v>
      </c>
    </row>
    <row r="1307" spans="1:33" x14ac:dyDescent="0.35">
      <c r="A1307" s="199"/>
      <c r="B1307" s="200"/>
      <c r="C1307" s="200"/>
      <c r="D1307" s="200"/>
      <c r="E1307" s="200"/>
      <c r="F1307" s="200"/>
      <c r="G1307" s="200"/>
      <c r="H1307" s="200"/>
      <c r="I1307" s="200"/>
      <c r="J1307" s="200"/>
      <c r="K1307" s="200"/>
      <c r="L1307" s="200"/>
      <c r="M1307" s="200"/>
      <c r="N1307" s="200"/>
      <c r="O1307" s="200"/>
      <c r="P1307" s="200"/>
      <c r="Q1307" s="200"/>
      <c r="R1307" s="200"/>
      <c r="S1307" s="200"/>
      <c r="T1307" s="200"/>
      <c r="U1307" s="200"/>
      <c r="V1307" s="200"/>
      <c r="W1307" s="201"/>
      <c r="X1307" s="116" t="str">
        <f t="shared" si="209"/>
        <v xml:space="preserve"> </v>
      </c>
      <c r="Y1307" s="116" t="str">
        <f t="shared" si="208"/>
        <v xml:space="preserve"> </v>
      </c>
      <c r="Z1307" s="116" t="str">
        <f t="shared" si="200"/>
        <v xml:space="preserve"> </v>
      </c>
      <c r="AA1307" s="116" t="str">
        <f t="shared" si="201"/>
        <v xml:space="preserve"> </v>
      </c>
      <c r="AB1307" s="116" t="str">
        <f t="shared" si="202"/>
        <v xml:space="preserve"> </v>
      </c>
      <c r="AC1307" s="116" t="str">
        <f t="shared" si="203"/>
        <v xml:space="preserve"> </v>
      </c>
      <c r="AD1307" s="116" t="str">
        <f t="shared" si="204"/>
        <v xml:space="preserve"> </v>
      </c>
      <c r="AE1307" s="116" t="str">
        <f t="shared" si="205"/>
        <v xml:space="preserve"> </v>
      </c>
      <c r="AF1307" s="116" t="str">
        <f t="shared" si="206"/>
        <v xml:space="preserve"> </v>
      </c>
      <c r="AG1307" s="116" t="str">
        <f t="shared" si="207"/>
        <v xml:space="preserve"> </v>
      </c>
    </row>
    <row r="1308" spans="1:33" x14ac:dyDescent="0.35">
      <c r="A1308" s="199"/>
      <c r="B1308" s="200"/>
      <c r="C1308" s="200"/>
      <c r="D1308" s="200"/>
      <c r="E1308" s="200"/>
      <c r="F1308" s="200"/>
      <c r="G1308" s="200"/>
      <c r="H1308" s="200"/>
      <c r="I1308" s="200"/>
      <c r="J1308" s="200"/>
      <c r="K1308" s="200"/>
      <c r="L1308" s="200"/>
      <c r="M1308" s="200"/>
      <c r="N1308" s="200"/>
      <c r="O1308" s="200"/>
      <c r="P1308" s="200"/>
      <c r="Q1308" s="200"/>
      <c r="R1308" s="200"/>
      <c r="S1308" s="200"/>
      <c r="T1308" s="200"/>
      <c r="U1308" s="200"/>
      <c r="V1308" s="200"/>
      <c r="W1308" s="201"/>
      <c r="X1308" s="116" t="str">
        <f t="shared" si="209"/>
        <v xml:space="preserve"> </v>
      </c>
      <c r="Y1308" s="116" t="str">
        <f t="shared" si="208"/>
        <v xml:space="preserve"> </v>
      </c>
      <c r="Z1308" s="116" t="str">
        <f t="shared" si="200"/>
        <v xml:space="preserve"> </v>
      </c>
      <c r="AA1308" s="116" t="str">
        <f t="shared" si="201"/>
        <v xml:space="preserve"> </v>
      </c>
      <c r="AB1308" s="116" t="str">
        <f t="shared" si="202"/>
        <v xml:space="preserve"> </v>
      </c>
      <c r="AC1308" s="116" t="str">
        <f t="shared" si="203"/>
        <v xml:space="preserve"> </v>
      </c>
      <c r="AD1308" s="116" t="str">
        <f t="shared" si="204"/>
        <v xml:space="preserve"> </v>
      </c>
      <c r="AE1308" s="116" t="str">
        <f t="shared" si="205"/>
        <v xml:space="preserve"> </v>
      </c>
      <c r="AF1308" s="116" t="str">
        <f t="shared" si="206"/>
        <v xml:space="preserve"> </v>
      </c>
      <c r="AG1308" s="116" t="str">
        <f t="shared" si="207"/>
        <v xml:space="preserve"> </v>
      </c>
    </row>
    <row r="1309" spans="1:33" x14ac:dyDescent="0.35">
      <c r="A1309" s="199"/>
      <c r="B1309" s="200"/>
      <c r="C1309" s="200"/>
      <c r="D1309" s="200"/>
      <c r="E1309" s="200"/>
      <c r="F1309" s="200"/>
      <c r="G1309" s="200"/>
      <c r="H1309" s="200"/>
      <c r="I1309" s="200"/>
      <c r="J1309" s="200"/>
      <c r="K1309" s="200"/>
      <c r="L1309" s="200"/>
      <c r="M1309" s="200"/>
      <c r="N1309" s="200"/>
      <c r="O1309" s="200"/>
      <c r="P1309" s="200"/>
      <c r="Q1309" s="200"/>
      <c r="R1309" s="200"/>
      <c r="S1309" s="200"/>
      <c r="T1309" s="200"/>
      <c r="U1309" s="200"/>
      <c r="V1309" s="200"/>
      <c r="W1309" s="201"/>
      <c r="X1309" s="116" t="str">
        <f t="shared" si="209"/>
        <v xml:space="preserve"> </v>
      </c>
      <c r="Y1309" s="116" t="str">
        <f t="shared" si="208"/>
        <v xml:space="preserve"> </v>
      </c>
      <c r="Z1309" s="116" t="str">
        <f t="shared" si="200"/>
        <v xml:space="preserve"> </v>
      </c>
      <c r="AA1309" s="116" t="str">
        <f t="shared" si="201"/>
        <v xml:space="preserve"> </v>
      </c>
      <c r="AB1309" s="116" t="str">
        <f t="shared" si="202"/>
        <v xml:space="preserve"> </v>
      </c>
      <c r="AC1309" s="116" t="str">
        <f t="shared" si="203"/>
        <v xml:space="preserve"> </v>
      </c>
      <c r="AD1309" s="116" t="str">
        <f t="shared" si="204"/>
        <v xml:space="preserve"> </v>
      </c>
      <c r="AE1309" s="116" t="str">
        <f t="shared" si="205"/>
        <v xml:space="preserve"> </v>
      </c>
      <c r="AF1309" s="116" t="str">
        <f t="shared" si="206"/>
        <v xml:space="preserve"> </v>
      </c>
      <c r="AG1309" s="116" t="str">
        <f t="shared" si="207"/>
        <v xml:space="preserve"> </v>
      </c>
    </row>
    <row r="1310" spans="1:33" x14ac:dyDescent="0.35">
      <c r="A1310" s="199"/>
      <c r="B1310" s="200"/>
      <c r="C1310" s="200"/>
      <c r="D1310" s="200"/>
      <c r="E1310" s="200"/>
      <c r="F1310" s="200"/>
      <c r="G1310" s="200"/>
      <c r="H1310" s="200"/>
      <c r="I1310" s="200"/>
      <c r="J1310" s="200"/>
      <c r="K1310" s="200"/>
      <c r="L1310" s="200"/>
      <c r="M1310" s="200"/>
      <c r="N1310" s="200"/>
      <c r="O1310" s="200"/>
      <c r="P1310" s="200"/>
      <c r="Q1310" s="200"/>
      <c r="R1310" s="200"/>
      <c r="S1310" s="200"/>
      <c r="T1310" s="200"/>
      <c r="U1310" s="200"/>
      <c r="V1310" s="200"/>
      <c r="W1310" s="201"/>
      <c r="X1310" s="116" t="str">
        <f t="shared" si="209"/>
        <v xml:space="preserve"> </v>
      </c>
      <c r="Y1310" s="116" t="str">
        <f t="shared" si="208"/>
        <v xml:space="preserve"> </v>
      </c>
      <c r="Z1310" s="116" t="str">
        <f t="shared" si="200"/>
        <v xml:space="preserve"> </v>
      </c>
      <c r="AA1310" s="116" t="str">
        <f t="shared" si="201"/>
        <v xml:space="preserve"> </v>
      </c>
      <c r="AB1310" s="116" t="str">
        <f t="shared" si="202"/>
        <v xml:space="preserve"> </v>
      </c>
      <c r="AC1310" s="116" t="str">
        <f t="shared" si="203"/>
        <v xml:space="preserve"> </v>
      </c>
      <c r="AD1310" s="116" t="str">
        <f t="shared" si="204"/>
        <v xml:space="preserve"> </v>
      </c>
      <c r="AE1310" s="116" t="str">
        <f t="shared" si="205"/>
        <v xml:space="preserve"> </v>
      </c>
      <c r="AF1310" s="116" t="str">
        <f t="shared" si="206"/>
        <v xml:space="preserve"> </v>
      </c>
      <c r="AG1310" s="116" t="str">
        <f t="shared" si="207"/>
        <v xml:space="preserve"> </v>
      </c>
    </row>
    <row r="1311" spans="1:33" x14ac:dyDescent="0.35">
      <c r="A1311" s="199"/>
      <c r="B1311" s="200"/>
      <c r="C1311" s="200"/>
      <c r="D1311" s="200"/>
      <c r="E1311" s="200"/>
      <c r="F1311" s="200"/>
      <c r="G1311" s="200"/>
      <c r="H1311" s="200"/>
      <c r="I1311" s="200"/>
      <c r="J1311" s="200"/>
      <c r="K1311" s="200"/>
      <c r="L1311" s="200"/>
      <c r="M1311" s="200"/>
      <c r="N1311" s="200"/>
      <c r="O1311" s="200"/>
      <c r="P1311" s="200"/>
      <c r="Q1311" s="200"/>
      <c r="R1311" s="200"/>
      <c r="S1311" s="200"/>
      <c r="T1311" s="200"/>
      <c r="U1311" s="200"/>
      <c r="V1311" s="200"/>
      <c r="W1311" s="201"/>
      <c r="X1311" s="116" t="str">
        <f t="shared" si="209"/>
        <v xml:space="preserve"> </v>
      </c>
      <c r="Y1311" s="116" t="str">
        <f t="shared" si="208"/>
        <v xml:space="preserve"> </v>
      </c>
      <c r="Z1311" s="116" t="str">
        <f t="shared" si="200"/>
        <v xml:space="preserve"> </v>
      </c>
      <c r="AA1311" s="116" t="str">
        <f t="shared" si="201"/>
        <v xml:space="preserve"> </v>
      </c>
      <c r="AB1311" s="116" t="str">
        <f t="shared" si="202"/>
        <v xml:space="preserve"> </v>
      </c>
      <c r="AC1311" s="116" t="str">
        <f t="shared" si="203"/>
        <v xml:space="preserve"> </v>
      </c>
      <c r="AD1311" s="116" t="str">
        <f t="shared" si="204"/>
        <v xml:space="preserve"> </v>
      </c>
      <c r="AE1311" s="116" t="str">
        <f t="shared" si="205"/>
        <v xml:space="preserve"> </v>
      </c>
      <c r="AF1311" s="116" t="str">
        <f t="shared" si="206"/>
        <v xml:space="preserve"> </v>
      </c>
      <c r="AG1311" s="116" t="str">
        <f t="shared" si="207"/>
        <v xml:space="preserve"> </v>
      </c>
    </row>
    <row r="1312" spans="1:33" x14ac:dyDescent="0.35">
      <c r="A1312" s="199"/>
      <c r="B1312" s="200"/>
      <c r="C1312" s="200"/>
      <c r="D1312" s="200"/>
      <c r="E1312" s="200"/>
      <c r="F1312" s="200"/>
      <c r="G1312" s="200"/>
      <c r="H1312" s="200"/>
      <c r="I1312" s="200"/>
      <c r="J1312" s="200"/>
      <c r="K1312" s="200"/>
      <c r="L1312" s="200"/>
      <c r="M1312" s="200"/>
      <c r="N1312" s="200"/>
      <c r="O1312" s="200"/>
      <c r="P1312" s="200"/>
      <c r="Q1312" s="200"/>
      <c r="R1312" s="200"/>
      <c r="S1312" s="200"/>
      <c r="T1312" s="200"/>
      <c r="U1312" s="200"/>
      <c r="V1312" s="200"/>
      <c r="W1312" s="201"/>
      <c r="X1312" s="116" t="str">
        <f t="shared" si="209"/>
        <v xml:space="preserve"> </v>
      </c>
      <c r="Y1312" s="116" t="str">
        <f t="shared" si="208"/>
        <v xml:space="preserve"> </v>
      </c>
      <c r="Z1312" s="116" t="str">
        <f t="shared" si="200"/>
        <v xml:space="preserve"> </v>
      </c>
      <c r="AA1312" s="116" t="str">
        <f t="shared" si="201"/>
        <v xml:space="preserve"> </v>
      </c>
      <c r="AB1312" s="116" t="str">
        <f t="shared" si="202"/>
        <v xml:space="preserve"> </v>
      </c>
      <c r="AC1312" s="116" t="str">
        <f t="shared" si="203"/>
        <v xml:space="preserve"> </v>
      </c>
      <c r="AD1312" s="116" t="str">
        <f t="shared" si="204"/>
        <v xml:space="preserve"> </v>
      </c>
      <c r="AE1312" s="116" t="str">
        <f t="shared" si="205"/>
        <v xml:space="preserve"> </v>
      </c>
      <c r="AF1312" s="116" t="str">
        <f t="shared" si="206"/>
        <v xml:space="preserve"> </v>
      </c>
      <c r="AG1312" s="116" t="str">
        <f t="shared" si="207"/>
        <v xml:space="preserve"> </v>
      </c>
    </row>
    <row r="1313" spans="1:33" x14ac:dyDescent="0.35">
      <c r="A1313" s="199"/>
      <c r="B1313" s="200"/>
      <c r="C1313" s="200"/>
      <c r="D1313" s="200"/>
      <c r="E1313" s="200"/>
      <c r="F1313" s="200"/>
      <c r="G1313" s="200"/>
      <c r="H1313" s="200"/>
      <c r="I1313" s="200"/>
      <c r="J1313" s="200"/>
      <c r="K1313" s="200"/>
      <c r="L1313" s="200"/>
      <c r="M1313" s="200"/>
      <c r="N1313" s="200"/>
      <c r="O1313" s="200"/>
      <c r="P1313" s="200"/>
      <c r="Q1313" s="200"/>
      <c r="R1313" s="200"/>
      <c r="S1313" s="200"/>
      <c r="T1313" s="200"/>
      <c r="U1313" s="200"/>
      <c r="V1313" s="200"/>
      <c r="W1313" s="201"/>
      <c r="X1313" s="116" t="str">
        <f t="shared" si="209"/>
        <v xml:space="preserve"> </v>
      </c>
      <c r="Y1313" s="116" t="str">
        <f t="shared" si="208"/>
        <v xml:space="preserve"> </v>
      </c>
      <c r="Z1313" s="116" t="str">
        <f t="shared" si="200"/>
        <v xml:space="preserve"> </v>
      </c>
      <c r="AA1313" s="116" t="str">
        <f t="shared" si="201"/>
        <v xml:space="preserve"> </v>
      </c>
      <c r="AB1313" s="116" t="str">
        <f t="shared" si="202"/>
        <v xml:space="preserve"> </v>
      </c>
      <c r="AC1313" s="116" t="str">
        <f t="shared" si="203"/>
        <v xml:space="preserve"> </v>
      </c>
      <c r="AD1313" s="116" t="str">
        <f t="shared" si="204"/>
        <v xml:space="preserve"> </v>
      </c>
      <c r="AE1313" s="116" t="str">
        <f t="shared" si="205"/>
        <v xml:space="preserve"> </v>
      </c>
      <c r="AF1313" s="116" t="str">
        <f t="shared" si="206"/>
        <v xml:space="preserve"> </v>
      </c>
      <c r="AG1313" s="116" t="str">
        <f t="shared" si="207"/>
        <v xml:space="preserve"> </v>
      </c>
    </row>
    <row r="1314" spans="1:33" x14ac:dyDescent="0.35">
      <c r="A1314" s="199"/>
      <c r="B1314" s="200"/>
      <c r="C1314" s="200"/>
      <c r="D1314" s="200"/>
      <c r="E1314" s="200"/>
      <c r="F1314" s="200"/>
      <c r="G1314" s="200"/>
      <c r="H1314" s="200"/>
      <c r="I1314" s="200"/>
      <c r="J1314" s="200"/>
      <c r="K1314" s="200"/>
      <c r="L1314" s="200"/>
      <c r="M1314" s="200"/>
      <c r="N1314" s="200"/>
      <c r="O1314" s="200"/>
      <c r="P1314" s="200"/>
      <c r="Q1314" s="200"/>
      <c r="R1314" s="200"/>
      <c r="S1314" s="200"/>
      <c r="T1314" s="200"/>
      <c r="U1314" s="200"/>
      <c r="V1314" s="200"/>
      <c r="W1314" s="201"/>
      <c r="X1314" s="116" t="str">
        <f t="shared" si="209"/>
        <v xml:space="preserve"> </v>
      </c>
      <c r="Y1314" s="116" t="str">
        <f t="shared" si="208"/>
        <v xml:space="preserve"> </v>
      </c>
      <c r="Z1314" s="116" t="str">
        <f t="shared" si="200"/>
        <v xml:space="preserve"> </v>
      </c>
      <c r="AA1314" s="116" t="str">
        <f t="shared" si="201"/>
        <v xml:space="preserve"> </v>
      </c>
      <c r="AB1314" s="116" t="str">
        <f t="shared" si="202"/>
        <v xml:space="preserve"> </v>
      </c>
      <c r="AC1314" s="116" t="str">
        <f t="shared" si="203"/>
        <v xml:space="preserve"> </v>
      </c>
      <c r="AD1314" s="116" t="str">
        <f t="shared" si="204"/>
        <v xml:space="preserve"> </v>
      </c>
      <c r="AE1314" s="116" t="str">
        <f t="shared" si="205"/>
        <v xml:space="preserve"> </v>
      </c>
      <c r="AF1314" s="116" t="str">
        <f t="shared" si="206"/>
        <v xml:space="preserve"> </v>
      </c>
      <c r="AG1314" s="116" t="str">
        <f t="shared" si="207"/>
        <v xml:space="preserve"> </v>
      </c>
    </row>
    <row r="1315" spans="1:33" x14ac:dyDescent="0.35">
      <c r="A1315" s="199"/>
      <c r="B1315" s="200"/>
      <c r="C1315" s="200"/>
      <c r="D1315" s="200"/>
      <c r="E1315" s="200"/>
      <c r="F1315" s="200"/>
      <c r="G1315" s="200"/>
      <c r="H1315" s="200"/>
      <c r="I1315" s="200"/>
      <c r="J1315" s="200"/>
      <c r="K1315" s="200"/>
      <c r="L1315" s="200"/>
      <c r="M1315" s="200"/>
      <c r="N1315" s="200"/>
      <c r="O1315" s="200"/>
      <c r="P1315" s="200"/>
      <c r="Q1315" s="200"/>
      <c r="R1315" s="200"/>
      <c r="S1315" s="200"/>
      <c r="T1315" s="200"/>
      <c r="U1315" s="200"/>
      <c r="V1315" s="200"/>
      <c r="W1315" s="201"/>
      <c r="X1315" s="116" t="str">
        <f t="shared" si="209"/>
        <v xml:space="preserve"> </v>
      </c>
      <c r="Y1315" s="116" t="str">
        <f t="shared" si="208"/>
        <v xml:space="preserve"> </v>
      </c>
      <c r="Z1315" s="116" t="str">
        <f t="shared" si="200"/>
        <v xml:space="preserve"> </v>
      </c>
      <c r="AA1315" s="116" t="str">
        <f t="shared" si="201"/>
        <v xml:space="preserve"> </v>
      </c>
      <c r="AB1315" s="116" t="str">
        <f t="shared" si="202"/>
        <v xml:space="preserve"> </v>
      </c>
      <c r="AC1315" s="116" t="str">
        <f t="shared" si="203"/>
        <v xml:space="preserve"> </v>
      </c>
      <c r="AD1315" s="116" t="str">
        <f t="shared" si="204"/>
        <v xml:space="preserve"> </v>
      </c>
      <c r="AE1315" s="116" t="str">
        <f t="shared" si="205"/>
        <v xml:space="preserve"> </v>
      </c>
      <c r="AF1315" s="116" t="str">
        <f t="shared" si="206"/>
        <v xml:space="preserve"> </v>
      </c>
      <c r="AG1315" s="116" t="str">
        <f t="shared" si="207"/>
        <v xml:space="preserve"> </v>
      </c>
    </row>
    <row r="1316" spans="1:33" x14ac:dyDescent="0.35">
      <c r="A1316" s="199"/>
      <c r="B1316" s="200"/>
      <c r="C1316" s="200"/>
      <c r="D1316" s="200"/>
      <c r="E1316" s="200"/>
      <c r="F1316" s="200"/>
      <c r="G1316" s="200"/>
      <c r="H1316" s="200"/>
      <c r="I1316" s="200"/>
      <c r="J1316" s="200"/>
      <c r="K1316" s="200"/>
      <c r="L1316" s="200"/>
      <c r="M1316" s="200"/>
      <c r="N1316" s="200"/>
      <c r="O1316" s="200"/>
      <c r="P1316" s="200"/>
      <c r="Q1316" s="200"/>
      <c r="R1316" s="200"/>
      <c r="S1316" s="200"/>
      <c r="T1316" s="200"/>
      <c r="U1316" s="200"/>
      <c r="V1316" s="200"/>
      <c r="W1316" s="201"/>
      <c r="X1316" s="116" t="str">
        <f t="shared" si="209"/>
        <v xml:space="preserve"> </v>
      </c>
      <c r="Y1316" s="116" t="str">
        <f t="shared" si="208"/>
        <v xml:space="preserve"> </v>
      </c>
      <c r="Z1316" s="116" t="str">
        <f t="shared" si="200"/>
        <v xml:space="preserve"> </v>
      </c>
      <c r="AA1316" s="116" t="str">
        <f t="shared" si="201"/>
        <v xml:space="preserve"> </v>
      </c>
      <c r="AB1316" s="116" t="str">
        <f t="shared" si="202"/>
        <v xml:space="preserve"> </v>
      </c>
      <c r="AC1316" s="116" t="str">
        <f t="shared" si="203"/>
        <v xml:space="preserve"> </v>
      </c>
      <c r="AD1316" s="116" t="str">
        <f t="shared" si="204"/>
        <v xml:space="preserve"> </v>
      </c>
      <c r="AE1316" s="116" t="str">
        <f t="shared" si="205"/>
        <v xml:space="preserve"> </v>
      </c>
      <c r="AF1316" s="116" t="str">
        <f t="shared" si="206"/>
        <v xml:space="preserve"> </v>
      </c>
      <c r="AG1316" s="116" t="str">
        <f t="shared" si="207"/>
        <v xml:space="preserve"> </v>
      </c>
    </row>
    <row r="1317" spans="1:33" x14ac:dyDescent="0.35">
      <c r="A1317" s="199"/>
      <c r="B1317" s="200"/>
      <c r="C1317" s="200"/>
      <c r="D1317" s="200"/>
      <c r="E1317" s="200"/>
      <c r="F1317" s="200"/>
      <c r="G1317" s="200"/>
      <c r="H1317" s="200"/>
      <c r="I1317" s="200"/>
      <c r="J1317" s="200"/>
      <c r="K1317" s="200"/>
      <c r="L1317" s="200"/>
      <c r="M1317" s="200"/>
      <c r="N1317" s="200"/>
      <c r="O1317" s="200"/>
      <c r="P1317" s="200"/>
      <c r="Q1317" s="200"/>
      <c r="R1317" s="200"/>
      <c r="S1317" s="200"/>
      <c r="T1317" s="200"/>
      <c r="U1317" s="200"/>
      <c r="V1317" s="200"/>
      <c r="W1317" s="201"/>
      <c r="X1317" s="116" t="str">
        <f t="shared" si="209"/>
        <v xml:space="preserve"> </v>
      </c>
      <c r="Y1317" s="116" t="str">
        <f t="shared" si="208"/>
        <v xml:space="preserve"> </v>
      </c>
      <c r="Z1317" s="116" t="str">
        <f t="shared" si="200"/>
        <v xml:space="preserve"> </v>
      </c>
      <c r="AA1317" s="116" t="str">
        <f t="shared" si="201"/>
        <v xml:space="preserve"> </v>
      </c>
      <c r="AB1317" s="116" t="str">
        <f t="shared" si="202"/>
        <v xml:space="preserve"> </v>
      </c>
      <c r="AC1317" s="116" t="str">
        <f t="shared" si="203"/>
        <v xml:space="preserve"> </v>
      </c>
      <c r="AD1317" s="116" t="str">
        <f t="shared" si="204"/>
        <v xml:space="preserve"> </v>
      </c>
      <c r="AE1317" s="116" t="str">
        <f t="shared" si="205"/>
        <v xml:space="preserve"> </v>
      </c>
      <c r="AF1317" s="116" t="str">
        <f t="shared" si="206"/>
        <v xml:space="preserve"> </v>
      </c>
      <c r="AG1317" s="116" t="str">
        <f t="shared" si="207"/>
        <v xml:space="preserve"> </v>
      </c>
    </row>
    <row r="1318" spans="1:33" x14ac:dyDescent="0.35">
      <c r="A1318" s="199"/>
      <c r="B1318" s="200"/>
      <c r="C1318" s="200"/>
      <c r="D1318" s="200"/>
      <c r="E1318" s="200"/>
      <c r="F1318" s="200"/>
      <c r="G1318" s="200"/>
      <c r="H1318" s="200"/>
      <c r="I1318" s="200"/>
      <c r="J1318" s="200"/>
      <c r="K1318" s="200"/>
      <c r="L1318" s="200"/>
      <c r="M1318" s="200"/>
      <c r="N1318" s="200"/>
      <c r="O1318" s="200"/>
      <c r="P1318" s="200"/>
      <c r="Q1318" s="200"/>
      <c r="R1318" s="200"/>
      <c r="S1318" s="200"/>
      <c r="T1318" s="200"/>
      <c r="U1318" s="200"/>
      <c r="V1318" s="200"/>
      <c r="W1318" s="201"/>
      <c r="X1318" s="116" t="str">
        <f t="shared" si="209"/>
        <v xml:space="preserve"> </v>
      </c>
      <c r="Y1318" s="116" t="str">
        <f t="shared" si="208"/>
        <v xml:space="preserve"> </v>
      </c>
      <c r="Z1318" s="116" t="str">
        <f t="shared" si="200"/>
        <v xml:space="preserve"> </v>
      </c>
      <c r="AA1318" s="116" t="str">
        <f t="shared" si="201"/>
        <v xml:space="preserve"> </v>
      </c>
      <c r="AB1318" s="116" t="str">
        <f t="shared" si="202"/>
        <v xml:space="preserve"> </v>
      </c>
      <c r="AC1318" s="116" t="str">
        <f t="shared" si="203"/>
        <v xml:space="preserve"> </v>
      </c>
      <c r="AD1318" s="116" t="str">
        <f t="shared" si="204"/>
        <v xml:space="preserve"> </v>
      </c>
      <c r="AE1318" s="116" t="str">
        <f t="shared" si="205"/>
        <v xml:space="preserve"> </v>
      </c>
      <c r="AF1318" s="116" t="str">
        <f t="shared" si="206"/>
        <v xml:space="preserve"> </v>
      </c>
      <c r="AG1318" s="116" t="str">
        <f t="shared" si="207"/>
        <v xml:space="preserve"> </v>
      </c>
    </row>
    <row r="1319" spans="1:33" x14ac:dyDescent="0.35">
      <c r="A1319" s="199"/>
      <c r="B1319" s="200"/>
      <c r="C1319" s="200"/>
      <c r="D1319" s="200"/>
      <c r="E1319" s="200"/>
      <c r="F1319" s="200"/>
      <c r="G1319" s="200"/>
      <c r="H1319" s="200"/>
      <c r="I1319" s="200"/>
      <c r="J1319" s="200"/>
      <c r="K1319" s="200"/>
      <c r="L1319" s="200"/>
      <c r="M1319" s="200"/>
      <c r="N1319" s="200"/>
      <c r="O1319" s="200"/>
      <c r="P1319" s="200"/>
      <c r="Q1319" s="200"/>
      <c r="R1319" s="200"/>
      <c r="S1319" s="200"/>
      <c r="T1319" s="200"/>
      <c r="U1319" s="200"/>
      <c r="V1319" s="200"/>
      <c r="W1319" s="201"/>
      <c r="X1319" s="116" t="str">
        <f t="shared" si="209"/>
        <v xml:space="preserve"> </v>
      </c>
      <c r="Y1319" s="116" t="str">
        <f t="shared" si="208"/>
        <v xml:space="preserve"> </v>
      </c>
      <c r="Z1319" s="116" t="str">
        <f t="shared" si="200"/>
        <v xml:space="preserve"> </v>
      </c>
      <c r="AA1319" s="116" t="str">
        <f t="shared" si="201"/>
        <v xml:space="preserve"> </v>
      </c>
      <c r="AB1319" s="116" t="str">
        <f t="shared" si="202"/>
        <v xml:space="preserve"> </v>
      </c>
      <c r="AC1319" s="116" t="str">
        <f t="shared" si="203"/>
        <v xml:space="preserve"> </v>
      </c>
      <c r="AD1319" s="116" t="str">
        <f t="shared" si="204"/>
        <v xml:space="preserve"> </v>
      </c>
      <c r="AE1319" s="116" t="str">
        <f t="shared" si="205"/>
        <v xml:space="preserve"> </v>
      </c>
      <c r="AF1319" s="116" t="str">
        <f t="shared" si="206"/>
        <v xml:space="preserve"> </v>
      </c>
      <c r="AG1319" s="116" t="str">
        <f t="shared" si="207"/>
        <v xml:space="preserve"> </v>
      </c>
    </row>
    <row r="1320" spans="1:33" x14ac:dyDescent="0.35">
      <c r="A1320" s="199"/>
      <c r="B1320" s="200"/>
      <c r="C1320" s="200"/>
      <c r="D1320" s="200"/>
      <c r="E1320" s="200"/>
      <c r="F1320" s="200"/>
      <c r="G1320" s="200"/>
      <c r="H1320" s="200"/>
      <c r="I1320" s="200"/>
      <c r="J1320" s="200"/>
      <c r="K1320" s="200"/>
      <c r="L1320" s="200"/>
      <c r="M1320" s="200"/>
      <c r="N1320" s="200"/>
      <c r="O1320" s="200"/>
      <c r="P1320" s="200"/>
      <c r="Q1320" s="200"/>
      <c r="R1320" s="200"/>
      <c r="S1320" s="200"/>
      <c r="T1320" s="200"/>
      <c r="U1320" s="200"/>
      <c r="V1320" s="200"/>
      <c r="W1320" s="201"/>
      <c r="X1320" s="116" t="str">
        <f t="shared" si="209"/>
        <v xml:space="preserve"> </v>
      </c>
      <c r="Y1320" s="116" t="str">
        <f t="shared" si="208"/>
        <v xml:space="preserve"> </v>
      </c>
      <c r="Z1320" s="116" t="str">
        <f t="shared" si="200"/>
        <v xml:space="preserve"> </v>
      </c>
      <c r="AA1320" s="116" t="str">
        <f t="shared" si="201"/>
        <v xml:space="preserve"> </v>
      </c>
      <c r="AB1320" s="116" t="str">
        <f t="shared" si="202"/>
        <v xml:space="preserve"> </v>
      </c>
      <c r="AC1320" s="116" t="str">
        <f t="shared" si="203"/>
        <v xml:space="preserve"> </v>
      </c>
      <c r="AD1320" s="116" t="str">
        <f t="shared" si="204"/>
        <v xml:space="preserve"> </v>
      </c>
      <c r="AE1320" s="116" t="str">
        <f t="shared" si="205"/>
        <v xml:space="preserve"> </v>
      </c>
      <c r="AF1320" s="116" t="str">
        <f t="shared" si="206"/>
        <v xml:space="preserve"> </v>
      </c>
      <c r="AG1320" s="116" t="str">
        <f t="shared" si="207"/>
        <v xml:space="preserve"> </v>
      </c>
    </row>
    <row r="1321" spans="1:33" x14ac:dyDescent="0.35">
      <c r="A1321" s="199"/>
      <c r="B1321" s="200"/>
      <c r="C1321" s="200"/>
      <c r="D1321" s="200"/>
      <c r="E1321" s="200"/>
      <c r="F1321" s="200"/>
      <c r="G1321" s="200"/>
      <c r="H1321" s="200"/>
      <c r="I1321" s="200"/>
      <c r="J1321" s="200"/>
      <c r="K1321" s="200"/>
      <c r="L1321" s="200"/>
      <c r="M1321" s="200"/>
      <c r="N1321" s="200"/>
      <c r="O1321" s="200"/>
      <c r="P1321" s="200"/>
      <c r="Q1321" s="200"/>
      <c r="R1321" s="200"/>
      <c r="S1321" s="200"/>
      <c r="T1321" s="200"/>
      <c r="U1321" s="200"/>
      <c r="V1321" s="200"/>
      <c r="W1321" s="201"/>
      <c r="X1321" s="116" t="str">
        <f t="shared" si="209"/>
        <v xml:space="preserve"> </v>
      </c>
      <c r="Y1321" s="116" t="str">
        <f t="shared" si="208"/>
        <v xml:space="preserve"> </v>
      </c>
      <c r="Z1321" s="116" t="str">
        <f t="shared" si="200"/>
        <v xml:space="preserve"> </v>
      </c>
      <c r="AA1321" s="116" t="str">
        <f t="shared" si="201"/>
        <v xml:space="preserve"> </v>
      </c>
      <c r="AB1321" s="116" t="str">
        <f t="shared" si="202"/>
        <v xml:space="preserve"> </v>
      </c>
      <c r="AC1321" s="116" t="str">
        <f t="shared" si="203"/>
        <v xml:space="preserve"> </v>
      </c>
      <c r="AD1321" s="116" t="str">
        <f t="shared" si="204"/>
        <v xml:space="preserve"> </v>
      </c>
      <c r="AE1321" s="116" t="str">
        <f t="shared" si="205"/>
        <v xml:space="preserve"> </v>
      </c>
      <c r="AF1321" s="116" t="str">
        <f t="shared" si="206"/>
        <v xml:space="preserve"> </v>
      </c>
      <c r="AG1321" s="116" t="str">
        <f t="shared" si="207"/>
        <v xml:space="preserve"> </v>
      </c>
    </row>
    <row r="1322" spans="1:33" x14ac:dyDescent="0.35">
      <c r="A1322" s="199"/>
      <c r="B1322" s="200"/>
      <c r="C1322" s="200"/>
      <c r="D1322" s="200"/>
      <c r="E1322" s="200"/>
      <c r="F1322" s="200"/>
      <c r="G1322" s="200"/>
      <c r="H1322" s="200"/>
      <c r="I1322" s="200"/>
      <c r="J1322" s="200"/>
      <c r="K1322" s="200"/>
      <c r="L1322" s="200"/>
      <c r="M1322" s="200"/>
      <c r="N1322" s="200"/>
      <c r="O1322" s="200"/>
      <c r="P1322" s="200"/>
      <c r="Q1322" s="200"/>
      <c r="R1322" s="200"/>
      <c r="S1322" s="200"/>
      <c r="T1322" s="200"/>
      <c r="U1322" s="200"/>
      <c r="V1322" s="200"/>
      <c r="W1322" s="201"/>
      <c r="X1322" s="116" t="str">
        <f t="shared" si="209"/>
        <v xml:space="preserve"> </v>
      </c>
      <c r="Y1322" s="116" t="str">
        <f t="shared" si="208"/>
        <v xml:space="preserve"> </v>
      </c>
      <c r="Z1322" s="116" t="str">
        <f t="shared" si="200"/>
        <v xml:space="preserve"> </v>
      </c>
      <c r="AA1322" s="116" t="str">
        <f t="shared" si="201"/>
        <v xml:space="preserve"> </v>
      </c>
      <c r="AB1322" s="116" t="str">
        <f t="shared" si="202"/>
        <v xml:space="preserve"> </v>
      </c>
      <c r="AC1322" s="116" t="str">
        <f t="shared" si="203"/>
        <v xml:space="preserve"> </v>
      </c>
      <c r="AD1322" s="116" t="str">
        <f t="shared" si="204"/>
        <v xml:space="preserve"> </v>
      </c>
      <c r="AE1322" s="116" t="str">
        <f t="shared" si="205"/>
        <v xml:space="preserve"> </v>
      </c>
      <c r="AF1322" s="116" t="str">
        <f t="shared" si="206"/>
        <v xml:space="preserve"> </v>
      </c>
      <c r="AG1322" s="116" t="str">
        <f t="shared" si="207"/>
        <v xml:space="preserve"> </v>
      </c>
    </row>
    <row r="1323" spans="1:33" x14ac:dyDescent="0.35">
      <c r="A1323" s="199"/>
      <c r="B1323" s="200"/>
      <c r="C1323" s="200"/>
      <c r="D1323" s="200"/>
      <c r="E1323" s="200"/>
      <c r="F1323" s="200"/>
      <c r="G1323" s="200"/>
      <c r="H1323" s="200"/>
      <c r="I1323" s="200"/>
      <c r="J1323" s="200"/>
      <c r="K1323" s="200"/>
      <c r="L1323" s="200"/>
      <c r="M1323" s="200"/>
      <c r="N1323" s="200"/>
      <c r="O1323" s="200"/>
      <c r="P1323" s="200"/>
      <c r="Q1323" s="200"/>
      <c r="R1323" s="200"/>
      <c r="S1323" s="200"/>
      <c r="T1323" s="200"/>
      <c r="U1323" s="200"/>
      <c r="V1323" s="200"/>
      <c r="W1323" s="201"/>
      <c r="X1323" s="116" t="str">
        <f t="shared" si="209"/>
        <v xml:space="preserve"> </v>
      </c>
      <c r="Y1323" s="116" t="str">
        <f t="shared" si="208"/>
        <v xml:space="preserve"> </v>
      </c>
      <c r="Z1323" s="116" t="str">
        <f t="shared" si="200"/>
        <v xml:space="preserve"> </v>
      </c>
      <c r="AA1323" s="116" t="str">
        <f t="shared" si="201"/>
        <v xml:space="preserve"> </v>
      </c>
      <c r="AB1323" s="116" t="str">
        <f t="shared" si="202"/>
        <v xml:space="preserve"> </v>
      </c>
      <c r="AC1323" s="116" t="str">
        <f t="shared" si="203"/>
        <v xml:space="preserve"> </v>
      </c>
      <c r="AD1323" s="116" t="str">
        <f t="shared" si="204"/>
        <v xml:space="preserve"> </v>
      </c>
      <c r="AE1323" s="116" t="str">
        <f t="shared" si="205"/>
        <v xml:space="preserve"> </v>
      </c>
      <c r="AF1323" s="116" t="str">
        <f t="shared" si="206"/>
        <v xml:space="preserve"> </v>
      </c>
      <c r="AG1323" s="116" t="str">
        <f t="shared" si="207"/>
        <v xml:space="preserve"> </v>
      </c>
    </row>
    <row r="1324" spans="1:33" x14ac:dyDescent="0.35">
      <c r="A1324" s="199"/>
      <c r="B1324" s="200"/>
      <c r="C1324" s="200"/>
      <c r="D1324" s="200"/>
      <c r="E1324" s="200"/>
      <c r="F1324" s="200"/>
      <c r="G1324" s="200"/>
      <c r="H1324" s="200"/>
      <c r="I1324" s="200"/>
      <c r="J1324" s="200"/>
      <c r="K1324" s="200"/>
      <c r="L1324" s="200"/>
      <c r="M1324" s="200"/>
      <c r="N1324" s="200"/>
      <c r="O1324" s="200"/>
      <c r="P1324" s="200"/>
      <c r="Q1324" s="200"/>
      <c r="R1324" s="200"/>
      <c r="S1324" s="200"/>
      <c r="T1324" s="200"/>
      <c r="U1324" s="200"/>
      <c r="V1324" s="200"/>
      <c r="W1324" s="201"/>
      <c r="X1324" s="116" t="str">
        <f t="shared" si="209"/>
        <v xml:space="preserve"> </v>
      </c>
      <c r="Y1324" s="116" t="str">
        <f t="shared" si="208"/>
        <v xml:space="preserve"> </v>
      </c>
      <c r="Z1324" s="116" t="str">
        <f t="shared" si="200"/>
        <v xml:space="preserve"> </v>
      </c>
      <c r="AA1324" s="116" t="str">
        <f t="shared" si="201"/>
        <v xml:space="preserve"> </v>
      </c>
      <c r="AB1324" s="116" t="str">
        <f t="shared" si="202"/>
        <v xml:space="preserve"> </v>
      </c>
      <c r="AC1324" s="116" t="str">
        <f t="shared" si="203"/>
        <v xml:space="preserve"> </v>
      </c>
      <c r="AD1324" s="116" t="str">
        <f t="shared" si="204"/>
        <v xml:space="preserve"> </v>
      </c>
      <c r="AE1324" s="116" t="str">
        <f t="shared" si="205"/>
        <v xml:space="preserve"> </v>
      </c>
      <c r="AF1324" s="116" t="str">
        <f t="shared" si="206"/>
        <v xml:space="preserve"> </v>
      </c>
      <c r="AG1324" s="116" t="str">
        <f t="shared" si="207"/>
        <v xml:space="preserve"> </v>
      </c>
    </row>
    <row r="1325" spans="1:33" x14ac:dyDescent="0.35">
      <c r="A1325" s="199"/>
      <c r="B1325" s="200"/>
      <c r="C1325" s="200"/>
      <c r="D1325" s="200"/>
      <c r="E1325" s="200"/>
      <c r="F1325" s="200"/>
      <c r="G1325" s="200"/>
      <c r="H1325" s="200"/>
      <c r="I1325" s="200"/>
      <c r="J1325" s="200"/>
      <c r="K1325" s="200"/>
      <c r="L1325" s="200"/>
      <c r="M1325" s="200"/>
      <c r="N1325" s="200"/>
      <c r="O1325" s="200"/>
      <c r="P1325" s="200"/>
      <c r="Q1325" s="200"/>
      <c r="R1325" s="200"/>
      <c r="S1325" s="200"/>
      <c r="T1325" s="200"/>
      <c r="U1325" s="200"/>
      <c r="V1325" s="200"/>
      <c r="W1325" s="201"/>
      <c r="X1325" s="116" t="str">
        <f t="shared" si="209"/>
        <v xml:space="preserve"> </v>
      </c>
      <c r="Y1325" s="116" t="str">
        <f t="shared" si="208"/>
        <v xml:space="preserve"> </v>
      </c>
      <c r="Z1325" s="116" t="str">
        <f t="shared" si="200"/>
        <v xml:space="preserve"> </v>
      </c>
      <c r="AA1325" s="116" t="str">
        <f t="shared" si="201"/>
        <v xml:space="preserve"> </v>
      </c>
      <c r="AB1325" s="116" t="str">
        <f t="shared" si="202"/>
        <v xml:space="preserve"> </v>
      </c>
      <c r="AC1325" s="116" t="str">
        <f t="shared" si="203"/>
        <v xml:space="preserve"> </v>
      </c>
      <c r="AD1325" s="116" t="str">
        <f t="shared" si="204"/>
        <v xml:space="preserve"> </v>
      </c>
      <c r="AE1325" s="116" t="str">
        <f t="shared" si="205"/>
        <v xml:space="preserve"> </v>
      </c>
      <c r="AF1325" s="116" t="str">
        <f t="shared" si="206"/>
        <v xml:space="preserve"> </v>
      </c>
      <c r="AG1325" s="116" t="str">
        <f t="shared" si="207"/>
        <v xml:space="preserve"> </v>
      </c>
    </row>
    <row r="1326" spans="1:33" x14ac:dyDescent="0.35">
      <c r="A1326" s="199"/>
      <c r="B1326" s="200"/>
      <c r="C1326" s="200"/>
      <c r="D1326" s="200"/>
      <c r="E1326" s="200"/>
      <c r="F1326" s="200"/>
      <c r="G1326" s="200"/>
      <c r="H1326" s="200"/>
      <c r="I1326" s="200"/>
      <c r="J1326" s="200"/>
      <c r="K1326" s="200"/>
      <c r="L1326" s="200"/>
      <c r="M1326" s="200"/>
      <c r="N1326" s="200"/>
      <c r="O1326" s="200"/>
      <c r="P1326" s="200"/>
      <c r="Q1326" s="200"/>
      <c r="R1326" s="200"/>
      <c r="S1326" s="200"/>
      <c r="T1326" s="200"/>
      <c r="U1326" s="200"/>
      <c r="V1326" s="200"/>
      <c r="W1326" s="201"/>
      <c r="X1326" s="116" t="str">
        <f t="shared" si="209"/>
        <v xml:space="preserve"> </v>
      </c>
      <c r="Y1326" s="116" t="str">
        <f t="shared" si="208"/>
        <v xml:space="preserve"> </v>
      </c>
      <c r="Z1326" s="116" t="str">
        <f t="shared" si="200"/>
        <v xml:space="preserve"> </v>
      </c>
      <c r="AA1326" s="116" t="str">
        <f t="shared" si="201"/>
        <v xml:space="preserve"> </v>
      </c>
      <c r="AB1326" s="116" t="str">
        <f t="shared" si="202"/>
        <v xml:space="preserve"> </v>
      </c>
      <c r="AC1326" s="116" t="str">
        <f t="shared" si="203"/>
        <v xml:space="preserve"> </v>
      </c>
      <c r="AD1326" s="116" t="str">
        <f t="shared" si="204"/>
        <v xml:space="preserve"> </v>
      </c>
      <c r="AE1326" s="116" t="str">
        <f t="shared" si="205"/>
        <v xml:space="preserve"> </v>
      </c>
      <c r="AF1326" s="116" t="str">
        <f t="shared" si="206"/>
        <v xml:space="preserve"> </v>
      </c>
      <c r="AG1326" s="116" t="str">
        <f t="shared" si="207"/>
        <v xml:space="preserve"> </v>
      </c>
    </row>
    <row r="1327" spans="1:33" x14ac:dyDescent="0.35">
      <c r="A1327" s="199"/>
      <c r="B1327" s="200"/>
      <c r="C1327" s="200"/>
      <c r="D1327" s="200"/>
      <c r="E1327" s="200"/>
      <c r="F1327" s="200"/>
      <c r="G1327" s="200"/>
      <c r="H1327" s="200"/>
      <c r="I1327" s="200"/>
      <c r="J1327" s="200"/>
      <c r="K1327" s="200"/>
      <c r="L1327" s="200"/>
      <c r="M1327" s="200"/>
      <c r="N1327" s="200"/>
      <c r="O1327" s="200"/>
      <c r="P1327" s="200"/>
      <c r="Q1327" s="200"/>
      <c r="R1327" s="200"/>
      <c r="S1327" s="200"/>
      <c r="T1327" s="200"/>
      <c r="U1327" s="200"/>
      <c r="V1327" s="200"/>
      <c r="W1327" s="201"/>
      <c r="X1327" s="116" t="str">
        <f t="shared" si="209"/>
        <v xml:space="preserve"> </v>
      </c>
      <c r="Y1327" s="116" t="str">
        <f t="shared" si="208"/>
        <v xml:space="preserve"> </v>
      </c>
      <c r="Z1327" s="116" t="str">
        <f t="shared" si="200"/>
        <v xml:space="preserve"> </v>
      </c>
      <c r="AA1327" s="116" t="str">
        <f t="shared" si="201"/>
        <v xml:space="preserve"> </v>
      </c>
      <c r="AB1327" s="116" t="str">
        <f t="shared" si="202"/>
        <v xml:space="preserve"> </v>
      </c>
      <c r="AC1327" s="116" t="str">
        <f t="shared" si="203"/>
        <v xml:space="preserve"> </v>
      </c>
      <c r="AD1327" s="116" t="str">
        <f t="shared" si="204"/>
        <v xml:space="preserve"> </v>
      </c>
      <c r="AE1327" s="116" t="str">
        <f t="shared" si="205"/>
        <v xml:space="preserve"> </v>
      </c>
      <c r="AF1327" s="116" t="str">
        <f t="shared" si="206"/>
        <v xml:space="preserve"> </v>
      </c>
      <c r="AG1327" s="116" t="str">
        <f t="shared" si="207"/>
        <v xml:space="preserve"> </v>
      </c>
    </row>
    <row r="1328" spans="1:33" x14ac:dyDescent="0.35">
      <c r="A1328" s="199"/>
      <c r="B1328" s="200"/>
      <c r="C1328" s="200"/>
      <c r="D1328" s="200"/>
      <c r="E1328" s="200"/>
      <c r="F1328" s="200"/>
      <c r="G1328" s="200"/>
      <c r="H1328" s="200"/>
      <c r="I1328" s="200"/>
      <c r="J1328" s="200"/>
      <c r="K1328" s="200"/>
      <c r="L1328" s="200"/>
      <c r="M1328" s="200"/>
      <c r="N1328" s="200"/>
      <c r="O1328" s="200"/>
      <c r="P1328" s="200"/>
      <c r="Q1328" s="200"/>
      <c r="R1328" s="200"/>
      <c r="S1328" s="200"/>
      <c r="T1328" s="200"/>
      <c r="U1328" s="200"/>
      <c r="V1328" s="200"/>
      <c r="W1328" s="201"/>
      <c r="X1328" s="116" t="str">
        <f t="shared" si="209"/>
        <v xml:space="preserve"> </v>
      </c>
      <c r="Y1328" s="116" t="str">
        <f t="shared" si="208"/>
        <v xml:space="preserve"> </v>
      </c>
      <c r="Z1328" s="116" t="str">
        <f t="shared" si="200"/>
        <v xml:space="preserve"> </v>
      </c>
      <c r="AA1328" s="116" t="str">
        <f t="shared" si="201"/>
        <v xml:space="preserve"> </v>
      </c>
      <c r="AB1328" s="116" t="str">
        <f t="shared" si="202"/>
        <v xml:space="preserve"> </v>
      </c>
      <c r="AC1328" s="116" t="str">
        <f t="shared" si="203"/>
        <v xml:space="preserve"> </v>
      </c>
      <c r="AD1328" s="116" t="str">
        <f t="shared" si="204"/>
        <v xml:space="preserve"> </v>
      </c>
      <c r="AE1328" s="116" t="str">
        <f t="shared" si="205"/>
        <v xml:space="preserve"> </v>
      </c>
      <c r="AF1328" s="116" t="str">
        <f t="shared" si="206"/>
        <v xml:space="preserve"> </v>
      </c>
      <c r="AG1328" s="116" t="str">
        <f t="shared" si="207"/>
        <v xml:space="preserve"> </v>
      </c>
    </row>
    <row r="1329" spans="1:33" x14ac:dyDescent="0.35">
      <c r="A1329" s="199"/>
      <c r="B1329" s="200"/>
      <c r="C1329" s="200"/>
      <c r="D1329" s="200"/>
      <c r="E1329" s="200"/>
      <c r="F1329" s="200"/>
      <c r="G1329" s="200"/>
      <c r="H1329" s="200"/>
      <c r="I1329" s="200"/>
      <c r="J1329" s="200"/>
      <c r="K1329" s="200"/>
      <c r="L1329" s="200"/>
      <c r="M1329" s="200"/>
      <c r="N1329" s="200"/>
      <c r="O1329" s="200"/>
      <c r="P1329" s="200"/>
      <c r="Q1329" s="200"/>
      <c r="R1329" s="200"/>
      <c r="S1329" s="200"/>
      <c r="T1329" s="200"/>
      <c r="U1329" s="200"/>
      <c r="V1329" s="200"/>
      <c r="W1329" s="201"/>
      <c r="X1329" s="116" t="str">
        <f t="shared" si="209"/>
        <v xml:space="preserve"> </v>
      </c>
      <c r="Y1329" s="116" t="str">
        <f t="shared" si="208"/>
        <v xml:space="preserve"> </v>
      </c>
      <c r="Z1329" s="116" t="str">
        <f t="shared" si="200"/>
        <v xml:space="preserve"> </v>
      </c>
      <c r="AA1329" s="116" t="str">
        <f t="shared" si="201"/>
        <v xml:space="preserve"> </v>
      </c>
      <c r="AB1329" s="116" t="str">
        <f t="shared" si="202"/>
        <v xml:space="preserve"> </v>
      </c>
      <c r="AC1329" s="116" t="str">
        <f t="shared" si="203"/>
        <v xml:space="preserve"> </v>
      </c>
      <c r="AD1329" s="116" t="str">
        <f t="shared" si="204"/>
        <v xml:space="preserve"> </v>
      </c>
      <c r="AE1329" s="116" t="str">
        <f t="shared" si="205"/>
        <v xml:space="preserve"> </v>
      </c>
      <c r="AF1329" s="116" t="str">
        <f t="shared" si="206"/>
        <v xml:space="preserve"> </v>
      </c>
      <c r="AG1329" s="116" t="str">
        <f t="shared" si="207"/>
        <v xml:space="preserve"> </v>
      </c>
    </row>
    <row r="1330" spans="1:33" x14ac:dyDescent="0.35">
      <c r="A1330" s="199"/>
      <c r="B1330" s="200"/>
      <c r="C1330" s="200"/>
      <c r="D1330" s="200"/>
      <c r="E1330" s="200"/>
      <c r="F1330" s="200"/>
      <c r="G1330" s="200"/>
      <c r="H1330" s="200"/>
      <c r="I1330" s="200"/>
      <c r="J1330" s="200"/>
      <c r="K1330" s="200"/>
      <c r="L1330" s="200"/>
      <c r="M1330" s="200"/>
      <c r="N1330" s="200"/>
      <c r="O1330" s="200"/>
      <c r="P1330" s="200"/>
      <c r="Q1330" s="200"/>
      <c r="R1330" s="200"/>
      <c r="S1330" s="200"/>
      <c r="T1330" s="200"/>
      <c r="U1330" s="200"/>
      <c r="V1330" s="200"/>
      <c r="W1330" s="201"/>
      <c r="X1330" s="116" t="str">
        <f t="shared" si="209"/>
        <v xml:space="preserve"> </v>
      </c>
      <c r="Y1330" s="116" t="str">
        <f t="shared" si="208"/>
        <v xml:space="preserve"> </v>
      </c>
      <c r="Z1330" s="116" t="str">
        <f t="shared" si="200"/>
        <v xml:space="preserve"> </v>
      </c>
      <c r="AA1330" s="116" t="str">
        <f t="shared" si="201"/>
        <v xml:space="preserve"> </v>
      </c>
      <c r="AB1330" s="116" t="str">
        <f t="shared" si="202"/>
        <v xml:space="preserve"> </v>
      </c>
      <c r="AC1330" s="116" t="str">
        <f t="shared" si="203"/>
        <v xml:space="preserve"> </v>
      </c>
      <c r="AD1330" s="116" t="str">
        <f t="shared" si="204"/>
        <v xml:space="preserve"> </v>
      </c>
      <c r="AE1330" s="116" t="str">
        <f t="shared" si="205"/>
        <v xml:space="preserve"> </v>
      </c>
      <c r="AF1330" s="116" t="str">
        <f t="shared" si="206"/>
        <v xml:space="preserve"> </v>
      </c>
      <c r="AG1330" s="116" t="str">
        <f t="shared" si="207"/>
        <v xml:space="preserve"> </v>
      </c>
    </row>
    <row r="1331" spans="1:33" x14ac:dyDescent="0.35">
      <c r="A1331" s="199"/>
      <c r="B1331" s="200"/>
      <c r="C1331" s="200"/>
      <c r="D1331" s="200"/>
      <c r="E1331" s="200"/>
      <c r="F1331" s="200"/>
      <c r="G1331" s="200"/>
      <c r="H1331" s="200"/>
      <c r="I1331" s="200"/>
      <c r="J1331" s="200"/>
      <c r="K1331" s="200"/>
      <c r="L1331" s="200"/>
      <c r="M1331" s="200"/>
      <c r="N1331" s="200"/>
      <c r="O1331" s="200"/>
      <c r="P1331" s="200"/>
      <c r="Q1331" s="200"/>
      <c r="R1331" s="200"/>
      <c r="S1331" s="200"/>
      <c r="T1331" s="200"/>
      <c r="U1331" s="200"/>
      <c r="V1331" s="200"/>
      <c r="W1331" s="201"/>
      <c r="X1331" s="116" t="str">
        <f t="shared" si="209"/>
        <v xml:space="preserve"> </v>
      </c>
      <c r="Y1331" s="116" t="str">
        <f t="shared" si="208"/>
        <v xml:space="preserve"> </v>
      </c>
      <c r="Z1331" s="116" t="str">
        <f t="shared" si="200"/>
        <v xml:space="preserve"> </v>
      </c>
      <c r="AA1331" s="116" t="str">
        <f t="shared" si="201"/>
        <v xml:space="preserve"> </v>
      </c>
      <c r="AB1331" s="116" t="str">
        <f t="shared" si="202"/>
        <v xml:space="preserve"> </v>
      </c>
      <c r="AC1331" s="116" t="str">
        <f t="shared" si="203"/>
        <v xml:space="preserve"> </v>
      </c>
      <c r="AD1331" s="116" t="str">
        <f t="shared" si="204"/>
        <v xml:space="preserve"> </v>
      </c>
      <c r="AE1331" s="116" t="str">
        <f t="shared" si="205"/>
        <v xml:space="preserve"> </v>
      </c>
      <c r="AF1331" s="116" t="str">
        <f t="shared" si="206"/>
        <v xml:space="preserve"> </v>
      </c>
      <c r="AG1331" s="116" t="str">
        <f t="shared" si="207"/>
        <v xml:space="preserve"> </v>
      </c>
    </row>
    <row r="1332" spans="1:33" x14ac:dyDescent="0.35">
      <c r="A1332" s="199"/>
      <c r="B1332" s="200"/>
      <c r="C1332" s="200"/>
      <c r="D1332" s="200"/>
      <c r="E1332" s="200"/>
      <c r="F1332" s="200"/>
      <c r="G1332" s="200"/>
      <c r="H1332" s="200"/>
      <c r="I1332" s="200"/>
      <c r="J1332" s="200"/>
      <c r="K1332" s="200"/>
      <c r="L1332" s="200"/>
      <c r="M1332" s="200"/>
      <c r="N1332" s="200"/>
      <c r="O1332" s="200"/>
      <c r="P1332" s="200"/>
      <c r="Q1332" s="200"/>
      <c r="R1332" s="200"/>
      <c r="S1332" s="200"/>
      <c r="T1332" s="200"/>
      <c r="U1332" s="200"/>
      <c r="V1332" s="200"/>
      <c r="W1332" s="201"/>
      <c r="X1332" s="116" t="str">
        <f t="shared" si="209"/>
        <v xml:space="preserve"> </v>
      </c>
      <c r="Y1332" s="116" t="str">
        <f t="shared" si="208"/>
        <v xml:space="preserve"> </v>
      </c>
      <c r="Z1332" s="116" t="str">
        <f t="shared" si="200"/>
        <v xml:space="preserve"> </v>
      </c>
      <c r="AA1332" s="116" t="str">
        <f t="shared" si="201"/>
        <v xml:space="preserve"> </v>
      </c>
      <c r="AB1332" s="116" t="str">
        <f t="shared" si="202"/>
        <v xml:space="preserve"> </v>
      </c>
      <c r="AC1332" s="116" t="str">
        <f t="shared" si="203"/>
        <v xml:space="preserve"> </v>
      </c>
      <c r="AD1332" s="116" t="str">
        <f t="shared" si="204"/>
        <v xml:space="preserve"> </v>
      </c>
      <c r="AE1332" s="116" t="str">
        <f t="shared" si="205"/>
        <v xml:space="preserve"> </v>
      </c>
      <c r="AF1332" s="116" t="str">
        <f t="shared" si="206"/>
        <v xml:space="preserve"> </v>
      </c>
      <c r="AG1332" s="116" t="str">
        <f t="shared" si="207"/>
        <v xml:space="preserve"> </v>
      </c>
    </row>
    <row r="1333" spans="1:33" x14ac:dyDescent="0.35">
      <c r="A1333" s="199"/>
      <c r="B1333" s="200"/>
      <c r="C1333" s="200"/>
      <c r="D1333" s="200"/>
      <c r="E1333" s="200"/>
      <c r="F1333" s="200"/>
      <c r="G1333" s="200"/>
      <c r="H1333" s="200"/>
      <c r="I1333" s="200"/>
      <c r="J1333" s="200"/>
      <c r="K1333" s="200"/>
      <c r="L1333" s="200"/>
      <c r="M1333" s="200"/>
      <c r="N1333" s="200"/>
      <c r="O1333" s="200"/>
      <c r="P1333" s="200"/>
      <c r="Q1333" s="200"/>
      <c r="R1333" s="200"/>
      <c r="S1333" s="200"/>
      <c r="T1333" s="200"/>
      <c r="U1333" s="200"/>
      <c r="V1333" s="200"/>
      <c r="W1333" s="201"/>
      <c r="X1333" s="116" t="str">
        <f t="shared" si="209"/>
        <v xml:space="preserve"> </v>
      </c>
      <c r="Y1333" s="116" t="str">
        <f t="shared" si="208"/>
        <v xml:space="preserve"> </v>
      </c>
      <c r="Z1333" s="116" t="str">
        <f t="shared" si="200"/>
        <v xml:space="preserve"> </v>
      </c>
      <c r="AA1333" s="116" t="str">
        <f t="shared" si="201"/>
        <v xml:space="preserve"> </v>
      </c>
      <c r="AB1333" s="116" t="str">
        <f t="shared" si="202"/>
        <v xml:space="preserve"> </v>
      </c>
      <c r="AC1333" s="116" t="str">
        <f t="shared" si="203"/>
        <v xml:space="preserve"> </v>
      </c>
      <c r="AD1333" s="116" t="str">
        <f t="shared" si="204"/>
        <v xml:space="preserve"> </v>
      </c>
      <c r="AE1333" s="116" t="str">
        <f t="shared" si="205"/>
        <v xml:space="preserve"> </v>
      </c>
      <c r="AF1333" s="116" t="str">
        <f t="shared" si="206"/>
        <v xml:space="preserve"> </v>
      </c>
      <c r="AG1333" s="116" t="str">
        <f t="shared" si="207"/>
        <v xml:space="preserve"> </v>
      </c>
    </row>
    <row r="1334" spans="1:33" x14ac:dyDescent="0.35">
      <c r="A1334" s="199"/>
      <c r="B1334" s="200"/>
      <c r="C1334" s="200"/>
      <c r="D1334" s="200"/>
      <c r="E1334" s="200"/>
      <c r="F1334" s="200"/>
      <c r="G1334" s="200"/>
      <c r="H1334" s="200"/>
      <c r="I1334" s="200"/>
      <c r="J1334" s="200"/>
      <c r="K1334" s="200"/>
      <c r="L1334" s="200"/>
      <c r="M1334" s="200"/>
      <c r="N1334" s="200"/>
      <c r="O1334" s="200"/>
      <c r="P1334" s="200"/>
      <c r="Q1334" s="200"/>
      <c r="R1334" s="200"/>
      <c r="S1334" s="200"/>
      <c r="T1334" s="200"/>
      <c r="U1334" s="200"/>
      <c r="V1334" s="200"/>
      <c r="W1334" s="201"/>
      <c r="X1334" s="116" t="str">
        <f t="shared" si="209"/>
        <v xml:space="preserve"> </v>
      </c>
      <c r="Y1334" s="116" t="str">
        <f t="shared" si="208"/>
        <v xml:space="preserve"> </v>
      </c>
      <c r="Z1334" s="116" t="str">
        <f t="shared" si="200"/>
        <v xml:space="preserve"> </v>
      </c>
      <c r="AA1334" s="116" t="str">
        <f t="shared" si="201"/>
        <v xml:space="preserve"> </v>
      </c>
      <c r="AB1334" s="116" t="str">
        <f t="shared" si="202"/>
        <v xml:space="preserve"> </v>
      </c>
      <c r="AC1334" s="116" t="str">
        <f t="shared" si="203"/>
        <v xml:space="preserve"> </v>
      </c>
      <c r="AD1334" s="116" t="str">
        <f t="shared" si="204"/>
        <v xml:space="preserve"> </v>
      </c>
      <c r="AE1334" s="116" t="str">
        <f t="shared" si="205"/>
        <v xml:space="preserve"> </v>
      </c>
      <c r="AF1334" s="116" t="str">
        <f t="shared" si="206"/>
        <v xml:space="preserve"> </v>
      </c>
      <c r="AG1334" s="116" t="str">
        <f t="shared" si="207"/>
        <v xml:space="preserve"> </v>
      </c>
    </row>
    <row r="1335" spans="1:33" x14ac:dyDescent="0.35">
      <c r="A1335" s="199"/>
      <c r="B1335" s="200"/>
      <c r="C1335" s="200"/>
      <c r="D1335" s="200"/>
      <c r="E1335" s="200"/>
      <c r="F1335" s="200"/>
      <c r="G1335" s="200"/>
      <c r="H1335" s="200"/>
      <c r="I1335" s="200"/>
      <c r="J1335" s="200"/>
      <c r="K1335" s="200"/>
      <c r="L1335" s="200"/>
      <c r="M1335" s="200"/>
      <c r="N1335" s="200"/>
      <c r="O1335" s="200"/>
      <c r="P1335" s="200"/>
      <c r="Q1335" s="200"/>
      <c r="R1335" s="200"/>
      <c r="S1335" s="200"/>
      <c r="T1335" s="200"/>
      <c r="U1335" s="200"/>
      <c r="V1335" s="200"/>
      <c r="W1335" s="201"/>
      <c r="X1335" s="116" t="str">
        <f t="shared" si="209"/>
        <v xml:space="preserve"> </v>
      </c>
      <c r="Y1335" s="116" t="str">
        <f t="shared" si="208"/>
        <v xml:space="preserve"> </v>
      </c>
      <c r="Z1335" s="116" t="str">
        <f t="shared" si="200"/>
        <v xml:space="preserve"> </v>
      </c>
      <c r="AA1335" s="116" t="str">
        <f t="shared" si="201"/>
        <v xml:space="preserve"> </v>
      </c>
      <c r="AB1335" s="116" t="str">
        <f t="shared" si="202"/>
        <v xml:space="preserve"> </v>
      </c>
      <c r="AC1335" s="116" t="str">
        <f t="shared" si="203"/>
        <v xml:space="preserve"> </v>
      </c>
      <c r="AD1335" s="116" t="str">
        <f t="shared" si="204"/>
        <v xml:space="preserve"> </v>
      </c>
      <c r="AE1335" s="116" t="str">
        <f t="shared" si="205"/>
        <v xml:space="preserve"> </v>
      </c>
      <c r="AF1335" s="116" t="str">
        <f t="shared" si="206"/>
        <v xml:space="preserve"> </v>
      </c>
      <c r="AG1335" s="116" t="str">
        <f t="shared" si="207"/>
        <v xml:space="preserve"> </v>
      </c>
    </row>
    <row r="1336" spans="1:33" x14ac:dyDescent="0.35">
      <c r="A1336" s="199"/>
      <c r="B1336" s="200"/>
      <c r="C1336" s="200"/>
      <c r="D1336" s="200"/>
      <c r="E1336" s="200"/>
      <c r="F1336" s="200"/>
      <c r="G1336" s="200"/>
      <c r="H1336" s="200"/>
      <c r="I1336" s="200"/>
      <c r="J1336" s="200"/>
      <c r="K1336" s="200"/>
      <c r="L1336" s="200"/>
      <c r="M1336" s="200"/>
      <c r="N1336" s="200"/>
      <c r="O1336" s="200"/>
      <c r="P1336" s="200"/>
      <c r="Q1336" s="200"/>
      <c r="R1336" s="200"/>
      <c r="S1336" s="200"/>
      <c r="T1336" s="200"/>
      <c r="U1336" s="200"/>
      <c r="V1336" s="200"/>
      <c r="W1336" s="201"/>
      <c r="X1336" s="116" t="str">
        <f t="shared" si="209"/>
        <v xml:space="preserve"> </v>
      </c>
      <c r="Y1336" s="116" t="str">
        <f t="shared" si="208"/>
        <v xml:space="preserve"> </v>
      </c>
      <c r="Z1336" s="116" t="str">
        <f t="shared" si="200"/>
        <v xml:space="preserve"> </v>
      </c>
      <c r="AA1336" s="116" t="str">
        <f t="shared" si="201"/>
        <v xml:space="preserve"> </v>
      </c>
      <c r="AB1336" s="116" t="str">
        <f t="shared" si="202"/>
        <v xml:space="preserve"> </v>
      </c>
      <c r="AC1336" s="116" t="str">
        <f t="shared" si="203"/>
        <v xml:space="preserve"> </v>
      </c>
      <c r="AD1336" s="116" t="str">
        <f t="shared" si="204"/>
        <v xml:space="preserve"> </v>
      </c>
      <c r="AE1336" s="116" t="str">
        <f t="shared" si="205"/>
        <v xml:space="preserve"> </v>
      </c>
      <c r="AF1336" s="116" t="str">
        <f t="shared" si="206"/>
        <v xml:space="preserve"> </v>
      </c>
      <c r="AG1336" s="116" t="str">
        <f t="shared" si="207"/>
        <v xml:space="preserve"> </v>
      </c>
    </row>
    <row r="1337" spans="1:33" x14ac:dyDescent="0.35">
      <c r="A1337" s="199"/>
      <c r="B1337" s="200"/>
      <c r="C1337" s="200"/>
      <c r="D1337" s="200"/>
      <c r="E1337" s="200"/>
      <c r="F1337" s="200"/>
      <c r="G1337" s="200"/>
      <c r="H1337" s="200"/>
      <c r="I1337" s="200"/>
      <c r="J1337" s="200"/>
      <c r="K1337" s="200"/>
      <c r="L1337" s="200"/>
      <c r="M1337" s="200"/>
      <c r="N1337" s="200"/>
      <c r="O1337" s="200"/>
      <c r="P1337" s="200"/>
      <c r="Q1337" s="200"/>
      <c r="R1337" s="200"/>
      <c r="S1337" s="200"/>
      <c r="T1337" s="200"/>
      <c r="U1337" s="200"/>
      <c r="V1337" s="200"/>
      <c r="W1337" s="201"/>
      <c r="X1337" s="116" t="str">
        <f t="shared" si="209"/>
        <v xml:space="preserve"> </v>
      </c>
      <c r="Y1337" s="116" t="str">
        <f t="shared" si="208"/>
        <v xml:space="preserve"> </v>
      </c>
      <c r="Z1337" s="116" t="str">
        <f t="shared" si="200"/>
        <v xml:space="preserve"> </v>
      </c>
      <c r="AA1337" s="116" t="str">
        <f t="shared" si="201"/>
        <v xml:space="preserve"> </v>
      </c>
      <c r="AB1337" s="116" t="str">
        <f t="shared" si="202"/>
        <v xml:space="preserve"> </v>
      </c>
      <c r="AC1337" s="116" t="str">
        <f t="shared" si="203"/>
        <v xml:space="preserve"> </v>
      </c>
      <c r="AD1337" s="116" t="str">
        <f t="shared" si="204"/>
        <v xml:space="preserve"> </v>
      </c>
      <c r="AE1337" s="116" t="str">
        <f t="shared" si="205"/>
        <v xml:space="preserve"> </v>
      </c>
      <c r="AF1337" s="116" t="str">
        <f t="shared" si="206"/>
        <v xml:space="preserve"> </v>
      </c>
      <c r="AG1337" s="116" t="str">
        <f t="shared" si="207"/>
        <v xml:space="preserve"> </v>
      </c>
    </row>
    <row r="1338" spans="1:33" x14ac:dyDescent="0.35">
      <c r="A1338" s="199"/>
      <c r="B1338" s="200"/>
      <c r="C1338" s="200"/>
      <c r="D1338" s="200"/>
      <c r="E1338" s="200"/>
      <c r="F1338" s="200"/>
      <c r="G1338" s="200"/>
      <c r="H1338" s="200"/>
      <c r="I1338" s="200"/>
      <c r="J1338" s="200"/>
      <c r="K1338" s="200"/>
      <c r="L1338" s="200"/>
      <c r="M1338" s="200"/>
      <c r="N1338" s="200"/>
      <c r="O1338" s="200"/>
      <c r="P1338" s="200"/>
      <c r="Q1338" s="200"/>
      <c r="R1338" s="200"/>
      <c r="S1338" s="200"/>
      <c r="T1338" s="200"/>
      <c r="U1338" s="200"/>
      <c r="V1338" s="200"/>
      <c r="W1338" s="201"/>
      <c r="X1338" s="116" t="str">
        <f t="shared" si="209"/>
        <v xml:space="preserve"> </v>
      </c>
      <c r="Y1338" s="116" t="str">
        <f t="shared" si="208"/>
        <v xml:space="preserve"> </v>
      </c>
      <c r="Z1338" s="116" t="str">
        <f t="shared" si="200"/>
        <v xml:space="preserve"> </v>
      </c>
      <c r="AA1338" s="116" t="str">
        <f t="shared" si="201"/>
        <v xml:space="preserve"> </v>
      </c>
      <c r="AB1338" s="116" t="str">
        <f t="shared" si="202"/>
        <v xml:space="preserve"> </v>
      </c>
      <c r="AC1338" s="116" t="str">
        <f t="shared" si="203"/>
        <v xml:space="preserve"> </v>
      </c>
      <c r="AD1338" s="116" t="str">
        <f t="shared" si="204"/>
        <v xml:space="preserve"> </v>
      </c>
      <c r="AE1338" s="116" t="str">
        <f t="shared" si="205"/>
        <v xml:space="preserve"> </v>
      </c>
      <c r="AF1338" s="116" t="str">
        <f t="shared" si="206"/>
        <v xml:space="preserve"> </v>
      </c>
      <c r="AG1338" s="116" t="str">
        <f t="shared" si="207"/>
        <v xml:space="preserve"> </v>
      </c>
    </row>
    <row r="1339" spans="1:33" x14ac:dyDescent="0.35">
      <c r="A1339" s="199"/>
      <c r="B1339" s="200"/>
      <c r="C1339" s="200"/>
      <c r="D1339" s="200"/>
      <c r="E1339" s="200"/>
      <c r="F1339" s="200"/>
      <c r="G1339" s="200"/>
      <c r="H1339" s="200"/>
      <c r="I1339" s="200"/>
      <c r="J1339" s="200"/>
      <c r="K1339" s="200"/>
      <c r="L1339" s="200"/>
      <c r="M1339" s="200"/>
      <c r="N1339" s="200"/>
      <c r="O1339" s="200"/>
      <c r="P1339" s="200"/>
      <c r="Q1339" s="200"/>
      <c r="R1339" s="200"/>
      <c r="S1339" s="200"/>
      <c r="T1339" s="200"/>
      <c r="U1339" s="200"/>
      <c r="V1339" s="200"/>
      <c r="W1339" s="201"/>
      <c r="X1339" s="116" t="str">
        <f t="shared" si="209"/>
        <v xml:space="preserve"> </v>
      </c>
      <c r="Y1339" s="116" t="str">
        <f t="shared" si="208"/>
        <v xml:space="preserve"> </v>
      </c>
      <c r="Z1339" s="116" t="str">
        <f t="shared" si="200"/>
        <v xml:space="preserve"> </v>
      </c>
      <c r="AA1339" s="116" t="str">
        <f t="shared" si="201"/>
        <v xml:space="preserve"> </v>
      </c>
      <c r="AB1339" s="116" t="str">
        <f t="shared" si="202"/>
        <v xml:space="preserve"> </v>
      </c>
      <c r="AC1339" s="116" t="str">
        <f t="shared" si="203"/>
        <v xml:space="preserve"> </v>
      </c>
      <c r="AD1339" s="116" t="str">
        <f t="shared" si="204"/>
        <v xml:space="preserve"> </v>
      </c>
      <c r="AE1339" s="116" t="str">
        <f t="shared" si="205"/>
        <v xml:space="preserve"> </v>
      </c>
      <c r="AF1339" s="116" t="str">
        <f t="shared" si="206"/>
        <v xml:space="preserve"> </v>
      </c>
      <c r="AG1339" s="116" t="str">
        <f t="shared" si="207"/>
        <v xml:space="preserve"> </v>
      </c>
    </row>
    <row r="1340" spans="1:33" x14ac:dyDescent="0.35">
      <c r="A1340" s="199"/>
      <c r="B1340" s="200"/>
      <c r="C1340" s="200"/>
      <c r="D1340" s="200"/>
      <c r="E1340" s="200"/>
      <c r="F1340" s="200"/>
      <c r="G1340" s="200"/>
      <c r="H1340" s="200"/>
      <c r="I1340" s="200"/>
      <c r="J1340" s="200"/>
      <c r="K1340" s="200"/>
      <c r="L1340" s="200"/>
      <c r="M1340" s="200"/>
      <c r="N1340" s="200"/>
      <c r="O1340" s="200"/>
      <c r="P1340" s="200"/>
      <c r="Q1340" s="200"/>
      <c r="R1340" s="200"/>
      <c r="S1340" s="200"/>
      <c r="T1340" s="200"/>
      <c r="U1340" s="200"/>
      <c r="V1340" s="200"/>
      <c r="W1340" s="201"/>
      <c r="X1340" s="116" t="str">
        <f t="shared" si="209"/>
        <v xml:space="preserve"> </v>
      </c>
      <c r="Y1340" s="116" t="str">
        <f t="shared" si="208"/>
        <v xml:space="preserve"> </v>
      </c>
      <c r="Z1340" s="116" t="str">
        <f t="shared" si="200"/>
        <v xml:space="preserve"> </v>
      </c>
      <c r="AA1340" s="116" t="str">
        <f t="shared" si="201"/>
        <v xml:space="preserve"> </v>
      </c>
      <c r="AB1340" s="116" t="str">
        <f t="shared" si="202"/>
        <v xml:space="preserve"> </v>
      </c>
      <c r="AC1340" s="116" t="str">
        <f t="shared" si="203"/>
        <v xml:space="preserve"> </v>
      </c>
      <c r="AD1340" s="116" t="str">
        <f t="shared" si="204"/>
        <v xml:space="preserve"> </v>
      </c>
      <c r="AE1340" s="116" t="str">
        <f t="shared" si="205"/>
        <v xml:space="preserve"> </v>
      </c>
      <c r="AF1340" s="116" t="str">
        <f t="shared" si="206"/>
        <v xml:space="preserve"> </v>
      </c>
      <c r="AG1340" s="116" t="str">
        <f t="shared" si="207"/>
        <v xml:space="preserve"> </v>
      </c>
    </row>
    <row r="1341" spans="1:33" x14ac:dyDescent="0.35">
      <c r="A1341" s="199"/>
      <c r="B1341" s="200"/>
      <c r="C1341" s="200"/>
      <c r="D1341" s="200"/>
      <c r="E1341" s="200"/>
      <c r="F1341" s="200"/>
      <c r="G1341" s="200"/>
      <c r="H1341" s="200"/>
      <c r="I1341" s="200"/>
      <c r="J1341" s="200"/>
      <c r="K1341" s="200"/>
      <c r="L1341" s="200"/>
      <c r="M1341" s="200"/>
      <c r="N1341" s="200"/>
      <c r="O1341" s="200"/>
      <c r="P1341" s="200"/>
      <c r="Q1341" s="200"/>
      <c r="R1341" s="200"/>
      <c r="S1341" s="200"/>
      <c r="T1341" s="200"/>
      <c r="U1341" s="200"/>
      <c r="V1341" s="200"/>
      <c r="W1341" s="201"/>
      <c r="X1341" s="116" t="str">
        <f t="shared" si="209"/>
        <v xml:space="preserve"> </v>
      </c>
      <c r="Y1341" s="116" t="str">
        <f t="shared" si="208"/>
        <v xml:space="preserve"> </v>
      </c>
      <c r="Z1341" s="116" t="str">
        <f t="shared" si="200"/>
        <v xml:space="preserve"> </v>
      </c>
      <c r="AA1341" s="116" t="str">
        <f t="shared" si="201"/>
        <v xml:space="preserve"> </v>
      </c>
      <c r="AB1341" s="116" t="str">
        <f t="shared" si="202"/>
        <v xml:space="preserve"> </v>
      </c>
      <c r="AC1341" s="116" t="str">
        <f t="shared" si="203"/>
        <v xml:space="preserve"> </v>
      </c>
      <c r="AD1341" s="116" t="str">
        <f t="shared" si="204"/>
        <v xml:space="preserve"> </v>
      </c>
      <c r="AE1341" s="116" t="str">
        <f t="shared" si="205"/>
        <v xml:space="preserve"> </v>
      </c>
      <c r="AF1341" s="116" t="str">
        <f t="shared" si="206"/>
        <v xml:space="preserve"> </v>
      </c>
      <c r="AG1341" s="116" t="str">
        <f t="shared" si="207"/>
        <v xml:space="preserve"> </v>
      </c>
    </row>
    <row r="1342" spans="1:33" x14ac:dyDescent="0.35">
      <c r="A1342" s="199"/>
      <c r="B1342" s="200"/>
      <c r="C1342" s="200"/>
      <c r="D1342" s="200"/>
      <c r="E1342" s="200"/>
      <c r="F1342" s="200"/>
      <c r="G1342" s="200"/>
      <c r="H1342" s="200"/>
      <c r="I1342" s="200"/>
      <c r="J1342" s="200"/>
      <c r="K1342" s="200"/>
      <c r="L1342" s="200"/>
      <c r="M1342" s="200"/>
      <c r="N1342" s="200"/>
      <c r="O1342" s="200"/>
      <c r="P1342" s="200"/>
      <c r="Q1342" s="200"/>
      <c r="R1342" s="200"/>
      <c r="S1342" s="200"/>
      <c r="T1342" s="200"/>
      <c r="U1342" s="200"/>
      <c r="V1342" s="200"/>
      <c r="W1342" s="201"/>
      <c r="X1342" s="116" t="str">
        <f t="shared" si="209"/>
        <v xml:space="preserve"> </v>
      </c>
      <c r="Y1342" s="116" t="str">
        <f t="shared" si="208"/>
        <v xml:space="preserve"> </v>
      </c>
      <c r="Z1342" s="116" t="str">
        <f t="shared" si="200"/>
        <v xml:space="preserve"> </v>
      </c>
      <c r="AA1342" s="116" t="str">
        <f t="shared" si="201"/>
        <v xml:space="preserve"> </v>
      </c>
      <c r="AB1342" s="116" t="str">
        <f t="shared" si="202"/>
        <v xml:space="preserve"> </v>
      </c>
      <c r="AC1342" s="116" t="str">
        <f t="shared" si="203"/>
        <v xml:space="preserve"> </v>
      </c>
      <c r="AD1342" s="116" t="str">
        <f t="shared" si="204"/>
        <v xml:space="preserve"> </v>
      </c>
      <c r="AE1342" s="116" t="str">
        <f t="shared" si="205"/>
        <v xml:space="preserve"> </v>
      </c>
      <c r="AF1342" s="116" t="str">
        <f t="shared" si="206"/>
        <v xml:space="preserve"> </v>
      </c>
      <c r="AG1342" s="116" t="str">
        <f t="shared" si="207"/>
        <v xml:space="preserve"> </v>
      </c>
    </row>
    <row r="1343" spans="1:33" x14ac:dyDescent="0.35">
      <c r="A1343" s="199"/>
      <c r="B1343" s="200"/>
      <c r="C1343" s="200"/>
      <c r="D1343" s="200"/>
      <c r="E1343" s="200"/>
      <c r="F1343" s="200"/>
      <c r="G1343" s="200"/>
      <c r="H1343" s="200"/>
      <c r="I1343" s="200"/>
      <c r="J1343" s="200"/>
      <c r="K1343" s="200"/>
      <c r="L1343" s="200"/>
      <c r="M1343" s="200"/>
      <c r="N1343" s="200"/>
      <c r="O1343" s="200"/>
      <c r="P1343" s="200"/>
      <c r="Q1343" s="200"/>
      <c r="R1343" s="200"/>
      <c r="S1343" s="200"/>
      <c r="T1343" s="200"/>
      <c r="U1343" s="200"/>
      <c r="V1343" s="200"/>
      <c r="W1343" s="201"/>
      <c r="X1343" s="116" t="str">
        <f t="shared" si="209"/>
        <v xml:space="preserve"> </v>
      </c>
      <c r="Y1343" s="116" t="str">
        <f t="shared" si="208"/>
        <v xml:space="preserve"> </v>
      </c>
      <c r="Z1343" s="116" t="str">
        <f t="shared" si="200"/>
        <v xml:space="preserve"> </v>
      </c>
      <c r="AA1343" s="116" t="str">
        <f t="shared" si="201"/>
        <v xml:space="preserve"> </v>
      </c>
      <c r="AB1343" s="116" t="str">
        <f t="shared" si="202"/>
        <v xml:space="preserve"> </v>
      </c>
      <c r="AC1343" s="116" t="str">
        <f t="shared" si="203"/>
        <v xml:space="preserve"> </v>
      </c>
      <c r="AD1343" s="116" t="str">
        <f t="shared" si="204"/>
        <v xml:space="preserve"> </v>
      </c>
      <c r="AE1343" s="116" t="str">
        <f t="shared" si="205"/>
        <v xml:space="preserve"> </v>
      </c>
      <c r="AF1343" s="116" t="str">
        <f t="shared" si="206"/>
        <v xml:space="preserve"> </v>
      </c>
      <c r="AG1343" s="116" t="str">
        <f t="shared" si="207"/>
        <v xml:space="preserve"> </v>
      </c>
    </row>
    <row r="1344" spans="1:33" x14ac:dyDescent="0.35">
      <c r="A1344" s="199"/>
      <c r="B1344" s="200"/>
      <c r="C1344" s="200"/>
      <c r="D1344" s="200"/>
      <c r="E1344" s="200"/>
      <c r="F1344" s="200"/>
      <c r="G1344" s="200"/>
      <c r="H1344" s="200"/>
      <c r="I1344" s="200"/>
      <c r="J1344" s="200"/>
      <c r="K1344" s="200"/>
      <c r="L1344" s="200"/>
      <c r="M1344" s="200"/>
      <c r="N1344" s="200"/>
      <c r="O1344" s="200"/>
      <c r="P1344" s="200"/>
      <c r="Q1344" s="200"/>
      <c r="R1344" s="200"/>
      <c r="S1344" s="200"/>
      <c r="T1344" s="200"/>
      <c r="U1344" s="200"/>
      <c r="V1344" s="200"/>
      <c r="W1344" s="201"/>
      <c r="X1344" s="116" t="str">
        <f t="shared" si="209"/>
        <v xml:space="preserve"> </v>
      </c>
      <c r="Y1344" s="116" t="str">
        <f t="shared" si="208"/>
        <v xml:space="preserve"> </v>
      </c>
      <c r="Z1344" s="116" t="str">
        <f t="shared" si="200"/>
        <v xml:space="preserve"> </v>
      </c>
      <c r="AA1344" s="116" t="str">
        <f t="shared" si="201"/>
        <v xml:space="preserve"> </v>
      </c>
      <c r="AB1344" s="116" t="str">
        <f t="shared" si="202"/>
        <v xml:space="preserve"> </v>
      </c>
      <c r="AC1344" s="116" t="str">
        <f t="shared" si="203"/>
        <v xml:space="preserve"> </v>
      </c>
      <c r="AD1344" s="116" t="str">
        <f t="shared" si="204"/>
        <v xml:space="preserve"> </v>
      </c>
      <c r="AE1344" s="116" t="str">
        <f t="shared" si="205"/>
        <v xml:space="preserve"> </v>
      </c>
      <c r="AF1344" s="116" t="str">
        <f t="shared" si="206"/>
        <v xml:space="preserve"> </v>
      </c>
      <c r="AG1344" s="116" t="str">
        <f t="shared" si="207"/>
        <v xml:space="preserve"> </v>
      </c>
    </row>
    <row r="1345" spans="1:33" x14ac:dyDescent="0.35">
      <c r="A1345" s="199"/>
      <c r="B1345" s="200"/>
      <c r="C1345" s="200"/>
      <c r="D1345" s="200"/>
      <c r="E1345" s="200"/>
      <c r="F1345" s="200"/>
      <c r="G1345" s="200"/>
      <c r="H1345" s="200"/>
      <c r="I1345" s="200"/>
      <c r="J1345" s="200"/>
      <c r="K1345" s="200"/>
      <c r="L1345" s="200"/>
      <c r="M1345" s="200"/>
      <c r="N1345" s="200"/>
      <c r="O1345" s="200"/>
      <c r="P1345" s="200"/>
      <c r="Q1345" s="200"/>
      <c r="R1345" s="200"/>
      <c r="S1345" s="200"/>
      <c r="T1345" s="200"/>
      <c r="U1345" s="200"/>
      <c r="V1345" s="200"/>
      <c r="W1345" s="201"/>
      <c r="X1345" s="116" t="str">
        <f t="shared" si="209"/>
        <v xml:space="preserve"> </v>
      </c>
      <c r="Y1345" s="116" t="str">
        <f t="shared" si="208"/>
        <v xml:space="preserve"> </v>
      </c>
      <c r="Z1345" s="116" t="str">
        <f t="shared" si="200"/>
        <v xml:space="preserve"> </v>
      </c>
      <c r="AA1345" s="116" t="str">
        <f t="shared" si="201"/>
        <v xml:space="preserve"> </v>
      </c>
      <c r="AB1345" s="116" t="str">
        <f t="shared" si="202"/>
        <v xml:space="preserve"> </v>
      </c>
      <c r="AC1345" s="116" t="str">
        <f t="shared" si="203"/>
        <v xml:space="preserve"> </v>
      </c>
      <c r="AD1345" s="116" t="str">
        <f t="shared" si="204"/>
        <v xml:space="preserve"> </v>
      </c>
      <c r="AE1345" s="116" t="str">
        <f t="shared" si="205"/>
        <v xml:space="preserve"> </v>
      </c>
      <c r="AF1345" s="116" t="str">
        <f t="shared" si="206"/>
        <v xml:space="preserve"> </v>
      </c>
      <c r="AG1345" s="116" t="str">
        <f t="shared" si="207"/>
        <v xml:space="preserve"> </v>
      </c>
    </row>
    <row r="1346" spans="1:33" x14ac:dyDescent="0.35">
      <c r="A1346" s="199"/>
      <c r="B1346" s="200"/>
      <c r="C1346" s="200"/>
      <c r="D1346" s="200"/>
      <c r="E1346" s="200"/>
      <c r="F1346" s="200"/>
      <c r="G1346" s="200"/>
      <c r="H1346" s="200"/>
      <c r="I1346" s="200"/>
      <c r="J1346" s="200"/>
      <c r="K1346" s="200"/>
      <c r="L1346" s="200"/>
      <c r="M1346" s="200"/>
      <c r="N1346" s="200"/>
      <c r="O1346" s="200"/>
      <c r="P1346" s="200"/>
      <c r="Q1346" s="200"/>
      <c r="R1346" s="200"/>
      <c r="S1346" s="200"/>
      <c r="T1346" s="200"/>
      <c r="U1346" s="200"/>
      <c r="V1346" s="200"/>
      <c r="W1346" s="201"/>
      <c r="X1346" s="116" t="str">
        <f t="shared" si="209"/>
        <v xml:space="preserve"> </v>
      </c>
      <c r="Y1346" s="116" t="str">
        <f t="shared" si="208"/>
        <v xml:space="preserve"> </v>
      </c>
      <c r="Z1346" s="116" t="str">
        <f t="shared" si="200"/>
        <v xml:space="preserve"> </v>
      </c>
      <c r="AA1346" s="116" t="str">
        <f t="shared" si="201"/>
        <v xml:space="preserve"> </v>
      </c>
      <c r="AB1346" s="116" t="str">
        <f t="shared" si="202"/>
        <v xml:space="preserve"> </v>
      </c>
      <c r="AC1346" s="116" t="str">
        <f t="shared" si="203"/>
        <v xml:space="preserve"> </v>
      </c>
      <c r="AD1346" s="116" t="str">
        <f t="shared" si="204"/>
        <v xml:space="preserve"> </v>
      </c>
      <c r="AE1346" s="116" t="str">
        <f t="shared" si="205"/>
        <v xml:space="preserve"> </v>
      </c>
      <c r="AF1346" s="116" t="str">
        <f t="shared" si="206"/>
        <v xml:space="preserve"> </v>
      </c>
      <c r="AG1346" s="116" t="str">
        <f t="shared" si="207"/>
        <v xml:space="preserve"> </v>
      </c>
    </row>
    <row r="1347" spans="1:33" x14ac:dyDescent="0.35">
      <c r="A1347" s="199"/>
      <c r="B1347" s="200"/>
      <c r="C1347" s="200"/>
      <c r="D1347" s="200"/>
      <c r="E1347" s="200"/>
      <c r="F1347" s="200"/>
      <c r="G1347" s="200"/>
      <c r="H1347" s="200"/>
      <c r="I1347" s="200"/>
      <c r="J1347" s="200"/>
      <c r="K1347" s="200"/>
      <c r="L1347" s="200"/>
      <c r="M1347" s="200"/>
      <c r="N1347" s="200"/>
      <c r="O1347" s="200"/>
      <c r="P1347" s="200"/>
      <c r="Q1347" s="200"/>
      <c r="R1347" s="200"/>
      <c r="S1347" s="200"/>
      <c r="T1347" s="200"/>
      <c r="U1347" s="200"/>
      <c r="V1347" s="200"/>
      <c r="W1347" s="201"/>
      <c r="X1347" s="116" t="str">
        <f t="shared" si="209"/>
        <v xml:space="preserve"> </v>
      </c>
      <c r="Y1347" s="116" t="str">
        <f t="shared" si="208"/>
        <v xml:space="preserve"> </v>
      </c>
      <c r="Z1347" s="116" t="str">
        <f t="shared" si="200"/>
        <v xml:space="preserve"> </v>
      </c>
      <c r="AA1347" s="116" t="str">
        <f t="shared" si="201"/>
        <v xml:space="preserve"> </v>
      </c>
      <c r="AB1347" s="116" t="str">
        <f t="shared" si="202"/>
        <v xml:space="preserve"> </v>
      </c>
      <c r="AC1347" s="116" t="str">
        <f t="shared" si="203"/>
        <v xml:space="preserve"> </v>
      </c>
      <c r="AD1347" s="116" t="str">
        <f t="shared" si="204"/>
        <v xml:space="preserve"> </v>
      </c>
      <c r="AE1347" s="116" t="str">
        <f t="shared" si="205"/>
        <v xml:space="preserve"> </v>
      </c>
      <c r="AF1347" s="116" t="str">
        <f t="shared" si="206"/>
        <v xml:space="preserve"> </v>
      </c>
      <c r="AG1347" s="116" t="str">
        <f t="shared" si="207"/>
        <v xml:space="preserve"> </v>
      </c>
    </row>
    <row r="1348" spans="1:33" x14ac:dyDescent="0.35">
      <c r="A1348" s="199"/>
      <c r="B1348" s="200"/>
      <c r="C1348" s="200"/>
      <c r="D1348" s="200"/>
      <c r="E1348" s="200"/>
      <c r="F1348" s="200"/>
      <c r="G1348" s="200"/>
      <c r="H1348" s="200"/>
      <c r="I1348" s="200"/>
      <c r="J1348" s="200"/>
      <c r="K1348" s="200"/>
      <c r="L1348" s="200"/>
      <c r="M1348" s="200"/>
      <c r="N1348" s="200"/>
      <c r="O1348" s="200"/>
      <c r="P1348" s="200"/>
      <c r="Q1348" s="200"/>
      <c r="R1348" s="200"/>
      <c r="S1348" s="200"/>
      <c r="T1348" s="200"/>
      <c r="U1348" s="200"/>
      <c r="V1348" s="200"/>
      <c r="W1348" s="201"/>
      <c r="X1348" s="116" t="str">
        <f t="shared" si="209"/>
        <v xml:space="preserve"> </v>
      </c>
      <c r="Y1348" s="116" t="str">
        <f t="shared" si="208"/>
        <v xml:space="preserve"> </v>
      </c>
      <c r="Z1348" s="116" t="str">
        <f t="shared" ref="Z1348:Z1411" si="210">H1348&amp;" "&amp;I1348</f>
        <v xml:space="preserve"> </v>
      </c>
      <c r="AA1348" s="116" t="str">
        <f t="shared" ref="AA1348:AA1411" si="211">J1348&amp;" "&amp;K1348</f>
        <v xml:space="preserve"> </v>
      </c>
      <c r="AB1348" s="116" t="str">
        <f t="shared" ref="AB1348:AB1411" si="212">L1348&amp;" "&amp;M1348</f>
        <v xml:space="preserve"> </v>
      </c>
      <c r="AC1348" s="116" t="str">
        <f t="shared" ref="AC1348:AC1411" si="213">N1348&amp;" "&amp;O1348</f>
        <v xml:space="preserve"> </v>
      </c>
      <c r="AD1348" s="116" t="str">
        <f t="shared" ref="AD1348:AD1411" si="214">P1348&amp;" "&amp;Q1348</f>
        <v xml:space="preserve"> </v>
      </c>
      <c r="AE1348" s="116" t="str">
        <f t="shared" ref="AE1348:AE1411" si="215">R1348&amp;" "&amp;S1348</f>
        <v xml:space="preserve"> </v>
      </c>
      <c r="AF1348" s="116" t="str">
        <f t="shared" ref="AF1348:AF1411" si="216">T1348&amp;" "&amp;U1348</f>
        <v xml:space="preserve"> </v>
      </c>
      <c r="AG1348" s="116" t="str">
        <f t="shared" ref="AG1348:AG1411" si="217">V1348&amp;" "&amp;W1348</f>
        <v xml:space="preserve"> </v>
      </c>
    </row>
    <row r="1349" spans="1:33" x14ac:dyDescent="0.35">
      <c r="A1349" s="199"/>
      <c r="B1349" s="200"/>
      <c r="C1349" s="200"/>
      <c r="D1349" s="200"/>
      <c r="E1349" s="200"/>
      <c r="F1349" s="200"/>
      <c r="G1349" s="200"/>
      <c r="H1349" s="200"/>
      <c r="I1349" s="200"/>
      <c r="J1349" s="200"/>
      <c r="K1349" s="200"/>
      <c r="L1349" s="200"/>
      <c r="M1349" s="200"/>
      <c r="N1349" s="200"/>
      <c r="O1349" s="200"/>
      <c r="P1349" s="200"/>
      <c r="Q1349" s="200"/>
      <c r="R1349" s="200"/>
      <c r="S1349" s="200"/>
      <c r="T1349" s="200"/>
      <c r="U1349" s="200"/>
      <c r="V1349" s="200"/>
      <c r="W1349" s="201"/>
      <c r="X1349" s="116" t="str">
        <f t="shared" si="209"/>
        <v xml:space="preserve"> </v>
      </c>
      <c r="Y1349" s="116" t="str">
        <f t="shared" ref="Y1349:Y1412" si="218">F1349&amp;" "&amp;G1349</f>
        <v xml:space="preserve"> </v>
      </c>
      <c r="Z1349" s="116" t="str">
        <f t="shared" si="210"/>
        <v xml:space="preserve"> </v>
      </c>
      <c r="AA1349" s="116" t="str">
        <f t="shared" si="211"/>
        <v xml:space="preserve"> </v>
      </c>
      <c r="AB1349" s="116" t="str">
        <f t="shared" si="212"/>
        <v xml:space="preserve"> </v>
      </c>
      <c r="AC1349" s="116" t="str">
        <f t="shared" si="213"/>
        <v xml:space="preserve"> </v>
      </c>
      <c r="AD1349" s="116" t="str">
        <f t="shared" si="214"/>
        <v xml:space="preserve"> </v>
      </c>
      <c r="AE1349" s="116" t="str">
        <f t="shared" si="215"/>
        <v xml:space="preserve"> </v>
      </c>
      <c r="AF1349" s="116" t="str">
        <f t="shared" si="216"/>
        <v xml:space="preserve"> </v>
      </c>
      <c r="AG1349" s="116" t="str">
        <f t="shared" si="217"/>
        <v xml:space="preserve"> </v>
      </c>
    </row>
    <row r="1350" spans="1:33" x14ac:dyDescent="0.35">
      <c r="A1350" s="199"/>
      <c r="B1350" s="200"/>
      <c r="C1350" s="200"/>
      <c r="D1350" s="200"/>
      <c r="E1350" s="200"/>
      <c r="F1350" s="200"/>
      <c r="G1350" s="200"/>
      <c r="H1350" s="200"/>
      <c r="I1350" s="200"/>
      <c r="J1350" s="200"/>
      <c r="K1350" s="200"/>
      <c r="L1350" s="200"/>
      <c r="M1350" s="200"/>
      <c r="N1350" s="200"/>
      <c r="O1350" s="200"/>
      <c r="P1350" s="200"/>
      <c r="Q1350" s="200"/>
      <c r="R1350" s="200"/>
      <c r="S1350" s="200"/>
      <c r="T1350" s="200"/>
      <c r="U1350" s="200"/>
      <c r="V1350" s="200"/>
      <c r="W1350" s="201"/>
      <c r="X1350" s="116" t="str">
        <f t="shared" ref="X1350:X1413" si="219">D1350&amp;" "&amp;E1350</f>
        <v xml:space="preserve"> </v>
      </c>
      <c r="Y1350" s="116" t="str">
        <f t="shared" si="218"/>
        <v xml:space="preserve"> </v>
      </c>
      <c r="Z1350" s="116" t="str">
        <f t="shared" si="210"/>
        <v xml:space="preserve"> </v>
      </c>
      <c r="AA1350" s="116" t="str">
        <f t="shared" si="211"/>
        <v xml:space="preserve"> </v>
      </c>
      <c r="AB1350" s="116" t="str">
        <f t="shared" si="212"/>
        <v xml:space="preserve"> </v>
      </c>
      <c r="AC1350" s="116" t="str">
        <f t="shared" si="213"/>
        <v xml:space="preserve"> </v>
      </c>
      <c r="AD1350" s="116" t="str">
        <f t="shared" si="214"/>
        <v xml:space="preserve"> </v>
      </c>
      <c r="AE1350" s="116" t="str">
        <f t="shared" si="215"/>
        <v xml:space="preserve"> </v>
      </c>
      <c r="AF1350" s="116" t="str">
        <f t="shared" si="216"/>
        <v xml:space="preserve"> </v>
      </c>
      <c r="AG1350" s="116" t="str">
        <f t="shared" si="217"/>
        <v xml:space="preserve"> </v>
      </c>
    </row>
    <row r="1351" spans="1:33" x14ac:dyDescent="0.35">
      <c r="A1351" s="199"/>
      <c r="B1351" s="200"/>
      <c r="C1351" s="200"/>
      <c r="D1351" s="200"/>
      <c r="E1351" s="200"/>
      <c r="F1351" s="200"/>
      <c r="G1351" s="200"/>
      <c r="H1351" s="200"/>
      <c r="I1351" s="200"/>
      <c r="J1351" s="200"/>
      <c r="K1351" s="200"/>
      <c r="L1351" s="200"/>
      <c r="M1351" s="200"/>
      <c r="N1351" s="200"/>
      <c r="O1351" s="200"/>
      <c r="P1351" s="200"/>
      <c r="Q1351" s="200"/>
      <c r="R1351" s="200"/>
      <c r="S1351" s="200"/>
      <c r="T1351" s="200"/>
      <c r="U1351" s="200"/>
      <c r="V1351" s="200"/>
      <c r="W1351" s="201"/>
      <c r="X1351" s="116" t="str">
        <f t="shared" si="219"/>
        <v xml:space="preserve"> </v>
      </c>
      <c r="Y1351" s="116" t="str">
        <f t="shared" si="218"/>
        <v xml:space="preserve"> </v>
      </c>
      <c r="Z1351" s="116" t="str">
        <f t="shared" si="210"/>
        <v xml:space="preserve"> </v>
      </c>
      <c r="AA1351" s="116" t="str">
        <f t="shared" si="211"/>
        <v xml:space="preserve"> </v>
      </c>
      <c r="AB1351" s="116" t="str">
        <f t="shared" si="212"/>
        <v xml:space="preserve"> </v>
      </c>
      <c r="AC1351" s="116" t="str">
        <f t="shared" si="213"/>
        <v xml:space="preserve"> </v>
      </c>
      <c r="AD1351" s="116" t="str">
        <f t="shared" si="214"/>
        <v xml:space="preserve"> </v>
      </c>
      <c r="AE1351" s="116" t="str">
        <f t="shared" si="215"/>
        <v xml:space="preserve"> </v>
      </c>
      <c r="AF1351" s="116" t="str">
        <f t="shared" si="216"/>
        <v xml:space="preserve"> </v>
      </c>
      <c r="AG1351" s="116" t="str">
        <f t="shared" si="217"/>
        <v xml:space="preserve"> </v>
      </c>
    </row>
    <row r="1352" spans="1:33" x14ac:dyDescent="0.35">
      <c r="A1352" s="199"/>
      <c r="B1352" s="200"/>
      <c r="C1352" s="200"/>
      <c r="D1352" s="200"/>
      <c r="E1352" s="200"/>
      <c r="F1352" s="200"/>
      <c r="G1352" s="200"/>
      <c r="H1352" s="200"/>
      <c r="I1352" s="200"/>
      <c r="J1352" s="200"/>
      <c r="K1352" s="200"/>
      <c r="L1352" s="200"/>
      <c r="M1352" s="200"/>
      <c r="N1352" s="200"/>
      <c r="O1352" s="200"/>
      <c r="P1352" s="200"/>
      <c r="Q1352" s="200"/>
      <c r="R1352" s="200"/>
      <c r="S1352" s="200"/>
      <c r="T1352" s="200"/>
      <c r="U1352" s="200"/>
      <c r="V1352" s="200"/>
      <c r="W1352" s="201"/>
      <c r="X1352" s="116" t="str">
        <f t="shared" si="219"/>
        <v xml:space="preserve"> </v>
      </c>
      <c r="Y1352" s="116" t="str">
        <f t="shared" si="218"/>
        <v xml:space="preserve"> </v>
      </c>
      <c r="Z1352" s="116" t="str">
        <f t="shared" si="210"/>
        <v xml:space="preserve"> </v>
      </c>
      <c r="AA1352" s="116" t="str">
        <f t="shared" si="211"/>
        <v xml:space="preserve"> </v>
      </c>
      <c r="AB1352" s="116" t="str">
        <f t="shared" si="212"/>
        <v xml:space="preserve"> </v>
      </c>
      <c r="AC1352" s="116" t="str">
        <f t="shared" si="213"/>
        <v xml:space="preserve"> </v>
      </c>
      <c r="AD1352" s="116" t="str">
        <f t="shared" si="214"/>
        <v xml:space="preserve"> </v>
      </c>
      <c r="AE1352" s="116" t="str">
        <f t="shared" si="215"/>
        <v xml:space="preserve"> </v>
      </c>
      <c r="AF1352" s="116" t="str">
        <f t="shared" si="216"/>
        <v xml:space="preserve"> </v>
      </c>
      <c r="AG1352" s="116" t="str">
        <f t="shared" si="217"/>
        <v xml:space="preserve"> </v>
      </c>
    </row>
    <row r="1353" spans="1:33" x14ac:dyDescent="0.35">
      <c r="A1353" s="199"/>
      <c r="B1353" s="200"/>
      <c r="C1353" s="200"/>
      <c r="D1353" s="200"/>
      <c r="E1353" s="200"/>
      <c r="F1353" s="200"/>
      <c r="G1353" s="200"/>
      <c r="H1353" s="200"/>
      <c r="I1353" s="200"/>
      <c r="J1353" s="200"/>
      <c r="K1353" s="200"/>
      <c r="L1353" s="200"/>
      <c r="M1353" s="200"/>
      <c r="N1353" s="200"/>
      <c r="O1353" s="200"/>
      <c r="P1353" s="200"/>
      <c r="Q1353" s="200"/>
      <c r="R1353" s="200"/>
      <c r="S1353" s="200"/>
      <c r="T1353" s="200"/>
      <c r="U1353" s="200"/>
      <c r="V1353" s="200"/>
      <c r="W1353" s="201"/>
      <c r="X1353" s="116" t="str">
        <f t="shared" si="219"/>
        <v xml:space="preserve"> </v>
      </c>
      <c r="Y1353" s="116" t="str">
        <f t="shared" si="218"/>
        <v xml:space="preserve"> </v>
      </c>
      <c r="Z1353" s="116" t="str">
        <f t="shared" si="210"/>
        <v xml:space="preserve"> </v>
      </c>
      <c r="AA1353" s="116" t="str">
        <f t="shared" si="211"/>
        <v xml:space="preserve"> </v>
      </c>
      <c r="AB1353" s="116" t="str">
        <f t="shared" si="212"/>
        <v xml:space="preserve"> </v>
      </c>
      <c r="AC1353" s="116" t="str">
        <f t="shared" si="213"/>
        <v xml:space="preserve"> </v>
      </c>
      <c r="AD1353" s="116" t="str">
        <f t="shared" si="214"/>
        <v xml:space="preserve"> </v>
      </c>
      <c r="AE1353" s="116" t="str">
        <f t="shared" si="215"/>
        <v xml:space="preserve"> </v>
      </c>
      <c r="AF1353" s="116" t="str">
        <f t="shared" si="216"/>
        <v xml:space="preserve"> </v>
      </c>
      <c r="AG1353" s="116" t="str">
        <f t="shared" si="217"/>
        <v xml:space="preserve"> </v>
      </c>
    </row>
    <row r="1354" spans="1:33" x14ac:dyDescent="0.35">
      <c r="A1354" s="199"/>
      <c r="B1354" s="200"/>
      <c r="C1354" s="200"/>
      <c r="D1354" s="200"/>
      <c r="E1354" s="200"/>
      <c r="F1354" s="200"/>
      <c r="G1354" s="200"/>
      <c r="H1354" s="200"/>
      <c r="I1354" s="200"/>
      <c r="J1354" s="200"/>
      <c r="K1354" s="200"/>
      <c r="L1354" s="200"/>
      <c r="M1354" s="200"/>
      <c r="N1354" s="200"/>
      <c r="O1354" s="200"/>
      <c r="P1354" s="200"/>
      <c r="Q1354" s="200"/>
      <c r="R1354" s="200"/>
      <c r="S1354" s="200"/>
      <c r="T1354" s="200"/>
      <c r="U1354" s="200"/>
      <c r="V1354" s="200"/>
      <c r="W1354" s="201"/>
      <c r="X1354" s="116" t="str">
        <f t="shared" si="219"/>
        <v xml:space="preserve"> </v>
      </c>
      <c r="Y1354" s="116" t="str">
        <f t="shared" si="218"/>
        <v xml:space="preserve"> </v>
      </c>
      <c r="Z1354" s="116" t="str">
        <f t="shared" si="210"/>
        <v xml:space="preserve"> </v>
      </c>
      <c r="AA1354" s="116" t="str">
        <f t="shared" si="211"/>
        <v xml:space="preserve"> </v>
      </c>
      <c r="AB1354" s="116" t="str">
        <f t="shared" si="212"/>
        <v xml:space="preserve"> </v>
      </c>
      <c r="AC1354" s="116" t="str">
        <f t="shared" si="213"/>
        <v xml:space="preserve"> </v>
      </c>
      <c r="AD1354" s="116" t="str">
        <f t="shared" si="214"/>
        <v xml:space="preserve"> </v>
      </c>
      <c r="AE1354" s="116" t="str">
        <f t="shared" si="215"/>
        <v xml:space="preserve"> </v>
      </c>
      <c r="AF1354" s="116" t="str">
        <f t="shared" si="216"/>
        <v xml:space="preserve"> </v>
      </c>
      <c r="AG1354" s="116" t="str">
        <f t="shared" si="217"/>
        <v xml:space="preserve"> </v>
      </c>
    </row>
    <row r="1355" spans="1:33" x14ac:dyDescent="0.35">
      <c r="A1355" s="199"/>
      <c r="B1355" s="200"/>
      <c r="C1355" s="200"/>
      <c r="D1355" s="200"/>
      <c r="E1355" s="200"/>
      <c r="F1355" s="200"/>
      <c r="G1355" s="200"/>
      <c r="H1355" s="200"/>
      <c r="I1355" s="200"/>
      <c r="J1355" s="200"/>
      <c r="K1355" s="200"/>
      <c r="L1355" s="200"/>
      <c r="M1355" s="200"/>
      <c r="N1355" s="200"/>
      <c r="O1355" s="200"/>
      <c r="P1355" s="200"/>
      <c r="Q1355" s="200"/>
      <c r="R1355" s="200"/>
      <c r="S1355" s="200"/>
      <c r="T1355" s="200"/>
      <c r="U1355" s="200"/>
      <c r="V1355" s="200"/>
      <c r="W1355" s="201"/>
      <c r="X1355" s="116" t="str">
        <f t="shared" si="219"/>
        <v xml:space="preserve"> </v>
      </c>
      <c r="Y1355" s="116" t="str">
        <f t="shared" si="218"/>
        <v xml:space="preserve"> </v>
      </c>
      <c r="Z1355" s="116" t="str">
        <f t="shared" si="210"/>
        <v xml:space="preserve"> </v>
      </c>
      <c r="AA1355" s="116" t="str">
        <f t="shared" si="211"/>
        <v xml:space="preserve"> </v>
      </c>
      <c r="AB1355" s="116" t="str">
        <f t="shared" si="212"/>
        <v xml:space="preserve"> </v>
      </c>
      <c r="AC1355" s="116" t="str">
        <f t="shared" si="213"/>
        <v xml:space="preserve"> </v>
      </c>
      <c r="AD1355" s="116" t="str">
        <f t="shared" si="214"/>
        <v xml:space="preserve"> </v>
      </c>
      <c r="AE1355" s="116" t="str">
        <f t="shared" si="215"/>
        <v xml:space="preserve"> </v>
      </c>
      <c r="AF1355" s="116" t="str">
        <f t="shared" si="216"/>
        <v xml:space="preserve"> </v>
      </c>
      <c r="AG1355" s="116" t="str">
        <f t="shared" si="217"/>
        <v xml:space="preserve"> </v>
      </c>
    </row>
    <row r="1356" spans="1:33" x14ac:dyDescent="0.35">
      <c r="A1356" s="199"/>
      <c r="B1356" s="200"/>
      <c r="C1356" s="200"/>
      <c r="D1356" s="200"/>
      <c r="E1356" s="200"/>
      <c r="F1356" s="200"/>
      <c r="G1356" s="200"/>
      <c r="H1356" s="200"/>
      <c r="I1356" s="200"/>
      <c r="J1356" s="200"/>
      <c r="K1356" s="200"/>
      <c r="L1356" s="200"/>
      <c r="M1356" s="200"/>
      <c r="N1356" s="200"/>
      <c r="O1356" s="200"/>
      <c r="P1356" s="200"/>
      <c r="Q1356" s="200"/>
      <c r="R1356" s="200"/>
      <c r="S1356" s="200"/>
      <c r="T1356" s="200"/>
      <c r="U1356" s="200"/>
      <c r="V1356" s="200"/>
      <c r="W1356" s="201"/>
      <c r="X1356" s="116" t="str">
        <f t="shared" si="219"/>
        <v xml:space="preserve"> </v>
      </c>
      <c r="Y1356" s="116" t="str">
        <f t="shared" si="218"/>
        <v xml:space="preserve"> </v>
      </c>
      <c r="Z1356" s="116" t="str">
        <f t="shared" si="210"/>
        <v xml:space="preserve"> </v>
      </c>
      <c r="AA1356" s="116" t="str">
        <f t="shared" si="211"/>
        <v xml:space="preserve"> </v>
      </c>
      <c r="AB1356" s="116" t="str">
        <f t="shared" si="212"/>
        <v xml:space="preserve"> </v>
      </c>
      <c r="AC1356" s="116" t="str">
        <f t="shared" si="213"/>
        <v xml:space="preserve"> </v>
      </c>
      <c r="AD1356" s="116" t="str">
        <f t="shared" si="214"/>
        <v xml:space="preserve"> </v>
      </c>
      <c r="AE1356" s="116" t="str">
        <f t="shared" si="215"/>
        <v xml:space="preserve"> </v>
      </c>
      <c r="AF1356" s="116" t="str">
        <f t="shared" si="216"/>
        <v xml:space="preserve"> </v>
      </c>
      <c r="AG1356" s="116" t="str">
        <f t="shared" si="217"/>
        <v xml:space="preserve"> </v>
      </c>
    </row>
    <row r="1357" spans="1:33" x14ac:dyDescent="0.35">
      <c r="A1357" s="199"/>
      <c r="B1357" s="200"/>
      <c r="C1357" s="200"/>
      <c r="D1357" s="200"/>
      <c r="E1357" s="200"/>
      <c r="F1357" s="200"/>
      <c r="G1357" s="200"/>
      <c r="H1357" s="200"/>
      <c r="I1357" s="200"/>
      <c r="J1357" s="200"/>
      <c r="K1357" s="200"/>
      <c r="L1357" s="200"/>
      <c r="M1357" s="200"/>
      <c r="N1357" s="200"/>
      <c r="O1357" s="200"/>
      <c r="P1357" s="200"/>
      <c r="Q1357" s="200"/>
      <c r="R1357" s="200"/>
      <c r="S1357" s="200"/>
      <c r="T1357" s="200"/>
      <c r="U1357" s="200"/>
      <c r="V1357" s="200"/>
      <c r="W1357" s="201"/>
      <c r="X1357" s="116" t="str">
        <f t="shared" si="219"/>
        <v xml:space="preserve"> </v>
      </c>
      <c r="Y1357" s="116" t="str">
        <f t="shared" si="218"/>
        <v xml:space="preserve"> </v>
      </c>
      <c r="Z1357" s="116" t="str">
        <f t="shared" si="210"/>
        <v xml:space="preserve"> </v>
      </c>
      <c r="AA1357" s="116" t="str">
        <f t="shared" si="211"/>
        <v xml:space="preserve"> </v>
      </c>
      <c r="AB1357" s="116" t="str">
        <f t="shared" si="212"/>
        <v xml:space="preserve"> </v>
      </c>
      <c r="AC1357" s="116" t="str">
        <f t="shared" si="213"/>
        <v xml:space="preserve"> </v>
      </c>
      <c r="AD1357" s="116" t="str">
        <f t="shared" si="214"/>
        <v xml:space="preserve"> </v>
      </c>
      <c r="AE1357" s="116" t="str">
        <f t="shared" si="215"/>
        <v xml:space="preserve"> </v>
      </c>
      <c r="AF1357" s="116" t="str">
        <f t="shared" si="216"/>
        <v xml:space="preserve"> </v>
      </c>
      <c r="AG1357" s="116" t="str">
        <f t="shared" si="217"/>
        <v xml:space="preserve"> </v>
      </c>
    </row>
    <row r="1358" spans="1:33" x14ac:dyDescent="0.35">
      <c r="A1358" s="199"/>
      <c r="B1358" s="200"/>
      <c r="C1358" s="200"/>
      <c r="D1358" s="200"/>
      <c r="E1358" s="200"/>
      <c r="F1358" s="200"/>
      <c r="G1358" s="200"/>
      <c r="H1358" s="200"/>
      <c r="I1358" s="200"/>
      <c r="J1358" s="200"/>
      <c r="K1358" s="200"/>
      <c r="L1358" s="200"/>
      <c r="M1358" s="200"/>
      <c r="N1358" s="200"/>
      <c r="O1358" s="200"/>
      <c r="P1358" s="200"/>
      <c r="Q1358" s="200"/>
      <c r="R1358" s="200"/>
      <c r="S1358" s="200"/>
      <c r="T1358" s="200"/>
      <c r="U1358" s="200"/>
      <c r="V1358" s="200"/>
      <c r="W1358" s="201"/>
      <c r="X1358" s="116" t="str">
        <f t="shared" si="219"/>
        <v xml:space="preserve"> </v>
      </c>
      <c r="Y1358" s="116" t="str">
        <f t="shared" si="218"/>
        <v xml:space="preserve"> </v>
      </c>
      <c r="Z1358" s="116" t="str">
        <f t="shared" si="210"/>
        <v xml:space="preserve"> </v>
      </c>
      <c r="AA1358" s="116" t="str">
        <f t="shared" si="211"/>
        <v xml:space="preserve"> </v>
      </c>
      <c r="AB1358" s="116" t="str">
        <f t="shared" si="212"/>
        <v xml:space="preserve"> </v>
      </c>
      <c r="AC1358" s="116" t="str">
        <f t="shared" si="213"/>
        <v xml:space="preserve"> </v>
      </c>
      <c r="AD1358" s="116" t="str">
        <f t="shared" si="214"/>
        <v xml:space="preserve"> </v>
      </c>
      <c r="AE1358" s="116" t="str">
        <f t="shared" si="215"/>
        <v xml:space="preserve"> </v>
      </c>
      <c r="AF1358" s="116" t="str">
        <f t="shared" si="216"/>
        <v xml:space="preserve"> </v>
      </c>
      <c r="AG1358" s="116" t="str">
        <f t="shared" si="217"/>
        <v xml:space="preserve"> </v>
      </c>
    </row>
    <row r="1359" spans="1:33" x14ac:dyDescent="0.35">
      <c r="A1359" s="199"/>
      <c r="B1359" s="200"/>
      <c r="C1359" s="200"/>
      <c r="D1359" s="200"/>
      <c r="E1359" s="200"/>
      <c r="F1359" s="200"/>
      <c r="G1359" s="200"/>
      <c r="H1359" s="200"/>
      <c r="I1359" s="200"/>
      <c r="J1359" s="200"/>
      <c r="K1359" s="200"/>
      <c r="L1359" s="200"/>
      <c r="M1359" s="200"/>
      <c r="N1359" s="200"/>
      <c r="O1359" s="200"/>
      <c r="P1359" s="200"/>
      <c r="Q1359" s="200"/>
      <c r="R1359" s="200"/>
      <c r="S1359" s="200"/>
      <c r="T1359" s="200"/>
      <c r="U1359" s="200"/>
      <c r="V1359" s="200"/>
      <c r="W1359" s="201"/>
      <c r="X1359" s="116" t="str">
        <f t="shared" si="219"/>
        <v xml:space="preserve"> </v>
      </c>
      <c r="Y1359" s="116" t="str">
        <f t="shared" si="218"/>
        <v xml:space="preserve"> </v>
      </c>
      <c r="Z1359" s="116" t="str">
        <f t="shared" si="210"/>
        <v xml:space="preserve"> </v>
      </c>
      <c r="AA1359" s="116" t="str">
        <f t="shared" si="211"/>
        <v xml:space="preserve"> </v>
      </c>
      <c r="AB1359" s="116" t="str">
        <f t="shared" si="212"/>
        <v xml:space="preserve"> </v>
      </c>
      <c r="AC1359" s="116" t="str">
        <f t="shared" si="213"/>
        <v xml:space="preserve"> </v>
      </c>
      <c r="AD1359" s="116" t="str">
        <f t="shared" si="214"/>
        <v xml:space="preserve"> </v>
      </c>
      <c r="AE1359" s="116" t="str">
        <f t="shared" si="215"/>
        <v xml:space="preserve"> </v>
      </c>
      <c r="AF1359" s="116" t="str">
        <f t="shared" si="216"/>
        <v xml:space="preserve"> </v>
      </c>
      <c r="AG1359" s="116" t="str">
        <f t="shared" si="217"/>
        <v xml:space="preserve"> </v>
      </c>
    </row>
    <row r="1360" spans="1:33" x14ac:dyDescent="0.35">
      <c r="A1360" s="199"/>
      <c r="B1360" s="200"/>
      <c r="C1360" s="200"/>
      <c r="D1360" s="200"/>
      <c r="E1360" s="200"/>
      <c r="F1360" s="200"/>
      <c r="G1360" s="200"/>
      <c r="H1360" s="200"/>
      <c r="I1360" s="200"/>
      <c r="J1360" s="200"/>
      <c r="K1360" s="200"/>
      <c r="L1360" s="200"/>
      <c r="M1360" s="200"/>
      <c r="N1360" s="200"/>
      <c r="O1360" s="200"/>
      <c r="P1360" s="200"/>
      <c r="Q1360" s="200"/>
      <c r="R1360" s="200"/>
      <c r="S1360" s="200"/>
      <c r="T1360" s="200"/>
      <c r="U1360" s="200"/>
      <c r="V1360" s="200"/>
      <c r="W1360" s="201"/>
      <c r="X1360" s="116" t="str">
        <f t="shared" si="219"/>
        <v xml:space="preserve"> </v>
      </c>
      <c r="Y1360" s="116" t="str">
        <f t="shared" si="218"/>
        <v xml:space="preserve"> </v>
      </c>
      <c r="Z1360" s="116" t="str">
        <f t="shared" si="210"/>
        <v xml:space="preserve"> </v>
      </c>
      <c r="AA1360" s="116" t="str">
        <f t="shared" si="211"/>
        <v xml:space="preserve"> </v>
      </c>
      <c r="AB1360" s="116" t="str">
        <f t="shared" si="212"/>
        <v xml:space="preserve"> </v>
      </c>
      <c r="AC1360" s="116" t="str">
        <f t="shared" si="213"/>
        <v xml:space="preserve"> </v>
      </c>
      <c r="AD1360" s="116" t="str">
        <f t="shared" si="214"/>
        <v xml:space="preserve"> </v>
      </c>
      <c r="AE1360" s="116" t="str">
        <f t="shared" si="215"/>
        <v xml:space="preserve"> </v>
      </c>
      <c r="AF1360" s="116" t="str">
        <f t="shared" si="216"/>
        <v xml:space="preserve"> </v>
      </c>
      <c r="AG1360" s="116" t="str">
        <f t="shared" si="217"/>
        <v xml:space="preserve"> </v>
      </c>
    </row>
    <row r="1361" spans="1:33" x14ac:dyDescent="0.35">
      <c r="A1361" s="199"/>
      <c r="B1361" s="200"/>
      <c r="C1361" s="200"/>
      <c r="D1361" s="200"/>
      <c r="E1361" s="200"/>
      <c r="F1361" s="200"/>
      <c r="G1361" s="200"/>
      <c r="H1361" s="200"/>
      <c r="I1361" s="200"/>
      <c r="J1361" s="200"/>
      <c r="K1361" s="200"/>
      <c r="L1361" s="200"/>
      <c r="M1361" s="200"/>
      <c r="N1361" s="200"/>
      <c r="O1361" s="200"/>
      <c r="P1361" s="200"/>
      <c r="Q1361" s="200"/>
      <c r="R1361" s="200"/>
      <c r="S1361" s="200"/>
      <c r="T1361" s="200"/>
      <c r="U1361" s="200"/>
      <c r="V1361" s="200"/>
      <c r="W1361" s="201"/>
      <c r="X1361" s="116" t="str">
        <f t="shared" si="219"/>
        <v xml:space="preserve"> </v>
      </c>
      <c r="Y1361" s="116" t="str">
        <f t="shared" si="218"/>
        <v xml:space="preserve"> </v>
      </c>
      <c r="Z1361" s="116" t="str">
        <f t="shared" si="210"/>
        <v xml:space="preserve"> </v>
      </c>
      <c r="AA1361" s="116" t="str">
        <f t="shared" si="211"/>
        <v xml:space="preserve"> </v>
      </c>
      <c r="AB1361" s="116" t="str">
        <f t="shared" si="212"/>
        <v xml:space="preserve"> </v>
      </c>
      <c r="AC1361" s="116" t="str">
        <f t="shared" si="213"/>
        <v xml:space="preserve"> </v>
      </c>
      <c r="AD1361" s="116" t="str">
        <f t="shared" si="214"/>
        <v xml:space="preserve"> </v>
      </c>
      <c r="AE1361" s="116" t="str">
        <f t="shared" si="215"/>
        <v xml:space="preserve"> </v>
      </c>
      <c r="AF1361" s="116" t="str">
        <f t="shared" si="216"/>
        <v xml:space="preserve"> </v>
      </c>
      <c r="AG1361" s="116" t="str">
        <f t="shared" si="217"/>
        <v xml:space="preserve"> </v>
      </c>
    </row>
    <row r="1362" spans="1:33" x14ac:dyDescent="0.35">
      <c r="A1362" s="199"/>
      <c r="B1362" s="200"/>
      <c r="C1362" s="200"/>
      <c r="D1362" s="200"/>
      <c r="E1362" s="200"/>
      <c r="F1362" s="200"/>
      <c r="G1362" s="200"/>
      <c r="H1362" s="200"/>
      <c r="I1362" s="200"/>
      <c r="J1362" s="200"/>
      <c r="K1362" s="200"/>
      <c r="L1362" s="200"/>
      <c r="M1362" s="200"/>
      <c r="N1362" s="200"/>
      <c r="O1362" s="200"/>
      <c r="P1362" s="200"/>
      <c r="Q1362" s="200"/>
      <c r="R1362" s="200"/>
      <c r="S1362" s="200"/>
      <c r="T1362" s="200"/>
      <c r="U1362" s="200"/>
      <c r="V1362" s="200"/>
      <c r="W1362" s="201"/>
      <c r="X1362" s="116" t="str">
        <f t="shared" si="219"/>
        <v xml:space="preserve"> </v>
      </c>
      <c r="Y1362" s="116" t="str">
        <f t="shared" si="218"/>
        <v xml:space="preserve"> </v>
      </c>
      <c r="Z1362" s="116" t="str">
        <f t="shared" si="210"/>
        <v xml:space="preserve"> </v>
      </c>
      <c r="AA1362" s="116" t="str">
        <f t="shared" si="211"/>
        <v xml:space="preserve"> </v>
      </c>
      <c r="AB1362" s="116" t="str">
        <f t="shared" si="212"/>
        <v xml:space="preserve"> </v>
      </c>
      <c r="AC1362" s="116" t="str">
        <f t="shared" si="213"/>
        <v xml:space="preserve"> </v>
      </c>
      <c r="AD1362" s="116" t="str">
        <f t="shared" si="214"/>
        <v xml:space="preserve"> </v>
      </c>
      <c r="AE1362" s="116" t="str">
        <f t="shared" si="215"/>
        <v xml:space="preserve"> </v>
      </c>
      <c r="AF1362" s="116" t="str">
        <f t="shared" si="216"/>
        <v xml:space="preserve"> </v>
      </c>
      <c r="AG1362" s="116" t="str">
        <f t="shared" si="217"/>
        <v xml:space="preserve"> </v>
      </c>
    </row>
    <row r="1363" spans="1:33" x14ac:dyDescent="0.35">
      <c r="A1363" s="199"/>
      <c r="B1363" s="200"/>
      <c r="C1363" s="200"/>
      <c r="D1363" s="200"/>
      <c r="E1363" s="200"/>
      <c r="F1363" s="200"/>
      <c r="G1363" s="200"/>
      <c r="H1363" s="200"/>
      <c r="I1363" s="200"/>
      <c r="J1363" s="200"/>
      <c r="K1363" s="200"/>
      <c r="L1363" s="200"/>
      <c r="M1363" s="200"/>
      <c r="N1363" s="200"/>
      <c r="O1363" s="200"/>
      <c r="P1363" s="200"/>
      <c r="Q1363" s="200"/>
      <c r="R1363" s="200"/>
      <c r="S1363" s="200"/>
      <c r="T1363" s="200"/>
      <c r="U1363" s="200"/>
      <c r="V1363" s="200"/>
      <c r="W1363" s="201"/>
      <c r="X1363" s="116" t="str">
        <f t="shared" si="219"/>
        <v xml:space="preserve"> </v>
      </c>
      <c r="Y1363" s="116" t="str">
        <f t="shared" si="218"/>
        <v xml:space="preserve"> </v>
      </c>
      <c r="Z1363" s="116" t="str">
        <f t="shared" si="210"/>
        <v xml:space="preserve"> </v>
      </c>
      <c r="AA1363" s="116" t="str">
        <f t="shared" si="211"/>
        <v xml:space="preserve"> </v>
      </c>
      <c r="AB1363" s="116" t="str">
        <f t="shared" si="212"/>
        <v xml:space="preserve"> </v>
      </c>
      <c r="AC1363" s="116" t="str">
        <f t="shared" si="213"/>
        <v xml:space="preserve"> </v>
      </c>
      <c r="AD1363" s="116" t="str">
        <f t="shared" si="214"/>
        <v xml:space="preserve"> </v>
      </c>
      <c r="AE1363" s="116" t="str">
        <f t="shared" si="215"/>
        <v xml:space="preserve"> </v>
      </c>
      <c r="AF1363" s="116" t="str">
        <f t="shared" si="216"/>
        <v xml:space="preserve"> </v>
      </c>
      <c r="AG1363" s="116" t="str">
        <f t="shared" si="217"/>
        <v xml:space="preserve"> </v>
      </c>
    </row>
    <row r="1364" spans="1:33" x14ac:dyDescent="0.35">
      <c r="A1364" s="199"/>
      <c r="B1364" s="200"/>
      <c r="C1364" s="200"/>
      <c r="D1364" s="200"/>
      <c r="E1364" s="200"/>
      <c r="F1364" s="200"/>
      <c r="G1364" s="200"/>
      <c r="H1364" s="200"/>
      <c r="I1364" s="200"/>
      <c r="J1364" s="200"/>
      <c r="K1364" s="200"/>
      <c r="L1364" s="200"/>
      <c r="M1364" s="200"/>
      <c r="N1364" s="200"/>
      <c r="O1364" s="200"/>
      <c r="P1364" s="200"/>
      <c r="Q1364" s="200"/>
      <c r="R1364" s="200"/>
      <c r="S1364" s="200"/>
      <c r="T1364" s="200"/>
      <c r="U1364" s="200"/>
      <c r="V1364" s="200"/>
      <c r="W1364" s="201"/>
      <c r="X1364" s="116" t="str">
        <f t="shared" si="219"/>
        <v xml:space="preserve"> </v>
      </c>
      <c r="Y1364" s="116" t="str">
        <f t="shared" si="218"/>
        <v xml:space="preserve"> </v>
      </c>
      <c r="Z1364" s="116" t="str">
        <f t="shared" si="210"/>
        <v xml:space="preserve"> </v>
      </c>
      <c r="AA1364" s="116" t="str">
        <f t="shared" si="211"/>
        <v xml:space="preserve"> </v>
      </c>
      <c r="AB1364" s="116" t="str">
        <f t="shared" si="212"/>
        <v xml:space="preserve"> </v>
      </c>
      <c r="AC1364" s="116" t="str">
        <f t="shared" si="213"/>
        <v xml:space="preserve"> </v>
      </c>
      <c r="AD1364" s="116" t="str">
        <f t="shared" si="214"/>
        <v xml:space="preserve"> </v>
      </c>
      <c r="AE1364" s="116" t="str">
        <f t="shared" si="215"/>
        <v xml:space="preserve"> </v>
      </c>
      <c r="AF1364" s="116" t="str">
        <f t="shared" si="216"/>
        <v xml:space="preserve"> </v>
      </c>
      <c r="AG1364" s="116" t="str">
        <f t="shared" si="217"/>
        <v xml:space="preserve"> </v>
      </c>
    </row>
    <row r="1365" spans="1:33" x14ac:dyDescent="0.35">
      <c r="A1365" s="199"/>
      <c r="B1365" s="200"/>
      <c r="C1365" s="200"/>
      <c r="D1365" s="200"/>
      <c r="E1365" s="200"/>
      <c r="F1365" s="200"/>
      <c r="G1365" s="200"/>
      <c r="H1365" s="200"/>
      <c r="I1365" s="200"/>
      <c r="J1365" s="200"/>
      <c r="K1365" s="200"/>
      <c r="L1365" s="200"/>
      <c r="M1365" s="200"/>
      <c r="N1365" s="200"/>
      <c r="O1365" s="200"/>
      <c r="P1365" s="200"/>
      <c r="Q1365" s="200"/>
      <c r="R1365" s="200"/>
      <c r="S1365" s="200"/>
      <c r="T1365" s="200"/>
      <c r="U1365" s="200"/>
      <c r="V1365" s="200"/>
      <c r="W1365" s="201"/>
      <c r="X1365" s="116" t="str">
        <f t="shared" si="219"/>
        <v xml:space="preserve"> </v>
      </c>
      <c r="Y1365" s="116" t="str">
        <f t="shared" si="218"/>
        <v xml:space="preserve"> </v>
      </c>
      <c r="Z1365" s="116" t="str">
        <f t="shared" si="210"/>
        <v xml:space="preserve"> </v>
      </c>
      <c r="AA1365" s="116" t="str">
        <f t="shared" si="211"/>
        <v xml:space="preserve"> </v>
      </c>
      <c r="AB1365" s="116" t="str">
        <f t="shared" si="212"/>
        <v xml:space="preserve"> </v>
      </c>
      <c r="AC1365" s="116" t="str">
        <f t="shared" si="213"/>
        <v xml:space="preserve"> </v>
      </c>
      <c r="AD1365" s="116" t="str">
        <f t="shared" si="214"/>
        <v xml:space="preserve"> </v>
      </c>
      <c r="AE1365" s="116" t="str">
        <f t="shared" si="215"/>
        <v xml:space="preserve"> </v>
      </c>
      <c r="AF1365" s="116" t="str">
        <f t="shared" si="216"/>
        <v xml:space="preserve"> </v>
      </c>
      <c r="AG1365" s="116" t="str">
        <f t="shared" si="217"/>
        <v xml:space="preserve"> </v>
      </c>
    </row>
    <row r="1366" spans="1:33" x14ac:dyDescent="0.35">
      <c r="A1366" s="199"/>
      <c r="B1366" s="200"/>
      <c r="C1366" s="200"/>
      <c r="D1366" s="200"/>
      <c r="E1366" s="200"/>
      <c r="F1366" s="200"/>
      <c r="G1366" s="200"/>
      <c r="H1366" s="200"/>
      <c r="I1366" s="200"/>
      <c r="J1366" s="200"/>
      <c r="K1366" s="200"/>
      <c r="L1366" s="200"/>
      <c r="M1366" s="200"/>
      <c r="N1366" s="200"/>
      <c r="O1366" s="200"/>
      <c r="P1366" s="200"/>
      <c r="Q1366" s="200"/>
      <c r="R1366" s="200"/>
      <c r="S1366" s="200"/>
      <c r="T1366" s="200"/>
      <c r="U1366" s="200"/>
      <c r="V1366" s="200"/>
      <c r="W1366" s="201"/>
      <c r="X1366" s="116" t="str">
        <f t="shared" si="219"/>
        <v xml:space="preserve"> </v>
      </c>
      <c r="Y1366" s="116" t="str">
        <f t="shared" si="218"/>
        <v xml:space="preserve"> </v>
      </c>
      <c r="Z1366" s="116" t="str">
        <f t="shared" si="210"/>
        <v xml:space="preserve"> </v>
      </c>
      <c r="AA1366" s="116" t="str">
        <f t="shared" si="211"/>
        <v xml:space="preserve"> </v>
      </c>
      <c r="AB1366" s="116" t="str">
        <f t="shared" si="212"/>
        <v xml:space="preserve"> </v>
      </c>
      <c r="AC1366" s="116" t="str">
        <f t="shared" si="213"/>
        <v xml:space="preserve"> </v>
      </c>
      <c r="AD1366" s="116" t="str">
        <f t="shared" si="214"/>
        <v xml:space="preserve"> </v>
      </c>
      <c r="AE1366" s="116" t="str">
        <f t="shared" si="215"/>
        <v xml:space="preserve"> </v>
      </c>
      <c r="AF1366" s="116" t="str">
        <f t="shared" si="216"/>
        <v xml:space="preserve"> </v>
      </c>
      <c r="AG1366" s="116" t="str">
        <f t="shared" si="217"/>
        <v xml:space="preserve"> </v>
      </c>
    </row>
    <row r="1367" spans="1:33" x14ac:dyDescent="0.35">
      <c r="A1367" s="199"/>
      <c r="B1367" s="200"/>
      <c r="C1367" s="200"/>
      <c r="D1367" s="200"/>
      <c r="E1367" s="200"/>
      <c r="F1367" s="200"/>
      <c r="G1367" s="200"/>
      <c r="H1367" s="200"/>
      <c r="I1367" s="200"/>
      <c r="J1367" s="200"/>
      <c r="K1367" s="200"/>
      <c r="L1367" s="200"/>
      <c r="M1367" s="200"/>
      <c r="N1367" s="200"/>
      <c r="O1367" s="200"/>
      <c r="P1367" s="200"/>
      <c r="Q1367" s="200"/>
      <c r="R1367" s="200"/>
      <c r="S1367" s="200"/>
      <c r="T1367" s="200"/>
      <c r="U1367" s="200"/>
      <c r="V1367" s="200"/>
      <c r="W1367" s="201"/>
      <c r="X1367" s="116" t="str">
        <f t="shared" si="219"/>
        <v xml:space="preserve"> </v>
      </c>
      <c r="Y1367" s="116" t="str">
        <f t="shared" si="218"/>
        <v xml:space="preserve"> </v>
      </c>
      <c r="Z1367" s="116" t="str">
        <f t="shared" si="210"/>
        <v xml:space="preserve"> </v>
      </c>
      <c r="AA1367" s="116" t="str">
        <f t="shared" si="211"/>
        <v xml:space="preserve"> </v>
      </c>
      <c r="AB1367" s="116" t="str">
        <f t="shared" si="212"/>
        <v xml:space="preserve"> </v>
      </c>
      <c r="AC1367" s="116" t="str">
        <f t="shared" si="213"/>
        <v xml:space="preserve"> </v>
      </c>
      <c r="AD1367" s="116" t="str">
        <f t="shared" si="214"/>
        <v xml:space="preserve"> </v>
      </c>
      <c r="AE1367" s="116" t="str">
        <f t="shared" si="215"/>
        <v xml:space="preserve"> </v>
      </c>
      <c r="AF1367" s="116" t="str">
        <f t="shared" si="216"/>
        <v xml:space="preserve"> </v>
      </c>
      <c r="AG1367" s="116" t="str">
        <f t="shared" si="217"/>
        <v xml:space="preserve"> </v>
      </c>
    </row>
    <row r="1368" spans="1:33" x14ac:dyDescent="0.35">
      <c r="A1368" s="199"/>
      <c r="B1368" s="200"/>
      <c r="C1368" s="200"/>
      <c r="D1368" s="200"/>
      <c r="E1368" s="200"/>
      <c r="F1368" s="200"/>
      <c r="G1368" s="200"/>
      <c r="H1368" s="200"/>
      <c r="I1368" s="200"/>
      <c r="J1368" s="200"/>
      <c r="K1368" s="200"/>
      <c r="L1368" s="200"/>
      <c r="M1368" s="200"/>
      <c r="N1368" s="200"/>
      <c r="O1368" s="200"/>
      <c r="P1368" s="200"/>
      <c r="Q1368" s="200"/>
      <c r="R1368" s="200"/>
      <c r="S1368" s="200"/>
      <c r="T1368" s="200"/>
      <c r="U1368" s="200"/>
      <c r="V1368" s="200"/>
      <c r="W1368" s="201"/>
      <c r="X1368" s="116" t="str">
        <f t="shared" si="219"/>
        <v xml:space="preserve"> </v>
      </c>
      <c r="Y1368" s="116" t="str">
        <f t="shared" si="218"/>
        <v xml:space="preserve"> </v>
      </c>
      <c r="Z1368" s="116" t="str">
        <f t="shared" si="210"/>
        <v xml:space="preserve"> </v>
      </c>
      <c r="AA1368" s="116" t="str">
        <f t="shared" si="211"/>
        <v xml:space="preserve"> </v>
      </c>
      <c r="AB1368" s="116" t="str">
        <f t="shared" si="212"/>
        <v xml:space="preserve"> </v>
      </c>
      <c r="AC1368" s="116" t="str">
        <f t="shared" si="213"/>
        <v xml:space="preserve"> </v>
      </c>
      <c r="AD1368" s="116" t="str">
        <f t="shared" si="214"/>
        <v xml:space="preserve"> </v>
      </c>
      <c r="AE1368" s="116" t="str">
        <f t="shared" si="215"/>
        <v xml:space="preserve"> </v>
      </c>
      <c r="AF1368" s="116" t="str">
        <f t="shared" si="216"/>
        <v xml:space="preserve"> </v>
      </c>
      <c r="AG1368" s="116" t="str">
        <f t="shared" si="217"/>
        <v xml:space="preserve"> </v>
      </c>
    </row>
    <row r="1369" spans="1:33" x14ac:dyDescent="0.35">
      <c r="A1369" s="199"/>
      <c r="B1369" s="200"/>
      <c r="C1369" s="200"/>
      <c r="D1369" s="200"/>
      <c r="E1369" s="200"/>
      <c r="F1369" s="200"/>
      <c r="G1369" s="200"/>
      <c r="H1369" s="200"/>
      <c r="I1369" s="200"/>
      <c r="J1369" s="200"/>
      <c r="K1369" s="200"/>
      <c r="L1369" s="200"/>
      <c r="M1369" s="200"/>
      <c r="N1369" s="200"/>
      <c r="O1369" s="200"/>
      <c r="P1369" s="200"/>
      <c r="Q1369" s="200"/>
      <c r="R1369" s="200"/>
      <c r="S1369" s="200"/>
      <c r="T1369" s="200"/>
      <c r="U1369" s="200"/>
      <c r="V1369" s="200"/>
      <c r="W1369" s="201"/>
      <c r="X1369" s="116" t="str">
        <f t="shared" si="219"/>
        <v xml:space="preserve"> </v>
      </c>
      <c r="Y1369" s="116" t="str">
        <f t="shared" si="218"/>
        <v xml:space="preserve"> </v>
      </c>
      <c r="Z1369" s="116" t="str">
        <f t="shared" si="210"/>
        <v xml:space="preserve"> </v>
      </c>
      <c r="AA1369" s="116" t="str">
        <f t="shared" si="211"/>
        <v xml:space="preserve"> </v>
      </c>
      <c r="AB1369" s="116" t="str">
        <f t="shared" si="212"/>
        <v xml:space="preserve"> </v>
      </c>
      <c r="AC1369" s="116" t="str">
        <f t="shared" si="213"/>
        <v xml:space="preserve"> </v>
      </c>
      <c r="AD1369" s="116" t="str">
        <f t="shared" si="214"/>
        <v xml:space="preserve"> </v>
      </c>
      <c r="AE1369" s="116" t="str">
        <f t="shared" si="215"/>
        <v xml:space="preserve"> </v>
      </c>
      <c r="AF1369" s="116" t="str">
        <f t="shared" si="216"/>
        <v xml:space="preserve"> </v>
      </c>
      <c r="AG1369" s="116" t="str">
        <f t="shared" si="217"/>
        <v xml:space="preserve"> </v>
      </c>
    </row>
    <row r="1370" spans="1:33" x14ac:dyDescent="0.35">
      <c r="A1370" s="199"/>
      <c r="B1370" s="200"/>
      <c r="C1370" s="200"/>
      <c r="D1370" s="200"/>
      <c r="E1370" s="200"/>
      <c r="F1370" s="200"/>
      <c r="G1370" s="200"/>
      <c r="H1370" s="200"/>
      <c r="I1370" s="200"/>
      <c r="J1370" s="200"/>
      <c r="K1370" s="200"/>
      <c r="L1370" s="200"/>
      <c r="M1370" s="200"/>
      <c r="N1370" s="200"/>
      <c r="O1370" s="200"/>
      <c r="P1370" s="200"/>
      <c r="Q1370" s="200"/>
      <c r="R1370" s="200"/>
      <c r="S1370" s="200"/>
      <c r="T1370" s="200"/>
      <c r="U1370" s="200"/>
      <c r="V1370" s="200"/>
      <c r="W1370" s="201"/>
      <c r="X1370" s="116" t="str">
        <f t="shared" si="219"/>
        <v xml:space="preserve"> </v>
      </c>
      <c r="Y1370" s="116" t="str">
        <f t="shared" si="218"/>
        <v xml:space="preserve"> </v>
      </c>
      <c r="Z1370" s="116" t="str">
        <f t="shared" si="210"/>
        <v xml:space="preserve"> </v>
      </c>
      <c r="AA1370" s="116" t="str">
        <f t="shared" si="211"/>
        <v xml:space="preserve"> </v>
      </c>
      <c r="AB1370" s="116" t="str">
        <f t="shared" si="212"/>
        <v xml:space="preserve"> </v>
      </c>
      <c r="AC1370" s="116" t="str">
        <f t="shared" si="213"/>
        <v xml:space="preserve"> </v>
      </c>
      <c r="AD1370" s="116" t="str">
        <f t="shared" si="214"/>
        <v xml:space="preserve"> </v>
      </c>
      <c r="AE1370" s="116" t="str">
        <f t="shared" si="215"/>
        <v xml:space="preserve"> </v>
      </c>
      <c r="AF1370" s="116" t="str">
        <f t="shared" si="216"/>
        <v xml:space="preserve"> </v>
      </c>
      <c r="AG1370" s="116" t="str">
        <f t="shared" si="217"/>
        <v xml:space="preserve"> </v>
      </c>
    </row>
    <row r="1371" spans="1:33" x14ac:dyDescent="0.35">
      <c r="A1371" s="199"/>
      <c r="B1371" s="200"/>
      <c r="C1371" s="200"/>
      <c r="D1371" s="200"/>
      <c r="E1371" s="200"/>
      <c r="F1371" s="200"/>
      <c r="G1371" s="200"/>
      <c r="H1371" s="200"/>
      <c r="I1371" s="200"/>
      <c r="J1371" s="200"/>
      <c r="K1371" s="200"/>
      <c r="L1371" s="200"/>
      <c r="M1371" s="200"/>
      <c r="N1371" s="200"/>
      <c r="O1371" s="200"/>
      <c r="P1371" s="200"/>
      <c r="Q1371" s="200"/>
      <c r="R1371" s="200"/>
      <c r="S1371" s="200"/>
      <c r="T1371" s="200"/>
      <c r="U1371" s="200"/>
      <c r="V1371" s="200"/>
      <c r="W1371" s="201"/>
      <c r="X1371" s="116" t="str">
        <f t="shared" si="219"/>
        <v xml:space="preserve"> </v>
      </c>
      <c r="Y1371" s="116" t="str">
        <f t="shared" si="218"/>
        <v xml:space="preserve"> </v>
      </c>
      <c r="Z1371" s="116" t="str">
        <f t="shared" si="210"/>
        <v xml:space="preserve"> </v>
      </c>
      <c r="AA1371" s="116" t="str">
        <f t="shared" si="211"/>
        <v xml:space="preserve"> </v>
      </c>
      <c r="AB1371" s="116" t="str">
        <f t="shared" si="212"/>
        <v xml:space="preserve"> </v>
      </c>
      <c r="AC1371" s="116" t="str">
        <f t="shared" si="213"/>
        <v xml:space="preserve"> </v>
      </c>
      <c r="AD1371" s="116" t="str">
        <f t="shared" si="214"/>
        <v xml:space="preserve"> </v>
      </c>
      <c r="AE1371" s="116" t="str">
        <f t="shared" si="215"/>
        <v xml:space="preserve"> </v>
      </c>
      <c r="AF1371" s="116" t="str">
        <f t="shared" si="216"/>
        <v xml:space="preserve"> </v>
      </c>
      <c r="AG1371" s="116" t="str">
        <f t="shared" si="217"/>
        <v xml:space="preserve"> </v>
      </c>
    </row>
    <row r="1372" spans="1:33" x14ac:dyDescent="0.35">
      <c r="A1372" s="199"/>
      <c r="B1372" s="200"/>
      <c r="C1372" s="200"/>
      <c r="D1372" s="200"/>
      <c r="E1372" s="200"/>
      <c r="F1372" s="200"/>
      <c r="G1372" s="200"/>
      <c r="H1372" s="200"/>
      <c r="I1372" s="200"/>
      <c r="J1372" s="200"/>
      <c r="K1372" s="200"/>
      <c r="L1372" s="200"/>
      <c r="M1372" s="200"/>
      <c r="N1372" s="200"/>
      <c r="O1372" s="200"/>
      <c r="P1372" s="200"/>
      <c r="Q1372" s="200"/>
      <c r="R1372" s="200"/>
      <c r="S1372" s="200"/>
      <c r="T1372" s="200"/>
      <c r="U1372" s="200"/>
      <c r="V1372" s="200"/>
      <c r="W1372" s="201"/>
      <c r="X1372" s="116" t="str">
        <f t="shared" si="219"/>
        <v xml:space="preserve"> </v>
      </c>
      <c r="Y1372" s="116" t="str">
        <f t="shared" si="218"/>
        <v xml:space="preserve"> </v>
      </c>
      <c r="Z1372" s="116" t="str">
        <f t="shared" si="210"/>
        <v xml:space="preserve"> </v>
      </c>
      <c r="AA1372" s="116" t="str">
        <f t="shared" si="211"/>
        <v xml:space="preserve"> </v>
      </c>
      <c r="AB1372" s="116" t="str">
        <f t="shared" si="212"/>
        <v xml:space="preserve"> </v>
      </c>
      <c r="AC1372" s="116" t="str">
        <f t="shared" si="213"/>
        <v xml:space="preserve"> </v>
      </c>
      <c r="AD1372" s="116" t="str">
        <f t="shared" si="214"/>
        <v xml:space="preserve"> </v>
      </c>
      <c r="AE1372" s="116" t="str">
        <f t="shared" si="215"/>
        <v xml:space="preserve"> </v>
      </c>
      <c r="AF1372" s="116" t="str">
        <f t="shared" si="216"/>
        <v xml:space="preserve"> </v>
      </c>
      <c r="AG1372" s="116" t="str">
        <f t="shared" si="217"/>
        <v xml:space="preserve"> </v>
      </c>
    </row>
    <row r="1373" spans="1:33" x14ac:dyDescent="0.35">
      <c r="A1373" s="199"/>
      <c r="B1373" s="200"/>
      <c r="C1373" s="200"/>
      <c r="D1373" s="200"/>
      <c r="E1373" s="200"/>
      <c r="F1373" s="200"/>
      <c r="G1373" s="200"/>
      <c r="H1373" s="200"/>
      <c r="I1373" s="200"/>
      <c r="J1373" s="200"/>
      <c r="K1373" s="200"/>
      <c r="L1373" s="200"/>
      <c r="M1373" s="200"/>
      <c r="N1373" s="200"/>
      <c r="O1373" s="200"/>
      <c r="P1373" s="200"/>
      <c r="Q1373" s="200"/>
      <c r="R1373" s="200"/>
      <c r="S1373" s="200"/>
      <c r="T1373" s="200"/>
      <c r="U1373" s="200"/>
      <c r="V1373" s="200"/>
      <c r="W1373" s="201"/>
      <c r="X1373" s="116" t="str">
        <f t="shared" si="219"/>
        <v xml:space="preserve"> </v>
      </c>
      <c r="Y1373" s="116" t="str">
        <f t="shared" si="218"/>
        <v xml:space="preserve"> </v>
      </c>
      <c r="Z1373" s="116" t="str">
        <f t="shared" si="210"/>
        <v xml:space="preserve"> </v>
      </c>
      <c r="AA1373" s="116" t="str">
        <f t="shared" si="211"/>
        <v xml:space="preserve"> </v>
      </c>
      <c r="AB1373" s="116" t="str">
        <f t="shared" si="212"/>
        <v xml:space="preserve"> </v>
      </c>
      <c r="AC1373" s="116" t="str">
        <f t="shared" si="213"/>
        <v xml:space="preserve"> </v>
      </c>
      <c r="AD1373" s="116" t="str">
        <f t="shared" si="214"/>
        <v xml:space="preserve"> </v>
      </c>
      <c r="AE1373" s="116" t="str">
        <f t="shared" si="215"/>
        <v xml:space="preserve"> </v>
      </c>
      <c r="AF1373" s="116" t="str">
        <f t="shared" si="216"/>
        <v xml:space="preserve"> </v>
      </c>
      <c r="AG1373" s="116" t="str">
        <f t="shared" si="217"/>
        <v xml:space="preserve"> </v>
      </c>
    </row>
    <row r="1374" spans="1:33" x14ac:dyDescent="0.35">
      <c r="A1374" s="199"/>
      <c r="B1374" s="200"/>
      <c r="C1374" s="200"/>
      <c r="D1374" s="200"/>
      <c r="E1374" s="200"/>
      <c r="F1374" s="200"/>
      <c r="G1374" s="200"/>
      <c r="H1374" s="200"/>
      <c r="I1374" s="200"/>
      <c r="J1374" s="200"/>
      <c r="K1374" s="200"/>
      <c r="L1374" s="200"/>
      <c r="M1374" s="200"/>
      <c r="N1374" s="200"/>
      <c r="O1374" s="200"/>
      <c r="P1374" s="200"/>
      <c r="Q1374" s="200"/>
      <c r="R1374" s="200"/>
      <c r="S1374" s="200"/>
      <c r="T1374" s="200"/>
      <c r="U1374" s="200"/>
      <c r="V1374" s="200"/>
      <c r="W1374" s="201"/>
      <c r="X1374" s="116" t="str">
        <f t="shared" si="219"/>
        <v xml:space="preserve"> </v>
      </c>
      <c r="Y1374" s="116" t="str">
        <f t="shared" si="218"/>
        <v xml:space="preserve"> </v>
      </c>
      <c r="Z1374" s="116" t="str">
        <f t="shared" si="210"/>
        <v xml:space="preserve"> </v>
      </c>
      <c r="AA1374" s="116" t="str">
        <f t="shared" si="211"/>
        <v xml:space="preserve"> </v>
      </c>
      <c r="AB1374" s="116" t="str">
        <f t="shared" si="212"/>
        <v xml:space="preserve"> </v>
      </c>
      <c r="AC1374" s="116" t="str">
        <f t="shared" si="213"/>
        <v xml:space="preserve"> </v>
      </c>
      <c r="AD1374" s="116" t="str">
        <f t="shared" si="214"/>
        <v xml:space="preserve"> </v>
      </c>
      <c r="AE1374" s="116" t="str">
        <f t="shared" si="215"/>
        <v xml:space="preserve"> </v>
      </c>
      <c r="AF1374" s="116" t="str">
        <f t="shared" si="216"/>
        <v xml:space="preserve"> </v>
      </c>
      <c r="AG1374" s="116" t="str">
        <f t="shared" si="217"/>
        <v xml:space="preserve"> </v>
      </c>
    </row>
    <row r="1375" spans="1:33" x14ac:dyDescent="0.35">
      <c r="A1375" s="199"/>
      <c r="B1375" s="200"/>
      <c r="C1375" s="200"/>
      <c r="D1375" s="200"/>
      <c r="E1375" s="200"/>
      <c r="F1375" s="200"/>
      <c r="G1375" s="200"/>
      <c r="H1375" s="200"/>
      <c r="I1375" s="200"/>
      <c r="J1375" s="200"/>
      <c r="K1375" s="200"/>
      <c r="L1375" s="200"/>
      <c r="M1375" s="200"/>
      <c r="N1375" s="200"/>
      <c r="O1375" s="200"/>
      <c r="P1375" s="200"/>
      <c r="Q1375" s="200"/>
      <c r="R1375" s="200"/>
      <c r="S1375" s="200"/>
      <c r="T1375" s="200"/>
      <c r="U1375" s="200"/>
      <c r="V1375" s="200"/>
      <c r="W1375" s="201"/>
      <c r="X1375" s="116" t="str">
        <f t="shared" si="219"/>
        <v xml:space="preserve"> </v>
      </c>
      <c r="Y1375" s="116" t="str">
        <f t="shared" si="218"/>
        <v xml:space="preserve"> </v>
      </c>
      <c r="Z1375" s="116" t="str">
        <f t="shared" si="210"/>
        <v xml:space="preserve"> </v>
      </c>
      <c r="AA1375" s="116" t="str">
        <f t="shared" si="211"/>
        <v xml:space="preserve"> </v>
      </c>
      <c r="AB1375" s="116" t="str">
        <f t="shared" si="212"/>
        <v xml:space="preserve"> </v>
      </c>
      <c r="AC1375" s="116" t="str">
        <f t="shared" si="213"/>
        <v xml:space="preserve"> </v>
      </c>
      <c r="AD1375" s="116" t="str">
        <f t="shared" si="214"/>
        <v xml:space="preserve"> </v>
      </c>
      <c r="AE1375" s="116" t="str">
        <f t="shared" si="215"/>
        <v xml:space="preserve"> </v>
      </c>
      <c r="AF1375" s="116" t="str">
        <f t="shared" si="216"/>
        <v xml:space="preserve"> </v>
      </c>
      <c r="AG1375" s="116" t="str">
        <f t="shared" si="217"/>
        <v xml:space="preserve"> </v>
      </c>
    </row>
    <row r="1376" spans="1:33" x14ac:dyDescent="0.35">
      <c r="A1376" s="199"/>
      <c r="B1376" s="200"/>
      <c r="C1376" s="200"/>
      <c r="D1376" s="200"/>
      <c r="E1376" s="200"/>
      <c r="F1376" s="200"/>
      <c r="G1376" s="200"/>
      <c r="H1376" s="200"/>
      <c r="I1376" s="200"/>
      <c r="J1376" s="200"/>
      <c r="K1376" s="200"/>
      <c r="L1376" s="200"/>
      <c r="M1376" s="200"/>
      <c r="N1376" s="200"/>
      <c r="O1376" s="200"/>
      <c r="P1376" s="200"/>
      <c r="Q1376" s="200"/>
      <c r="R1376" s="200"/>
      <c r="S1376" s="200"/>
      <c r="T1376" s="200"/>
      <c r="U1376" s="200"/>
      <c r="V1376" s="200"/>
      <c r="W1376" s="201"/>
      <c r="X1376" s="116" t="str">
        <f t="shared" si="219"/>
        <v xml:space="preserve"> </v>
      </c>
      <c r="Y1376" s="116" t="str">
        <f t="shared" si="218"/>
        <v xml:space="preserve"> </v>
      </c>
      <c r="Z1376" s="116" t="str">
        <f t="shared" si="210"/>
        <v xml:space="preserve"> </v>
      </c>
      <c r="AA1376" s="116" t="str">
        <f t="shared" si="211"/>
        <v xml:space="preserve"> </v>
      </c>
      <c r="AB1376" s="116" t="str">
        <f t="shared" si="212"/>
        <v xml:space="preserve"> </v>
      </c>
      <c r="AC1376" s="116" t="str">
        <f t="shared" si="213"/>
        <v xml:space="preserve"> </v>
      </c>
      <c r="AD1376" s="116" t="str">
        <f t="shared" si="214"/>
        <v xml:space="preserve"> </v>
      </c>
      <c r="AE1376" s="116" t="str">
        <f t="shared" si="215"/>
        <v xml:space="preserve"> </v>
      </c>
      <c r="AF1376" s="116" t="str">
        <f t="shared" si="216"/>
        <v xml:space="preserve"> </v>
      </c>
      <c r="AG1376" s="116" t="str">
        <f t="shared" si="217"/>
        <v xml:space="preserve"> </v>
      </c>
    </row>
    <row r="1377" spans="1:33" x14ac:dyDescent="0.35">
      <c r="A1377" s="199"/>
      <c r="B1377" s="200"/>
      <c r="C1377" s="200"/>
      <c r="D1377" s="200"/>
      <c r="E1377" s="200"/>
      <c r="F1377" s="200"/>
      <c r="G1377" s="200"/>
      <c r="H1377" s="200"/>
      <c r="I1377" s="200"/>
      <c r="J1377" s="200"/>
      <c r="K1377" s="200"/>
      <c r="L1377" s="200"/>
      <c r="M1377" s="200"/>
      <c r="N1377" s="200"/>
      <c r="O1377" s="200"/>
      <c r="P1377" s="200"/>
      <c r="Q1377" s="200"/>
      <c r="R1377" s="200"/>
      <c r="S1377" s="200"/>
      <c r="T1377" s="200"/>
      <c r="U1377" s="200"/>
      <c r="V1377" s="200"/>
      <c r="W1377" s="201"/>
      <c r="X1377" s="116" t="str">
        <f t="shared" si="219"/>
        <v xml:space="preserve"> </v>
      </c>
      <c r="Y1377" s="116" t="str">
        <f t="shared" si="218"/>
        <v xml:space="preserve"> </v>
      </c>
      <c r="Z1377" s="116" t="str">
        <f t="shared" si="210"/>
        <v xml:space="preserve"> </v>
      </c>
      <c r="AA1377" s="116" t="str">
        <f t="shared" si="211"/>
        <v xml:space="preserve"> </v>
      </c>
      <c r="AB1377" s="116" t="str">
        <f t="shared" si="212"/>
        <v xml:space="preserve"> </v>
      </c>
      <c r="AC1377" s="116" t="str">
        <f t="shared" si="213"/>
        <v xml:space="preserve"> </v>
      </c>
      <c r="AD1377" s="116" t="str">
        <f t="shared" si="214"/>
        <v xml:space="preserve"> </v>
      </c>
      <c r="AE1377" s="116" t="str">
        <f t="shared" si="215"/>
        <v xml:space="preserve"> </v>
      </c>
      <c r="AF1377" s="116" t="str">
        <f t="shared" si="216"/>
        <v xml:space="preserve"> </v>
      </c>
      <c r="AG1377" s="116" t="str">
        <f t="shared" si="217"/>
        <v xml:space="preserve"> </v>
      </c>
    </row>
    <row r="1378" spans="1:33" x14ac:dyDescent="0.35">
      <c r="A1378" s="199"/>
      <c r="B1378" s="200"/>
      <c r="C1378" s="200"/>
      <c r="D1378" s="200"/>
      <c r="E1378" s="200"/>
      <c r="F1378" s="200"/>
      <c r="G1378" s="200"/>
      <c r="H1378" s="200"/>
      <c r="I1378" s="200"/>
      <c r="J1378" s="200"/>
      <c r="K1378" s="200"/>
      <c r="L1378" s="200"/>
      <c r="M1378" s="200"/>
      <c r="N1378" s="200"/>
      <c r="O1378" s="200"/>
      <c r="P1378" s="200"/>
      <c r="Q1378" s="200"/>
      <c r="R1378" s="200"/>
      <c r="S1378" s="200"/>
      <c r="T1378" s="200"/>
      <c r="U1378" s="200"/>
      <c r="V1378" s="200"/>
      <c r="W1378" s="201"/>
      <c r="X1378" s="116" t="str">
        <f t="shared" si="219"/>
        <v xml:space="preserve"> </v>
      </c>
      <c r="Y1378" s="116" t="str">
        <f t="shared" si="218"/>
        <v xml:space="preserve"> </v>
      </c>
      <c r="Z1378" s="116" t="str">
        <f t="shared" si="210"/>
        <v xml:space="preserve"> </v>
      </c>
      <c r="AA1378" s="116" t="str">
        <f t="shared" si="211"/>
        <v xml:space="preserve"> </v>
      </c>
      <c r="AB1378" s="116" t="str">
        <f t="shared" si="212"/>
        <v xml:space="preserve"> </v>
      </c>
      <c r="AC1378" s="116" t="str">
        <f t="shared" si="213"/>
        <v xml:space="preserve"> </v>
      </c>
      <c r="AD1378" s="116" t="str">
        <f t="shared" si="214"/>
        <v xml:space="preserve"> </v>
      </c>
      <c r="AE1378" s="116" t="str">
        <f t="shared" si="215"/>
        <v xml:space="preserve"> </v>
      </c>
      <c r="AF1378" s="116" t="str">
        <f t="shared" si="216"/>
        <v xml:space="preserve"> </v>
      </c>
      <c r="AG1378" s="116" t="str">
        <f t="shared" si="217"/>
        <v xml:space="preserve"> </v>
      </c>
    </row>
    <row r="1379" spans="1:33" x14ac:dyDescent="0.35">
      <c r="A1379" s="199"/>
      <c r="B1379" s="200"/>
      <c r="C1379" s="200"/>
      <c r="D1379" s="200"/>
      <c r="E1379" s="200"/>
      <c r="F1379" s="200"/>
      <c r="G1379" s="200"/>
      <c r="H1379" s="200"/>
      <c r="I1379" s="200"/>
      <c r="J1379" s="200"/>
      <c r="K1379" s="200"/>
      <c r="L1379" s="200"/>
      <c r="M1379" s="200"/>
      <c r="N1379" s="200"/>
      <c r="O1379" s="200"/>
      <c r="P1379" s="200"/>
      <c r="Q1379" s="200"/>
      <c r="R1379" s="200"/>
      <c r="S1379" s="200"/>
      <c r="T1379" s="200"/>
      <c r="U1379" s="200"/>
      <c r="V1379" s="200"/>
      <c r="W1379" s="201"/>
      <c r="X1379" s="116" t="str">
        <f t="shared" si="219"/>
        <v xml:space="preserve"> </v>
      </c>
      <c r="Y1379" s="116" t="str">
        <f t="shared" si="218"/>
        <v xml:space="preserve"> </v>
      </c>
      <c r="Z1379" s="116" t="str">
        <f t="shared" si="210"/>
        <v xml:space="preserve"> </v>
      </c>
      <c r="AA1379" s="116" t="str">
        <f t="shared" si="211"/>
        <v xml:space="preserve"> </v>
      </c>
      <c r="AB1379" s="116" t="str">
        <f t="shared" si="212"/>
        <v xml:space="preserve"> </v>
      </c>
      <c r="AC1379" s="116" t="str">
        <f t="shared" si="213"/>
        <v xml:space="preserve"> </v>
      </c>
      <c r="AD1379" s="116" t="str">
        <f t="shared" si="214"/>
        <v xml:space="preserve"> </v>
      </c>
      <c r="AE1379" s="116" t="str">
        <f t="shared" si="215"/>
        <v xml:space="preserve"> </v>
      </c>
      <c r="AF1379" s="116" t="str">
        <f t="shared" si="216"/>
        <v xml:space="preserve"> </v>
      </c>
      <c r="AG1379" s="116" t="str">
        <f t="shared" si="217"/>
        <v xml:space="preserve"> </v>
      </c>
    </row>
    <row r="1380" spans="1:33" x14ac:dyDescent="0.35">
      <c r="A1380" s="199"/>
      <c r="B1380" s="200"/>
      <c r="C1380" s="200"/>
      <c r="D1380" s="200"/>
      <c r="E1380" s="200"/>
      <c r="F1380" s="200"/>
      <c r="G1380" s="200"/>
      <c r="H1380" s="200"/>
      <c r="I1380" s="200"/>
      <c r="J1380" s="200"/>
      <c r="K1380" s="200"/>
      <c r="L1380" s="200"/>
      <c r="M1380" s="200"/>
      <c r="N1380" s="200"/>
      <c r="O1380" s="200"/>
      <c r="P1380" s="200"/>
      <c r="Q1380" s="200"/>
      <c r="R1380" s="200"/>
      <c r="S1380" s="200"/>
      <c r="T1380" s="200"/>
      <c r="U1380" s="200"/>
      <c r="V1380" s="200"/>
      <c r="W1380" s="201"/>
      <c r="X1380" s="116" t="str">
        <f t="shared" si="219"/>
        <v xml:space="preserve"> </v>
      </c>
      <c r="Y1380" s="116" t="str">
        <f t="shared" si="218"/>
        <v xml:space="preserve"> </v>
      </c>
      <c r="Z1380" s="116" t="str">
        <f t="shared" si="210"/>
        <v xml:space="preserve"> </v>
      </c>
      <c r="AA1380" s="116" t="str">
        <f t="shared" si="211"/>
        <v xml:space="preserve"> </v>
      </c>
      <c r="AB1380" s="116" t="str">
        <f t="shared" si="212"/>
        <v xml:space="preserve"> </v>
      </c>
      <c r="AC1380" s="116" t="str">
        <f t="shared" si="213"/>
        <v xml:space="preserve"> </v>
      </c>
      <c r="AD1380" s="116" t="str">
        <f t="shared" si="214"/>
        <v xml:space="preserve"> </v>
      </c>
      <c r="AE1380" s="116" t="str">
        <f t="shared" si="215"/>
        <v xml:space="preserve"> </v>
      </c>
      <c r="AF1380" s="116" t="str">
        <f t="shared" si="216"/>
        <v xml:space="preserve"> </v>
      </c>
      <c r="AG1380" s="116" t="str">
        <f t="shared" si="217"/>
        <v xml:space="preserve"> </v>
      </c>
    </row>
    <row r="1381" spans="1:33" x14ac:dyDescent="0.35">
      <c r="A1381" s="199"/>
      <c r="B1381" s="200"/>
      <c r="C1381" s="200"/>
      <c r="D1381" s="200"/>
      <c r="E1381" s="200"/>
      <c r="F1381" s="200"/>
      <c r="G1381" s="200"/>
      <c r="H1381" s="200"/>
      <c r="I1381" s="200"/>
      <c r="J1381" s="200"/>
      <c r="K1381" s="200"/>
      <c r="L1381" s="200"/>
      <c r="M1381" s="200"/>
      <c r="N1381" s="200"/>
      <c r="O1381" s="200"/>
      <c r="P1381" s="200"/>
      <c r="Q1381" s="200"/>
      <c r="R1381" s="200"/>
      <c r="S1381" s="200"/>
      <c r="T1381" s="200"/>
      <c r="U1381" s="200"/>
      <c r="V1381" s="200"/>
      <c r="W1381" s="201"/>
      <c r="X1381" s="116" t="str">
        <f t="shared" si="219"/>
        <v xml:space="preserve"> </v>
      </c>
      <c r="Y1381" s="116" t="str">
        <f t="shared" si="218"/>
        <v xml:space="preserve"> </v>
      </c>
      <c r="Z1381" s="116" t="str">
        <f t="shared" si="210"/>
        <v xml:space="preserve"> </v>
      </c>
      <c r="AA1381" s="116" t="str">
        <f t="shared" si="211"/>
        <v xml:space="preserve"> </v>
      </c>
      <c r="AB1381" s="116" t="str">
        <f t="shared" si="212"/>
        <v xml:space="preserve"> </v>
      </c>
      <c r="AC1381" s="116" t="str">
        <f t="shared" si="213"/>
        <v xml:space="preserve"> </v>
      </c>
      <c r="AD1381" s="116" t="str">
        <f t="shared" si="214"/>
        <v xml:space="preserve"> </v>
      </c>
      <c r="AE1381" s="116" t="str">
        <f t="shared" si="215"/>
        <v xml:space="preserve"> </v>
      </c>
      <c r="AF1381" s="116" t="str">
        <f t="shared" si="216"/>
        <v xml:space="preserve"> </v>
      </c>
      <c r="AG1381" s="116" t="str">
        <f t="shared" si="217"/>
        <v xml:space="preserve"> </v>
      </c>
    </row>
    <row r="1382" spans="1:33" x14ac:dyDescent="0.35">
      <c r="A1382" s="199"/>
      <c r="B1382" s="200"/>
      <c r="C1382" s="200"/>
      <c r="D1382" s="200"/>
      <c r="E1382" s="200"/>
      <c r="F1382" s="200"/>
      <c r="G1382" s="200"/>
      <c r="H1382" s="200"/>
      <c r="I1382" s="200"/>
      <c r="J1382" s="200"/>
      <c r="K1382" s="200"/>
      <c r="L1382" s="200"/>
      <c r="M1382" s="200"/>
      <c r="N1382" s="200"/>
      <c r="O1382" s="200"/>
      <c r="P1382" s="200"/>
      <c r="Q1382" s="200"/>
      <c r="R1382" s="200"/>
      <c r="S1382" s="200"/>
      <c r="T1382" s="200"/>
      <c r="U1382" s="200"/>
      <c r="V1382" s="200"/>
      <c r="W1382" s="201"/>
      <c r="X1382" s="116" t="str">
        <f t="shared" si="219"/>
        <v xml:space="preserve"> </v>
      </c>
      <c r="Y1382" s="116" t="str">
        <f t="shared" si="218"/>
        <v xml:space="preserve"> </v>
      </c>
      <c r="Z1382" s="116" t="str">
        <f t="shared" si="210"/>
        <v xml:space="preserve"> </v>
      </c>
      <c r="AA1382" s="116" t="str">
        <f t="shared" si="211"/>
        <v xml:space="preserve"> </v>
      </c>
      <c r="AB1382" s="116" t="str">
        <f t="shared" si="212"/>
        <v xml:space="preserve"> </v>
      </c>
      <c r="AC1382" s="116" t="str">
        <f t="shared" si="213"/>
        <v xml:space="preserve"> </v>
      </c>
      <c r="AD1382" s="116" t="str">
        <f t="shared" si="214"/>
        <v xml:space="preserve"> </v>
      </c>
      <c r="AE1382" s="116" t="str">
        <f t="shared" si="215"/>
        <v xml:space="preserve"> </v>
      </c>
      <c r="AF1382" s="116" t="str">
        <f t="shared" si="216"/>
        <v xml:space="preserve"> </v>
      </c>
      <c r="AG1382" s="116" t="str">
        <f t="shared" si="217"/>
        <v xml:space="preserve"> </v>
      </c>
    </row>
    <row r="1383" spans="1:33" x14ac:dyDescent="0.35">
      <c r="A1383" s="199"/>
      <c r="B1383" s="200"/>
      <c r="C1383" s="200"/>
      <c r="D1383" s="200"/>
      <c r="E1383" s="200"/>
      <c r="F1383" s="200"/>
      <c r="G1383" s="200"/>
      <c r="H1383" s="200"/>
      <c r="I1383" s="200"/>
      <c r="J1383" s="200"/>
      <c r="K1383" s="200"/>
      <c r="L1383" s="200"/>
      <c r="M1383" s="200"/>
      <c r="N1383" s="200"/>
      <c r="O1383" s="200"/>
      <c r="P1383" s="200"/>
      <c r="Q1383" s="200"/>
      <c r="R1383" s="200"/>
      <c r="S1383" s="200"/>
      <c r="T1383" s="200"/>
      <c r="U1383" s="200"/>
      <c r="V1383" s="200"/>
      <c r="W1383" s="201"/>
      <c r="X1383" s="116" t="str">
        <f t="shared" si="219"/>
        <v xml:space="preserve"> </v>
      </c>
      <c r="Y1383" s="116" t="str">
        <f t="shared" si="218"/>
        <v xml:space="preserve"> </v>
      </c>
      <c r="Z1383" s="116" t="str">
        <f t="shared" si="210"/>
        <v xml:space="preserve"> </v>
      </c>
      <c r="AA1383" s="116" t="str">
        <f t="shared" si="211"/>
        <v xml:space="preserve"> </v>
      </c>
      <c r="AB1383" s="116" t="str">
        <f t="shared" si="212"/>
        <v xml:space="preserve"> </v>
      </c>
      <c r="AC1383" s="116" t="str">
        <f t="shared" si="213"/>
        <v xml:space="preserve"> </v>
      </c>
      <c r="AD1383" s="116" t="str">
        <f t="shared" si="214"/>
        <v xml:space="preserve"> </v>
      </c>
      <c r="AE1383" s="116" t="str">
        <f t="shared" si="215"/>
        <v xml:space="preserve"> </v>
      </c>
      <c r="AF1383" s="116" t="str">
        <f t="shared" si="216"/>
        <v xml:space="preserve"> </v>
      </c>
      <c r="AG1383" s="116" t="str">
        <f t="shared" si="217"/>
        <v xml:space="preserve"> </v>
      </c>
    </row>
    <row r="1384" spans="1:33" x14ac:dyDescent="0.35">
      <c r="A1384" s="199"/>
      <c r="B1384" s="200"/>
      <c r="C1384" s="200"/>
      <c r="D1384" s="200"/>
      <c r="E1384" s="200"/>
      <c r="F1384" s="200"/>
      <c r="G1384" s="200"/>
      <c r="H1384" s="200"/>
      <c r="I1384" s="200"/>
      <c r="J1384" s="200"/>
      <c r="K1384" s="200"/>
      <c r="L1384" s="200"/>
      <c r="M1384" s="200"/>
      <c r="N1384" s="200"/>
      <c r="O1384" s="200"/>
      <c r="P1384" s="200"/>
      <c r="Q1384" s="200"/>
      <c r="R1384" s="200"/>
      <c r="S1384" s="200"/>
      <c r="T1384" s="200"/>
      <c r="U1384" s="200"/>
      <c r="V1384" s="200"/>
      <c r="W1384" s="201"/>
      <c r="X1384" s="116" t="str">
        <f t="shared" si="219"/>
        <v xml:space="preserve"> </v>
      </c>
      <c r="Y1384" s="116" t="str">
        <f t="shared" si="218"/>
        <v xml:space="preserve"> </v>
      </c>
      <c r="Z1384" s="116" t="str">
        <f t="shared" si="210"/>
        <v xml:space="preserve"> </v>
      </c>
      <c r="AA1384" s="116" t="str">
        <f t="shared" si="211"/>
        <v xml:space="preserve"> </v>
      </c>
      <c r="AB1384" s="116" t="str">
        <f t="shared" si="212"/>
        <v xml:space="preserve"> </v>
      </c>
      <c r="AC1384" s="116" t="str">
        <f t="shared" si="213"/>
        <v xml:space="preserve"> </v>
      </c>
      <c r="AD1384" s="116" t="str">
        <f t="shared" si="214"/>
        <v xml:space="preserve"> </v>
      </c>
      <c r="AE1384" s="116" t="str">
        <f t="shared" si="215"/>
        <v xml:space="preserve"> </v>
      </c>
      <c r="AF1384" s="116" t="str">
        <f t="shared" si="216"/>
        <v xml:space="preserve"> </v>
      </c>
      <c r="AG1384" s="116" t="str">
        <f t="shared" si="217"/>
        <v xml:space="preserve"> </v>
      </c>
    </row>
    <row r="1385" spans="1:33" x14ac:dyDescent="0.35">
      <c r="A1385" s="199"/>
      <c r="B1385" s="200"/>
      <c r="C1385" s="200"/>
      <c r="D1385" s="200"/>
      <c r="E1385" s="200"/>
      <c r="F1385" s="200"/>
      <c r="G1385" s="200"/>
      <c r="H1385" s="200"/>
      <c r="I1385" s="200"/>
      <c r="J1385" s="200"/>
      <c r="K1385" s="200"/>
      <c r="L1385" s="200"/>
      <c r="M1385" s="200"/>
      <c r="N1385" s="200"/>
      <c r="O1385" s="200"/>
      <c r="P1385" s="200"/>
      <c r="Q1385" s="200"/>
      <c r="R1385" s="200"/>
      <c r="S1385" s="200"/>
      <c r="T1385" s="200"/>
      <c r="U1385" s="200"/>
      <c r="V1385" s="200"/>
      <c r="W1385" s="201"/>
      <c r="X1385" s="116" t="str">
        <f t="shared" si="219"/>
        <v xml:space="preserve"> </v>
      </c>
      <c r="Y1385" s="116" t="str">
        <f t="shared" si="218"/>
        <v xml:space="preserve"> </v>
      </c>
      <c r="Z1385" s="116" t="str">
        <f t="shared" si="210"/>
        <v xml:space="preserve"> </v>
      </c>
      <c r="AA1385" s="116" t="str">
        <f t="shared" si="211"/>
        <v xml:space="preserve"> </v>
      </c>
      <c r="AB1385" s="116" t="str">
        <f t="shared" si="212"/>
        <v xml:space="preserve"> </v>
      </c>
      <c r="AC1385" s="116" t="str">
        <f t="shared" si="213"/>
        <v xml:space="preserve"> </v>
      </c>
      <c r="AD1385" s="116" t="str">
        <f t="shared" si="214"/>
        <v xml:space="preserve"> </v>
      </c>
      <c r="AE1385" s="116" t="str">
        <f t="shared" si="215"/>
        <v xml:space="preserve"> </v>
      </c>
      <c r="AF1385" s="116" t="str">
        <f t="shared" si="216"/>
        <v xml:space="preserve"> </v>
      </c>
      <c r="AG1385" s="116" t="str">
        <f t="shared" si="217"/>
        <v xml:space="preserve"> </v>
      </c>
    </row>
    <row r="1386" spans="1:33" x14ac:dyDescent="0.35">
      <c r="A1386" s="199"/>
      <c r="B1386" s="200"/>
      <c r="C1386" s="200"/>
      <c r="D1386" s="200"/>
      <c r="E1386" s="200"/>
      <c r="F1386" s="200"/>
      <c r="G1386" s="200"/>
      <c r="H1386" s="200"/>
      <c r="I1386" s="200"/>
      <c r="J1386" s="200"/>
      <c r="K1386" s="200"/>
      <c r="L1386" s="200"/>
      <c r="M1386" s="200"/>
      <c r="N1386" s="200"/>
      <c r="O1386" s="200"/>
      <c r="P1386" s="200"/>
      <c r="Q1386" s="200"/>
      <c r="R1386" s="200"/>
      <c r="S1386" s="200"/>
      <c r="T1386" s="200"/>
      <c r="U1386" s="200"/>
      <c r="V1386" s="200"/>
      <c r="W1386" s="201"/>
      <c r="X1386" s="116" t="str">
        <f t="shared" si="219"/>
        <v xml:space="preserve"> </v>
      </c>
      <c r="Y1386" s="116" t="str">
        <f t="shared" si="218"/>
        <v xml:space="preserve"> </v>
      </c>
      <c r="Z1386" s="116" t="str">
        <f t="shared" si="210"/>
        <v xml:space="preserve"> </v>
      </c>
      <c r="AA1386" s="116" t="str">
        <f t="shared" si="211"/>
        <v xml:space="preserve"> </v>
      </c>
      <c r="AB1386" s="116" t="str">
        <f t="shared" si="212"/>
        <v xml:space="preserve"> </v>
      </c>
      <c r="AC1386" s="116" t="str">
        <f t="shared" si="213"/>
        <v xml:space="preserve"> </v>
      </c>
      <c r="AD1386" s="116" t="str">
        <f t="shared" si="214"/>
        <v xml:space="preserve"> </v>
      </c>
      <c r="AE1386" s="116" t="str">
        <f t="shared" si="215"/>
        <v xml:space="preserve"> </v>
      </c>
      <c r="AF1386" s="116" t="str">
        <f t="shared" si="216"/>
        <v xml:space="preserve"> </v>
      </c>
      <c r="AG1386" s="116" t="str">
        <f t="shared" si="217"/>
        <v xml:space="preserve"> </v>
      </c>
    </row>
    <row r="1387" spans="1:33" x14ac:dyDescent="0.35">
      <c r="A1387" s="199"/>
      <c r="B1387" s="200"/>
      <c r="C1387" s="200"/>
      <c r="D1387" s="200"/>
      <c r="E1387" s="200"/>
      <c r="F1387" s="200"/>
      <c r="G1387" s="200"/>
      <c r="H1387" s="200"/>
      <c r="I1387" s="200"/>
      <c r="J1387" s="200"/>
      <c r="K1387" s="200"/>
      <c r="L1387" s="200"/>
      <c r="M1387" s="200"/>
      <c r="N1387" s="200"/>
      <c r="O1387" s="200"/>
      <c r="P1387" s="200"/>
      <c r="Q1387" s="200"/>
      <c r="R1387" s="200"/>
      <c r="S1387" s="200"/>
      <c r="T1387" s="200"/>
      <c r="U1387" s="200"/>
      <c r="V1387" s="200"/>
      <c r="W1387" s="201"/>
      <c r="X1387" s="116" t="str">
        <f t="shared" si="219"/>
        <v xml:space="preserve"> </v>
      </c>
      <c r="Y1387" s="116" t="str">
        <f t="shared" si="218"/>
        <v xml:space="preserve"> </v>
      </c>
      <c r="Z1387" s="116" t="str">
        <f t="shared" si="210"/>
        <v xml:space="preserve"> </v>
      </c>
      <c r="AA1387" s="116" t="str">
        <f t="shared" si="211"/>
        <v xml:space="preserve"> </v>
      </c>
      <c r="AB1387" s="116" t="str">
        <f t="shared" si="212"/>
        <v xml:space="preserve"> </v>
      </c>
      <c r="AC1387" s="116" t="str">
        <f t="shared" si="213"/>
        <v xml:space="preserve"> </v>
      </c>
      <c r="AD1387" s="116" t="str">
        <f t="shared" si="214"/>
        <v xml:space="preserve"> </v>
      </c>
      <c r="AE1387" s="116" t="str">
        <f t="shared" si="215"/>
        <v xml:space="preserve"> </v>
      </c>
      <c r="AF1387" s="116" t="str">
        <f t="shared" si="216"/>
        <v xml:space="preserve"> </v>
      </c>
      <c r="AG1387" s="116" t="str">
        <f t="shared" si="217"/>
        <v xml:space="preserve"> </v>
      </c>
    </row>
    <row r="1388" spans="1:33" x14ac:dyDescent="0.35">
      <c r="A1388" s="199"/>
      <c r="B1388" s="200"/>
      <c r="C1388" s="200"/>
      <c r="D1388" s="200"/>
      <c r="E1388" s="200"/>
      <c r="F1388" s="200"/>
      <c r="G1388" s="200"/>
      <c r="H1388" s="200"/>
      <c r="I1388" s="200"/>
      <c r="J1388" s="200"/>
      <c r="K1388" s="200"/>
      <c r="L1388" s="200"/>
      <c r="M1388" s="200"/>
      <c r="N1388" s="200"/>
      <c r="O1388" s="200"/>
      <c r="P1388" s="200"/>
      <c r="Q1388" s="200"/>
      <c r="R1388" s="200"/>
      <c r="S1388" s="200"/>
      <c r="T1388" s="200"/>
      <c r="U1388" s="200"/>
      <c r="V1388" s="200"/>
      <c r="W1388" s="201"/>
      <c r="X1388" s="116" t="str">
        <f t="shared" si="219"/>
        <v xml:space="preserve"> </v>
      </c>
      <c r="Y1388" s="116" t="str">
        <f t="shared" si="218"/>
        <v xml:space="preserve"> </v>
      </c>
      <c r="Z1388" s="116" t="str">
        <f t="shared" si="210"/>
        <v xml:space="preserve"> </v>
      </c>
      <c r="AA1388" s="116" t="str">
        <f t="shared" si="211"/>
        <v xml:space="preserve"> </v>
      </c>
      <c r="AB1388" s="116" t="str">
        <f t="shared" si="212"/>
        <v xml:space="preserve"> </v>
      </c>
      <c r="AC1388" s="116" t="str">
        <f t="shared" si="213"/>
        <v xml:space="preserve"> </v>
      </c>
      <c r="AD1388" s="116" t="str">
        <f t="shared" si="214"/>
        <v xml:space="preserve"> </v>
      </c>
      <c r="AE1388" s="116" t="str">
        <f t="shared" si="215"/>
        <v xml:space="preserve"> </v>
      </c>
      <c r="AF1388" s="116" t="str">
        <f t="shared" si="216"/>
        <v xml:space="preserve"> </v>
      </c>
      <c r="AG1388" s="116" t="str">
        <f t="shared" si="217"/>
        <v xml:space="preserve"> </v>
      </c>
    </row>
    <row r="1389" spans="1:33" x14ac:dyDescent="0.35">
      <c r="A1389" s="199"/>
      <c r="B1389" s="200"/>
      <c r="C1389" s="200"/>
      <c r="D1389" s="200"/>
      <c r="E1389" s="200"/>
      <c r="F1389" s="200"/>
      <c r="G1389" s="200"/>
      <c r="H1389" s="200"/>
      <c r="I1389" s="200"/>
      <c r="J1389" s="200"/>
      <c r="K1389" s="200"/>
      <c r="L1389" s="200"/>
      <c r="M1389" s="200"/>
      <c r="N1389" s="200"/>
      <c r="O1389" s="200"/>
      <c r="P1389" s="200"/>
      <c r="Q1389" s="200"/>
      <c r="R1389" s="200"/>
      <c r="S1389" s="200"/>
      <c r="T1389" s="200"/>
      <c r="U1389" s="200"/>
      <c r="V1389" s="200"/>
      <c r="W1389" s="201"/>
      <c r="X1389" s="116" t="str">
        <f t="shared" si="219"/>
        <v xml:space="preserve"> </v>
      </c>
      <c r="Y1389" s="116" t="str">
        <f t="shared" si="218"/>
        <v xml:space="preserve"> </v>
      </c>
      <c r="Z1389" s="116" t="str">
        <f t="shared" si="210"/>
        <v xml:space="preserve"> </v>
      </c>
      <c r="AA1389" s="116" t="str">
        <f t="shared" si="211"/>
        <v xml:space="preserve"> </v>
      </c>
      <c r="AB1389" s="116" t="str">
        <f t="shared" si="212"/>
        <v xml:space="preserve"> </v>
      </c>
      <c r="AC1389" s="116" t="str">
        <f t="shared" si="213"/>
        <v xml:space="preserve"> </v>
      </c>
      <c r="AD1389" s="116" t="str">
        <f t="shared" si="214"/>
        <v xml:space="preserve"> </v>
      </c>
      <c r="AE1389" s="116" t="str">
        <f t="shared" si="215"/>
        <v xml:space="preserve"> </v>
      </c>
      <c r="AF1389" s="116" t="str">
        <f t="shared" si="216"/>
        <v xml:space="preserve"> </v>
      </c>
      <c r="AG1389" s="116" t="str">
        <f t="shared" si="217"/>
        <v xml:space="preserve"> </v>
      </c>
    </row>
    <row r="1390" spans="1:33" x14ac:dyDescent="0.35">
      <c r="A1390" s="199"/>
      <c r="B1390" s="200"/>
      <c r="C1390" s="200"/>
      <c r="D1390" s="200"/>
      <c r="E1390" s="200"/>
      <c r="F1390" s="200"/>
      <c r="G1390" s="200"/>
      <c r="H1390" s="200"/>
      <c r="I1390" s="200"/>
      <c r="J1390" s="200"/>
      <c r="K1390" s="200"/>
      <c r="L1390" s="200"/>
      <c r="M1390" s="200"/>
      <c r="N1390" s="200"/>
      <c r="O1390" s="200"/>
      <c r="P1390" s="200"/>
      <c r="Q1390" s="200"/>
      <c r="R1390" s="200"/>
      <c r="S1390" s="200"/>
      <c r="T1390" s="200"/>
      <c r="U1390" s="200"/>
      <c r="V1390" s="200"/>
      <c r="W1390" s="201"/>
      <c r="X1390" s="116" t="str">
        <f t="shared" si="219"/>
        <v xml:space="preserve"> </v>
      </c>
      <c r="Y1390" s="116" t="str">
        <f t="shared" si="218"/>
        <v xml:space="preserve"> </v>
      </c>
      <c r="Z1390" s="116" t="str">
        <f t="shared" si="210"/>
        <v xml:space="preserve"> </v>
      </c>
      <c r="AA1390" s="116" t="str">
        <f t="shared" si="211"/>
        <v xml:space="preserve"> </v>
      </c>
      <c r="AB1390" s="116" t="str">
        <f t="shared" si="212"/>
        <v xml:space="preserve"> </v>
      </c>
      <c r="AC1390" s="116" t="str">
        <f t="shared" si="213"/>
        <v xml:space="preserve"> </v>
      </c>
      <c r="AD1390" s="116" t="str">
        <f t="shared" si="214"/>
        <v xml:space="preserve"> </v>
      </c>
      <c r="AE1390" s="116" t="str">
        <f t="shared" si="215"/>
        <v xml:space="preserve"> </v>
      </c>
      <c r="AF1390" s="116" t="str">
        <f t="shared" si="216"/>
        <v xml:space="preserve"> </v>
      </c>
      <c r="AG1390" s="116" t="str">
        <f t="shared" si="217"/>
        <v xml:space="preserve"> </v>
      </c>
    </row>
    <row r="1391" spans="1:33" x14ac:dyDescent="0.35">
      <c r="A1391" s="199"/>
      <c r="B1391" s="200"/>
      <c r="C1391" s="200"/>
      <c r="D1391" s="200"/>
      <c r="E1391" s="200"/>
      <c r="F1391" s="200"/>
      <c r="G1391" s="200"/>
      <c r="H1391" s="200"/>
      <c r="I1391" s="200"/>
      <c r="J1391" s="200"/>
      <c r="K1391" s="200"/>
      <c r="L1391" s="200"/>
      <c r="M1391" s="200"/>
      <c r="N1391" s="200"/>
      <c r="O1391" s="200"/>
      <c r="P1391" s="200"/>
      <c r="Q1391" s="200"/>
      <c r="R1391" s="200"/>
      <c r="S1391" s="200"/>
      <c r="T1391" s="200"/>
      <c r="U1391" s="200"/>
      <c r="V1391" s="200"/>
      <c r="W1391" s="201"/>
      <c r="X1391" s="116" t="str">
        <f t="shared" si="219"/>
        <v xml:space="preserve"> </v>
      </c>
      <c r="Y1391" s="116" t="str">
        <f t="shared" si="218"/>
        <v xml:space="preserve"> </v>
      </c>
      <c r="Z1391" s="116" t="str">
        <f t="shared" si="210"/>
        <v xml:space="preserve"> </v>
      </c>
      <c r="AA1391" s="116" t="str">
        <f t="shared" si="211"/>
        <v xml:space="preserve"> </v>
      </c>
      <c r="AB1391" s="116" t="str">
        <f t="shared" si="212"/>
        <v xml:space="preserve"> </v>
      </c>
      <c r="AC1391" s="116" t="str">
        <f t="shared" si="213"/>
        <v xml:space="preserve"> </v>
      </c>
      <c r="AD1391" s="116" t="str">
        <f t="shared" si="214"/>
        <v xml:space="preserve"> </v>
      </c>
      <c r="AE1391" s="116" t="str">
        <f t="shared" si="215"/>
        <v xml:space="preserve"> </v>
      </c>
      <c r="AF1391" s="116" t="str">
        <f t="shared" si="216"/>
        <v xml:space="preserve"> </v>
      </c>
      <c r="AG1391" s="116" t="str">
        <f t="shared" si="217"/>
        <v xml:space="preserve"> </v>
      </c>
    </row>
    <row r="1392" spans="1:33" x14ac:dyDescent="0.35">
      <c r="A1392" s="199"/>
      <c r="B1392" s="200"/>
      <c r="C1392" s="200"/>
      <c r="D1392" s="200"/>
      <c r="E1392" s="200"/>
      <c r="F1392" s="200"/>
      <c r="G1392" s="200"/>
      <c r="H1392" s="200"/>
      <c r="I1392" s="200"/>
      <c r="J1392" s="200"/>
      <c r="K1392" s="200"/>
      <c r="L1392" s="200"/>
      <c r="M1392" s="200"/>
      <c r="N1392" s="200"/>
      <c r="O1392" s="200"/>
      <c r="P1392" s="200"/>
      <c r="Q1392" s="200"/>
      <c r="R1392" s="200"/>
      <c r="S1392" s="200"/>
      <c r="T1392" s="200"/>
      <c r="U1392" s="200"/>
      <c r="V1392" s="200"/>
      <c r="W1392" s="201"/>
      <c r="X1392" s="116" t="str">
        <f t="shared" si="219"/>
        <v xml:space="preserve"> </v>
      </c>
      <c r="Y1392" s="116" t="str">
        <f t="shared" si="218"/>
        <v xml:space="preserve"> </v>
      </c>
      <c r="Z1392" s="116" t="str">
        <f t="shared" si="210"/>
        <v xml:space="preserve"> </v>
      </c>
      <c r="AA1392" s="116" t="str">
        <f t="shared" si="211"/>
        <v xml:space="preserve"> </v>
      </c>
      <c r="AB1392" s="116" t="str">
        <f t="shared" si="212"/>
        <v xml:space="preserve"> </v>
      </c>
      <c r="AC1392" s="116" t="str">
        <f t="shared" si="213"/>
        <v xml:space="preserve"> </v>
      </c>
      <c r="AD1392" s="116" t="str">
        <f t="shared" si="214"/>
        <v xml:space="preserve"> </v>
      </c>
      <c r="AE1392" s="116" t="str">
        <f t="shared" si="215"/>
        <v xml:space="preserve"> </v>
      </c>
      <c r="AF1392" s="116" t="str">
        <f t="shared" si="216"/>
        <v xml:space="preserve"> </v>
      </c>
      <c r="AG1392" s="116" t="str">
        <f t="shared" si="217"/>
        <v xml:space="preserve"> </v>
      </c>
    </row>
    <row r="1393" spans="1:33" x14ac:dyDescent="0.35">
      <c r="A1393" s="199"/>
      <c r="B1393" s="200"/>
      <c r="C1393" s="200"/>
      <c r="D1393" s="200"/>
      <c r="E1393" s="200"/>
      <c r="F1393" s="200"/>
      <c r="G1393" s="200"/>
      <c r="H1393" s="200"/>
      <c r="I1393" s="200"/>
      <c r="J1393" s="200"/>
      <c r="K1393" s="200"/>
      <c r="L1393" s="200"/>
      <c r="M1393" s="200"/>
      <c r="N1393" s="200"/>
      <c r="O1393" s="200"/>
      <c r="P1393" s="200"/>
      <c r="Q1393" s="200"/>
      <c r="R1393" s="200"/>
      <c r="S1393" s="200"/>
      <c r="T1393" s="200"/>
      <c r="U1393" s="200"/>
      <c r="V1393" s="200"/>
      <c r="W1393" s="201"/>
      <c r="X1393" s="116" t="str">
        <f t="shared" si="219"/>
        <v xml:space="preserve"> </v>
      </c>
      <c r="Y1393" s="116" t="str">
        <f t="shared" si="218"/>
        <v xml:space="preserve"> </v>
      </c>
      <c r="Z1393" s="116" t="str">
        <f t="shared" si="210"/>
        <v xml:space="preserve"> </v>
      </c>
      <c r="AA1393" s="116" t="str">
        <f t="shared" si="211"/>
        <v xml:space="preserve"> </v>
      </c>
      <c r="AB1393" s="116" t="str">
        <f t="shared" si="212"/>
        <v xml:space="preserve"> </v>
      </c>
      <c r="AC1393" s="116" t="str">
        <f t="shared" si="213"/>
        <v xml:space="preserve"> </v>
      </c>
      <c r="AD1393" s="116" t="str">
        <f t="shared" si="214"/>
        <v xml:space="preserve"> </v>
      </c>
      <c r="AE1393" s="116" t="str">
        <f t="shared" si="215"/>
        <v xml:space="preserve"> </v>
      </c>
      <c r="AF1393" s="116" t="str">
        <f t="shared" si="216"/>
        <v xml:space="preserve"> </v>
      </c>
      <c r="AG1393" s="116" t="str">
        <f t="shared" si="217"/>
        <v xml:space="preserve"> </v>
      </c>
    </row>
    <row r="1394" spans="1:33" x14ac:dyDescent="0.35">
      <c r="A1394" s="199"/>
      <c r="B1394" s="200"/>
      <c r="C1394" s="200"/>
      <c r="D1394" s="200"/>
      <c r="E1394" s="200"/>
      <c r="F1394" s="200"/>
      <c r="G1394" s="200"/>
      <c r="H1394" s="200"/>
      <c r="I1394" s="200"/>
      <c r="J1394" s="200"/>
      <c r="K1394" s="200"/>
      <c r="L1394" s="200"/>
      <c r="M1394" s="200"/>
      <c r="N1394" s="200"/>
      <c r="O1394" s="200"/>
      <c r="P1394" s="200"/>
      <c r="Q1394" s="200"/>
      <c r="R1394" s="200"/>
      <c r="S1394" s="200"/>
      <c r="T1394" s="200"/>
      <c r="U1394" s="200"/>
      <c r="V1394" s="200"/>
      <c r="W1394" s="201"/>
      <c r="X1394" s="116" t="str">
        <f t="shared" si="219"/>
        <v xml:space="preserve"> </v>
      </c>
      <c r="Y1394" s="116" t="str">
        <f t="shared" si="218"/>
        <v xml:space="preserve"> </v>
      </c>
      <c r="Z1394" s="116" t="str">
        <f t="shared" si="210"/>
        <v xml:space="preserve"> </v>
      </c>
      <c r="AA1394" s="116" t="str">
        <f t="shared" si="211"/>
        <v xml:space="preserve"> </v>
      </c>
      <c r="AB1394" s="116" t="str">
        <f t="shared" si="212"/>
        <v xml:space="preserve"> </v>
      </c>
      <c r="AC1394" s="116" t="str">
        <f t="shared" si="213"/>
        <v xml:space="preserve"> </v>
      </c>
      <c r="AD1394" s="116" t="str">
        <f t="shared" si="214"/>
        <v xml:space="preserve"> </v>
      </c>
      <c r="AE1394" s="116" t="str">
        <f t="shared" si="215"/>
        <v xml:space="preserve"> </v>
      </c>
      <c r="AF1394" s="116" t="str">
        <f t="shared" si="216"/>
        <v xml:space="preserve"> </v>
      </c>
      <c r="AG1394" s="116" t="str">
        <f t="shared" si="217"/>
        <v xml:space="preserve"> </v>
      </c>
    </row>
    <row r="1395" spans="1:33" x14ac:dyDescent="0.35">
      <c r="A1395" s="199"/>
      <c r="B1395" s="200"/>
      <c r="C1395" s="200"/>
      <c r="D1395" s="200"/>
      <c r="E1395" s="200"/>
      <c r="F1395" s="200"/>
      <c r="G1395" s="200"/>
      <c r="H1395" s="200"/>
      <c r="I1395" s="200"/>
      <c r="J1395" s="200"/>
      <c r="K1395" s="200"/>
      <c r="L1395" s="200"/>
      <c r="M1395" s="200"/>
      <c r="N1395" s="200"/>
      <c r="O1395" s="200"/>
      <c r="P1395" s="200"/>
      <c r="Q1395" s="200"/>
      <c r="R1395" s="200"/>
      <c r="S1395" s="200"/>
      <c r="T1395" s="200"/>
      <c r="U1395" s="200"/>
      <c r="V1395" s="200"/>
      <c r="W1395" s="201"/>
      <c r="X1395" s="116" t="str">
        <f t="shared" si="219"/>
        <v xml:space="preserve"> </v>
      </c>
      <c r="Y1395" s="116" t="str">
        <f t="shared" si="218"/>
        <v xml:space="preserve"> </v>
      </c>
      <c r="Z1395" s="116" t="str">
        <f t="shared" si="210"/>
        <v xml:space="preserve"> </v>
      </c>
      <c r="AA1395" s="116" t="str">
        <f t="shared" si="211"/>
        <v xml:space="preserve"> </v>
      </c>
      <c r="AB1395" s="116" t="str">
        <f t="shared" si="212"/>
        <v xml:space="preserve"> </v>
      </c>
      <c r="AC1395" s="116" t="str">
        <f t="shared" si="213"/>
        <v xml:space="preserve"> </v>
      </c>
      <c r="AD1395" s="116" t="str">
        <f t="shared" si="214"/>
        <v xml:space="preserve"> </v>
      </c>
      <c r="AE1395" s="116" t="str">
        <f t="shared" si="215"/>
        <v xml:space="preserve"> </v>
      </c>
      <c r="AF1395" s="116" t="str">
        <f t="shared" si="216"/>
        <v xml:space="preserve"> </v>
      </c>
      <c r="AG1395" s="116" t="str">
        <f t="shared" si="217"/>
        <v xml:space="preserve"> </v>
      </c>
    </row>
    <row r="1396" spans="1:33" x14ac:dyDescent="0.35">
      <c r="A1396" s="199"/>
      <c r="B1396" s="200"/>
      <c r="C1396" s="200"/>
      <c r="D1396" s="200"/>
      <c r="E1396" s="200"/>
      <c r="F1396" s="200"/>
      <c r="G1396" s="200"/>
      <c r="H1396" s="200"/>
      <c r="I1396" s="200"/>
      <c r="J1396" s="200"/>
      <c r="K1396" s="200"/>
      <c r="L1396" s="200"/>
      <c r="M1396" s="200"/>
      <c r="N1396" s="200"/>
      <c r="O1396" s="200"/>
      <c r="P1396" s="200"/>
      <c r="Q1396" s="200"/>
      <c r="R1396" s="200"/>
      <c r="S1396" s="200"/>
      <c r="T1396" s="200"/>
      <c r="U1396" s="200"/>
      <c r="V1396" s="200"/>
      <c r="W1396" s="201"/>
      <c r="X1396" s="116" t="str">
        <f t="shared" si="219"/>
        <v xml:space="preserve"> </v>
      </c>
      <c r="Y1396" s="116" t="str">
        <f t="shared" si="218"/>
        <v xml:space="preserve"> </v>
      </c>
      <c r="Z1396" s="116" t="str">
        <f t="shared" si="210"/>
        <v xml:space="preserve"> </v>
      </c>
      <c r="AA1396" s="116" t="str">
        <f t="shared" si="211"/>
        <v xml:space="preserve"> </v>
      </c>
      <c r="AB1396" s="116" t="str">
        <f t="shared" si="212"/>
        <v xml:space="preserve"> </v>
      </c>
      <c r="AC1396" s="116" t="str">
        <f t="shared" si="213"/>
        <v xml:space="preserve"> </v>
      </c>
      <c r="AD1396" s="116" t="str">
        <f t="shared" si="214"/>
        <v xml:space="preserve"> </v>
      </c>
      <c r="AE1396" s="116" t="str">
        <f t="shared" si="215"/>
        <v xml:space="preserve"> </v>
      </c>
      <c r="AF1396" s="116" t="str">
        <f t="shared" si="216"/>
        <v xml:space="preserve"> </v>
      </c>
      <c r="AG1396" s="116" t="str">
        <f t="shared" si="217"/>
        <v xml:space="preserve"> </v>
      </c>
    </row>
    <row r="1397" spans="1:33" x14ac:dyDescent="0.35">
      <c r="A1397" s="199"/>
      <c r="B1397" s="200"/>
      <c r="C1397" s="200"/>
      <c r="D1397" s="200"/>
      <c r="E1397" s="200"/>
      <c r="F1397" s="200"/>
      <c r="G1397" s="200"/>
      <c r="H1397" s="200"/>
      <c r="I1397" s="200"/>
      <c r="J1397" s="200"/>
      <c r="K1397" s="200"/>
      <c r="L1397" s="200"/>
      <c r="M1397" s="200"/>
      <c r="N1397" s="200"/>
      <c r="O1397" s="200"/>
      <c r="P1397" s="200"/>
      <c r="Q1397" s="200"/>
      <c r="R1397" s="200"/>
      <c r="S1397" s="200"/>
      <c r="T1397" s="200"/>
      <c r="U1397" s="200"/>
      <c r="V1397" s="200"/>
      <c r="W1397" s="201"/>
      <c r="X1397" s="116" t="str">
        <f t="shared" si="219"/>
        <v xml:space="preserve"> </v>
      </c>
      <c r="Y1397" s="116" t="str">
        <f t="shared" si="218"/>
        <v xml:space="preserve"> </v>
      </c>
      <c r="Z1397" s="116" t="str">
        <f t="shared" si="210"/>
        <v xml:space="preserve"> </v>
      </c>
      <c r="AA1397" s="116" t="str">
        <f t="shared" si="211"/>
        <v xml:space="preserve"> </v>
      </c>
      <c r="AB1397" s="116" t="str">
        <f t="shared" si="212"/>
        <v xml:space="preserve"> </v>
      </c>
      <c r="AC1397" s="116" t="str">
        <f t="shared" si="213"/>
        <v xml:space="preserve"> </v>
      </c>
      <c r="AD1397" s="116" t="str">
        <f t="shared" si="214"/>
        <v xml:space="preserve"> </v>
      </c>
      <c r="AE1397" s="116" t="str">
        <f t="shared" si="215"/>
        <v xml:space="preserve"> </v>
      </c>
      <c r="AF1397" s="116" t="str">
        <f t="shared" si="216"/>
        <v xml:space="preserve"> </v>
      </c>
      <c r="AG1397" s="116" t="str">
        <f t="shared" si="217"/>
        <v xml:space="preserve"> </v>
      </c>
    </row>
    <row r="1398" spans="1:33" x14ac:dyDescent="0.35">
      <c r="A1398" s="199"/>
      <c r="B1398" s="200"/>
      <c r="C1398" s="200"/>
      <c r="D1398" s="200"/>
      <c r="E1398" s="200"/>
      <c r="F1398" s="200"/>
      <c r="G1398" s="200"/>
      <c r="H1398" s="200"/>
      <c r="I1398" s="200"/>
      <c r="J1398" s="200"/>
      <c r="K1398" s="200"/>
      <c r="L1398" s="200"/>
      <c r="M1398" s="200"/>
      <c r="N1398" s="200"/>
      <c r="O1398" s="200"/>
      <c r="P1398" s="200"/>
      <c r="Q1398" s="200"/>
      <c r="R1398" s="200"/>
      <c r="S1398" s="200"/>
      <c r="T1398" s="200"/>
      <c r="U1398" s="200"/>
      <c r="V1398" s="200"/>
      <c r="W1398" s="201"/>
      <c r="X1398" s="116" t="str">
        <f t="shared" si="219"/>
        <v xml:space="preserve"> </v>
      </c>
      <c r="Y1398" s="116" t="str">
        <f t="shared" si="218"/>
        <v xml:space="preserve"> </v>
      </c>
      <c r="Z1398" s="116" t="str">
        <f t="shared" si="210"/>
        <v xml:space="preserve"> </v>
      </c>
      <c r="AA1398" s="116" t="str">
        <f t="shared" si="211"/>
        <v xml:space="preserve"> </v>
      </c>
      <c r="AB1398" s="116" t="str">
        <f t="shared" si="212"/>
        <v xml:space="preserve"> </v>
      </c>
      <c r="AC1398" s="116" t="str">
        <f t="shared" si="213"/>
        <v xml:space="preserve"> </v>
      </c>
      <c r="AD1398" s="116" t="str">
        <f t="shared" si="214"/>
        <v xml:space="preserve"> </v>
      </c>
      <c r="AE1398" s="116" t="str">
        <f t="shared" si="215"/>
        <v xml:space="preserve"> </v>
      </c>
      <c r="AF1398" s="116" t="str">
        <f t="shared" si="216"/>
        <v xml:space="preserve"> </v>
      </c>
      <c r="AG1398" s="116" t="str">
        <f t="shared" si="217"/>
        <v xml:space="preserve"> </v>
      </c>
    </row>
    <row r="1399" spans="1:33" x14ac:dyDescent="0.35">
      <c r="A1399" s="199"/>
      <c r="B1399" s="200"/>
      <c r="C1399" s="200"/>
      <c r="D1399" s="200"/>
      <c r="E1399" s="200"/>
      <c r="F1399" s="200"/>
      <c r="G1399" s="200"/>
      <c r="H1399" s="200"/>
      <c r="I1399" s="200"/>
      <c r="J1399" s="200"/>
      <c r="K1399" s="200"/>
      <c r="L1399" s="200"/>
      <c r="M1399" s="200"/>
      <c r="N1399" s="200"/>
      <c r="O1399" s="200"/>
      <c r="P1399" s="200"/>
      <c r="Q1399" s="200"/>
      <c r="R1399" s="200"/>
      <c r="S1399" s="200"/>
      <c r="T1399" s="200"/>
      <c r="U1399" s="200"/>
      <c r="V1399" s="200"/>
      <c r="W1399" s="201"/>
      <c r="X1399" s="116" t="str">
        <f t="shared" si="219"/>
        <v xml:space="preserve"> </v>
      </c>
      <c r="Y1399" s="116" t="str">
        <f t="shared" si="218"/>
        <v xml:space="preserve"> </v>
      </c>
      <c r="Z1399" s="116" t="str">
        <f t="shared" si="210"/>
        <v xml:space="preserve"> </v>
      </c>
      <c r="AA1399" s="116" t="str">
        <f t="shared" si="211"/>
        <v xml:space="preserve"> </v>
      </c>
      <c r="AB1399" s="116" t="str">
        <f t="shared" si="212"/>
        <v xml:space="preserve"> </v>
      </c>
      <c r="AC1399" s="116" t="str">
        <f t="shared" si="213"/>
        <v xml:space="preserve"> </v>
      </c>
      <c r="AD1399" s="116" t="str">
        <f t="shared" si="214"/>
        <v xml:space="preserve"> </v>
      </c>
      <c r="AE1399" s="116" t="str">
        <f t="shared" si="215"/>
        <v xml:space="preserve"> </v>
      </c>
      <c r="AF1399" s="116" t="str">
        <f t="shared" si="216"/>
        <v xml:space="preserve"> </v>
      </c>
      <c r="AG1399" s="116" t="str">
        <f t="shared" si="217"/>
        <v xml:space="preserve"> </v>
      </c>
    </row>
    <row r="1400" spans="1:33" x14ac:dyDescent="0.35">
      <c r="A1400" s="199"/>
      <c r="B1400" s="200"/>
      <c r="C1400" s="200"/>
      <c r="D1400" s="200"/>
      <c r="E1400" s="200"/>
      <c r="F1400" s="200"/>
      <c r="G1400" s="200"/>
      <c r="H1400" s="200"/>
      <c r="I1400" s="200"/>
      <c r="J1400" s="200"/>
      <c r="K1400" s="200"/>
      <c r="L1400" s="200"/>
      <c r="M1400" s="200"/>
      <c r="N1400" s="200"/>
      <c r="O1400" s="200"/>
      <c r="P1400" s="200"/>
      <c r="Q1400" s="200"/>
      <c r="R1400" s="200"/>
      <c r="S1400" s="200"/>
      <c r="T1400" s="200"/>
      <c r="U1400" s="200"/>
      <c r="V1400" s="200"/>
      <c r="W1400" s="201"/>
      <c r="X1400" s="116" t="str">
        <f t="shared" si="219"/>
        <v xml:space="preserve"> </v>
      </c>
      <c r="Y1400" s="116" t="str">
        <f t="shared" si="218"/>
        <v xml:space="preserve"> </v>
      </c>
      <c r="Z1400" s="116" t="str">
        <f t="shared" si="210"/>
        <v xml:space="preserve"> </v>
      </c>
      <c r="AA1400" s="116" t="str">
        <f t="shared" si="211"/>
        <v xml:space="preserve"> </v>
      </c>
      <c r="AB1400" s="116" t="str">
        <f t="shared" si="212"/>
        <v xml:space="preserve"> </v>
      </c>
      <c r="AC1400" s="116" t="str">
        <f t="shared" si="213"/>
        <v xml:space="preserve"> </v>
      </c>
      <c r="AD1400" s="116" t="str">
        <f t="shared" si="214"/>
        <v xml:space="preserve"> </v>
      </c>
      <c r="AE1400" s="116" t="str">
        <f t="shared" si="215"/>
        <v xml:space="preserve"> </v>
      </c>
      <c r="AF1400" s="116" t="str">
        <f t="shared" si="216"/>
        <v xml:space="preserve"> </v>
      </c>
      <c r="AG1400" s="116" t="str">
        <f t="shared" si="217"/>
        <v xml:space="preserve"> </v>
      </c>
    </row>
    <row r="1401" spans="1:33" x14ac:dyDescent="0.35">
      <c r="A1401" s="199"/>
      <c r="B1401" s="200"/>
      <c r="C1401" s="200"/>
      <c r="D1401" s="200"/>
      <c r="E1401" s="200"/>
      <c r="F1401" s="200"/>
      <c r="G1401" s="200"/>
      <c r="H1401" s="200"/>
      <c r="I1401" s="200"/>
      <c r="J1401" s="200"/>
      <c r="K1401" s="200"/>
      <c r="L1401" s="200"/>
      <c r="M1401" s="200"/>
      <c r="N1401" s="200"/>
      <c r="O1401" s="200"/>
      <c r="P1401" s="200"/>
      <c r="Q1401" s="200"/>
      <c r="R1401" s="200"/>
      <c r="S1401" s="200"/>
      <c r="T1401" s="200"/>
      <c r="U1401" s="200"/>
      <c r="V1401" s="200"/>
      <c r="W1401" s="201"/>
      <c r="X1401" s="116" t="str">
        <f t="shared" si="219"/>
        <v xml:space="preserve"> </v>
      </c>
      <c r="Y1401" s="116" t="str">
        <f t="shared" si="218"/>
        <v xml:space="preserve"> </v>
      </c>
      <c r="Z1401" s="116" t="str">
        <f t="shared" si="210"/>
        <v xml:space="preserve"> </v>
      </c>
      <c r="AA1401" s="116" t="str">
        <f t="shared" si="211"/>
        <v xml:space="preserve"> </v>
      </c>
      <c r="AB1401" s="116" t="str">
        <f t="shared" si="212"/>
        <v xml:space="preserve"> </v>
      </c>
      <c r="AC1401" s="116" t="str">
        <f t="shared" si="213"/>
        <v xml:space="preserve"> </v>
      </c>
      <c r="AD1401" s="116" t="str">
        <f t="shared" si="214"/>
        <v xml:space="preserve"> </v>
      </c>
      <c r="AE1401" s="116" t="str">
        <f t="shared" si="215"/>
        <v xml:space="preserve"> </v>
      </c>
      <c r="AF1401" s="116" t="str">
        <f t="shared" si="216"/>
        <v xml:space="preserve"> </v>
      </c>
      <c r="AG1401" s="116" t="str">
        <f t="shared" si="217"/>
        <v xml:space="preserve"> </v>
      </c>
    </row>
    <row r="1402" spans="1:33" x14ac:dyDescent="0.35">
      <c r="A1402" s="199"/>
      <c r="B1402" s="200"/>
      <c r="C1402" s="200"/>
      <c r="D1402" s="200"/>
      <c r="E1402" s="200"/>
      <c r="F1402" s="200"/>
      <c r="G1402" s="200"/>
      <c r="H1402" s="200"/>
      <c r="I1402" s="200"/>
      <c r="J1402" s="200"/>
      <c r="K1402" s="200"/>
      <c r="L1402" s="200"/>
      <c r="M1402" s="200"/>
      <c r="N1402" s="200"/>
      <c r="O1402" s="200"/>
      <c r="P1402" s="200"/>
      <c r="Q1402" s="200"/>
      <c r="R1402" s="200"/>
      <c r="S1402" s="200"/>
      <c r="T1402" s="200"/>
      <c r="U1402" s="200"/>
      <c r="V1402" s="200"/>
      <c r="W1402" s="201"/>
      <c r="X1402" s="116" t="str">
        <f t="shared" si="219"/>
        <v xml:space="preserve"> </v>
      </c>
      <c r="Y1402" s="116" t="str">
        <f t="shared" si="218"/>
        <v xml:space="preserve"> </v>
      </c>
      <c r="Z1402" s="116" t="str">
        <f t="shared" si="210"/>
        <v xml:space="preserve"> </v>
      </c>
      <c r="AA1402" s="116" t="str">
        <f t="shared" si="211"/>
        <v xml:space="preserve"> </v>
      </c>
      <c r="AB1402" s="116" t="str">
        <f t="shared" si="212"/>
        <v xml:space="preserve"> </v>
      </c>
      <c r="AC1402" s="116" t="str">
        <f t="shared" si="213"/>
        <v xml:space="preserve"> </v>
      </c>
      <c r="AD1402" s="116" t="str">
        <f t="shared" si="214"/>
        <v xml:space="preserve"> </v>
      </c>
      <c r="AE1402" s="116" t="str">
        <f t="shared" si="215"/>
        <v xml:space="preserve"> </v>
      </c>
      <c r="AF1402" s="116" t="str">
        <f t="shared" si="216"/>
        <v xml:space="preserve"> </v>
      </c>
      <c r="AG1402" s="116" t="str">
        <f t="shared" si="217"/>
        <v xml:space="preserve"> </v>
      </c>
    </row>
    <row r="1403" spans="1:33" x14ac:dyDescent="0.35">
      <c r="A1403" s="199"/>
      <c r="B1403" s="200"/>
      <c r="C1403" s="200"/>
      <c r="D1403" s="200"/>
      <c r="E1403" s="200"/>
      <c r="F1403" s="200"/>
      <c r="G1403" s="200"/>
      <c r="H1403" s="200"/>
      <c r="I1403" s="200"/>
      <c r="J1403" s="200"/>
      <c r="K1403" s="200"/>
      <c r="L1403" s="200"/>
      <c r="M1403" s="200"/>
      <c r="N1403" s="200"/>
      <c r="O1403" s="200"/>
      <c r="P1403" s="200"/>
      <c r="Q1403" s="200"/>
      <c r="R1403" s="200"/>
      <c r="S1403" s="200"/>
      <c r="T1403" s="200"/>
      <c r="U1403" s="200"/>
      <c r="V1403" s="200"/>
      <c r="W1403" s="201"/>
      <c r="X1403" s="116" t="str">
        <f t="shared" si="219"/>
        <v xml:space="preserve"> </v>
      </c>
      <c r="Y1403" s="116" t="str">
        <f t="shared" si="218"/>
        <v xml:space="preserve"> </v>
      </c>
      <c r="Z1403" s="116" t="str">
        <f t="shared" si="210"/>
        <v xml:space="preserve"> </v>
      </c>
      <c r="AA1403" s="116" t="str">
        <f t="shared" si="211"/>
        <v xml:space="preserve"> </v>
      </c>
      <c r="AB1403" s="116" t="str">
        <f t="shared" si="212"/>
        <v xml:space="preserve"> </v>
      </c>
      <c r="AC1403" s="116" t="str">
        <f t="shared" si="213"/>
        <v xml:space="preserve"> </v>
      </c>
      <c r="AD1403" s="116" t="str">
        <f t="shared" si="214"/>
        <v xml:space="preserve"> </v>
      </c>
      <c r="AE1403" s="116" t="str">
        <f t="shared" si="215"/>
        <v xml:space="preserve"> </v>
      </c>
      <c r="AF1403" s="116" t="str">
        <f t="shared" si="216"/>
        <v xml:space="preserve"> </v>
      </c>
      <c r="AG1403" s="116" t="str">
        <f t="shared" si="217"/>
        <v xml:space="preserve"> </v>
      </c>
    </row>
    <row r="1404" spans="1:33" x14ac:dyDescent="0.35">
      <c r="A1404" s="199"/>
      <c r="B1404" s="200"/>
      <c r="C1404" s="200"/>
      <c r="D1404" s="200"/>
      <c r="E1404" s="200"/>
      <c r="F1404" s="200"/>
      <c r="G1404" s="200"/>
      <c r="H1404" s="200"/>
      <c r="I1404" s="200"/>
      <c r="J1404" s="200"/>
      <c r="K1404" s="200"/>
      <c r="L1404" s="200"/>
      <c r="M1404" s="200"/>
      <c r="N1404" s="200"/>
      <c r="O1404" s="200"/>
      <c r="P1404" s="200"/>
      <c r="Q1404" s="200"/>
      <c r="R1404" s="200"/>
      <c r="S1404" s="200"/>
      <c r="T1404" s="200"/>
      <c r="U1404" s="200"/>
      <c r="V1404" s="200"/>
      <c r="W1404" s="201"/>
      <c r="X1404" s="116" t="str">
        <f t="shared" si="219"/>
        <v xml:space="preserve"> </v>
      </c>
      <c r="Y1404" s="116" t="str">
        <f t="shared" si="218"/>
        <v xml:space="preserve"> </v>
      </c>
      <c r="Z1404" s="116" t="str">
        <f t="shared" si="210"/>
        <v xml:space="preserve"> </v>
      </c>
      <c r="AA1404" s="116" t="str">
        <f t="shared" si="211"/>
        <v xml:space="preserve"> </v>
      </c>
      <c r="AB1404" s="116" t="str">
        <f t="shared" si="212"/>
        <v xml:space="preserve"> </v>
      </c>
      <c r="AC1404" s="116" t="str">
        <f t="shared" si="213"/>
        <v xml:space="preserve"> </v>
      </c>
      <c r="AD1404" s="116" t="str">
        <f t="shared" si="214"/>
        <v xml:space="preserve"> </v>
      </c>
      <c r="AE1404" s="116" t="str">
        <f t="shared" si="215"/>
        <v xml:space="preserve"> </v>
      </c>
      <c r="AF1404" s="116" t="str">
        <f t="shared" si="216"/>
        <v xml:space="preserve"> </v>
      </c>
      <c r="AG1404" s="116" t="str">
        <f t="shared" si="217"/>
        <v xml:space="preserve"> </v>
      </c>
    </row>
    <row r="1405" spans="1:33" x14ac:dyDescent="0.35">
      <c r="A1405" s="199"/>
      <c r="B1405" s="200"/>
      <c r="C1405" s="200"/>
      <c r="D1405" s="200"/>
      <c r="E1405" s="200"/>
      <c r="F1405" s="200"/>
      <c r="G1405" s="200"/>
      <c r="H1405" s="200"/>
      <c r="I1405" s="200"/>
      <c r="J1405" s="200"/>
      <c r="K1405" s="200"/>
      <c r="L1405" s="200"/>
      <c r="M1405" s="200"/>
      <c r="N1405" s="200"/>
      <c r="O1405" s="200"/>
      <c r="P1405" s="200"/>
      <c r="Q1405" s="200"/>
      <c r="R1405" s="200"/>
      <c r="S1405" s="200"/>
      <c r="T1405" s="200"/>
      <c r="U1405" s="200"/>
      <c r="V1405" s="200"/>
      <c r="W1405" s="201"/>
      <c r="X1405" s="116" t="str">
        <f t="shared" si="219"/>
        <v xml:space="preserve"> </v>
      </c>
      <c r="Y1405" s="116" t="str">
        <f t="shared" si="218"/>
        <v xml:space="preserve"> </v>
      </c>
      <c r="Z1405" s="116" t="str">
        <f t="shared" si="210"/>
        <v xml:space="preserve"> </v>
      </c>
      <c r="AA1405" s="116" t="str">
        <f t="shared" si="211"/>
        <v xml:space="preserve"> </v>
      </c>
      <c r="AB1405" s="116" t="str">
        <f t="shared" si="212"/>
        <v xml:space="preserve"> </v>
      </c>
      <c r="AC1405" s="116" t="str">
        <f t="shared" si="213"/>
        <v xml:space="preserve"> </v>
      </c>
      <c r="AD1405" s="116" t="str">
        <f t="shared" si="214"/>
        <v xml:space="preserve"> </v>
      </c>
      <c r="AE1405" s="116" t="str">
        <f t="shared" si="215"/>
        <v xml:space="preserve"> </v>
      </c>
      <c r="AF1405" s="116" t="str">
        <f t="shared" si="216"/>
        <v xml:space="preserve"> </v>
      </c>
      <c r="AG1405" s="116" t="str">
        <f t="shared" si="217"/>
        <v xml:space="preserve"> </v>
      </c>
    </row>
    <row r="1406" spans="1:33" x14ac:dyDescent="0.35">
      <c r="A1406" s="199"/>
      <c r="B1406" s="200"/>
      <c r="C1406" s="200"/>
      <c r="D1406" s="200"/>
      <c r="E1406" s="200"/>
      <c r="F1406" s="200"/>
      <c r="G1406" s="200"/>
      <c r="H1406" s="200"/>
      <c r="I1406" s="200"/>
      <c r="J1406" s="200"/>
      <c r="K1406" s="200"/>
      <c r="L1406" s="200"/>
      <c r="M1406" s="200"/>
      <c r="N1406" s="200"/>
      <c r="O1406" s="200"/>
      <c r="P1406" s="200"/>
      <c r="Q1406" s="200"/>
      <c r="R1406" s="200"/>
      <c r="S1406" s="200"/>
      <c r="T1406" s="200"/>
      <c r="U1406" s="200"/>
      <c r="V1406" s="200"/>
      <c r="W1406" s="201"/>
      <c r="X1406" s="116" t="str">
        <f t="shared" si="219"/>
        <v xml:space="preserve"> </v>
      </c>
      <c r="Y1406" s="116" t="str">
        <f t="shared" si="218"/>
        <v xml:space="preserve"> </v>
      </c>
      <c r="Z1406" s="116" t="str">
        <f t="shared" si="210"/>
        <v xml:space="preserve"> </v>
      </c>
      <c r="AA1406" s="116" t="str">
        <f t="shared" si="211"/>
        <v xml:space="preserve"> </v>
      </c>
      <c r="AB1406" s="116" t="str">
        <f t="shared" si="212"/>
        <v xml:space="preserve"> </v>
      </c>
      <c r="AC1406" s="116" t="str">
        <f t="shared" si="213"/>
        <v xml:space="preserve"> </v>
      </c>
      <c r="AD1406" s="116" t="str">
        <f t="shared" si="214"/>
        <v xml:space="preserve"> </v>
      </c>
      <c r="AE1406" s="116" t="str">
        <f t="shared" si="215"/>
        <v xml:space="preserve"> </v>
      </c>
      <c r="AF1406" s="116" t="str">
        <f t="shared" si="216"/>
        <v xml:space="preserve"> </v>
      </c>
      <c r="AG1406" s="116" t="str">
        <f t="shared" si="217"/>
        <v xml:space="preserve"> </v>
      </c>
    </row>
    <row r="1407" spans="1:33" x14ac:dyDescent="0.35">
      <c r="A1407" s="199"/>
      <c r="B1407" s="200"/>
      <c r="C1407" s="200"/>
      <c r="D1407" s="200"/>
      <c r="E1407" s="200"/>
      <c r="F1407" s="200"/>
      <c r="G1407" s="200"/>
      <c r="H1407" s="200"/>
      <c r="I1407" s="200"/>
      <c r="J1407" s="200"/>
      <c r="K1407" s="200"/>
      <c r="L1407" s="200"/>
      <c r="M1407" s="200"/>
      <c r="N1407" s="200"/>
      <c r="O1407" s="200"/>
      <c r="P1407" s="200"/>
      <c r="Q1407" s="200"/>
      <c r="R1407" s="200"/>
      <c r="S1407" s="200"/>
      <c r="T1407" s="200"/>
      <c r="U1407" s="200"/>
      <c r="V1407" s="200"/>
      <c r="W1407" s="201"/>
      <c r="X1407" s="116" t="str">
        <f t="shared" si="219"/>
        <v xml:space="preserve"> </v>
      </c>
      <c r="Y1407" s="116" t="str">
        <f t="shared" si="218"/>
        <v xml:space="preserve"> </v>
      </c>
      <c r="Z1407" s="116" t="str">
        <f t="shared" si="210"/>
        <v xml:space="preserve"> </v>
      </c>
      <c r="AA1407" s="116" t="str">
        <f t="shared" si="211"/>
        <v xml:space="preserve"> </v>
      </c>
      <c r="AB1407" s="116" t="str">
        <f t="shared" si="212"/>
        <v xml:space="preserve"> </v>
      </c>
      <c r="AC1407" s="116" t="str">
        <f t="shared" si="213"/>
        <v xml:space="preserve"> </v>
      </c>
      <c r="AD1407" s="116" t="str">
        <f t="shared" si="214"/>
        <v xml:space="preserve"> </v>
      </c>
      <c r="AE1407" s="116" t="str">
        <f t="shared" si="215"/>
        <v xml:space="preserve"> </v>
      </c>
      <c r="AF1407" s="116" t="str">
        <f t="shared" si="216"/>
        <v xml:space="preserve"> </v>
      </c>
      <c r="AG1407" s="116" t="str">
        <f t="shared" si="217"/>
        <v xml:space="preserve"> </v>
      </c>
    </row>
    <row r="1408" spans="1:33" x14ac:dyDescent="0.35">
      <c r="A1408" s="199"/>
      <c r="B1408" s="200"/>
      <c r="C1408" s="200"/>
      <c r="D1408" s="200"/>
      <c r="E1408" s="200"/>
      <c r="F1408" s="200"/>
      <c r="G1408" s="200"/>
      <c r="H1408" s="200"/>
      <c r="I1408" s="200"/>
      <c r="J1408" s="200"/>
      <c r="K1408" s="200"/>
      <c r="L1408" s="200"/>
      <c r="M1408" s="200"/>
      <c r="N1408" s="200"/>
      <c r="O1408" s="200"/>
      <c r="P1408" s="200"/>
      <c r="Q1408" s="200"/>
      <c r="R1408" s="200"/>
      <c r="S1408" s="200"/>
      <c r="T1408" s="200"/>
      <c r="U1408" s="200"/>
      <c r="V1408" s="200"/>
      <c r="W1408" s="201"/>
      <c r="X1408" s="116" t="str">
        <f t="shared" si="219"/>
        <v xml:space="preserve"> </v>
      </c>
      <c r="Y1408" s="116" t="str">
        <f t="shared" si="218"/>
        <v xml:space="preserve"> </v>
      </c>
      <c r="Z1408" s="116" t="str">
        <f t="shared" si="210"/>
        <v xml:space="preserve"> </v>
      </c>
      <c r="AA1408" s="116" t="str">
        <f t="shared" si="211"/>
        <v xml:space="preserve"> </v>
      </c>
      <c r="AB1408" s="116" t="str">
        <f t="shared" si="212"/>
        <v xml:space="preserve"> </v>
      </c>
      <c r="AC1408" s="116" t="str">
        <f t="shared" si="213"/>
        <v xml:space="preserve"> </v>
      </c>
      <c r="AD1408" s="116" t="str">
        <f t="shared" si="214"/>
        <v xml:space="preserve"> </v>
      </c>
      <c r="AE1408" s="116" t="str">
        <f t="shared" si="215"/>
        <v xml:space="preserve"> </v>
      </c>
      <c r="AF1408" s="116" t="str">
        <f t="shared" si="216"/>
        <v xml:space="preserve"> </v>
      </c>
      <c r="AG1408" s="116" t="str">
        <f t="shared" si="217"/>
        <v xml:space="preserve"> </v>
      </c>
    </row>
    <row r="1409" spans="1:33" x14ac:dyDescent="0.35">
      <c r="A1409" s="199"/>
      <c r="B1409" s="200"/>
      <c r="C1409" s="200"/>
      <c r="D1409" s="200"/>
      <c r="E1409" s="200"/>
      <c r="F1409" s="200"/>
      <c r="G1409" s="200"/>
      <c r="H1409" s="200"/>
      <c r="I1409" s="200"/>
      <c r="J1409" s="200"/>
      <c r="K1409" s="200"/>
      <c r="L1409" s="200"/>
      <c r="M1409" s="200"/>
      <c r="N1409" s="200"/>
      <c r="O1409" s="200"/>
      <c r="P1409" s="200"/>
      <c r="Q1409" s="200"/>
      <c r="R1409" s="200"/>
      <c r="S1409" s="200"/>
      <c r="T1409" s="200"/>
      <c r="U1409" s="200"/>
      <c r="V1409" s="200"/>
      <c r="W1409" s="201"/>
      <c r="X1409" s="116" t="str">
        <f t="shared" si="219"/>
        <v xml:space="preserve"> </v>
      </c>
      <c r="Y1409" s="116" t="str">
        <f t="shared" si="218"/>
        <v xml:space="preserve"> </v>
      </c>
      <c r="Z1409" s="116" t="str">
        <f t="shared" si="210"/>
        <v xml:space="preserve"> </v>
      </c>
      <c r="AA1409" s="116" t="str">
        <f t="shared" si="211"/>
        <v xml:space="preserve"> </v>
      </c>
      <c r="AB1409" s="116" t="str">
        <f t="shared" si="212"/>
        <v xml:space="preserve"> </v>
      </c>
      <c r="AC1409" s="116" t="str">
        <f t="shared" si="213"/>
        <v xml:space="preserve"> </v>
      </c>
      <c r="AD1409" s="116" t="str">
        <f t="shared" si="214"/>
        <v xml:space="preserve"> </v>
      </c>
      <c r="AE1409" s="116" t="str">
        <f t="shared" si="215"/>
        <v xml:space="preserve"> </v>
      </c>
      <c r="AF1409" s="116" t="str">
        <f t="shared" si="216"/>
        <v xml:space="preserve"> </v>
      </c>
      <c r="AG1409" s="116" t="str">
        <f t="shared" si="217"/>
        <v xml:space="preserve"> </v>
      </c>
    </row>
    <row r="1410" spans="1:33" x14ac:dyDescent="0.35">
      <c r="A1410" s="199"/>
      <c r="B1410" s="200"/>
      <c r="C1410" s="200"/>
      <c r="D1410" s="200"/>
      <c r="E1410" s="200"/>
      <c r="F1410" s="200"/>
      <c r="G1410" s="200"/>
      <c r="H1410" s="200"/>
      <c r="I1410" s="200"/>
      <c r="J1410" s="200"/>
      <c r="K1410" s="200"/>
      <c r="L1410" s="200"/>
      <c r="M1410" s="200"/>
      <c r="N1410" s="200"/>
      <c r="O1410" s="200"/>
      <c r="P1410" s="200"/>
      <c r="Q1410" s="200"/>
      <c r="R1410" s="200"/>
      <c r="S1410" s="200"/>
      <c r="T1410" s="200"/>
      <c r="U1410" s="200"/>
      <c r="V1410" s="200"/>
      <c r="W1410" s="201"/>
      <c r="X1410" s="116" t="str">
        <f t="shared" si="219"/>
        <v xml:space="preserve"> </v>
      </c>
      <c r="Y1410" s="116" t="str">
        <f t="shared" si="218"/>
        <v xml:space="preserve"> </v>
      </c>
      <c r="Z1410" s="116" t="str">
        <f t="shared" si="210"/>
        <v xml:space="preserve"> </v>
      </c>
      <c r="AA1410" s="116" t="str">
        <f t="shared" si="211"/>
        <v xml:space="preserve"> </v>
      </c>
      <c r="AB1410" s="116" t="str">
        <f t="shared" si="212"/>
        <v xml:space="preserve"> </v>
      </c>
      <c r="AC1410" s="116" t="str">
        <f t="shared" si="213"/>
        <v xml:space="preserve"> </v>
      </c>
      <c r="AD1410" s="116" t="str">
        <f t="shared" si="214"/>
        <v xml:space="preserve"> </v>
      </c>
      <c r="AE1410" s="116" t="str">
        <f t="shared" si="215"/>
        <v xml:space="preserve"> </v>
      </c>
      <c r="AF1410" s="116" t="str">
        <f t="shared" si="216"/>
        <v xml:space="preserve"> </v>
      </c>
      <c r="AG1410" s="116" t="str">
        <f t="shared" si="217"/>
        <v xml:space="preserve"> </v>
      </c>
    </row>
    <row r="1411" spans="1:33" x14ac:dyDescent="0.35">
      <c r="A1411" s="199"/>
      <c r="B1411" s="200"/>
      <c r="C1411" s="200"/>
      <c r="D1411" s="200"/>
      <c r="E1411" s="200"/>
      <c r="F1411" s="200"/>
      <c r="G1411" s="200"/>
      <c r="H1411" s="200"/>
      <c r="I1411" s="200"/>
      <c r="J1411" s="200"/>
      <c r="K1411" s="200"/>
      <c r="L1411" s="200"/>
      <c r="M1411" s="200"/>
      <c r="N1411" s="200"/>
      <c r="O1411" s="200"/>
      <c r="P1411" s="200"/>
      <c r="Q1411" s="200"/>
      <c r="R1411" s="200"/>
      <c r="S1411" s="200"/>
      <c r="T1411" s="200"/>
      <c r="U1411" s="200"/>
      <c r="V1411" s="200"/>
      <c r="W1411" s="201"/>
      <c r="X1411" s="116" t="str">
        <f t="shared" si="219"/>
        <v xml:space="preserve"> </v>
      </c>
      <c r="Y1411" s="116" t="str">
        <f t="shared" si="218"/>
        <v xml:space="preserve"> </v>
      </c>
      <c r="Z1411" s="116" t="str">
        <f t="shared" si="210"/>
        <v xml:space="preserve"> </v>
      </c>
      <c r="AA1411" s="116" t="str">
        <f t="shared" si="211"/>
        <v xml:space="preserve"> </v>
      </c>
      <c r="AB1411" s="116" t="str">
        <f t="shared" si="212"/>
        <v xml:space="preserve"> </v>
      </c>
      <c r="AC1411" s="116" t="str">
        <f t="shared" si="213"/>
        <v xml:space="preserve"> </v>
      </c>
      <c r="AD1411" s="116" t="str">
        <f t="shared" si="214"/>
        <v xml:space="preserve"> </v>
      </c>
      <c r="AE1411" s="116" t="str">
        <f t="shared" si="215"/>
        <v xml:space="preserve"> </v>
      </c>
      <c r="AF1411" s="116" t="str">
        <f t="shared" si="216"/>
        <v xml:space="preserve"> </v>
      </c>
      <c r="AG1411" s="116" t="str">
        <f t="shared" si="217"/>
        <v xml:space="preserve"> </v>
      </c>
    </row>
    <row r="1412" spans="1:33" x14ac:dyDescent="0.35">
      <c r="A1412" s="199"/>
      <c r="B1412" s="200"/>
      <c r="C1412" s="200"/>
      <c r="D1412" s="200"/>
      <c r="E1412" s="200"/>
      <c r="F1412" s="200"/>
      <c r="G1412" s="200"/>
      <c r="H1412" s="200"/>
      <c r="I1412" s="200"/>
      <c r="J1412" s="200"/>
      <c r="K1412" s="200"/>
      <c r="L1412" s="200"/>
      <c r="M1412" s="200"/>
      <c r="N1412" s="200"/>
      <c r="O1412" s="200"/>
      <c r="P1412" s="200"/>
      <c r="Q1412" s="200"/>
      <c r="R1412" s="200"/>
      <c r="S1412" s="200"/>
      <c r="T1412" s="200"/>
      <c r="U1412" s="200"/>
      <c r="V1412" s="200"/>
      <c r="W1412" s="201"/>
      <c r="X1412" s="116" t="str">
        <f t="shared" si="219"/>
        <v xml:space="preserve"> </v>
      </c>
      <c r="Y1412" s="116" t="str">
        <f t="shared" si="218"/>
        <v xml:space="preserve"> </v>
      </c>
      <c r="Z1412" s="116" t="str">
        <f t="shared" ref="Z1412:Z1475" si="220">H1412&amp;" "&amp;I1412</f>
        <v xml:space="preserve"> </v>
      </c>
      <c r="AA1412" s="116" t="str">
        <f t="shared" ref="AA1412:AA1475" si="221">J1412&amp;" "&amp;K1412</f>
        <v xml:space="preserve"> </v>
      </c>
      <c r="AB1412" s="116" t="str">
        <f t="shared" ref="AB1412:AB1475" si="222">L1412&amp;" "&amp;M1412</f>
        <v xml:space="preserve"> </v>
      </c>
      <c r="AC1412" s="116" t="str">
        <f t="shared" ref="AC1412:AC1475" si="223">N1412&amp;" "&amp;O1412</f>
        <v xml:space="preserve"> </v>
      </c>
      <c r="AD1412" s="116" t="str">
        <f t="shared" ref="AD1412:AD1475" si="224">P1412&amp;" "&amp;Q1412</f>
        <v xml:space="preserve"> </v>
      </c>
      <c r="AE1412" s="116" t="str">
        <f t="shared" ref="AE1412:AE1475" si="225">R1412&amp;" "&amp;S1412</f>
        <v xml:space="preserve"> </v>
      </c>
      <c r="AF1412" s="116" t="str">
        <f t="shared" ref="AF1412:AF1475" si="226">T1412&amp;" "&amp;U1412</f>
        <v xml:space="preserve"> </v>
      </c>
      <c r="AG1412" s="116" t="str">
        <f t="shared" ref="AG1412:AG1475" si="227">V1412&amp;" "&amp;W1412</f>
        <v xml:space="preserve"> </v>
      </c>
    </row>
    <row r="1413" spans="1:33" x14ac:dyDescent="0.35">
      <c r="A1413" s="199"/>
      <c r="B1413" s="200"/>
      <c r="C1413" s="200"/>
      <c r="D1413" s="200"/>
      <c r="E1413" s="200"/>
      <c r="F1413" s="200"/>
      <c r="G1413" s="200"/>
      <c r="H1413" s="200"/>
      <c r="I1413" s="200"/>
      <c r="J1413" s="200"/>
      <c r="K1413" s="200"/>
      <c r="L1413" s="200"/>
      <c r="M1413" s="200"/>
      <c r="N1413" s="200"/>
      <c r="O1413" s="200"/>
      <c r="P1413" s="200"/>
      <c r="Q1413" s="200"/>
      <c r="R1413" s="200"/>
      <c r="S1413" s="200"/>
      <c r="T1413" s="200"/>
      <c r="U1413" s="200"/>
      <c r="V1413" s="200"/>
      <c r="W1413" s="201"/>
      <c r="X1413" s="116" t="str">
        <f t="shared" si="219"/>
        <v xml:space="preserve"> </v>
      </c>
      <c r="Y1413" s="116" t="str">
        <f t="shared" ref="Y1413:Y1476" si="228">F1413&amp;" "&amp;G1413</f>
        <v xml:space="preserve"> </v>
      </c>
      <c r="Z1413" s="116" t="str">
        <f t="shared" si="220"/>
        <v xml:space="preserve"> </v>
      </c>
      <c r="AA1413" s="116" t="str">
        <f t="shared" si="221"/>
        <v xml:space="preserve"> </v>
      </c>
      <c r="AB1413" s="116" t="str">
        <f t="shared" si="222"/>
        <v xml:space="preserve"> </v>
      </c>
      <c r="AC1413" s="116" t="str">
        <f t="shared" si="223"/>
        <v xml:space="preserve"> </v>
      </c>
      <c r="AD1413" s="116" t="str">
        <f t="shared" si="224"/>
        <v xml:space="preserve"> </v>
      </c>
      <c r="AE1413" s="116" t="str">
        <f t="shared" si="225"/>
        <v xml:space="preserve"> </v>
      </c>
      <c r="AF1413" s="116" t="str">
        <f t="shared" si="226"/>
        <v xml:space="preserve"> </v>
      </c>
      <c r="AG1413" s="116" t="str">
        <f t="shared" si="227"/>
        <v xml:space="preserve"> </v>
      </c>
    </row>
    <row r="1414" spans="1:33" x14ac:dyDescent="0.35">
      <c r="A1414" s="199"/>
      <c r="B1414" s="200"/>
      <c r="C1414" s="200"/>
      <c r="D1414" s="200"/>
      <c r="E1414" s="200"/>
      <c r="F1414" s="200"/>
      <c r="G1414" s="200"/>
      <c r="H1414" s="200"/>
      <c r="I1414" s="200"/>
      <c r="J1414" s="200"/>
      <c r="K1414" s="200"/>
      <c r="L1414" s="200"/>
      <c r="M1414" s="200"/>
      <c r="N1414" s="200"/>
      <c r="O1414" s="200"/>
      <c r="P1414" s="200"/>
      <c r="Q1414" s="200"/>
      <c r="R1414" s="200"/>
      <c r="S1414" s="200"/>
      <c r="T1414" s="200"/>
      <c r="U1414" s="200"/>
      <c r="V1414" s="200"/>
      <c r="W1414" s="201"/>
      <c r="X1414" s="116" t="str">
        <f t="shared" ref="X1414:X1477" si="229">D1414&amp;" "&amp;E1414</f>
        <v xml:space="preserve"> </v>
      </c>
      <c r="Y1414" s="116" t="str">
        <f t="shared" si="228"/>
        <v xml:space="preserve"> </v>
      </c>
      <c r="Z1414" s="116" t="str">
        <f t="shared" si="220"/>
        <v xml:space="preserve"> </v>
      </c>
      <c r="AA1414" s="116" t="str">
        <f t="shared" si="221"/>
        <v xml:space="preserve"> </v>
      </c>
      <c r="AB1414" s="116" t="str">
        <f t="shared" si="222"/>
        <v xml:space="preserve"> </v>
      </c>
      <c r="AC1414" s="116" t="str">
        <f t="shared" si="223"/>
        <v xml:space="preserve"> </v>
      </c>
      <c r="AD1414" s="116" t="str">
        <f t="shared" si="224"/>
        <v xml:space="preserve"> </v>
      </c>
      <c r="AE1414" s="116" t="str">
        <f t="shared" si="225"/>
        <v xml:space="preserve"> </v>
      </c>
      <c r="AF1414" s="116" t="str">
        <f t="shared" si="226"/>
        <v xml:space="preserve"> </v>
      </c>
      <c r="AG1414" s="116" t="str">
        <f t="shared" si="227"/>
        <v xml:space="preserve"> </v>
      </c>
    </row>
    <row r="1415" spans="1:33" x14ac:dyDescent="0.35">
      <c r="A1415" s="199"/>
      <c r="B1415" s="200"/>
      <c r="C1415" s="200"/>
      <c r="D1415" s="200"/>
      <c r="E1415" s="200"/>
      <c r="F1415" s="200"/>
      <c r="G1415" s="200"/>
      <c r="H1415" s="200"/>
      <c r="I1415" s="200"/>
      <c r="J1415" s="200"/>
      <c r="K1415" s="200"/>
      <c r="L1415" s="200"/>
      <c r="M1415" s="200"/>
      <c r="N1415" s="200"/>
      <c r="O1415" s="200"/>
      <c r="P1415" s="200"/>
      <c r="Q1415" s="200"/>
      <c r="R1415" s="200"/>
      <c r="S1415" s="200"/>
      <c r="T1415" s="200"/>
      <c r="U1415" s="200"/>
      <c r="V1415" s="200"/>
      <c r="W1415" s="201"/>
      <c r="X1415" s="116" t="str">
        <f t="shared" si="229"/>
        <v xml:space="preserve"> </v>
      </c>
      <c r="Y1415" s="116" t="str">
        <f t="shared" si="228"/>
        <v xml:space="preserve"> </v>
      </c>
      <c r="Z1415" s="116" t="str">
        <f t="shared" si="220"/>
        <v xml:space="preserve"> </v>
      </c>
      <c r="AA1415" s="116" t="str">
        <f t="shared" si="221"/>
        <v xml:space="preserve"> </v>
      </c>
      <c r="AB1415" s="116" t="str">
        <f t="shared" si="222"/>
        <v xml:space="preserve"> </v>
      </c>
      <c r="AC1415" s="116" t="str">
        <f t="shared" si="223"/>
        <v xml:space="preserve"> </v>
      </c>
      <c r="AD1415" s="116" t="str">
        <f t="shared" si="224"/>
        <v xml:space="preserve"> </v>
      </c>
      <c r="AE1415" s="116" t="str">
        <f t="shared" si="225"/>
        <v xml:space="preserve"> </v>
      </c>
      <c r="AF1415" s="116" t="str">
        <f t="shared" si="226"/>
        <v xml:space="preserve"> </v>
      </c>
      <c r="AG1415" s="116" t="str">
        <f t="shared" si="227"/>
        <v xml:space="preserve"> </v>
      </c>
    </row>
    <row r="1416" spans="1:33" x14ac:dyDescent="0.35">
      <c r="A1416" s="199"/>
      <c r="B1416" s="200"/>
      <c r="C1416" s="200"/>
      <c r="D1416" s="200"/>
      <c r="E1416" s="200"/>
      <c r="F1416" s="200"/>
      <c r="G1416" s="200"/>
      <c r="H1416" s="200"/>
      <c r="I1416" s="200"/>
      <c r="J1416" s="200"/>
      <c r="K1416" s="200"/>
      <c r="L1416" s="200"/>
      <c r="M1416" s="200"/>
      <c r="N1416" s="200"/>
      <c r="O1416" s="200"/>
      <c r="P1416" s="200"/>
      <c r="Q1416" s="200"/>
      <c r="R1416" s="200"/>
      <c r="S1416" s="200"/>
      <c r="T1416" s="200"/>
      <c r="U1416" s="200"/>
      <c r="V1416" s="200"/>
      <c r="W1416" s="201"/>
      <c r="X1416" s="116" t="str">
        <f t="shared" si="229"/>
        <v xml:space="preserve"> </v>
      </c>
      <c r="Y1416" s="116" t="str">
        <f t="shared" si="228"/>
        <v xml:space="preserve"> </v>
      </c>
      <c r="Z1416" s="116" t="str">
        <f t="shared" si="220"/>
        <v xml:space="preserve"> </v>
      </c>
      <c r="AA1416" s="116" t="str">
        <f t="shared" si="221"/>
        <v xml:space="preserve"> </v>
      </c>
      <c r="AB1416" s="116" t="str">
        <f t="shared" si="222"/>
        <v xml:space="preserve"> </v>
      </c>
      <c r="AC1416" s="116" t="str">
        <f t="shared" si="223"/>
        <v xml:space="preserve"> </v>
      </c>
      <c r="AD1416" s="116" t="str">
        <f t="shared" si="224"/>
        <v xml:space="preserve"> </v>
      </c>
      <c r="AE1416" s="116" t="str">
        <f t="shared" si="225"/>
        <v xml:space="preserve"> </v>
      </c>
      <c r="AF1416" s="116" t="str">
        <f t="shared" si="226"/>
        <v xml:space="preserve"> </v>
      </c>
      <c r="AG1416" s="116" t="str">
        <f t="shared" si="227"/>
        <v xml:space="preserve"> </v>
      </c>
    </row>
    <row r="1417" spans="1:33" x14ac:dyDescent="0.35">
      <c r="A1417" s="199"/>
      <c r="B1417" s="200"/>
      <c r="C1417" s="200"/>
      <c r="D1417" s="200"/>
      <c r="E1417" s="200"/>
      <c r="F1417" s="200"/>
      <c r="G1417" s="200"/>
      <c r="H1417" s="200"/>
      <c r="I1417" s="200"/>
      <c r="J1417" s="200"/>
      <c r="K1417" s="200"/>
      <c r="L1417" s="200"/>
      <c r="M1417" s="200"/>
      <c r="N1417" s="200"/>
      <c r="O1417" s="200"/>
      <c r="P1417" s="200"/>
      <c r="Q1417" s="200"/>
      <c r="R1417" s="200"/>
      <c r="S1417" s="200"/>
      <c r="T1417" s="200"/>
      <c r="U1417" s="200"/>
      <c r="V1417" s="200"/>
      <c r="W1417" s="201"/>
      <c r="X1417" s="116" t="str">
        <f t="shared" si="229"/>
        <v xml:space="preserve"> </v>
      </c>
      <c r="Y1417" s="116" t="str">
        <f t="shared" si="228"/>
        <v xml:space="preserve"> </v>
      </c>
      <c r="Z1417" s="116" t="str">
        <f t="shared" si="220"/>
        <v xml:space="preserve"> </v>
      </c>
      <c r="AA1417" s="116" t="str">
        <f t="shared" si="221"/>
        <v xml:space="preserve"> </v>
      </c>
      <c r="AB1417" s="116" t="str">
        <f t="shared" si="222"/>
        <v xml:space="preserve"> </v>
      </c>
      <c r="AC1417" s="116" t="str">
        <f t="shared" si="223"/>
        <v xml:space="preserve"> </v>
      </c>
      <c r="AD1417" s="116" t="str">
        <f t="shared" si="224"/>
        <v xml:space="preserve"> </v>
      </c>
      <c r="AE1417" s="116" t="str">
        <f t="shared" si="225"/>
        <v xml:space="preserve"> </v>
      </c>
      <c r="AF1417" s="116" t="str">
        <f t="shared" si="226"/>
        <v xml:space="preserve"> </v>
      </c>
      <c r="AG1417" s="116" t="str">
        <f t="shared" si="227"/>
        <v xml:space="preserve"> </v>
      </c>
    </row>
    <row r="1418" spans="1:33" x14ac:dyDescent="0.35">
      <c r="A1418" s="199"/>
      <c r="B1418" s="200"/>
      <c r="C1418" s="200"/>
      <c r="D1418" s="200"/>
      <c r="E1418" s="200"/>
      <c r="F1418" s="200"/>
      <c r="G1418" s="200"/>
      <c r="H1418" s="200"/>
      <c r="I1418" s="200"/>
      <c r="J1418" s="200"/>
      <c r="K1418" s="200"/>
      <c r="L1418" s="200"/>
      <c r="M1418" s="200"/>
      <c r="N1418" s="200"/>
      <c r="O1418" s="200"/>
      <c r="P1418" s="200"/>
      <c r="Q1418" s="200"/>
      <c r="R1418" s="200"/>
      <c r="S1418" s="200"/>
      <c r="T1418" s="200"/>
      <c r="U1418" s="200"/>
      <c r="V1418" s="200"/>
      <c r="W1418" s="201"/>
      <c r="X1418" s="116" t="str">
        <f t="shared" si="229"/>
        <v xml:space="preserve"> </v>
      </c>
      <c r="Y1418" s="116" t="str">
        <f t="shared" si="228"/>
        <v xml:space="preserve"> </v>
      </c>
      <c r="Z1418" s="116" t="str">
        <f t="shared" si="220"/>
        <v xml:space="preserve"> </v>
      </c>
      <c r="AA1418" s="116" t="str">
        <f t="shared" si="221"/>
        <v xml:space="preserve"> </v>
      </c>
      <c r="AB1418" s="116" t="str">
        <f t="shared" si="222"/>
        <v xml:space="preserve"> </v>
      </c>
      <c r="AC1418" s="116" t="str">
        <f t="shared" si="223"/>
        <v xml:space="preserve"> </v>
      </c>
      <c r="AD1418" s="116" t="str">
        <f t="shared" si="224"/>
        <v xml:space="preserve"> </v>
      </c>
      <c r="AE1418" s="116" t="str">
        <f t="shared" si="225"/>
        <v xml:space="preserve"> </v>
      </c>
      <c r="AF1418" s="116" t="str">
        <f t="shared" si="226"/>
        <v xml:space="preserve"> </v>
      </c>
      <c r="AG1418" s="116" t="str">
        <f t="shared" si="227"/>
        <v xml:space="preserve"> </v>
      </c>
    </row>
    <row r="1419" spans="1:33" x14ac:dyDescent="0.35">
      <c r="A1419" s="199"/>
      <c r="B1419" s="200"/>
      <c r="C1419" s="200"/>
      <c r="D1419" s="200"/>
      <c r="E1419" s="200"/>
      <c r="F1419" s="200"/>
      <c r="G1419" s="200"/>
      <c r="H1419" s="200"/>
      <c r="I1419" s="200"/>
      <c r="J1419" s="200"/>
      <c r="K1419" s="200"/>
      <c r="L1419" s="200"/>
      <c r="M1419" s="200"/>
      <c r="N1419" s="200"/>
      <c r="O1419" s="200"/>
      <c r="P1419" s="200"/>
      <c r="Q1419" s="200"/>
      <c r="R1419" s="200"/>
      <c r="S1419" s="200"/>
      <c r="T1419" s="200"/>
      <c r="U1419" s="200"/>
      <c r="V1419" s="200"/>
      <c r="W1419" s="201"/>
      <c r="X1419" s="116" t="str">
        <f t="shared" si="229"/>
        <v xml:space="preserve"> </v>
      </c>
      <c r="Y1419" s="116" t="str">
        <f t="shared" si="228"/>
        <v xml:space="preserve"> </v>
      </c>
      <c r="Z1419" s="116" t="str">
        <f t="shared" si="220"/>
        <v xml:space="preserve"> </v>
      </c>
      <c r="AA1419" s="116" t="str">
        <f t="shared" si="221"/>
        <v xml:space="preserve"> </v>
      </c>
      <c r="AB1419" s="116" t="str">
        <f t="shared" si="222"/>
        <v xml:space="preserve"> </v>
      </c>
      <c r="AC1419" s="116" t="str">
        <f t="shared" si="223"/>
        <v xml:space="preserve"> </v>
      </c>
      <c r="AD1419" s="116" t="str">
        <f t="shared" si="224"/>
        <v xml:space="preserve"> </v>
      </c>
      <c r="AE1419" s="116" t="str">
        <f t="shared" si="225"/>
        <v xml:space="preserve"> </v>
      </c>
      <c r="AF1419" s="116" t="str">
        <f t="shared" si="226"/>
        <v xml:space="preserve"> </v>
      </c>
      <c r="AG1419" s="116" t="str">
        <f t="shared" si="227"/>
        <v xml:space="preserve"> </v>
      </c>
    </row>
    <row r="1420" spans="1:33" x14ac:dyDescent="0.35">
      <c r="A1420" s="199"/>
      <c r="B1420" s="200"/>
      <c r="C1420" s="200"/>
      <c r="D1420" s="200"/>
      <c r="E1420" s="200"/>
      <c r="F1420" s="200"/>
      <c r="G1420" s="200"/>
      <c r="H1420" s="200"/>
      <c r="I1420" s="200"/>
      <c r="J1420" s="200"/>
      <c r="K1420" s="200"/>
      <c r="L1420" s="200"/>
      <c r="M1420" s="200"/>
      <c r="N1420" s="200"/>
      <c r="O1420" s="200"/>
      <c r="P1420" s="200"/>
      <c r="Q1420" s="200"/>
      <c r="R1420" s="200"/>
      <c r="S1420" s="200"/>
      <c r="T1420" s="200"/>
      <c r="U1420" s="200"/>
      <c r="V1420" s="200"/>
      <c r="W1420" s="201"/>
      <c r="X1420" s="116" t="str">
        <f t="shared" si="229"/>
        <v xml:space="preserve"> </v>
      </c>
      <c r="Y1420" s="116" t="str">
        <f t="shared" si="228"/>
        <v xml:space="preserve"> </v>
      </c>
      <c r="Z1420" s="116" t="str">
        <f t="shared" si="220"/>
        <v xml:space="preserve"> </v>
      </c>
      <c r="AA1420" s="116" t="str">
        <f t="shared" si="221"/>
        <v xml:space="preserve"> </v>
      </c>
      <c r="AB1420" s="116" t="str">
        <f t="shared" si="222"/>
        <v xml:space="preserve"> </v>
      </c>
      <c r="AC1420" s="116" t="str">
        <f t="shared" si="223"/>
        <v xml:space="preserve"> </v>
      </c>
      <c r="AD1420" s="116" t="str">
        <f t="shared" si="224"/>
        <v xml:space="preserve"> </v>
      </c>
      <c r="AE1420" s="116" t="str">
        <f t="shared" si="225"/>
        <v xml:space="preserve"> </v>
      </c>
      <c r="AF1420" s="116" t="str">
        <f t="shared" si="226"/>
        <v xml:space="preserve"> </v>
      </c>
      <c r="AG1420" s="116" t="str">
        <f t="shared" si="227"/>
        <v xml:space="preserve"> </v>
      </c>
    </row>
    <row r="1421" spans="1:33" x14ac:dyDescent="0.35">
      <c r="A1421" s="199"/>
      <c r="B1421" s="200"/>
      <c r="C1421" s="200"/>
      <c r="D1421" s="200"/>
      <c r="E1421" s="200"/>
      <c r="F1421" s="200"/>
      <c r="G1421" s="200"/>
      <c r="H1421" s="200"/>
      <c r="I1421" s="200"/>
      <c r="J1421" s="200"/>
      <c r="K1421" s="200"/>
      <c r="L1421" s="200"/>
      <c r="M1421" s="200"/>
      <c r="N1421" s="200"/>
      <c r="O1421" s="200"/>
      <c r="P1421" s="200"/>
      <c r="Q1421" s="200"/>
      <c r="R1421" s="200"/>
      <c r="S1421" s="200"/>
      <c r="T1421" s="200"/>
      <c r="U1421" s="200"/>
      <c r="V1421" s="200"/>
      <c r="W1421" s="201"/>
      <c r="X1421" s="116" t="str">
        <f t="shared" si="229"/>
        <v xml:space="preserve"> </v>
      </c>
      <c r="Y1421" s="116" t="str">
        <f t="shared" si="228"/>
        <v xml:space="preserve"> </v>
      </c>
      <c r="Z1421" s="116" t="str">
        <f t="shared" si="220"/>
        <v xml:space="preserve"> </v>
      </c>
      <c r="AA1421" s="116" t="str">
        <f t="shared" si="221"/>
        <v xml:space="preserve"> </v>
      </c>
      <c r="AB1421" s="116" t="str">
        <f t="shared" si="222"/>
        <v xml:space="preserve"> </v>
      </c>
      <c r="AC1421" s="116" t="str">
        <f t="shared" si="223"/>
        <v xml:space="preserve"> </v>
      </c>
      <c r="AD1421" s="116" t="str">
        <f t="shared" si="224"/>
        <v xml:space="preserve"> </v>
      </c>
      <c r="AE1421" s="116" t="str">
        <f t="shared" si="225"/>
        <v xml:space="preserve"> </v>
      </c>
      <c r="AF1421" s="116" t="str">
        <f t="shared" si="226"/>
        <v xml:space="preserve"> </v>
      </c>
      <c r="AG1421" s="116" t="str">
        <f t="shared" si="227"/>
        <v xml:space="preserve"> </v>
      </c>
    </row>
    <row r="1422" spans="1:33" x14ac:dyDescent="0.35">
      <c r="A1422" s="199"/>
      <c r="B1422" s="200"/>
      <c r="C1422" s="200"/>
      <c r="D1422" s="200"/>
      <c r="E1422" s="200"/>
      <c r="F1422" s="200"/>
      <c r="G1422" s="200"/>
      <c r="H1422" s="200"/>
      <c r="I1422" s="200"/>
      <c r="J1422" s="200"/>
      <c r="K1422" s="200"/>
      <c r="L1422" s="200"/>
      <c r="M1422" s="200"/>
      <c r="N1422" s="200"/>
      <c r="O1422" s="200"/>
      <c r="P1422" s="200"/>
      <c r="Q1422" s="200"/>
      <c r="R1422" s="200"/>
      <c r="S1422" s="200"/>
      <c r="T1422" s="200"/>
      <c r="U1422" s="200"/>
      <c r="V1422" s="200"/>
      <c r="W1422" s="201"/>
      <c r="X1422" s="116" t="str">
        <f t="shared" si="229"/>
        <v xml:space="preserve"> </v>
      </c>
      <c r="Y1422" s="116" t="str">
        <f t="shared" si="228"/>
        <v xml:space="preserve"> </v>
      </c>
      <c r="Z1422" s="116" t="str">
        <f t="shared" si="220"/>
        <v xml:space="preserve"> </v>
      </c>
      <c r="AA1422" s="116" t="str">
        <f t="shared" si="221"/>
        <v xml:space="preserve"> </v>
      </c>
      <c r="AB1422" s="116" t="str">
        <f t="shared" si="222"/>
        <v xml:space="preserve"> </v>
      </c>
      <c r="AC1422" s="116" t="str">
        <f t="shared" si="223"/>
        <v xml:space="preserve"> </v>
      </c>
      <c r="AD1422" s="116" t="str">
        <f t="shared" si="224"/>
        <v xml:space="preserve"> </v>
      </c>
      <c r="AE1422" s="116" t="str">
        <f t="shared" si="225"/>
        <v xml:space="preserve"> </v>
      </c>
      <c r="AF1422" s="116" t="str">
        <f t="shared" si="226"/>
        <v xml:space="preserve"> </v>
      </c>
      <c r="AG1422" s="116" t="str">
        <f t="shared" si="227"/>
        <v xml:space="preserve"> </v>
      </c>
    </row>
    <row r="1423" spans="1:33" x14ac:dyDescent="0.35">
      <c r="A1423" s="199"/>
      <c r="B1423" s="200"/>
      <c r="C1423" s="200"/>
      <c r="D1423" s="200"/>
      <c r="E1423" s="200"/>
      <c r="F1423" s="200"/>
      <c r="G1423" s="200"/>
      <c r="H1423" s="200"/>
      <c r="I1423" s="200"/>
      <c r="J1423" s="200"/>
      <c r="K1423" s="200"/>
      <c r="L1423" s="200"/>
      <c r="M1423" s="200"/>
      <c r="N1423" s="200"/>
      <c r="O1423" s="200"/>
      <c r="P1423" s="200"/>
      <c r="Q1423" s="200"/>
      <c r="R1423" s="200"/>
      <c r="S1423" s="200"/>
      <c r="T1423" s="200"/>
      <c r="U1423" s="200"/>
      <c r="V1423" s="200"/>
      <c r="W1423" s="201"/>
      <c r="X1423" s="116" t="str">
        <f t="shared" si="229"/>
        <v xml:space="preserve"> </v>
      </c>
      <c r="Y1423" s="116" t="str">
        <f t="shared" si="228"/>
        <v xml:space="preserve"> </v>
      </c>
      <c r="Z1423" s="116" t="str">
        <f t="shared" si="220"/>
        <v xml:space="preserve"> </v>
      </c>
      <c r="AA1423" s="116" t="str">
        <f t="shared" si="221"/>
        <v xml:space="preserve"> </v>
      </c>
      <c r="AB1423" s="116" t="str">
        <f t="shared" si="222"/>
        <v xml:space="preserve"> </v>
      </c>
      <c r="AC1423" s="116" t="str">
        <f t="shared" si="223"/>
        <v xml:space="preserve"> </v>
      </c>
      <c r="AD1423" s="116" t="str">
        <f t="shared" si="224"/>
        <v xml:space="preserve"> </v>
      </c>
      <c r="AE1423" s="116" t="str">
        <f t="shared" si="225"/>
        <v xml:space="preserve"> </v>
      </c>
      <c r="AF1423" s="116" t="str">
        <f t="shared" si="226"/>
        <v xml:space="preserve"> </v>
      </c>
      <c r="AG1423" s="116" t="str">
        <f t="shared" si="227"/>
        <v xml:space="preserve"> </v>
      </c>
    </row>
    <row r="1424" spans="1:33" x14ac:dyDescent="0.35">
      <c r="A1424" s="199"/>
      <c r="B1424" s="200"/>
      <c r="C1424" s="200"/>
      <c r="D1424" s="200"/>
      <c r="E1424" s="200"/>
      <c r="F1424" s="200"/>
      <c r="G1424" s="200"/>
      <c r="H1424" s="200"/>
      <c r="I1424" s="200"/>
      <c r="J1424" s="200"/>
      <c r="K1424" s="200"/>
      <c r="L1424" s="200"/>
      <c r="M1424" s="200"/>
      <c r="N1424" s="200"/>
      <c r="O1424" s="200"/>
      <c r="P1424" s="200"/>
      <c r="Q1424" s="200"/>
      <c r="R1424" s="200"/>
      <c r="S1424" s="200"/>
      <c r="T1424" s="200"/>
      <c r="U1424" s="200"/>
      <c r="V1424" s="200"/>
      <c r="W1424" s="201"/>
      <c r="X1424" s="116" t="str">
        <f t="shared" si="229"/>
        <v xml:space="preserve"> </v>
      </c>
      <c r="Y1424" s="116" t="str">
        <f t="shared" si="228"/>
        <v xml:space="preserve"> </v>
      </c>
      <c r="Z1424" s="116" t="str">
        <f t="shared" si="220"/>
        <v xml:space="preserve"> </v>
      </c>
      <c r="AA1424" s="116" t="str">
        <f t="shared" si="221"/>
        <v xml:space="preserve"> </v>
      </c>
      <c r="AB1424" s="116" t="str">
        <f t="shared" si="222"/>
        <v xml:space="preserve"> </v>
      </c>
      <c r="AC1424" s="116" t="str">
        <f t="shared" si="223"/>
        <v xml:space="preserve"> </v>
      </c>
      <c r="AD1424" s="116" t="str">
        <f t="shared" si="224"/>
        <v xml:space="preserve"> </v>
      </c>
      <c r="AE1424" s="116" t="str">
        <f t="shared" si="225"/>
        <v xml:space="preserve"> </v>
      </c>
      <c r="AF1424" s="116" t="str">
        <f t="shared" si="226"/>
        <v xml:space="preserve"> </v>
      </c>
      <c r="AG1424" s="116" t="str">
        <f t="shared" si="227"/>
        <v xml:space="preserve"> </v>
      </c>
    </row>
    <row r="1425" spans="1:33" x14ac:dyDescent="0.35">
      <c r="A1425" s="199"/>
      <c r="B1425" s="200"/>
      <c r="C1425" s="200"/>
      <c r="D1425" s="200"/>
      <c r="E1425" s="200"/>
      <c r="F1425" s="200"/>
      <c r="G1425" s="200"/>
      <c r="H1425" s="200"/>
      <c r="I1425" s="200"/>
      <c r="J1425" s="200"/>
      <c r="K1425" s="200"/>
      <c r="L1425" s="200"/>
      <c r="M1425" s="200"/>
      <c r="N1425" s="200"/>
      <c r="O1425" s="200"/>
      <c r="P1425" s="200"/>
      <c r="Q1425" s="200"/>
      <c r="R1425" s="200"/>
      <c r="S1425" s="200"/>
      <c r="T1425" s="200"/>
      <c r="U1425" s="200"/>
      <c r="V1425" s="200"/>
      <c r="W1425" s="201"/>
      <c r="X1425" s="116" t="str">
        <f t="shared" si="229"/>
        <v xml:space="preserve"> </v>
      </c>
      <c r="Y1425" s="116" t="str">
        <f t="shared" si="228"/>
        <v xml:space="preserve"> </v>
      </c>
      <c r="Z1425" s="116" t="str">
        <f t="shared" si="220"/>
        <v xml:space="preserve"> </v>
      </c>
      <c r="AA1425" s="116" t="str">
        <f t="shared" si="221"/>
        <v xml:space="preserve"> </v>
      </c>
      <c r="AB1425" s="116" t="str">
        <f t="shared" si="222"/>
        <v xml:space="preserve"> </v>
      </c>
      <c r="AC1425" s="116" t="str">
        <f t="shared" si="223"/>
        <v xml:space="preserve"> </v>
      </c>
      <c r="AD1425" s="116" t="str">
        <f t="shared" si="224"/>
        <v xml:space="preserve"> </v>
      </c>
      <c r="AE1425" s="116" t="str">
        <f t="shared" si="225"/>
        <v xml:space="preserve"> </v>
      </c>
      <c r="AF1425" s="116" t="str">
        <f t="shared" si="226"/>
        <v xml:space="preserve"> </v>
      </c>
      <c r="AG1425" s="116" t="str">
        <f t="shared" si="227"/>
        <v xml:space="preserve"> </v>
      </c>
    </row>
    <row r="1426" spans="1:33" x14ac:dyDescent="0.35">
      <c r="A1426" s="199"/>
      <c r="B1426" s="200"/>
      <c r="C1426" s="200"/>
      <c r="D1426" s="200"/>
      <c r="E1426" s="200"/>
      <c r="F1426" s="200"/>
      <c r="G1426" s="200"/>
      <c r="H1426" s="200"/>
      <c r="I1426" s="200"/>
      <c r="J1426" s="200"/>
      <c r="K1426" s="200"/>
      <c r="L1426" s="200"/>
      <c r="M1426" s="200"/>
      <c r="N1426" s="200"/>
      <c r="O1426" s="200"/>
      <c r="P1426" s="200"/>
      <c r="Q1426" s="200"/>
      <c r="R1426" s="200"/>
      <c r="S1426" s="200"/>
      <c r="T1426" s="200"/>
      <c r="U1426" s="200"/>
      <c r="V1426" s="200"/>
      <c r="W1426" s="201"/>
      <c r="X1426" s="116" t="str">
        <f t="shared" si="229"/>
        <v xml:space="preserve"> </v>
      </c>
      <c r="Y1426" s="116" t="str">
        <f t="shared" si="228"/>
        <v xml:space="preserve"> </v>
      </c>
      <c r="Z1426" s="116" t="str">
        <f t="shared" si="220"/>
        <v xml:space="preserve"> </v>
      </c>
      <c r="AA1426" s="116" t="str">
        <f t="shared" si="221"/>
        <v xml:space="preserve"> </v>
      </c>
      <c r="AB1426" s="116" t="str">
        <f t="shared" si="222"/>
        <v xml:space="preserve"> </v>
      </c>
      <c r="AC1426" s="116" t="str">
        <f t="shared" si="223"/>
        <v xml:space="preserve"> </v>
      </c>
      <c r="AD1426" s="116" t="str">
        <f t="shared" si="224"/>
        <v xml:space="preserve"> </v>
      </c>
      <c r="AE1426" s="116" t="str">
        <f t="shared" si="225"/>
        <v xml:space="preserve"> </v>
      </c>
      <c r="AF1426" s="116" t="str">
        <f t="shared" si="226"/>
        <v xml:space="preserve"> </v>
      </c>
      <c r="AG1426" s="116" t="str">
        <f t="shared" si="227"/>
        <v xml:space="preserve"> </v>
      </c>
    </row>
    <row r="1427" spans="1:33" x14ac:dyDescent="0.35">
      <c r="A1427" s="199"/>
      <c r="B1427" s="200"/>
      <c r="C1427" s="200"/>
      <c r="D1427" s="200"/>
      <c r="E1427" s="200"/>
      <c r="F1427" s="200"/>
      <c r="G1427" s="200"/>
      <c r="H1427" s="200"/>
      <c r="I1427" s="200"/>
      <c r="J1427" s="200"/>
      <c r="K1427" s="200"/>
      <c r="L1427" s="200"/>
      <c r="M1427" s="200"/>
      <c r="N1427" s="200"/>
      <c r="O1427" s="200"/>
      <c r="P1427" s="200"/>
      <c r="Q1427" s="200"/>
      <c r="R1427" s="200"/>
      <c r="S1427" s="200"/>
      <c r="T1427" s="200"/>
      <c r="U1427" s="200"/>
      <c r="V1427" s="200"/>
      <c r="W1427" s="201"/>
      <c r="X1427" s="116" t="str">
        <f t="shared" si="229"/>
        <v xml:space="preserve"> </v>
      </c>
      <c r="Y1427" s="116" t="str">
        <f t="shared" si="228"/>
        <v xml:space="preserve"> </v>
      </c>
      <c r="Z1427" s="116" t="str">
        <f t="shared" si="220"/>
        <v xml:space="preserve"> </v>
      </c>
      <c r="AA1427" s="116" t="str">
        <f t="shared" si="221"/>
        <v xml:space="preserve"> </v>
      </c>
      <c r="AB1427" s="116" t="str">
        <f t="shared" si="222"/>
        <v xml:space="preserve"> </v>
      </c>
      <c r="AC1427" s="116" t="str">
        <f t="shared" si="223"/>
        <v xml:space="preserve"> </v>
      </c>
      <c r="AD1427" s="116" t="str">
        <f t="shared" si="224"/>
        <v xml:space="preserve"> </v>
      </c>
      <c r="AE1427" s="116" t="str">
        <f t="shared" si="225"/>
        <v xml:space="preserve"> </v>
      </c>
      <c r="AF1427" s="116" t="str">
        <f t="shared" si="226"/>
        <v xml:space="preserve"> </v>
      </c>
      <c r="AG1427" s="116" t="str">
        <f t="shared" si="227"/>
        <v xml:space="preserve"> </v>
      </c>
    </row>
    <row r="1428" spans="1:33" x14ac:dyDescent="0.35">
      <c r="A1428" s="199"/>
      <c r="B1428" s="200"/>
      <c r="C1428" s="200"/>
      <c r="D1428" s="200"/>
      <c r="E1428" s="200"/>
      <c r="F1428" s="200"/>
      <c r="G1428" s="200"/>
      <c r="H1428" s="200"/>
      <c r="I1428" s="200"/>
      <c r="J1428" s="200"/>
      <c r="K1428" s="200"/>
      <c r="L1428" s="200"/>
      <c r="M1428" s="200"/>
      <c r="N1428" s="200"/>
      <c r="O1428" s="200"/>
      <c r="P1428" s="200"/>
      <c r="Q1428" s="200"/>
      <c r="R1428" s="200"/>
      <c r="S1428" s="200"/>
      <c r="T1428" s="200"/>
      <c r="U1428" s="200"/>
      <c r="V1428" s="200"/>
      <c r="W1428" s="201"/>
      <c r="X1428" s="116" t="str">
        <f t="shared" si="229"/>
        <v xml:space="preserve"> </v>
      </c>
      <c r="Y1428" s="116" t="str">
        <f t="shared" si="228"/>
        <v xml:space="preserve"> </v>
      </c>
      <c r="Z1428" s="116" t="str">
        <f t="shared" si="220"/>
        <v xml:space="preserve"> </v>
      </c>
      <c r="AA1428" s="116" t="str">
        <f t="shared" si="221"/>
        <v xml:space="preserve"> </v>
      </c>
      <c r="AB1428" s="116" t="str">
        <f t="shared" si="222"/>
        <v xml:space="preserve"> </v>
      </c>
      <c r="AC1428" s="116" t="str">
        <f t="shared" si="223"/>
        <v xml:space="preserve"> </v>
      </c>
      <c r="AD1428" s="116" t="str">
        <f t="shared" si="224"/>
        <v xml:space="preserve"> </v>
      </c>
      <c r="AE1428" s="116" t="str">
        <f t="shared" si="225"/>
        <v xml:space="preserve"> </v>
      </c>
      <c r="AF1428" s="116" t="str">
        <f t="shared" si="226"/>
        <v xml:space="preserve"> </v>
      </c>
      <c r="AG1428" s="116" t="str">
        <f t="shared" si="227"/>
        <v xml:space="preserve"> </v>
      </c>
    </row>
    <row r="1429" spans="1:33" x14ac:dyDescent="0.35">
      <c r="A1429" s="199"/>
      <c r="B1429" s="200"/>
      <c r="C1429" s="200"/>
      <c r="D1429" s="200"/>
      <c r="E1429" s="200"/>
      <c r="F1429" s="200"/>
      <c r="G1429" s="200"/>
      <c r="H1429" s="200"/>
      <c r="I1429" s="200"/>
      <c r="J1429" s="200"/>
      <c r="K1429" s="200"/>
      <c r="L1429" s="200"/>
      <c r="M1429" s="200"/>
      <c r="N1429" s="200"/>
      <c r="O1429" s="200"/>
      <c r="P1429" s="200"/>
      <c r="Q1429" s="200"/>
      <c r="R1429" s="200"/>
      <c r="S1429" s="200"/>
      <c r="T1429" s="200"/>
      <c r="U1429" s="200"/>
      <c r="V1429" s="200"/>
      <c r="W1429" s="201"/>
      <c r="X1429" s="116" t="str">
        <f t="shared" si="229"/>
        <v xml:space="preserve"> </v>
      </c>
      <c r="Y1429" s="116" t="str">
        <f t="shared" si="228"/>
        <v xml:space="preserve"> </v>
      </c>
      <c r="Z1429" s="116" t="str">
        <f t="shared" si="220"/>
        <v xml:space="preserve"> </v>
      </c>
      <c r="AA1429" s="116" t="str">
        <f t="shared" si="221"/>
        <v xml:space="preserve"> </v>
      </c>
      <c r="AB1429" s="116" t="str">
        <f t="shared" si="222"/>
        <v xml:space="preserve"> </v>
      </c>
      <c r="AC1429" s="116" t="str">
        <f t="shared" si="223"/>
        <v xml:space="preserve"> </v>
      </c>
      <c r="AD1429" s="116" t="str">
        <f t="shared" si="224"/>
        <v xml:space="preserve"> </v>
      </c>
      <c r="AE1429" s="116" t="str">
        <f t="shared" si="225"/>
        <v xml:space="preserve"> </v>
      </c>
      <c r="AF1429" s="116" t="str">
        <f t="shared" si="226"/>
        <v xml:space="preserve"> </v>
      </c>
      <c r="AG1429" s="116" t="str">
        <f t="shared" si="227"/>
        <v xml:space="preserve"> </v>
      </c>
    </row>
    <row r="1430" spans="1:33" x14ac:dyDescent="0.35">
      <c r="A1430" s="199"/>
      <c r="B1430" s="200"/>
      <c r="C1430" s="200"/>
      <c r="D1430" s="200"/>
      <c r="E1430" s="200"/>
      <c r="F1430" s="200"/>
      <c r="G1430" s="200"/>
      <c r="H1430" s="200"/>
      <c r="I1430" s="200"/>
      <c r="J1430" s="200"/>
      <c r="K1430" s="200"/>
      <c r="L1430" s="200"/>
      <c r="M1430" s="200"/>
      <c r="N1430" s="200"/>
      <c r="O1430" s="200"/>
      <c r="P1430" s="200"/>
      <c r="Q1430" s="200"/>
      <c r="R1430" s="200"/>
      <c r="S1430" s="200"/>
      <c r="T1430" s="200"/>
      <c r="U1430" s="200"/>
      <c r="V1430" s="200"/>
      <c r="W1430" s="201"/>
      <c r="X1430" s="116" t="str">
        <f t="shared" si="229"/>
        <v xml:space="preserve"> </v>
      </c>
      <c r="Y1430" s="116" t="str">
        <f t="shared" si="228"/>
        <v xml:space="preserve"> </v>
      </c>
      <c r="Z1430" s="116" t="str">
        <f t="shared" si="220"/>
        <v xml:space="preserve"> </v>
      </c>
      <c r="AA1430" s="116" t="str">
        <f t="shared" si="221"/>
        <v xml:space="preserve"> </v>
      </c>
      <c r="AB1430" s="116" t="str">
        <f t="shared" si="222"/>
        <v xml:space="preserve"> </v>
      </c>
      <c r="AC1430" s="116" t="str">
        <f t="shared" si="223"/>
        <v xml:space="preserve"> </v>
      </c>
      <c r="AD1430" s="116" t="str">
        <f t="shared" si="224"/>
        <v xml:space="preserve"> </v>
      </c>
      <c r="AE1430" s="116" t="str">
        <f t="shared" si="225"/>
        <v xml:space="preserve"> </v>
      </c>
      <c r="AF1430" s="116" t="str">
        <f t="shared" si="226"/>
        <v xml:space="preserve"> </v>
      </c>
      <c r="AG1430" s="116" t="str">
        <f t="shared" si="227"/>
        <v xml:space="preserve"> </v>
      </c>
    </row>
    <row r="1431" spans="1:33" x14ac:dyDescent="0.35">
      <c r="A1431" s="199"/>
      <c r="B1431" s="200"/>
      <c r="C1431" s="200"/>
      <c r="D1431" s="200"/>
      <c r="E1431" s="200"/>
      <c r="F1431" s="200"/>
      <c r="G1431" s="200"/>
      <c r="H1431" s="200"/>
      <c r="I1431" s="200"/>
      <c r="J1431" s="200"/>
      <c r="K1431" s="200"/>
      <c r="L1431" s="200"/>
      <c r="M1431" s="200"/>
      <c r="N1431" s="200"/>
      <c r="O1431" s="200"/>
      <c r="P1431" s="200"/>
      <c r="Q1431" s="200"/>
      <c r="R1431" s="200"/>
      <c r="S1431" s="200"/>
      <c r="T1431" s="200"/>
      <c r="U1431" s="200"/>
      <c r="V1431" s="200"/>
      <c r="W1431" s="201"/>
      <c r="X1431" s="116" t="str">
        <f t="shared" si="229"/>
        <v xml:space="preserve"> </v>
      </c>
      <c r="Y1431" s="116" t="str">
        <f t="shared" si="228"/>
        <v xml:space="preserve"> </v>
      </c>
      <c r="Z1431" s="116" t="str">
        <f t="shared" si="220"/>
        <v xml:space="preserve"> </v>
      </c>
      <c r="AA1431" s="116" t="str">
        <f t="shared" si="221"/>
        <v xml:space="preserve"> </v>
      </c>
      <c r="AB1431" s="116" t="str">
        <f t="shared" si="222"/>
        <v xml:space="preserve"> </v>
      </c>
      <c r="AC1431" s="116" t="str">
        <f t="shared" si="223"/>
        <v xml:space="preserve"> </v>
      </c>
      <c r="AD1431" s="116" t="str">
        <f t="shared" si="224"/>
        <v xml:space="preserve"> </v>
      </c>
      <c r="AE1431" s="116" t="str">
        <f t="shared" si="225"/>
        <v xml:space="preserve"> </v>
      </c>
      <c r="AF1431" s="116" t="str">
        <f t="shared" si="226"/>
        <v xml:space="preserve"> </v>
      </c>
      <c r="AG1431" s="116" t="str">
        <f t="shared" si="227"/>
        <v xml:space="preserve"> </v>
      </c>
    </row>
    <row r="1432" spans="1:33" x14ac:dyDescent="0.35">
      <c r="A1432" s="199"/>
      <c r="B1432" s="200"/>
      <c r="C1432" s="200"/>
      <c r="D1432" s="200"/>
      <c r="E1432" s="200"/>
      <c r="F1432" s="200"/>
      <c r="G1432" s="200"/>
      <c r="H1432" s="200"/>
      <c r="I1432" s="200"/>
      <c r="J1432" s="200"/>
      <c r="K1432" s="200"/>
      <c r="L1432" s="200"/>
      <c r="M1432" s="200"/>
      <c r="N1432" s="200"/>
      <c r="O1432" s="200"/>
      <c r="P1432" s="200"/>
      <c r="Q1432" s="200"/>
      <c r="R1432" s="200"/>
      <c r="S1432" s="200"/>
      <c r="T1432" s="200"/>
      <c r="U1432" s="200"/>
      <c r="V1432" s="200"/>
      <c r="W1432" s="201"/>
      <c r="X1432" s="116" t="str">
        <f t="shared" si="229"/>
        <v xml:space="preserve"> </v>
      </c>
      <c r="Y1432" s="116" t="str">
        <f t="shared" si="228"/>
        <v xml:space="preserve"> </v>
      </c>
      <c r="Z1432" s="116" t="str">
        <f t="shared" si="220"/>
        <v xml:space="preserve"> </v>
      </c>
      <c r="AA1432" s="116" t="str">
        <f t="shared" si="221"/>
        <v xml:space="preserve"> </v>
      </c>
      <c r="AB1432" s="116" t="str">
        <f t="shared" si="222"/>
        <v xml:space="preserve"> </v>
      </c>
      <c r="AC1432" s="116" t="str">
        <f t="shared" si="223"/>
        <v xml:space="preserve"> </v>
      </c>
      <c r="AD1432" s="116" t="str">
        <f t="shared" si="224"/>
        <v xml:space="preserve"> </v>
      </c>
      <c r="AE1432" s="116" t="str">
        <f t="shared" si="225"/>
        <v xml:space="preserve"> </v>
      </c>
      <c r="AF1432" s="116" t="str">
        <f t="shared" si="226"/>
        <v xml:space="preserve"> </v>
      </c>
      <c r="AG1432" s="116" t="str">
        <f t="shared" si="227"/>
        <v xml:space="preserve"> </v>
      </c>
    </row>
    <row r="1433" spans="1:33" x14ac:dyDescent="0.35">
      <c r="A1433" s="199"/>
      <c r="B1433" s="200"/>
      <c r="C1433" s="200"/>
      <c r="D1433" s="200"/>
      <c r="E1433" s="200"/>
      <c r="F1433" s="200"/>
      <c r="G1433" s="200"/>
      <c r="H1433" s="200"/>
      <c r="I1433" s="200"/>
      <c r="J1433" s="200"/>
      <c r="K1433" s="200"/>
      <c r="L1433" s="200"/>
      <c r="M1433" s="200"/>
      <c r="N1433" s="200"/>
      <c r="O1433" s="200"/>
      <c r="P1433" s="200"/>
      <c r="Q1433" s="200"/>
      <c r="R1433" s="200"/>
      <c r="S1433" s="200"/>
      <c r="T1433" s="200"/>
      <c r="U1433" s="200"/>
      <c r="V1433" s="200"/>
      <c r="W1433" s="201"/>
      <c r="X1433" s="116" t="str">
        <f t="shared" si="229"/>
        <v xml:space="preserve"> </v>
      </c>
      <c r="Y1433" s="116" t="str">
        <f t="shared" si="228"/>
        <v xml:space="preserve"> </v>
      </c>
      <c r="Z1433" s="116" t="str">
        <f t="shared" si="220"/>
        <v xml:space="preserve"> </v>
      </c>
      <c r="AA1433" s="116" t="str">
        <f t="shared" si="221"/>
        <v xml:space="preserve"> </v>
      </c>
      <c r="AB1433" s="116" t="str">
        <f t="shared" si="222"/>
        <v xml:space="preserve"> </v>
      </c>
      <c r="AC1433" s="116" t="str">
        <f t="shared" si="223"/>
        <v xml:space="preserve"> </v>
      </c>
      <c r="AD1433" s="116" t="str">
        <f t="shared" si="224"/>
        <v xml:space="preserve"> </v>
      </c>
      <c r="AE1433" s="116" t="str">
        <f t="shared" si="225"/>
        <v xml:space="preserve"> </v>
      </c>
      <c r="AF1433" s="116" t="str">
        <f t="shared" si="226"/>
        <v xml:space="preserve"> </v>
      </c>
      <c r="AG1433" s="116" t="str">
        <f t="shared" si="227"/>
        <v xml:space="preserve"> </v>
      </c>
    </row>
    <row r="1434" spans="1:33" x14ac:dyDescent="0.35">
      <c r="A1434" s="199"/>
      <c r="B1434" s="200"/>
      <c r="C1434" s="200"/>
      <c r="D1434" s="200"/>
      <c r="E1434" s="200"/>
      <c r="F1434" s="200"/>
      <c r="G1434" s="200"/>
      <c r="H1434" s="200"/>
      <c r="I1434" s="200"/>
      <c r="J1434" s="200"/>
      <c r="K1434" s="200"/>
      <c r="L1434" s="200"/>
      <c r="M1434" s="200"/>
      <c r="N1434" s="200"/>
      <c r="O1434" s="200"/>
      <c r="P1434" s="200"/>
      <c r="Q1434" s="200"/>
      <c r="R1434" s="200"/>
      <c r="S1434" s="200"/>
      <c r="T1434" s="200"/>
      <c r="U1434" s="200"/>
      <c r="V1434" s="200"/>
      <c r="W1434" s="201"/>
      <c r="X1434" s="116" t="str">
        <f t="shared" si="229"/>
        <v xml:space="preserve"> </v>
      </c>
      <c r="Y1434" s="116" t="str">
        <f t="shared" si="228"/>
        <v xml:space="preserve"> </v>
      </c>
      <c r="Z1434" s="116" t="str">
        <f t="shared" si="220"/>
        <v xml:space="preserve"> </v>
      </c>
      <c r="AA1434" s="116" t="str">
        <f t="shared" si="221"/>
        <v xml:space="preserve"> </v>
      </c>
      <c r="AB1434" s="116" t="str">
        <f t="shared" si="222"/>
        <v xml:space="preserve"> </v>
      </c>
      <c r="AC1434" s="116" t="str">
        <f t="shared" si="223"/>
        <v xml:space="preserve"> </v>
      </c>
      <c r="AD1434" s="116" t="str">
        <f t="shared" si="224"/>
        <v xml:space="preserve"> </v>
      </c>
      <c r="AE1434" s="116" t="str">
        <f t="shared" si="225"/>
        <v xml:space="preserve"> </v>
      </c>
      <c r="AF1434" s="116" t="str">
        <f t="shared" si="226"/>
        <v xml:space="preserve"> </v>
      </c>
      <c r="AG1434" s="116" t="str">
        <f t="shared" si="227"/>
        <v xml:space="preserve"> </v>
      </c>
    </row>
    <row r="1435" spans="1:33" x14ac:dyDescent="0.35">
      <c r="A1435" s="199"/>
      <c r="B1435" s="200"/>
      <c r="C1435" s="200"/>
      <c r="D1435" s="200"/>
      <c r="E1435" s="200"/>
      <c r="F1435" s="200"/>
      <c r="G1435" s="200"/>
      <c r="H1435" s="200"/>
      <c r="I1435" s="200"/>
      <c r="J1435" s="200"/>
      <c r="K1435" s="200"/>
      <c r="L1435" s="200"/>
      <c r="M1435" s="200"/>
      <c r="N1435" s="200"/>
      <c r="O1435" s="200"/>
      <c r="P1435" s="200"/>
      <c r="Q1435" s="200"/>
      <c r="R1435" s="200"/>
      <c r="S1435" s="200"/>
      <c r="T1435" s="200"/>
      <c r="U1435" s="200"/>
      <c r="V1435" s="200"/>
      <c r="W1435" s="201"/>
      <c r="X1435" s="116" t="str">
        <f t="shared" si="229"/>
        <v xml:space="preserve"> </v>
      </c>
      <c r="Y1435" s="116" t="str">
        <f t="shared" si="228"/>
        <v xml:space="preserve"> </v>
      </c>
      <c r="Z1435" s="116" t="str">
        <f t="shared" si="220"/>
        <v xml:space="preserve"> </v>
      </c>
      <c r="AA1435" s="116" t="str">
        <f t="shared" si="221"/>
        <v xml:space="preserve"> </v>
      </c>
      <c r="AB1435" s="116" t="str">
        <f t="shared" si="222"/>
        <v xml:space="preserve"> </v>
      </c>
      <c r="AC1435" s="116" t="str">
        <f t="shared" si="223"/>
        <v xml:space="preserve"> </v>
      </c>
      <c r="AD1435" s="116" t="str">
        <f t="shared" si="224"/>
        <v xml:space="preserve"> </v>
      </c>
      <c r="AE1435" s="116" t="str">
        <f t="shared" si="225"/>
        <v xml:space="preserve"> </v>
      </c>
      <c r="AF1435" s="116" t="str">
        <f t="shared" si="226"/>
        <v xml:space="preserve"> </v>
      </c>
      <c r="AG1435" s="116" t="str">
        <f t="shared" si="227"/>
        <v xml:space="preserve"> </v>
      </c>
    </row>
    <row r="1436" spans="1:33" x14ac:dyDescent="0.35">
      <c r="A1436" s="199"/>
      <c r="B1436" s="200"/>
      <c r="C1436" s="200"/>
      <c r="D1436" s="200"/>
      <c r="E1436" s="200"/>
      <c r="F1436" s="200"/>
      <c r="G1436" s="200"/>
      <c r="H1436" s="200"/>
      <c r="I1436" s="200"/>
      <c r="J1436" s="200"/>
      <c r="K1436" s="200"/>
      <c r="L1436" s="200"/>
      <c r="M1436" s="200"/>
      <c r="N1436" s="200"/>
      <c r="O1436" s="200"/>
      <c r="P1436" s="200"/>
      <c r="Q1436" s="200"/>
      <c r="R1436" s="200"/>
      <c r="S1436" s="200"/>
      <c r="T1436" s="200"/>
      <c r="U1436" s="200"/>
      <c r="V1436" s="200"/>
      <c r="W1436" s="201"/>
      <c r="X1436" s="116" t="str">
        <f t="shared" si="229"/>
        <v xml:space="preserve"> </v>
      </c>
      <c r="Y1436" s="116" t="str">
        <f t="shared" si="228"/>
        <v xml:space="preserve"> </v>
      </c>
      <c r="Z1436" s="116" t="str">
        <f t="shared" si="220"/>
        <v xml:space="preserve"> </v>
      </c>
      <c r="AA1436" s="116" t="str">
        <f t="shared" si="221"/>
        <v xml:space="preserve"> </v>
      </c>
      <c r="AB1436" s="116" t="str">
        <f t="shared" si="222"/>
        <v xml:space="preserve"> </v>
      </c>
      <c r="AC1436" s="116" t="str">
        <f t="shared" si="223"/>
        <v xml:space="preserve"> </v>
      </c>
      <c r="AD1436" s="116" t="str">
        <f t="shared" si="224"/>
        <v xml:space="preserve"> </v>
      </c>
      <c r="AE1436" s="116" t="str">
        <f t="shared" si="225"/>
        <v xml:space="preserve"> </v>
      </c>
      <c r="AF1436" s="116" t="str">
        <f t="shared" si="226"/>
        <v xml:space="preserve"> </v>
      </c>
      <c r="AG1436" s="116" t="str">
        <f t="shared" si="227"/>
        <v xml:space="preserve"> </v>
      </c>
    </row>
    <row r="1437" spans="1:33" x14ac:dyDescent="0.35">
      <c r="A1437" s="199"/>
      <c r="B1437" s="200"/>
      <c r="C1437" s="200"/>
      <c r="D1437" s="200"/>
      <c r="E1437" s="200"/>
      <c r="F1437" s="200"/>
      <c r="G1437" s="200"/>
      <c r="H1437" s="200"/>
      <c r="I1437" s="200"/>
      <c r="J1437" s="200"/>
      <c r="K1437" s="200"/>
      <c r="L1437" s="200"/>
      <c r="M1437" s="200"/>
      <c r="N1437" s="200"/>
      <c r="O1437" s="200"/>
      <c r="P1437" s="200"/>
      <c r="Q1437" s="200"/>
      <c r="R1437" s="200"/>
      <c r="S1437" s="200"/>
      <c r="T1437" s="200"/>
      <c r="U1437" s="200"/>
      <c r="V1437" s="200"/>
      <c r="W1437" s="201"/>
      <c r="X1437" s="116" t="str">
        <f t="shared" si="229"/>
        <v xml:space="preserve"> </v>
      </c>
      <c r="Y1437" s="116" t="str">
        <f t="shared" si="228"/>
        <v xml:space="preserve"> </v>
      </c>
      <c r="Z1437" s="116" t="str">
        <f t="shared" si="220"/>
        <v xml:space="preserve"> </v>
      </c>
      <c r="AA1437" s="116" t="str">
        <f t="shared" si="221"/>
        <v xml:space="preserve"> </v>
      </c>
      <c r="AB1437" s="116" t="str">
        <f t="shared" si="222"/>
        <v xml:space="preserve"> </v>
      </c>
      <c r="AC1437" s="116" t="str">
        <f t="shared" si="223"/>
        <v xml:space="preserve"> </v>
      </c>
      <c r="AD1437" s="116" t="str">
        <f t="shared" si="224"/>
        <v xml:space="preserve"> </v>
      </c>
      <c r="AE1437" s="116" t="str">
        <f t="shared" si="225"/>
        <v xml:space="preserve"> </v>
      </c>
      <c r="AF1437" s="116" t="str">
        <f t="shared" si="226"/>
        <v xml:space="preserve"> </v>
      </c>
      <c r="AG1437" s="116" t="str">
        <f t="shared" si="227"/>
        <v xml:space="preserve"> </v>
      </c>
    </row>
    <row r="1438" spans="1:33" x14ac:dyDescent="0.35">
      <c r="A1438" s="199"/>
      <c r="B1438" s="200"/>
      <c r="C1438" s="200"/>
      <c r="D1438" s="200"/>
      <c r="E1438" s="200"/>
      <c r="F1438" s="200"/>
      <c r="G1438" s="200"/>
      <c r="H1438" s="200"/>
      <c r="I1438" s="200"/>
      <c r="J1438" s="200"/>
      <c r="K1438" s="200"/>
      <c r="L1438" s="200"/>
      <c r="M1438" s="200"/>
      <c r="N1438" s="200"/>
      <c r="O1438" s="200"/>
      <c r="P1438" s="200"/>
      <c r="Q1438" s="200"/>
      <c r="R1438" s="200"/>
      <c r="S1438" s="200"/>
      <c r="T1438" s="200"/>
      <c r="U1438" s="200"/>
      <c r="V1438" s="200"/>
      <c r="W1438" s="201"/>
      <c r="X1438" s="116" t="str">
        <f t="shared" si="229"/>
        <v xml:space="preserve"> </v>
      </c>
      <c r="Y1438" s="116" t="str">
        <f t="shared" si="228"/>
        <v xml:space="preserve"> </v>
      </c>
      <c r="Z1438" s="116" t="str">
        <f t="shared" si="220"/>
        <v xml:space="preserve"> </v>
      </c>
      <c r="AA1438" s="116" t="str">
        <f t="shared" si="221"/>
        <v xml:space="preserve"> </v>
      </c>
      <c r="AB1438" s="116" t="str">
        <f t="shared" si="222"/>
        <v xml:space="preserve"> </v>
      </c>
      <c r="AC1438" s="116" t="str">
        <f t="shared" si="223"/>
        <v xml:space="preserve"> </v>
      </c>
      <c r="AD1438" s="116" t="str">
        <f t="shared" si="224"/>
        <v xml:space="preserve"> </v>
      </c>
      <c r="AE1438" s="116" t="str">
        <f t="shared" si="225"/>
        <v xml:space="preserve"> </v>
      </c>
      <c r="AF1438" s="116" t="str">
        <f t="shared" si="226"/>
        <v xml:space="preserve"> </v>
      </c>
      <c r="AG1438" s="116" t="str">
        <f t="shared" si="227"/>
        <v xml:space="preserve"> </v>
      </c>
    </row>
    <row r="1439" spans="1:33" x14ac:dyDescent="0.35">
      <c r="A1439" s="199"/>
      <c r="B1439" s="200"/>
      <c r="C1439" s="200"/>
      <c r="D1439" s="200"/>
      <c r="E1439" s="200"/>
      <c r="F1439" s="200"/>
      <c r="G1439" s="200"/>
      <c r="H1439" s="200"/>
      <c r="I1439" s="200"/>
      <c r="J1439" s="200"/>
      <c r="K1439" s="200"/>
      <c r="L1439" s="200"/>
      <c r="M1439" s="200"/>
      <c r="N1439" s="200"/>
      <c r="O1439" s="200"/>
      <c r="P1439" s="200"/>
      <c r="Q1439" s="200"/>
      <c r="R1439" s="200"/>
      <c r="S1439" s="200"/>
      <c r="T1439" s="200"/>
      <c r="U1439" s="200"/>
      <c r="V1439" s="200"/>
      <c r="W1439" s="201"/>
      <c r="X1439" s="116" t="str">
        <f t="shared" si="229"/>
        <v xml:space="preserve"> </v>
      </c>
      <c r="Y1439" s="116" t="str">
        <f t="shared" si="228"/>
        <v xml:space="preserve"> </v>
      </c>
      <c r="Z1439" s="116" t="str">
        <f t="shared" si="220"/>
        <v xml:space="preserve"> </v>
      </c>
      <c r="AA1439" s="116" t="str">
        <f t="shared" si="221"/>
        <v xml:space="preserve"> </v>
      </c>
      <c r="AB1439" s="116" t="str">
        <f t="shared" si="222"/>
        <v xml:space="preserve"> </v>
      </c>
      <c r="AC1439" s="116" t="str">
        <f t="shared" si="223"/>
        <v xml:space="preserve"> </v>
      </c>
      <c r="AD1439" s="116" t="str">
        <f t="shared" si="224"/>
        <v xml:space="preserve"> </v>
      </c>
      <c r="AE1439" s="116" t="str">
        <f t="shared" si="225"/>
        <v xml:space="preserve"> </v>
      </c>
      <c r="AF1439" s="116" t="str">
        <f t="shared" si="226"/>
        <v xml:space="preserve"> </v>
      </c>
      <c r="AG1439" s="116" t="str">
        <f t="shared" si="227"/>
        <v xml:space="preserve"> </v>
      </c>
    </row>
    <row r="1440" spans="1:33" x14ac:dyDescent="0.35">
      <c r="A1440" s="199"/>
      <c r="B1440" s="200"/>
      <c r="C1440" s="200"/>
      <c r="D1440" s="200"/>
      <c r="E1440" s="200"/>
      <c r="F1440" s="200"/>
      <c r="G1440" s="200"/>
      <c r="H1440" s="200"/>
      <c r="I1440" s="200"/>
      <c r="J1440" s="200"/>
      <c r="K1440" s="200"/>
      <c r="L1440" s="200"/>
      <c r="M1440" s="200"/>
      <c r="N1440" s="200"/>
      <c r="O1440" s="200"/>
      <c r="P1440" s="200"/>
      <c r="Q1440" s="200"/>
      <c r="R1440" s="200"/>
      <c r="S1440" s="200"/>
      <c r="T1440" s="200"/>
      <c r="U1440" s="200"/>
      <c r="V1440" s="200"/>
      <c r="W1440" s="201"/>
      <c r="X1440" s="116" t="str">
        <f t="shared" si="229"/>
        <v xml:space="preserve"> </v>
      </c>
      <c r="Y1440" s="116" t="str">
        <f t="shared" si="228"/>
        <v xml:space="preserve"> </v>
      </c>
      <c r="Z1440" s="116" t="str">
        <f t="shared" si="220"/>
        <v xml:space="preserve"> </v>
      </c>
      <c r="AA1440" s="116" t="str">
        <f t="shared" si="221"/>
        <v xml:space="preserve"> </v>
      </c>
      <c r="AB1440" s="116" t="str">
        <f t="shared" si="222"/>
        <v xml:space="preserve"> </v>
      </c>
      <c r="AC1440" s="116" t="str">
        <f t="shared" si="223"/>
        <v xml:space="preserve"> </v>
      </c>
      <c r="AD1440" s="116" t="str">
        <f t="shared" si="224"/>
        <v xml:space="preserve"> </v>
      </c>
      <c r="AE1440" s="116" t="str">
        <f t="shared" si="225"/>
        <v xml:space="preserve"> </v>
      </c>
      <c r="AF1440" s="116" t="str">
        <f t="shared" si="226"/>
        <v xml:space="preserve"> </v>
      </c>
      <c r="AG1440" s="116" t="str">
        <f t="shared" si="227"/>
        <v xml:space="preserve"> </v>
      </c>
    </row>
    <row r="1441" spans="1:33" x14ac:dyDescent="0.35">
      <c r="A1441" s="199"/>
      <c r="B1441" s="200"/>
      <c r="C1441" s="200"/>
      <c r="D1441" s="200"/>
      <c r="E1441" s="200"/>
      <c r="F1441" s="200"/>
      <c r="G1441" s="200"/>
      <c r="H1441" s="200"/>
      <c r="I1441" s="200"/>
      <c r="J1441" s="200"/>
      <c r="K1441" s="200"/>
      <c r="L1441" s="200"/>
      <c r="M1441" s="200"/>
      <c r="N1441" s="200"/>
      <c r="O1441" s="200"/>
      <c r="P1441" s="200"/>
      <c r="Q1441" s="200"/>
      <c r="R1441" s="200"/>
      <c r="S1441" s="200"/>
      <c r="T1441" s="200"/>
      <c r="U1441" s="200"/>
      <c r="V1441" s="200"/>
      <c r="W1441" s="201"/>
      <c r="X1441" s="116" t="str">
        <f t="shared" si="229"/>
        <v xml:space="preserve"> </v>
      </c>
      <c r="Y1441" s="116" t="str">
        <f t="shared" si="228"/>
        <v xml:space="preserve"> </v>
      </c>
      <c r="Z1441" s="116" t="str">
        <f t="shared" si="220"/>
        <v xml:space="preserve"> </v>
      </c>
      <c r="AA1441" s="116" t="str">
        <f t="shared" si="221"/>
        <v xml:space="preserve"> </v>
      </c>
      <c r="AB1441" s="116" t="str">
        <f t="shared" si="222"/>
        <v xml:space="preserve"> </v>
      </c>
      <c r="AC1441" s="116" t="str">
        <f t="shared" si="223"/>
        <v xml:space="preserve"> </v>
      </c>
      <c r="AD1441" s="116" t="str">
        <f t="shared" si="224"/>
        <v xml:space="preserve"> </v>
      </c>
      <c r="AE1441" s="116" t="str">
        <f t="shared" si="225"/>
        <v xml:space="preserve"> </v>
      </c>
      <c r="AF1441" s="116" t="str">
        <f t="shared" si="226"/>
        <v xml:space="preserve"> </v>
      </c>
      <c r="AG1441" s="116" t="str">
        <f t="shared" si="227"/>
        <v xml:space="preserve"> </v>
      </c>
    </row>
    <row r="1442" spans="1:33" x14ac:dyDescent="0.35">
      <c r="A1442" s="199"/>
      <c r="B1442" s="200"/>
      <c r="C1442" s="200"/>
      <c r="D1442" s="200"/>
      <c r="E1442" s="200"/>
      <c r="F1442" s="200"/>
      <c r="G1442" s="200"/>
      <c r="H1442" s="200"/>
      <c r="I1442" s="200"/>
      <c r="J1442" s="200"/>
      <c r="K1442" s="200"/>
      <c r="L1442" s="200"/>
      <c r="M1442" s="200"/>
      <c r="N1442" s="200"/>
      <c r="O1442" s="200"/>
      <c r="P1442" s="200"/>
      <c r="Q1442" s="200"/>
      <c r="R1442" s="200"/>
      <c r="S1442" s="200"/>
      <c r="T1442" s="200"/>
      <c r="U1442" s="200"/>
      <c r="V1442" s="200"/>
      <c r="W1442" s="201"/>
      <c r="X1442" s="116" t="str">
        <f t="shared" si="229"/>
        <v xml:space="preserve"> </v>
      </c>
      <c r="Y1442" s="116" t="str">
        <f t="shared" si="228"/>
        <v xml:space="preserve"> </v>
      </c>
      <c r="Z1442" s="116" t="str">
        <f t="shared" si="220"/>
        <v xml:space="preserve"> </v>
      </c>
      <c r="AA1442" s="116" t="str">
        <f t="shared" si="221"/>
        <v xml:space="preserve"> </v>
      </c>
      <c r="AB1442" s="116" t="str">
        <f t="shared" si="222"/>
        <v xml:space="preserve"> </v>
      </c>
      <c r="AC1442" s="116" t="str">
        <f t="shared" si="223"/>
        <v xml:space="preserve"> </v>
      </c>
      <c r="AD1442" s="116" t="str">
        <f t="shared" si="224"/>
        <v xml:space="preserve"> </v>
      </c>
      <c r="AE1442" s="116" t="str">
        <f t="shared" si="225"/>
        <v xml:space="preserve"> </v>
      </c>
      <c r="AF1442" s="116" t="str">
        <f t="shared" si="226"/>
        <v xml:space="preserve"> </v>
      </c>
      <c r="AG1442" s="116" t="str">
        <f t="shared" si="227"/>
        <v xml:space="preserve"> </v>
      </c>
    </row>
    <row r="1443" spans="1:33" x14ac:dyDescent="0.35">
      <c r="A1443" s="199"/>
      <c r="B1443" s="200"/>
      <c r="C1443" s="200"/>
      <c r="D1443" s="200"/>
      <c r="E1443" s="200"/>
      <c r="F1443" s="200"/>
      <c r="G1443" s="200"/>
      <c r="H1443" s="200"/>
      <c r="I1443" s="200"/>
      <c r="J1443" s="200"/>
      <c r="K1443" s="200"/>
      <c r="L1443" s="200"/>
      <c r="M1443" s="200"/>
      <c r="N1443" s="200"/>
      <c r="O1443" s="200"/>
      <c r="P1443" s="200"/>
      <c r="Q1443" s="200"/>
      <c r="R1443" s="200"/>
      <c r="S1443" s="200"/>
      <c r="T1443" s="200"/>
      <c r="U1443" s="200"/>
      <c r="V1443" s="200"/>
      <c r="W1443" s="201"/>
      <c r="X1443" s="116" t="str">
        <f t="shared" si="229"/>
        <v xml:space="preserve"> </v>
      </c>
      <c r="Y1443" s="116" t="str">
        <f t="shared" si="228"/>
        <v xml:space="preserve"> </v>
      </c>
      <c r="Z1443" s="116" t="str">
        <f t="shared" si="220"/>
        <v xml:space="preserve"> </v>
      </c>
      <c r="AA1443" s="116" t="str">
        <f t="shared" si="221"/>
        <v xml:space="preserve"> </v>
      </c>
      <c r="AB1443" s="116" t="str">
        <f t="shared" si="222"/>
        <v xml:space="preserve"> </v>
      </c>
      <c r="AC1443" s="116" t="str">
        <f t="shared" si="223"/>
        <v xml:space="preserve"> </v>
      </c>
      <c r="AD1443" s="116" t="str">
        <f t="shared" si="224"/>
        <v xml:space="preserve"> </v>
      </c>
      <c r="AE1443" s="116" t="str">
        <f t="shared" si="225"/>
        <v xml:space="preserve"> </v>
      </c>
      <c r="AF1443" s="116" t="str">
        <f t="shared" si="226"/>
        <v xml:space="preserve"> </v>
      </c>
      <c r="AG1443" s="116" t="str">
        <f t="shared" si="227"/>
        <v xml:space="preserve"> </v>
      </c>
    </row>
    <row r="1444" spans="1:33" x14ac:dyDescent="0.35">
      <c r="A1444" s="199"/>
      <c r="B1444" s="200"/>
      <c r="C1444" s="200"/>
      <c r="D1444" s="200"/>
      <c r="E1444" s="200"/>
      <c r="F1444" s="200"/>
      <c r="G1444" s="200"/>
      <c r="H1444" s="200"/>
      <c r="I1444" s="200"/>
      <c r="J1444" s="200"/>
      <c r="K1444" s="200"/>
      <c r="L1444" s="200"/>
      <c r="M1444" s="200"/>
      <c r="N1444" s="200"/>
      <c r="O1444" s="200"/>
      <c r="P1444" s="200"/>
      <c r="Q1444" s="200"/>
      <c r="R1444" s="200"/>
      <c r="S1444" s="200"/>
      <c r="T1444" s="200"/>
      <c r="U1444" s="200"/>
      <c r="V1444" s="200"/>
      <c r="W1444" s="201"/>
      <c r="X1444" s="116" t="str">
        <f t="shared" si="229"/>
        <v xml:space="preserve"> </v>
      </c>
      <c r="Y1444" s="116" t="str">
        <f t="shared" si="228"/>
        <v xml:space="preserve"> </v>
      </c>
      <c r="Z1444" s="116" t="str">
        <f t="shared" si="220"/>
        <v xml:space="preserve"> </v>
      </c>
      <c r="AA1444" s="116" t="str">
        <f t="shared" si="221"/>
        <v xml:space="preserve"> </v>
      </c>
      <c r="AB1444" s="116" t="str">
        <f t="shared" si="222"/>
        <v xml:space="preserve"> </v>
      </c>
      <c r="AC1444" s="116" t="str">
        <f t="shared" si="223"/>
        <v xml:space="preserve"> </v>
      </c>
      <c r="AD1444" s="116" t="str">
        <f t="shared" si="224"/>
        <v xml:space="preserve"> </v>
      </c>
      <c r="AE1444" s="116" t="str">
        <f t="shared" si="225"/>
        <v xml:space="preserve"> </v>
      </c>
      <c r="AF1444" s="116" t="str">
        <f t="shared" si="226"/>
        <v xml:space="preserve"> </v>
      </c>
      <c r="AG1444" s="116" t="str">
        <f t="shared" si="227"/>
        <v xml:space="preserve"> </v>
      </c>
    </row>
    <row r="1445" spans="1:33" x14ac:dyDescent="0.35">
      <c r="A1445" s="199"/>
      <c r="B1445" s="200"/>
      <c r="C1445" s="200"/>
      <c r="D1445" s="200"/>
      <c r="E1445" s="200"/>
      <c r="F1445" s="200"/>
      <c r="G1445" s="200"/>
      <c r="H1445" s="200"/>
      <c r="I1445" s="200"/>
      <c r="J1445" s="200"/>
      <c r="K1445" s="200"/>
      <c r="L1445" s="200"/>
      <c r="M1445" s="200"/>
      <c r="N1445" s="200"/>
      <c r="O1445" s="200"/>
      <c r="P1445" s="200"/>
      <c r="Q1445" s="200"/>
      <c r="R1445" s="200"/>
      <c r="S1445" s="200"/>
      <c r="T1445" s="200"/>
      <c r="U1445" s="200"/>
      <c r="V1445" s="200"/>
      <c r="W1445" s="201"/>
      <c r="X1445" s="116" t="str">
        <f t="shared" si="229"/>
        <v xml:space="preserve"> </v>
      </c>
      <c r="Y1445" s="116" t="str">
        <f t="shared" si="228"/>
        <v xml:space="preserve"> </v>
      </c>
      <c r="Z1445" s="116" t="str">
        <f t="shared" si="220"/>
        <v xml:space="preserve"> </v>
      </c>
      <c r="AA1445" s="116" t="str">
        <f t="shared" si="221"/>
        <v xml:space="preserve"> </v>
      </c>
      <c r="AB1445" s="116" t="str">
        <f t="shared" si="222"/>
        <v xml:space="preserve"> </v>
      </c>
      <c r="AC1445" s="116" t="str">
        <f t="shared" si="223"/>
        <v xml:space="preserve"> </v>
      </c>
      <c r="AD1445" s="116" t="str">
        <f t="shared" si="224"/>
        <v xml:space="preserve"> </v>
      </c>
      <c r="AE1445" s="116" t="str">
        <f t="shared" si="225"/>
        <v xml:space="preserve"> </v>
      </c>
      <c r="AF1445" s="116" t="str">
        <f t="shared" si="226"/>
        <v xml:space="preserve"> </v>
      </c>
      <c r="AG1445" s="116" t="str">
        <f t="shared" si="227"/>
        <v xml:space="preserve"> </v>
      </c>
    </row>
    <row r="1446" spans="1:33" x14ac:dyDescent="0.35">
      <c r="A1446" s="199"/>
      <c r="B1446" s="200"/>
      <c r="C1446" s="200"/>
      <c r="D1446" s="200"/>
      <c r="E1446" s="200"/>
      <c r="F1446" s="200"/>
      <c r="G1446" s="200"/>
      <c r="H1446" s="200"/>
      <c r="I1446" s="200"/>
      <c r="J1446" s="200"/>
      <c r="K1446" s="200"/>
      <c r="L1446" s="200"/>
      <c r="M1446" s="200"/>
      <c r="N1446" s="200"/>
      <c r="O1446" s="200"/>
      <c r="P1446" s="200"/>
      <c r="Q1446" s="200"/>
      <c r="R1446" s="200"/>
      <c r="S1446" s="200"/>
      <c r="T1446" s="200"/>
      <c r="U1446" s="200"/>
      <c r="V1446" s="200"/>
      <c r="W1446" s="201"/>
      <c r="X1446" s="116" t="str">
        <f t="shared" si="229"/>
        <v xml:space="preserve"> </v>
      </c>
      <c r="Y1446" s="116" t="str">
        <f t="shared" si="228"/>
        <v xml:space="preserve"> </v>
      </c>
      <c r="Z1446" s="116" t="str">
        <f t="shared" si="220"/>
        <v xml:space="preserve"> </v>
      </c>
      <c r="AA1446" s="116" t="str">
        <f t="shared" si="221"/>
        <v xml:space="preserve"> </v>
      </c>
      <c r="AB1446" s="116" t="str">
        <f t="shared" si="222"/>
        <v xml:space="preserve"> </v>
      </c>
      <c r="AC1446" s="116" t="str">
        <f t="shared" si="223"/>
        <v xml:space="preserve"> </v>
      </c>
      <c r="AD1446" s="116" t="str">
        <f t="shared" si="224"/>
        <v xml:space="preserve"> </v>
      </c>
      <c r="AE1446" s="116" t="str">
        <f t="shared" si="225"/>
        <v xml:space="preserve"> </v>
      </c>
      <c r="AF1446" s="116" t="str">
        <f t="shared" si="226"/>
        <v xml:space="preserve"> </v>
      </c>
      <c r="AG1446" s="116" t="str">
        <f t="shared" si="227"/>
        <v xml:space="preserve"> </v>
      </c>
    </row>
    <row r="1447" spans="1:33" x14ac:dyDescent="0.35">
      <c r="A1447" s="199"/>
      <c r="B1447" s="200"/>
      <c r="C1447" s="200"/>
      <c r="D1447" s="200"/>
      <c r="E1447" s="200"/>
      <c r="F1447" s="200"/>
      <c r="G1447" s="200"/>
      <c r="H1447" s="200"/>
      <c r="I1447" s="200"/>
      <c r="J1447" s="200"/>
      <c r="K1447" s="200"/>
      <c r="L1447" s="200"/>
      <c r="M1447" s="200"/>
      <c r="N1447" s="200"/>
      <c r="O1447" s="200"/>
      <c r="P1447" s="200"/>
      <c r="Q1447" s="200"/>
      <c r="R1447" s="200"/>
      <c r="S1447" s="200"/>
      <c r="T1447" s="200"/>
      <c r="U1447" s="200"/>
      <c r="V1447" s="200"/>
      <c r="W1447" s="201"/>
      <c r="X1447" s="116" t="str">
        <f t="shared" si="229"/>
        <v xml:space="preserve"> </v>
      </c>
      <c r="Y1447" s="116" t="str">
        <f t="shared" si="228"/>
        <v xml:space="preserve"> </v>
      </c>
      <c r="Z1447" s="116" t="str">
        <f t="shared" si="220"/>
        <v xml:space="preserve"> </v>
      </c>
      <c r="AA1447" s="116" t="str">
        <f t="shared" si="221"/>
        <v xml:space="preserve"> </v>
      </c>
      <c r="AB1447" s="116" t="str">
        <f t="shared" si="222"/>
        <v xml:space="preserve"> </v>
      </c>
      <c r="AC1447" s="116" t="str">
        <f t="shared" si="223"/>
        <v xml:space="preserve"> </v>
      </c>
      <c r="AD1447" s="116" t="str">
        <f t="shared" si="224"/>
        <v xml:space="preserve"> </v>
      </c>
      <c r="AE1447" s="116" t="str">
        <f t="shared" si="225"/>
        <v xml:space="preserve"> </v>
      </c>
      <c r="AF1447" s="116" t="str">
        <f t="shared" si="226"/>
        <v xml:space="preserve"> </v>
      </c>
      <c r="AG1447" s="116" t="str">
        <f t="shared" si="227"/>
        <v xml:space="preserve"> </v>
      </c>
    </row>
    <row r="1448" spans="1:33" x14ac:dyDescent="0.35">
      <c r="A1448" s="199"/>
      <c r="B1448" s="200"/>
      <c r="C1448" s="200"/>
      <c r="D1448" s="200"/>
      <c r="E1448" s="200"/>
      <c r="F1448" s="200"/>
      <c r="G1448" s="200"/>
      <c r="H1448" s="200"/>
      <c r="I1448" s="200"/>
      <c r="J1448" s="200"/>
      <c r="K1448" s="200"/>
      <c r="L1448" s="200"/>
      <c r="M1448" s="200"/>
      <c r="N1448" s="200"/>
      <c r="O1448" s="200"/>
      <c r="P1448" s="200"/>
      <c r="Q1448" s="200"/>
      <c r="R1448" s="200"/>
      <c r="S1448" s="200"/>
      <c r="T1448" s="200"/>
      <c r="U1448" s="200"/>
      <c r="V1448" s="200"/>
      <c r="W1448" s="201"/>
      <c r="X1448" s="116" t="str">
        <f t="shared" si="229"/>
        <v xml:space="preserve"> </v>
      </c>
      <c r="Y1448" s="116" t="str">
        <f t="shared" si="228"/>
        <v xml:space="preserve"> </v>
      </c>
      <c r="Z1448" s="116" t="str">
        <f t="shared" si="220"/>
        <v xml:space="preserve"> </v>
      </c>
      <c r="AA1448" s="116" t="str">
        <f t="shared" si="221"/>
        <v xml:space="preserve"> </v>
      </c>
      <c r="AB1448" s="116" t="str">
        <f t="shared" si="222"/>
        <v xml:space="preserve"> </v>
      </c>
      <c r="AC1448" s="116" t="str">
        <f t="shared" si="223"/>
        <v xml:space="preserve"> </v>
      </c>
      <c r="AD1448" s="116" t="str">
        <f t="shared" si="224"/>
        <v xml:space="preserve"> </v>
      </c>
      <c r="AE1448" s="116" t="str">
        <f t="shared" si="225"/>
        <v xml:space="preserve"> </v>
      </c>
      <c r="AF1448" s="116" t="str">
        <f t="shared" si="226"/>
        <v xml:space="preserve"> </v>
      </c>
      <c r="AG1448" s="116" t="str">
        <f t="shared" si="227"/>
        <v xml:space="preserve"> </v>
      </c>
    </row>
    <row r="1449" spans="1:33" x14ac:dyDescent="0.35">
      <c r="A1449" s="199"/>
      <c r="B1449" s="200"/>
      <c r="C1449" s="200"/>
      <c r="D1449" s="200"/>
      <c r="E1449" s="200"/>
      <c r="F1449" s="200"/>
      <c r="G1449" s="200"/>
      <c r="H1449" s="200"/>
      <c r="I1449" s="200"/>
      <c r="J1449" s="200"/>
      <c r="K1449" s="200"/>
      <c r="L1449" s="200"/>
      <c r="M1449" s="200"/>
      <c r="N1449" s="200"/>
      <c r="O1449" s="200"/>
      <c r="P1449" s="200"/>
      <c r="Q1449" s="200"/>
      <c r="R1449" s="200"/>
      <c r="S1449" s="200"/>
      <c r="T1449" s="200"/>
      <c r="U1449" s="200"/>
      <c r="V1449" s="200"/>
      <c r="W1449" s="201"/>
      <c r="X1449" s="116" t="str">
        <f t="shared" si="229"/>
        <v xml:space="preserve"> </v>
      </c>
      <c r="Y1449" s="116" t="str">
        <f t="shared" si="228"/>
        <v xml:space="preserve"> </v>
      </c>
      <c r="Z1449" s="116" t="str">
        <f t="shared" si="220"/>
        <v xml:space="preserve"> </v>
      </c>
      <c r="AA1449" s="116" t="str">
        <f t="shared" si="221"/>
        <v xml:space="preserve"> </v>
      </c>
      <c r="AB1449" s="116" t="str">
        <f t="shared" si="222"/>
        <v xml:space="preserve"> </v>
      </c>
      <c r="AC1449" s="116" t="str">
        <f t="shared" si="223"/>
        <v xml:space="preserve"> </v>
      </c>
      <c r="AD1449" s="116" t="str">
        <f t="shared" si="224"/>
        <v xml:space="preserve"> </v>
      </c>
      <c r="AE1449" s="116" t="str">
        <f t="shared" si="225"/>
        <v xml:space="preserve"> </v>
      </c>
      <c r="AF1449" s="116" t="str">
        <f t="shared" si="226"/>
        <v xml:space="preserve"> </v>
      </c>
      <c r="AG1449" s="116" t="str">
        <f t="shared" si="227"/>
        <v xml:space="preserve"> </v>
      </c>
    </row>
    <row r="1450" spans="1:33" x14ac:dyDescent="0.35">
      <c r="A1450" s="199"/>
      <c r="B1450" s="200"/>
      <c r="C1450" s="200"/>
      <c r="D1450" s="200"/>
      <c r="E1450" s="200"/>
      <c r="F1450" s="200"/>
      <c r="G1450" s="200"/>
      <c r="H1450" s="200"/>
      <c r="I1450" s="200"/>
      <c r="J1450" s="200"/>
      <c r="K1450" s="200"/>
      <c r="L1450" s="200"/>
      <c r="M1450" s="200"/>
      <c r="N1450" s="200"/>
      <c r="O1450" s="200"/>
      <c r="P1450" s="200"/>
      <c r="Q1450" s="200"/>
      <c r="R1450" s="200"/>
      <c r="S1450" s="200"/>
      <c r="T1450" s="200"/>
      <c r="U1450" s="200"/>
      <c r="V1450" s="200"/>
      <c r="W1450" s="201"/>
      <c r="X1450" s="116" t="str">
        <f t="shared" si="229"/>
        <v xml:space="preserve"> </v>
      </c>
      <c r="Y1450" s="116" t="str">
        <f t="shared" si="228"/>
        <v xml:space="preserve"> </v>
      </c>
      <c r="Z1450" s="116" t="str">
        <f t="shared" si="220"/>
        <v xml:space="preserve"> </v>
      </c>
      <c r="AA1450" s="116" t="str">
        <f t="shared" si="221"/>
        <v xml:space="preserve"> </v>
      </c>
      <c r="AB1450" s="116" t="str">
        <f t="shared" si="222"/>
        <v xml:space="preserve"> </v>
      </c>
      <c r="AC1450" s="116" t="str">
        <f t="shared" si="223"/>
        <v xml:space="preserve"> </v>
      </c>
      <c r="AD1450" s="116" t="str">
        <f t="shared" si="224"/>
        <v xml:space="preserve"> </v>
      </c>
      <c r="AE1450" s="116" t="str">
        <f t="shared" si="225"/>
        <v xml:space="preserve"> </v>
      </c>
      <c r="AF1450" s="116" t="str">
        <f t="shared" si="226"/>
        <v xml:space="preserve"> </v>
      </c>
      <c r="AG1450" s="116" t="str">
        <f t="shared" si="227"/>
        <v xml:space="preserve"> </v>
      </c>
    </row>
    <row r="1451" spans="1:33" x14ac:dyDescent="0.35">
      <c r="A1451" s="199"/>
      <c r="B1451" s="200"/>
      <c r="C1451" s="200"/>
      <c r="D1451" s="200"/>
      <c r="E1451" s="200"/>
      <c r="F1451" s="200"/>
      <c r="G1451" s="200"/>
      <c r="H1451" s="200"/>
      <c r="I1451" s="200"/>
      <c r="J1451" s="200"/>
      <c r="K1451" s="200"/>
      <c r="L1451" s="200"/>
      <c r="M1451" s="200"/>
      <c r="N1451" s="200"/>
      <c r="O1451" s="200"/>
      <c r="P1451" s="200"/>
      <c r="Q1451" s="200"/>
      <c r="R1451" s="200"/>
      <c r="S1451" s="200"/>
      <c r="T1451" s="200"/>
      <c r="U1451" s="200"/>
      <c r="V1451" s="200"/>
      <c r="W1451" s="201"/>
      <c r="X1451" s="116" t="str">
        <f t="shared" si="229"/>
        <v xml:space="preserve"> </v>
      </c>
      <c r="Y1451" s="116" t="str">
        <f t="shared" si="228"/>
        <v xml:space="preserve"> </v>
      </c>
      <c r="Z1451" s="116" t="str">
        <f t="shared" si="220"/>
        <v xml:space="preserve"> </v>
      </c>
      <c r="AA1451" s="116" t="str">
        <f t="shared" si="221"/>
        <v xml:space="preserve"> </v>
      </c>
      <c r="AB1451" s="116" t="str">
        <f t="shared" si="222"/>
        <v xml:space="preserve"> </v>
      </c>
      <c r="AC1451" s="116" t="str">
        <f t="shared" si="223"/>
        <v xml:space="preserve"> </v>
      </c>
      <c r="AD1451" s="116" t="str">
        <f t="shared" si="224"/>
        <v xml:space="preserve"> </v>
      </c>
      <c r="AE1451" s="116" t="str">
        <f t="shared" si="225"/>
        <v xml:space="preserve"> </v>
      </c>
      <c r="AF1451" s="116" t="str">
        <f t="shared" si="226"/>
        <v xml:space="preserve"> </v>
      </c>
      <c r="AG1451" s="116" t="str">
        <f t="shared" si="227"/>
        <v xml:space="preserve"> </v>
      </c>
    </row>
    <row r="1452" spans="1:33" x14ac:dyDescent="0.35">
      <c r="A1452" s="199"/>
      <c r="B1452" s="200"/>
      <c r="C1452" s="200"/>
      <c r="D1452" s="200"/>
      <c r="E1452" s="200"/>
      <c r="F1452" s="200"/>
      <c r="G1452" s="200"/>
      <c r="H1452" s="200"/>
      <c r="I1452" s="200"/>
      <c r="J1452" s="200"/>
      <c r="K1452" s="200"/>
      <c r="L1452" s="200"/>
      <c r="M1452" s="200"/>
      <c r="N1452" s="200"/>
      <c r="O1452" s="200"/>
      <c r="P1452" s="200"/>
      <c r="Q1452" s="200"/>
      <c r="R1452" s="200"/>
      <c r="S1452" s="200"/>
      <c r="T1452" s="200"/>
      <c r="U1452" s="200"/>
      <c r="V1452" s="200"/>
      <c r="W1452" s="201"/>
      <c r="X1452" s="116" t="str">
        <f t="shared" si="229"/>
        <v xml:space="preserve"> </v>
      </c>
      <c r="Y1452" s="116" t="str">
        <f t="shared" si="228"/>
        <v xml:space="preserve"> </v>
      </c>
      <c r="Z1452" s="116" t="str">
        <f t="shared" si="220"/>
        <v xml:space="preserve"> </v>
      </c>
      <c r="AA1452" s="116" t="str">
        <f t="shared" si="221"/>
        <v xml:space="preserve"> </v>
      </c>
      <c r="AB1452" s="116" t="str">
        <f t="shared" si="222"/>
        <v xml:space="preserve"> </v>
      </c>
      <c r="AC1452" s="116" t="str">
        <f t="shared" si="223"/>
        <v xml:space="preserve"> </v>
      </c>
      <c r="AD1452" s="116" t="str">
        <f t="shared" si="224"/>
        <v xml:space="preserve"> </v>
      </c>
      <c r="AE1452" s="116" t="str">
        <f t="shared" si="225"/>
        <v xml:space="preserve"> </v>
      </c>
      <c r="AF1452" s="116" t="str">
        <f t="shared" si="226"/>
        <v xml:space="preserve"> </v>
      </c>
      <c r="AG1452" s="116" t="str">
        <f t="shared" si="227"/>
        <v xml:space="preserve"> </v>
      </c>
    </row>
    <row r="1453" spans="1:33" x14ac:dyDescent="0.35">
      <c r="A1453" s="199"/>
      <c r="B1453" s="200"/>
      <c r="C1453" s="200"/>
      <c r="D1453" s="200"/>
      <c r="E1453" s="200"/>
      <c r="F1453" s="200"/>
      <c r="G1453" s="200"/>
      <c r="H1453" s="200"/>
      <c r="I1453" s="200"/>
      <c r="J1453" s="200"/>
      <c r="K1453" s="200"/>
      <c r="L1453" s="200"/>
      <c r="M1453" s="200"/>
      <c r="N1453" s="200"/>
      <c r="O1453" s="200"/>
      <c r="P1453" s="200"/>
      <c r="Q1453" s="200"/>
      <c r="R1453" s="200"/>
      <c r="S1453" s="200"/>
      <c r="T1453" s="200"/>
      <c r="U1453" s="200"/>
      <c r="V1453" s="200"/>
      <c r="W1453" s="201"/>
      <c r="X1453" s="116" t="str">
        <f t="shared" si="229"/>
        <v xml:space="preserve"> </v>
      </c>
      <c r="Y1453" s="116" t="str">
        <f t="shared" si="228"/>
        <v xml:space="preserve"> </v>
      </c>
      <c r="Z1453" s="116" t="str">
        <f t="shared" si="220"/>
        <v xml:space="preserve"> </v>
      </c>
      <c r="AA1453" s="116" t="str">
        <f t="shared" si="221"/>
        <v xml:space="preserve"> </v>
      </c>
      <c r="AB1453" s="116" t="str">
        <f t="shared" si="222"/>
        <v xml:space="preserve"> </v>
      </c>
      <c r="AC1453" s="116" t="str">
        <f t="shared" si="223"/>
        <v xml:space="preserve"> </v>
      </c>
      <c r="AD1453" s="116" t="str">
        <f t="shared" si="224"/>
        <v xml:space="preserve"> </v>
      </c>
      <c r="AE1453" s="116" t="str">
        <f t="shared" si="225"/>
        <v xml:space="preserve"> </v>
      </c>
      <c r="AF1453" s="116" t="str">
        <f t="shared" si="226"/>
        <v xml:space="preserve"> </v>
      </c>
      <c r="AG1453" s="116" t="str">
        <f t="shared" si="227"/>
        <v xml:space="preserve"> </v>
      </c>
    </row>
    <row r="1454" spans="1:33" x14ac:dyDescent="0.35">
      <c r="A1454" s="199"/>
      <c r="B1454" s="200"/>
      <c r="C1454" s="200"/>
      <c r="D1454" s="200"/>
      <c r="E1454" s="200"/>
      <c r="F1454" s="200"/>
      <c r="G1454" s="200"/>
      <c r="H1454" s="200"/>
      <c r="I1454" s="200"/>
      <c r="J1454" s="200"/>
      <c r="K1454" s="200"/>
      <c r="L1454" s="200"/>
      <c r="M1454" s="200"/>
      <c r="N1454" s="200"/>
      <c r="O1454" s="200"/>
      <c r="P1454" s="200"/>
      <c r="Q1454" s="200"/>
      <c r="R1454" s="200"/>
      <c r="S1454" s="200"/>
      <c r="T1454" s="200"/>
      <c r="U1454" s="200"/>
      <c r="V1454" s="200"/>
      <c r="W1454" s="201"/>
      <c r="X1454" s="116" t="str">
        <f t="shared" si="229"/>
        <v xml:space="preserve"> </v>
      </c>
      <c r="Y1454" s="116" t="str">
        <f t="shared" si="228"/>
        <v xml:space="preserve"> </v>
      </c>
      <c r="Z1454" s="116" t="str">
        <f t="shared" si="220"/>
        <v xml:space="preserve"> </v>
      </c>
      <c r="AA1454" s="116" t="str">
        <f t="shared" si="221"/>
        <v xml:space="preserve"> </v>
      </c>
      <c r="AB1454" s="116" t="str">
        <f t="shared" si="222"/>
        <v xml:space="preserve"> </v>
      </c>
      <c r="AC1454" s="116" t="str">
        <f t="shared" si="223"/>
        <v xml:space="preserve"> </v>
      </c>
      <c r="AD1454" s="116" t="str">
        <f t="shared" si="224"/>
        <v xml:space="preserve"> </v>
      </c>
      <c r="AE1454" s="116" t="str">
        <f t="shared" si="225"/>
        <v xml:space="preserve"> </v>
      </c>
      <c r="AF1454" s="116" t="str">
        <f t="shared" si="226"/>
        <v xml:space="preserve"> </v>
      </c>
      <c r="AG1454" s="116" t="str">
        <f t="shared" si="227"/>
        <v xml:space="preserve"> </v>
      </c>
    </row>
    <row r="1455" spans="1:33" x14ac:dyDescent="0.35">
      <c r="A1455" s="199"/>
      <c r="B1455" s="200"/>
      <c r="C1455" s="200"/>
      <c r="D1455" s="200"/>
      <c r="E1455" s="200"/>
      <c r="F1455" s="200"/>
      <c r="G1455" s="200"/>
      <c r="H1455" s="200"/>
      <c r="I1455" s="200"/>
      <c r="J1455" s="200"/>
      <c r="K1455" s="200"/>
      <c r="L1455" s="200"/>
      <c r="M1455" s="200"/>
      <c r="N1455" s="200"/>
      <c r="O1455" s="200"/>
      <c r="P1455" s="200"/>
      <c r="Q1455" s="200"/>
      <c r="R1455" s="200"/>
      <c r="S1455" s="200"/>
      <c r="T1455" s="200"/>
      <c r="U1455" s="200"/>
      <c r="V1455" s="200"/>
      <c r="W1455" s="201"/>
      <c r="X1455" s="116" t="str">
        <f t="shared" si="229"/>
        <v xml:space="preserve"> </v>
      </c>
      <c r="Y1455" s="116" t="str">
        <f t="shared" si="228"/>
        <v xml:space="preserve"> </v>
      </c>
      <c r="Z1455" s="116" t="str">
        <f t="shared" si="220"/>
        <v xml:space="preserve"> </v>
      </c>
      <c r="AA1455" s="116" t="str">
        <f t="shared" si="221"/>
        <v xml:space="preserve"> </v>
      </c>
      <c r="AB1455" s="116" t="str">
        <f t="shared" si="222"/>
        <v xml:space="preserve"> </v>
      </c>
      <c r="AC1455" s="116" t="str">
        <f t="shared" si="223"/>
        <v xml:space="preserve"> </v>
      </c>
      <c r="AD1455" s="116" t="str">
        <f t="shared" si="224"/>
        <v xml:space="preserve"> </v>
      </c>
      <c r="AE1455" s="116" t="str">
        <f t="shared" si="225"/>
        <v xml:space="preserve"> </v>
      </c>
      <c r="AF1455" s="116" t="str">
        <f t="shared" si="226"/>
        <v xml:space="preserve"> </v>
      </c>
      <c r="AG1455" s="116" t="str">
        <f t="shared" si="227"/>
        <v xml:space="preserve"> </v>
      </c>
    </row>
    <row r="1456" spans="1:33" x14ac:dyDescent="0.35">
      <c r="A1456" s="199"/>
      <c r="B1456" s="200"/>
      <c r="C1456" s="200"/>
      <c r="D1456" s="200"/>
      <c r="E1456" s="200"/>
      <c r="F1456" s="200"/>
      <c r="G1456" s="200"/>
      <c r="H1456" s="200"/>
      <c r="I1456" s="200"/>
      <c r="J1456" s="200"/>
      <c r="K1456" s="200"/>
      <c r="L1456" s="200"/>
      <c r="M1456" s="200"/>
      <c r="N1456" s="200"/>
      <c r="O1456" s="200"/>
      <c r="P1456" s="200"/>
      <c r="Q1456" s="200"/>
      <c r="R1456" s="200"/>
      <c r="S1456" s="200"/>
      <c r="T1456" s="200"/>
      <c r="U1456" s="200"/>
      <c r="V1456" s="200"/>
      <c r="W1456" s="201"/>
      <c r="X1456" s="116" t="str">
        <f t="shared" si="229"/>
        <v xml:space="preserve"> </v>
      </c>
      <c r="Y1456" s="116" t="str">
        <f t="shared" si="228"/>
        <v xml:space="preserve"> </v>
      </c>
      <c r="Z1456" s="116" t="str">
        <f t="shared" si="220"/>
        <v xml:space="preserve"> </v>
      </c>
      <c r="AA1456" s="116" t="str">
        <f t="shared" si="221"/>
        <v xml:space="preserve"> </v>
      </c>
      <c r="AB1456" s="116" t="str">
        <f t="shared" si="222"/>
        <v xml:space="preserve"> </v>
      </c>
      <c r="AC1456" s="116" t="str">
        <f t="shared" si="223"/>
        <v xml:space="preserve"> </v>
      </c>
      <c r="AD1456" s="116" t="str">
        <f t="shared" si="224"/>
        <v xml:space="preserve"> </v>
      </c>
      <c r="AE1456" s="116" t="str">
        <f t="shared" si="225"/>
        <v xml:space="preserve"> </v>
      </c>
      <c r="AF1456" s="116" t="str">
        <f t="shared" si="226"/>
        <v xml:space="preserve"> </v>
      </c>
      <c r="AG1456" s="116" t="str">
        <f t="shared" si="227"/>
        <v xml:space="preserve"> </v>
      </c>
    </row>
    <row r="1457" spans="1:33" x14ac:dyDescent="0.35">
      <c r="A1457" s="199"/>
      <c r="B1457" s="200"/>
      <c r="C1457" s="200"/>
      <c r="D1457" s="200"/>
      <c r="E1457" s="200"/>
      <c r="F1457" s="200"/>
      <c r="G1457" s="200"/>
      <c r="H1457" s="200"/>
      <c r="I1457" s="200"/>
      <c r="J1457" s="200"/>
      <c r="K1457" s="200"/>
      <c r="L1457" s="200"/>
      <c r="M1457" s="200"/>
      <c r="N1457" s="200"/>
      <c r="O1457" s="200"/>
      <c r="P1457" s="200"/>
      <c r="Q1457" s="200"/>
      <c r="R1457" s="200"/>
      <c r="S1457" s="200"/>
      <c r="T1457" s="200"/>
      <c r="U1457" s="200"/>
      <c r="V1457" s="200"/>
      <c r="W1457" s="201"/>
      <c r="X1457" s="116" t="str">
        <f t="shared" si="229"/>
        <v xml:space="preserve"> </v>
      </c>
      <c r="Y1457" s="116" t="str">
        <f t="shared" si="228"/>
        <v xml:space="preserve"> </v>
      </c>
      <c r="Z1457" s="116" t="str">
        <f t="shared" si="220"/>
        <v xml:space="preserve"> </v>
      </c>
      <c r="AA1457" s="116" t="str">
        <f t="shared" si="221"/>
        <v xml:space="preserve"> </v>
      </c>
      <c r="AB1457" s="116" t="str">
        <f t="shared" si="222"/>
        <v xml:space="preserve"> </v>
      </c>
      <c r="AC1457" s="116" t="str">
        <f t="shared" si="223"/>
        <v xml:space="preserve"> </v>
      </c>
      <c r="AD1457" s="116" t="str">
        <f t="shared" si="224"/>
        <v xml:space="preserve"> </v>
      </c>
      <c r="AE1457" s="116" t="str">
        <f t="shared" si="225"/>
        <v xml:space="preserve"> </v>
      </c>
      <c r="AF1457" s="116" t="str">
        <f t="shared" si="226"/>
        <v xml:space="preserve"> </v>
      </c>
      <c r="AG1457" s="116" t="str">
        <f t="shared" si="227"/>
        <v xml:space="preserve"> </v>
      </c>
    </row>
    <row r="1458" spans="1:33" x14ac:dyDescent="0.35">
      <c r="A1458" s="199"/>
      <c r="B1458" s="200"/>
      <c r="C1458" s="200"/>
      <c r="D1458" s="200"/>
      <c r="E1458" s="200"/>
      <c r="F1458" s="200"/>
      <c r="G1458" s="200"/>
      <c r="H1458" s="200"/>
      <c r="I1458" s="200"/>
      <c r="J1458" s="200"/>
      <c r="K1458" s="200"/>
      <c r="L1458" s="200"/>
      <c r="M1458" s="200"/>
      <c r="N1458" s="200"/>
      <c r="O1458" s="200"/>
      <c r="P1458" s="200"/>
      <c r="Q1458" s="200"/>
      <c r="R1458" s="200"/>
      <c r="S1458" s="200"/>
      <c r="T1458" s="200"/>
      <c r="U1458" s="200"/>
      <c r="V1458" s="200"/>
      <c r="W1458" s="201"/>
      <c r="X1458" s="116" t="str">
        <f t="shared" si="229"/>
        <v xml:space="preserve"> </v>
      </c>
      <c r="Y1458" s="116" t="str">
        <f t="shared" si="228"/>
        <v xml:space="preserve"> </v>
      </c>
      <c r="Z1458" s="116" t="str">
        <f t="shared" si="220"/>
        <v xml:space="preserve"> </v>
      </c>
      <c r="AA1458" s="116" t="str">
        <f t="shared" si="221"/>
        <v xml:space="preserve"> </v>
      </c>
      <c r="AB1458" s="116" t="str">
        <f t="shared" si="222"/>
        <v xml:space="preserve"> </v>
      </c>
      <c r="AC1458" s="116" t="str">
        <f t="shared" si="223"/>
        <v xml:space="preserve"> </v>
      </c>
      <c r="AD1458" s="116" t="str">
        <f t="shared" si="224"/>
        <v xml:space="preserve"> </v>
      </c>
      <c r="AE1458" s="116" t="str">
        <f t="shared" si="225"/>
        <v xml:space="preserve"> </v>
      </c>
      <c r="AF1458" s="116" t="str">
        <f t="shared" si="226"/>
        <v xml:space="preserve"> </v>
      </c>
      <c r="AG1458" s="116" t="str">
        <f t="shared" si="227"/>
        <v xml:space="preserve"> </v>
      </c>
    </row>
    <row r="1459" spans="1:33" x14ac:dyDescent="0.35">
      <c r="A1459" s="199"/>
      <c r="B1459" s="200"/>
      <c r="C1459" s="200"/>
      <c r="D1459" s="200"/>
      <c r="E1459" s="200"/>
      <c r="F1459" s="200"/>
      <c r="G1459" s="200"/>
      <c r="H1459" s="200"/>
      <c r="I1459" s="200"/>
      <c r="J1459" s="200"/>
      <c r="K1459" s="200"/>
      <c r="L1459" s="200"/>
      <c r="M1459" s="200"/>
      <c r="N1459" s="200"/>
      <c r="O1459" s="200"/>
      <c r="P1459" s="200"/>
      <c r="Q1459" s="200"/>
      <c r="R1459" s="200"/>
      <c r="S1459" s="200"/>
      <c r="T1459" s="200"/>
      <c r="U1459" s="200"/>
      <c r="V1459" s="200"/>
      <c r="W1459" s="201"/>
      <c r="X1459" s="116" t="str">
        <f t="shared" si="229"/>
        <v xml:space="preserve"> </v>
      </c>
      <c r="Y1459" s="116" t="str">
        <f t="shared" si="228"/>
        <v xml:space="preserve"> </v>
      </c>
      <c r="Z1459" s="116" t="str">
        <f t="shared" si="220"/>
        <v xml:space="preserve"> </v>
      </c>
      <c r="AA1459" s="116" t="str">
        <f t="shared" si="221"/>
        <v xml:space="preserve"> </v>
      </c>
      <c r="AB1459" s="116" t="str">
        <f t="shared" si="222"/>
        <v xml:space="preserve"> </v>
      </c>
      <c r="AC1459" s="116" t="str">
        <f t="shared" si="223"/>
        <v xml:space="preserve"> </v>
      </c>
      <c r="AD1459" s="116" t="str">
        <f t="shared" si="224"/>
        <v xml:space="preserve"> </v>
      </c>
      <c r="AE1459" s="116" t="str">
        <f t="shared" si="225"/>
        <v xml:space="preserve"> </v>
      </c>
      <c r="AF1459" s="116" t="str">
        <f t="shared" si="226"/>
        <v xml:space="preserve"> </v>
      </c>
      <c r="AG1459" s="116" t="str">
        <f t="shared" si="227"/>
        <v xml:space="preserve"> </v>
      </c>
    </row>
    <row r="1460" spans="1:33" x14ac:dyDescent="0.35">
      <c r="A1460" s="199"/>
      <c r="B1460" s="200"/>
      <c r="C1460" s="200"/>
      <c r="D1460" s="200"/>
      <c r="E1460" s="200"/>
      <c r="F1460" s="200"/>
      <c r="G1460" s="200"/>
      <c r="H1460" s="200"/>
      <c r="I1460" s="200"/>
      <c r="J1460" s="200"/>
      <c r="K1460" s="200"/>
      <c r="L1460" s="200"/>
      <c r="M1460" s="200"/>
      <c r="N1460" s="200"/>
      <c r="O1460" s="200"/>
      <c r="P1460" s="200"/>
      <c r="Q1460" s="200"/>
      <c r="R1460" s="200"/>
      <c r="S1460" s="200"/>
      <c r="T1460" s="200"/>
      <c r="U1460" s="200"/>
      <c r="V1460" s="200"/>
      <c r="W1460" s="201"/>
      <c r="X1460" s="116" t="str">
        <f t="shared" si="229"/>
        <v xml:space="preserve"> </v>
      </c>
      <c r="Y1460" s="116" t="str">
        <f t="shared" si="228"/>
        <v xml:space="preserve"> </v>
      </c>
      <c r="Z1460" s="116" t="str">
        <f t="shared" si="220"/>
        <v xml:space="preserve"> </v>
      </c>
      <c r="AA1460" s="116" t="str">
        <f t="shared" si="221"/>
        <v xml:space="preserve"> </v>
      </c>
      <c r="AB1460" s="116" t="str">
        <f t="shared" si="222"/>
        <v xml:space="preserve"> </v>
      </c>
      <c r="AC1460" s="116" t="str">
        <f t="shared" si="223"/>
        <v xml:space="preserve"> </v>
      </c>
      <c r="AD1460" s="116" t="str">
        <f t="shared" si="224"/>
        <v xml:space="preserve"> </v>
      </c>
      <c r="AE1460" s="116" t="str">
        <f t="shared" si="225"/>
        <v xml:space="preserve"> </v>
      </c>
      <c r="AF1460" s="116" t="str">
        <f t="shared" si="226"/>
        <v xml:space="preserve"> </v>
      </c>
      <c r="AG1460" s="116" t="str">
        <f t="shared" si="227"/>
        <v xml:space="preserve"> </v>
      </c>
    </row>
    <row r="1461" spans="1:33" x14ac:dyDescent="0.35">
      <c r="A1461" s="199"/>
      <c r="B1461" s="200"/>
      <c r="C1461" s="200"/>
      <c r="D1461" s="200"/>
      <c r="E1461" s="200"/>
      <c r="F1461" s="200"/>
      <c r="G1461" s="200"/>
      <c r="H1461" s="200"/>
      <c r="I1461" s="200"/>
      <c r="J1461" s="200"/>
      <c r="K1461" s="200"/>
      <c r="L1461" s="200"/>
      <c r="M1461" s="200"/>
      <c r="N1461" s="200"/>
      <c r="O1461" s="200"/>
      <c r="P1461" s="200"/>
      <c r="Q1461" s="200"/>
      <c r="R1461" s="200"/>
      <c r="S1461" s="200"/>
      <c r="T1461" s="200"/>
      <c r="U1461" s="200"/>
      <c r="V1461" s="200"/>
      <c r="W1461" s="201"/>
      <c r="X1461" s="116" t="str">
        <f t="shared" si="229"/>
        <v xml:space="preserve"> </v>
      </c>
      <c r="Y1461" s="116" t="str">
        <f t="shared" si="228"/>
        <v xml:space="preserve"> </v>
      </c>
      <c r="Z1461" s="116" t="str">
        <f t="shared" si="220"/>
        <v xml:space="preserve"> </v>
      </c>
      <c r="AA1461" s="116" t="str">
        <f t="shared" si="221"/>
        <v xml:space="preserve"> </v>
      </c>
      <c r="AB1461" s="116" t="str">
        <f t="shared" si="222"/>
        <v xml:space="preserve"> </v>
      </c>
      <c r="AC1461" s="116" t="str">
        <f t="shared" si="223"/>
        <v xml:space="preserve"> </v>
      </c>
      <c r="AD1461" s="116" t="str">
        <f t="shared" si="224"/>
        <v xml:space="preserve"> </v>
      </c>
      <c r="AE1461" s="116" t="str">
        <f t="shared" si="225"/>
        <v xml:space="preserve"> </v>
      </c>
      <c r="AF1461" s="116" t="str">
        <f t="shared" si="226"/>
        <v xml:space="preserve"> </v>
      </c>
      <c r="AG1461" s="116" t="str">
        <f t="shared" si="227"/>
        <v xml:space="preserve"> </v>
      </c>
    </row>
    <row r="1462" spans="1:33" x14ac:dyDescent="0.35">
      <c r="A1462" s="199"/>
      <c r="B1462" s="200"/>
      <c r="C1462" s="200"/>
      <c r="D1462" s="200"/>
      <c r="E1462" s="200"/>
      <c r="F1462" s="200"/>
      <c r="G1462" s="200"/>
      <c r="H1462" s="200"/>
      <c r="I1462" s="200"/>
      <c r="J1462" s="200"/>
      <c r="K1462" s="200"/>
      <c r="L1462" s="200"/>
      <c r="M1462" s="200"/>
      <c r="N1462" s="200"/>
      <c r="O1462" s="200"/>
      <c r="P1462" s="200"/>
      <c r="Q1462" s="200"/>
      <c r="R1462" s="200"/>
      <c r="S1462" s="200"/>
      <c r="T1462" s="200"/>
      <c r="U1462" s="200"/>
      <c r="V1462" s="200"/>
      <c r="W1462" s="201"/>
      <c r="X1462" s="116" t="str">
        <f t="shared" si="229"/>
        <v xml:space="preserve"> </v>
      </c>
      <c r="Y1462" s="116" t="str">
        <f t="shared" si="228"/>
        <v xml:space="preserve"> </v>
      </c>
      <c r="Z1462" s="116" t="str">
        <f t="shared" si="220"/>
        <v xml:space="preserve"> </v>
      </c>
      <c r="AA1462" s="116" t="str">
        <f t="shared" si="221"/>
        <v xml:space="preserve"> </v>
      </c>
      <c r="AB1462" s="116" t="str">
        <f t="shared" si="222"/>
        <v xml:space="preserve"> </v>
      </c>
      <c r="AC1462" s="116" t="str">
        <f t="shared" si="223"/>
        <v xml:space="preserve"> </v>
      </c>
      <c r="AD1462" s="116" t="str">
        <f t="shared" si="224"/>
        <v xml:space="preserve"> </v>
      </c>
      <c r="AE1462" s="116" t="str">
        <f t="shared" si="225"/>
        <v xml:space="preserve"> </v>
      </c>
      <c r="AF1462" s="116" t="str">
        <f t="shared" si="226"/>
        <v xml:space="preserve"> </v>
      </c>
      <c r="AG1462" s="116" t="str">
        <f t="shared" si="227"/>
        <v xml:space="preserve"> </v>
      </c>
    </row>
    <row r="1463" spans="1:33" x14ac:dyDescent="0.35">
      <c r="A1463" s="199"/>
      <c r="B1463" s="200"/>
      <c r="C1463" s="200"/>
      <c r="D1463" s="200"/>
      <c r="E1463" s="200"/>
      <c r="F1463" s="200"/>
      <c r="G1463" s="200"/>
      <c r="H1463" s="200"/>
      <c r="I1463" s="200"/>
      <c r="J1463" s="200"/>
      <c r="K1463" s="200"/>
      <c r="L1463" s="200"/>
      <c r="M1463" s="200"/>
      <c r="N1463" s="200"/>
      <c r="O1463" s="200"/>
      <c r="P1463" s="200"/>
      <c r="Q1463" s="200"/>
      <c r="R1463" s="200"/>
      <c r="S1463" s="200"/>
      <c r="T1463" s="200"/>
      <c r="U1463" s="200"/>
      <c r="V1463" s="200"/>
      <c r="W1463" s="201"/>
      <c r="X1463" s="116" t="str">
        <f t="shared" si="229"/>
        <v xml:space="preserve"> </v>
      </c>
      <c r="Y1463" s="116" t="str">
        <f t="shared" si="228"/>
        <v xml:space="preserve"> </v>
      </c>
      <c r="Z1463" s="116" t="str">
        <f t="shared" si="220"/>
        <v xml:space="preserve"> </v>
      </c>
      <c r="AA1463" s="116" t="str">
        <f t="shared" si="221"/>
        <v xml:space="preserve"> </v>
      </c>
      <c r="AB1463" s="116" t="str">
        <f t="shared" si="222"/>
        <v xml:space="preserve"> </v>
      </c>
      <c r="AC1463" s="116" t="str">
        <f t="shared" si="223"/>
        <v xml:space="preserve"> </v>
      </c>
      <c r="AD1463" s="116" t="str">
        <f t="shared" si="224"/>
        <v xml:space="preserve"> </v>
      </c>
      <c r="AE1463" s="116" t="str">
        <f t="shared" si="225"/>
        <v xml:space="preserve"> </v>
      </c>
      <c r="AF1463" s="116" t="str">
        <f t="shared" si="226"/>
        <v xml:space="preserve"> </v>
      </c>
      <c r="AG1463" s="116" t="str">
        <f t="shared" si="227"/>
        <v xml:space="preserve"> </v>
      </c>
    </row>
    <row r="1464" spans="1:33" x14ac:dyDescent="0.35">
      <c r="A1464" s="199"/>
      <c r="B1464" s="200"/>
      <c r="C1464" s="200"/>
      <c r="D1464" s="200"/>
      <c r="E1464" s="200"/>
      <c r="F1464" s="200"/>
      <c r="G1464" s="200"/>
      <c r="H1464" s="200"/>
      <c r="I1464" s="200"/>
      <c r="J1464" s="200"/>
      <c r="K1464" s="200"/>
      <c r="L1464" s="200"/>
      <c r="M1464" s="200"/>
      <c r="N1464" s="200"/>
      <c r="O1464" s="200"/>
      <c r="P1464" s="200"/>
      <c r="Q1464" s="200"/>
      <c r="R1464" s="200"/>
      <c r="S1464" s="200"/>
      <c r="T1464" s="200"/>
      <c r="U1464" s="200"/>
      <c r="V1464" s="200"/>
      <c r="W1464" s="201"/>
      <c r="X1464" s="116" t="str">
        <f t="shared" si="229"/>
        <v xml:space="preserve"> </v>
      </c>
      <c r="Y1464" s="116" t="str">
        <f t="shared" si="228"/>
        <v xml:space="preserve"> </v>
      </c>
      <c r="Z1464" s="116" t="str">
        <f t="shared" si="220"/>
        <v xml:space="preserve"> </v>
      </c>
      <c r="AA1464" s="116" t="str">
        <f t="shared" si="221"/>
        <v xml:space="preserve"> </v>
      </c>
      <c r="AB1464" s="116" t="str">
        <f t="shared" si="222"/>
        <v xml:space="preserve"> </v>
      </c>
      <c r="AC1464" s="116" t="str">
        <f t="shared" si="223"/>
        <v xml:space="preserve"> </v>
      </c>
      <c r="AD1464" s="116" t="str">
        <f t="shared" si="224"/>
        <v xml:space="preserve"> </v>
      </c>
      <c r="AE1464" s="116" t="str">
        <f t="shared" si="225"/>
        <v xml:space="preserve"> </v>
      </c>
      <c r="AF1464" s="116" t="str">
        <f t="shared" si="226"/>
        <v xml:space="preserve"> </v>
      </c>
      <c r="AG1464" s="116" t="str">
        <f t="shared" si="227"/>
        <v xml:space="preserve"> </v>
      </c>
    </row>
    <row r="1465" spans="1:33" x14ac:dyDescent="0.35">
      <c r="A1465" s="199"/>
      <c r="B1465" s="200"/>
      <c r="C1465" s="200"/>
      <c r="D1465" s="200"/>
      <c r="E1465" s="200"/>
      <c r="F1465" s="200"/>
      <c r="G1465" s="200"/>
      <c r="H1465" s="200"/>
      <c r="I1465" s="200"/>
      <c r="J1465" s="200"/>
      <c r="K1465" s="200"/>
      <c r="L1465" s="200"/>
      <c r="M1465" s="200"/>
      <c r="N1465" s="200"/>
      <c r="O1465" s="200"/>
      <c r="P1465" s="200"/>
      <c r="Q1465" s="200"/>
      <c r="R1465" s="200"/>
      <c r="S1465" s="200"/>
      <c r="T1465" s="200"/>
      <c r="U1465" s="200"/>
      <c r="V1465" s="200"/>
      <c r="W1465" s="201"/>
      <c r="X1465" s="116" t="str">
        <f t="shared" si="229"/>
        <v xml:space="preserve"> </v>
      </c>
      <c r="Y1465" s="116" t="str">
        <f t="shared" si="228"/>
        <v xml:space="preserve"> </v>
      </c>
      <c r="Z1465" s="116" t="str">
        <f t="shared" si="220"/>
        <v xml:space="preserve"> </v>
      </c>
      <c r="AA1465" s="116" t="str">
        <f t="shared" si="221"/>
        <v xml:space="preserve"> </v>
      </c>
      <c r="AB1465" s="116" t="str">
        <f t="shared" si="222"/>
        <v xml:space="preserve"> </v>
      </c>
      <c r="AC1465" s="116" t="str">
        <f t="shared" si="223"/>
        <v xml:space="preserve"> </v>
      </c>
      <c r="AD1465" s="116" t="str">
        <f t="shared" si="224"/>
        <v xml:space="preserve"> </v>
      </c>
      <c r="AE1465" s="116" t="str">
        <f t="shared" si="225"/>
        <v xml:space="preserve"> </v>
      </c>
      <c r="AF1465" s="116" t="str">
        <f t="shared" si="226"/>
        <v xml:space="preserve"> </v>
      </c>
      <c r="AG1465" s="116" t="str">
        <f t="shared" si="227"/>
        <v xml:space="preserve"> </v>
      </c>
    </row>
    <row r="1466" spans="1:33" x14ac:dyDescent="0.35">
      <c r="A1466" s="199"/>
      <c r="B1466" s="200"/>
      <c r="C1466" s="200"/>
      <c r="D1466" s="200"/>
      <c r="E1466" s="200"/>
      <c r="F1466" s="200"/>
      <c r="G1466" s="200"/>
      <c r="H1466" s="200"/>
      <c r="I1466" s="200"/>
      <c r="J1466" s="200"/>
      <c r="K1466" s="200"/>
      <c r="L1466" s="200"/>
      <c r="M1466" s="200"/>
      <c r="N1466" s="200"/>
      <c r="O1466" s="200"/>
      <c r="P1466" s="200"/>
      <c r="Q1466" s="200"/>
      <c r="R1466" s="200"/>
      <c r="S1466" s="200"/>
      <c r="T1466" s="200"/>
      <c r="U1466" s="200"/>
      <c r="V1466" s="200"/>
      <c r="W1466" s="201"/>
      <c r="X1466" s="116" t="str">
        <f t="shared" si="229"/>
        <v xml:space="preserve"> </v>
      </c>
      <c r="Y1466" s="116" t="str">
        <f t="shared" si="228"/>
        <v xml:space="preserve"> </v>
      </c>
      <c r="Z1466" s="116" t="str">
        <f t="shared" si="220"/>
        <v xml:space="preserve"> </v>
      </c>
      <c r="AA1466" s="116" t="str">
        <f t="shared" si="221"/>
        <v xml:space="preserve"> </v>
      </c>
      <c r="AB1466" s="116" t="str">
        <f t="shared" si="222"/>
        <v xml:space="preserve"> </v>
      </c>
      <c r="AC1466" s="116" t="str">
        <f t="shared" si="223"/>
        <v xml:space="preserve"> </v>
      </c>
      <c r="AD1466" s="116" t="str">
        <f t="shared" si="224"/>
        <v xml:space="preserve"> </v>
      </c>
      <c r="AE1466" s="116" t="str">
        <f t="shared" si="225"/>
        <v xml:space="preserve"> </v>
      </c>
      <c r="AF1466" s="116" t="str">
        <f t="shared" si="226"/>
        <v xml:space="preserve"> </v>
      </c>
      <c r="AG1466" s="116" t="str">
        <f t="shared" si="227"/>
        <v xml:space="preserve"> </v>
      </c>
    </row>
    <row r="1467" spans="1:33" x14ac:dyDescent="0.35">
      <c r="A1467" s="199"/>
      <c r="B1467" s="200"/>
      <c r="C1467" s="200"/>
      <c r="D1467" s="200"/>
      <c r="E1467" s="200"/>
      <c r="F1467" s="200"/>
      <c r="G1467" s="200"/>
      <c r="H1467" s="200"/>
      <c r="I1467" s="200"/>
      <c r="J1467" s="200"/>
      <c r="K1467" s="200"/>
      <c r="L1467" s="200"/>
      <c r="M1467" s="200"/>
      <c r="N1467" s="200"/>
      <c r="O1467" s="200"/>
      <c r="P1467" s="200"/>
      <c r="Q1467" s="200"/>
      <c r="R1467" s="200"/>
      <c r="S1467" s="200"/>
      <c r="T1467" s="200"/>
      <c r="U1467" s="200"/>
      <c r="V1467" s="200"/>
      <c r="W1467" s="201"/>
      <c r="X1467" s="116" t="str">
        <f t="shared" si="229"/>
        <v xml:space="preserve"> </v>
      </c>
      <c r="Y1467" s="116" t="str">
        <f t="shared" si="228"/>
        <v xml:space="preserve"> </v>
      </c>
      <c r="Z1467" s="116" t="str">
        <f t="shared" si="220"/>
        <v xml:space="preserve"> </v>
      </c>
      <c r="AA1467" s="116" t="str">
        <f t="shared" si="221"/>
        <v xml:space="preserve"> </v>
      </c>
      <c r="AB1467" s="116" t="str">
        <f t="shared" si="222"/>
        <v xml:space="preserve"> </v>
      </c>
      <c r="AC1467" s="116" t="str">
        <f t="shared" si="223"/>
        <v xml:space="preserve"> </v>
      </c>
      <c r="AD1467" s="116" t="str">
        <f t="shared" si="224"/>
        <v xml:space="preserve"> </v>
      </c>
      <c r="AE1467" s="116" t="str">
        <f t="shared" si="225"/>
        <v xml:space="preserve"> </v>
      </c>
      <c r="AF1467" s="116" t="str">
        <f t="shared" si="226"/>
        <v xml:space="preserve"> </v>
      </c>
      <c r="AG1467" s="116" t="str">
        <f t="shared" si="227"/>
        <v xml:space="preserve"> </v>
      </c>
    </row>
    <row r="1468" spans="1:33" x14ac:dyDescent="0.35">
      <c r="A1468" s="199"/>
      <c r="B1468" s="200"/>
      <c r="C1468" s="200"/>
      <c r="D1468" s="200"/>
      <c r="E1468" s="200"/>
      <c r="F1468" s="200"/>
      <c r="G1468" s="200"/>
      <c r="H1468" s="200"/>
      <c r="I1468" s="200"/>
      <c r="J1468" s="200"/>
      <c r="K1468" s="200"/>
      <c r="L1468" s="200"/>
      <c r="M1468" s="200"/>
      <c r="N1468" s="200"/>
      <c r="O1468" s="200"/>
      <c r="P1468" s="200"/>
      <c r="Q1468" s="200"/>
      <c r="R1468" s="200"/>
      <c r="S1468" s="200"/>
      <c r="T1468" s="200"/>
      <c r="U1468" s="200"/>
      <c r="V1468" s="200"/>
      <c r="W1468" s="201"/>
      <c r="X1468" s="116" t="str">
        <f t="shared" si="229"/>
        <v xml:space="preserve"> </v>
      </c>
      <c r="Y1468" s="116" t="str">
        <f t="shared" si="228"/>
        <v xml:space="preserve"> </v>
      </c>
      <c r="Z1468" s="116" t="str">
        <f t="shared" si="220"/>
        <v xml:space="preserve"> </v>
      </c>
      <c r="AA1468" s="116" t="str">
        <f t="shared" si="221"/>
        <v xml:space="preserve"> </v>
      </c>
      <c r="AB1468" s="116" t="str">
        <f t="shared" si="222"/>
        <v xml:space="preserve"> </v>
      </c>
      <c r="AC1468" s="116" t="str">
        <f t="shared" si="223"/>
        <v xml:space="preserve"> </v>
      </c>
      <c r="AD1468" s="116" t="str">
        <f t="shared" si="224"/>
        <v xml:space="preserve"> </v>
      </c>
      <c r="AE1468" s="116" t="str">
        <f t="shared" si="225"/>
        <v xml:space="preserve"> </v>
      </c>
      <c r="AF1468" s="116" t="str">
        <f t="shared" si="226"/>
        <v xml:space="preserve"> </v>
      </c>
      <c r="AG1468" s="116" t="str">
        <f t="shared" si="227"/>
        <v xml:space="preserve"> </v>
      </c>
    </row>
    <row r="1469" spans="1:33" x14ac:dyDescent="0.35">
      <c r="A1469" s="199"/>
      <c r="B1469" s="200"/>
      <c r="C1469" s="200"/>
      <c r="D1469" s="200"/>
      <c r="E1469" s="200"/>
      <c r="F1469" s="200"/>
      <c r="G1469" s="200"/>
      <c r="H1469" s="200"/>
      <c r="I1469" s="200"/>
      <c r="J1469" s="200"/>
      <c r="K1469" s="200"/>
      <c r="L1469" s="200"/>
      <c r="M1469" s="200"/>
      <c r="N1469" s="200"/>
      <c r="O1469" s="200"/>
      <c r="P1469" s="200"/>
      <c r="Q1469" s="200"/>
      <c r="R1469" s="200"/>
      <c r="S1469" s="200"/>
      <c r="T1469" s="200"/>
      <c r="U1469" s="200"/>
      <c r="V1469" s="200"/>
      <c r="W1469" s="201"/>
      <c r="X1469" s="116" t="str">
        <f t="shared" si="229"/>
        <v xml:space="preserve"> </v>
      </c>
      <c r="Y1469" s="116" t="str">
        <f t="shared" si="228"/>
        <v xml:space="preserve"> </v>
      </c>
      <c r="Z1469" s="116" t="str">
        <f t="shared" si="220"/>
        <v xml:space="preserve"> </v>
      </c>
      <c r="AA1469" s="116" t="str">
        <f t="shared" si="221"/>
        <v xml:space="preserve"> </v>
      </c>
      <c r="AB1469" s="116" t="str">
        <f t="shared" si="222"/>
        <v xml:space="preserve"> </v>
      </c>
      <c r="AC1469" s="116" t="str">
        <f t="shared" si="223"/>
        <v xml:space="preserve"> </v>
      </c>
      <c r="AD1469" s="116" t="str">
        <f t="shared" si="224"/>
        <v xml:space="preserve"> </v>
      </c>
      <c r="AE1469" s="116" t="str">
        <f t="shared" si="225"/>
        <v xml:space="preserve"> </v>
      </c>
      <c r="AF1469" s="116" t="str">
        <f t="shared" si="226"/>
        <v xml:space="preserve"> </v>
      </c>
      <c r="AG1469" s="116" t="str">
        <f t="shared" si="227"/>
        <v xml:space="preserve"> </v>
      </c>
    </row>
    <row r="1470" spans="1:33" x14ac:dyDescent="0.35">
      <c r="A1470" s="199"/>
      <c r="B1470" s="200"/>
      <c r="C1470" s="200"/>
      <c r="D1470" s="200"/>
      <c r="E1470" s="200"/>
      <c r="F1470" s="200"/>
      <c r="G1470" s="200"/>
      <c r="H1470" s="200"/>
      <c r="I1470" s="200"/>
      <c r="J1470" s="200"/>
      <c r="K1470" s="200"/>
      <c r="L1470" s="200"/>
      <c r="M1470" s="200"/>
      <c r="N1470" s="200"/>
      <c r="O1470" s="200"/>
      <c r="P1470" s="200"/>
      <c r="Q1470" s="200"/>
      <c r="R1470" s="200"/>
      <c r="S1470" s="200"/>
      <c r="T1470" s="200"/>
      <c r="U1470" s="200"/>
      <c r="V1470" s="200"/>
      <c r="W1470" s="201"/>
      <c r="X1470" s="116" t="str">
        <f t="shared" si="229"/>
        <v xml:space="preserve"> </v>
      </c>
      <c r="Y1470" s="116" t="str">
        <f t="shared" si="228"/>
        <v xml:space="preserve"> </v>
      </c>
      <c r="Z1470" s="116" t="str">
        <f t="shared" si="220"/>
        <v xml:space="preserve"> </v>
      </c>
      <c r="AA1470" s="116" t="str">
        <f t="shared" si="221"/>
        <v xml:space="preserve"> </v>
      </c>
      <c r="AB1470" s="116" t="str">
        <f t="shared" si="222"/>
        <v xml:space="preserve"> </v>
      </c>
      <c r="AC1470" s="116" t="str">
        <f t="shared" si="223"/>
        <v xml:space="preserve"> </v>
      </c>
      <c r="AD1470" s="116" t="str">
        <f t="shared" si="224"/>
        <v xml:space="preserve"> </v>
      </c>
      <c r="AE1470" s="116" t="str">
        <f t="shared" si="225"/>
        <v xml:space="preserve"> </v>
      </c>
      <c r="AF1470" s="116" t="str">
        <f t="shared" si="226"/>
        <v xml:space="preserve"> </v>
      </c>
      <c r="AG1470" s="116" t="str">
        <f t="shared" si="227"/>
        <v xml:space="preserve"> </v>
      </c>
    </row>
    <row r="1471" spans="1:33" x14ac:dyDescent="0.35">
      <c r="A1471" s="199"/>
      <c r="B1471" s="200"/>
      <c r="C1471" s="200"/>
      <c r="D1471" s="200"/>
      <c r="E1471" s="200"/>
      <c r="F1471" s="200"/>
      <c r="G1471" s="200"/>
      <c r="H1471" s="200"/>
      <c r="I1471" s="200"/>
      <c r="J1471" s="200"/>
      <c r="K1471" s="200"/>
      <c r="L1471" s="200"/>
      <c r="M1471" s="200"/>
      <c r="N1471" s="200"/>
      <c r="O1471" s="200"/>
      <c r="P1471" s="200"/>
      <c r="Q1471" s="200"/>
      <c r="R1471" s="200"/>
      <c r="S1471" s="200"/>
      <c r="T1471" s="200"/>
      <c r="U1471" s="200"/>
      <c r="V1471" s="200"/>
      <c r="W1471" s="201"/>
      <c r="X1471" s="116" t="str">
        <f t="shared" si="229"/>
        <v xml:space="preserve"> </v>
      </c>
      <c r="Y1471" s="116" t="str">
        <f t="shared" si="228"/>
        <v xml:space="preserve"> </v>
      </c>
      <c r="Z1471" s="116" t="str">
        <f t="shared" si="220"/>
        <v xml:space="preserve"> </v>
      </c>
      <c r="AA1471" s="116" t="str">
        <f t="shared" si="221"/>
        <v xml:space="preserve"> </v>
      </c>
      <c r="AB1471" s="116" t="str">
        <f t="shared" si="222"/>
        <v xml:space="preserve"> </v>
      </c>
      <c r="AC1471" s="116" t="str">
        <f t="shared" si="223"/>
        <v xml:space="preserve"> </v>
      </c>
      <c r="AD1471" s="116" t="str">
        <f t="shared" si="224"/>
        <v xml:space="preserve"> </v>
      </c>
      <c r="AE1471" s="116" t="str">
        <f t="shared" si="225"/>
        <v xml:space="preserve"> </v>
      </c>
      <c r="AF1471" s="116" t="str">
        <f t="shared" si="226"/>
        <v xml:space="preserve"> </v>
      </c>
      <c r="AG1471" s="116" t="str">
        <f t="shared" si="227"/>
        <v xml:space="preserve"> </v>
      </c>
    </row>
    <row r="1472" spans="1:33" x14ac:dyDescent="0.35">
      <c r="A1472" s="199"/>
      <c r="B1472" s="200"/>
      <c r="C1472" s="200"/>
      <c r="D1472" s="200"/>
      <c r="E1472" s="200"/>
      <c r="F1472" s="200"/>
      <c r="G1472" s="200"/>
      <c r="H1472" s="200"/>
      <c r="I1472" s="200"/>
      <c r="J1472" s="200"/>
      <c r="K1472" s="200"/>
      <c r="L1472" s="200"/>
      <c r="M1472" s="200"/>
      <c r="N1472" s="200"/>
      <c r="O1472" s="200"/>
      <c r="P1472" s="200"/>
      <c r="Q1472" s="200"/>
      <c r="R1472" s="200"/>
      <c r="S1472" s="200"/>
      <c r="T1472" s="200"/>
      <c r="U1472" s="200"/>
      <c r="V1472" s="200"/>
      <c r="W1472" s="201"/>
      <c r="X1472" s="116" t="str">
        <f t="shared" si="229"/>
        <v xml:space="preserve"> </v>
      </c>
      <c r="Y1472" s="116" t="str">
        <f t="shared" si="228"/>
        <v xml:space="preserve"> </v>
      </c>
      <c r="Z1472" s="116" t="str">
        <f t="shared" si="220"/>
        <v xml:space="preserve"> </v>
      </c>
      <c r="AA1472" s="116" t="str">
        <f t="shared" si="221"/>
        <v xml:space="preserve"> </v>
      </c>
      <c r="AB1472" s="116" t="str">
        <f t="shared" si="222"/>
        <v xml:space="preserve"> </v>
      </c>
      <c r="AC1472" s="116" t="str">
        <f t="shared" si="223"/>
        <v xml:space="preserve"> </v>
      </c>
      <c r="AD1472" s="116" t="str">
        <f t="shared" si="224"/>
        <v xml:space="preserve"> </v>
      </c>
      <c r="AE1472" s="116" t="str">
        <f t="shared" si="225"/>
        <v xml:space="preserve"> </v>
      </c>
      <c r="AF1472" s="116" t="str">
        <f t="shared" si="226"/>
        <v xml:space="preserve"> </v>
      </c>
      <c r="AG1472" s="116" t="str">
        <f t="shared" si="227"/>
        <v xml:space="preserve"> </v>
      </c>
    </row>
    <row r="1473" spans="1:33" x14ac:dyDescent="0.35">
      <c r="A1473" s="199"/>
      <c r="B1473" s="200"/>
      <c r="C1473" s="200"/>
      <c r="D1473" s="200"/>
      <c r="E1473" s="200"/>
      <c r="F1473" s="200"/>
      <c r="G1473" s="200"/>
      <c r="H1473" s="200"/>
      <c r="I1473" s="200"/>
      <c r="J1473" s="200"/>
      <c r="K1473" s="200"/>
      <c r="L1473" s="200"/>
      <c r="M1473" s="200"/>
      <c r="N1473" s="200"/>
      <c r="O1473" s="200"/>
      <c r="P1473" s="200"/>
      <c r="Q1473" s="200"/>
      <c r="R1473" s="200"/>
      <c r="S1473" s="200"/>
      <c r="T1473" s="200"/>
      <c r="U1473" s="200"/>
      <c r="V1473" s="200"/>
      <c r="W1473" s="201"/>
      <c r="X1473" s="116" t="str">
        <f t="shared" si="229"/>
        <v xml:space="preserve"> </v>
      </c>
      <c r="Y1473" s="116" t="str">
        <f t="shared" si="228"/>
        <v xml:space="preserve"> </v>
      </c>
      <c r="Z1473" s="116" t="str">
        <f t="shared" si="220"/>
        <v xml:space="preserve"> </v>
      </c>
      <c r="AA1473" s="116" t="str">
        <f t="shared" si="221"/>
        <v xml:space="preserve"> </v>
      </c>
      <c r="AB1473" s="116" t="str">
        <f t="shared" si="222"/>
        <v xml:space="preserve"> </v>
      </c>
      <c r="AC1473" s="116" t="str">
        <f t="shared" si="223"/>
        <v xml:space="preserve"> </v>
      </c>
      <c r="AD1473" s="116" t="str">
        <f t="shared" si="224"/>
        <v xml:space="preserve"> </v>
      </c>
      <c r="AE1473" s="116" t="str">
        <f t="shared" si="225"/>
        <v xml:space="preserve"> </v>
      </c>
      <c r="AF1473" s="116" t="str">
        <f t="shared" si="226"/>
        <v xml:space="preserve"> </v>
      </c>
      <c r="AG1473" s="116" t="str">
        <f t="shared" si="227"/>
        <v xml:space="preserve"> </v>
      </c>
    </row>
    <row r="1474" spans="1:33" x14ac:dyDescent="0.35">
      <c r="A1474" s="199"/>
      <c r="B1474" s="200"/>
      <c r="C1474" s="200"/>
      <c r="D1474" s="200"/>
      <c r="E1474" s="200"/>
      <c r="F1474" s="200"/>
      <c r="G1474" s="200"/>
      <c r="H1474" s="200"/>
      <c r="I1474" s="200"/>
      <c r="J1474" s="200"/>
      <c r="K1474" s="200"/>
      <c r="L1474" s="200"/>
      <c r="M1474" s="200"/>
      <c r="N1474" s="200"/>
      <c r="O1474" s="200"/>
      <c r="P1474" s="200"/>
      <c r="Q1474" s="200"/>
      <c r="R1474" s="200"/>
      <c r="S1474" s="200"/>
      <c r="T1474" s="200"/>
      <c r="U1474" s="200"/>
      <c r="V1474" s="200"/>
      <c r="W1474" s="201"/>
      <c r="X1474" s="116" t="str">
        <f t="shared" si="229"/>
        <v xml:space="preserve"> </v>
      </c>
      <c r="Y1474" s="116" t="str">
        <f t="shared" si="228"/>
        <v xml:space="preserve"> </v>
      </c>
      <c r="Z1474" s="116" t="str">
        <f t="shared" si="220"/>
        <v xml:space="preserve"> </v>
      </c>
      <c r="AA1474" s="116" t="str">
        <f t="shared" si="221"/>
        <v xml:space="preserve"> </v>
      </c>
      <c r="AB1474" s="116" t="str">
        <f t="shared" si="222"/>
        <v xml:space="preserve"> </v>
      </c>
      <c r="AC1474" s="116" t="str">
        <f t="shared" si="223"/>
        <v xml:space="preserve"> </v>
      </c>
      <c r="AD1474" s="116" t="str">
        <f t="shared" si="224"/>
        <v xml:space="preserve"> </v>
      </c>
      <c r="AE1474" s="116" t="str">
        <f t="shared" si="225"/>
        <v xml:space="preserve"> </v>
      </c>
      <c r="AF1474" s="116" t="str">
        <f t="shared" si="226"/>
        <v xml:space="preserve"> </v>
      </c>
      <c r="AG1474" s="116" t="str">
        <f t="shared" si="227"/>
        <v xml:space="preserve"> </v>
      </c>
    </row>
    <row r="1475" spans="1:33" x14ac:dyDescent="0.35">
      <c r="A1475" s="199"/>
      <c r="B1475" s="200"/>
      <c r="C1475" s="200"/>
      <c r="D1475" s="200"/>
      <c r="E1475" s="200"/>
      <c r="F1475" s="200"/>
      <c r="G1475" s="200"/>
      <c r="H1475" s="200"/>
      <c r="I1475" s="200"/>
      <c r="J1475" s="200"/>
      <c r="K1475" s="200"/>
      <c r="L1475" s="200"/>
      <c r="M1475" s="200"/>
      <c r="N1475" s="200"/>
      <c r="O1475" s="200"/>
      <c r="P1475" s="200"/>
      <c r="Q1475" s="200"/>
      <c r="R1475" s="200"/>
      <c r="S1475" s="200"/>
      <c r="T1475" s="200"/>
      <c r="U1475" s="200"/>
      <c r="V1475" s="200"/>
      <c r="W1475" s="201"/>
      <c r="X1475" s="116" t="str">
        <f t="shared" si="229"/>
        <v xml:space="preserve"> </v>
      </c>
      <c r="Y1475" s="116" t="str">
        <f t="shared" si="228"/>
        <v xml:space="preserve"> </v>
      </c>
      <c r="Z1475" s="116" t="str">
        <f t="shared" si="220"/>
        <v xml:space="preserve"> </v>
      </c>
      <c r="AA1475" s="116" t="str">
        <f t="shared" si="221"/>
        <v xml:space="preserve"> </v>
      </c>
      <c r="AB1475" s="116" t="str">
        <f t="shared" si="222"/>
        <v xml:space="preserve"> </v>
      </c>
      <c r="AC1475" s="116" t="str">
        <f t="shared" si="223"/>
        <v xml:space="preserve"> </v>
      </c>
      <c r="AD1475" s="116" t="str">
        <f t="shared" si="224"/>
        <v xml:space="preserve"> </v>
      </c>
      <c r="AE1475" s="116" t="str">
        <f t="shared" si="225"/>
        <v xml:space="preserve"> </v>
      </c>
      <c r="AF1475" s="116" t="str">
        <f t="shared" si="226"/>
        <v xml:space="preserve"> </v>
      </c>
      <c r="AG1475" s="116" t="str">
        <f t="shared" si="227"/>
        <v xml:space="preserve"> </v>
      </c>
    </row>
    <row r="1476" spans="1:33" x14ac:dyDescent="0.35">
      <c r="A1476" s="199"/>
      <c r="B1476" s="200"/>
      <c r="C1476" s="200"/>
      <c r="D1476" s="200"/>
      <c r="E1476" s="200"/>
      <c r="F1476" s="200"/>
      <c r="G1476" s="200"/>
      <c r="H1476" s="200"/>
      <c r="I1476" s="200"/>
      <c r="J1476" s="200"/>
      <c r="K1476" s="200"/>
      <c r="L1476" s="200"/>
      <c r="M1476" s="200"/>
      <c r="N1476" s="200"/>
      <c r="O1476" s="200"/>
      <c r="P1476" s="200"/>
      <c r="Q1476" s="200"/>
      <c r="R1476" s="200"/>
      <c r="S1476" s="200"/>
      <c r="T1476" s="200"/>
      <c r="U1476" s="200"/>
      <c r="V1476" s="200"/>
      <c r="W1476" s="201"/>
      <c r="X1476" s="116" t="str">
        <f t="shared" si="229"/>
        <v xml:space="preserve"> </v>
      </c>
      <c r="Y1476" s="116" t="str">
        <f t="shared" si="228"/>
        <v xml:space="preserve"> </v>
      </c>
      <c r="Z1476" s="116" t="str">
        <f t="shared" ref="Z1476:Z1539" si="230">H1476&amp;" "&amp;I1476</f>
        <v xml:space="preserve"> </v>
      </c>
      <c r="AA1476" s="116" t="str">
        <f t="shared" ref="AA1476:AA1539" si="231">J1476&amp;" "&amp;K1476</f>
        <v xml:space="preserve"> </v>
      </c>
      <c r="AB1476" s="116" t="str">
        <f t="shared" ref="AB1476:AB1539" si="232">L1476&amp;" "&amp;M1476</f>
        <v xml:space="preserve"> </v>
      </c>
      <c r="AC1476" s="116" t="str">
        <f t="shared" ref="AC1476:AC1539" si="233">N1476&amp;" "&amp;O1476</f>
        <v xml:space="preserve"> </v>
      </c>
      <c r="AD1476" s="116" t="str">
        <f t="shared" ref="AD1476:AD1539" si="234">P1476&amp;" "&amp;Q1476</f>
        <v xml:space="preserve"> </v>
      </c>
      <c r="AE1476" s="116" t="str">
        <f t="shared" ref="AE1476:AE1539" si="235">R1476&amp;" "&amp;S1476</f>
        <v xml:space="preserve"> </v>
      </c>
      <c r="AF1476" s="116" t="str">
        <f t="shared" ref="AF1476:AF1539" si="236">T1476&amp;" "&amp;U1476</f>
        <v xml:space="preserve"> </v>
      </c>
      <c r="AG1476" s="116" t="str">
        <f t="shared" ref="AG1476:AG1539" si="237">V1476&amp;" "&amp;W1476</f>
        <v xml:space="preserve"> </v>
      </c>
    </row>
    <row r="1477" spans="1:33" x14ac:dyDescent="0.35">
      <c r="A1477" s="199"/>
      <c r="B1477" s="200"/>
      <c r="C1477" s="200"/>
      <c r="D1477" s="200"/>
      <c r="E1477" s="200"/>
      <c r="F1477" s="200"/>
      <c r="G1477" s="200"/>
      <c r="H1477" s="200"/>
      <c r="I1477" s="200"/>
      <c r="J1477" s="200"/>
      <c r="K1477" s="200"/>
      <c r="L1477" s="200"/>
      <c r="M1477" s="200"/>
      <c r="N1477" s="200"/>
      <c r="O1477" s="200"/>
      <c r="P1477" s="200"/>
      <c r="Q1477" s="200"/>
      <c r="R1477" s="200"/>
      <c r="S1477" s="200"/>
      <c r="T1477" s="200"/>
      <c r="U1477" s="200"/>
      <c r="V1477" s="200"/>
      <c r="W1477" s="201"/>
      <c r="X1477" s="116" t="str">
        <f t="shared" si="229"/>
        <v xml:space="preserve"> </v>
      </c>
      <c r="Y1477" s="116" t="str">
        <f t="shared" ref="Y1477:Y1540" si="238">F1477&amp;" "&amp;G1477</f>
        <v xml:space="preserve"> </v>
      </c>
      <c r="Z1477" s="116" t="str">
        <f t="shared" si="230"/>
        <v xml:space="preserve"> </v>
      </c>
      <c r="AA1477" s="116" t="str">
        <f t="shared" si="231"/>
        <v xml:space="preserve"> </v>
      </c>
      <c r="AB1477" s="116" t="str">
        <f t="shared" si="232"/>
        <v xml:space="preserve"> </v>
      </c>
      <c r="AC1477" s="116" t="str">
        <f t="shared" si="233"/>
        <v xml:space="preserve"> </v>
      </c>
      <c r="AD1477" s="116" t="str">
        <f t="shared" si="234"/>
        <v xml:space="preserve"> </v>
      </c>
      <c r="AE1477" s="116" t="str">
        <f t="shared" si="235"/>
        <v xml:space="preserve"> </v>
      </c>
      <c r="AF1477" s="116" t="str">
        <f t="shared" si="236"/>
        <v xml:space="preserve"> </v>
      </c>
      <c r="AG1477" s="116" t="str">
        <f t="shared" si="237"/>
        <v xml:space="preserve"> </v>
      </c>
    </row>
    <row r="1478" spans="1:33" x14ac:dyDescent="0.35">
      <c r="A1478" s="199"/>
      <c r="B1478" s="200"/>
      <c r="C1478" s="200"/>
      <c r="D1478" s="200"/>
      <c r="E1478" s="200"/>
      <c r="F1478" s="200"/>
      <c r="G1478" s="200"/>
      <c r="H1478" s="200"/>
      <c r="I1478" s="200"/>
      <c r="J1478" s="200"/>
      <c r="K1478" s="200"/>
      <c r="L1478" s="200"/>
      <c r="M1478" s="200"/>
      <c r="N1478" s="200"/>
      <c r="O1478" s="200"/>
      <c r="P1478" s="200"/>
      <c r="Q1478" s="200"/>
      <c r="R1478" s="200"/>
      <c r="S1478" s="200"/>
      <c r="T1478" s="200"/>
      <c r="U1478" s="200"/>
      <c r="V1478" s="200"/>
      <c r="W1478" s="201"/>
      <c r="X1478" s="116" t="str">
        <f t="shared" ref="X1478:X1541" si="239">D1478&amp;" "&amp;E1478</f>
        <v xml:space="preserve"> </v>
      </c>
      <c r="Y1478" s="116" t="str">
        <f t="shared" si="238"/>
        <v xml:space="preserve"> </v>
      </c>
      <c r="Z1478" s="116" t="str">
        <f t="shared" si="230"/>
        <v xml:space="preserve"> </v>
      </c>
      <c r="AA1478" s="116" t="str">
        <f t="shared" si="231"/>
        <v xml:space="preserve"> </v>
      </c>
      <c r="AB1478" s="116" t="str">
        <f t="shared" si="232"/>
        <v xml:space="preserve"> </v>
      </c>
      <c r="AC1478" s="116" t="str">
        <f t="shared" si="233"/>
        <v xml:space="preserve"> </v>
      </c>
      <c r="AD1478" s="116" t="str">
        <f t="shared" si="234"/>
        <v xml:space="preserve"> </v>
      </c>
      <c r="AE1478" s="116" t="str">
        <f t="shared" si="235"/>
        <v xml:space="preserve"> </v>
      </c>
      <c r="AF1478" s="116" t="str">
        <f t="shared" si="236"/>
        <v xml:space="preserve"> </v>
      </c>
      <c r="AG1478" s="116" t="str">
        <f t="shared" si="237"/>
        <v xml:space="preserve"> </v>
      </c>
    </row>
    <row r="1479" spans="1:33" x14ac:dyDescent="0.35">
      <c r="A1479" s="199"/>
      <c r="B1479" s="200"/>
      <c r="C1479" s="200"/>
      <c r="D1479" s="200"/>
      <c r="E1479" s="200"/>
      <c r="F1479" s="200"/>
      <c r="G1479" s="200"/>
      <c r="H1479" s="200"/>
      <c r="I1479" s="200"/>
      <c r="J1479" s="200"/>
      <c r="K1479" s="200"/>
      <c r="L1479" s="200"/>
      <c r="M1479" s="200"/>
      <c r="N1479" s="200"/>
      <c r="O1479" s="200"/>
      <c r="P1479" s="200"/>
      <c r="Q1479" s="200"/>
      <c r="R1479" s="200"/>
      <c r="S1479" s="200"/>
      <c r="T1479" s="200"/>
      <c r="U1479" s="200"/>
      <c r="V1479" s="200"/>
      <c r="W1479" s="201"/>
      <c r="X1479" s="116" t="str">
        <f t="shared" si="239"/>
        <v xml:space="preserve"> </v>
      </c>
      <c r="Y1479" s="116" t="str">
        <f t="shared" si="238"/>
        <v xml:space="preserve"> </v>
      </c>
      <c r="Z1479" s="116" t="str">
        <f t="shared" si="230"/>
        <v xml:space="preserve"> </v>
      </c>
      <c r="AA1479" s="116" t="str">
        <f t="shared" si="231"/>
        <v xml:space="preserve"> </v>
      </c>
      <c r="AB1479" s="116" t="str">
        <f t="shared" si="232"/>
        <v xml:space="preserve"> </v>
      </c>
      <c r="AC1479" s="116" t="str">
        <f t="shared" si="233"/>
        <v xml:space="preserve"> </v>
      </c>
      <c r="AD1479" s="116" t="str">
        <f t="shared" si="234"/>
        <v xml:space="preserve"> </v>
      </c>
      <c r="AE1479" s="116" t="str">
        <f t="shared" si="235"/>
        <v xml:space="preserve"> </v>
      </c>
      <c r="AF1479" s="116" t="str">
        <f t="shared" si="236"/>
        <v xml:space="preserve"> </v>
      </c>
      <c r="AG1479" s="116" t="str">
        <f t="shared" si="237"/>
        <v xml:space="preserve"> </v>
      </c>
    </row>
    <row r="1480" spans="1:33" x14ac:dyDescent="0.35">
      <c r="A1480" s="199"/>
      <c r="B1480" s="200"/>
      <c r="C1480" s="200"/>
      <c r="D1480" s="200"/>
      <c r="E1480" s="200"/>
      <c r="F1480" s="200"/>
      <c r="G1480" s="200"/>
      <c r="H1480" s="200"/>
      <c r="I1480" s="200"/>
      <c r="J1480" s="200"/>
      <c r="K1480" s="200"/>
      <c r="L1480" s="200"/>
      <c r="M1480" s="200"/>
      <c r="N1480" s="200"/>
      <c r="O1480" s="200"/>
      <c r="P1480" s="200"/>
      <c r="Q1480" s="200"/>
      <c r="R1480" s="200"/>
      <c r="S1480" s="200"/>
      <c r="T1480" s="200"/>
      <c r="U1480" s="200"/>
      <c r="V1480" s="200"/>
      <c r="W1480" s="201"/>
      <c r="X1480" s="116" t="str">
        <f t="shared" si="239"/>
        <v xml:space="preserve"> </v>
      </c>
      <c r="Y1480" s="116" t="str">
        <f t="shared" si="238"/>
        <v xml:space="preserve"> </v>
      </c>
      <c r="Z1480" s="116" t="str">
        <f t="shared" si="230"/>
        <v xml:space="preserve"> </v>
      </c>
      <c r="AA1480" s="116" t="str">
        <f t="shared" si="231"/>
        <v xml:space="preserve"> </v>
      </c>
      <c r="AB1480" s="116" t="str">
        <f t="shared" si="232"/>
        <v xml:space="preserve"> </v>
      </c>
      <c r="AC1480" s="116" t="str">
        <f t="shared" si="233"/>
        <v xml:space="preserve"> </v>
      </c>
      <c r="AD1480" s="116" t="str">
        <f t="shared" si="234"/>
        <v xml:space="preserve"> </v>
      </c>
      <c r="AE1480" s="116" t="str">
        <f t="shared" si="235"/>
        <v xml:space="preserve"> </v>
      </c>
      <c r="AF1480" s="116" t="str">
        <f t="shared" si="236"/>
        <v xml:space="preserve"> </v>
      </c>
      <c r="AG1480" s="116" t="str">
        <f t="shared" si="237"/>
        <v xml:space="preserve"> </v>
      </c>
    </row>
    <row r="1481" spans="1:33" x14ac:dyDescent="0.35">
      <c r="A1481" s="199"/>
      <c r="B1481" s="200"/>
      <c r="C1481" s="200"/>
      <c r="D1481" s="200"/>
      <c r="E1481" s="200"/>
      <c r="F1481" s="200"/>
      <c r="G1481" s="200"/>
      <c r="H1481" s="200"/>
      <c r="I1481" s="200"/>
      <c r="J1481" s="200"/>
      <c r="K1481" s="200"/>
      <c r="L1481" s="200"/>
      <c r="M1481" s="200"/>
      <c r="N1481" s="200"/>
      <c r="O1481" s="200"/>
      <c r="P1481" s="200"/>
      <c r="Q1481" s="200"/>
      <c r="R1481" s="200"/>
      <c r="S1481" s="200"/>
      <c r="T1481" s="200"/>
      <c r="U1481" s="200"/>
      <c r="V1481" s="200"/>
      <c r="W1481" s="201"/>
      <c r="X1481" s="116" t="str">
        <f t="shared" si="239"/>
        <v xml:space="preserve"> </v>
      </c>
      <c r="Y1481" s="116" t="str">
        <f t="shared" si="238"/>
        <v xml:space="preserve"> </v>
      </c>
      <c r="Z1481" s="116" t="str">
        <f t="shared" si="230"/>
        <v xml:space="preserve"> </v>
      </c>
      <c r="AA1481" s="116" t="str">
        <f t="shared" si="231"/>
        <v xml:space="preserve"> </v>
      </c>
      <c r="AB1481" s="116" t="str">
        <f t="shared" si="232"/>
        <v xml:space="preserve"> </v>
      </c>
      <c r="AC1481" s="116" t="str">
        <f t="shared" si="233"/>
        <v xml:space="preserve"> </v>
      </c>
      <c r="AD1481" s="116" t="str">
        <f t="shared" si="234"/>
        <v xml:space="preserve"> </v>
      </c>
      <c r="AE1481" s="116" t="str">
        <f t="shared" si="235"/>
        <v xml:space="preserve"> </v>
      </c>
      <c r="AF1481" s="116" t="str">
        <f t="shared" si="236"/>
        <v xml:space="preserve"> </v>
      </c>
      <c r="AG1481" s="116" t="str">
        <f t="shared" si="237"/>
        <v xml:space="preserve"> </v>
      </c>
    </row>
    <row r="1482" spans="1:33" x14ac:dyDescent="0.35">
      <c r="A1482" s="199"/>
      <c r="B1482" s="200"/>
      <c r="C1482" s="200"/>
      <c r="D1482" s="200"/>
      <c r="E1482" s="200"/>
      <c r="F1482" s="200"/>
      <c r="G1482" s="200"/>
      <c r="H1482" s="200"/>
      <c r="I1482" s="200"/>
      <c r="J1482" s="200"/>
      <c r="K1482" s="200"/>
      <c r="L1482" s="200"/>
      <c r="M1482" s="200"/>
      <c r="N1482" s="200"/>
      <c r="O1482" s="200"/>
      <c r="P1482" s="200"/>
      <c r="Q1482" s="200"/>
      <c r="R1482" s="200"/>
      <c r="S1482" s="200"/>
      <c r="T1482" s="200"/>
      <c r="U1482" s="200"/>
      <c r="V1482" s="200"/>
      <c r="W1482" s="201"/>
      <c r="X1482" s="116" t="str">
        <f t="shared" si="239"/>
        <v xml:space="preserve"> </v>
      </c>
      <c r="Y1482" s="116" t="str">
        <f t="shared" si="238"/>
        <v xml:space="preserve"> </v>
      </c>
      <c r="Z1482" s="116" t="str">
        <f t="shared" si="230"/>
        <v xml:space="preserve"> </v>
      </c>
      <c r="AA1482" s="116" t="str">
        <f t="shared" si="231"/>
        <v xml:space="preserve"> </v>
      </c>
      <c r="AB1482" s="116" t="str">
        <f t="shared" si="232"/>
        <v xml:space="preserve"> </v>
      </c>
      <c r="AC1482" s="116" t="str">
        <f t="shared" si="233"/>
        <v xml:space="preserve"> </v>
      </c>
      <c r="AD1482" s="116" t="str">
        <f t="shared" si="234"/>
        <v xml:space="preserve"> </v>
      </c>
      <c r="AE1482" s="116" t="str">
        <f t="shared" si="235"/>
        <v xml:space="preserve"> </v>
      </c>
      <c r="AF1482" s="116" t="str">
        <f t="shared" si="236"/>
        <v xml:space="preserve"> </v>
      </c>
      <c r="AG1482" s="116" t="str">
        <f t="shared" si="237"/>
        <v xml:space="preserve"> </v>
      </c>
    </row>
    <row r="1483" spans="1:33" x14ac:dyDescent="0.35">
      <c r="A1483" s="199"/>
      <c r="B1483" s="200"/>
      <c r="C1483" s="200"/>
      <c r="D1483" s="200"/>
      <c r="E1483" s="200"/>
      <c r="F1483" s="200"/>
      <c r="G1483" s="200"/>
      <c r="H1483" s="200"/>
      <c r="I1483" s="200"/>
      <c r="J1483" s="200"/>
      <c r="K1483" s="200"/>
      <c r="L1483" s="200"/>
      <c r="M1483" s="200"/>
      <c r="N1483" s="200"/>
      <c r="O1483" s="200"/>
      <c r="P1483" s="200"/>
      <c r="Q1483" s="200"/>
      <c r="R1483" s="200"/>
      <c r="S1483" s="200"/>
      <c r="T1483" s="200"/>
      <c r="U1483" s="200"/>
      <c r="V1483" s="200"/>
      <c r="W1483" s="201"/>
      <c r="X1483" s="116" t="str">
        <f t="shared" si="239"/>
        <v xml:space="preserve"> </v>
      </c>
      <c r="Y1483" s="116" t="str">
        <f t="shared" si="238"/>
        <v xml:space="preserve"> </v>
      </c>
      <c r="Z1483" s="116" t="str">
        <f t="shared" si="230"/>
        <v xml:space="preserve"> </v>
      </c>
      <c r="AA1483" s="116" t="str">
        <f t="shared" si="231"/>
        <v xml:space="preserve"> </v>
      </c>
      <c r="AB1483" s="116" t="str">
        <f t="shared" si="232"/>
        <v xml:space="preserve"> </v>
      </c>
      <c r="AC1483" s="116" t="str">
        <f t="shared" si="233"/>
        <v xml:space="preserve"> </v>
      </c>
      <c r="AD1483" s="116" t="str">
        <f t="shared" si="234"/>
        <v xml:space="preserve"> </v>
      </c>
      <c r="AE1483" s="116" t="str">
        <f t="shared" si="235"/>
        <v xml:space="preserve"> </v>
      </c>
      <c r="AF1483" s="116" t="str">
        <f t="shared" si="236"/>
        <v xml:space="preserve"> </v>
      </c>
      <c r="AG1483" s="116" t="str">
        <f t="shared" si="237"/>
        <v xml:space="preserve"> </v>
      </c>
    </row>
    <row r="1484" spans="1:33" x14ac:dyDescent="0.35">
      <c r="A1484" s="199"/>
      <c r="B1484" s="200"/>
      <c r="C1484" s="200"/>
      <c r="D1484" s="200"/>
      <c r="E1484" s="200"/>
      <c r="F1484" s="200"/>
      <c r="G1484" s="200"/>
      <c r="H1484" s="200"/>
      <c r="I1484" s="200"/>
      <c r="J1484" s="200"/>
      <c r="K1484" s="200"/>
      <c r="L1484" s="200"/>
      <c r="M1484" s="200"/>
      <c r="N1484" s="200"/>
      <c r="O1484" s="200"/>
      <c r="P1484" s="200"/>
      <c r="Q1484" s="200"/>
      <c r="R1484" s="200"/>
      <c r="S1484" s="200"/>
      <c r="T1484" s="200"/>
      <c r="U1484" s="200"/>
      <c r="V1484" s="200"/>
      <c r="W1484" s="201"/>
      <c r="X1484" s="116" t="str">
        <f t="shared" si="239"/>
        <v xml:space="preserve"> </v>
      </c>
      <c r="Y1484" s="116" t="str">
        <f t="shared" si="238"/>
        <v xml:space="preserve"> </v>
      </c>
      <c r="Z1484" s="116" t="str">
        <f t="shared" si="230"/>
        <v xml:space="preserve"> </v>
      </c>
      <c r="AA1484" s="116" t="str">
        <f t="shared" si="231"/>
        <v xml:space="preserve"> </v>
      </c>
      <c r="AB1484" s="116" t="str">
        <f t="shared" si="232"/>
        <v xml:space="preserve"> </v>
      </c>
      <c r="AC1484" s="116" t="str">
        <f t="shared" si="233"/>
        <v xml:space="preserve"> </v>
      </c>
      <c r="AD1484" s="116" t="str">
        <f t="shared" si="234"/>
        <v xml:space="preserve"> </v>
      </c>
      <c r="AE1484" s="116" t="str">
        <f t="shared" si="235"/>
        <v xml:space="preserve"> </v>
      </c>
      <c r="AF1484" s="116" t="str">
        <f t="shared" si="236"/>
        <v xml:space="preserve"> </v>
      </c>
      <c r="AG1484" s="116" t="str">
        <f t="shared" si="237"/>
        <v xml:space="preserve"> </v>
      </c>
    </row>
    <row r="1485" spans="1:33" x14ac:dyDescent="0.35">
      <c r="A1485" s="199"/>
      <c r="B1485" s="200"/>
      <c r="C1485" s="200"/>
      <c r="D1485" s="200"/>
      <c r="E1485" s="200"/>
      <c r="F1485" s="200"/>
      <c r="G1485" s="200"/>
      <c r="H1485" s="200"/>
      <c r="I1485" s="200"/>
      <c r="J1485" s="200"/>
      <c r="K1485" s="200"/>
      <c r="L1485" s="200"/>
      <c r="M1485" s="200"/>
      <c r="N1485" s="200"/>
      <c r="O1485" s="200"/>
      <c r="P1485" s="200"/>
      <c r="Q1485" s="200"/>
      <c r="R1485" s="200"/>
      <c r="S1485" s="200"/>
      <c r="T1485" s="200"/>
      <c r="U1485" s="200"/>
      <c r="V1485" s="200"/>
      <c r="W1485" s="201"/>
      <c r="X1485" s="116" t="str">
        <f t="shared" si="239"/>
        <v xml:space="preserve"> </v>
      </c>
      <c r="Y1485" s="116" t="str">
        <f t="shared" si="238"/>
        <v xml:space="preserve"> </v>
      </c>
      <c r="Z1485" s="116" t="str">
        <f t="shared" si="230"/>
        <v xml:space="preserve"> </v>
      </c>
      <c r="AA1485" s="116" t="str">
        <f t="shared" si="231"/>
        <v xml:space="preserve"> </v>
      </c>
      <c r="AB1485" s="116" t="str">
        <f t="shared" si="232"/>
        <v xml:space="preserve"> </v>
      </c>
      <c r="AC1485" s="116" t="str">
        <f t="shared" si="233"/>
        <v xml:space="preserve"> </v>
      </c>
      <c r="AD1485" s="116" t="str">
        <f t="shared" si="234"/>
        <v xml:space="preserve"> </v>
      </c>
      <c r="AE1485" s="116" t="str">
        <f t="shared" si="235"/>
        <v xml:space="preserve"> </v>
      </c>
      <c r="AF1485" s="116" t="str">
        <f t="shared" si="236"/>
        <v xml:space="preserve"> </v>
      </c>
      <c r="AG1485" s="116" t="str">
        <f t="shared" si="237"/>
        <v xml:space="preserve"> </v>
      </c>
    </row>
    <row r="1486" spans="1:33" x14ac:dyDescent="0.35">
      <c r="A1486" s="199"/>
      <c r="B1486" s="200"/>
      <c r="C1486" s="200"/>
      <c r="D1486" s="200"/>
      <c r="E1486" s="200"/>
      <c r="F1486" s="200"/>
      <c r="G1486" s="200"/>
      <c r="H1486" s="200"/>
      <c r="I1486" s="200"/>
      <c r="J1486" s="200"/>
      <c r="K1486" s="200"/>
      <c r="L1486" s="200"/>
      <c r="M1486" s="200"/>
      <c r="N1486" s="200"/>
      <c r="O1486" s="200"/>
      <c r="P1486" s="200"/>
      <c r="Q1486" s="200"/>
      <c r="R1486" s="200"/>
      <c r="S1486" s="200"/>
      <c r="T1486" s="200"/>
      <c r="U1486" s="200"/>
      <c r="V1486" s="200"/>
      <c r="W1486" s="201"/>
      <c r="X1486" s="116" t="str">
        <f t="shared" si="239"/>
        <v xml:space="preserve"> </v>
      </c>
      <c r="Y1486" s="116" t="str">
        <f t="shared" si="238"/>
        <v xml:space="preserve"> </v>
      </c>
      <c r="Z1486" s="116" t="str">
        <f t="shared" si="230"/>
        <v xml:space="preserve"> </v>
      </c>
      <c r="AA1486" s="116" t="str">
        <f t="shared" si="231"/>
        <v xml:space="preserve"> </v>
      </c>
      <c r="AB1486" s="116" t="str">
        <f t="shared" si="232"/>
        <v xml:space="preserve"> </v>
      </c>
      <c r="AC1486" s="116" t="str">
        <f t="shared" si="233"/>
        <v xml:space="preserve"> </v>
      </c>
      <c r="AD1486" s="116" t="str">
        <f t="shared" si="234"/>
        <v xml:space="preserve"> </v>
      </c>
      <c r="AE1486" s="116" t="str">
        <f t="shared" si="235"/>
        <v xml:space="preserve"> </v>
      </c>
      <c r="AF1486" s="116" t="str">
        <f t="shared" si="236"/>
        <v xml:space="preserve"> </v>
      </c>
      <c r="AG1486" s="116" t="str">
        <f t="shared" si="237"/>
        <v xml:space="preserve"> </v>
      </c>
    </row>
    <row r="1487" spans="1:33" x14ac:dyDescent="0.35">
      <c r="A1487" s="199"/>
      <c r="B1487" s="200"/>
      <c r="C1487" s="200"/>
      <c r="D1487" s="200"/>
      <c r="E1487" s="200"/>
      <c r="F1487" s="200"/>
      <c r="G1487" s="200"/>
      <c r="H1487" s="200"/>
      <c r="I1487" s="200"/>
      <c r="J1487" s="200"/>
      <c r="K1487" s="200"/>
      <c r="L1487" s="200"/>
      <c r="M1487" s="200"/>
      <c r="N1487" s="200"/>
      <c r="O1487" s="200"/>
      <c r="P1487" s="200"/>
      <c r="Q1487" s="200"/>
      <c r="R1487" s="200"/>
      <c r="S1487" s="200"/>
      <c r="T1487" s="200"/>
      <c r="U1487" s="200"/>
      <c r="V1487" s="200"/>
      <c r="W1487" s="201"/>
      <c r="X1487" s="116" t="str">
        <f t="shared" si="239"/>
        <v xml:space="preserve"> </v>
      </c>
      <c r="Y1487" s="116" t="str">
        <f t="shared" si="238"/>
        <v xml:space="preserve"> </v>
      </c>
      <c r="Z1487" s="116" t="str">
        <f t="shared" si="230"/>
        <v xml:space="preserve"> </v>
      </c>
      <c r="AA1487" s="116" t="str">
        <f t="shared" si="231"/>
        <v xml:space="preserve"> </v>
      </c>
      <c r="AB1487" s="116" t="str">
        <f t="shared" si="232"/>
        <v xml:space="preserve"> </v>
      </c>
      <c r="AC1487" s="116" t="str">
        <f t="shared" si="233"/>
        <v xml:space="preserve"> </v>
      </c>
      <c r="AD1487" s="116" t="str">
        <f t="shared" si="234"/>
        <v xml:space="preserve"> </v>
      </c>
      <c r="AE1487" s="116" t="str">
        <f t="shared" si="235"/>
        <v xml:space="preserve"> </v>
      </c>
      <c r="AF1487" s="116" t="str">
        <f t="shared" si="236"/>
        <v xml:space="preserve"> </v>
      </c>
      <c r="AG1487" s="116" t="str">
        <f t="shared" si="237"/>
        <v xml:space="preserve"> </v>
      </c>
    </row>
    <row r="1488" spans="1:33" x14ac:dyDescent="0.35">
      <c r="A1488" s="199"/>
      <c r="B1488" s="200"/>
      <c r="C1488" s="200"/>
      <c r="D1488" s="200"/>
      <c r="E1488" s="200"/>
      <c r="F1488" s="200"/>
      <c r="G1488" s="200"/>
      <c r="H1488" s="200"/>
      <c r="I1488" s="200"/>
      <c r="J1488" s="200"/>
      <c r="K1488" s="200"/>
      <c r="L1488" s="200"/>
      <c r="M1488" s="200"/>
      <c r="N1488" s="200"/>
      <c r="O1488" s="200"/>
      <c r="P1488" s="200"/>
      <c r="Q1488" s="200"/>
      <c r="R1488" s="200"/>
      <c r="S1488" s="200"/>
      <c r="T1488" s="200"/>
      <c r="U1488" s="200"/>
      <c r="V1488" s="200"/>
      <c r="W1488" s="201"/>
      <c r="X1488" s="116" t="str">
        <f t="shared" si="239"/>
        <v xml:space="preserve"> </v>
      </c>
      <c r="Y1488" s="116" t="str">
        <f t="shared" si="238"/>
        <v xml:space="preserve"> </v>
      </c>
      <c r="Z1488" s="116" t="str">
        <f t="shared" si="230"/>
        <v xml:space="preserve"> </v>
      </c>
      <c r="AA1488" s="116" t="str">
        <f t="shared" si="231"/>
        <v xml:space="preserve"> </v>
      </c>
      <c r="AB1488" s="116" t="str">
        <f t="shared" si="232"/>
        <v xml:space="preserve"> </v>
      </c>
      <c r="AC1488" s="116" t="str">
        <f t="shared" si="233"/>
        <v xml:space="preserve"> </v>
      </c>
      <c r="AD1488" s="116" t="str">
        <f t="shared" si="234"/>
        <v xml:space="preserve"> </v>
      </c>
      <c r="AE1488" s="116" t="str">
        <f t="shared" si="235"/>
        <v xml:space="preserve"> </v>
      </c>
      <c r="AF1488" s="116" t="str">
        <f t="shared" si="236"/>
        <v xml:space="preserve"> </v>
      </c>
      <c r="AG1488" s="116" t="str">
        <f t="shared" si="237"/>
        <v xml:space="preserve"> </v>
      </c>
    </row>
    <row r="1489" spans="1:33" x14ac:dyDescent="0.35">
      <c r="A1489" s="199"/>
      <c r="B1489" s="200"/>
      <c r="C1489" s="200"/>
      <c r="D1489" s="200"/>
      <c r="E1489" s="200"/>
      <c r="F1489" s="200"/>
      <c r="G1489" s="200"/>
      <c r="H1489" s="200"/>
      <c r="I1489" s="200"/>
      <c r="J1489" s="200"/>
      <c r="K1489" s="200"/>
      <c r="L1489" s="200"/>
      <c r="M1489" s="200"/>
      <c r="N1489" s="200"/>
      <c r="O1489" s="200"/>
      <c r="P1489" s="200"/>
      <c r="Q1489" s="200"/>
      <c r="R1489" s="200"/>
      <c r="S1489" s="200"/>
      <c r="T1489" s="200"/>
      <c r="U1489" s="200"/>
      <c r="V1489" s="200"/>
      <c r="W1489" s="201"/>
      <c r="X1489" s="116" t="str">
        <f t="shared" si="239"/>
        <v xml:space="preserve"> </v>
      </c>
      <c r="Y1489" s="116" t="str">
        <f t="shared" si="238"/>
        <v xml:space="preserve"> </v>
      </c>
      <c r="Z1489" s="116" t="str">
        <f t="shared" si="230"/>
        <v xml:space="preserve"> </v>
      </c>
      <c r="AA1489" s="116" t="str">
        <f t="shared" si="231"/>
        <v xml:space="preserve"> </v>
      </c>
      <c r="AB1489" s="116" t="str">
        <f t="shared" si="232"/>
        <v xml:space="preserve"> </v>
      </c>
      <c r="AC1489" s="116" t="str">
        <f t="shared" si="233"/>
        <v xml:space="preserve"> </v>
      </c>
      <c r="AD1489" s="116" t="str">
        <f t="shared" si="234"/>
        <v xml:space="preserve"> </v>
      </c>
      <c r="AE1489" s="116" t="str">
        <f t="shared" si="235"/>
        <v xml:space="preserve"> </v>
      </c>
      <c r="AF1489" s="116" t="str">
        <f t="shared" si="236"/>
        <v xml:space="preserve"> </v>
      </c>
      <c r="AG1489" s="116" t="str">
        <f t="shared" si="237"/>
        <v xml:space="preserve"> </v>
      </c>
    </row>
    <row r="1490" spans="1:33" x14ac:dyDescent="0.35">
      <c r="A1490" s="199"/>
      <c r="B1490" s="200"/>
      <c r="C1490" s="200"/>
      <c r="D1490" s="200"/>
      <c r="E1490" s="200"/>
      <c r="F1490" s="200"/>
      <c r="G1490" s="200"/>
      <c r="H1490" s="200"/>
      <c r="I1490" s="200"/>
      <c r="J1490" s="200"/>
      <c r="K1490" s="200"/>
      <c r="L1490" s="200"/>
      <c r="M1490" s="200"/>
      <c r="N1490" s="200"/>
      <c r="O1490" s="200"/>
      <c r="P1490" s="200"/>
      <c r="Q1490" s="200"/>
      <c r="R1490" s="200"/>
      <c r="S1490" s="200"/>
      <c r="T1490" s="200"/>
      <c r="U1490" s="200"/>
      <c r="V1490" s="200"/>
      <c r="W1490" s="201"/>
      <c r="X1490" s="116" t="str">
        <f t="shared" si="239"/>
        <v xml:space="preserve"> </v>
      </c>
      <c r="Y1490" s="116" t="str">
        <f t="shared" si="238"/>
        <v xml:space="preserve"> </v>
      </c>
      <c r="Z1490" s="116" t="str">
        <f t="shared" si="230"/>
        <v xml:space="preserve"> </v>
      </c>
      <c r="AA1490" s="116" t="str">
        <f t="shared" si="231"/>
        <v xml:space="preserve"> </v>
      </c>
      <c r="AB1490" s="116" t="str">
        <f t="shared" si="232"/>
        <v xml:space="preserve"> </v>
      </c>
      <c r="AC1490" s="116" t="str">
        <f t="shared" si="233"/>
        <v xml:space="preserve"> </v>
      </c>
      <c r="AD1490" s="116" t="str">
        <f t="shared" si="234"/>
        <v xml:space="preserve"> </v>
      </c>
      <c r="AE1490" s="116" t="str">
        <f t="shared" si="235"/>
        <v xml:space="preserve"> </v>
      </c>
      <c r="AF1490" s="116" t="str">
        <f t="shared" si="236"/>
        <v xml:space="preserve"> </v>
      </c>
      <c r="AG1490" s="116" t="str">
        <f t="shared" si="237"/>
        <v xml:space="preserve"> </v>
      </c>
    </row>
    <row r="1491" spans="1:33" x14ac:dyDescent="0.35">
      <c r="A1491" s="199"/>
      <c r="B1491" s="200"/>
      <c r="C1491" s="200"/>
      <c r="D1491" s="200"/>
      <c r="E1491" s="200"/>
      <c r="F1491" s="200"/>
      <c r="G1491" s="200"/>
      <c r="H1491" s="200"/>
      <c r="I1491" s="200"/>
      <c r="J1491" s="200"/>
      <c r="K1491" s="200"/>
      <c r="L1491" s="200"/>
      <c r="M1491" s="200"/>
      <c r="N1491" s="200"/>
      <c r="O1491" s="200"/>
      <c r="P1491" s="200"/>
      <c r="Q1491" s="200"/>
      <c r="R1491" s="200"/>
      <c r="S1491" s="200"/>
      <c r="T1491" s="200"/>
      <c r="U1491" s="200"/>
      <c r="V1491" s="200"/>
      <c r="W1491" s="201"/>
      <c r="X1491" s="116" t="str">
        <f t="shared" si="239"/>
        <v xml:space="preserve"> </v>
      </c>
      <c r="Y1491" s="116" t="str">
        <f t="shared" si="238"/>
        <v xml:space="preserve"> </v>
      </c>
      <c r="Z1491" s="116" t="str">
        <f t="shared" si="230"/>
        <v xml:space="preserve"> </v>
      </c>
      <c r="AA1491" s="116" t="str">
        <f t="shared" si="231"/>
        <v xml:space="preserve"> </v>
      </c>
      <c r="AB1491" s="116" t="str">
        <f t="shared" si="232"/>
        <v xml:space="preserve"> </v>
      </c>
      <c r="AC1491" s="116" t="str">
        <f t="shared" si="233"/>
        <v xml:space="preserve"> </v>
      </c>
      <c r="AD1491" s="116" t="str">
        <f t="shared" si="234"/>
        <v xml:space="preserve"> </v>
      </c>
      <c r="AE1491" s="116" t="str">
        <f t="shared" si="235"/>
        <v xml:space="preserve"> </v>
      </c>
      <c r="AF1491" s="116" t="str">
        <f t="shared" si="236"/>
        <v xml:space="preserve"> </v>
      </c>
      <c r="AG1491" s="116" t="str">
        <f t="shared" si="237"/>
        <v xml:space="preserve"> </v>
      </c>
    </row>
    <row r="1492" spans="1:33" x14ac:dyDescent="0.35">
      <c r="A1492" s="199"/>
      <c r="B1492" s="200"/>
      <c r="C1492" s="200"/>
      <c r="D1492" s="200"/>
      <c r="E1492" s="200"/>
      <c r="F1492" s="200"/>
      <c r="G1492" s="200"/>
      <c r="H1492" s="200"/>
      <c r="I1492" s="200"/>
      <c r="J1492" s="200"/>
      <c r="K1492" s="200"/>
      <c r="L1492" s="200"/>
      <c r="M1492" s="200"/>
      <c r="N1492" s="200"/>
      <c r="O1492" s="200"/>
      <c r="P1492" s="200"/>
      <c r="Q1492" s="200"/>
      <c r="R1492" s="200"/>
      <c r="S1492" s="200"/>
      <c r="T1492" s="200"/>
      <c r="U1492" s="200"/>
      <c r="V1492" s="200"/>
      <c r="W1492" s="201"/>
      <c r="X1492" s="116" t="str">
        <f t="shared" si="239"/>
        <v xml:space="preserve"> </v>
      </c>
      <c r="Y1492" s="116" t="str">
        <f t="shared" si="238"/>
        <v xml:space="preserve"> </v>
      </c>
      <c r="Z1492" s="116" t="str">
        <f t="shared" si="230"/>
        <v xml:space="preserve"> </v>
      </c>
      <c r="AA1492" s="116" t="str">
        <f t="shared" si="231"/>
        <v xml:space="preserve"> </v>
      </c>
      <c r="AB1492" s="116" t="str">
        <f t="shared" si="232"/>
        <v xml:space="preserve"> </v>
      </c>
      <c r="AC1492" s="116" t="str">
        <f t="shared" si="233"/>
        <v xml:space="preserve"> </v>
      </c>
      <c r="AD1492" s="116" t="str">
        <f t="shared" si="234"/>
        <v xml:space="preserve"> </v>
      </c>
      <c r="AE1492" s="116" t="str">
        <f t="shared" si="235"/>
        <v xml:space="preserve"> </v>
      </c>
      <c r="AF1492" s="116" t="str">
        <f t="shared" si="236"/>
        <v xml:space="preserve"> </v>
      </c>
      <c r="AG1492" s="116" t="str">
        <f t="shared" si="237"/>
        <v xml:space="preserve"> </v>
      </c>
    </row>
    <row r="1493" spans="1:33" x14ac:dyDescent="0.35">
      <c r="A1493" s="199"/>
      <c r="B1493" s="200"/>
      <c r="C1493" s="200"/>
      <c r="D1493" s="200"/>
      <c r="E1493" s="200"/>
      <c r="F1493" s="200"/>
      <c r="G1493" s="200"/>
      <c r="H1493" s="200"/>
      <c r="I1493" s="200"/>
      <c r="J1493" s="200"/>
      <c r="K1493" s="200"/>
      <c r="L1493" s="200"/>
      <c r="M1493" s="200"/>
      <c r="N1493" s="200"/>
      <c r="O1493" s="200"/>
      <c r="P1493" s="200"/>
      <c r="Q1493" s="200"/>
      <c r="R1493" s="200"/>
      <c r="S1493" s="200"/>
      <c r="T1493" s="200"/>
      <c r="U1493" s="200"/>
      <c r="V1493" s="200"/>
      <c r="W1493" s="201"/>
      <c r="X1493" s="116" t="str">
        <f t="shared" si="239"/>
        <v xml:space="preserve"> </v>
      </c>
      <c r="Y1493" s="116" t="str">
        <f t="shared" si="238"/>
        <v xml:space="preserve"> </v>
      </c>
      <c r="Z1493" s="116" t="str">
        <f t="shared" si="230"/>
        <v xml:space="preserve"> </v>
      </c>
      <c r="AA1493" s="116" t="str">
        <f t="shared" si="231"/>
        <v xml:space="preserve"> </v>
      </c>
      <c r="AB1493" s="116" t="str">
        <f t="shared" si="232"/>
        <v xml:space="preserve"> </v>
      </c>
      <c r="AC1493" s="116" t="str">
        <f t="shared" si="233"/>
        <v xml:space="preserve"> </v>
      </c>
      <c r="AD1493" s="116" t="str">
        <f t="shared" si="234"/>
        <v xml:space="preserve"> </v>
      </c>
      <c r="AE1493" s="116" t="str">
        <f t="shared" si="235"/>
        <v xml:space="preserve"> </v>
      </c>
      <c r="AF1493" s="116" t="str">
        <f t="shared" si="236"/>
        <v xml:space="preserve"> </v>
      </c>
      <c r="AG1493" s="116" t="str">
        <f t="shared" si="237"/>
        <v xml:space="preserve"> </v>
      </c>
    </row>
    <row r="1494" spans="1:33" x14ac:dyDescent="0.35">
      <c r="A1494" s="199"/>
      <c r="B1494" s="200"/>
      <c r="C1494" s="200"/>
      <c r="D1494" s="200"/>
      <c r="E1494" s="200"/>
      <c r="F1494" s="200"/>
      <c r="G1494" s="200"/>
      <c r="H1494" s="200"/>
      <c r="I1494" s="200"/>
      <c r="J1494" s="200"/>
      <c r="K1494" s="200"/>
      <c r="L1494" s="200"/>
      <c r="M1494" s="200"/>
      <c r="N1494" s="200"/>
      <c r="O1494" s="200"/>
      <c r="P1494" s="200"/>
      <c r="Q1494" s="200"/>
      <c r="R1494" s="200"/>
      <c r="S1494" s="200"/>
      <c r="T1494" s="200"/>
      <c r="U1494" s="200"/>
      <c r="V1494" s="200"/>
      <c r="W1494" s="201"/>
      <c r="X1494" s="116" t="str">
        <f t="shared" si="239"/>
        <v xml:space="preserve"> </v>
      </c>
      <c r="Y1494" s="116" t="str">
        <f t="shared" si="238"/>
        <v xml:space="preserve"> </v>
      </c>
      <c r="Z1494" s="116" t="str">
        <f t="shared" si="230"/>
        <v xml:space="preserve"> </v>
      </c>
      <c r="AA1494" s="116" t="str">
        <f t="shared" si="231"/>
        <v xml:space="preserve"> </v>
      </c>
      <c r="AB1494" s="116" t="str">
        <f t="shared" si="232"/>
        <v xml:space="preserve"> </v>
      </c>
      <c r="AC1494" s="116" t="str">
        <f t="shared" si="233"/>
        <v xml:space="preserve"> </v>
      </c>
      <c r="AD1494" s="116" t="str">
        <f t="shared" si="234"/>
        <v xml:space="preserve"> </v>
      </c>
      <c r="AE1494" s="116" t="str">
        <f t="shared" si="235"/>
        <v xml:space="preserve"> </v>
      </c>
      <c r="AF1494" s="116" t="str">
        <f t="shared" si="236"/>
        <v xml:space="preserve"> </v>
      </c>
      <c r="AG1494" s="116" t="str">
        <f t="shared" si="237"/>
        <v xml:space="preserve"> </v>
      </c>
    </row>
    <row r="1495" spans="1:33" x14ac:dyDescent="0.35">
      <c r="A1495" s="199"/>
      <c r="B1495" s="200"/>
      <c r="C1495" s="200"/>
      <c r="D1495" s="200"/>
      <c r="E1495" s="200"/>
      <c r="F1495" s="200"/>
      <c r="G1495" s="200"/>
      <c r="H1495" s="200"/>
      <c r="I1495" s="200"/>
      <c r="J1495" s="200"/>
      <c r="K1495" s="200"/>
      <c r="L1495" s="200"/>
      <c r="M1495" s="200"/>
      <c r="N1495" s="200"/>
      <c r="O1495" s="200"/>
      <c r="P1495" s="200"/>
      <c r="Q1495" s="200"/>
      <c r="R1495" s="200"/>
      <c r="S1495" s="200"/>
      <c r="T1495" s="200"/>
      <c r="U1495" s="200"/>
      <c r="V1495" s="200"/>
      <c r="W1495" s="201"/>
      <c r="X1495" s="116" t="str">
        <f t="shared" si="239"/>
        <v xml:space="preserve"> </v>
      </c>
      <c r="Y1495" s="116" t="str">
        <f t="shared" si="238"/>
        <v xml:space="preserve"> </v>
      </c>
      <c r="Z1495" s="116" t="str">
        <f t="shared" si="230"/>
        <v xml:space="preserve"> </v>
      </c>
      <c r="AA1495" s="116" t="str">
        <f t="shared" si="231"/>
        <v xml:space="preserve"> </v>
      </c>
      <c r="AB1495" s="116" t="str">
        <f t="shared" si="232"/>
        <v xml:space="preserve"> </v>
      </c>
      <c r="AC1495" s="116" t="str">
        <f t="shared" si="233"/>
        <v xml:space="preserve"> </v>
      </c>
      <c r="AD1495" s="116" t="str">
        <f t="shared" si="234"/>
        <v xml:space="preserve"> </v>
      </c>
      <c r="AE1495" s="116" t="str">
        <f t="shared" si="235"/>
        <v xml:space="preserve"> </v>
      </c>
      <c r="AF1495" s="116" t="str">
        <f t="shared" si="236"/>
        <v xml:space="preserve"> </v>
      </c>
      <c r="AG1495" s="116" t="str">
        <f t="shared" si="237"/>
        <v xml:space="preserve"> </v>
      </c>
    </row>
    <row r="1496" spans="1:33" x14ac:dyDescent="0.35">
      <c r="A1496" s="199"/>
      <c r="B1496" s="200"/>
      <c r="C1496" s="200"/>
      <c r="D1496" s="200"/>
      <c r="E1496" s="200"/>
      <c r="F1496" s="200"/>
      <c r="G1496" s="200"/>
      <c r="H1496" s="200"/>
      <c r="I1496" s="200"/>
      <c r="J1496" s="200"/>
      <c r="K1496" s="200"/>
      <c r="L1496" s="200"/>
      <c r="M1496" s="200"/>
      <c r="N1496" s="200"/>
      <c r="O1496" s="200"/>
      <c r="P1496" s="200"/>
      <c r="Q1496" s="200"/>
      <c r="R1496" s="200"/>
      <c r="S1496" s="200"/>
      <c r="T1496" s="200"/>
      <c r="U1496" s="200"/>
      <c r="V1496" s="200"/>
      <c r="W1496" s="201"/>
      <c r="X1496" s="116" t="str">
        <f t="shared" si="239"/>
        <v xml:space="preserve"> </v>
      </c>
      <c r="Y1496" s="116" t="str">
        <f t="shared" si="238"/>
        <v xml:space="preserve"> </v>
      </c>
      <c r="Z1496" s="116" t="str">
        <f t="shared" si="230"/>
        <v xml:space="preserve"> </v>
      </c>
      <c r="AA1496" s="116" t="str">
        <f t="shared" si="231"/>
        <v xml:space="preserve"> </v>
      </c>
      <c r="AB1496" s="116" t="str">
        <f t="shared" si="232"/>
        <v xml:space="preserve"> </v>
      </c>
      <c r="AC1496" s="116" t="str">
        <f t="shared" si="233"/>
        <v xml:space="preserve"> </v>
      </c>
      <c r="AD1496" s="116" t="str">
        <f t="shared" si="234"/>
        <v xml:space="preserve"> </v>
      </c>
      <c r="AE1496" s="116" t="str">
        <f t="shared" si="235"/>
        <v xml:space="preserve"> </v>
      </c>
      <c r="AF1496" s="116" t="str">
        <f t="shared" si="236"/>
        <v xml:space="preserve"> </v>
      </c>
      <c r="AG1496" s="116" t="str">
        <f t="shared" si="237"/>
        <v xml:space="preserve"> </v>
      </c>
    </row>
    <row r="1497" spans="1:33" x14ac:dyDescent="0.35">
      <c r="A1497" s="199"/>
      <c r="B1497" s="200"/>
      <c r="C1497" s="200"/>
      <c r="D1497" s="200"/>
      <c r="E1497" s="200"/>
      <c r="F1497" s="200"/>
      <c r="G1497" s="200"/>
      <c r="H1497" s="200"/>
      <c r="I1497" s="200"/>
      <c r="J1497" s="200"/>
      <c r="K1497" s="200"/>
      <c r="L1497" s="200"/>
      <c r="M1497" s="200"/>
      <c r="N1497" s="200"/>
      <c r="O1497" s="200"/>
      <c r="P1497" s="200"/>
      <c r="Q1497" s="200"/>
      <c r="R1497" s="200"/>
      <c r="S1497" s="200"/>
      <c r="T1497" s="200"/>
      <c r="U1497" s="200"/>
      <c r="V1497" s="200"/>
      <c r="W1497" s="201"/>
      <c r="X1497" s="116" t="str">
        <f t="shared" si="239"/>
        <v xml:space="preserve"> </v>
      </c>
      <c r="Y1497" s="116" t="str">
        <f t="shared" si="238"/>
        <v xml:space="preserve"> </v>
      </c>
      <c r="Z1497" s="116" t="str">
        <f t="shared" si="230"/>
        <v xml:space="preserve"> </v>
      </c>
      <c r="AA1497" s="116" t="str">
        <f t="shared" si="231"/>
        <v xml:space="preserve"> </v>
      </c>
      <c r="AB1497" s="116" t="str">
        <f t="shared" si="232"/>
        <v xml:space="preserve"> </v>
      </c>
      <c r="AC1497" s="116" t="str">
        <f t="shared" si="233"/>
        <v xml:space="preserve"> </v>
      </c>
      <c r="AD1497" s="116" t="str">
        <f t="shared" si="234"/>
        <v xml:space="preserve"> </v>
      </c>
      <c r="AE1497" s="116" t="str">
        <f t="shared" si="235"/>
        <v xml:space="preserve"> </v>
      </c>
      <c r="AF1497" s="116" t="str">
        <f t="shared" si="236"/>
        <v xml:space="preserve"> </v>
      </c>
      <c r="AG1497" s="116" t="str">
        <f t="shared" si="237"/>
        <v xml:space="preserve"> </v>
      </c>
    </row>
    <row r="1498" spans="1:33" x14ac:dyDescent="0.35">
      <c r="A1498" s="199"/>
      <c r="B1498" s="200"/>
      <c r="C1498" s="200"/>
      <c r="D1498" s="200"/>
      <c r="E1498" s="200"/>
      <c r="F1498" s="200"/>
      <c r="G1498" s="200"/>
      <c r="H1498" s="200"/>
      <c r="I1498" s="200"/>
      <c r="J1498" s="200"/>
      <c r="K1498" s="200"/>
      <c r="L1498" s="200"/>
      <c r="M1498" s="200"/>
      <c r="N1498" s="200"/>
      <c r="O1498" s="200"/>
      <c r="P1498" s="200"/>
      <c r="Q1498" s="200"/>
      <c r="R1498" s="200"/>
      <c r="S1498" s="200"/>
      <c r="T1498" s="200"/>
      <c r="U1498" s="200"/>
      <c r="V1498" s="200"/>
      <c r="W1498" s="201"/>
      <c r="X1498" s="116" t="str">
        <f t="shared" si="239"/>
        <v xml:space="preserve"> </v>
      </c>
      <c r="Y1498" s="116" t="str">
        <f t="shared" si="238"/>
        <v xml:space="preserve"> </v>
      </c>
      <c r="Z1498" s="116" t="str">
        <f t="shared" si="230"/>
        <v xml:space="preserve"> </v>
      </c>
      <c r="AA1498" s="116" t="str">
        <f t="shared" si="231"/>
        <v xml:space="preserve"> </v>
      </c>
      <c r="AB1498" s="116" t="str">
        <f t="shared" si="232"/>
        <v xml:space="preserve"> </v>
      </c>
      <c r="AC1498" s="116" t="str">
        <f t="shared" si="233"/>
        <v xml:space="preserve"> </v>
      </c>
      <c r="AD1498" s="116" t="str">
        <f t="shared" si="234"/>
        <v xml:space="preserve"> </v>
      </c>
      <c r="AE1498" s="116" t="str">
        <f t="shared" si="235"/>
        <v xml:space="preserve"> </v>
      </c>
      <c r="AF1498" s="116" t="str">
        <f t="shared" si="236"/>
        <v xml:space="preserve"> </v>
      </c>
      <c r="AG1498" s="116" t="str">
        <f t="shared" si="237"/>
        <v xml:space="preserve"> </v>
      </c>
    </row>
    <row r="1499" spans="1:33" x14ac:dyDescent="0.35">
      <c r="A1499" s="199"/>
      <c r="B1499" s="200"/>
      <c r="C1499" s="200"/>
      <c r="D1499" s="200"/>
      <c r="E1499" s="200"/>
      <c r="F1499" s="200"/>
      <c r="G1499" s="200"/>
      <c r="H1499" s="200"/>
      <c r="I1499" s="200"/>
      <c r="J1499" s="200"/>
      <c r="K1499" s="200"/>
      <c r="L1499" s="200"/>
      <c r="M1499" s="200"/>
      <c r="N1499" s="200"/>
      <c r="O1499" s="200"/>
      <c r="P1499" s="200"/>
      <c r="Q1499" s="200"/>
      <c r="R1499" s="200"/>
      <c r="S1499" s="200"/>
      <c r="T1499" s="200"/>
      <c r="U1499" s="200"/>
      <c r="V1499" s="200"/>
      <c r="W1499" s="201"/>
      <c r="X1499" s="116" t="str">
        <f t="shared" si="239"/>
        <v xml:space="preserve"> </v>
      </c>
      <c r="Y1499" s="116" t="str">
        <f t="shared" si="238"/>
        <v xml:space="preserve"> </v>
      </c>
      <c r="Z1499" s="116" t="str">
        <f t="shared" si="230"/>
        <v xml:space="preserve"> </v>
      </c>
      <c r="AA1499" s="116" t="str">
        <f t="shared" si="231"/>
        <v xml:space="preserve"> </v>
      </c>
      <c r="AB1499" s="116" t="str">
        <f t="shared" si="232"/>
        <v xml:space="preserve"> </v>
      </c>
      <c r="AC1499" s="116" t="str">
        <f t="shared" si="233"/>
        <v xml:space="preserve"> </v>
      </c>
      <c r="AD1499" s="116" t="str">
        <f t="shared" si="234"/>
        <v xml:space="preserve"> </v>
      </c>
      <c r="AE1499" s="116" t="str">
        <f t="shared" si="235"/>
        <v xml:space="preserve"> </v>
      </c>
      <c r="AF1499" s="116" t="str">
        <f t="shared" si="236"/>
        <v xml:space="preserve"> </v>
      </c>
      <c r="AG1499" s="116" t="str">
        <f t="shared" si="237"/>
        <v xml:space="preserve"> </v>
      </c>
    </row>
    <row r="1500" spans="1:33" x14ac:dyDescent="0.35">
      <c r="A1500" s="199"/>
      <c r="B1500" s="200"/>
      <c r="C1500" s="200"/>
      <c r="D1500" s="200"/>
      <c r="E1500" s="200"/>
      <c r="F1500" s="200"/>
      <c r="G1500" s="200"/>
      <c r="H1500" s="200"/>
      <c r="I1500" s="200"/>
      <c r="J1500" s="200"/>
      <c r="K1500" s="200"/>
      <c r="L1500" s="200"/>
      <c r="M1500" s="200"/>
      <c r="N1500" s="200"/>
      <c r="O1500" s="200"/>
      <c r="P1500" s="200"/>
      <c r="Q1500" s="200"/>
      <c r="R1500" s="200"/>
      <c r="S1500" s="200"/>
      <c r="T1500" s="200"/>
      <c r="U1500" s="200"/>
      <c r="V1500" s="200"/>
      <c r="W1500" s="201"/>
      <c r="X1500" s="116" t="str">
        <f t="shared" si="239"/>
        <v xml:space="preserve"> </v>
      </c>
      <c r="Y1500" s="116" t="str">
        <f t="shared" si="238"/>
        <v xml:space="preserve"> </v>
      </c>
      <c r="Z1500" s="116" t="str">
        <f t="shared" si="230"/>
        <v xml:space="preserve"> </v>
      </c>
      <c r="AA1500" s="116" t="str">
        <f t="shared" si="231"/>
        <v xml:space="preserve"> </v>
      </c>
      <c r="AB1500" s="116" t="str">
        <f t="shared" si="232"/>
        <v xml:space="preserve"> </v>
      </c>
      <c r="AC1500" s="116" t="str">
        <f t="shared" si="233"/>
        <v xml:space="preserve"> </v>
      </c>
      <c r="AD1500" s="116" t="str">
        <f t="shared" si="234"/>
        <v xml:space="preserve"> </v>
      </c>
      <c r="AE1500" s="116" t="str">
        <f t="shared" si="235"/>
        <v xml:space="preserve"> </v>
      </c>
      <c r="AF1500" s="116" t="str">
        <f t="shared" si="236"/>
        <v xml:space="preserve"> </v>
      </c>
      <c r="AG1500" s="116" t="str">
        <f t="shared" si="237"/>
        <v xml:space="preserve"> </v>
      </c>
    </row>
    <row r="1501" spans="1:33" x14ac:dyDescent="0.35">
      <c r="A1501" s="199"/>
      <c r="B1501" s="200"/>
      <c r="C1501" s="200"/>
      <c r="D1501" s="200"/>
      <c r="E1501" s="200"/>
      <c r="F1501" s="200"/>
      <c r="G1501" s="200"/>
      <c r="H1501" s="200"/>
      <c r="I1501" s="200"/>
      <c r="J1501" s="200"/>
      <c r="K1501" s="200"/>
      <c r="L1501" s="200"/>
      <c r="M1501" s="200"/>
      <c r="N1501" s="200"/>
      <c r="O1501" s="200"/>
      <c r="P1501" s="200"/>
      <c r="Q1501" s="200"/>
      <c r="R1501" s="200"/>
      <c r="S1501" s="200"/>
      <c r="T1501" s="200"/>
      <c r="U1501" s="200"/>
      <c r="V1501" s="200"/>
      <c r="W1501" s="201"/>
      <c r="X1501" s="116" t="str">
        <f t="shared" si="239"/>
        <v xml:space="preserve"> </v>
      </c>
      <c r="Y1501" s="116" t="str">
        <f t="shared" si="238"/>
        <v xml:space="preserve"> </v>
      </c>
      <c r="Z1501" s="116" t="str">
        <f t="shared" si="230"/>
        <v xml:space="preserve"> </v>
      </c>
      <c r="AA1501" s="116" t="str">
        <f t="shared" si="231"/>
        <v xml:space="preserve"> </v>
      </c>
      <c r="AB1501" s="116" t="str">
        <f t="shared" si="232"/>
        <v xml:space="preserve"> </v>
      </c>
      <c r="AC1501" s="116" t="str">
        <f t="shared" si="233"/>
        <v xml:space="preserve"> </v>
      </c>
      <c r="AD1501" s="116" t="str">
        <f t="shared" si="234"/>
        <v xml:space="preserve"> </v>
      </c>
      <c r="AE1501" s="116" t="str">
        <f t="shared" si="235"/>
        <v xml:space="preserve"> </v>
      </c>
      <c r="AF1501" s="116" t="str">
        <f t="shared" si="236"/>
        <v xml:space="preserve"> </v>
      </c>
      <c r="AG1501" s="116" t="str">
        <f t="shared" si="237"/>
        <v xml:space="preserve"> </v>
      </c>
    </row>
    <row r="1502" spans="1:33" x14ac:dyDescent="0.35">
      <c r="A1502" s="199"/>
      <c r="B1502" s="200"/>
      <c r="C1502" s="200"/>
      <c r="D1502" s="200"/>
      <c r="E1502" s="200"/>
      <c r="F1502" s="200"/>
      <c r="G1502" s="200"/>
      <c r="H1502" s="200"/>
      <c r="I1502" s="200"/>
      <c r="J1502" s="200"/>
      <c r="K1502" s="200"/>
      <c r="L1502" s="200"/>
      <c r="M1502" s="200"/>
      <c r="N1502" s="200"/>
      <c r="O1502" s="200"/>
      <c r="P1502" s="200"/>
      <c r="Q1502" s="200"/>
      <c r="R1502" s="200"/>
      <c r="S1502" s="200"/>
      <c r="T1502" s="200"/>
      <c r="U1502" s="200"/>
      <c r="V1502" s="200"/>
      <c r="W1502" s="201"/>
      <c r="X1502" s="116" t="str">
        <f t="shared" si="239"/>
        <v xml:space="preserve"> </v>
      </c>
      <c r="Y1502" s="116" t="str">
        <f t="shared" si="238"/>
        <v xml:space="preserve"> </v>
      </c>
      <c r="Z1502" s="116" t="str">
        <f t="shared" si="230"/>
        <v xml:space="preserve"> </v>
      </c>
      <c r="AA1502" s="116" t="str">
        <f t="shared" si="231"/>
        <v xml:space="preserve"> </v>
      </c>
      <c r="AB1502" s="116" t="str">
        <f t="shared" si="232"/>
        <v xml:space="preserve"> </v>
      </c>
      <c r="AC1502" s="116" t="str">
        <f t="shared" si="233"/>
        <v xml:space="preserve"> </v>
      </c>
      <c r="AD1502" s="116" t="str">
        <f t="shared" si="234"/>
        <v xml:space="preserve"> </v>
      </c>
      <c r="AE1502" s="116" t="str">
        <f t="shared" si="235"/>
        <v xml:space="preserve"> </v>
      </c>
      <c r="AF1502" s="116" t="str">
        <f t="shared" si="236"/>
        <v xml:space="preserve"> </v>
      </c>
      <c r="AG1502" s="116" t="str">
        <f t="shared" si="237"/>
        <v xml:space="preserve"> </v>
      </c>
    </row>
    <row r="1503" spans="1:33" x14ac:dyDescent="0.35">
      <c r="A1503" s="199"/>
      <c r="B1503" s="200"/>
      <c r="C1503" s="200"/>
      <c r="D1503" s="200"/>
      <c r="E1503" s="200"/>
      <c r="F1503" s="200"/>
      <c r="G1503" s="200"/>
      <c r="H1503" s="200"/>
      <c r="I1503" s="200"/>
      <c r="J1503" s="200"/>
      <c r="K1503" s="200"/>
      <c r="L1503" s="200"/>
      <c r="M1503" s="200"/>
      <c r="N1503" s="200"/>
      <c r="O1503" s="200"/>
      <c r="P1503" s="200"/>
      <c r="Q1503" s="200"/>
      <c r="R1503" s="200"/>
      <c r="S1503" s="200"/>
      <c r="T1503" s="200"/>
      <c r="U1503" s="200"/>
      <c r="V1503" s="200"/>
      <c r="W1503" s="201"/>
      <c r="X1503" s="116" t="str">
        <f t="shared" si="239"/>
        <v xml:space="preserve"> </v>
      </c>
      <c r="Y1503" s="116" t="str">
        <f t="shared" si="238"/>
        <v xml:space="preserve"> </v>
      </c>
      <c r="Z1503" s="116" t="str">
        <f t="shared" si="230"/>
        <v xml:space="preserve"> </v>
      </c>
      <c r="AA1503" s="116" t="str">
        <f t="shared" si="231"/>
        <v xml:space="preserve"> </v>
      </c>
      <c r="AB1503" s="116" t="str">
        <f t="shared" si="232"/>
        <v xml:space="preserve"> </v>
      </c>
      <c r="AC1503" s="116" t="str">
        <f t="shared" si="233"/>
        <v xml:space="preserve"> </v>
      </c>
      <c r="AD1503" s="116" t="str">
        <f t="shared" si="234"/>
        <v xml:space="preserve"> </v>
      </c>
      <c r="AE1503" s="116" t="str">
        <f t="shared" si="235"/>
        <v xml:space="preserve"> </v>
      </c>
      <c r="AF1503" s="116" t="str">
        <f t="shared" si="236"/>
        <v xml:space="preserve"> </v>
      </c>
      <c r="AG1503" s="116" t="str">
        <f t="shared" si="237"/>
        <v xml:space="preserve"> </v>
      </c>
    </row>
    <row r="1504" spans="1:33" x14ac:dyDescent="0.35">
      <c r="A1504" s="199"/>
      <c r="B1504" s="200"/>
      <c r="C1504" s="200"/>
      <c r="D1504" s="200"/>
      <c r="E1504" s="200"/>
      <c r="F1504" s="200"/>
      <c r="G1504" s="200"/>
      <c r="H1504" s="200"/>
      <c r="I1504" s="200"/>
      <c r="J1504" s="200"/>
      <c r="K1504" s="200"/>
      <c r="L1504" s="200"/>
      <c r="M1504" s="200"/>
      <c r="N1504" s="200"/>
      <c r="O1504" s="200"/>
      <c r="P1504" s="200"/>
      <c r="Q1504" s="200"/>
      <c r="R1504" s="200"/>
      <c r="S1504" s="200"/>
      <c r="T1504" s="200"/>
      <c r="U1504" s="200"/>
      <c r="V1504" s="200"/>
      <c r="W1504" s="201"/>
      <c r="X1504" s="116" t="str">
        <f t="shared" si="239"/>
        <v xml:space="preserve"> </v>
      </c>
      <c r="Y1504" s="116" t="str">
        <f t="shared" si="238"/>
        <v xml:space="preserve"> </v>
      </c>
      <c r="Z1504" s="116" t="str">
        <f t="shared" si="230"/>
        <v xml:space="preserve"> </v>
      </c>
      <c r="AA1504" s="116" t="str">
        <f t="shared" si="231"/>
        <v xml:space="preserve"> </v>
      </c>
      <c r="AB1504" s="116" t="str">
        <f t="shared" si="232"/>
        <v xml:space="preserve"> </v>
      </c>
      <c r="AC1504" s="116" t="str">
        <f t="shared" si="233"/>
        <v xml:space="preserve"> </v>
      </c>
      <c r="AD1504" s="116" t="str">
        <f t="shared" si="234"/>
        <v xml:space="preserve"> </v>
      </c>
      <c r="AE1504" s="116" t="str">
        <f t="shared" si="235"/>
        <v xml:space="preserve"> </v>
      </c>
      <c r="AF1504" s="116" t="str">
        <f t="shared" si="236"/>
        <v xml:space="preserve"> </v>
      </c>
      <c r="AG1504" s="116" t="str">
        <f t="shared" si="237"/>
        <v xml:space="preserve"> </v>
      </c>
    </row>
    <row r="1505" spans="1:33" x14ac:dyDescent="0.35">
      <c r="A1505" s="199"/>
      <c r="B1505" s="200"/>
      <c r="C1505" s="200"/>
      <c r="D1505" s="200"/>
      <c r="E1505" s="200"/>
      <c r="F1505" s="200"/>
      <c r="G1505" s="200"/>
      <c r="H1505" s="200"/>
      <c r="I1505" s="200"/>
      <c r="J1505" s="200"/>
      <c r="K1505" s="200"/>
      <c r="L1505" s="200"/>
      <c r="M1505" s="200"/>
      <c r="N1505" s="200"/>
      <c r="O1505" s="200"/>
      <c r="P1505" s="200"/>
      <c r="Q1505" s="200"/>
      <c r="R1505" s="200"/>
      <c r="S1505" s="200"/>
      <c r="T1505" s="200"/>
      <c r="U1505" s="200"/>
      <c r="V1505" s="200"/>
      <c r="W1505" s="201"/>
      <c r="X1505" s="116" t="str">
        <f t="shared" si="239"/>
        <v xml:space="preserve"> </v>
      </c>
      <c r="Y1505" s="116" t="str">
        <f t="shared" si="238"/>
        <v xml:space="preserve"> </v>
      </c>
      <c r="Z1505" s="116" t="str">
        <f t="shared" si="230"/>
        <v xml:space="preserve"> </v>
      </c>
      <c r="AA1505" s="116" t="str">
        <f t="shared" si="231"/>
        <v xml:space="preserve"> </v>
      </c>
      <c r="AB1505" s="116" t="str">
        <f t="shared" si="232"/>
        <v xml:space="preserve"> </v>
      </c>
      <c r="AC1505" s="116" t="str">
        <f t="shared" si="233"/>
        <v xml:space="preserve"> </v>
      </c>
      <c r="AD1505" s="116" t="str">
        <f t="shared" si="234"/>
        <v xml:space="preserve"> </v>
      </c>
      <c r="AE1505" s="116" t="str">
        <f t="shared" si="235"/>
        <v xml:space="preserve"> </v>
      </c>
      <c r="AF1505" s="116" t="str">
        <f t="shared" si="236"/>
        <v xml:space="preserve"> </v>
      </c>
      <c r="AG1505" s="116" t="str">
        <f t="shared" si="237"/>
        <v xml:space="preserve"> </v>
      </c>
    </row>
    <row r="1506" spans="1:33" x14ac:dyDescent="0.35">
      <c r="A1506" s="199"/>
      <c r="B1506" s="200"/>
      <c r="C1506" s="200"/>
      <c r="D1506" s="200"/>
      <c r="E1506" s="200"/>
      <c r="F1506" s="200"/>
      <c r="G1506" s="200"/>
      <c r="H1506" s="200"/>
      <c r="I1506" s="200"/>
      <c r="J1506" s="200"/>
      <c r="K1506" s="200"/>
      <c r="L1506" s="200"/>
      <c r="M1506" s="200"/>
      <c r="N1506" s="200"/>
      <c r="O1506" s="200"/>
      <c r="P1506" s="200"/>
      <c r="Q1506" s="200"/>
      <c r="R1506" s="200"/>
      <c r="S1506" s="200"/>
      <c r="T1506" s="200"/>
      <c r="U1506" s="200"/>
      <c r="V1506" s="200"/>
      <c r="W1506" s="201"/>
      <c r="X1506" s="116" t="str">
        <f t="shared" si="239"/>
        <v xml:space="preserve"> </v>
      </c>
      <c r="Y1506" s="116" t="str">
        <f t="shared" si="238"/>
        <v xml:space="preserve"> </v>
      </c>
      <c r="Z1506" s="116" t="str">
        <f t="shared" si="230"/>
        <v xml:space="preserve"> </v>
      </c>
      <c r="AA1506" s="116" t="str">
        <f t="shared" si="231"/>
        <v xml:space="preserve"> </v>
      </c>
      <c r="AB1506" s="116" t="str">
        <f t="shared" si="232"/>
        <v xml:space="preserve"> </v>
      </c>
      <c r="AC1506" s="116" t="str">
        <f t="shared" si="233"/>
        <v xml:space="preserve"> </v>
      </c>
      <c r="AD1506" s="116" t="str">
        <f t="shared" si="234"/>
        <v xml:space="preserve"> </v>
      </c>
      <c r="AE1506" s="116" t="str">
        <f t="shared" si="235"/>
        <v xml:space="preserve"> </v>
      </c>
      <c r="AF1506" s="116" t="str">
        <f t="shared" si="236"/>
        <v xml:space="preserve"> </v>
      </c>
      <c r="AG1506" s="116" t="str">
        <f t="shared" si="237"/>
        <v xml:space="preserve"> </v>
      </c>
    </row>
    <row r="1507" spans="1:33" x14ac:dyDescent="0.35">
      <c r="A1507" s="199"/>
      <c r="B1507" s="200"/>
      <c r="C1507" s="200"/>
      <c r="D1507" s="200"/>
      <c r="E1507" s="200"/>
      <c r="F1507" s="200"/>
      <c r="G1507" s="200"/>
      <c r="H1507" s="200"/>
      <c r="I1507" s="200"/>
      <c r="J1507" s="200"/>
      <c r="K1507" s="200"/>
      <c r="L1507" s="200"/>
      <c r="M1507" s="200"/>
      <c r="N1507" s="200"/>
      <c r="O1507" s="200"/>
      <c r="P1507" s="200"/>
      <c r="Q1507" s="200"/>
      <c r="R1507" s="200"/>
      <c r="S1507" s="200"/>
      <c r="T1507" s="200"/>
      <c r="U1507" s="200"/>
      <c r="V1507" s="200"/>
      <c r="W1507" s="201"/>
      <c r="X1507" s="116" t="str">
        <f t="shared" si="239"/>
        <v xml:space="preserve"> </v>
      </c>
      <c r="Y1507" s="116" t="str">
        <f t="shared" si="238"/>
        <v xml:space="preserve"> </v>
      </c>
      <c r="Z1507" s="116" t="str">
        <f t="shared" si="230"/>
        <v xml:space="preserve"> </v>
      </c>
      <c r="AA1507" s="116" t="str">
        <f t="shared" si="231"/>
        <v xml:space="preserve"> </v>
      </c>
      <c r="AB1507" s="116" t="str">
        <f t="shared" si="232"/>
        <v xml:space="preserve"> </v>
      </c>
      <c r="AC1507" s="116" t="str">
        <f t="shared" si="233"/>
        <v xml:space="preserve"> </v>
      </c>
      <c r="AD1507" s="116" t="str">
        <f t="shared" si="234"/>
        <v xml:space="preserve"> </v>
      </c>
      <c r="AE1507" s="116" t="str">
        <f t="shared" si="235"/>
        <v xml:space="preserve"> </v>
      </c>
      <c r="AF1507" s="116" t="str">
        <f t="shared" si="236"/>
        <v xml:space="preserve"> </v>
      </c>
      <c r="AG1507" s="116" t="str">
        <f t="shared" si="237"/>
        <v xml:space="preserve"> </v>
      </c>
    </row>
    <row r="1508" spans="1:33" x14ac:dyDescent="0.35">
      <c r="A1508" s="199"/>
      <c r="B1508" s="200"/>
      <c r="C1508" s="200"/>
      <c r="D1508" s="200"/>
      <c r="E1508" s="200"/>
      <c r="F1508" s="200"/>
      <c r="G1508" s="200"/>
      <c r="H1508" s="200"/>
      <c r="I1508" s="200"/>
      <c r="J1508" s="200"/>
      <c r="K1508" s="200"/>
      <c r="L1508" s="200"/>
      <c r="M1508" s="200"/>
      <c r="N1508" s="200"/>
      <c r="O1508" s="200"/>
      <c r="P1508" s="200"/>
      <c r="Q1508" s="200"/>
      <c r="R1508" s="200"/>
      <c r="S1508" s="200"/>
      <c r="T1508" s="200"/>
      <c r="U1508" s="200"/>
      <c r="V1508" s="200"/>
      <c r="W1508" s="201"/>
      <c r="X1508" s="116" t="str">
        <f t="shared" si="239"/>
        <v xml:space="preserve"> </v>
      </c>
      <c r="Y1508" s="116" t="str">
        <f t="shared" si="238"/>
        <v xml:space="preserve"> </v>
      </c>
      <c r="Z1508" s="116" t="str">
        <f t="shared" si="230"/>
        <v xml:space="preserve"> </v>
      </c>
      <c r="AA1508" s="116" t="str">
        <f t="shared" si="231"/>
        <v xml:space="preserve"> </v>
      </c>
      <c r="AB1508" s="116" t="str">
        <f t="shared" si="232"/>
        <v xml:space="preserve"> </v>
      </c>
      <c r="AC1508" s="116" t="str">
        <f t="shared" si="233"/>
        <v xml:space="preserve"> </v>
      </c>
      <c r="AD1508" s="116" t="str">
        <f t="shared" si="234"/>
        <v xml:space="preserve"> </v>
      </c>
      <c r="AE1508" s="116" t="str">
        <f t="shared" si="235"/>
        <v xml:space="preserve"> </v>
      </c>
      <c r="AF1508" s="116" t="str">
        <f t="shared" si="236"/>
        <v xml:space="preserve"> </v>
      </c>
      <c r="AG1508" s="116" t="str">
        <f t="shared" si="237"/>
        <v xml:space="preserve"> </v>
      </c>
    </row>
    <row r="1509" spans="1:33" x14ac:dyDescent="0.35">
      <c r="A1509" s="199"/>
      <c r="B1509" s="200"/>
      <c r="C1509" s="200"/>
      <c r="D1509" s="200"/>
      <c r="E1509" s="200"/>
      <c r="F1509" s="200"/>
      <c r="G1509" s="200"/>
      <c r="H1509" s="200"/>
      <c r="I1509" s="200"/>
      <c r="J1509" s="200"/>
      <c r="K1509" s="200"/>
      <c r="L1509" s="200"/>
      <c r="M1509" s="200"/>
      <c r="N1509" s="200"/>
      <c r="O1509" s="200"/>
      <c r="P1509" s="200"/>
      <c r="Q1509" s="200"/>
      <c r="R1509" s="200"/>
      <c r="S1509" s="200"/>
      <c r="T1509" s="200"/>
      <c r="U1509" s="200"/>
      <c r="V1509" s="200"/>
      <c r="W1509" s="201"/>
      <c r="X1509" s="116" t="str">
        <f t="shared" si="239"/>
        <v xml:space="preserve"> </v>
      </c>
      <c r="Y1509" s="116" t="str">
        <f t="shared" si="238"/>
        <v xml:space="preserve"> </v>
      </c>
      <c r="Z1509" s="116" t="str">
        <f t="shared" si="230"/>
        <v xml:space="preserve"> </v>
      </c>
      <c r="AA1509" s="116" t="str">
        <f t="shared" si="231"/>
        <v xml:space="preserve"> </v>
      </c>
      <c r="AB1509" s="116" t="str">
        <f t="shared" si="232"/>
        <v xml:space="preserve"> </v>
      </c>
      <c r="AC1509" s="116" t="str">
        <f t="shared" si="233"/>
        <v xml:space="preserve"> </v>
      </c>
      <c r="AD1509" s="116" t="str">
        <f t="shared" si="234"/>
        <v xml:space="preserve"> </v>
      </c>
      <c r="AE1509" s="116" t="str">
        <f t="shared" si="235"/>
        <v xml:space="preserve"> </v>
      </c>
      <c r="AF1509" s="116" t="str">
        <f t="shared" si="236"/>
        <v xml:space="preserve"> </v>
      </c>
      <c r="AG1509" s="116" t="str">
        <f t="shared" si="237"/>
        <v xml:space="preserve"> </v>
      </c>
    </row>
    <row r="1510" spans="1:33" x14ac:dyDescent="0.35">
      <c r="A1510" s="199"/>
      <c r="B1510" s="200"/>
      <c r="C1510" s="200"/>
      <c r="D1510" s="200"/>
      <c r="E1510" s="200"/>
      <c r="F1510" s="200"/>
      <c r="G1510" s="200"/>
      <c r="H1510" s="200"/>
      <c r="I1510" s="200"/>
      <c r="J1510" s="200"/>
      <c r="K1510" s="200"/>
      <c r="L1510" s="200"/>
      <c r="M1510" s="200"/>
      <c r="N1510" s="200"/>
      <c r="O1510" s="200"/>
      <c r="P1510" s="200"/>
      <c r="Q1510" s="200"/>
      <c r="R1510" s="200"/>
      <c r="S1510" s="200"/>
      <c r="T1510" s="200"/>
      <c r="U1510" s="200"/>
      <c r="V1510" s="200"/>
      <c r="W1510" s="201"/>
      <c r="X1510" s="116" t="str">
        <f t="shared" si="239"/>
        <v xml:space="preserve"> </v>
      </c>
      <c r="Y1510" s="116" t="str">
        <f t="shared" si="238"/>
        <v xml:space="preserve"> </v>
      </c>
      <c r="Z1510" s="116" t="str">
        <f t="shared" si="230"/>
        <v xml:space="preserve"> </v>
      </c>
      <c r="AA1510" s="116" t="str">
        <f t="shared" si="231"/>
        <v xml:space="preserve"> </v>
      </c>
      <c r="AB1510" s="116" t="str">
        <f t="shared" si="232"/>
        <v xml:space="preserve"> </v>
      </c>
      <c r="AC1510" s="116" t="str">
        <f t="shared" si="233"/>
        <v xml:space="preserve"> </v>
      </c>
      <c r="AD1510" s="116" t="str">
        <f t="shared" si="234"/>
        <v xml:space="preserve"> </v>
      </c>
      <c r="AE1510" s="116" t="str">
        <f t="shared" si="235"/>
        <v xml:space="preserve"> </v>
      </c>
      <c r="AF1510" s="116" t="str">
        <f t="shared" si="236"/>
        <v xml:space="preserve"> </v>
      </c>
      <c r="AG1510" s="116" t="str">
        <f t="shared" si="237"/>
        <v xml:space="preserve"> </v>
      </c>
    </row>
    <row r="1511" spans="1:33" x14ac:dyDescent="0.35">
      <c r="A1511" s="199"/>
      <c r="B1511" s="200"/>
      <c r="C1511" s="200"/>
      <c r="D1511" s="200"/>
      <c r="E1511" s="200"/>
      <c r="F1511" s="200"/>
      <c r="G1511" s="200"/>
      <c r="H1511" s="200"/>
      <c r="I1511" s="200"/>
      <c r="J1511" s="200"/>
      <c r="K1511" s="200"/>
      <c r="L1511" s="200"/>
      <c r="M1511" s="200"/>
      <c r="N1511" s="200"/>
      <c r="O1511" s="200"/>
      <c r="P1511" s="200"/>
      <c r="Q1511" s="200"/>
      <c r="R1511" s="200"/>
      <c r="S1511" s="200"/>
      <c r="T1511" s="200"/>
      <c r="U1511" s="200"/>
      <c r="V1511" s="200"/>
      <c r="W1511" s="201"/>
      <c r="X1511" s="116" t="str">
        <f t="shared" si="239"/>
        <v xml:space="preserve"> </v>
      </c>
      <c r="Y1511" s="116" t="str">
        <f t="shared" si="238"/>
        <v xml:space="preserve"> </v>
      </c>
      <c r="Z1511" s="116" t="str">
        <f t="shared" si="230"/>
        <v xml:space="preserve"> </v>
      </c>
      <c r="AA1511" s="116" t="str">
        <f t="shared" si="231"/>
        <v xml:space="preserve"> </v>
      </c>
      <c r="AB1511" s="116" t="str">
        <f t="shared" si="232"/>
        <v xml:space="preserve"> </v>
      </c>
      <c r="AC1511" s="116" t="str">
        <f t="shared" si="233"/>
        <v xml:space="preserve"> </v>
      </c>
      <c r="AD1511" s="116" t="str">
        <f t="shared" si="234"/>
        <v xml:space="preserve"> </v>
      </c>
      <c r="AE1511" s="116" t="str">
        <f t="shared" si="235"/>
        <v xml:space="preserve"> </v>
      </c>
      <c r="AF1511" s="116" t="str">
        <f t="shared" si="236"/>
        <v xml:space="preserve"> </v>
      </c>
      <c r="AG1511" s="116" t="str">
        <f t="shared" si="237"/>
        <v xml:space="preserve"> </v>
      </c>
    </row>
    <row r="1512" spans="1:33" x14ac:dyDescent="0.35">
      <c r="A1512" s="199"/>
      <c r="B1512" s="200"/>
      <c r="C1512" s="200"/>
      <c r="D1512" s="200"/>
      <c r="E1512" s="200"/>
      <c r="F1512" s="200"/>
      <c r="G1512" s="200"/>
      <c r="H1512" s="200"/>
      <c r="I1512" s="200"/>
      <c r="J1512" s="200"/>
      <c r="K1512" s="200"/>
      <c r="L1512" s="200"/>
      <c r="M1512" s="200"/>
      <c r="N1512" s="200"/>
      <c r="O1512" s="200"/>
      <c r="P1512" s="200"/>
      <c r="Q1512" s="200"/>
      <c r="R1512" s="200"/>
      <c r="S1512" s="200"/>
      <c r="T1512" s="200"/>
      <c r="U1512" s="200"/>
      <c r="V1512" s="200"/>
      <c r="W1512" s="201"/>
      <c r="X1512" s="116" t="str">
        <f t="shared" si="239"/>
        <v xml:space="preserve"> </v>
      </c>
      <c r="Y1512" s="116" t="str">
        <f t="shared" si="238"/>
        <v xml:space="preserve"> </v>
      </c>
      <c r="Z1512" s="116" t="str">
        <f t="shared" si="230"/>
        <v xml:space="preserve"> </v>
      </c>
      <c r="AA1512" s="116" t="str">
        <f t="shared" si="231"/>
        <v xml:space="preserve"> </v>
      </c>
      <c r="AB1512" s="116" t="str">
        <f t="shared" si="232"/>
        <v xml:space="preserve"> </v>
      </c>
      <c r="AC1512" s="116" t="str">
        <f t="shared" si="233"/>
        <v xml:space="preserve"> </v>
      </c>
      <c r="AD1512" s="116" t="str">
        <f t="shared" si="234"/>
        <v xml:space="preserve"> </v>
      </c>
      <c r="AE1512" s="116" t="str">
        <f t="shared" si="235"/>
        <v xml:space="preserve"> </v>
      </c>
      <c r="AF1512" s="116" t="str">
        <f t="shared" si="236"/>
        <v xml:space="preserve"> </v>
      </c>
      <c r="AG1512" s="116" t="str">
        <f t="shared" si="237"/>
        <v xml:space="preserve"> </v>
      </c>
    </row>
    <row r="1513" spans="1:33" x14ac:dyDescent="0.35">
      <c r="A1513" s="199"/>
      <c r="B1513" s="200"/>
      <c r="C1513" s="200"/>
      <c r="D1513" s="200"/>
      <c r="E1513" s="200"/>
      <c r="F1513" s="200"/>
      <c r="G1513" s="200"/>
      <c r="H1513" s="200"/>
      <c r="I1513" s="200"/>
      <c r="J1513" s="200"/>
      <c r="K1513" s="200"/>
      <c r="L1513" s="200"/>
      <c r="M1513" s="200"/>
      <c r="N1513" s="200"/>
      <c r="O1513" s="200"/>
      <c r="P1513" s="200"/>
      <c r="Q1513" s="200"/>
      <c r="R1513" s="200"/>
      <c r="S1513" s="200"/>
      <c r="T1513" s="200"/>
      <c r="U1513" s="200"/>
      <c r="V1513" s="200"/>
      <c r="W1513" s="201"/>
      <c r="X1513" s="116" t="str">
        <f t="shared" si="239"/>
        <v xml:space="preserve"> </v>
      </c>
      <c r="Y1513" s="116" t="str">
        <f t="shared" si="238"/>
        <v xml:space="preserve"> </v>
      </c>
      <c r="Z1513" s="116" t="str">
        <f t="shared" si="230"/>
        <v xml:space="preserve"> </v>
      </c>
      <c r="AA1513" s="116" t="str">
        <f t="shared" si="231"/>
        <v xml:space="preserve"> </v>
      </c>
      <c r="AB1513" s="116" t="str">
        <f t="shared" si="232"/>
        <v xml:space="preserve"> </v>
      </c>
      <c r="AC1513" s="116" t="str">
        <f t="shared" si="233"/>
        <v xml:space="preserve"> </v>
      </c>
      <c r="AD1513" s="116" t="str">
        <f t="shared" si="234"/>
        <v xml:space="preserve"> </v>
      </c>
      <c r="AE1513" s="116" t="str">
        <f t="shared" si="235"/>
        <v xml:space="preserve"> </v>
      </c>
      <c r="AF1513" s="116" t="str">
        <f t="shared" si="236"/>
        <v xml:space="preserve"> </v>
      </c>
      <c r="AG1513" s="116" t="str">
        <f t="shared" si="237"/>
        <v xml:space="preserve"> </v>
      </c>
    </row>
    <row r="1514" spans="1:33" x14ac:dyDescent="0.35">
      <c r="A1514" s="199"/>
      <c r="B1514" s="200"/>
      <c r="C1514" s="200"/>
      <c r="D1514" s="200"/>
      <c r="E1514" s="200"/>
      <c r="F1514" s="200"/>
      <c r="G1514" s="200"/>
      <c r="H1514" s="200"/>
      <c r="I1514" s="200"/>
      <c r="J1514" s="200"/>
      <c r="K1514" s="200"/>
      <c r="L1514" s="200"/>
      <c r="M1514" s="200"/>
      <c r="N1514" s="200"/>
      <c r="O1514" s="200"/>
      <c r="P1514" s="200"/>
      <c r="Q1514" s="200"/>
      <c r="R1514" s="200"/>
      <c r="S1514" s="200"/>
      <c r="T1514" s="200"/>
      <c r="U1514" s="200"/>
      <c r="V1514" s="200"/>
      <c r="W1514" s="201"/>
      <c r="X1514" s="116" t="str">
        <f t="shared" si="239"/>
        <v xml:space="preserve"> </v>
      </c>
      <c r="Y1514" s="116" t="str">
        <f t="shared" si="238"/>
        <v xml:space="preserve"> </v>
      </c>
      <c r="Z1514" s="116" t="str">
        <f t="shared" si="230"/>
        <v xml:space="preserve"> </v>
      </c>
      <c r="AA1514" s="116" t="str">
        <f t="shared" si="231"/>
        <v xml:space="preserve"> </v>
      </c>
      <c r="AB1514" s="116" t="str">
        <f t="shared" si="232"/>
        <v xml:space="preserve"> </v>
      </c>
      <c r="AC1514" s="116" t="str">
        <f t="shared" si="233"/>
        <v xml:space="preserve"> </v>
      </c>
      <c r="AD1514" s="116" t="str">
        <f t="shared" si="234"/>
        <v xml:space="preserve"> </v>
      </c>
      <c r="AE1514" s="116" t="str">
        <f t="shared" si="235"/>
        <v xml:space="preserve"> </v>
      </c>
      <c r="AF1514" s="116" t="str">
        <f t="shared" si="236"/>
        <v xml:space="preserve"> </v>
      </c>
      <c r="AG1514" s="116" t="str">
        <f t="shared" si="237"/>
        <v xml:space="preserve"> </v>
      </c>
    </row>
    <row r="1515" spans="1:33" x14ac:dyDescent="0.35">
      <c r="A1515" s="199"/>
      <c r="B1515" s="200"/>
      <c r="C1515" s="200"/>
      <c r="D1515" s="200"/>
      <c r="E1515" s="200"/>
      <c r="F1515" s="200"/>
      <c r="G1515" s="200"/>
      <c r="H1515" s="200"/>
      <c r="I1515" s="200"/>
      <c r="J1515" s="200"/>
      <c r="K1515" s="200"/>
      <c r="L1515" s="200"/>
      <c r="M1515" s="200"/>
      <c r="N1515" s="200"/>
      <c r="O1515" s="200"/>
      <c r="P1515" s="200"/>
      <c r="Q1515" s="200"/>
      <c r="R1515" s="200"/>
      <c r="S1515" s="200"/>
      <c r="T1515" s="200"/>
      <c r="U1515" s="200"/>
      <c r="V1515" s="200"/>
      <c r="W1515" s="201"/>
      <c r="X1515" s="116" t="str">
        <f t="shared" si="239"/>
        <v xml:space="preserve"> </v>
      </c>
      <c r="Y1515" s="116" t="str">
        <f t="shared" si="238"/>
        <v xml:space="preserve"> </v>
      </c>
      <c r="Z1515" s="116" t="str">
        <f t="shared" si="230"/>
        <v xml:space="preserve"> </v>
      </c>
      <c r="AA1515" s="116" t="str">
        <f t="shared" si="231"/>
        <v xml:space="preserve"> </v>
      </c>
      <c r="AB1515" s="116" t="str">
        <f t="shared" si="232"/>
        <v xml:space="preserve"> </v>
      </c>
      <c r="AC1515" s="116" t="str">
        <f t="shared" si="233"/>
        <v xml:space="preserve"> </v>
      </c>
      <c r="AD1515" s="116" t="str">
        <f t="shared" si="234"/>
        <v xml:space="preserve"> </v>
      </c>
      <c r="AE1515" s="116" t="str">
        <f t="shared" si="235"/>
        <v xml:space="preserve"> </v>
      </c>
      <c r="AF1515" s="116" t="str">
        <f t="shared" si="236"/>
        <v xml:space="preserve"> </v>
      </c>
      <c r="AG1515" s="116" t="str">
        <f t="shared" si="237"/>
        <v xml:space="preserve"> </v>
      </c>
    </row>
    <row r="1516" spans="1:33" x14ac:dyDescent="0.35">
      <c r="A1516" s="199"/>
      <c r="B1516" s="200"/>
      <c r="C1516" s="200"/>
      <c r="D1516" s="200"/>
      <c r="E1516" s="200"/>
      <c r="F1516" s="200"/>
      <c r="G1516" s="200"/>
      <c r="H1516" s="200"/>
      <c r="I1516" s="200"/>
      <c r="J1516" s="200"/>
      <c r="K1516" s="200"/>
      <c r="L1516" s="200"/>
      <c r="M1516" s="200"/>
      <c r="N1516" s="200"/>
      <c r="O1516" s="200"/>
      <c r="P1516" s="200"/>
      <c r="Q1516" s="200"/>
      <c r="R1516" s="200"/>
      <c r="S1516" s="200"/>
      <c r="T1516" s="200"/>
      <c r="U1516" s="200"/>
      <c r="V1516" s="200"/>
      <c r="W1516" s="201"/>
      <c r="X1516" s="116" t="str">
        <f t="shared" si="239"/>
        <v xml:space="preserve"> </v>
      </c>
      <c r="Y1516" s="116" t="str">
        <f t="shared" si="238"/>
        <v xml:space="preserve"> </v>
      </c>
      <c r="Z1516" s="116" t="str">
        <f t="shared" si="230"/>
        <v xml:space="preserve"> </v>
      </c>
      <c r="AA1516" s="116" t="str">
        <f t="shared" si="231"/>
        <v xml:space="preserve"> </v>
      </c>
      <c r="AB1516" s="116" t="str">
        <f t="shared" si="232"/>
        <v xml:space="preserve"> </v>
      </c>
      <c r="AC1516" s="116" t="str">
        <f t="shared" si="233"/>
        <v xml:space="preserve"> </v>
      </c>
      <c r="AD1516" s="116" t="str">
        <f t="shared" si="234"/>
        <v xml:space="preserve"> </v>
      </c>
      <c r="AE1516" s="116" t="str">
        <f t="shared" si="235"/>
        <v xml:space="preserve"> </v>
      </c>
      <c r="AF1516" s="116" t="str">
        <f t="shared" si="236"/>
        <v xml:space="preserve"> </v>
      </c>
      <c r="AG1516" s="116" t="str">
        <f t="shared" si="237"/>
        <v xml:space="preserve"> </v>
      </c>
    </row>
    <row r="1517" spans="1:33" x14ac:dyDescent="0.35">
      <c r="A1517" s="199"/>
      <c r="B1517" s="200"/>
      <c r="C1517" s="200"/>
      <c r="D1517" s="200"/>
      <c r="E1517" s="200"/>
      <c r="F1517" s="200"/>
      <c r="G1517" s="200"/>
      <c r="H1517" s="200"/>
      <c r="I1517" s="200"/>
      <c r="J1517" s="200"/>
      <c r="K1517" s="200"/>
      <c r="L1517" s="200"/>
      <c r="M1517" s="200"/>
      <c r="N1517" s="200"/>
      <c r="O1517" s="200"/>
      <c r="P1517" s="200"/>
      <c r="Q1517" s="200"/>
      <c r="R1517" s="200"/>
      <c r="S1517" s="200"/>
      <c r="T1517" s="200"/>
      <c r="U1517" s="200"/>
      <c r="V1517" s="200"/>
      <c r="W1517" s="201"/>
      <c r="X1517" s="116" t="str">
        <f t="shared" si="239"/>
        <v xml:space="preserve"> </v>
      </c>
      <c r="Y1517" s="116" t="str">
        <f t="shared" si="238"/>
        <v xml:space="preserve"> </v>
      </c>
      <c r="Z1517" s="116" t="str">
        <f t="shared" si="230"/>
        <v xml:space="preserve"> </v>
      </c>
      <c r="AA1517" s="116" t="str">
        <f t="shared" si="231"/>
        <v xml:space="preserve"> </v>
      </c>
      <c r="AB1517" s="116" t="str">
        <f t="shared" si="232"/>
        <v xml:space="preserve"> </v>
      </c>
      <c r="AC1517" s="116" t="str">
        <f t="shared" si="233"/>
        <v xml:space="preserve"> </v>
      </c>
      <c r="AD1517" s="116" t="str">
        <f t="shared" si="234"/>
        <v xml:space="preserve"> </v>
      </c>
      <c r="AE1517" s="116" t="str">
        <f t="shared" si="235"/>
        <v xml:space="preserve"> </v>
      </c>
      <c r="AF1517" s="116" t="str">
        <f t="shared" si="236"/>
        <v xml:space="preserve"> </v>
      </c>
      <c r="AG1517" s="116" t="str">
        <f t="shared" si="237"/>
        <v xml:space="preserve"> </v>
      </c>
    </row>
    <row r="1518" spans="1:33" x14ac:dyDescent="0.35">
      <c r="A1518" s="199"/>
      <c r="B1518" s="200"/>
      <c r="C1518" s="200"/>
      <c r="D1518" s="200"/>
      <c r="E1518" s="200"/>
      <c r="F1518" s="200"/>
      <c r="G1518" s="200"/>
      <c r="H1518" s="200"/>
      <c r="I1518" s="200"/>
      <c r="J1518" s="200"/>
      <c r="K1518" s="200"/>
      <c r="L1518" s="200"/>
      <c r="M1518" s="200"/>
      <c r="N1518" s="200"/>
      <c r="O1518" s="200"/>
      <c r="P1518" s="200"/>
      <c r="Q1518" s="200"/>
      <c r="R1518" s="200"/>
      <c r="S1518" s="200"/>
      <c r="T1518" s="200"/>
      <c r="U1518" s="200"/>
      <c r="V1518" s="200"/>
      <c r="W1518" s="201"/>
      <c r="X1518" s="116" t="str">
        <f t="shared" si="239"/>
        <v xml:space="preserve"> </v>
      </c>
      <c r="Y1518" s="116" t="str">
        <f t="shared" si="238"/>
        <v xml:space="preserve"> </v>
      </c>
      <c r="Z1518" s="116" t="str">
        <f t="shared" si="230"/>
        <v xml:space="preserve"> </v>
      </c>
      <c r="AA1518" s="116" t="str">
        <f t="shared" si="231"/>
        <v xml:space="preserve"> </v>
      </c>
      <c r="AB1518" s="116" t="str">
        <f t="shared" si="232"/>
        <v xml:space="preserve"> </v>
      </c>
      <c r="AC1518" s="116" t="str">
        <f t="shared" si="233"/>
        <v xml:space="preserve"> </v>
      </c>
      <c r="AD1518" s="116" t="str">
        <f t="shared" si="234"/>
        <v xml:space="preserve"> </v>
      </c>
      <c r="AE1518" s="116" t="str">
        <f t="shared" si="235"/>
        <v xml:space="preserve"> </v>
      </c>
      <c r="AF1518" s="116" t="str">
        <f t="shared" si="236"/>
        <v xml:space="preserve"> </v>
      </c>
      <c r="AG1518" s="116" t="str">
        <f t="shared" si="237"/>
        <v xml:space="preserve"> </v>
      </c>
    </row>
    <row r="1519" spans="1:33" x14ac:dyDescent="0.35">
      <c r="A1519" s="199"/>
      <c r="B1519" s="200"/>
      <c r="C1519" s="200"/>
      <c r="D1519" s="200"/>
      <c r="E1519" s="200"/>
      <c r="F1519" s="200"/>
      <c r="G1519" s="200"/>
      <c r="H1519" s="200"/>
      <c r="I1519" s="200"/>
      <c r="J1519" s="200"/>
      <c r="K1519" s="200"/>
      <c r="L1519" s="200"/>
      <c r="M1519" s="200"/>
      <c r="N1519" s="200"/>
      <c r="O1519" s="200"/>
      <c r="P1519" s="200"/>
      <c r="Q1519" s="200"/>
      <c r="R1519" s="200"/>
      <c r="S1519" s="200"/>
      <c r="T1519" s="200"/>
      <c r="U1519" s="200"/>
      <c r="V1519" s="200"/>
      <c r="W1519" s="201"/>
      <c r="X1519" s="116" t="str">
        <f t="shared" si="239"/>
        <v xml:space="preserve"> </v>
      </c>
      <c r="Y1519" s="116" t="str">
        <f t="shared" si="238"/>
        <v xml:space="preserve"> </v>
      </c>
      <c r="Z1519" s="116" t="str">
        <f t="shared" si="230"/>
        <v xml:space="preserve"> </v>
      </c>
      <c r="AA1519" s="116" t="str">
        <f t="shared" si="231"/>
        <v xml:space="preserve"> </v>
      </c>
      <c r="AB1519" s="116" t="str">
        <f t="shared" si="232"/>
        <v xml:space="preserve"> </v>
      </c>
      <c r="AC1519" s="116" t="str">
        <f t="shared" si="233"/>
        <v xml:space="preserve"> </v>
      </c>
      <c r="AD1519" s="116" t="str">
        <f t="shared" si="234"/>
        <v xml:space="preserve"> </v>
      </c>
      <c r="AE1519" s="116" t="str">
        <f t="shared" si="235"/>
        <v xml:space="preserve"> </v>
      </c>
      <c r="AF1519" s="116" t="str">
        <f t="shared" si="236"/>
        <v xml:space="preserve"> </v>
      </c>
      <c r="AG1519" s="116" t="str">
        <f t="shared" si="237"/>
        <v xml:space="preserve"> </v>
      </c>
    </row>
    <row r="1520" spans="1:33" x14ac:dyDescent="0.35">
      <c r="A1520" s="199"/>
      <c r="B1520" s="200"/>
      <c r="C1520" s="200"/>
      <c r="D1520" s="200"/>
      <c r="E1520" s="200"/>
      <c r="F1520" s="200"/>
      <c r="G1520" s="200"/>
      <c r="H1520" s="200"/>
      <c r="I1520" s="200"/>
      <c r="J1520" s="200"/>
      <c r="K1520" s="200"/>
      <c r="L1520" s="200"/>
      <c r="M1520" s="200"/>
      <c r="N1520" s="200"/>
      <c r="O1520" s="200"/>
      <c r="P1520" s="200"/>
      <c r="Q1520" s="200"/>
      <c r="R1520" s="200"/>
      <c r="S1520" s="200"/>
      <c r="T1520" s="200"/>
      <c r="U1520" s="200"/>
      <c r="V1520" s="200"/>
      <c r="W1520" s="201"/>
      <c r="X1520" s="116" t="str">
        <f t="shared" si="239"/>
        <v xml:space="preserve"> </v>
      </c>
      <c r="Y1520" s="116" t="str">
        <f t="shared" si="238"/>
        <v xml:space="preserve"> </v>
      </c>
      <c r="Z1520" s="116" t="str">
        <f t="shared" si="230"/>
        <v xml:space="preserve"> </v>
      </c>
      <c r="AA1520" s="116" t="str">
        <f t="shared" si="231"/>
        <v xml:space="preserve"> </v>
      </c>
      <c r="AB1520" s="116" t="str">
        <f t="shared" si="232"/>
        <v xml:space="preserve"> </v>
      </c>
      <c r="AC1520" s="116" t="str">
        <f t="shared" si="233"/>
        <v xml:space="preserve"> </v>
      </c>
      <c r="AD1520" s="116" t="str">
        <f t="shared" si="234"/>
        <v xml:space="preserve"> </v>
      </c>
      <c r="AE1520" s="116" t="str">
        <f t="shared" si="235"/>
        <v xml:space="preserve"> </v>
      </c>
      <c r="AF1520" s="116" t="str">
        <f t="shared" si="236"/>
        <v xml:space="preserve"> </v>
      </c>
      <c r="AG1520" s="116" t="str">
        <f t="shared" si="237"/>
        <v xml:space="preserve"> </v>
      </c>
    </row>
    <row r="1521" spans="1:33" x14ac:dyDescent="0.35">
      <c r="A1521" s="199"/>
      <c r="B1521" s="200"/>
      <c r="C1521" s="200"/>
      <c r="D1521" s="200"/>
      <c r="E1521" s="200"/>
      <c r="F1521" s="200"/>
      <c r="G1521" s="200"/>
      <c r="H1521" s="200"/>
      <c r="I1521" s="200"/>
      <c r="J1521" s="200"/>
      <c r="K1521" s="200"/>
      <c r="L1521" s="200"/>
      <c r="M1521" s="200"/>
      <c r="N1521" s="200"/>
      <c r="O1521" s="200"/>
      <c r="P1521" s="200"/>
      <c r="Q1521" s="200"/>
      <c r="R1521" s="200"/>
      <c r="S1521" s="200"/>
      <c r="T1521" s="200"/>
      <c r="U1521" s="200"/>
      <c r="V1521" s="200"/>
      <c r="W1521" s="201"/>
      <c r="X1521" s="116" t="str">
        <f t="shared" si="239"/>
        <v xml:space="preserve"> </v>
      </c>
      <c r="Y1521" s="116" t="str">
        <f t="shared" si="238"/>
        <v xml:space="preserve"> </v>
      </c>
      <c r="Z1521" s="116" t="str">
        <f t="shared" si="230"/>
        <v xml:space="preserve"> </v>
      </c>
      <c r="AA1521" s="116" t="str">
        <f t="shared" si="231"/>
        <v xml:space="preserve"> </v>
      </c>
      <c r="AB1521" s="116" t="str">
        <f t="shared" si="232"/>
        <v xml:space="preserve"> </v>
      </c>
      <c r="AC1521" s="116" t="str">
        <f t="shared" si="233"/>
        <v xml:space="preserve"> </v>
      </c>
      <c r="AD1521" s="116" t="str">
        <f t="shared" si="234"/>
        <v xml:space="preserve"> </v>
      </c>
      <c r="AE1521" s="116" t="str">
        <f t="shared" si="235"/>
        <v xml:space="preserve"> </v>
      </c>
      <c r="AF1521" s="116" t="str">
        <f t="shared" si="236"/>
        <v xml:space="preserve"> </v>
      </c>
      <c r="AG1521" s="116" t="str">
        <f t="shared" si="237"/>
        <v xml:space="preserve"> </v>
      </c>
    </row>
    <row r="1522" spans="1:33" x14ac:dyDescent="0.35">
      <c r="A1522" s="199"/>
      <c r="B1522" s="200"/>
      <c r="C1522" s="200"/>
      <c r="D1522" s="200"/>
      <c r="E1522" s="200"/>
      <c r="F1522" s="200"/>
      <c r="G1522" s="200"/>
      <c r="H1522" s="200"/>
      <c r="I1522" s="200"/>
      <c r="J1522" s="200"/>
      <c r="K1522" s="200"/>
      <c r="L1522" s="200"/>
      <c r="M1522" s="200"/>
      <c r="N1522" s="200"/>
      <c r="O1522" s="200"/>
      <c r="P1522" s="200"/>
      <c r="Q1522" s="200"/>
      <c r="R1522" s="200"/>
      <c r="S1522" s="200"/>
      <c r="T1522" s="200"/>
      <c r="U1522" s="200"/>
      <c r="V1522" s="200"/>
      <c r="W1522" s="201"/>
      <c r="X1522" s="116" t="str">
        <f t="shared" si="239"/>
        <v xml:space="preserve"> </v>
      </c>
      <c r="Y1522" s="116" t="str">
        <f t="shared" si="238"/>
        <v xml:space="preserve"> </v>
      </c>
      <c r="Z1522" s="116" t="str">
        <f t="shared" si="230"/>
        <v xml:space="preserve"> </v>
      </c>
      <c r="AA1522" s="116" t="str">
        <f t="shared" si="231"/>
        <v xml:space="preserve"> </v>
      </c>
      <c r="AB1522" s="116" t="str">
        <f t="shared" si="232"/>
        <v xml:space="preserve"> </v>
      </c>
      <c r="AC1522" s="116" t="str">
        <f t="shared" si="233"/>
        <v xml:space="preserve"> </v>
      </c>
      <c r="AD1522" s="116" t="str">
        <f t="shared" si="234"/>
        <v xml:space="preserve"> </v>
      </c>
      <c r="AE1522" s="116" t="str">
        <f t="shared" si="235"/>
        <v xml:space="preserve"> </v>
      </c>
      <c r="AF1522" s="116" t="str">
        <f t="shared" si="236"/>
        <v xml:space="preserve"> </v>
      </c>
      <c r="AG1522" s="116" t="str">
        <f t="shared" si="237"/>
        <v xml:space="preserve"> </v>
      </c>
    </row>
    <row r="1523" spans="1:33" x14ac:dyDescent="0.35">
      <c r="A1523" s="199"/>
      <c r="B1523" s="200"/>
      <c r="C1523" s="200"/>
      <c r="D1523" s="200"/>
      <c r="E1523" s="200"/>
      <c r="F1523" s="200"/>
      <c r="G1523" s="200"/>
      <c r="H1523" s="200"/>
      <c r="I1523" s="200"/>
      <c r="J1523" s="200"/>
      <c r="K1523" s="200"/>
      <c r="L1523" s="200"/>
      <c r="M1523" s="200"/>
      <c r="N1523" s="200"/>
      <c r="O1523" s="200"/>
      <c r="P1523" s="200"/>
      <c r="Q1523" s="200"/>
      <c r="R1523" s="200"/>
      <c r="S1523" s="200"/>
      <c r="T1523" s="200"/>
      <c r="U1523" s="200"/>
      <c r="V1523" s="200"/>
      <c r="W1523" s="201"/>
      <c r="X1523" s="116" t="str">
        <f t="shared" si="239"/>
        <v xml:space="preserve"> </v>
      </c>
      <c r="Y1523" s="116" t="str">
        <f t="shared" si="238"/>
        <v xml:space="preserve"> </v>
      </c>
      <c r="Z1523" s="116" t="str">
        <f t="shared" si="230"/>
        <v xml:space="preserve"> </v>
      </c>
      <c r="AA1523" s="116" t="str">
        <f t="shared" si="231"/>
        <v xml:space="preserve"> </v>
      </c>
      <c r="AB1523" s="116" t="str">
        <f t="shared" si="232"/>
        <v xml:space="preserve"> </v>
      </c>
      <c r="AC1523" s="116" t="str">
        <f t="shared" si="233"/>
        <v xml:space="preserve"> </v>
      </c>
      <c r="AD1523" s="116" t="str">
        <f t="shared" si="234"/>
        <v xml:space="preserve"> </v>
      </c>
      <c r="AE1523" s="116" t="str">
        <f t="shared" si="235"/>
        <v xml:space="preserve"> </v>
      </c>
      <c r="AF1523" s="116" t="str">
        <f t="shared" si="236"/>
        <v xml:space="preserve"> </v>
      </c>
      <c r="AG1523" s="116" t="str">
        <f t="shared" si="237"/>
        <v xml:space="preserve"> </v>
      </c>
    </row>
    <row r="1524" spans="1:33" x14ac:dyDescent="0.35">
      <c r="A1524" s="199"/>
      <c r="B1524" s="200"/>
      <c r="C1524" s="200"/>
      <c r="D1524" s="200"/>
      <c r="E1524" s="200"/>
      <c r="F1524" s="200"/>
      <c r="G1524" s="200"/>
      <c r="H1524" s="200"/>
      <c r="I1524" s="200"/>
      <c r="J1524" s="200"/>
      <c r="K1524" s="200"/>
      <c r="L1524" s="200"/>
      <c r="M1524" s="200"/>
      <c r="N1524" s="200"/>
      <c r="O1524" s="200"/>
      <c r="P1524" s="200"/>
      <c r="Q1524" s="200"/>
      <c r="R1524" s="200"/>
      <c r="S1524" s="200"/>
      <c r="T1524" s="200"/>
      <c r="U1524" s="200"/>
      <c r="V1524" s="200"/>
      <c r="W1524" s="201"/>
      <c r="X1524" s="116" t="str">
        <f t="shared" si="239"/>
        <v xml:space="preserve"> </v>
      </c>
      <c r="Y1524" s="116" t="str">
        <f t="shared" si="238"/>
        <v xml:space="preserve"> </v>
      </c>
      <c r="Z1524" s="116" t="str">
        <f t="shared" si="230"/>
        <v xml:space="preserve"> </v>
      </c>
      <c r="AA1524" s="116" t="str">
        <f t="shared" si="231"/>
        <v xml:space="preserve"> </v>
      </c>
      <c r="AB1524" s="116" t="str">
        <f t="shared" si="232"/>
        <v xml:space="preserve"> </v>
      </c>
      <c r="AC1524" s="116" t="str">
        <f t="shared" si="233"/>
        <v xml:space="preserve"> </v>
      </c>
      <c r="AD1524" s="116" t="str">
        <f t="shared" si="234"/>
        <v xml:space="preserve"> </v>
      </c>
      <c r="AE1524" s="116" t="str">
        <f t="shared" si="235"/>
        <v xml:space="preserve"> </v>
      </c>
      <c r="AF1524" s="116" t="str">
        <f t="shared" si="236"/>
        <v xml:space="preserve"> </v>
      </c>
      <c r="AG1524" s="116" t="str">
        <f t="shared" si="237"/>
        <v xml:space="preserve"> </v>
      </c>
    </row>
    <row r="1525" spans="1:33" x14ac:dyDescent="0.35">
      <c r="A1525" s="199"/>
      <c r="B1525" s="200"/>
      <c r="C1525" s="200"/>
      <c r="D1525" s="200"/>
      <c r="E1525" s="200"/>
      <c r="F1525" s="200"/>
      <c r="G1525" s="200"/>
      <c r="H1525" s="200"/>
      <c r="I1525" s="200"/>
      <c r="J1525" s="200"/>
      <c r="K1525" s="200"/>
      <c r="L1525" s="200"/>
      <c r="M1525" s="200"/>
      <c r="N1525" s="200"/>
      <c r="O1525" s="200"/>
      <c r="P1525" s="200"/>
      <c r="Q1525" s="200"/>
      <c r="R1525" s="200"/>
      <c r="S1525" s="200"/>
      <c r="T1525" s="200"/>
      <c r="U1525" s="200"/>
      <c r="V1525" s="200"/>
      <c r="W1525" s="201"/>
      <c r="X1525" s="116" t="str">
        <f t="shared" si="239"/>
        <v xml:space="preserve"> </v>
      </c>
      <c r="Y1525" s="116" t="str">
        <f t="shared" si="238"/>
        <v xml:space="preserve"> </v>
      </c>
      <c r="Z1525" s="116" t="str">
        <f t="shared" si="230"/>
        <v xml:space="preserve"> </v>
      </c>
      <c r="AA1525" s="116" t="str">
        <f t="shared" si="231"/>
        <v xml:space="preserve"> </v>
      </c>
      <c r="AB1525" s="116" t="str">
        <f t="shared" si="232"/>
        <v xml:space="preserve"> </v>
      </c>
      <c r="AC1525" s="116" t="str">
        <f t="shared" si="233"/>
        <v xml:space="preserve"> </v>
      </c>
      <c r="AD1525" s="116" t="str">
        <f t="shared" si="234"/>
        <v xml:space="preserve"> </v>
      </c>
      <c r="AE1525" s="116" t="str">
        <f t="shared" si="235"/>
        <v xml:space="preserve"> </v>
      </c>
      <c r="AF1525" s="116" t="str">
        <f t="shared" si="236"/>
        <v xml:space="preserve"> </v>
      </c>
      <c r="AG1525" s="116" t="str">
        <f t="shared" si="237"/>
        <v xml:space="preserve"> </v>
      </c>
    </row>
    <row r="1526" spans="1:33" x14ac:dyDescent="0.35">
      <c r="A1526" s="199"/>
      <c r="B1526" s="200"/>
      <c r="C1526" s="200"/>
      <c r="D1526" s="200"/>
      <c r="E1526" s="200"/>
      <c r="F1526" s="200"/>
      <c r="G1526" s="200"/>
      <c r="H1526" s="200"/>
      <c r="I1526" s="200"/>
      <c r="J1526" s="200"/>
      <c r="K1526" s="200"/>
      <c r="L1526" s="200"/>
      <c r="M1526" s="200"/>
      <c r="N1526" s="200"/>
      <c r="O1526" s="200"/>
      <c r="P1526" s="200"/>
      <c r="Q1526" s="200"/>
      <c r="R1526" s="200"/>
      <c r="S1526" s="200"/>
      <c r="T1526" s="200"/>
      <c r="U1526" s="200"/>
      <c r="V1526" s="200"/>
      <c r="W1526" s="201"/>
      <c r="X1526" s="116" t="str">
        <f t="shared" si="239"/>
        <v xml:space="preserve"> </v>
      </c>
      <c r="Y1526" s="116" t="str">
        <f t="shared" si="238"/>
        <v xml:space="preserve"> </v>
      </c>
      <c r="Z1526" s="116" t="str">
        <f t="shared" si="230"/>
        <v xml:space="preserve"> </v>
      </c>
      <c r="AA1526" s="116" t="str">
        <f t="shared" si="231"/>
        <v xml:space="preserve"> </v>
      </c>
      <c r="AB1526" s="116" t="str">
        <f t="shared" si="232"/>
        <v xml:space="preserve"> </v>
      </c>
      <c r="AC1526" s="116" t="str">
        <f t="shared" si="233"/>
        <v xml:space="preserve"> </v>
      </c>
      <c r="AD1526" s="116" t="str">
        <f t="shared" si="234"/>
        <v xml:space="preserve"> </v>
      </c>
      <c r="AE1526" s="116" t="str">
        <f t="shared" si="235"/>
        <v xml:space="preserve"> </v>
      </c>
      <c r="AF1526" s="116" t="str">
        <f t="shared" si="236"/>
        <v xml:space="preserve"> </v>
      </c>
      <c r="AG1526" s="116" t="str">
        <f t="shared" si="237"/>
        <v xml:space="preserve"> </v>
      </c>
    </row>
    <row r="1527" spans="1:33" x14ac:dyDescent="0.35">
      <c r="A1527" s="199"/>
      <c r="B1527" s="200"/>
      <c r="C1527" s="200"/>
      <c r="D1527" s="200"/>
      <c r="E1527" s="200"/>
      <c r="F1527" s="200"/>
      <c r="G1527" s="200"/>
      <c r="H1527" s="200"/>
      <c r="I1527" s="200"/>
      <c r="J1527" s="200"/>
      <c r="K1527" s="200"/>
      <c r="L1527" s="200"/>
      <c r="M1527" s="200"/>
      <c r="N1527" s="200"/>
      <c r="O1527" s="200"/>
      <c r="P1527" s="200"/>
      <c r="Q1527" s="200"/>
      <c r="R1527" s="200"/>
      <c r="S1527" s="200"/>
      <c r="T1527" s="200"/>
      <c r="U1527" s="200"/>
      <c r="V1527" s="200"/>
      <c r="W1527" s="201"/>
      <c r="X1527" s="116" t="str">
        <f t="shared" si="239"/>
        <v xml:space="preserve"> </v>
      </c>
      <c r="Y1527" s="116" t="str">
        <f t="shared" si="238"/>
        <v xml:space="preserve"> </v>
      </c>
      <c r="Z1527" s="116" t="str">
        <f t="shared" si="230"/>
        <v xml:space="preserve"> </v>
      </c>
      <c r="AA1527" s="116" t="str">
        <f t="shared" si="231"/>
        <v xml:space="preserve"> </v>
      </c>
      <c r="AB1527" s="116" t="str">
        <f t="shared" si="232"/>
        <v xml:space="preserve"> </v>
      </c>
      <c r="AC1527" s="116" t="str">
        <f t="shared" si="233"/>
        <v xml:space="preserve"> </v>
      </c>
      <c r="AD1527" s="116" t="str">
        <f t="shared" si="234"/>
        <v xml:space="preserve"> </v>
      </c>
      <c r="AE1527" s="116" t="str">
        <f t="shared" si="235"/>
        <v xml:space="preserve"> </v>
      </c>
      <c r="AF1527" s="116" t="str">
        <f t="shared" si="236"/>
        <v xml:space="preserve"> </v>
      </c>
      <c r="AG1527" s="116" t="str">
        <f t="shared" si="237"/>
        <v xml:space="preserve"> </v>
      </c>
    </row>
    <row r="1528" spans="1:33" x14ac:dyDescent="0.35">
      <c r="A1528" s="199"/>
      <c r="B1528" s="200"/>
      <c r="C1528" s="200"/>
      <c r="D1528" s="200"/>
      <c r="E1528" s="200"/>
      <c r="F1528" s="200"/>
      <c r="G1528" s="200"/>
      <c r="H1528" s="200"/>
      <c r="I1528" s="200"/>
      <c r="J1528" s="200"/>
      <c r="K1528" s="200"/>
      <c r="L1528" s="200"/>
      <c r="M1528" s="200"/>
      <c r="N1528" s="200"/>
      <c r="O1528" s="200"/>
      <c r="P1528" s="200"/>
      <c r="Q1528" s="200"/>
      <c r="R1528" s="200"/>
      <c r="S1528" s="200"/>
      <c r="T1528" s="200"/>
      <c r="U1528" s="200"/>
      <c r="V1528" s="200"/>
      <c r="W1528" s="201"/>
      <c r="X1528" s="116" t="str">
        <f t="shared" si="239"/>
        <v xml:space="preserve"> </v>
      </c>
      <c r="Y1528" s="116" t="str">
        <f t="shared" si="238"/>
        <v xml:space="preserve"> </v>
      </c>
      <c r="Z1528" s="116" t="str">
        <f t="shared" si="230"/>
        <v xml:space="preserve"> </v>
      </c>
      <c r="AA1528" s="116" t="str">
        <f t="shared" si="231"/>
        <v xml:space="preserve"> </v>
      </c>
      <c r="AB1528" s="116" t="str">
        <f t="shared" si="232"/>
        <v xml:space="preserve"> </v>
      </c>
      <c r="AC1528" s="116" t="str">
        <f t="shared" si="233"/>
        <v xml:space="preserve"> </v>
      </c>
      <c r="AD1528" s="116" t="str">
        <f t="shared" si="234"/>
        <v xml:space="preserve"> </v>
      </c>
      <c r="AE1528" s="116" t="str">
        <f t="shared" si="235"/>
        <v xml:space="preserve"> </v>
      </c>
      <c r="AF1528" s="116" t="str">
        <f t="shared" si="236"/>
        <v xml:space="preserve"> </v>
      </c>
      <c r="AG1528" s="116" t="str">
        <f t="shared" si="237"/>
        <v xml:space="preserve"> </v>
      </c>
    </row>
    <row r="1529" spans="1:33" x14ac:dyDescent="0.35">
      <c r="A1529" s="199"/>
      <c r="B1529" s="200"/>
      <c r="C1529" s="200"/>
      <c r="D1529" s="200"/>
      <c r="E1529" s="200"/>
      <c r="F1529" s="200"/>
      <c r="G1529" s="200"/>
      <c r="H1529" s="200"/>
      <c r="I1529" s="200"/>
      <c r="J1529" s="200"/>
      <c r="K1529" s="200"/>
      <c r="L1529" s="200"/>
      <c r="M1529" s="200"/>
      <c r="N1529" s="200"/>
      <c r="O1529" s="200"/>
      <c r="P1529" s="200"/>
      <c r="Q1529" s="200"/>
      <c r="R1529" s="200"/>
      <c r="S1529" s="200"/>
      <c r="T1529" s="200"/>
      <c r="U1529" s="200"/>
      <c r="V1529" s="200"/>
      <c r="W1529" s="201"/>
      <c r="X1529" s="116" t="str">
        <f t="shared" si="239"/>
        <v xml:space="preserve"> </v>
      </c>
      <c r="Y1529" s="116" t="str">
        <f t="shared" si="238"/>
        <v xml:space="preserve"> </v>
      </c>
      <c r="Z1529" s="116" t="str">
        <f t="shared" si="230"/>
        <v xml:space="preserve"> </v>
      </c>
      <c r="AA1529" s="116" t="str">
        <f t="shared" si="231"/>
        <v xml:space="preserve"> </v>
      </c>
      <c r="AB1529" s="116" t="str">
        <f t="shared" si="232"/>
        <v xml:space="preserve"> </v>
      </c>
      <c r="AC1529" s="116" t="str">
        <f t="shared" si="233"/>
        <v xml:space="preserve"> </v>
      </c>
      <c r="AD1529" s="116" t="str">
        <f t="shared" si="234"/>
        <v xml:space="preserve"> </v>
      </c>
      <c r="AE1529" s="116" t="str">
        <f t="shared" si="235"/>
        <v xml:space="preserve"> </v>
      </c>
      <c r="AF1529" s="116" t="str">
        <f t="shared" si="236"/>
        <v xml:space="preserve"> </v>
      </c>
      <c r="AG1529" s="116" t="str">
        <f t="shared" si="237"/>
        <v xml:space="preserve"> </v>
      </c>
    </row>
    <row r="1530" spans="1:33" x14ac:dyDescent="0.35">
      <c r="A1530" s="199"/>
      <c r="B1530" s="200"/>
      <c r="C1530" s="200"/>
      <c r="D1530" s="200"/>
      <c r="E1530" s="200"/>
      <c r="F1530" s="200"/>
      <c r="G1530" s="200"/>
      <c r="H1530" s="200"/>
      <c r="I1530" s="200"/>
      <c r="J1530" s="200"/>
      <c r="K1530" s="200"/>
      <c r="L1530" s="200"/>
      <c r="M1530" s="200"/>
      <c r="N1530" s="200"/>
      <c r="O1530" s="200"/>
      <c r="P1530" s="200"/>
      <c r="Q1530" s="200"/>
      <c r="R1530" s="200"/>
      <c r="S1530" s="200"/>
      <c r="T1530" s="200"/>
      <c r="U1530" s="200"/>
      <c r="V1530" s="200"/>
      <c r="W1530" s="201"/>
      <c r="X1530" s="116" t="str">
        <f t="shared" si="239"/>
        <v xml:space="preserve"> </v>
      </c>
      <c r="Y1530" s="116" t="str">
        <f t="shared" si="238"/>
        <v xml:space="preserve"> </v>
      </c>
      <c r="Z1530" s="116" t="str">
        <f t="shared" si="230"/>
        <v xml:space="preserve"> </v>
      </c>
      <c r="AA1530" s="116" t="str">
        <f t="shared" si="231"/>
        <v xml:space="preserve"> </v>
      </c>
      <c r="AB1530" s="116" t="str">
        <f t="shared" si="232"/>
        <v xml:space="preserve"> </v>
      </c>
      <c r="AC1530" s="116" t="str">
        <f t="shared" si="233"/>
        <v xml:space="preserve"> </v>
      </c>
      <c r="AD1530" s="116" t="str">
        <f t="shared" si="234"/>
        <v xml:space="preserve"> </v>
      </c>
      <c r="AE1530" s="116" t="str">
        <f t="shared" si="235"/>
        <v xml:space="preserve"> </v>
      </c>
      <c r="AF1530" s="116" t="str">
        <f t="shared" si="236"/>
        <v xml:space="preserve"> </v>
      </c>
      <c r="AG1530" s="116" t="str">
        <f t="shared" si="237"/>
        <v xml:space="preserve"> </v>
      </c>
    </row>
    <row r="1531" spans="1:33" x14ac:dyDescent="0.35">
      <c r="A1531" s="199"/>
      <c r="B1531" s="200"/>
      <c r="C1531" s="200"/>
      <c r="D1531" s="200"/>
      <c r="E1531" s="200"/>
      <c r="F1531" s="200"/>
      <c r="G1531" s="200"/>
      <c r="H1531" s="200"/>
      <c r="I1531" s="200"/>
      <c r="J1531" s="200"/>
      <c r="K1531" s="200"/>
      <c r="L1531" s="200"/>
      <c r="M1531" s="200"/>
      <c r="N1531" s="200"/>
      <c r="O1531" s="200"/>
      <c r="P1531" s="200"/>
      <c r="Q1531" s="200"/>
      <c r="R1531" s="200"/>
      <c r="S1531" s="200"/>
      <c r="T1531" s="200"/>
      <c r="U1531" s="200"/>
      <c r="V1531" s="200"/>
      <c r="W1531" s="201"/>
      <c r="X1531" s="116" t="str">
        <f t="shared" si="239"/>
        <v xml:space="preserve"> </v>
      </c>
      <c r="Y1531" s="116" t="str">
        <f t="shared" si="238"/>
        <v xml:space="preserve"> </v>
      </c>
      <c r="Z1531" s="116" t="str">
        <f t="shared" si="230"/>
        <v xml:space="preserve"> </v>
      </c>
      <c r="AA1531" s="116" t="str">
        <f t="shared" si="231"/>
        <v xml:space="preserve"> </v>
      </c>
      <c r="AB1531" s="116" t="str">
        <f t="shared" si="232"/>
        <v xml:space="preserve"> </v>
      </c>
      <c r="AC1531" s="116" t="str">
        <f t="shared" si="233"/>
        <v xml:space="preserve"> </v>
      </c>
      <c r="AD1531" s="116" t="str">
        <f t="shared" si="234"/>
        <v xml:space="preserve"> </v>
      </c>
      <c r="AE1531" s="116" t="str">
        <f t="shared" si="235"/>
        <v xml:space="preserve"> </v>
      </c>
      <c r="AF1531" s="116" t="str">
        <f t="shared" si="236"/>
        <v xml:space="preserve"> </v>
      </c>
      <c r="AG1531" s="116" t="str">
        <f t="shared" si="237"/>
        <v xml:space="preserve"> </v>
      </c>
    </row>
    <row r="1532" spans="1:33" x14ac:dyDescent="0.35">
      <c r="A1532" s="199"/>
      <c r="B1532" s="200"/>
      <c r="C1532" s="200"/>
      <c r="D1532" s="200"/>
      <c r="E1532" s="200"/>
      <c r="F1532" s="200"/>
      <c r="G1532" s="200"/>
      <c r="H1532" s="200"/>
      <c r="I1532" s="200"/>
      <c r="J1532" s="200"/>
      <c r="K1532" s="200"/>
      <c r="L1532" s="200"/>
      <c r="M1532" s="200"/>
      <c r="N1532" s="200"/>
      <c r="O1532" s="200"/>
      <c r="P1532" s="200"/>
      <c r="Q1532" s="200"/>
      <c r="R1532" s="200"/>
      <c r="S1532" s="200"/>
      <c r="T1532" s="200"/>
      <c r="U1532" s="200"/>
      <c r="V1532" s="200"/>
      <c r="W1532" s="201"/>
      <c r="X1532" s="116" t="str">
        <f t="shared" si="239"/>
        <v xml:space="preserve"> </v>
      </c>
      <c r="Y1532" s="116" t="str">
        <f t="shared" si="238"/>
        <v xml:space="preserve"> </v>
      </c>
      <c r="Z1532" s="116" t="str">
        <f t="shared" si="230"/>
        <v xml:space="preserve"> </v>
      </c>
      <c r="AA1532" s="116" t="str">
        <f t="shared" si="231"/>
        <v xml:space="preserve"> </v>
      </c>
      <c r="AB1532" s="116" t="str">
        <f t="shared" si="232"/>
        <v xml:space="preserve"> </v>
      </c>
      <c r="AC1532" s="116" t="str">
        <f t="shared" si="233"/>
        <v xml:space="preserve"> </v>
      </c>
      <c r="AD1532" s="116" t="str">
        <f t="shared" si="234"/>
        <v xml:space="preserve"> </v>
      </c>
      <c r="AE1532" s="116" t="str">
        <f t="shared" si="235"/>
        <v xml:space="preserve"> </v>
      </c>
      <c r="AF1532" s="116" t="str">
        <f t="shared" si="236"/>
        <v xml:space="preserve"> </v>
      </c>
      <c r="AG1532" s="116" t="str">
        <f t="shared" si="237"/>
        <v xml:space="preserve"> </v>
      </c>
    </row>
    <row r="1533" spans="1:33" x14ac:dyDescent="0.35">
      <c r="A1533" s="199"/>
      <c r="B1533" s="200"/>
      <c r="C1533" s="200"/>
      <c r="D1533" s="200"/>
      <c r="E1533" s="200"/>
      <c r="F1533" s="200"/>
      <c r="G1533" s="200"/>
      <c r="H1533" s="200"/>
      <c r="I1533" s="200"/>
      <c r="J1533" s="200"/>
      <c r="K1533" s="200"/>
      <c r="L1533" s="200"/>
      <c r="M1533" s="200"/>
      <c r="N1533" s="200"/>
      <c r="O1533" s="200"/>
      <c r="P1533" s="200"/>
      <c r="Q1533" s="200"/>
      <c r="R1533" s="200"/>
      <c r="S1533" s="200"/>
      <c r="T1533" s="200"/>
      <c r="U1533" s="200"/>
      <c r="V1533" s="200"/>
      <c r="W1533" s="201"/>
      <c r="X1533" s="116" t="str">
        <f t="shared" si="239"/>
        <v xml:space="preserve"> </v>
      </c>
      <c r="Y1533" s="116" t="str">
        <f t="shared" si="238"/>
        <v xml:space="preserve"> </v>
      </c>
      <c r="Z1533" s="116" t="str">
        <f t="shared" si="230"/>
        <v xml:space="preserve"> </v>
      </c>
      <c r="AA1533" s="116" t="str">
        <f t="shared" si="231"/>
        <v xml:space="preserve"> </v>
      </c>
      <c r="AB1533" s="116" t="str">
        <f t="shared" si="232"/>
        <v xml:space="preserve"> </v>
      </c>
      <c r="AC1533" s="116" t="str">
        <f t="shared" si="233"/>
        <v xml:space="preserve"> </v>
      </c>
      <c r="AD1533" s="116" t="str">
        <f t="shared" si="234"/>
        <v xml:space="preserve"> </v>
      </c>
      <c r="AE1533" s="116" t="str">
        <f t="shared" si="235"/>
        <v xml:space="preserve"> </v>
      </c>
      <c r="AF1533" s="116" t="str">
        <f t="shared" si="236"/>
        <v xml:space="preserve"> </v>
      </c>
      <c r="AG1533" s="116" t="str">
        <f t="shared" si="237"/>
        <v xml:space="preserve"> </v>
      </c>
    </row>
    <row r="1534" spans="1:33" x14ac:dyDescent="0.35">
      <c r="A1534" s="199"/>
      <c r="B1534" s="200"/>
      <c r="C1534" s="200"/>
      <c r="D1534" s="200"/>
      <c r="E1534" s="200"/>
      <c r="F1534" s="200"/>
      <c r="G1534" s="200"/>
      <c r="H1534" s="200"/>
      <c r="I1534" s="200"/>
      <c r="J1534" s="200"/>
      <c r="K1534" s="200"/>
      <c r="L1534" s="200"/>
      <c r="M1534" s="200"/>
      <c r="N1534" s="200"/>
      <c r="O1534" s="200"/>
      <c r="P1534" s="200"/>
      <c r="Q1534" s="200"/>
      <c r="R1534" s="200"/>
      <c r="S1534" s="200"/>
      <c r="T1534" s="200"/>
      <c r="U1534" s="200"/>
      <c r="V1534" s="200"/>
      <c r="W1534" s="201"/>
      <c r="X1534" s="116" t="str">
        <f t="shared" si="239"/>
        <v xml:space="preserve"> </v>
      </c>
      <c r="Y1534" s="116" t="str">
        <f t="shared" si="238"/>
        <v xml:space="preserve"> </v>
      </c>
      <c r="Z1534" s="116" t="str">
        <f t="shared" si="230"/>
        <v xml:space="preserve"> </v>
      </c>
      <c r="AA1534" s="116" t="str">
        <f t="shared" si="231"/>
        <v xml:space="preserve"> </v>
      </c>
      <c r="AB1534" s="116" t="str">
        <f t="shared" si="232"/>
        <v xml:space="preserve"> </v>
      </c>
      <c r="AC1534" s="116" t="str">
        <f t="shared" si="233"/>
        <v xml:space="preserve"> </v>
      </c>
      <c r="AD1534" s="116" t="str">
        <f t="shared" si="234"/>
        <v xml:space="preserve"> </v>
      </c>
      <c r="AE1534" s="116" t="str">
        <f t="shared" si="235"/>
        <v xml:space="preserve"> </v>
      </c>
      <c r="AF1534" s="116" t="str">
        <f t="shared" si="236"/>
        <v xml:space="preserve"> </v>
      </c>
      <c r="AG1534" s="116" t="str">
        <f t="shared" si="237"/>
        <v xml:space="preserve"> </v>
      </c>
    </row>
    <row r="1535" spans="1:33" x14ac:dyDescent="0.35">
      <c r="A1535" s="199"/>
      <c r="B1535" s="200"/>
      <c r="C1535" s="200"/>
      <c r="D1535" s="200"/>
      <c r="E1535" s="200"/>
      <c r="F1535" s="200"/>
      <c r="G1535" s="200"/>
      <c r="H1535" s="200"/>
      <c r="I1535" s="200"/>
      <c r="J1535" s="200"/>
      <c r="K1535" s="200"/>
      <c r="L1535" s="200"/>
      <c r="M1535" s="200"/>
      <c r="N1535" s="200"/>
      <c r="O1535" s="200"/>
      <c r="P1535" s="200"/>
      <c r="Q1535" s="200"/>
      <c r="R1535" s="200"/>
      <c r="S1535" s="200"/>
      <c r="T1535" s="200"/>
      <c r="U1535" s="200"/>
      <c r="V1535" s="200"/>
      <c r="W1535" s="201"/>
      <c r="X1535" s="116" t="str">
        <f t="shared" si="239"/>
        <v xml:space="preserve"> </v>
      </c>
      <c r="Y1535" s="116" t="str">
        <f t="shared" si="238"/>
        <v xml:space="preserve"> </v>
      </c>
      <c r="Z1535" s="116" t="str">
        <f t="shared" si="230"/>
        <v xml:space="preserve"> </v>
      </c>
      <c r="AA1535" s="116" t="str">
        <f t="shared" si="231"/>
        <v xml:space="preserve"> </v>
      </c>
      <c r="AB1535" s="116" t="str">
        <f t="shared" si="232"/>
        <v xml:space="preserve"> </v>
      </c>
      <c r="AC1535" s="116" t="str">
        <f t="shared" si="233"/>
        <v xml:space="preserve"> </v>
      </c>
      <c r="AD1535" s="116" t="str">
        <f t="shared" si="234"/>
        <v xml:space="preserve"> </v>
      </c>
      <c r="AE1535" s="116" t="str">
        <f t="shared" si="235"/>
        <v xml:space="preserve"> </v>
      </c>
      <c r="AF1535" s="116" t="str">
        <f t="shared" si="236"/>
        <v xml:space="preserve"> </v>
      </c>
      <c r="AG1535" s="116" t="str">
        <f t="shared" si="237"/>
        <v xml:space="preserve"> </v>
      </c>
    </row>
    <row r="1536" spans="1:33" x14ac:dyDescent="0.35">
      <c r="A1536" s="199"/>
      <c r="B1536" s="200"/>
      <c r="C1536" s="200"/>
      <c r="D1536" s="200"/>
      <c r="E1536" s="200"/>
      <c r="F1536" s="200"/>
      <c r="G1536" s="200"/>
      <c r="H1536" s="200"/>
      <c r="I1536" s="200"/>
      <c r="J1536" s="200"/>
      <c r="K1536" s="200"/>
      <c r="L1536" s="200"/>
      <c r="M1536" s="200"/>
      <c r="N1536" s="200"/>
      <c r="O1536" s="200"/>
      <c r="P1536" s="200"/>
      <c r="Q1536" s="200"/>
      <c r="R1536" s="200"/>
      <c r="S1536" s="200"/>
      <c r="T1536" s="200"/>
      <c r="U1536" s="200"/>
      <c r="V1536" s="200"/>
      <c r="W1536" s="201"/>
      <c r="X1536" s="116" t="str">
        <f t="shared" si="239"/>
        <v xml:space="preserve"> </v>
      </c>
      <c r="Y1536" s="116" t="str">
        <f t="shared" si="238"/>
        <v xml:space="preserve"> </v>
      </c>
      <c r="Z1536" s="116" t="str">
        <f t="shared" si="230"/>
        <v xml:space="preserve"> </v>
      </c>
      <c r="AA1536" s="116" t="str">
        <f t="shared" si="231"/>
        <v xml:space="preserve"> </v>
      </c>
      <c r="AB1536" s="116" t="str">
        <f t="shared" si="232"/>
        <v xml:space="preserve"> </v>
      </c>
      <c r="AC1536" s="116" t="str">
        <f t="shared" si="233"/>
        <v xml:space="preserve"> </v>
      </c>
      <c r="AD1536" s="116" t="str">
        <f t="shared" si="234"/>
        <v xml:space="preserve"> </v>
      </c>
      <c r="AE1536" s="116" t="str">
        <f t="shared" si="235"/>
        <v xml:space="preserve"> </v>
      </c>
      <c r="AF1536" s="116" t="str">
        <f t="shared" si="236"/>
        <v xml:space="preserve"> </v>
      </c>
      <c r="AG1536" s="116" t="str">
        <f t="shared" si="237"/>
        <v xml:space="preserve"> </v>
      </c>
    </row>
    <row r="1537" spans="1:33" x14ac:dyDescent="0.35">
      <c r="A1537" s="199"/>
      <c r="B1537" s="200"/>
      <c r="C1537" s="200"/>
      <c r="D1537" s="200"/>
      <c r="E1537" s="200"/>
      <c r="F1537" s="200"/>
      <c r="G1537" s="200"/>
      <c r="H1537" s="200"/>
      <c r="I1537" s="200"/>
      <c r="J1537" s="200"/>
      <c r="K1537" s="200"/>
      <c r="L1537" s="200"/>
      <c r="M1537" s="200"/>
      <c r="N1537" s="200"/>
      <c r="O1537" s="200"/>
      <c r="P1537" s="200"/>
      <c r="Q1537" s="200"/>
      <c r="R1537" s="200"/>
      <c r="S1537" s="200"/>
      <c r="T1537" s="200"/>
      <c r="U1537" s="200"/>
      <c r="V1537" s="200"/>
      <c r="W1537" s="201"/>
      <c r="X1537" s="116" t="str">
        <f t="shared" si="239"/>
        <v xml:space="preserve"> </v>
      </c>
      <c r="Y1537" s="116" t="str">
        <f t="shared" si="238"/>
        <v xml:space="preserve"> </v>
      </c>
      <c r="Z1537" s="116" t="str">
        <f t="shared" si="230"/>
        <v xml:space="preserve"> </v>
      </c>
      <c r="AA1537" s="116" t="str">
        <f t="shared" si="231"/>
        <v xml:space="preserve"> </v>
      </c>
      <c r="AB1537" s="116" t="str">
        <f t="shared" si="232"/>
        <v xml:space="preserve"> </v>
      </c>
      <c r="AC1537" s="116" t="str">
        <f t="shared" si="233"/>
        <v xml:space="preserve"> </v>
      </c>
      <c r="AD1537" s="116" t="str">
        <f t="shared" si="234"/>
        <v xml:space="preserve"> </v>
      </c>
      <c r="AE1537" s="116" t="str">
        <f t="shared" si="235"/>
        <v xml:space="preserve"> </v>
      </c>
      <c r="AF1537" s="116" t="str">
        <f t="shared" si="236"/>
        <v xml:space="preserve"> </v>
      </c>
      <c r="AG1537" s="116" t="str">
        <f t="shared" si="237"/>
        <v xml:space="preserve"> </v>
      </c>
    </row>
    <row r="1538" spans="1:33" x14ac:dyDescent="0.35">
      <c r="A1538" s="199"/>
      <c r="B1538" s="200"/>
      <c r="C1538" s="200"/>
      <c r="D1538" s="200"/>
      <c r="E1538" s="200"/>
      <c r="F1538" s="200"/>
      <c r="G1538" s="200"/>
      <c r="H1538" s="200"/>
      <c r="I1538" s="200"/>
      <c r="J1538" s="200"/>
      <c r="K1538" s="200"/>
      <c r="L1538" s="200"/>
      <c r="M1538" s="200"/>
      <c r="N1538" s="200"/>
      <c r="O1538" s="200"/>
      <c r="P1538" s="200"/>
      <c r="Q1538" s="200"/>
      <c r="R1538" s="200"/>
      <c r="S1538" s="200"/>
      <c r="T1538" s="200"/>
      <c r="U1538" s="200"/>
      <c r="V1538" s="200"/>
      <c r="W1538" s="201"/>
      <c r="X1538" s="116" t="str">
        <f t="shared" si="239"/>
        <v xml:space="preserve"> </v>
      </c>
      <c r="Y1538" s="116" t="str">
        <f t="shared" si="238"/>
        <v xml:space="preserve"> </v>
      </c>
      <c r="Z1538" s="116" t="str">
        <f t="shared" si="230"/>
        <v xml:space="preserve"> </v>
      </c>
      <c r="AA1538" s="116" t="str">
        <f t="shared" si="231"/>
        <v xml:space="preserve"> </v>
      </c>
      <c r="AB1538" s="116" t="str">
        <f t="shared" si="232"/>
        <v xml:space="preserve"> </v>
      </c>
      <c r="AC1538" s="116" t="str">
        <f t="shared" si="233"/>
        <v xml:space="preserve"> </v>
      </c>
      <c r="AD1538" s="116" t="str">
        <f t="shared" si="234"/>
        <v xml:space="preserve"> </v>
      </c>
      <c r="AE1538" s="116" t="str">
        <f t="shared" si="235"/>
        <v xml:space="preserve"> </v>
      </c>
      <c r="AF1538" s="116" t="str">
        <f t="shared" si="236"/>
        <v xml:space="preserve"> </v>
      </c>
      <c r="AG1538" s="116" t="str">
        <f t="shared" si="237"/>
        <v xml:space="preserve"> </v>
      </c>
    </row>
    <row r="1539" spans="1:33" x14ac:dyDescent="0.35">
      <c r="A1539" s="199"/>
      <c r="B1539" s="200"/>
      <c r="C1539" s="200"/>
      <c r="D1539" s="200"/>
      <c r="E1539" s="200"/>
      <c r="F1539" s="200"/>
      <c r="G1539" s="200"/>
      <c r="H1539" s="200"/>
      <c r="I1539" s="200"/>
      <c r="J1539" s="200"/>
      <c r="K1539" s="200"/>
      <c r="L1539" s="200"/>
      <c r="M1539" s="200"/>
      <c r="N1539" s="200"/>
      <c r="O1539" s="200"/>
      <c r="P1539" s="200"/>
      <c r="Q1539" s="200"/>
      <c r="R1539" s="200"/>
      <c r="S1539" s="200"/>
      <c r="T1539" s="200"/>
      <c r="U1539" s="200"/>
      <c r="V1539" s="200"/>
      <c r="W1539" s="201"/>
      <c r="X1539" s="116" t="str">
        <f t="shared" si="239"/>
        <v xml:space="preserve"> </v>
      </c>
      <c r="Y1539" s="116" t="str">
        <f t="shared" si="238"/>
        <v xml:space="preserve"> </v>
      </c>
      <c r="Z1539" s="116" t="str">
        <f t="shared" si="230"/>
        <v xml:space="preserve"> </v>
      </c>
      <c r="AA1539" s="116" t="str">
        <f t="shared" si="231"/>
        <v xml:space="preserve"> </v>
      </c>
      <c r="AB1539" s="116" t="str">
        <f t="shared" si="232"/>
        <v xml:space="preserve"> </v>
      </c>
      <c r="AC1539" s="116" t="str">
        <f t="shared" si="233"/>
        <v xml:space="preserve"> </v>
      </c>
      <c r="AD1539" s="116" t="str">
        <f t="shared" si="234"/>
        <v xml:space="preserve"> </v>
      </c>
      <c r="AE1539" s="116" t="str">
        <f t="shared" si="235"/>
        <v xml:space="preserve"> </v>
      </c>
      <c r="AF1539" s="116" t="str">
        <f t="shared" si="236"/>
        <v xml:space="preserve"> </v>
      </c>
      <c r="AG1539" s="116" t="str">
        <f t="shared" si="237"/>
        <v xml:space="preserve"> </v>
      </c>
    </row>
    <row r="1540" spans="1:33" x14ac:dyDescent="0.35">
      <c r="A1540" s="199"/>
      <c r="B1540" s="200"/>
      <c r="C1540" s="200"/>
      <c r="D1540" s="200"/>
      <c r="E1540" s="200"/>
      <c r="F1540" s="200"/>
      <c r="G1540" s="200"/>
      <c r="H1540" s="200"/>
      <c r="I1540" s="200"/>
      <c r="J1540" s="200"/>
      <c r="K1540" s="200"/>
      <c r="L1540" s="200"/>
      <c r="M1540" s="200"/>
      <c r="N1540" s="200"/>
      <c r="O1540" s="200"/>
      <c r="P1540" s="200"/>
      <c r="Q1540" s="200"/>
      <c r="R1540" s="200"/>
      <c r="S1540" s="200"/>
      <c r="T1540" s="200"/>
      <c r="U1540" s="200"/>
      <c r="V1540" s="200"/>
      <c r="W1540" s="201"/>
      <c r="X1540" s="116" t="str">
        <f t="shared" si="239"/>
        <v xml:space="preserve"> </v>
      </c>
      <c r="Y1540" s="116" t="str">
        <f t="shared" si="238"/>
        <v xml:space="preserve"> </v>
      </c>
      <c r="Z1540" s="116" t="str">
        <f t="shared" ref="Z1540:Z1603" si="240">H1540&amp;" "&amp;I1540</f>
        <v xml:space="preserve"> </v>
      </c>
      <c r="AA1540" s="116" t="str">
        <f t="shared" ref="AA1540:AA1603" si="241">J1540&amp;" "&amp;K1540</f>
        <v xml:space="preserve"> </v>
      </c>
      <c r="AB1540" s="116" t="str">
        <f t="shared" ref="AB1540:AB1603" si="242">L1540&amp;" "&amp;M1540</f>
        <v xml:space="preserve"> </v>
      </c>
      <c r="AC1540" s="116" t="str">
        <f t="shared" ref="AC1540:AC1603" si="243">N1540&amp;" "&amp;O1540</f>
        <v xml:space="preserve"> </v>
      </c>
      <c r="AD1540" s="116" t="str">
        <f t="shared" ref="AD1540:AD1603" si="244">P1540&amp;" "&amp;Q1540</f>
        <v xml:space="preserve"> </v>
      </c>
      <c r="AE1540" s="116" t="str">
        <f t="shared" ref="AE1540:AE1603" si="245">R1540&amp;" "&amp;S1540</f>
        <v xml:space="preserve"> </v>
      </c>
      <c r="AF1540" s="116" t="str">
        <f t="shared" ref="AF1540:AF1603" si="246">T1540&amp;" "&amp;U1540</f>
        <v xml:space="preserve"> </v>
      </c>
      <c r="AG1540" s="116" t="str">
        <f t="shared" ref="AG1540:AG1603" si="247">V1540&amp;" "&amp;W1540</f>
        <v xml:space="preserve"> </v>
      </c>
    </row>
    <row r="1541" spans="1:33" x14ac:dyDescent="0.35">
      <c r="A1541" s="199"/>
      <c r="B1541" s="200"/>
      <c r="C1541" s="200"/>
      <c r="D1541" s="200"/>
      <c r="E1541" s="200"/>
      <c r="F1541" s="200"/>
      <c r="G1541" s="200"/>
      <c r="H1541" s="200"/>
      <c r="I1541" s="200"/>
      <c r="J1541" s="200"/>
      <c r="K1541" s="200"/>
      <c r="L1541" s="200"/>
      <c r="M1541" s="200"/>
      <c r="N1541" s="200"/>
      <c r="O1541" s="200"/>
      <c r="P1541" s="200"/>
      <c r="Q1541" s="200"/>
      <c r="R1541" s="200"/>
      <c r="S1541" s="200"/>
      <c r="T1541" s="200"/>
      <c r="U1541" s="200"/>
      <c r="V1541" s="200"/>
      <c r="W1541" s="201"/>
      <c r="X1541" s="116" t="str">
        <f t="shared" si="239"/>
        <v xml:space="preserve"> </v>
      </c>
      <c r="Y1541" s="116" t="str">
        <f t="shared" ref="Y1541:Y1604" si="248">F1541&amp;" "&amp;G1541</f>
        <v xml:space="preserve"> </v>
      </c>
      <c r="Z1541" s="116" t="str">
        <f t="shared" si="240"/>
        <v xml:space="preserve"> </v>
      </c>
      <c r="AA1541" s="116" t="str">
        <f t="shared" si="241"/>
        <v xml:space="preserve"> </v>
      </c>
      <c r="AB1541" s="116" t="str">
        <f t="shared" si="242"/>
        <v xml:space="preserve"> </v>
      </c>
      <c r="AC1541" s="116" t="str">
        <f t="shared" si="243"/>
        <v xml:space="preserve"> </v>
      </c>
      <c r="AD1541" s="116" t="str">
        <f t="shared" si="244"/>
        <v xml:space="preserve"> </v>
      </c>
      <c r="AE1541" s="116" t="str">
        <f t="shared" si="245"/>
        <v xml:space="preserve"> </v>
      </c>
      <c r="AF1541" s="116" t="str">
        <f t="shared" si="246"/>
        <v xml:space="preserve"> </v>
      </c>
      <c r="AG1541" s="116" t="str">
        <f t="shared" si="247"/>
        <v xml:space="preserve"> </v>
      </c>
    </row>
    <row r="1542" spans="1:33" x14ac:dyDescent="0.35">
      <c r="A1542" s="199"/>
      <c r="B1542" s="200"/>
      <c r="C1542" s="200"/>
      <c r="D1542" s="200"/>
      <c r="E1542" s="200"/>
      <c r="F1542" s="200"/>
      <c r="G1542" s="200"/>
      <c r="H1542" s="200"/>
      <c r="I1542" s="200"/>
      <c r="J1542" s="200"/>
      <c r="K1542" s="200"/>
      <c r="L1542" s="200"/>
      <c r="M1542" s="200"/>
      <c r="N1542" s="200"/>
      <c r="O1542" s="200"/>
      <c r="P1542" s="200"/>
      <c r="Q1542" s="200"/>
      <c r="R1542" s="200"/>
      <c r="S1542" s="200"/>
      <c r="T1542" s="200"/>
      <c r="U1542" s="200"/>
      <c r="V1542" s="200"/>
      <c r="W1542" s="201"/>
      <c r="X1542" s="116" t="str">
        <f t="shared" ref="X1542:X1605" si="249">D1542&amp;" "&amp;E1542</f>
        <v xml:space="preserve"> </v>
      </c>
      <c r="Y1542" s="116" t="str">
        <f t="shared" si="248"/>
        <v xml:space="preserve"> </v>
      </c>
      <c r="Z1542" s="116" t="str">
        <f t="shared" si="240"/>
        <v xml:space="preserve"> </v>
      </c>
      <c r="AA1542" s="116" t="str">
        <f t="shared" si="241"/>
        <v xml:space="preserve"> </v>
      </c>
      <c r="AB1542" s="116" t="str">
        <f t="shared" si="242"/>
        <v xml:space="preserve"> </v>
      </c>
      <c r="AC1542" s="116" t="str">
        <f t="shared" si="243"/>
        <v xml:space="preserve"> </v>
      </c>
      <c r="AD1542" s="116" t="str">
        <f t="shared" si="244"/>
        <v xml:space="preserve"> </v>
      </c>
      <c r="AE1542" s="116" t="str">
        <f t="shared" si="245"/>
        <v xml:space="preserve"> </v>
      </c>
      <c r="AF1542" s="116" t="str">
        <f t="shared" si="246"/>
        <v xml:space="preserve"> </v>
      </c>
      <c r="AG1542" s="116" t="str">
        <f t="shared" si="247"/>
        <v xml:space="preserve"> </v>
      </c>
    </row>
    <row r="1543" spans="1:33" x14ac:dyDescent="0.35">
      <c r="A1543" s="199"/>
      <c r="B1543" s="200"/>
      <c r="C1543" s="200"/>
      <c r="D1543" s="200"/>
      <c r="E1543" s="200"/>
      <c r="F1543" s="200"/>
      <c r="G1543" s="200"/>
      <c r="H1543" s="200"/>
      <c r="I1543" s="200"/>
      <c r="J1543" s="200"/>
      <c r="K1543" s="200"/>
      <c r="L1543" s="200"/>
      <c r="M1543" s="200"/>
      <c r="N1543" s="200"/>
      <c r="O1543" s="200"/>
      <c r="P1543" s="200"/>
      <c r="Q1543" s="200"/>
      <c r="R1543" s="200"/>
      <c r="S1543" s="200"/>
      <c r="T1543" s="200"/>
      <c r="U1543" s="200"/>
      <c r="V1543" s="200"/>
      <c r="W1543" s="201"/>
      <c r="X1543" s="116" t="str">
        <f t="shared" si="249"/>
        <v xml:space="preserve"> </v>
      </c>
      <c r="Y1543" s="116" t="str">
        <f t="shared" si="248"/>
        <v xml:space="preserve"> </v>
      </c>
      <c r="Z1543" s="116" t="str">
        <f t="shared" si="240"/>
        <v xml:space="preserve"> </v>
      </c>
      <c r="AA1543" s="116" t="str">
        <f t="shared" si="241"/>
        <v xml:space="preserve"> </v>
      </c>
      <c r="AB1543" s="116" t="str">
        <f t="shared" si="242"/>
        <v xml:space="preserve"> </v>
      </c>
      <c r="AC1543" s="116" t="str">
        <f t="shared" si="243"/>
        <v xml:space="preserve"> </v>
      </c>
      <c r="AD1543" s="116" t="str">
        <f t="shared" si="244"/>
        <v xml:space="preserve"> </v>
      </c>
      <c r="AE1543" s="116" t="str">
        <f t="shared" si="245"/>
        <v xml:space="preserve"> </v>
      </c>
      <c r="AF1543" s="116" t="str">
        <f t="shared" si="246"/>
        <v xml:space="preserve"> </v>
      </c>
      <c r="AG1543" s="116" t="str">
        <f t="shared" si="247"/>
        <v xml:space="preserve"> </v>
      </c>
    </row>
    <row r="1544" spans="1:33" x14ac:dyDescent="0.35">
      <c r="A1544" s="199"/>
      <c r="B1544" s="200"/>
      <c r="C1544" s="200"/>
      <c r="D1544" s="200"/>
      <c r="E1544" s="200"/>
      <c r="F1544" s="200"/>
      <c r="G1544" s="200"/>
      <c r="H1544" s="200"/>
      <c r="I1544" s="200"/>
      <c r="J1544" s="200"/>
      <c r="K1544" s="200"/>
      <c r="L1544" s="200"/>
      <c r="M1544" s="200"/>
      <c r="N1544" s="200"/>
      <c r="O1544" s="200"/>
      <c r="P1544" s="200"/>
      <c r="Q1544" s="200"/>
      <c r="R1544" s="200"/>
      <c r="S1544" s="200"/>
      <c r="T1544" s="200"/>
      <c r="U1544" s="200"/>
      <c r="V1544" s="200"/>
      <c r="W1544" s="201"/>
      <c r="X1544" s="116" t="str">
        <f t="shared" si="249"/>
        <v xml:space="preserve"> </v>
      </c>
      <c r="Y1544" s="116" t="str">
        <f t="shared" si="248"/>
        <v xml:space="preserve"> </v>
      </c>
      <c r="Z1544" s="116" t="str">
        <f t="shared" si="240"/>
        <v xml:space="preserve"> </v>
      </c>
      <c r="AA1544" s="116" t="str">
        <f t="shared" si="241"/>
        <v xml:space="preserve"> </v>
      </c>
      <c r="AB1544" s="116" t="str">
        <f t="shared" si="242"/>
        <v xml:space="preserve"> </v>
      </c>
      <c r="AC1544" s="116" t="str">
        <f t="shared" si="243"/>
        <v xml:space="preserve"> </v>
      </c>
      <c r="AD1544" s="116" t="str">
        <f t="shared" si="244"/>
        <v xml:space="preserve"> </v>
      </c>
      <c r="AE1544" s="116" t="str">
        <f t="shared" si="245"/>
        <v xml:space="preserve"> </v>
      </c>
      <c r="AF1544" s="116" t="str">
        <f t="shared" si="246"/>
        <v xml:space="preserve"> </v>
      </c>
      <c r="AG1544" s="116" t="str">
        <f t="shared" si="247"/>
        <v xml:space="preserve"> </v>
      </c>
    </row>
    <row r="1545" spans="1:33" x14ac:dyDescent="0.35">
      <c r="A1545" s="199"/>
      <c r="B1545" s="200"/>
      <c r="C1545" s="200"/>
      <c r="D1545" s="200"/>
      <c r="E1545" s="200"/>
      <c r="F1545" s="200"/>
      <c r="G1545" s="200"/>
      <c r="H1545" s="200"/>
      <c r="I1545" s="200"/>
      <c r="J1545" s="200"/>
      <c r="K1545" s="200"/>
      <c r="L1545" s="200"/>
      <c r="M1545" s="200"/>
      <c r="N1545" s="200"/>
      <c r="O1545" s="200"/>
      <c r="P1545" s="200"/>
      <c r="Q1545" s="200"/>
      <c r="R1545" s="200"/>
      <c r="S1545" s="200"/>
      <c r="T1545" s="200"/>
      <c r="U1545" s="200"/>
      <c r="V1545" s="200"/>
      <c r="W1545" s="201"/>
      <c r="X1545" s="116" t="str">
        <f t="shared" si="249"/>
        <v xml:space="preserve"> </v>
      </c>
      <c r="Y1545" s="116" t="str">
        <f t="shared" si="248"/>
        <v xml:space="preserve"> </v>
      </c>
      <c r="Z1545" s="116" t="str">
        <f t="shared" si="240"/>
        <v xml:space="preserve"> </v>
      </c>
      <c r="AA1545" s="116" t="str">
        <f t="shared" si="241"/>
        <v xml:space="preserve"> </v>
      </c>
      <c r="AB1545" s="116" t="str">
        <f t="shared" si="242"/>
        <v xml:space="preserve"> </v>
      </c>
      <c r="AC1545" s="116" t="str">
        <f t="shared" si="243"/>
        <v xml:space="preserve"> </v>
      </c>
      <c r="AD1545" s="116" t="str">
        <f t="shared" si="244"/>
        <v xml:space="preserve"> </v>
      </c>
      <c r="AE1545" s="116" t="str">
        <f t="shared" si="245"/>
        <v xml:space="preserve"> </v>
      </c>
      <c r="AF1545" s="116" t="str">
        <f t="shared" si="246"/>
        <v xml:space="preserve"> </v>
      </c>
      <c r="AG1545" s="116" t="str">
        <f t="shared" si="247"/>
        <v xml:space="preserve"> </v>
      </c>
    </row>
    <row r="1546" spans="1:33" x14ac:dyDescent="0.35">
      <c r="A1546" s="199"/>
      <c r="B1546" s="200"/>
      <c r="C1546" s="200"/>
      <c r="D1546" s="200"/>
      <c r="E1546" s="200"/>
      <c r="F1546" s="200"/>
      <c r="G1546" s="200"/>
      <c r="H1546" s="200"/>
      <c r="I1546" s="200"/>
      <c r="J1546" s="200"/>
      <c r="K1546" s="200"/>
      <c r="L1546" s="200"/>
      <c r="M1546" s="200"/>
      <c r="N1546" s="200"/>
      <c r="O1546" s="200"/>
      <c r="P1546" s="200"/>
      <c r="Q1546" s="200"/>
      <c r="R1546" s="200"/>
      <c r="S1546" s="200"/>
      <c r="T1546" s="200"/>
      <c r="U1546" s="200"/>
      <c r="V1546" s="200"/>
      <c r="W1546" s="201"/>
      <c r="X1546" s="116" t="str">
        <f t="shared" si="249"/>
        <v xml:space="preserve"> </v>
      </c>
      <c r="Y1546" s="116" t="str">
        <f t="shared" si="248"/>
        <v xml:space="preserve"> </v>
      </c>
      <c r="Z1546" s="116" t="str">
        <f t="shared" si="240"/>
        <v xml:space="preserve"> </v>
      </c>
      <c r="AA1546" s="116" t="str">
        <f t="shared" si="241"/>
        <v xml:space="preserve"> </v>
      </c>
      <c r="AB1546" s="116" t="str">
        <f t="shared" si="242"/>
        <v xml:space="preserve"> </v>
      </c>
      <c r="AC1546" s="116" t="str">
        <f t="shared" si="243"/>
        <v xml:space="preserve"> </v>
      </c>
      <c r="AD1546" s="116" t="str">
        <f t="shared" si="244"/>
        <v xml:space="preserve"> </v>
      </c>
      <c r="AE1546" s="116" t="str">
        <f t="shared" si="245"/>
        <v xml:space="preserve"> </v>
      </c>
      <c r="AF1546" s="116" t="str">
        <f t="shared" si="246"/>
        <v xml:space="preserve"> </v>
      </c>
      <c r="AG1546" s="116" t="str">
        <f t="shared" si="247"/>
        <v xml:space="preserve"> </v>
      </c>
    </row>
    <row r="1547" spans="1:33" x14ac:dyDescent="0.35">
      <c r="A1547" s="199"/>
      <c r="B1547" s="200"/>
      <c r="C1547" s="200"/>
      <c r="D1547" s="200"/>
      <c r="E1547" s="200"/>
      <c r="F1547" s="200"/>
      <c r="G1547" s="200"/>
      <c r="H1547" s="200"/>
      <c r="I1547" s="200"/>
      <c r="J1547" s="200"/>
      <c r="K1547" s="200"/>
      <c r="L1547" s="200"/>
      <c r="M1547" s="200"/>
      <c r="N1547" s="200"/>
      <c r="O1547" s="200"/>
      <c r="P1547" s="200"/>
      <c r="Q1547" s="200"/>
      <c r="R1547" s="200"/>
      <c r="S1547" s="200"/>
      <c r="T1547" s="200"/>
      <c r="U1547" s="200"/>
      <c r="V1547" s="200"/>
      <c r="W1547" s="201"/>
      <c r="X1547" s="116" t="str">
        <f t="shared" si="249"/>
        <v xml:space="preserve"> </v>
      </c>
      <c r="Y1547" s="116" t="str">
        <f t="shared" si="248"/>
        <v xml:space="preserve"> </v>
      </c>
      <c r="Z1547" s="116" t="str">
        <f t="shared" si="240"/>
        <v xml:space="preserve"> </v>
      </c>
      <c r="AA1547" s="116" t="str">
        <f t="shared" si="241"/>
        <v xml:space="preserve"> </v>
      </c>
      <c r="AB1547" s="116" t="str">
        <f t="shared" si="242"/>
        <v xml:space="preserve"> </v>
      </c>
      <c r="AC1547" s="116" t="str">
        <f t="shared" si="243"/>
        <v xml:space="preserve"> </v>
      </c>
      <c r="AD1547" s="116" t="str">
        <f t="shared" si="244"/>
        <v xml:space="preserve"> </v>
      </c>
      <c r="AE1547" s="116" t="str">
        <f t="shared" si="245"/>
        <v xml:space="preserve"> </v>
      </c>
      <c r="AF1547" s="116" t="str">
        <f t="shared" si="246"/>
        <v xml:space="preserve"> </v>
      </c>
      <c r="AG1547" s="116" t="str">
        <f t="shared" si="247"/>
        <v xml:space="preserve"> </v>
      </c>
    </row>
    <row r="1548" spans="1:33" x14ac:dyDescent="0.35">
      <c r="A1548" s="199"/>
      <c r="B1548" s="200"/>
      <c r="C1548" s="200"/>
      <c r="D1548" s="200"/>
      <c r="E1548" s="200"/>
      <c r="F1548" s="200"/>
      <c r="G1548" s="200"/>
      <c r="H1548" s="200"/>
      <c r="I1548" s="200"/>
      <c r="J1548" s="200"/>
      <c r="K1548" s="200"/>
      <c r="L1548" s="200"/>
      <c r="M1548" s="200"/>
      <c r="N1548" s="200"/>
      <c r="O1548" s="200"/>
      <c r="P1548" s="200"/>
      <c r="Q1548" s="200"/>
      <c r="R1548" s="200"/>
      <c r="S1548" s="200"/>
      <c r="T1548" s="200"/>
      <c r="U1548" s="200"/>
      <c r="V1548" s="200"/>
      <c r="W1548" s="201"/>
      <c r="X1548" s="116" t="str">
        <f t="shared" si="249"/>
        <v xml:space="preserve"> </v>
      </c>
      <c r="Y1548" s="116" t="str">
        <f t="shared" si="248"/>
        <v xml:space="preserve"> </v>
      </c>
      <c r="Z1548" s="116" t="str">
        <f t="shared" si="240"/>
        <v xml:space="preserve"> </v>
      </c>
      <c r="AA1548" s="116" t="str">
        <f t="shared" si="241"/>
        <v xml:space="preserve"> </v>
      </c>
      <c r="AB1548" s="116" t="str">
        <f t="shared" si="242"/>
        <v xml:space="preserve"> </v>
      </c>
      <c r="AC1548" s="116" t="str">
        <f t="shared" si="243"/>
        <v xml:space="preserve"> </v>
      </c>
      <c r="AD1548" s="116" t="str">
        <f t="shared" si="244"/>
        <v xml:space="preserve"> </v>
      </c>
      <c r="AE1548" s="116" t="str">
        <f t="shared" si="245"/>
        <v xml:space="preserve"> </v>
      </c>
      <c r="AF1548" s="116" t="str">
        <f t="shared" si="246"/>
        <v xml:space="preserve"> </v>
      </c>
      <c r="AG1548" s="116" t="str">
        <f t="shared" si="247"/>
        <v xml:space="preserve"> </v>
      </c>
    </row>
    <row r="1549" spans="1:33" x14ac:dyDescent="0.35">
      <c r="A1549" s="199"/>
      <c r="B1549" s="200"/>
      <c r="C1549" s="200"/>
      <c r="D1549" s="200"/>
      <c r="E1549" s="200"/>
      <c r="F1549" s="200"/>
      <c r="G1549" s="200"/>
      <c r="H1549" s="200"/>
      <c r="I1549" s="200"/>
      <c r="J1549" s="200"/>
      <c r="K1549" s="200"/>
      <c r="L1549" s="200"/>
      <c r="M1549" s="200"/>
      <c r="N1549" s="200"/>
      <c r="O1549" s="200"/>
      <c r="P1549" s="200"/>
      <c r="Q1549" s="200"/>
      <c r="R1549" s="200"/>
      <c r="S1549" s="200"/>
      <c r="T1549" s="200"/>
      <c r="U1549" s="200"/>
      <c r="V1549" s="200"/>
      <c r="W1549" s="201"/>
      <c r="X1549" s="116" t="str">
        <f t="shared" si="249"/>
        <v xml:space="preserve"> </v>
      </c>
      <c r="Y1549" s="116" t="str">
        <f t="shared" si="248"/>
        <v xml:space="preserve"> </v>
      </c>
      <c r="Z1549" s="116" t="str">
        <f t="shared" si="240"/>
        <v xml:space="preserve"> </v>
      </c>
      <c r="AA1549" s="116" t="str">
        <f t="shared" si="241"/>
        <v xml:space="preserve"> </v>
      </c>
      <c r="AB1549" s="116" t="str">
        <f t="shared" si="242"/>
        <v xml:space="preserve"> </v>
      </c>
      <c r="AC1549" s="116" t="str">
        <f t="shared" si="243"/>
        <v xml:space="preserve"> </v>
      </c>
      <c r="AD1549" s="116" t="str">
        <f t="shared" si="244"/>
        <v xml:space="preserve"> </v>
      </c>
      <c r="AE1549" s="116" t="str">
        <f t="shared" si="245"/>
        <v xml:space="preserve"> </v>
      </c>
      <c r="AF1549" s="116" t="str">
        <f t="shared" si="246"/>
        <v xml:space="preserve"> </v>
      </c>
      <c r="AG1549" s="116" t="str">
        <f t="shared" si="247"/>
        <v xml:space="preserve"> </v>
      </c>
    </row>
    <row r="1550" spans="1:33" x14ac:dyDescent="0.35">
      <c r="A1550" s="199"/>
      <c r="B1550" s="200"/>
      <c r="C1550" s="200"/>
      <c r="D1550" s="200"/>
      <c r="E1550" s="200"/>
      <c r="F1550" s="200"/>
      <c r="G1550" s="200"/>
      <c r="H1550" s="200"/>
      <c r="I1550" s="200"/>
      <c r="J1550" s="200"/>
      <c r="K1550" s="200"/>
      <c r="L1550" s="200"/>
      <c r="M1550" s="200"/>
      <c r="N1550" s="200"/>
      <c r="O1550" s="200"/>
      <c r="P1550" s="200"/>
      <c r="Q1550" s="200"/>
      <c r="R1550" s="200"/>
      <c r="S1550" s="200"/>
      <c r="T1550" s="200"/>
      <c r="U1550" s="200"/>
      <c r="V1550" s="200"/>
      <c r="W1550" s="201"/>
      <c r="X1550" s="116" t="str">
        <f t="shared" si="249"/>
        <v xml:space="preserve"> </v>
      </c>
      <c r="Y1550" s="116" t="str">
        <f t="shared" si="248"/>
        <v xml:space="preserve"> </v>
      </c>
      <c r="Z1550" s="116" t="str">
        <f t="shared" si="240"/>
        <v xml:space="preserve"> </v>
      </c>
      <c r="AA1550" s="116" t="str">
        <f t="shared" si="241"/>
        <v xml:space="preserve"> </v>
      </c>
      <c r="AB1550" s="116" t="str">
        <f t="shared" si="242"/>
        <v xml:space="preserve"> </v>
      </c>
      <c r="AC1550" s="116" t="str">
        <f t="shared" si="243"/>
        <v xml:space="preserve"> </v>
      </c>
      <c r="AD1550" s="116" t="str">
        <f t="shared" si="244"/>
        <v xml:space="preserve"> </v>
      </c>
      <c r="AE1550" s="116" t="str">
        <f t="shared" si="245"/>
        <v xml:space="preserve"> </v>
      </c>
      <c r="AF1550" s="116" t="str">
        <f t="shared" si="246"/>
        <v xml:space="preserve"> </v>
      </c>
      <c r="AG1550" s="116" t="str">
        <f t="shared" si="247"/>
        <v xml:space="preserve"> </v>
      </c>
    </row>
    <row r="1551" spans="1:33" x14ac:dyDescent="0.35">
      <c r="A1551" s="199"/>
      <c r="B1551" s="200"/>
      <c r="C1551" s="200"/>
      <c r="D1551" s="200"/>
      <c r="E1551" s="200"/>
      <c r="F1551" s="200"/>
      <c r="G1551" s="200"/>
      <c r="H1551" s="200"/>
      <c r="I1551" s="200"/>
      <c r="J1551" s="200"/>
      <c r="K1551" s="200"/>
      <c r="L1551" s="200"/>
      <c r="M1551" s="200"/>
      <c r="N1551" s="200"/>
      <c r="O1551" s="200"/>
      <c r="P1551" s="200"/>
      <c r="Q1551" s="200"/>
      <c r="R1551" s="200"/>
      <c r="S1551" s="200"/>
      <c r="T1551" s="200"/>
      <c r="U1551" s="200"/>
      <c r="V1551" s="200"/>
      <c r="W1551" s="201"/>
      <c r="X1551" s="116" t="str">
        <f t="shared" si="249"/>
        <v xml:space="preserve"> </v>
      </c>
      <c r="Y1551" s="116" t="str">
        <f t="shared" si="248"/>
        <v xml:space="preserve"> </v>
      </c>
      <c r="Z1551" s="116" t="str">
        <f t="shared" si="240"/>
        <v xml:space="preserve"> </v>
      </c>
      <c r="AA1551" s="116" t="str">
        <f t="shared" si="241"/>
        <v xml:space="preserve"> </v>
      </c>
      <c r="AB1551" s="116" t="str">
        <f t="shared" si="242"/>
        <v xml:space="preserve"> </v>
      </c>
      <c r="AC1551" s="116" t="str">
        <f t="shared" si="243"/>
        <v xml:space="preserve"> </v>
      </c>
      <c r="AD1551" s="116" t="str">
        <f t="shared" si="244"/>
        <v xml:space="preserve"> </v>
      </c>
      <c r="AE1551" s="116" t="str">
        <f t="shared" si="245"/>
        <v xml:space="preserve"> </v>
      </c>
      <c r="AF1551" s="116" t="str">
        <f t="shared" si="246"/>
        <v xml:space="preserve"> </v>
      </c>
      <c r="AG1551" s="116" t="str">
        <f t="shared" si="247"/>
        <v xml:space="preserve"> </v>
      </c>
    </row>
    <row r="1552" spans="1:33" x14ac:dyDescent="0.35">
      <c r="A1552" s="199"/>
      <c r="B1552" s="200"/>
      <c r="C1552" s="200"/>
      <c r="D1552" s="200"/>
      <c r="E1552" s="200"/>
      <c r="F1552" s="200"/>
      <c r="G1552" s="200"/>
      <c r="H1552" s="200"/>
      <c r="I1552" s="200"/>
      <c r="J1552" s="200"/>
      <c r="K1552" s="200"/>
      <c r="L1552" s="200"/>
      <c r="M1552" s="200"/>
      <c r="N1552" s="200"/>
      <c r="O1552" s="200"/>
      <c r="P1552" s="200"/>
      <c r="Q1552" s="200"/>
      <c r="R1552" s="200"/>
      <c r="S1552" s="200"/>
      <c r="T1552" s="200"/>
      <c r="U1552" s="200"/>
      <c r="V1552" s="200"/>
      <c r="W1552" s="201"/>
      <c r="X1552" s="116" t="str">
        <f t="shared" si="249"/>
        <v xml:space="preserve"> </v>
      </c>
      <c r="Y1552" s="116" t="str">
        <f t="shared" si="248"/>
        <v xml:space="preserve"> </v>
      </c>
      <c r="Z1552" s="116" t="str">
        <f t="shared" si="240"/>
        <v xml:space="preserve"> </v>
      </c>
      <c r="AA1552" s="116" t="str">
        <f t="shared" si="241"/>
        <v xml:space="preserve"> </v>
      </c>
      <c r="AB1552" s="116" t="str">
        <f t="shared" si="242"/>
        <v xml:space="preserve"> </v>
      </c>
      <c r="AC1552" s="116" t="str">
        <f t="shared" si="243"/>
        <v xml:space="preserve"> </v>
      </c>
      <c r="AD1552" s="116" t="str">
        <f t="shared" si="244"/>
        <v xml:space="preserve"> </v>
      </c>
      <c r="AE1552" s="116" t="str">
        <f t="shared" si="245"/>
        <v xml:space="preserve"> </v>
      </c>
      <c r="AF1552" s="116" t="str">
        <f t="shared" si="246"/>
        <v xml:space="preserve"> </v>
      </c>
      <c r="AG1552" s="116" t="str">
        <f t="shared" si="247"/>
        <v xml:space="preserve"> </v>
      </c>
    </row>
    <row r="1553" spans="1:33" x14ac:dyDescent="0.35">
      <c r="A1553" s="199"/>
      <c r="B1553" s="200"/>
      <c r="C1553" s="200"/>
      <c r="D1553" s="200"/>
      <c r="E1553" s="200"/>
      <c r="F1553" s="200"/>
      <c r="G1553" s="200"/>
      <c r="H1553" s="200"/>
      <c r="I1553" s="200"/>
      <c r="J1553" s="200"/>
      <c r="K1553" s="200"/>
      <c r="L1553" s="200"/>
      <c r="M1553" s="200"/>
      <c r="N1553" s="200"/>
      <c r="O1553" s="200"/>
      <c r="P1553" s="200"/>
      <c r="Q1553" s="200"/>
      <c r="R1553" s="200"/>
      <c r="S1553" s="200"/>
      <c r="T1553" s="200"/>
      <c r="U1553" s="200"/>
      <c r="V1553" s="200"/>
      <c r="W1553" s="201"/>
      <c r="X1553" s="116" t="str">
        <f t="shared" si="249"/>
        <v xml:space="preserve"> </v>
      </c>
      <c r="Y1553" s="116" t="str">
        <f t="shared" si="248"/>
        <v xml:space="preserve"> </v>
      </c>
      <c r="Z1553" s="116" t="str">
        <f t="shared" si="240"/>
        <v xml:space="preserve"> </v>
      </c>
      <c r="AA1553" s="116" t="str">
        <f t="shared" si="241"/>
        <v xml:space="preserve"> </v>
      </c>
      <c r="AB1553" s="116" t="str">
        <f t="shared" si="242"/>
        <v xml:space="preserve"> </v>
      </c>
      <c r="AC1553" s="116" t="str">
        <f t="shared" si="243"/>
        <v xml:space="preserve"> </v>
      </c>
      <c r="AD1553" s="116" t="str">
        <f t="shared" si="244"/>
        <v xml:space="preserve"> </v>
      </c>
      <c r="AE1553" s="116" t="str">
        <f t="shared" si="245"/>
        <v xml:space="preserve"> </v>
      </c>
      <c r="AF1553" s="116" t="str">
        <f t="shared" si="246"/>
        <v xml:space="preserve"> </v>
      </c>
      <c r="AG1553" s="116" t="str">
        <f t="shared" si="247"/>
        <v xml:space="preserve"> </v>
      </c>
    </row>
    <row r="1554" spans="1:33" x14ac:dyDescent="0.35">
      <c r="A1554" s="199"/>
      <c r="B1554" s="200"/>
      <c r="C1554" s="200"/>
      <c r="D1554" s="200"/>
      <c r="E1554" s="200"/>
      <c r="F1554" s="200"/>
      <c r="G1554" s="200"/>
      <c r="H1554" s="200"/>
      <c r="I1554" s="200"/>
      <c r="J1554" s="200"/>
      <c r="K1554" s="200"/>
      <c r="L1554" s="200"/>
      <c r="M1554" s="200"/>
      <c r="N1554" s="200"/>
      <c r="O1554" s="200"/>
      <c r="P1554" s="200"/>
      <c r="Q1554" s="200"/>
      <c r="R1554" s="200"/>
      <c r="S1554" s="200"/>
      <c r="T1554" s="200"/>
      <c r="U1554" s="200"/>
      <c r="V1554" s="200"/>
      <c r="W1554" s="201"/>
      <c r="X1554" s="116" t="str">
        <f t="shared" si="249"/>
        <v xml:space="preserve"> </v>
      </c>
      <c r="Y1554" s="116" t="str">
        <f t="shared" si="248"/>
        <v xml:space="preserve"> </v>
      </c>
      <c r="Z1554" s="116" t="str">
        <f t="shared" si="240"/>
        <v xml:space="preserve"> </v>
      </c>
      <c r="AA1554" s="116" t="str">
        <f t="shared" si="241"/>
        <v xml:space="preserve"> </v>
      </c>
      <c r="AB1554" s="116" t="str">
        <f t="shared" si="242"/>
        <v xml:space="preserve"> </v>
      </c>
      <c r="AC1554" s="116" t="str">
        <f t="shared" si="243"/>
        <v xml:space="preserve"> </v>
      </c>
      <c r="AD1554" s="116" t="str">
        <f t="shared" si="244"/>
        <v xml:space="preserve"> </v>
      </c>
      <c r="AE1554" s="116" t="str">
        <f t="shared" si="245"/>
        <v xml:space="preserve"> </v>
      </c>
      <c r="AF1554" s="116" t="str">
        <f t="shared" si="246"/>
        <v xml:space="preserve"> </v>
      </c>
      <c r="AG1554" s="116" t="str">
        <f t="shared" si="247"/>
        <v xml:space="preserve"> </v>
      </c>
    </row>
    <row r="1555" spans="1:33" x14ac:dyDescent="0.35">
      <c r="A1555" s="199"/>
      <c r="B1555" s="200"/>
      <c r="C1555" s="200"/>
      <c r="D1555" s="200"/>
      <c r="E1555" s="200"/>
      <c r="F1555" s="200"/>
      <c r="G1555" s="200"/>
      <c r="H1555" s="200"/>
      <c r="I1555" s="200"/>
      <c r="J1555" s="200"/>
      <c r="K1555" s="200"/>
      <c r="L1555" s="200"/>
      <c r="M1555" s="200"/>
      <c r="N1555" s="200"/>
      <c r="O1555" s="200"/>
      <c r="P1555" s="200"/>
      <c r="Q1555" s="200"/>
      <c r="R1555" s="200"/>
      <c r="S1555" s="200"/>
      <c r="T1555" s="200"/>
      <c r="U1555" s="200"/>
      <c r="V1555" s="200"/>
      <c r="W1555" s="201"/>
      <c r="X1555" s="116" t="str">
        <f t="shared" si="249"/>
        <v xml:space="preserve"> </v>
      </c>
      <c r="Y1555" s="116" t="str">
        <f t="shared" si="248"/>
        <v xml:space="preserve"> </v>
      </c>
      <c r="Z1555" s="116" t="str">
        <f t="shared" si="240"/>
        <v xml:space="preserve"> </v>
      </c>
      <c r="AA1555" s="116" t="str">
        <f t="shared" si="241"/>
        <v xml:space="preserve"> </v>
      </c>
      <c r="AB1555" s="116" t="str">
        <f t="shared" si="242"/>
        <v xml:space="preserve"> </v>
      </c>
      <c r="AC1555" s="116" t="str">
        <f t="shared" si="243"/>
        <v xml:space="preserve"> </v>
      </c>
      <c r="AD1555" s="116" t="str">
        <f t="shared" si="244"/>
        <v xml:space="preserve"> </v>
      </c>
      <c r="AE1555" s="116" t="str">
        <f t="shared" si="245"/>
        <v xml:space="preserve"> </v>
      </c>
      <c r="AF1555" s="116" t="str">
        <f t="shared" si="246"/>
        <v xml:space="preserve"> </v>
      </c>
      <c r="AG1555" s="116" t="str">
        <f t="shared" si="247"/>
        <v xml:space="preserve"> </v>
      </c>
    </row>
    <row r="1556" spans="1:33" x14ac:dyDescent="0.35">
      <c r="A1556" s="199"/>
      <c r="B1556" s="200"/>
      <c r="C1556" s="200"/>
      <c r="D1556" s="200"/>
      <c r="E1556" s="200"/>
      <c r="F1556" s="200"/>
      <c r="G1556" s="200"/>
      <c r="H1556" s="200"/>
      <c r="I1556" s="200"/>
      <c r="J1556" s="200"/>
      <c r="K1556" s="200"/>
      <c r="L1556" s="200"/>
      <c r="M1556" s="200"/>
      <c r="N1556" s="200"/>
      <c r="O1556" s="200"/>
      <c r="P1556" s="200"/>
      <c r="Q1556" s="200"/>
      <c r="R1556" s="200"/>
      <c r="S1556" s="200"/>
      <c r="T1556" s="200"/>
      <c r="U1556" s="200"/>
      <c r="V1556" s="200"/>
      <c r="W1556" s="201"/>
      <c r="X1556" s="116" t="str">
        <f t="shared" si="249"/>
        <v xml:space="preserve"> </v>
      </c>
      <c r="Y1556" s="116" t="str">
        <f t="shared" si="248"/>
        <v xml:space="preserve"> </v>
      </c>
      <c r="Z1556" s="116" t="str">
        <f t="shared" si="240"/>
        <v xml:space="preserve"> </v>
      </c>
      <c r="AA1556" s="116" t="str">
        <f t="shared" si="241"/>
        <v xml:space="preserve"> </v>
      </c>
      <c r="AB1556" s="116" t="str">
        <f t="shared" si="242"/>
        <v xml:space="preserve"> </v>
      </c>
      <c r="AC1556" s="116" t="str">
        <f t="shared" si="243"/>
        <v xml:space="preserve"> </v>
      </c>
      <c r="AD1556" s="116" t="str">
        <f t="shared" si="244"/>
        <v xml:space="preserve"> </v>
      </c>
      <c r="AE1556" s="116" t="str">
        <f t="shared" si="245"/>
        <v xml:space="preserve"> </v>
      </c>
      <c r="AF1556" s="116" t="str">
        <f t="shared" si="246"/>
        <v xml:space="preserve"> </v>
      </c>
      <c r="AG1556" s="116" t="str">
        <f t="shared" si="247"/>
        <v xml:space="preserve"> </v>
      </c>
    </row>
    <row r="1557" spans="1:33" x14ac:dyDescent="0.35">
      <c r="A1557" s="199"/>
      <c r="B1557" s="200"/>
      <c r="C1557" s="200"/>
      <c r="D1557" s="200"/>
      <c r="E1557" s="200"/>
      <c r="F1557" s="200"/>
      <c r="G1557" s="200"/>
      <c r="H1557" s="200"/>
      <c r="I1557" s="200"/>
      <c r="J1557" s="200"/>
      <c r="K1557" s="200"/>
      <c r="L1557" s="200"/>
      <c r="M1557" s="200"/>
      <c r="N1557" s="200"/>
      <c r="O1557" s="200"/>
      <c r="P1557" s="200"/>
      <c r="Q1557" s="200"/>
      <c r="R1557" s="200"/>
      <c r="S1557" s="200"/>
      <c r="T1557" s="200"/>
      <c r="U1557" s="200"/>
      <c r="V1557" s="200"/>
      <c r="W1557" s="201"/>
      <c r="X1557" s="116" t="str">
        <f t="shared" si="249"/>
        <v xml:space="preserve"> </v>
      </c>
      <c r="Y1557" s="116" t="str">
        <f t="shared" si="248"/>
        <v xml:space="preserve"> </v>
      </c>
      <c r="Z1557" s="116" t="str">
        <f t="shared" si="240"/>
        <v xml:space="preserve"> </v>
      </c>
      <c r="AA1557" s="116" t="str">
        <f t="shared" si="241"/>
        <v xml:space="preserve"> </v>
      </c>
      <c r="AB1557" s="116" t="str">
        <f t="shared" si="242"/>
        <v xml:space="preserve"> </v>
      </c>
      <c r="AC1557" s="116" t="str">
        <f t="shared" si="243"/>
        <v xml:space="preserve"> </v>
      </c>
      <c r="AD1557" s="116" t="str">
        <f t="shared" si="244"/>
        <v xml:space="preserve"> </v>
      </c>
      <c r="AE1557" s="116" t="str">
        <f t="shared" si="245"/>
        <v xml:space="preserve"> </v>
      </c>
      <c r="AF1557" s="116" t="str">
        <f t="shared" si="246"/>
        <v xml:space="preserve"> </v>
      </c>
      <c r="AG1557" s="116" t="str">
        <f t="shared" si="247"/>
        <v xml:space="preserve"> </v>
      </c>
    </row>
    <row r="1558" spans="1:33" x14ac:dyDescent="0.35">
      <c r="A1558" s="199"/>
      <c r="B1558" s="200"/>
      <c r="C1558" s="200"/>
      <c r="D1558" s="200"/>
      <c r="E1558" s="200"/>
      <c r="F1558" s="200"/>
      <c r="G1558" s="200"/>
      <c r="H1558" s="200"/>
      <c r="I1558" s="200"/>
      <c r="J1558" s="200"/>
      <c r="K1558" s="200"/>
      <c r="L1558" s="200"/>
      <c r="M1558" s="200"/>
      <c r="N1558" s="200"/>
      <c r="O1558" s="200"/>
      <c r="P1558" s="200"/>
      <c r="Q1558" s="200"/>
      <c r="R1558" s="200"/>
      <c r="S1558" s="200"/>
      <c r="T1558" s="200"/>
      <c r="U1558" s="200"/>
      <c r="V1558" s="200"/>
      <c r="W1558" s="201"/>
      <c r="X1558" s="116" t="str">
        <f t="shared" si="249"/>
        <v xml:space="preserve"> </v>
      </c>
      <c r="Y1558" s="116" t="str">
        <f t="shared" si="248"/>
        <v xml:space="preserve"> </v>
      </c>
      <c r="Z1558" s="116" t="str">
        <f t="shared" si="240"/>
        <v xml:space="preserve"> </v>
      </c>
      <c r="AA1558" s="116" t="str">
        <f t="shared" si="241"/>
        <v xml:space="preserve"> </v>
      </c>
      <c r="AB1558" s="116" t="str">
        <f t="shared" si="242"/>
        <v xml:space="preserve"> </v>
      </c>
      <c r="AC1558" s="116" t="str">
        <f t="shared" si="243"/>
        <v xml:space="preserve"> </v>
      </c>
      <c r="AD1558" s="116" t="str">
        <f t="shared" si="244"/>
        <v xml:space="preserve"> </v>
      </c>
      <c r="AE1558" s="116" t="str">
        <f t="shared" si="245"/>
        <v xml:space="preserve"> </v>
      </c>
      <c r="AF1558" s="116" t="str">
        <f t="shared" si="246"/>
        <v xml:space="preserve"> </v>
      </c>
      <c r="AG1558" s="116" t="str">
        <f t="shared" si="247"/>
        <v xml:space="preserve"> </v>
      </c>
    </row>
    <row r="1559" spans="1:33" x14ac:dyDescent="0.35">
      <c r="A1559" s="199"/>
      <c r="B1559" s="200"/>
      <c r="C1559" s="200"/>
      <c r="D1559" s="200"/>
      <c r="E1559" s="200"/>
      <c r="F1559" s="200"/>
      <c r="G1559" s="200"/>
      <c r="H1559" s="200"/>
      <c r="I1559" s="200"/>
      <c r="J1559" s="200"/>
      <c r="K1559" s="200"/>
      <c r="L1559" s="200"/>
      <c r="M1559" s="200"/>
      <c r="N1559" s="200"/>
      <c r="O1559" s="200"/>
      <c r="P1559" s="200"/>
      <c r="Q1559" s="200"/>
      <c r="R1559" s="200"/>
      <c r="S1559" s="200"/>
      <c r="T1559" s="200"/>
      <c r="U1559" s="200"/>
      <c r="V1559" s="200"/>
      <c r="W1559" s="201"/>
      <c r="X1559" s="116" t="str">
        <f t="shared" si="249"/>
        <v xml:space="preserve"> </v>
      </c>
      <c r="Y1559" s="116" t="str">
        <f t="shared" si="248"/>
        <v xml:space="preserve"> </v>
      </c>
      <c r="Z1559" s="116" t="str">
        <f t="shared" si="240"/>
        <v xml:space="preserve"> </v>
      </c>
      <c r="AA1559" s="116" t="str">
        <f t="shared" si="241"/>
        <v xml:space="preserve"> </v>
      </c>
      <c r="AB1559" s="116" t="str">
        <f t="shared" si="242"/>
        <v xml:space="preserve"> </v>
      </c>
      <c r="AC1559" s="116" t="str">
        <f t="shared" si="243"/>
        <v xml:space="preserve"> </v>
      </c>
      <c r="AD1559" s="116" t="str">
        <f t="shared" si="244"/>
        <v xml:space="preserve"> </v>
      </c>
      <c r="AE1559" s="116" t="str">
        <f t="shared" si="245"/>
        <v xml:space="preserve"> </v>
      </c>
      <c r="AF1559" s="116" t="str">
        <f t="shared" si="246"/>
        <v xml:space="preserve"> </v>
      </c>
      <c r="AG1559" s="116" t="str">
        <f t="shared" si="247"/>
        <v xml:space="preserve"> </v>
      </c>
    </row>
    <row r="1560" spans="1:33" x14ac:dyDescent="0.35">
      <c r="A1560" s="199"/>
      <c r="B1560" s="200"/>
      <c r="C1560" s="200"/>
      <c r="D1560" s="200"/>
      <c r="E1560" s="200"/>
      <c r="F1560" s="200"/>
      <c r="G1560" s="200"/>
      <c r="H1560" s="200"/>
      <c r="I1560" s="200"/>
      <c r="J1560" s="200"/>
      <c r="K1560" s="200"/>
      <c r="L1560" s="200"/>
      <c r="M1560" s="200"/>
      <c r="N1560" s="200"/>
      <c r="O1560" s="200"/>
      <c r="P1560" s="200"/>
      <c r="Q1560" s="200"/>
      <c r="R1560" s="200"/>
      <c r="S1560" s="200"/>
      <c r="T1560" s="200"/>
      <c r="U1560" s="200"/>
      <c r="V1560" s="200"/>
      <c r="W1560" s="201"/>
      <c r="X1560" s="116" t="str">
        <f t="shared" si="249"/>
        <v xml:space="preserve"> </v>
      </c>
      <c r="Y1560" s="116" t="str">
        <f t="shared" si="248"/>
        <v xml:space="preserve"> </v>
      </c>
      <c r="Z1560" s="116" t="str">
        <f t="shared" si="240"/>
        <v xml:space="preserve"> </v>
      </c>
      <c r="AA1560" s="116" t="str">
        <f t="shared" si="241"/>
        <v xml:space="preserve"> </v>
      </c>
      <c r="AB1560" s="116" t="str">
        <f t="shared" si="242"/>
        <v xml:space="preserve"> </v>
      </c>
      <c r="AC1560" s="116" t="str">
        <f t="shared" si="243"/>
        <v xml:space="preserve"> </v>
      </c>
      <c r="AD1560" s="116" t="str">
        <f t="shared" si="244"/>
        <v xml:space="preserve"> </v>
      </c>
      <c r="AE1560" s="116" t="str">
        <f t="shared" si="245"/>
        <v xml:space="preserve"> </v>
      </c>
      <c r="AF1560" s="116" t="str">
        <f t="shared" si="246"/>
        <v xml:space="preserve"> </v>
      </c>
      <c r="AG1560" s="116" t="str">
        <f t="shared" si="247"/>
        <v xml:space="preserve"> </v>
      </c>
    </row>
    <row r="1561" spans="1:33" x14ac:dyDescent="0.35">
      <c r="A1561" s="199"/>
      <c r="B1561" s="200"/>
      <c r="C1561" s="200"/>
      <c r="D1561" s="200"/>
      <c r="E1561" s="200"/>
      <c r="F1561" s="200"/>
      <c r="G1561" s="200"/>
      <c r="H1561" s="200"/>
      <c r="I1561" s="200"/>
      <c r="J1561" s="200"/>
      <c r="K1561" s="200"/>
      <c r="L1561" s="200"/>
      <c r="M1561" s="200"/>
      <c r="N1561" s="200"/>
      <c r="O1561" s="200"/>
      <c r="P1561" s="200"/>
      <c r="Q1561" s="200"/>
      <c r="R1561" s="200"/>
      <c r="S1561" s="200"/>
      <c r="T1561" s="200"/>
      <c r="U1561" s="200"/>
      <c r="V1561" s="200"/>
      <c r="W1561" s="201"/>
      <c r="X1561" s="116" t="str">
        <f t="shared" si="249"/>
        <v xml:space="preserve"> </v>
      </c>
      <c r="Y1561" s="116" t="str">
        <f t="shared" si="248"/>
        <v xml:space="preserve"> </v>
      </c>
      <c r="Z1561" s="116" t="str">
        <f t="shared" si="240"/>
        <v xml:space="preserve"> </v>
      </c>
      <c r="AA1561" s="116" t="str">
        <f t="shared" si="241"/>
        <v xml:space="preserve"> </v>
      </c>
      <c r="AB1561" s="116" t="str">
        <f t="shared" si="242"/>
        <v xml:space="preserve"> </v>
      </c>
      <c r="AC1561" s="116" t="str">
        <f t="shared" si="243"/>
        <v xml:space="preserve"> </v>
      </c>
      <c r="AD1561" s="116" t="str">
        <f t="shared" si="244"/>
        <v xml:space="preserve"> </v>
      </c>
      <c r="AE1561" s="116" t="str">
        <f t="shared" si="245"/>
        <v xml:space="preserve"> </v>
      </c>
      <c r="AF1561" s="116" t="str">
        <f t="shared" si="246"/>
        <v xml:space="preserve"> </v>
      </c>
      <c r="AG1561" s="116" t="str">
        <f t="shared" si="247"/>
        <v xml:space="preserve"> </v>
      </c>
    </row>
    <row r="1562" spans="1:33" x14ac:dyDescent="0.35">
      <c r="A1562" s="199"/>
      <c r="B1562" s="200"/>
      <c r="C1562" s="200"/>
      <c r="D1562" s="200"/>
      <c r="E1562" s="200"/>
      <c r="F1562" s="200"/>
      <c r="G1562" s="200"/>
      <c r="H1562" s="200"/>
      <c r="I1562" s="200"/>
      <c r="J1562" s="200"/>
      <c r="K1562" s="200"/>
      <c r="L1562" s="200"/>
      <c r="M1562" s="200"/>
      <c r="N1562" s="200"/>
      <c r="O1562" s="200"/>
      <c r="P1562" s="200"/>
      <c r="Q1562" s="200"/>
      <c r="R1562" s="200"/>
      <c r="S1562" s="200"/>
      <c r="T1562" s="200"/>
      <c r="U1562" s="200"/>
      <c r="V1562" s="200"/>
      <c r="W1562" s="201"/>
      <c r="X1562" s="116" t="str">
        <f t="shared" si="249"/>
        <v xml:space="preserve"> </v>
      </c>
      <c r="Y1562" s="116" t="str">
        <f t="shared" si="248"/>
        <v xml:space="preserve"> </v>
      </c>
      <c r="Z1562" s="116" t="str">
        <f t="shared" si="240"/>
        <v xml:space="preserve"> </v>
      </c>
      <c r="AA1562" s="116" t="str">
        <f t="shared" si="241"/>
        <v xml:space="preserve"> </v>
      </c>
      <c r="AB1562" s="116" t="str">
        <f t="shared" si="242"/>
        <v xml:space="preserve"> </v>
      </c>
      <c r="AC1562" s="116" t="str">
        <f t="shared" si="243"/>
        <v xml:space="preserve"> </v>
      </c>
      <c r="AD1562" s="116" t="str">
        <f t="shared" si="244"/>
        <v xml:space="preserve"> </v>
      </c>
      <c r="AE1562" s="116" t="str">
        <f t="shared" si="245"/>
        <v xml:space="preserve"> </v>
      </c>
      <c r="AF1562" s="116" t="str">
        <f t="shared" si="246"/>
        <v xml:space="preserve"> </v>
      </c>
      <c r="AG1562" s="116" t="str">
        <f t="shared" si="247"/>
        <v xml:space="preserve"> </v>
      </c>
    </row>
    <row r="1563" spans="1:33" x14ac:dyDescent="0.35">
      <c r="A1563" s="199"/>
      <c r="B1563" s="200"/>
      <c r="C1563" s="200"/>
      <c r="D1563" s="200"/>
      <c r="E1563" s="200"/>
      <c r="F1563" s="200"/>
      <c r="G1563" s="200"/>
      <c r="H1563" s="200"/>
      <c r="I1563" s="200"/>
      <c r="J1563" s="200"/>
      <c r="K1563" s="200"/>
      <c r="L1563" s="200"/>
      <c r="M1563" s="200"/>
      <c r="N1563" s="200"/>
      <c r="O1563" s="200"/>
      <c r="P1563" s="200"/>
      <c r="Q1563" s="200"/>
      <c r="R1563" s="200"/>
      <c r="S1563" s="200"/>
      <c r="T1563" s="200"/>
      <c r="U1563" s="200"/>
      <c r="V1563" s="200"/>
      <c r="W1563" s="201"/>
      <c r="X1563" s="116" t="str">
        <f t="shared" si="249"/>
        <v xml:space="preserve"> </v>
      </c>
      <c r="Y1563" s="116" t="str">
        <f t="shared" si="248"/>
        <v xml:space="preserve"> </v>
      </c>
      <c r="Z1563" s="116" t="str">
        <f t="shared" si="240"/>
        <v xml:space="preserve"> </v>
      </c>
      <c r="AA1563" s="116" t="str">
        <f t="shared" si="241"/>
        <v xml:space="preserve"> </v>
      </c>
      <c r="AB1563" s="116" t="str">
        <f t="shared" si="242"/>
        <v xml:space="preserve"> </v>
      </c>
      <c r="AC1563" s="116" t="str">
        <f t="shared" si="243"/>
        <v xml:space="preserve"> </v>
      </c>
      <c r="AD1563" s="116" t="str">
        <f t="shared" si="244"/>
        <v xml:space="preserve"> </v>
      </c>
      <c r="AE1563" s="116" t="str">
        <f t="shared" si="245"/>
        <v xml:space="preserve"> </v>
      </c>
      <c r="AF1563" s="116" t="str">
        <f t="shared" si="246"/>
        <v xml:space="preserve"> </v>
      </c>
      <c r="AG1563" s="116" t="str">
        <f t="shared" si="247"/>
        <v xml:space="preserve"> </v>
      </c>
    </row>
    <row r="1564" spans="1:33" x14ac:dyDescent="0.35">
      <c r="A1564" s="199"/>
      <c r="B1564" s="200"/>
      <c r="C1564" s="200"/>
      <c r="D1564" s="200"/>
      <c r="E1564" s="200"/>
      <c r="F1564" s="200"/>
      <c r="G1564" s="200"/>
      <c r="H1564" s="200"/>
      <c r="I1564" s="200"/>
      <c r="J1564" s="200"/>
      <c r="K1564" s="200"/>
      <c r="L1564" s="200"/>
      <c r="M1564" s="200"/>
      <c r="N1564" s="200"/>
      <c r="O1564" s="200"/>
      <c r="P1564" s="200"/>
      <c r="Q1564" s="200"/>
      <c r="R1564" s="200"/>
      <c r="S1564" s="200"/>
      <c r="T1564" s="200"/>
      <c r="U1564" s="200"/>
      <c r="V1564" s="200"/>
      <c r="W1564" s="201"/>
      <c r="X1564" s="116" t="str">
        <f t="shared" si="249"/>
        <v xml:space="preserve"> </v>
      </c>
      <c r="Y1564" s="116" t="str">
        <f t="shared" si="248"/>
        <v xml:space="preserve"> </v>
      </c>
      <c r="Z1564" s="116" t="str">
        <f t="shared" si="240"/>
        <v xml:space="preserve"> </v>
      </c>
      <c r="AA1564" s="116" t="str">
        <f t="shared" si="241"/>
        <v xml:space="preserve"> </v>
      </c>
      <c r="AB1564" s="116" t="str">
        <f t="shared" si="242"/>
        <v xml:space="preserve"> </v>
      </c>
      <c r="AC1564" s="116" t="str">
        <f t="shared" si="243"/>
        <v xml:space="preserve"> </v>
      </c>
      <c r="AD1564" s="116" t="str">
        <f t="shared" si="244"/>
        <v xml:space="preserve"> </v>
      </c>
      <c r="AE1564" s="116" t="str">
        <f t="shared" si="245"/>
        <v xml:space="preserve"> </v>
      </c>
      <c r="AF1564" s="116" t="str">
        <f t="shared" si="246"/>
        <v xml:space="preserve"> </v>
      </c>
      <c r="AG1564" s="116" t="str">
        <f t="shared" si="247"/>
        <v xml:space="preserve"> </v>
      </c>
    </row>
    <row r="1565" spans="1:33" x14ac:dyDescent="0.35">
      <c r="A1565" s="199"/>
      <c r="B1565" s="200"/>
      <c r="C1565" s="200"/>
      <c r="D1565" s="200"/>
      <c r="E1565" s="200"/>
      <c r="F1565" s="200"/>
      <c r="G1565" s="200"/>
      <c r="H1565" s="200"/>
      <c r="I1565" s="200"/>
      <c r="J1565" s="200"/>
      <c r="K1565" s="200"/>
      <c r="L1565" s="200"/>
      <c r="M1565" s="200"/>
      <c r="N1565" s="200"/>
      <c r="O1565" s="200"/>
      <c r="P1565" s="200"/>
      <c r="Q1565" s="200"/>
      <c r="R1565" s="200"/>
      <c r="S1565" s="200"/>
      <c r="T1565" s="200"/>
      <c r="U1565" s="200"/>
      <c r="V1565" s="200"/>
      <c r="W1565" s="201"/>
      <c r="X1565" s="116" t="str">
        <f t="shared" si="249"/>
        <v xml:space="preserve"> </v>
      </c>
      <c r="Y1565" s="116" t="str">
        <f t="shared" si="248"/>
        <v xml:space="preserve"> </v>
      </c>
      <c r="Z1565" s="116" t="str">
        <f t="shared" si="240"/>
        <v xml:space="preserve"> </v>
      </c>
      <c r="AA1565" s="116" t="str">
        <f t="shared" si="241"/>
        <v xml:space="preserve"> </v>
      </c>
      <c r="AB1565" s="116" t="str">
        <f t="shared" si="242"/>
        <v xml:space="preserve"> </v>
      </c>
      <c r="AC1565" s="116" t="str">
        <f t="shared" si="243"/>
        <v xml:space="preserve"> </v>
      </c>
      <c r="AD1565" s="116" t="str">
        <f t="shared" si="244"/>
        <v xml:space="preserve"> </v>
      </c>
      <c r="AE1565" s="116" t="str">
        <f t="shared" si="245"/>
        <v xml:space="preserve"> </v>
      </c>
      <c r="AF1565" s="116" t="str">
        <f t="shared" si="246"/>
        <v xml:space="preserve"> </v>
      </c>
      <c r="AG1565" s="116" t="str">
        <f t="shared" si="247"/>
        <v xml:space="preserve"> </v>
      </c>
    </row>
    <row r="1566" spans="1:33" x14ac:dyDescent="0.35">
      <c r="A1566" s="199"/>
      <c r="B1566" s="200"/>
      <c r="C1566" s="200"/>
      <c r="D1566" s="200"/>
      <c r="E1566" s="200"/>
      <c r="F1566" s="200"/>
      <c r="G1566" s="200"/>
      <c r="H1566" s="200"/>
      <c r="I1566" s="200"/>
      <c r="J1566" s="200"/>
      <c r="K1566" s="200"/>
      <c r="L1566" s="200"/>
      <c r="M1566" s="200"/>
      <c r="N1566" s="200"/>
      <c r="O1566" s="200"/>
      <c r="P1566" s="200"/>
      <c r="Q1566" s="200"/>
      <c r="R1566" s="200"/>
      <c r="S1566" s="200"/>
      <c r="T1566" s="200"/>
      <c r="U1566" s="200"/>
      <c r="V1566" s="200"/>
      <c r="W1566" s="201"/>
      <c r="X1566" s="116" t="str">
        <f t="shared" si="249"/>
        <v xml:space="preserve"> </v>
      </c>
      <c r="Y1566" s="116" t="str">
        <f t="shared" si="248"/>
        <v xml:space="preserve"> </v>
      </c>
      <c r="Z1566" s="116" t="str">
        <f t="shared" si="240"/>
        <v xml:space="preserve"> </v>
      </c>
      <c r="AA1566" s="116" t="str">
        <f t="shared" si="241"/>
        <v xml:space="preserve"> </v>
      </c>
      <c r="AB1566" s="116" t="str">
        <f t="shared" si="242"/>
        <v xml:space="preserve"> </v>
      </c>
      <c r="AC1566" s="116" t="str">
        <f t="shared" si="243"/>
        <v xml:space="preserve"> </v>
      </c>
      <c r="AD1566" s="116" t="str">
        <f t="shared" si="244"/>
        <v xml:space="preserve"> </v>
      </c>
      <c r="AE1566" s="116" t="str">
        <f t="shared" si="245"/>
        <v xml:space="preserve"> </v>
      </c>
      <c r="AF1566" s="116" t="str">
        <f t="shared" si="246"/>
        <v xml:space="preserve"> </v>
      </c>
      <c r="AG1566" s="116" t="str">
        <f t="shared" si="247"/>
        <v xml:space="preserve"> </v>
      </c>
    </row>
    <row r="1567" spans="1:33" x14ac:dyDescent="0.35">
      <c r="A1567" s="199"/>
      <c r="B1567" s="200"/>
      <c r="C1567" s="200"/>
      <c r="D1567" s="200"/>
      <c r="E1567" s="200"/>
      <c r="F1567" s="200"/>
      <c r="G1567" s="200"/>
      <c r="H1567" s="200"/>
      <c r="I1567" s="200"/>
      <c r="J1567" s="200"/>
      <c r="K1567" s="200"/>
      <c r="L1567" s="200"/>
      <c r="M1567" s="200"/>
      <c r="N1567" s="200"/>
      <c r="O1567" s="200"/>
      <c r="P1567" s="200"/>
      <c r="Q1567" s="200"/>
      <c r="R1567" s="200"/>
      <c r="S1567" s="200"/>
      <c r="T1567" s="200"/>
      <c r="U1567" s="200"/>
      <c r="V1567" s="200"/>
      <c r="W1567" s="201"/>
      <c r="X1567" s="116" t="str">
        <f t="shared" si="249"/>
        <v xml:space="preserve"> </v>
      </c>
      <c r="Y1567" s="116" t="str">
        <f t="shared" si="248"/>
        <v xml:space="preserve"> </v>
      </c>
      <c r="Z1567" s="116" t="str">
        <f t="shared" si="240"/>
        <v xml:space="preserve"> </v>
      </c>
      <c r="AA1567" s="116" t="str">
        <f t="shared" si="241"/>
        <v xml:space="preserve"> </v>
      </c>
      <c r="AB1567" s="116" t="str">
        <f t="shared" si="242"/>
        <v xml:space="preserve"> </v>
      </c>
      <c r="AC1567" s="116" t="str">
        <f t="shared" si="243"/>
        <v xml:space="preserve"> </v>
      </c>
      <c r="AD1567" s="116" t="str">
        <f t="shared" si="244"/>
        <v xml:space="preserve"> </v>
      </c>
      <c r="AE1567" s="116" t="str">
        <f t="shared" si="245"/>
        <v xml:space="preserve"> </v>
      </c>
      <c r="AF1567" s="116" t="str">
        <f t="shared" si="246"/>
        <v xml:space="preserve"> </v>
      </c>
      <c r="AG1567" s="116" t="str">
        <f t="shared" si="247"/>
        <v xml:space="preserve"> </v>
      </c>
    </row>
    <row r="1568" spans="1:33" x14ac:dyDescent="0.35">
      <c r="A1568" s="199"/>
      <c r="B1568" s="200"/>
      <c r="C1568" s="200"/>
      <c r="D1568" s="200"/>
      <c r="E1568" s="200"/>
      <c r="F1568" s="200"/>
      <c r="G1568" s="200"/>
      <c r="H1568" s="200"/>
      <c r="I1568" s="200"/>
      <c r="J1568" s="200"/>
      <c r="K1568" s="200"/>
      <c r="L1568" s="200"/>
      <c r="M1568" s="200"/>
      <c r="N1568" s="200"/>
      <c r="O1568" s="200"/>
      <c r="P1568" s="200"/>
      <c r="Q1568" s="200"/>
      <c r="R1568" s="200"/>
      <c r="S1568" s="200"/>
      <c r="T1568" s="200"/>
      <c r="U1568" s="200"/>
      <c r="V1568" s="200"/>
      <c r="W1568" s="201"/>
      <c r="X1568" s="116" t="str">
        <f t="shared" si="249"/>
        <v xml:space="preserve"> </v>
      </c>
      <c r="Y1568" s="116" t="str">
        <f t="shared" si="248"/>
        <v xml:space="preserve"> </v>
      </c>
      <c r="Z1568" s="116" t="str">
        <f t="shared" si="240"/>
        <v xml:space="preserve"> </v>
      </c>
      <c r="AA1568" s="116" t="str">
        <f t="shared" si="241"/>
        <v xml:space="preserve"> </v>
      </c>
      <c r="AB1568" s="116" t="str">
        <f t="shared" si="242"/>
        <v xml:space="preserve"> </v>
      </c>
      <c r="AC1568" s="116" t="str">
        <f t="shared" si="243"/>
        <v xml:space="preserve"> </v>
      </c>
      <c r="AD1568" s="116" t="str">
        <f t="shared" si="244"/>
        <v xml:space="preserve"> </v>
      </c>
      <c r="AE1568" s="116" t="str">
        <f t="shared" si="245"/>
        <v xml:space="preserve"> </v>
      </c>
      <c r="AF1568" s="116" t="str">
        <f t="shared" si="246"/>
        <v xml:space="preserve"> </v>
      </c>
      <c r="AG1568" s="116" t="str">
        <f t="shared" si="247"/>
        <v xml:space="preserve"> </v>
      </c>
    </row>
    <row r="1569" spans="1:33" x14ac:dyDescent="0.35">
      <c r="A1569" s="199"/>
      <c r="B1569" s="200"/>
      <c r="C1569" s="200"/>
      <c r="D1569" s="200"/>
      <c r="E1569" s="200"/>
      <c r="F1569" s="200"/>
      <c r="G1569" s="200"/>
      <c r="H1569" s="200"/>
      <c r="I1569" s="200"/>
      <c r="J1569" s="200"/>
      <c r="K1569" s="200"/>
      <c r="L1569" s="200"/>
      <c r="M1569" s="200"/>
      <c r="N1569" s="200"/>
      <c r="O1569" s="200"/>
      <c r="P1569" s="200"/>
      <c r="Q1569" s="200"/>
      <c r="R1569" s="200"/>
      <c r="S1569" s="200"/>
      <c r="T1569" s="200"/>
      <c r="U1569" s="200"/>
      <c r="V1569" s="200"/>
      <c r="W1569" s="201"/>
      <c r="X1569" s="116" t="str">
        <f t="shared" si="249"/>
        <v xml:space="preserve"> </v>
      </c>
      <c r="Y1569" s="116" t="str">
        <f t="shared" si="248"/>
        <v xml:space="preserve"> </v>
      </c>
      <c r="Z1569" s="116" t="str">
        <f t="shared" si="240"/>
        <v xml:space="preserve"> </v>
      </c>
      <c r="AA1569" s="116" t="str">
        <f t="shared" si="241"/>
        <v xml:space="preserve"> </v>
      </c>
      <c r="AB1569" s="116" t="str">
        <f t="shared" si="242"/>
        <v xml:space="preserve"> </v>
      </c>
      <c r="AC1569" s="116" t="str">
        <f t="shared" si="243"/>
        <v xml:space="preserve"> </v>
      </c>
      <c r="AD1569" s="116" t="str">
        <f t="shared" si="244"/>
        <v xml:space="preserve"> </v>
      </c>
      <c r="AE1569" s="116" t="str">
        <f t="shared" si="245"/>
        <v xml:space="preserve"> </v>
      </c>
      <c r="AF1569" s="116" t="str">
        <f t="shared" si="246"/>
        <v xml:space="preserve"> </v>
      </c>
      <c r="AG1569" s="116" t="str">
        <f t="shared" si="247"/>
        <v xml:space="preserve"> </v>
      </c>
    </row>
    <row r="1570" spans="1:33" x14ac:dyDescent="0.35">
      <c r="A1570" s="199"/>
      <c r="B1570" s="200"/>
      <c r="C1570" s="200"/>
      <c r="D1570" s="200"/>
      <c r="E1570" s="200"/>
      <c r="F1570" s="200"/>
      <c r="G1570" s="200"/>
      <c r="H1570" s="200"/>
      <c r="I1570" s="200"/>
      <c r="J1570" s="200"/>
      <c r="K1570" s="200"/>
      <c r="L1570" s="200"/>
      <c r="M1570" s="200"/>
      <c r="N1570" s="200"/>
      <c r="O1570" s="200"/>
      <c r="P1570" s="200"/>
      <c r="Q1570" s="200"/>
      <c r="R1570" s="200"/>
      <c r="S1570" s="200"/>
      <c r="T1570" s="200"/>
      <c r="U1570" s="200"/>
      <c r="V1570" s="200"/>
      <c r="W1570" s="201"/>
      <c r="X1570" s="116" t="str">
        <f t="shared" si="249"/>
        <v xml:space="preserve"> </v>
      </c>
      <c r="Y1570" s="116" t="str">
        <f t="shared" si="248"/>
        <v xml:space="preserve"> </v>
      </c>
      <c r="Z1570" s="116" t="str">
        <f t="shared" si="240"/>
        <v xml:space="preserve"> </v>
      </c>
      <c r="AA1570" s="116" t="str">
        <f t="shared" si="241"/>
        <v xml:space="preserve"> </v>
      </c>
      <c r="AB1570" s="116" t="str">
        <f t="shared" si="242"/>
        <v xml:space="preserve"> </v>
      </c>
      <c r="AC1570" s="116" t="str">
        <f t="shared" si="243"/>
        <v xml:space="preserve"> </v>
      </c>
      <c r="AD1570" s="116" t="str">
        <f t="shared" si="244"/>
        <v xml:space="preserve"> </v>
      </c>
      <c r="AE1570" s="116" t="str">
        <f t="shared" si="245"/>
        <v xml:space="preserve"> </v>
      </c>
      <c r="AF1570" s="116" t="str">
        <f t="shared" si="246"/>
        <v xml:space="preserve"> </v>
      </c>
      <c r="AG1570" s="116" t="str">
        <f t="shared" si="247"/>
        <v xml:space="preserve"> </v>
      </c>
    </row>
    <row r="1571" spans="1:33" x14ac:dyDescent="0.35">
      <c r="A1571" s="199"/>
      <c r="B1571" s="200"/>
      <c r="C1571" s="200"/>
      <c r="D1571" s="200"/>
      <c r="E1571" s="200"/>
      <c r="F1571" s="200"/>
      <c r="G1571" s="200"/>
      <c r="H1571" s="200"/>
      <c r="I1571" s="200"/>
      <c r="J1571" s="200"/>
      <c r="K1571" s="200"/>
      <c r="L1571" s="200"/>
      <c r="M1571" s="200"/>
      <c r="N1571" s="200"/>
      <c r="O1571" s="200"/>
      <c r="P1571" s="200"/>
      <c r="Q1571" s="200"/>
      <c r="R1571" s="200"/>
      <c r="S1571" s="200"/>
      <c r="T1571" s="200"/>
      <c r="U1571" s="200"/>
      <c r="V1571" s="200"/>
      <c r="W1571" s="201"/>
      <c r="X1571" s="116" t="str">
        <f t="shared" si="249"/>
        <v xml:space="preserve"> </v>
      </c>
      <c r="Y1571" s="116" t="str">
        <f t="shared" si="248"/>
        <v xml:space="preserve"> </v>
      </c>
      <c r="Z1571" s="116" t="str">
        <f t="shared" si="240"/>
        <v xml:space="preserve"> </v>
      </c>
      <c r="AA1571" s="116" t="str">
        <f t="shared" si="241"/>
        <v xml:space="preserve"> </v>
      </c>
      <c r="AB1571" s="116" t="str">
        <f t="shared" si="242"/>
        <v xml:space="preserve"> </v>
      </c>
      <c r="AC1571" s="116" t="str">
        <f t="shared" si="243"/>
        <v xml:space="preserve"> </v>
      </c>
      <c r="AD1571" s="116" t="str">
        <f t="shared" si="244"/>
        <v xml:space="preserve"> </v>
      </c>
      <c r="AE1571" s="116" t="str">
        <f t="shared" si="245"/>
        <v xml:space="preserve"> </v>
      </c>
      <c r="AF1571" s="116" t="str">
        <f t="shared" si="246"/>
        <v xml:space="preserve"> </v>
      </c>
      <c r="AG1571" s="116" t="str">
        <f t="shared" si="247"/>
        <v xml:space="preserve"> </v>
      </c>
    </row>
    <row r="1572" spans="1:33" x14ac:dyDescent="0.35">
      <c r="A1572" s="199"/>
      <c r="B1572" s="200"/>
      <c r="C1572" s="200"/>
      <c r="D1572" s="200"/>
      <c r="E1572" s="200"/>
      <c r="F1572" s="200"/>
      <c r="G1572" s="200"/>
      <c r="H1572" s="200"/>
      <c r="I1572" s="200"/>
      <c r="J1572" s="200"/>
      <c r="K1572" s="200"/>
      <c r="L1572" s="200"/>
      <c r="M1572" s="200"/>
      <c r="N1572" s="200"/>
      <c r="O1572" s="200"/>
      <c r="P1572" s="200"/>
      <c r="Q1572" s="200"/>
      <c r="R1572" s="200"/>
      <c r="S1572" s="200"/>
      <c r="T1572" s="200"/>
      <c r="U1572" s="200"/>
      <c r="V1572" s="200"/>
      <c r="W1572" s="201"/>
      <c r="X1572" s="116" t="str">
        <f t="shared" si="249"/>
        <v xml:space="preserve"> </v>
      </c>
      <c r="Y1572" s="116" t="str">
        <f t="shared" si="248"/>
        <v xml:space="preserve"> </v>
      </c>
      <c r="Z1572" s="116" t="str">
        <f t="shared" si="240"/>
        <v xml:space="preserve"> </v>
      </c>
      <c r="AA1572" s="116" t="str">
        <f t="shared" si="241"/>
        <v xml:space="preserve"> </v>
      </c>
      <c r="AB1572" s="116" t="str">
        <f t="shared" si="242"/>
        <v xml:space="preserve"> </v>
      </c>
      <c r="AC1572" s="116" t="str">
        <f t="shared" si="243"/>
        <v xml:space="preserve"> </v>
      </c>
      <c r="AD1572" s="116" t="str">
        <f t="shared" si="244"/>
        <v xml:space="preserve"> </v>
      </c>
      <c r="AE1572" s="116" t="str">
        <f t="shared" si="245"/>
        <v xml:space="preserve"> </v>
      </c>
      <c r="AF1572" s="116" t="str">
        <f t="shared" si="246"/>
        <v xml:space="preserve"> </v>
      </c>
      <c r="AG1572" s="116" t="str">
        <f t="shared" si="247"/>
        <v xml:space="preserve"> </v>
      </c>
    </row>
    <row r="1573" spans="1:33" x14ac:dyDescent="0.35">
      <c r="A1573" s="199"/>
      <c r="B1573" s="200"/>
      <c r="C1573" s="200"/>
      <c r="D1573" s="200"/>
      <c r="E1573" s="200"/>
      <c r="F1573" s="200"/>
      <c r="G1573" s="200"/>
      <c r="H1573" s="200"/>
      <c r="I1573" s="200"/>
      <c r="J1573" s="200"/>
      <c r="K1573" s="200"/>
      <c r="L1573" s="200"/>
      <c r="M1573" s="200"/>
      <c r="N1573" s="200"/>
      <c r="O1573" s="200"/>
      <c r="P1573" s="200"/>
      <c r="Q1573" s="200"/>
      <c r="R1573" s="200"/>
      <c r="S1573" s="200"/>
      <c r="T1573" s="200"/>
      <c r="U1573" s="200"/>
      <c r="V1573" s="200"/>
      <c r="W1573" s="201"/>
      <c r="X1573" s="116" t="str">
        <f t="shared" si="249"/>
        <v xml:space="preserve"> </v>
      </c>
      <c r="Y1573" s="116" t="str">
        <f t="shared" si="248"/>
        <v xml:space="preserve"> </v>
      </c>
      <c r="Z1573" s="116" t="str">
        <f t="shared" si="240"/>
        <v xml:space="preserve"> </v>
      </c>
      <c r="AA1573" s="116" t="str">
        <f t="shared" si="241"/>
        <v xml:space="preserve"> </v>
      </c>
      <c r="AB1573" s="116" t="str">
        <f t="shared" si="242"/>
        <v xml:space="preserve"> </v>
      </c>
      <c r="AC1573" s="116" t="str">
        <f t="shared" si="243"/>
        <v xml:space="preserve"> </v>
      </c>
      <c r="AD1573" s="116" t="str">
        <f t="shared" si="244"/>
        <v xml:space="preserve"> </v>
      </c>
      <c r="AE1573" s="116" t="str">
        <f t="shared" si="245"/>
        <v xml:space="preserve"> </v>
      </c>
      <c r="AF1573" s="116" t="str">
        <f t="shared" si="246"/>
        <v xml:space="preserve"> </v>
      </c>
      <c r="AG1573" s="116" t="str">
        <f t="shared" si="247"/>
        <v xml:space="preserve"> </v>
      </c>
    </row>
    <row r="1574" spans="1:33" x14ac:dyDescent="0.35">
      <c r="A1574" s="199"/>
      <c r="B1574" s="200"/>
      <c r="C1574" s="200"/>
      <c r="D1574" s="200"/>
      <c r="E1574" s="200"/>
      <c r="F1574" s="200"/>
      <c r="G1574" s="200"/>
      <c r="H1574" s="200"/>
      <c r="I1574" s="200"/>
      <c r="J1574" s="200"/>
      <c r="K1574" s="200"/>
      <c r="L1574" s="200"/>
      <c r="M1574" s="200"/>
      <c r="N1574" s="200"/>
      <c r="O1574" s="200"/>
      <c r="P1574" s="200"/>
      <c r="Q1574" s="200"/>
      <c r="R1574" s="200"/>
      <c r="S1574" s="200"/>
      <c r="T1574" s="200"/>
      <c r="U1574" s="200"/>
      <c r="V1574" s="200"/>
      <c r="W1574" s="201"/>
      <c r="X1574" s="116" t="str">
        <f t="shared" si="249"/>
        <v xml:space="preserve"> </v>
      </c>
      <c r="Y1574" s="116" t="str">
        <f t="shared" si="248"/>
        <v xml:space="preserve"> </v>
      </c>
      <c r="Z1574" s="116" t="str">
        <f t="shared" si="240"/>
        <v xml:space="preserve"> </v>
      </c>
      <c r="AA1574" s="116" t="str">
        <f t="shared" si="241"/>
        <v xml:space="preserve"> </v>
      </c>
      <c r="AB1574" s="116" t="str">
        <f t="shared" si="242"/>
        <v xml:space="preserve"> </v>
      </c>
      <c r="AC1574" s="116" t="str">
        <f t="shared" si="243"/>
        <v xml:space="preserve"> </v>
      </c>
      <c r="AD1574" s="116" t="str">
        <f t="shared" si="244"/>
        <v xml:space="preserve"> </v>
      </c>
      <c r="AE1574" s="116" t="str">
        <f t="shared" si="245"/>
        <v xml:space="preserve"> </v>
      </c>
      <c r="AF1574" s="116" t="str">
        <f t="shared" si="246"/>
        <v xml:space="preserve"> </v>
      </c>
      <c r="AG1574" s="116" t="str">
        <f t="shared" si="247"/>
        <v xml:space="preserve"> </v>
      </c>
    </row>
    <row r="1575" spans="1:33" x14ac:dyDescent="0.35">
      <c r="A1575" s="199"/>
      <c r="B1575" s="200"/>
      <c r="C1575" s="200"/>
      <c r="D1575" s="200"/>
      <c r="E1575" s="200"/>
      <c r="F1575" s="200"/>
      <c r="G1575" s="200"/>
      <c r="H1575" s="200"/>
      <c r="I1575" s="200"/>
      <c r="J1575" s="200"/>
      <c r="K1575" s="200"/>
      <c r="L1575" s="200"/>
      <c r="M1575" s="200"/>
      <c r="N1575" s="200"/>
      <c r="O1575" s="200"/>
      <c r="P1575" s="200"/>
      <c r="Q1575" s="200"/>
      <c r="R1575" s="200"/>
      <c r="S1575" s="200"/>
      <c r="T1575" s="200"/>
      <c r="U1575" s="200"/>
      <c r="V1575" s="200"/>
      <c r="W1575" s="201"/>
      <c r="X1575" s="116" t="str">
        <f t="shared" si="249"/>
        <v xml:space="preserve"> </v>
      </c>
      <c r="Y1575" s="116" t="str">
        <f t="shared" si="248"/>
        <v xml:space="preserve"> </v>
      </c>
      <c r="Z1575" s="116" t="str">
        <f t="shared" si="240"/>
        <v xml:space="preserve"> </v>
      </c>
      <c r="AA1575" s="116" t="str">
        <f t="shared" si="241"/>
        <v xml:space="preserve"> </v>
      </c>
      <c r="AB1575" s="116" t="str">
        <f t="shared" si="242"/>
        <v xml:space="preserve"> </v>
      </c>
      <c r="AC1575" s="116" t="str">
        <f t="shared" si="243"/>
        <v xml:space="preserve"> </v>
      </c>
      <c r="AD1575" s="116" t="str">
        <f t="shared" si="244"/>
        <v xml:space="preserve"> </v>
      </c>
      <c r="AE1575" s="116" t="str">
        <f t="shared" si="245"/>
        <v xml:space="preserve"> </v>
      </c>
      <c r="AF1575" s="116" t="str">
        <f t="shared" si="246"/>
        <v xml:space="preserve"> </v>
      </c>
      <c r="AG1575" s="116" t="str">
        <f t="shared" si="247"/>
        <v xml:space="preserve"> </v>
      </c>
    </row>
    <row r="1576" spans="1:33" x14ac:dyDescent="0.35">
      <c r="A1576" s="199"/>
      <c r="B1576" s="200"/>
      <c r="C1576" s="200"/>
      <c r="D1576" s="200"/>
      <c r="E1576" s="200"/>
      <c r="F1576" s="200"/>
      <c r="G1576" s="200"/>
      <c r="H1576" s="200"/>
      <c r="I1576" s="200"/>
      <c r="J1576" s="200"/>
      <c r="K1576" s="200"/>
      <c r="L1576" s="200"/>
      <c r="M1576" s="200"/>
      <c r="N1576" s="200"/>
      <c r="O1576" s="200"/>
      <c r="P1576" s="200"/>
      <c r="Q1576" s="200"/>
      <c r="R1576" s="200"/>
      <c r="S1576" s="200"/>
      <c r="T1576" s="200"/>
      <c r="U1576" s="200"/>
      <c r="V1576" s="200"/>
      <c r="W1576" s="201"/>
      <c r="X1576" s="116" t="str">
        <f t="shared" si="249"/>
        <v xml:space="preserve"> </v>
      </c>
      <c r="Y1576" s="116" t="str">
        <f t="shared" si="248"/>
        <v xml:space="preserve"> </v>
      </c>
      <c r="Z1576" s="116" t="str">
        <f t="shared" si="240"/>
        <v xml:space="preserve"> </v>
      </c>
      <c r="AA1576" s="116" t="str">
        <f t="shared" si="241"/>
        <v xml:space="preserve"> </v>
      </c>
      <c r="AB1576" s="116" t="str">
        <f t="shared" si="242"/>
        <v xml:space="preserve"> </v>
      </c>
      <c r="AC1576" s="116" t="str">
        <f t="shared" si="243"/>
        <v xml:space="preserve"> </v>
      </c>
      <c r="AD1576" s="116" t="str">
        <f t="shared" si="244"/>
        <v xml:space="preserve"> </v>
      </c>
      <c r="AE1576" s="116" t="str">
        <f t="shared" si="245"/>
        <v xml:space="preserve"> </v>
      </c>
      <c r="AF1576" s="116" t="str">
        <f t="shared" si="246"/>
        <v xml:space="preserve"> </v>
      </c>
      <c r="AG1576" s="116" t="str">
        <f t="shared" si="247"/>
        <v xml:space="preserve"> </v>
      </c>
    </row>
    <row r="1577" spans="1:33" x14ac:dyDescent="0.35">
      <c r="A1577" s="199"/>
      <c r="B1577" s="200"/>
      <c r="C1577" s="200"/>
      <c r="D1577" s="200"/>
      <c r="E1577" s="200"/>
      <c r="F1577" s="200"/>
      <c r="G1577" s="200"/>
      <c r="H1577" s="200"/>
      <c r="I1577" s="200"/>
      <c r="J1577" s="200"/>
      <c r="K1577" s="200"/>
      <c r="L1577" s="200"/>
      <c r="M1577" s="200"/>
      <c r="N1577" s="200"/>
      <c r="O1577" s="200"/>
      <c r="P1577" s="200"/>
      <c r="Q1577" s="200"/>
      <c r="R1577" s="200"/>
      <c r="S1577" s="200"/>
      <c r="T1577" s="200"/>
      <c r="U1577" s="200"/>
      <c r="V1577" s="200"/>
      <c r="W1577" s="201"/>
      <c r="X1577" s="116" t="str">
        <f t="shared" si="249"/>
        <v xml:space="preserve"> </v>
      </c>
      <c r="Y1577" s="116" t="str">
        <f t="shared" si="248"/>
        <v xml:space="preserve"> </v>
      </c>
      <c r="Z1577" s="116" t="str">
        <f t="shared" si="240"/>
        <v xml:space="preserve"> </v>
      </c>
      <c r="AA1577" s="116" t="str">
        <f t="shared" si="241"/>
        <v xml:space="preserve"> </v>
      </c>
      <c r="AB1577" s="116" t="str">
        <f t="shared" si="242"/>
        <v xml:space="preserve"> </v>
      </c>
      <c r="AC1577" s="116" t="str">
        <f t="shared" si="243"/>
        <v xml:space="preserve"> </v>
      </c>
      <c r="AD1577" s="116" t="str">
        <f t="shared" si="244"/>
        <v xml:space="preserve"> </v>
      </c>
      <c r="AE1577" s="116" t="str">
        <f t="shared" si="245"/>
        <v xml:space="preserve"> </v>
      </c>
      <c r="AF1577" s="116" t="str">
        <f t="shared" si="246"/>
        <v xml:space="preserve"> </v>
      </c>
      <c r="AG1577" s="116" t="str">
        <f t="shared" si="247"/>
        <v xml:space="preserve"> </v>
      </c>
    </row>
    <row r="1578" spans="1:33" x14ac:dyDescent="0.35">
      <c r="A1578" s="199"/>
      <c r="B1578" s="200"/>
      <c r="C1578" s="200"/>
      <c r="D1578" s="200"/>
      <c r="E1578" s="200"/>
      <c r="F1578" s="200"/>
      <c r="G1578" s="200"/>
      <c r="H1578" s="200"/>
      <c r="I1578" s="200"/>
      <c r="J1578" s="200"/>
      <c r="K1578" s="200"/>
      <c r="L1578" s="200"/>
      <c r="M1578" s="200"/>
      <c r="N1578" s="200"/>
      <c r="O1578" s="200"/>
      <c r="P1578" s="200"/>
      <c r="Q1578" s="200"/>
      <c r="R1578" s="200"/>
      <c r="S1578" s="200"/>
      <c r="T1578" s="200"/>
      <c r="U1578" s="200"/>
      <c r="V1578" s="200"/>
      <c r="W1578" s="201"/>
      <c r="X1578" s="116" t="str">
        <f t="shared" si="249"/>
        <v xml:space="preserve"> </v>
      </c>
      <c r="Y1578" s="116" t="str">
        <f t="shared" si="248"/>
        <v xml:space="preserve"> </v>
      </c>
      <c r="Z1578" s="116" t="str">
        <f t="shared" si="240"/>
        <v xml:space="preserve"> </v>
      </c>
      <c r="AA1578" s="116" t="str">
        <f t="shared" si="241"/>
        <v xml:space="preserve"> </v>
      </c>
      <c r="AB1578" s="116" t="str">
        <f t="shared" si="242"/>
        <v xml:space="preserve"> </v>
      </c>
      <c r="AC1578" s="116" t="str">
        <f t="shared" si="243"/>
        <v xml:space="preserve"> </v>
      </c>
      <c r="AD1578" s="116" t="str">
        <f t="shared" si="244"/>
        <v xml:space="preserve"> </v>
      </c>
      <c r="AE1578" s="116" t="str">
        <f t="shared" si="245"/>
        <v xml:space="preserve"> </v>
      </c>
      <c r="AF1578" s="116" t="str">
        <f t="shared" si="246"/>
        <v xml:space="preserve"> </v>
      </c>
      <c r="AG1578" s="116" t="str">
        <f t="shared" si="247"/>
        <v xml:space="preserve"> </v>
      </c>
    </row>
    <row r="1579" spans="1:33" x14ac:dyDescent="0.35">
      <c r="A1579" s="199"/>
      <c r="B1579" s="200"/>
      <c r="C1579" s="200"/>
      <c r="D1579" s="200"/>
      <c r="E1579" s="200"/>
      <c r="F1579" s="200"/>
      <c r="G1579" s="200"/>
      <c r="H1579" s="200"/>
      <c r="I1579" s="200"/>
      <c r="J1579" s="200"/>
      <c r="K1579" s="200"/>
      <c r="L1579" s="200"/>
      <c r="M1579" s="200"/>
      <c r="N1579" s="200"/>
      <c r="O1579" s="200"/>
      <c r="P1579" s="200"/>
      <c r="Q1579" s="200"/>
      <c r="R1579" s="200"/>
      <c r="S1579" s="200"/>
      <c r="T1579" s="200"/>
      <c r="U1579" s="200"/>
      <c r="V1579" s="200"/>
      <c r="W1579" s="201"/>
      <c r="X1579" s="116" t="str">
        <f t="shared" si="249"/>
        <v xml:space="preserve"> </v>
      </c>
      <c r="Y1579" s="116" t="str">
        <f t="shared" si="248"/>
        <v xml:space="preserve"> </v>
      </c>
      <c r="Z1579" s="116" t="str">
        <f t="shared" si="240"/>
        <v xml:space="preserve"> </v>
      </c>
      <c r="AA1579" s="116" t="str">
        <f t="shared" si="241"/>
        <v xml:space="preserve"> </v>
      </c>
      <c r="AB1579" s="116" t="str">
        <f t="shared" si="242"/>
        <v xml:space="preserve"> </v>
      </c>
      <c r="AC1579" s="116" t="str">
        <f t="shared" si="243"/>
        <v xml:space="preserve"> </v>
      </c>
      <c r="AD1579" s="116" t="str">
        <f t="shared" si="244"/>
        <v xml:space="preserve"> </v>
      </c>
      <c r="AE1579" s="116" t="str">
        <f t="shared" si="245"/>
        <v xml:space="preserve"> </v>
      </c>
      <c r="AF1579" s="116" t="str">
        <f t="shared" si="246"/>
        <v xml:space="preserve"> </v>
      </c>
      <c r="AG1579" s="116" t="str">
        <f t="shared" si="247"/>
        <v xml:space="preserve"> </v>
      </c>
    </row>
    <row r="1580" spans="1:33" x14ac:dyDescent="0.35">
      <c r="A1580" s="199"/>
      <c r="B1580" s="200"/>
      <c r="C1580" s="200"/>
      <c r="D1580" s="200"/>
      <c r="E1580" s="200"/>
      <c r="F1580" s="200"/>
      <c r="G1580" s="200"/>
      <c r="H1580" s="200"/>
      <c r="I1580" s="200"/>
      <c r="J1580" s="200"/>
      <c r="K1580" s="200"/>
      <c r="L1580" s="200"/>
      <c r="M1580" s="200"/>
      <c r="N1580" s="200"/>
      <c r="O1580" s="200"/>
      <c r="P1580" s="200"/>
      <c r="Q1580" s="200"/>
      <c r="R1580" s="200"/>
      <c r="S1580" s="200"/>
      <c r="T1580" s="200"/>
      <c r="U1580" s="200"/>
      <c r="V1580" s="200"/>
      <c r="W1580" s="201"/>
      <c r="X1580" s="116" t="str">
        <f t="shared" si="249"/>
        <v xml:space="preserve"> </v>
      </c>
      <c r="Y1580" s="116" t="str">
        <f t="shared" si="248"/>
        <v xml:space="preserve"> </v>
      </c>
      <c r="Z1580" s="116" t="str">
        <f t="shared" si="240"/>
        <v xml:space="preserve"> </v>
      </c>
      <c r="AA1580" s="116" t="str">
        <f t="shared" si="241"/>
        <v xml:space="preserve"> </v>
      </c>
      <c r="AB1580" s="116" t="str">
        <f t="shared" si="242"/>
        <v xml:space="preserve"> </v>
      </c>
      <c r="AC1580" s="116" t="str">
        <f t="shared" si="243"/>
        <v xml:space="preserve"> </v>
      </c>
      <c r="AD1580" s="116" t="str">
        <f t="shared" si="244"/>
        <v xml:space="preserve"> </v>
      </c>
      <c r="AE1580" s="116" t="str">
        <f t="shared" si="245"/>
        <v xml:space="preserve"> </v>
      </c>
      <c r="AF1580" s="116" t="str">
        <f t="shared" si="246"/>
        <v xml:space="preserve"> </v>
      </c>
      <c r="AG1580" s="116" t="str">
        <f t="shared" si="247"/>
        <v xml:space="preserve"> </v>
      </c>
    </row>
    <row r="1581" spans="1:33" x14ac:dyDescent="0.35">
      <c r="A1581" s="199"/>
      <c r="B1581" s="200"/>
      <c r="C1581" s="200"/>
      <c r="D1581" s="200"/>
      <c r="E1581" s="200"/>
      <c r="F1581" s="200"/>
      <c r="G1581" s="200"/>
      <c r="H1581" s="200"/>
      <c r="I1581" s="200"/>
      <c r="J1581" s="200"/>
      <c r="K1581" s="200"/>
      <c r="L1581" s="200"/>
      <c r="M1581" s="200"/>
      <c r="N1581" s="200"/>
      <c r="O1581" s="200"/>
      <c r="P1581" s="200"/>
      <c r="Q1581" s="200"/>
      <c r="R1581" s="200"/>
      <c r="S1581" s="200"/>
      <c r="T1581" s="200"/>
      <c r="U1581" s="200"/>
      <c r="V1581" s="200"/>
      <c r="W1581" s="201"/>
      <c r="X1581" s="116" t="str">
        <f t="shared" si="249"/>
        <v xml:space="preserve"> </v>
      </c>
      <c r="Y1581" s="116" t="str">
        <f t="shared" si="248"/>
        <v xml:space="preserve"> </v>
      </c>
      <c r="Z1581" s="116" t="str">
        <f t="shared" si="240"/>
        <v xml:space="preserve"> </v>
      </c>
      <c r="AA1581" s="116" t="str">
        <f t="shared" si="241"/>
        <v xml:space="preserve"> </v>
      </c>
      <c r="AB1581" s="116" t="str">
        <f t="shared" si="242"/>
        <v xml:space="preserve"> </v>
      </c>
      <c r="AC1581" s="116" t="str">
        <f t="shared" si="243"/>
        <v xml:space="preserve"> </v>
      </c>
      <c r="AD1581" s="116" t="str">
        <f t="shared" si="244"/>
        <v xml:space="preserve"> </v>
      </c>
      <c r="AE1581" s="116" t="str">
        <f t="shared" si="245"/>
        <v xml:space="preserve"> </v>
      </c>
      <c r="AF1581" s="116" t="str">
        <f t="shared" si="246"/>
        <v xml:space="preserve"> </v>
      </c>
      <c r="AG1581" s="116" t="str">
        <f t="shared" si="247"/>
        <v xml:space="preserve"> </v>
      </c>
    </row>
    <row r="1582" spans="1:33" x14ac:dyDescent="0.35">
      <c r="A1582" s="199"/>
      <c r="B1582" s="200"/>
      <c r="C1582" s="200"/>
      <c r="D1582" s="200"/>
      <c r="E1582" s="200"/>
      <c r="F1582" s="200"/>
      <c r="G1582" s="200"/>
      <c r="H1582" s="200"/>
      <c r="I1582" s="200"/>
      <c r="J1582" s="200"/>
      <c r="K1582" s="200"/>
      <c r="L1582" s="200"/>
      <c r="M1582" s="200"/>
      <c r="N1582" s="200"/>
      <c r="O1582" s="200"/>
      <c r="P1582" s="200"/>
      <c r="Q1582" s="200"/>
      <c r="R1582" s="200"/>
      <c r="S1582" s="200"/>
      <c r="T1582" s="200"/>
      <c r="U1582" s="200"/>
      <c r="V1582" s="200"/>
      <c r="W1582" s="201"/>
      <c r="X1582" s="116" t="str">
        <f t="shared" si="249"/>
        <v xml:space="preserve"> </v>
      </c>
      <c r="Y1582" s="116" t="str">
        <f t="shared" si="248"/>
        <v xml:space="preserve"> </v>
      </c>
      <c r="Z1582" s="116" t="str">
        <f t="shared" si="240"/>
        <v xml:space="preserve"> </v>
      </c>
      <c r="AA1582" s="116" t="str">
        <f t="shared" si="241"/>
        <v xml:space="preserve"> </v>
      </c>
      <c r="AB1582" s="116" t="str">
        <f t="shared" si="242"/>
        <v xml:space="preserve"> </v>
      </c>
      <c r="AC1582" s="116" t="str">
        <f t="shared" si="243"/>
        <v xml:space="preserve"> </v>
      </c>
      <c r="AD1582" s="116" t="str">
        <f t="shared" si="244"/>
        <v xml:space="preserve"> </v>
      </c>
      <c r="AE1582" s="116" t="str">
        <f t="shared" si="245"/>
        <v xml:space="preserve"> </v>
      </c>
      <c r="AF1582" s="116" t="str">
        <f t="shared" si="246"/>
        <v xml:space="preserve"> </v>
      </c>
      <c r="AG1582" s="116" t="str">
        <f t="shared" si="247"/>
        <v xml:space="preserve"> </v>
      </c>
    </row>
    <row r="1583" spans="1:33" x14ac:dyDescent="0.35">
      <c r="A1583" s="199"/>
      <c r="B1583" s="200"/>
      <c r="C1583" s="200"/>
      <c r="D1583" s="200"/>
      <c r="E1583" s="200"/>
      <c r="F1583" s="200"/>
      <c r="G1583" s="200"/>
      <c r="H1583" s="200"/>
      <c r="I1583" s="200"/>
      <c r="J1583" s="200"/>
      <c r="K1583" s="200"/>
      <c r="L1583" s="200"/>
      <c r="M1583" s="200"/>
      <c r="N1583" s="200"/>
      <c r="O1583" s="200"/>
      <c r="P1583" s="200"/>
      <c r="Q1583" s="200"/>
      <c r="R1583" s="200"/>
      <c r="S1583" s="200"/>
      <c r="T1583" s="200"/>
      <c r="U1583" s="200"/>
      <c r="V1583" s="200"/>
      <c r="W1583" s="201"/>
      <c r="X1583" s="116" t="str">
        <f t="shared" si="249"/>
        <v xml:space="preserve"> </v>
      </c>
      <c r="Y1583" s="116" t="str">
        <f t="shared" si="248"/>
        <v xml:space="preserve"> </v>
      </c>
      <c r="Z1583" s="116" t="str">
        <f t="shared" si="240"/>
        <v xml:space="preserve"> </v>
      </c>
      <c r="AA1583" s="116" t="str">
        <f t="shared" si="241"/>
        <v xml:space="preserve"> </v>
      </c>
      <c r="AB1583" s="116" t="str">
        <f t="shared" si="242"/>
        <v xml:space="preserve"> </v>
      </c>
      <c r="AC1583" s="116" t="str">
        <f t="shared" si="243"/>
        <v xml:space="preserve"> </v>
      </c>
      <c r="AD1583" s="116" t="str">
        <f t="shared" si="244"/>
        <v xml:space="preserve"> </v>
      </c>
      <c r="AE1583" s="116" t="str">
        <f t="shared" si="245"/>
        <v xml:space="preserve"> </v>
      </c>
      <c r="AF1583" s="116" t="str">
        <f t="shared" si="246"/>
        <v xml:space="preserve"> </v>
      </c>
      <c r="AG1583" s="116" t="str">
        <f t="shared" si="247"/>
        <v xml:space="preserve"> </v>
      </c>
    </row>
    <row r="1584" spans="1:33" x14ac:dyDescent="0.35">
      <c r="A1584" s="199"/>
      <c r="B1584" s="200"/>
      <c r="C1584" s="200"/>
      <c r="D1584" s="200"/>
      <c r="E1584" s="200"/>
      <c r="F1584" s="200"/>
      <c r="G1584" s="200"/>
      <c r="H1584" s="200"/>
      <c r="I1584" s="200"/>
      <c r="J1584" s="200"/>
      <c r="K1584" s="200"/>
      <c r="L1584" s="200"/>
      <c r="M1584" s="200"/>
      <c r="N1584" s="200"/>
      <c r="O1584" s="200"/>
      <c r="P1584" s="200"/>
      <c r="Q1584" s="200"/>
      <c r="R1584" s="200"/>
      <c r="S1584" s="200"/>
      <c r="T1584" s="200"/>
      <c r="U1584" s="200"/>
      <c r="V1584" s="200"/>
      <c r="W1584" s="201"/>
      <c r="X1584" s="116" t="str">
        <f t="shared" si="249"/>
        <v xml:space="preserve"> </v>
      </c>
      <c r="Y1584" s="116" t="str">
        <f t="shared" si="248"/>
        <v xml:space="preserve"> </v>
      </c>
      <c r="Z1584" s="116" t="str">
        <f t="shared" si="240"/>
        <v xml:space="preserve"> </v>
      </c>
      <c r="AA1584" s="116" t="str">
        <f t="shared" si="241"/>
        <v xml:space="preserve"> </v>
      </c>
      <c r="AB1584" s="116" t="str">
        <f t="shared" si="242"/>
        <v xml:space="preserve"> </v>
      </c>
      <c r="AC1584" s="116" t="str">
        <f t="shared" si="243"/>
        <v xml:space="preserve"> </v>
      </c>
      <c r="AD1584" s="116" t="str">
        <f t="shared" si="244"/>
        <v xml:space="preserve"> </v>
      </c>
      <c r="AE1584" s="116" t="str">
        <f t="shared" si="245"/>
        <v xml:space="preserve"> </v>
      </c>
      <c r="AF1584" s="116" t="str">
        <f t="shared" si="246"/>
        <v xml:space="preserve"> </v>
      </c>
      <c r="AG1584" s="116" t="str">
        <f t="shared" si="247"/>
        <v xml:space="preserve"> </v>
      </c>
    </row>
    <row r="1585" spans="1:33" x14ac:dyDescent="0.35">
      <c r="A1585" s="199"/>
      <c r="B1585" s="200"/>
      <c r="C1585" s="200"/>
      <c r="D1585" s="200"/>
      <c r="E1585" s="200"/>
      <c r="F1585" s="200"/>
      <c r="G1585" s="200"/>
      <c r="H1585" s="200"/>
      <c r="I1585" s="200"/>
      <c r="J1585" s="200"/>
      <c r="K1585" s="200"/>
      <c r="L1585" s="200"/>
      <c r="M1585" s="200"/>
      <c r="N1585" s="200"/>
      <c r="O1585" s="200"/>
      <c r="P1585" s="200"/>
      <c r="Q1585" s="200"/>
      <c r="R1585" s="200"/>
      <c r="S1585" s="200"/>
      <c r="T1585" s="200"/>
      <c r="U1585" s="200"/>
      <c r="V1585" s="200"/>
      <c r="W1585" s="201"/>
      <c r="X1585" s="116" t="str">
        <f t="shared" si="249"/>
        <v xml:space="preserve"> </v>
      </c>
      <c r="Y1585" s="116" t="str">
        <f t="shared" si="248"/>
        <v xml:space="preserve"> </v>
      </c>
      <c r="Z1585" s="116" t="str">
        <f t="shared" si="240"/>
        <v xml:space="preserve"> </v>
      </c>
      <c r="AA1585" s="116" t="str">
        <f t="shared" si="241"/>
        <v xml:space="preserve"> </v>
      </c>
      <c r="AB1585" s="116" t="str">
        <f t="shared" si="242"/>
        <v xml:space="preserve"> </v>
      </c>
      <c r="AC1585" s="116" t="str">
        <f t="shared" si="243"/>
        <v xml:space="preserve"> </v>
      </c>
      <c r="AD1585" s="116" t="str">
        <f t="shared" si="244"/>
        <v xml:space="preserve"> </v>
      </c>
      <c r="AE1585" s="116" t="str">
        <f t="shared" si="245"/>
        <v xml:space="preserve"> </v>
      </c>
      <c r="AF1585" s="116" t="str">
        <f t="shared" si="246"/>
        <v xml:space="preserve"> </v>
      </c>
      <c r="AG1585" s="116" t="str">
        <f t="shared" si="247"/>
        <v xml:space="preserve"> </v>
      </c>
    </row>
    <row r="1586" spans="1:33" x14ac:dyDescent="0.35">
      <c r="A1586" s="199"/>
      <c r="B1586" s="200"/>
      <c r="C1586" s="200"/>
      <c r="D1586" s="200"/>
      <c r="E1586" s="200"/>
      <c r="F1586" s="200"/>
      <c r="G1586" s="200"/>
      <c r="H1586" s="200"/>
      <c r="I1586" s="200"/>
      <c r="J1586" s="200"/>
      <c r="K1586" s="200"/>
      <c r="L1586" s="200"/>
      <c r="M1586" s="200"/>
      <c r="N1586" s="200"/>
      <c r="O1586" s="200"/>
      <c r="P1586" s="200"/>
      <c r="Q1586" s="200"/>
      <c r="R1586" s="200"/>
      <c r="S1586" s="200"/>
      <c r="T1586" s="200"/>
      <c r="U1586" s="200"/>
      <c r="V1586" s="200"/>
      <c r="W1586" s="201"/>
      <c r="X1586" s="116" t="str">
        <f t="shared" si="249"/>
        <v xml:space="preserve"> </v>
      </c>
      <c r="Y1586" s="116" t="str">
        <f t="shared" si="248"/>
        <v xml:space="preserve"> </v>
      </c>
      <c r="Z1586" s="116" t="str">
        <f t="shared" si="240"/>
        <v xml:space="preserve"> </v>
      </c>
      <c r="AA1586" s="116" t="str">
        <f t="shared" si="241"/>
        <v xml:space="preserve"> </v>
      </c>
      <c r="AB1586" s="116" t="str">
        <f t="shared" si="242"/>
        <v xml:space="preserve"> </v>
      </c>
      <c r="AC1586" s="116" t="str">
        <f t="shared" si="243"/>
        <v xml:space="preserve"> </v>
      </c>
      <c r="AD1586" s="116" t="str">
        <f t="shared" si="244"/>
        <v xml:space="preserve"> </v>
      </c>
      <c r="AE1586" s="116" t="str">
        <f t="shared" si="245"/>
        <v xml:space="preserve"> </v>
      </c>
      <c r="AF1586" s="116" t="str">
        <f t="shared" si="246"/>
        <v xml:space="preserve"> </v>
      </c>
      <c r="AG1586" s="116" t="str">
        <f t="shared" si="247"/>
        <v xml:space="preserve"> </v>
      </c>
    </row>
    <row r="1587" spans="1:33" x14ac:dyDescent="0.35">
      <c r="A1587" s="199"/>
      <c r="B1587" s="200"/>
      <c r="C1587" s="200"/>
      <c r="D1587" s="200"/>
      <c r="E1587" s="200"/>
      <c r="F1587" s="200"/>
      <c r="G1587" s="200"/>
      <c r="H1587" s="200"/>
      <c r="I1587" s="200"/>
      <c r="J1587" s="200"/>
      <c r="K1587" s="200"/>
      <c r="L1587" s="200"/>
      <c r="M1587" s="200"/>
      <c r="N1587" s="200"/>
      <c r="O1587" s="200"/>
      <c r="P1587" s="200"/>
      <c r="Q1587" s="200"/>
      <c r="R1587" s="200"/>
      <c r="S1587" s="200"/>
      <c r="T1587" s="200"/>
      <c r="U1587" s="200"/>
      <c r="V1587" s="200"/>
      <c r="W1587" s="201"/>
      <c r="X1587" s="116" t="str">
        <f t="shared" si="249"/>
        <v xml:space="preserve"> </v>
      </c>
      <c r="Y1587" s="116" t="str">
        <f t="shared" si="248"/>
        <v xml:space="preserve"> </v>
      </c>
      <c r="Z1587" s="116" t="str">
        <f t="shared" si="240"/>
        <v xml:space="preserve"> </v>
      </c>
      <c r="AA1587" s="116" t="str">
        <f t="shared" si="241"/>
        <v xml:space="preserve"> </v>
      </c>
      <c r="AB1587" s="116" t="str">
        <f t="shared" si="242"/>
        <v xml:space="preserve"> </v>
      </c>
      <c r="AC1587" s="116" t="str">
        <f t="shared" si="243"/>
        <v xml:space="preserve"> </v>
      </c>
      <c r="AD1587" s="116" t="str">
        <f t="shared" si="244"/>
        <v xml:space="preserve"> </v>
      </c>
      <c r="AE1587" s="116" t="str">
        <f t="shared" si="245"/>
        <v xml:space="preserve"> </v>
      </c>
      <c r="AF1587" s="116" t="str">
        <f t="shared" si="246"/>
        <v xml:space="preserve"> </v>
      </c>
      <c r="AG1587" s="116" t="str">
        <f t="shared" si="247"/>
        <v xml:space="preserve"> </v>
      </c>
    </row>
    <row r="1588" spans="1:33" x14ac:dyDescent="0.35">
      <c r="A1588" s="199"/>
      <c r="B1588" s="200"/>
      <c r="C1588" s="200"/>
      <c r="D1588" s="200"/>
      <c r="E1588" s="200"/>
      <c r="F1588" s="200"/>
      <c r="G1588" s="200"/>
      <c r="H1588" s="200"/>
      <c r="I1588" s="200"/>
      <c r="J1588" s="200"/>
      <c r="K1588" s="200"/>
      <c r="L1588" s="200"/>
      <c r="M1588" s="200"/>
      <c r="N1588" s="200"/>
      <c r="O1588" s="200"/>
      <c r="P1588" s="200"/>
      <c r="Q1588" s="200"/>
      <c r="R1588" s="200"/>
      <c r="S1588" s="200"/>
      <c r="T1588" s="200"/>
      <c r="U1588" s="200"/>
      <c r="V1588" s="200"/>
      <c r="W1588" s="201"/>
      <c r="X1588" s="116" t="str">
        <f t="shared" si="249"/>
        <v xml:space="preserve"> </v>
      </c>
      <c r="Y1588" s="116" t="str">
        <f t="shared" si="248"/>
        <v xml:space="preserve"> </v>
      </c>
      <c r="Z1588" s="116" t="str">
        <f t="shared" si="240"/>
        <v xml:space="preserve"> </v>
      </c>
      <c r="AA1588" s="116" t="str">
        <f t="shared" si="241"/>
        <v xml:space="preserve"> </v>
      </c>
      <c r="AB1588" s="116" t="str">
        <f t="shared" si="242"/>
        <v xml:space="preserve"> </v>
      </c>
      <c r="AC1588" s="116" t="str">
        <f t="shared" si="243"/>
        <v xml:space="preserve"> </v>
      </c>
      <c r="AD1588" s="116" t="str">
        <f t="shared" si="244"/>
        <v xml:space="preserve"> </v>
      </c>
      <c r="AE1588" s="116" t="str">
        <f t="shared" si="245"/>
        <v xml:space="preserve"> </v>
      </c>
      <c r="AF1588" s="116" t="str">
        <f t="shared" si="246"/>
        <v xml:space="preserve"> </v>
      </c>
      <c r="AG1588" s="116" t="str">
        <f t="shared" si="247"/>
        <v xml:space="preserve"> </v>
      </c>
    </row>
    <row r="1589" spans="1:33" x14ac:dyDescent="0.35">
      <c r="A1589" s="199"/>
      <c r="B1589" s="200"/>
      <c r="C1589" s="200"/>
      <c r="D1589" s="200"/>
      <c r="E1589" s="200"/>
      <c r="F1589" s="200"/>
      <c r="G1589" s="200"/>
      <c r="H1589" s="200"/>
      <c r="I1589" s="200"/>
      <c r="J1589" s="200"/>
      <c r="K1589" s="200"/>
      <c r="L1589" s="200"/>
      <c r="M1589" s="200"/>
      <c r="N1589" s="200"/>
      <c r="O1589" s="200"/>
      <c r="P1589" s="200"/>
      <c r="Q1589" s="200"/>
      <c r="R1589" s="200"/>
      <c r="S1589" s="200"/>
      <c r="T1589" s="200"/>
      <c r="U1589" s="200"/>
      <c r="V1589" s="200"/>
      <c r="W1589" s="201"/>
      <c r="X1589" s="116" t="str">
        <f t="shared" si="249"/>
        <v xml:space="preserve"> </v>
      </c>
      <c r="Y1589" s="116" t="str">
        <f t="shared" si="248"/>
        <v xml:space="preserve"> </v>
      </c>
      <c r="Z1589" s="116" t="str">
        <f t="shared" si="240"/>
        <v xml:space="preserve"> </v>
      </c>
      <c r="AA1589" s="116" t="str">
        <f t="shared" si="241"/>
        <v xml:space="preserve"> </v>
      </c>
      <c r="AB1589" s="116" t="str">
        <f t="shared" si="242"/>
        <v xml:space="preserve"> </v>
      </c>
      <c r="AC1589" s="116" t="str">
        <f t="shared" si="243"/>
        <v xml:space="preserve"> </v>
      </c>
      <c r="AD1589" s="116" t="str">
        <f t="shared" si="244"/>
        <v xml:space="preserve"> </v>
      </c>
      <c r="AE1589" s="116" t="str">
        <f t="shared" si="245"/>
        <v xml:space="preserve"> </v>
      </c>
      <c r="AF1589" s="116" t="str">
        <f t="shared" si="246"/>
        <v xml:space="preserve"> </v>
      </c>
      <c r="AG1589" s="116" t="str">
        <f t="shared" si="247"/>
        <v xml:space="preserve"> </v>
      </c>
    </row>
    <row r="1590" spans="1:33" x14ac:dyDescent="0.35">
      <c r="A1590" s="199"/>
      <c r="B1590" s="200"/>
      <c r="C1590" s="200"/>
      <c r="D1590" s="200"/>
      <c r="E1590" s="200"/>
      <c r="F1590" s="200"/>
      <c r="G1590" s="200"/>
      <c r="H1590" s="200"/>
      <c r="I1590" s="200"/>
      <c r="J1590" s="200"/>
      <c r="K1590" s="200"/>
      <c r="L1590" s="200"/>
      <c r="M1590" s="200"/>
      <c r="N1590" s="200"/>
      <c r="O1590" s="200"/>
      <c r="P1590" s="200"/>
      <c r="Q1590" s="200"/>
      <c r="R1590" s="200"/>
      <c r="S1590" s="200"/>
      <c r="T1590" s="200"/>
      <c r="U1590" s="200"/>
      <c r="V1590" s="200"/>
      <c r="W1590" s="201"/>
      <c r="X1590" s="116" t="str">
        <f t="shared" si="249"/>
        <v xml:space="preserve"> </v>
      </c>
      <c r="Y1590" s="116" t="str">
        <f t="shared" si="248"/>
        <v xml:space="preserve"> </v>
      </c>
      <c r="Z1590" s="116" t="str">
        <f t="shared" si="240"/>
        <v xml:space="preserve"> </v>
      </c>
      <c r="AA1590" s="116" t="str">
        <f t="shared" si="241"/>
        <v xml:space="preserve"> </v>
      </c>
      <c r="AB1590" s="116" t="str">
        <f t="shared" si="242"/>
        <v xml:space="preserve"> </v>
      </c>
      <c r="AC1590" s="116" t="str">
        <f t="shared" si="243"/>
        <v xml:space="preserve"> </v>
      </c>
      <c r="AD1590" s="116" t="str">
        <f t="shared" si="244"/>
        <v xml:space="preserve"> </v>
      </c>
      <c r="AE1590" s="116" t="str">
        <f t="shared" si="245"/>
        <v xml:space="preserve"> </v>
      </c>
      <c r="AF1590" s="116" t="str">
        <f t="shared" si="246"/>
        <v xml:space="preserve"> </v>
      </c>
      <c r="AG1590" s="116" t="str">
        <f t="shared" si="247"/>
        <v xml:space="preserve"> </v>
      </c>
    </row>
    <row r="1591" spans="1:33" x14ac:dyDescent="0.35">
      <c r="A1591" s="199"/>
      <c r="B1591" s="200"/>
      <c r="C1591" s="200"/>
      <c r="D1591" s="200"/>
      <c r="E1591" s="200"/>
      <c r="F1591" s="200"/>
      <c r="G1591" s="200"/>
      <c r="H1591" s="200"/>
      <c r="I1591" s="200"/>
      <c r="J1591" s="200"/>
      <c r="K1591" s="200"/>
      <c r="L1591" s="200"/>
      <c r="M1591" s="200"/>
      <c r="N1591" s="200"/>
      <c r="O1591" s="200"/>
      <c r="P1591" s="200"/>
      <c r="Q1591" s="200"/>
      <c r="R1591" s="200"/>
      <c r="S1591" s="200"/>
      <c r="T1591" s="200"/>
      <c r="U1591" s="200"/>
      <c r="V1591" s="200"/>
      <c r="W1591" s="201"/>
      <c r="X1591" s="116" t="str">
        <f t="shared" si="249"/>
        <v xml:space="preserve"> </v>
      </c>
      <c r="Y1591" s="116" t="str">
        <f t="shared" si="248"/>
        <v xml:space="preserve"> </v>
      </c>
      <c r="Z1591" s="116" t="str">
        <f t="shared" si="240"/>
        <v xml:space="preserve"> </v>
      </c>
      <c r="AA1591" s="116" t="str">
        <f t="shared" si="241"/>
        <v xml:space="preserve"> </v>
      </c>
      <c r="AB1591" s="116" t="str">
        <f t="shared" si="242"/>
        <v xml:space="preserve"> </v>
      </c>
      <c r="AC1591" s="116" t="str">
        <f t="shared" si="243"/>
        <v xml:space="preserve"> </v>
      </c>
      <c r="AD1591" s="116" t="str">
        <f t="shared" si="244"/>
        <v xml:space="preserve"> </v>
      </c>
      <c r="AE1591" s="116" t="str">
        <f t="shared" si="245"/>
        <v xml:space="preserve"> </v>
      </c>
      <c r="AF1591" s="116" t="str">
        <f t="shared" si="246"/>
        <v xml:space="preserve"> </v>
      </c>
      <c r="AG1591" s="116" t="str">
        <f t="shared" si="247"/>
        <v xml:space="preserve"> </v>
      </c>
    </row>
    <row r="1592" spans="1:33" x14ac:dyDescent="0.35">
      <c r="A1592" s="199"/>
      <c r="B1592" s="200"/>
      <c r="C1592" s="200"/>
      <c r="D1592" s="200"/>
      <c r="E1592" s="200"/>
      <c r="F1592" s="200"/>
      <c r="G1592" s="200"/>
      <c r="H1592" s="200"/>
      <c r="I1592" s="200"/>
      <c r="J1592" s="200"/>
      <c r="K1592" s="200"/>
      <c r="L1592" s="200"/>
      <c r="M1592" s="200"/>
      <c r="N1592" s="200"/>
      <c r="O1592" s="200"/>
      <c r="P1592" s="200"/>
      <c r="Q1592" s="200"/>
      <c r="R1592" s="200"/>
      <c r="S1592" s="200"/>
      <c r="T1592" s="200"/>
      <c r="U1592" s="200"/>
      <c r="V1592" s="200"/>
      <c r="W1592" s="201"/>
      <c r="X1592" s="116" t="str">
        <f t="shared" si="249"/>
        <v xml:space="preserve"> </v>
      </c>
      <c r="Y1592" s="116" t="str">
        <f t="shared" si="248"/>
        <v xml:space="preserve"> </v>
      </c>
      <c r="Z1592" s="116" t="str">
        <f t="shared" si="240"/>
        <v xml:space="preserve"> </v>
      </c>
      <c r="AA1592" s="116" t="str">
        <f t="shared" si="241"/>
        <v xml:space="preserve"> </v>
      </c>
      <c r="AB1592" s="116" t="str">
        <f t="shared" si="242"/>
        <v xml:space="preserve"> </v>
      </c>
      <c r="AC1592" s="116" t="str">
        <f t="shared" si="243"/>
        <v xml:space="preserve"> </v>
      </c>
      <c r="AD1592" s="116" t="str">
        <f t="shared" si="244"/>
        <v xml:space="preserve"> </v>
      </c>
      <c r="AE1592" s="116" t="str">
        <f t="shared" si="245"/>
        <v xml:space="preserve"> </v>
      </c>
      <c r="AF1592" s="116" t="str">
        <f t="shared" si="246"/>
        <v xml:space="preserve"> </v>
      </c>
      <c r="AG1592" s="116" t="str">
        <f t="shared" si="247"/>
        <v xml:space="preserve"> </v>
      </c>
    </row>
    <row r="1593" spans="1:33" x14ac:dyDescent="0.35">
      <c r="A1593" s="199"/>
      <c r="B1593" s="200"/>
      <c r="C1593" s="200"/>
      <c r="D1593" s="200"/>
      <c r="E1593" s="200"/>
      <c r="F1593" s="200"/>
      <c r="G1593" s="200"/>
      <c r="H1593" s="200"/>
      <c r="I1593" s="200"/>
      <c r="J1593" s="200"/>
      <c r="K1593" s="200"/>
      <c r="L1593" s="200"/>
      <c r="M1593" s="200"/>
      <c r="N1593" s="200"/>
      <c r="O1593" s="200"/>
      <c r="P1593" s="200"/>
      <c r="Q1593" s="200"/>
      <c r="R1593" s="200"/>
      <c r="S1593" s="200"/>
      <c r="T1593" s="200"/>
      <c r="U1593" s="200"/>
      <c r="V1593" s="200"/>
      <c r="W1593" s="201"/>
      <c r="X1593" s="116" t="str">
        <f t="shared" si="249"/>
        <v xml:space="preserve"> </v>
      </c>
      <c r="Y1593" s="116" t="str">
        <f t="shared" si="248"/>
        <v xml:space="preserve"> </v>
      </c>
      <c r="Z1593" s="116" t="str">
        <f t="shared" si="240"/>
        <v xml:space="preserve"> </v>
      </c>
      <c r="AA1593" s="116" t="str">
        <f t="shared" si="241"/>
        <v xml:space="preserve"> </v>
      </c>
      <c r="AB1593" s="116" t="str">
        <f t="shared" si="242"/>
        <v xml:space="preserve"> </v>
      </c>
      <c r="AC1593" s="116" t="str">
        <f t="shared" si="243"/>
        <v xml:space="preserve"> </v>
      </c>
      <c r="AD1593" s="116" t="str">
        <f t="shared" si="244"/>
        <v xml:space="preserve"> </v>
      </c>
      <c r="AE1593" s="116" t="str">
        <f t="shared" si="245"/>
        <v xml:space="preserve"> </v>
      </c>
      <c r="AF1593" s="116" t="str">
        <f t="shared" si="246"/>
        <v xml:space="preserve"> </v>
      </c>
      <c r="AG1593" s="116" t="str">
        <f t="shared" si="247"/>
        <v xml:space="preserve"> </v>
      </c>
    </row>
    <row r="1594" spans="1:33" x14ac:dyDescent="0.35">
      <c r="A1594" s="199"/>
      <c r="B1594" s="200"/>
      <c r="C1594" s="200"/>
      <c r="D1594" s="200"/>
      <c r="E1594" s="200"/>
      <c r="F1594" s="200"/>
      <c r="G1594" s="200"/>
      <c r="H1594" s="200"/>
      <c r="I1594" s="200"/>
      <c r="J1594" s="200"/>
      <c r="K1594" s="200"/>
      <c r="L1594" s="200"/>
      <c r="M1594" s="200"/>
      <c r="N1594" s="200"/>
      <c r="O1594" s="200"/>
      <c r="P1594" s="200"/>
      <c r="Q1594" s="200"/>
      <c r="R1594" s="200"/>
      <c r="S1594" s="200"/>
      <c r="T1594" s="200"/>
      <c r="U1594" s="200"/>
      <c r="V1594" s="200"/>
      <c r="W1594" s="201"/>
      <c r="X1594" s="116" t="str">
        <f t="shared" si="249"/>
        <v xml:space="preserve"> </v>
      </c>
      <c r="Y1594" s="116" t="str">
        <f t="shared" si="248"/>
        <v xml:space="preserve"> </v>
      </c>
      <c r="Z1594" s="116" t="str">
        <f t="shared" si="240"/>
        <v xml:space="preserve"> </v>
      </c>
      <c r="AA1594" s="116" t="str">
        <f t="shared" si="241"/>
        <v xml:space="preserve"> </v>
      </c>
      <c r="AB1594" s="116" t="str">
        <f t="shared" si="242"/>
        <v xml:space="preserve"> </v>
      </c>
      <c r="AC1594" s="116" t="str">
        <f t="shared" si="243"/>
        <v xml:space="preserve"> </v>
      </c>
      <c r="AD1594" s="116" t="str">
        <f t="shared" si="244"/>
        <v xml:space="preserve"> </v>
      </c>
      <c r="AE1594" s="116" t="str">
        <f t="shared" si="245"/>
        <v xml:space="preserve"> </v>
      </c>
      <c r="AF1594" s="116" t="str">
        <f t="shared" si="246"/>
        <v xml:space="preserve"> </v>
      </c>
      <c r="AG1594" s="116" t="str">
        <f t="shared" si="247"/>
        <v xml:space="preserve"> </v>
      </c>
    </row>
    <row r="1595" spans="1:33" x14ac:dyDescent="0.35">
      <c r="A1595" s="199"/>
      <c r="B1595" s="200"/>
      <c r="C1595" s="200"/>
      <c r="D1595" s="200"/>
      <c r="E1595" s="200"/>
      <c r="F1595" s="200"/>
      <c r="G1595" s="200"/>
      <c r="H1595" s="200"/>
      <c r="I1595" s="200"/>
      <c r="J1595" s="200"/>
      <c r="K1595" s="200"/>
      <c r="L1595" s="200"/>
      <c r="M1595" s="200"/>
      <c r="N1595" s="200"/>
      <c r="O1595" s="200"/>
      <c r="P1595" s="200"/>
      <c r="Q1595" s="200"/>
      <c r="R1595" s="200"/>
      <c r="S1595" s="200"/>
      <c r="T1595" s="200"/>
      <c r="U1595" s="200"/>
      <c r="V1595" s="200"/>
      <c r="W1595" s="201"/>
      <c r="X1595" s="116" t="str">
        <f t="shared" si="249"/>
        <v xml:space="preserve"> </v>
      </c>
      <c r="Y1595" s="116" t="str">
        <f t="shared" si="248"/>
        <v xml:space="preserve"> </v>
      </c>
      <c r="Z1595" s="116" t="str">
        <f t="shared" si="240"/>
        <v xml:space="preserve"> </v>
      </c>
      <c r="AA1595" s="116" t="str">
        <f t="shared" si="241"/>
        <v xml:space="preserve"> </v>
      </c>
      <c r="AB1595" s="116" t="str">
        <f t="shared" si="242"/>
        <v xml:space="preserve"> </v>
      </c>
      <c r="AC1595" s="116" t="str">
        <f t="shared" si="243"/>
        <v xml:space="preserve"> </v>
      </c>
      <c r="AD1595" s="116" t="str">
        <f t="shared" si="244"/>
        <v xml:space="preserve"> </v>
      </c>
      <c r="AE1595" s="116" t="str">
        <f t="shared" si="245"/>
        <v xml:space="preserve"> </v>
      </c>
      <c r="AF1595" s="116" t="str">
        <f t="shared" si="246"/>
        <v xml:space="preserve"> </v>
      </c>
      <c r="AG1595" s="116" t="str">
        <f t="shared" si="247"/>
        <v xml:space="preserve"> </v>
      </c>
    </row>
    <row r="1596" spans="1:33" x14ac:dyDescent="0.35">
      <c r="A1596" s="199"/>
      <c r="B1596" s="200"/>
      <c r="C1596" s="200"/>
      <c r="D1596" s="200"/>
      <c r="E1596" s="200"/>
      <c r="F1596" s="200"/>
      <c r="G1596" s="200"/>
      <c r="H1596" s="200"/>
      <c r="I1596" s="200"/>
      <c r="J1596" s="200"/>
      <c r="K1596" s="200"/>
      <c r="L1596" s="200"/>
      <c r="M1596" s="200"/>
      <c r="N1596" s="200"/>
      <c r="O1596" s="200"/>
      <c r="P1596" s="200"/>
      <c r="Q1596" s="200"/>
      <c r="R1596" s="200"/>
      <c r="S1596" s="200"/>
      <c r="T1596" s="200"/>
      <c r="U1596" s="200"/>
      <c r="V1596" s="200"/>
      <c r="W1596" s="201"/>
      <c r="X1596" s="116" t="str">
        <f t="shared" si="249"/>
        <v xml:space="preserve"> </v>
      </c>
      <c r="Y1596" s="116" t="str">
        <f t="shared" si="248"/>
        <v xml:space="preserve"> </v>
      </c>
      <c r="Z1596" s="116" t="str">
        <f t="shared" si="240"/>
        <v xml:space="preserve"> </v>
      </c>
      <c r="AA1596" s="116" t="str">
        <f t="shared" si="241"/>
        <v xml:space="preserve"> </v>
      </c>
      <c r="AB1596" s="116" t="str">
        <f t="shared" si="242"/>
        <v xml:space="preserve"> </v>
      </c>
      <c r="AC1596" s="116" t="str">
        <f t="shared" si="243"/>
        <v xml:space="preserve"> </v>
      </c>
      <c r="AD1596" s="116" t="str">
        <f t="shared" si="244"/>
        <v xml:space="preserve"> </v>
      </c>
      <c r="AE1596" s="116" t="str">
        <f t="shared" si="245"/>
        <v xml:space="preserve"> </v>
      </c>
      <c r="AF1596" s="116" t="str">
        <f t="shared" si="246"/>
        <v xml:space="preserve"> </v>
      </c>
      <c r="AG1596" s="116" t="str">
        <f t="shared" si="247"/>
        <v xml:space="preserve"> </v>
      </c>
    </row>
    <row r="1597" spans="1:33" x14ac:dyDescent="0.35">
      <c r="A1597" s="199"/>
      <c r="B1597" s="200"/>
      <c r="C1597" s="200"/>
      <c r="D1597" s="200"/>
      <c r="E1597" s="200"/>
      <c r="F1597" s="200"/>
      <c r="G1597" s="200"/>
      <c r="H1597" s="200"/>
      <c r="I1597" s="200"/>
      <c r="J1597" s="200"/>
      <c r="K1597" s="200"/>
      <c r="L1597" s="200"/>
      <c r="M1597" s="200"/>
      <c r="N1597" s="200"/>
      <c r="O1597" s="200"/>
      <c r="P1597" s="200"/>
      <c r="Q1597" s="200"/>
      <c r="R1597" s="200"/>
      <c r="S1597" s="200"/>
      <c r="T1597" s="200"/>
      <c r="U1597" s="200"/>
      <c r="V1597" s="200"/>
      <c r="W1597" s="201"/>
      <c r="X1597" s="116" t="str">
        <f t="shared" si="249"/>
        <v xml:space="preserve"> </v>
      </c>
      <c r="Y1597" s="116" t="str">
        <f t="shared" si="248"/>
        <v xml:space="preserve"> </v>
      </c>
      <c r="Z1597" s="116" t="str">
        <f t="shared" si="240"/>
        <v xml:space="preserve"> </v>
      </c>
      <c r="AA1597" s="116" t="str">
        <f t="shared" si="241"/>
        <v xml:space="preserve"> </v>
      </c>
      <c r="AB1597" s="116" t="str">
        <f t="shared" si="242"/>
        <v xml:space="preserve"> </v>
      </c>
      <c r="AC1597" s="116" t="str">
        <f t="shared" si="243"/>
        <v xml:space="preserve"> </v>
      </c>
      <c r="AD1597" s="116" t="str">
        <f t="shared" si="244"/>
        <v xml:space="preserve"> </v>
      </c>
      <c r="AE1597" s="116" t="str">
        <f t="shared" si="245"/>
        <v xml:space="preserve"> </v>
      </c>
      <c r="AF1597" s="116" t="str">
        <f t="shared" si="246"/>
        <v xml:space="preserve"> </v>
      </c>
      <c r="AG1597" s="116" t="str">
        <f t="shared" si="247"/>
        <v xml:space="preserve"> </v>
      </c>
    </row>
    <row r="1598" spans="1:33" x14ac:dyDescent="0.35">
      <c r="A1598" s="199"/>
      <c r="B1598" s="200"/>
      <c r="C1598" s="200"/>
      <c r="D1598" s="200"/>
      <c r="E1598" s="200"/>
      <c r="F1598" s="200"/>
      <c r="G1598" s="200"/>
      <c r="H1598" s="200"/>
      <c r="I1598" s="200"/>
      <c r="J1598" s="200"/>
      <c r="K1598" s="200"/>
      <c r="L1598" s="200"/>
      <c r="M1598" s="200"/>
      <c r="N1598" s="200"/>
      <c r="O1598" s="200"/>
      <c r="P1598" s="200"/>
      <c r="Q1598" s="200"/>
      <c r="R1598" s="200"/>
      <c r="S1598" s="200"/>
      <c r="T1598" s="200"/>
      <c r="U1598" s="200"/>
      <c r="V1598" s="200"/>
      <c r="W1598" s="201"/>
      <c r="X1598" s="116" t="str">
        <f t="shared" si="249"/>
        <v xml:space="preserve"> </v>
      </c>
      <c r="Y1598" s="116" t="str">
        <f t="shared" si="248"/>
        <v xml:space="preserve"> </v>
      </c>
      <c r="Z1598" s="116" t="str">
        <f t="shared" si="240"/>
        <v xml:space="preserve"> </v>
      </c>
      <c r="AA1598" s="116" t="str">
        <f t="shared" si="241"/>
        <v xml:space="preserve"> </v>
      </c>
      <c r="AB1598" s="116" t="str">
        <f t="shared" si="242"/>
        <v xml:space="preserve"> </v>
      </c>
      <c r="AC1598" s="116" t="str">
        <f t="shared" si="243"/>
        <v xml:space="preserve"> </v>
      </c>
      <c r="AD1598" s="116" t="str">
        <f t="shared" si="244"/>
        <v xml:space="preserve"> </v>
      </c>
      <c r="AE1598" s="116" t="str">
        <f t="shared" si="245"/>
        <v xml:space="preserve"> </v>
      </c>
      <c r="AF1598" s="116" t="str">
        <f t="shared" si="246"/>
        <v xml:space="preserve"> </v>
      </c>
      <c r="AG1598" s="116" t="str">
        <f t="shared" si="247"/>
        <v xml:space="preserve"> </v>
      </c>
    </row>
    <row r="1599" spans="1:33" x14ac:dyDescent="0.35">
      <c r="A1599" s="199"/>
      <c r="B1599" s="200"/>
      <c r="C1599" s="200"/>
      <c r="D1599" s="200"/>
      <c r="E1599" s="200"/>
      <c r="F1599" s="200"/>
      <c r="G1599" s="200"/>
      <c r="H1599" s="200"/>
      <c r="I1599" s="200"/>
      <c r="J1599" s="200"/>
      <c r="K1599" s="200"/>
      <c r="L1599" s="200"/>
      <c r="M1599" s="200"/>
      <c r="N1599" s="200"/>
      <c r="O1599" s="200"/>
      <c r="P1599" s="200"/>
      <c r="Q1599" s="200"/>
      <c r="R1599" s="200"/>
      <c r="S1599" s="200"/>
      <c r="T1599" s="200"/>
      <c r="U1599" s="200"/>
      <c r="V1599" s="200"/>
      <c r="W1599" s="201"/>
      <c r="X1599" s="116" t="str">
        <f t="shared" si="249"/>
        <v xml:space="preserve"> </v>
      </c>
      <c r="Y1599" s="116" t="str">
        <f t="shared" si="248"/>
        <v xml:space="preserve"> </v>
      </c>
      <c r="Z1599" s="116" t="str">
        <f t="shared" si="240"/>
        <v xml:space="preserve"> </v>
      </c>
      <c r="AA1599" s="116" t="str">
        <f t="shared" si="241"/>
        <v xml:space="preserve"> </v>
      </c>
      <c r="AB1599" s="116" t="str">
        <f t="shared" si="242"/>
        <v xml:space="preserve"> </v>
      </c>
      <c r="AC1599" s="116" t="str">
        <f t="shared" si="243"/>
        <v xml:space="preserve"> </v>
      </c>
      <c r="AD1599" s="116" t="str">
        <f t="shared" si="244"/>
        <v xml:space="preserve"> </v>
      </c>
      <c r="AE1599" s="116" t="str">
        <f t="shared" si="245"/>
        <v xml:space="preserve"> </v>
      </c>
      <c r="AF1599" s="116" t="str">
        <f t="shared" si="246"/>
        <v xml:space="preserve"> </v>
      </c>
      <c r="AG1599" s="116" t="str">
        <f t="shared" si="247"/>
        <v xml:space="preserve"> </v>
      </c>
    </row>
    <row r="1600" spans="1:33" x14ac:dyDescent="0.35">
      <c r="A1600" s="199"/>
      <c r="B1600" s="200"/>
      <c r="C1600" s="200"/>
      <c r="D1600" s="200"/>
      <c r="E1600" s="200"/>
      <c r="F1600" s="200"/>
      <c r="G1600" s="200"/>
      <c r="H1600" s="200"/>
      <c r="I1600" s="200"/>
      <c r="J1600" s="200"/>
      <c r="K1600" s="200"/>
      <c r="L1600" s="200"/>
      <c r="M1600" s="200"/>
      <c r="N1600" s="200"/>
      <c r="O1600" s="200"/>
      <c r="P1600" s="200"/>
      <c r="Q1600" s="200"/>
      <c r="R1600" s="200"/>
      <c r="S1600" s="200"/>
      <c r="T1600" s="200"/>
      <c r="U1600" s="200"/>
      <c r="V1600" s="200"/>
      <c r="W1600" s="201"/>
      <c r="X1600" s="116" t="str">
        <f t="shared" si="249"/>
        <v xml:space="preserve"> </v>
      </c>
      <c r="Y1600" s="116" t="str">
        <f t="shared" si="248"/>
        <v xml:space="preserve"> </v>
      </c>
      <c r="Z1600" s="116" t="str">
        <f t="shared" si="240"/>
        <v xml:space="preserve"> </v>
      </c>
      <c r="AA1600" s="116" t="str">
        <f t="shared" si="241"/>
        <v xml:space="preserve"> </v>
      </c>
      <c r="AB1600" s="116" t="str">
        <f t="shared" si="242"/>
        <v xml:space="preserve"> </v>
      </c>
      <c r="AC1600" s="116" t="str">
        <f t="shared" si="243"/>
        <v xml:space="preserve"> </v>
      </c>
      <c r="AD1600" s="116" t="str">
        <f t="shared" si="244"/>
        <v xml:space="preserve"> </v>
      </c>
      <c r="AE1600" s="116" t="str">
        <f t="shared" si="245"/>
        <v xml:space="preserve"> </v>
      </c>
      <c r="AF1600" s="116" t="str">
        <f t="shared" si="246"/>
        <v xml:space="preserve"> </v>
      </c>
      <c r="AG1600" s="116" t="str">
        <f t="shared" si="247"/>
        <v xml:space="preserve"> </v>
      </c>
    </row>
    <row r="1601" spans="1:33" x14ac:dyDescent="0.35">
      <c r="A1601" s="199"/>
      <c r="B1601" s="200"/>
      <c r="C1601" s="200"/>
      <c r="D1601" s="200"/>
      <c r="E1601" s="200"/>
      <c r="F1601" s="200"/>
      <c r="G1601" s="200"/>
      <c r="H1601" s="200"/>
      <c r="I1601" s="200"/>
      <c r="J1601" s="200"/>
      <c r="K1601" s="200"/>
      <c r="L1601" s="200"/>
      <c r="M1601" s="200"/>
      <c r="N1601" s="200"/>
      <c r="O1601" s="200"/>
      <c r="P1601" s="200"/>
      <c r="Q1601" s="200"/>
      <c r="R1601" s="200"/>
      <c r="S1601" s="200"/>
      <c r="T1601" s="200"/>
      <c r="U1601" s="200"/>
      <c r="V1601" s="200"/>
      <c r="W1601" s="201"/>
      <c r="X1601" s="116" t="str">
        <f t="shared" si="249"/>
        <v xml:space="preserve"> </v>
      </c>
      <c r="Y1601" s="116" t="str">
        <f t="shared" si="248"/>
        <v xml:space="preserve"> </v>
      </c>
      <c r="Z1601" s="116" t="str">
        <f t="shared" si="240"/>
        <v xml:space="preserve"> </v>
      </c>
      <c r="AA1601" s="116" t="str">
        <f t="shared" si="241"/>
        <v xml:space="preserve"> </v>
      </c>
      <c r="AB1601" s="116" t="str">
        <f t="shared" si="242"/>
        <v xml:space="preserve"> </v>
      </c>
      <c r="AC1601" s="116" t="str">
        <f t="shared" si="243"/>
        <v xml:space="preserve"> </v>
      </c>
      <c r="AD1601" s="116" t="str">
        <f t="shared" si="244"/>
        <v xml:space="preserve"> </v>
      </c>
      <c r="AE1601" s="116" t="str">
        <f t="shared" si="245"/>
        <v xml:space="preserve"> </v>
      </c>
      <c r="AF1601" s="116" t="str">
        <f t="shared" si="246"/>
        <v xml:space="preserve"> </v>
      </c>
      <c r="AG1601" s="116" t="str">
        <f t="shared" si="247"/>
        <v xml:space="preserve"> </v>
      </c>
    </row>
    <row r="1602" spans="1:33" x14ac:dyDescent="0.35">
      <c r="A1602" s="199"/>
      <c r="B1602" s="200"/>
      <c r="C1602" s="200"/>
      <c r="D1602" s="200"/>
      <c r="E1602" s="200"/>
      <c r="F1602" s="200"/>
      <c r="G1602" s="200"/>
      <c r="H1602" s="200"/>
      <c r="I1602" s="200"/>
      <c r="J1602" s="200"/>
      <c r="K1602" s="200"/>
      <c r="L1602" s="200"/>
      <c r="M1602" s="200"/>
      <c r="N1602" s="200"/>
      <c r="O1602" s="200"/>
      <c r="P1602" s="200"/>
      <c r="Q1602" s="200"/>
      <c r="R1602" s="200"/>
      <c r="S1602" s="200"/>
      <c r="T1602" s="200"/>
      <c r="U1602" s="200"/>
      <c r="V1602" s="200"/>
      <c r="W1602" s="201"/>
      <c r="X1602" s="116" t="str">
        <f t="shared" si="249"/>
        <v xml:space="preserve"> </v>
      </c>
      <c r="Y1602" s="116" t="str">
        <f t="shared" si="248"/>
        <v xml:space="preserve"> </v>
      </c>
      <c r="Z1602" s="116" t="str">
        <f t="shared" si="240"/>
        <v xml:space="preserve"> </v>
      </c>
      <c r="AA1602" s="116" t="str">
        <f t="shared" si="241"/>
        <v xml:space="preserve"> </v>
      </c>
      <c r="AB1602" s="116" t="str">
        <f t="shared" si="242"/>
        <v xml:space="preserve"> </v>
      </c>
      <c r="AC1602" s="116" t="str">
        <f t="shared" si="243"/>
        <v xml:space="preserve"> </v>
      </c>
      <c r="AD1602" s="116" t="str">
        <f t="shared" si="244"/>
        <v xml:space="preserve"> </v>
      </c>
      <c r="AE1602" s="116" t="str">
        <f t="shared" si="245"/>
        <v xml:space="preserve"> </v>
      </c>
      <c r="AF1602" s="116" t="str">
        <f t="shared" si="246"/>
        <v xml:space="preserve"> </v>
      </c>
      <c r="AG1602" s="116" t="str">
        <f t="shared" si="247"/>
        <v xml:space="preserve"> </v>
      </c>
    </row>
    <row r="1603" spans="1:33" x14ac:dyDescent="0.35">
      <c r="A1603" s="199"/>
      <c r="B1603" s="200"/>
      <c r="C1603" s="200"/>
      <c r="D1603" s="200"/>
      <c r="E1603" s="200"/>
      <c r="F1603" s="200"/>
      <c r="G1603" s="200"/>
      <c r="H1603" s="200"/>
      <c r="I1603" s="200"/>
      <c r="J1603" s="200"/>
      <c r="K1603" s="200"/>
      <c r="L1603" s="200"/>
      <c r="M1603" s="200"/>
      <c r="N1603" s="200"/>
      <c r="O1603" s="200"/>
      <c r="P1603" s="200"/>
      <c r="Q1603" s="200"/>
      <c r="R1603" s="200"/>
      <c r="S1603" s="200"/>
      <c r="T1603" s="200"/>
      <c r="U1603" s="200"/>
      <c r="V1603" s="200"/>
      <c r="W1603" s="201"/>
      <c r="X1603" s="116" t="str">
        <f t="shared" si="249"/>
        <v xml:space="preserve"> </v>
      </c>
      <c r="Y1603" s="116" t="str">
        <f t="shared" si="248"/>
        <v xml:space="preserve"> </v>
      </c>
      <c r="Z1603" s="116" t="str">
        <f t="shared" si="240"/>
        <v xml:space="preserve"> </v>
      </c>
      <c r="AA1603" s="116" t="str">
        <f t="shared" si="241"/>
        <v xml:space="preserve"> </v>
      </c>
      <c r="AB1603" s="116" t="str">
        <f t="shared" si="242"/>
        <v xml:space="preserve"> </v>
      </c>
      <c r="AC1603" s="116" t="str">
        <f t="shared" si="243"/>
        <v xml:space="preserve"> </v>
      </c>
      <c r="AD1603" s="116" t="str">
        <f t="shared" si="244"/>
        <v xml:space="preserve"> </v>
      </c>
      <c r="AE1603" s="116" t="str">
        <f t="shared" si="245"/>
        <v xml:space="preserve"> </v>
      </c>
      <c r="AF1603" s="116" t="str">
        <f t="shared" si="246"/>
        <v xml:space="preserve"> </v>
      </c>
      <c r="AG1603" s="116" t="str">
        <f t="shared" si="247"/>
        <v xml:space="preserve"> </v>
      </c>
    </row>
    <row r="1604" spans="1:33" x14ac:dyDescent="0.35">
      <c r="A1604" s="199"/>
      <c r="B1604" s="200"/>
      <c r="C1604" s="200"/>
      <c r="D1604" s="200"/>
      <c r="E1604" s="200"/>
      <c r="F1604" s="200"/>
      <c r="G1604" s="200"/>
      <c r="H1604" s="200"/>
      <c r="I1604" s="200"/>
      <c r="J1604" s="200"/>
      <c r="K1604" s="200"/>
      <c r="L1604" s="200"/>
      <c r="M1604" s="200"/>
      <c r="N1604" s="200"/>
      <c r="O1604" s="200"/>
      <c r="P1604" s="200"/>
      <c r="Q1604" s="200"/>
      <c r="R1604" s="200"/>
      <c r="S1604" s="200"/>
      <c r="T1604" s="200"/>
      <c r="U1604" s="200"/>
      <c r="V1604" s="200"/>
      <c r="W1604" s="201"/>
      <c r="X1604" s="116" t="str">
        <f t="shared" si="249"/>
        <v xml:space="preserve"> </v>
      </c>
      <c r="Y1604" s="116" t="str">
        <f t="shared" si="248"/>
        <v xml:space="preserve"> </v>
      </c>
      <c r="Z1604" s="116" t="str">
        <f t="shared" ref="Z1604:Z1667" si="250">H1604&amp;" "&amp;I1604</f>
        <v xml:space="preserve"> </v>
      </c>
      <c r="AA1604" s="116" t="str">
        <f t="shared" ref="AA1604:AA1667" si="251">J1604&amp;" "&amp;K1604</f>
        <v xml:space="preserve"> </v>
      </c>
      <c r="AB1604" s="116" t="str">
        <f t="shared" ref="AB1604:AB1667" si="252">L1604&amp;" "&amp;M1604</f>
        <v xml:space="preserve"> </v>
      </c>
      <c r="AC1604" s="116" t="str">
        <f t="shared" ref="AC1604:AC1667" si="253">N1604&amp;" "&amp;O1604</f>
        <v xml:space="preserve"> </v>
      </c>
      <c r="AD1604" s="116" t="str">
        <f t="shared" ref="AD1604:AD1667" si="254">P1604&amp;" "&amp;Q1604</f>
        <v xml:space="preserve"> </v>
      </c>
      <c r="AE1604" s="116" t="str">
        <f t="shared" ref="AE1604:AE1667" si="255">R1604&amp;" "&amp;S1604</f>
        <v xml:space="preserve"> </v>
      </c>
      <c r="AF1604" s="116" t="str">
        <f t="shared" ref="AF1604:AF1667" si="256">T1604&amp;" "&amp;U1604</f>
        <v xml:space="preserve"> </v>
      </c>
      <c r="AG1604" s="116" t="str">
        <f t="shared" ref="AG1604:AG1667" si="257">V1604&amp;" "&amp;W1604</f>
        <v xml:space="preserve"> </v>
      </c>
    </row>
    <row r="1605" spans="1:33" x14ac:dyDescent="0.35">
      <c r="A1605" s="199"/>
      <c r="B1605" s="200"/>
      <c r="C1605" s="200"/>
      <c r="D1605" s="200"/>
      <c r="E1605" s="200"/>
      <c r="F1605" s="200"/>
      <c r="G1605" s="200"/>
      <c r="H1605" s="200"/>
      <c r="I1605" s="200"/>
      <c r="J1605" s="200"/>
      <c r="K1605" s="200"/>
      <c r="L1605" s="200"/>
      <c r="M1605" s="200"/>
      <c r="N1605" s="200"/>
      <c r="O1605" s="200"/>
      <c r="P1605" s="200"/>
      <c r="Q1605" s="200"/>
      <c r="R1605" s="200"/>
      <c r="S1605" s="200"/>
      <c r="T1605" s="200"/>
      <c r="U1605" s="200"/>
      <c r="V1605" s="200"/>
      <c r="W1605" s="201"/>
      <c r="X1605" s="116" t="str">
        <f t="shared" si="249"/>
        <v xml:space="preserve"> </v>
      </c>
      <c r="Y1605" s="116" t="str">
        <f t="shared" ref="Y1605:Y1668" si="258">F1605&amp;" "&amp;G1605</f>
        <v xml:space="preserve"> </v>
      </c>
      <c r="Z1605" s="116" t="str">
        <f t="shared" si="250"/>
        <v xml:space="preserve"> </v>
      </c>
      <c r="AA1605" s="116" t="str">
        <f t="shared" si="251"/>
        <v xml:space="preserve"> </v>
      </c>
      <c r="AB1605" s="116" t="str">
        <f t="shared" si="252"/>
        <v xml:space="preserve"> </v>
      </c>
      <c r="AC1605" s="116" t="str">
        <f t="shared" si="253"/>
        <v xml:space="preserve"> </v>
      </c>
      <c r="AD1605" s="116" t="str">
        <f t="shared" si="254"/>
        <v xml:space="preserve"> </v>
      </c>
      <c r="AE1605" s="116" t="str">
        <f t="shared" si="255"/>
        <v xml:space="preserve"> </v>
      </c>
      <c r="AF1605" s="116" t="str">
        <f t="shared" si="256"/>
        <v xml:space="preserve"> </v>
      </c>
      <c r="AG1605" s="116" t="str">
        <f t="shared" si="257"/>
        <v xml:space="preserve"> </v>
      </c>
    </row>
    <row r="1606" spans="1:33" x14ac:dyDescent="0.35">
      <c r="A1606" s="199"/>
      <c r="B1606" s="200"/>
      <c r="C1606" s="200"/>
      <c r="D1606" s="200"/>
      <c r="E1606" s="200"/>
      <c r="F1606" s="200"/>
      <c r="G1606" s="200"/>
      <c r="H1606" s="200"/>
      <c r="I1606" s="200"/>
      <c r="J1606" s="200"/>
      <c r="K1606" s="200"/>
      <c r="L1606" s="200"/>
      <c r="M1606" s="200"/>
      <c r="N1606" s="200"/>
      <c r="O1606" s="200"/>
      <c r="P1606" s="200"/>
      <c r="Q1606" s="200"/>
      <c r="R1606" s="200"/>
      <c r="S1606" s="200"/>
      <c r="T1606" s="200"/>
      <c r="U1606" s="200"/>
      <c r="V1606" s="200"/>
      <c r="W1606" s="201"/>
      <c r="X1606" s="116" t="str">
        <f t="shared" ref="X1606:X1669" si="259">D1606&amp;" "&amp;E1606</f>
        <v xml:space="preserve"> </v>
      </c>
      <c r="Y1606" s="116" t="str">
        <f t="shared" si="258"/>
        <v xml:space="preserve"> </v>
      </c>
      <c r="Z1606" s="116" t="str">
        <f t="shared" si="250"/>
        <v xml:space="preserve"> </v>
      </c>
      <c r="AA1606" s="116" t="str">
        <f t="shared" si="251"/>
        <v xml:space="preserve"> </v>
      </c>
      <c r="AB1606" s="116" t="str">
        <f t="shared" si="252"/>
        <v xml:space="preserve"> </v>
      </c>
      <c r="AC1606" s="116" t="str">
        <f t="shared" si="253"/>
        <v xml:space="preserve"> </v>
      </c>
      <c r="AD1606" s="116" t="str">
        <f t="shared" si="254"/>
        <v xml:space="preserve"> </v>
      </c>
      <c r="AE1606" s="116" t="str">
        <f t="shared" si="255"/>
        <v xml:space="preserve"> </v>
      </c>
      <c r="AF1606" s="116" t="str">
        <f t="shared" si="256"/>
        <v xml:space="preserve"> </v>
      </c>
      <c r="AG1606" s="116" t="str">
        <f t="shared" si="257"/>
        <v xml:space="preserve"> </v>
      </c>
    </row>
    <row r="1607" spans="1:33" x14ac:dyDescent="0.35">
      <c r="A1607" s="199"/>
      <c r="B1607" s="200"/>
      <c r="C1607" s="200"/>
      <c r="D1607" s="200"/>
      <c r="E1607" s="200"/>
      <c r="F1607" s="200"/>
      <c r="G1607" s="200"/>
      <c r="H1607" s="200"/>
      <c r="I1607" s="200"/>
      <c r="J1607" s="200"/>
      <c r="K1607" s="200"/>
      <c r="L1607" s="200"/>
      <c r="M1607" s="200"/>
      <c r="N1607" s="200"/>
      <c r="O1607" s="200"/>
      <c r="P1607" s="200"/>
      <c r="Q1607" s="200"/>
      <c r="R1607" s="200"/>
      <c r="S1607" s="200"/>
      <c r="T1607" s="200"/>
      <c r="U1607" s="200"/>
      <c r="V1607" s="200"/>
      <c r="W1607" s="201"/>
      <c r="X1607" s="116" t="str">
        <f t="shared" si="259"/>
        <v xml:space="preserve"> </v>
      </c>
      <c r="Y1607" s="116" t="str">
        <f t="shared" si="258"/>
        <v xml:space="preserve"> </v>
      </c>
      <c r="Z1607" s="116" t="str">
        <f t="shared" si="250"/>
        <v xml:space="preserve"> </v>
      </c>
      <c r="AA1607" s="116" t="str">
        <f t="shared" si="251"/>
        <v xml:space="preserve"> </v>
      </c>
      <c r="AB1607" s="116" t="str">
        <f t="shared" si="252"/>
        <v xml:space="preserve"> </v>
      </c>
      <c r="AC1607" s="116" t="str">
        <f t="shared" si="253"/>
        <v xml:space="preserve"> </v>
      </c>
      <c r="AD1607" s="116" t="str">
        <f t="shared" si="254"/>
        <v xml:space="preserve"> </v>
      </c>
      <c r="AE1607" s="116" t="str">
        <f t="shared" si="255"/>
        <v xml:space="preserve"> </v>
      </c>
      <c r="AF1607" s="116" t="str">
        <f t="shared" si="256"/>
        <v xml:space="preserve"> </v>
      </c>
      <c r="AG1607" s="116" t="str">
        <f t="shared" si="257"/>
        <v xml:space="preserve"> </v>
      </c>
    </row>
    <row r="1608" spans="1:33" x14ac:dyDescent="0.35">
      <c r="A1608" s="199"/>
      <c r="B1608" s="200"/>
      <c r="C1608" s="200"/>
      <c r="D1608" s="200"/>
      <c r="E1608" s="200"/>
      <c r="F1608" s="200"/>
      <c r="G1608" s="200"/>
      <c r="H1608" s="200"/>
      <c r="I1608" s="200"/>
      <c r="J1608" s="200"/>
      <c r="K1608" s="200"/>
      <c r="L1608" s="200"/>
      <c r="M1608" s="200"/>
      <c r="N1608" s="200"/>
      <c r="O1608" s="200"/>
      <c r="P1608" s="200"/>
      <c r="Q1608" s="200"/>
      <c r="R1608" s="200"/>
      <c r="S1608" s="200"/>
      <c r="T1608" s="200"/>
      <c r="U1608" s="200"/>
      <c r="V1608" s="200"/>
      <c r="W1608" s="201"/>
      <c r="X1608" s="116" t="str">
        <f t="shared" si="259"/>
        <v xml:space="preserve"> </v>
      </c>
      <c r="Y1608" s="116" t="str">
        <f t="shared" si="258"/>
        <v xml:space="preserve"> </v>
      </c>
      <c r="Z1608" s="116" t="str">
        <f t="shared" si="250"/>
        <v xml:space="preserve"> </v>
      </c>
      <c r="AA1608" s="116" t="str">
        <f t="shared" si="251"/>
        <v xml:space="preserve"> </v>
      </c>
      <c r="AB1608" s="116" t="str">
        <f t="shared" si="252"/>
        <v xml:space="preserve"> </v>
      </c>
      <c r="AC1608" s="116" t="str">
        <f t="shared" si="253"/>
        <v xml:space="preserve"> </v>
      </c>
      <c r="AD1608" s="116" t="str">
        <f t="shared" si="254"/>
        <v xml:space="preserve"> </v>
      </c>
      <c r="AE1608" s="116" t="str">
        <f t="shared" si="255"/>
        <v xml:space="preserve"> </v>
      </c>
      <c r="AF1608" s="116" t="str">
        <f t="shared" si="256"/>
        <v xml:space="preserve"> </v>
      </c>
      <c r="AG1608" s="116" t="str">
        <f t="shared" si="257"/>
        <v xml:space="preserve"> </v>
      </c>
    </row>
    <row r="1609" spans="1:33" x14ac:dyDescent="0.35">
      <c r="A1609" s="199"/>
      <c r="B1609" s="200"/>
      <c r="C1609" s="200"/>
      <c r="D1609" s="200"/>
      <c r="E1609" s="200"/>
      <c r="F1609" s="200"/>
      <c r="G1609" s="200"/>
      <c r="H1609" s="200"/>
      <c r="I1609" s="200"/>
      <c r="J1609" s="200"/>
      <c r="K1609" s="200"/>
      <c r="L1609" s="200"/>
      <c r="M1609" s="200"/>
      <c r="N1609" s="200"/>
      <c r="O1609" s="200"/>
      <c r="P1609" s="200"/>
      <c r="Q1609" s="200"/>
      <c r="R1609" s="200"/>
      <c r="S1609" s="200"/>
      <c r="T1609" s="200"/>
      <c r="U1609" s="200"/>
      <c r="V1609" s="200"/>
      <c r="W1609" s="201"/>
      <c r="X1609" s="116" t="str">
        <f t="shared" si="259"/>
        <v xml:space="preserve"> </v>
      </c>
      <c r="Y1609" s="116" t="str">
        <f t="shared" si="258"/>
        <v xml:space="preserve"> </v>
      </c>
      <c r="Z1609" s="116" t="str">
        <f t="shared" si="250"/>
        <v xml:space="preserve"> </v>
      </c>
      <c r="AA1609" s="116" t="str">
        <f t="shared" si="251"/>
        <v xml:space="preserve"> </v>
      </c>
      <c r="AB1609" s="116" t="str">
        <f t="shared" si="252"/>
        <v xml:space="preserve"> </v>
      </c>
      <c r="AC1609" s="116" t="str">
        <f t="shared" si="253"/>
        <v xml:space="preserve"> </v>
      </c>
      <c r="AD1609" s="116" t="str">
        <f t="shared" si="254"/>
        <v xml:space="preserve"> </v>
      </c>
      <c r="AE1609" s="116" t="str">
        <f t="shared" si="255"/>
        <v xml:space="preserve"> </v>
      </c>
      <c r="AF1609" s="116" t="str">
        <f t="shared" si="256"/>
        <v xml:space="preserve"> </v>
      </c>
      <c r="AG1609" s="116" t="str">
        <f t="shared" si="257"/>
        <v xml:space="preserve"> </v>
      </c>
    </row>
    <row r="1610" spans="1:33" x14ac:dyDescent="0.35">
      <c r="A1610" s="199"/>
      <c r="B1610" s="200"/>
      <c r="C1610" s="200"/>
      <c r="D1610" s="200"/>
      <c r="E1610" s="200"/>
      <c r="F1610" s="200"/>
      <c r="G1610" s="200"/>
      <c r="H1610" s="200"/>
      <c r="I1610" s="200"/>
      <c r="J1610" s="200"/>
      <c r="K1610" s="200"/>
      <c r="L1610" s="200"/>
      <c r="M1610" s="200"/>
      <c r="N1610" s="200"/>
      <c r="O1610" s="200"/>
      <c r="P1610" s="200"/>
      <c r="Q1610" s="200"/>
      <c r="R1610" s="200"/>
      <c r="S1610" s="200"/>
      <c r="T1610" s="200"/>
      <c r="U1610" s="200"/>
      <c r="V1610" s="200"/>
      <c r="W1610" s="201"/>
      <c r="X1610" s="116" t="str">
        <f t="shared" si="259"/>
        <v xml:space="preserve"> </v>
      </c>
      <c r="Y1610" s="116" t="str">
        <f t="shared" si="258"/>
        <v xml:space="preserve"> </v>
      </c>
      <c r="Z1610" s="116" t="str">
        <f t="shared" si="250"/>
        <v xml:space="preserve"> </v>
      </c>
      <c r="AA1610" s="116" t="str">
        <f t="shared" si="251"/>
        <v xml:space="preserve"> </v>
      </c>
      <c r="AB1610" s="116" t="str">
        <f t="shared" si="252"/>
        <v xml:space="preserve"> </v>
      </c>
      <c r="AC1610" s="116" t="str">
        <f t="shared" si="253"/>
        <v xml:space="preserve"> </v>
      </c>
      <c r="AD1610" s="116" t="str">
        <f t="shared" si="254"/>
        <v xml:space="preserve"> </v>
      </c>
      <c r="AE1610" s="116" t="str">
        <f t="shared" si="255"/>
        <v xml:space="preserve"> </v>
      </c>
      <c r="AF1610" s="116" t="str">
        <f t="shared" si="256"/>
        <v xml:space="preserve"> </v>
      </c>
      <c r="AG1610" s="116" t="str">
        <f t="shared" si="257"/>
        <v xml:space="preserve"> </v>
      </c>
    </row>
    <row r="1611" spans="1:33" x14ac:dyDescent="0.35">
      <c r="A1611" s="199"/>
      <c r="B1611" s="200"/>
      <c r="C1611" s="200"/>
      <c r="D1611" s="200"/>
      <c r="E1611" s="200"/>
      <c r="F1611" s="200"/>
      <c r="G1611" s="200"/>
      <c r="H1611" s="200"/>
      <c r="I1611" s="200"/>
      <c r="J1611" s="200"/>
      <c r="K1611" s="200"/>
      <c r="L1611" s="200"/>
      <c r="M1611" s="200"/>
      <c r="N1611" s="200"/>
      <c r="O1611" s="200"/>
      <c r="P1611" s="200"/>
      <c r="Q1611" s="200"/>
      <c r="R1611" s="200"/>
      <c r="S1611" s="200"/>
      <c r="T1611" s="200"/>
      <c r="U1611" s="200"/>
      <c r="V1611" s="200"/>
      <c r="W1611" s="201"/>
      <c r="X1611" s="116" t="str">
        <f t="shared" si="259"/>
        <v xml:space="preserve"> </v>
      </c>
      <c r="Y1611" s="116" t="str">
        <f t="shared" si="258"/>
        <v xml:space="preserve"> </v>
      </c>
      <c r="Z1611" s="116" t="str">
        <f t="shared" si="250"/>
        <v xml:space="preserve"> </v>
      </c>
      <c r="AA1611" s="116" t="str">
        <f t="shared" si="251"/>
        <v xml:space="preserve"> </v>
      </c>
      <c r="AB1611" s="116" t="str">
        <f t="shared" si="252"/>
        <v xml:space="preserve"> </v>
      </c>
      <c r="AC1611" s="116" t="str">
        <f t="shared" si="253"/>
        <v xml:space="preserve"> </v>
      </c>
      <c r="AD1611" s="116" t="str">
        <f t="shared" si="254"/>
        <v xml:space="preserve"> </v>
      </c>
      <c r="AE1611" s="116" t="str">
        <f t="shared" si="255"/>
        <v xml:space="preserve"> </v>
      </c>
      <c r="AF1611" s="116" t="str">
        <f t="shared" si="256"/>
        <v xml:space="preserve"> </v>
      </c>
      <c r="AG1611" s="116" t="str">
        <f t="shared" si="257"/>
        <v xml:space="preserve"> </v>
      </c>
    </row>
    <row r="1612" spans="1:33" x14ac:dyDescent="0.35">
      <c r="A1612" s="199"/>
      <c r="B1612" s="200"/>
      <c r="C1612" s="200"/>
      <c r="D1612" s="200"/>
      <c r="E1612" s="200"/>
      <c r="F1612" s="200"/>
      <c r="G1612" s="200"/>
      <c r="H1612" s="200"/>
      <c r="I1612" s="200"/>
      <c r="J1612" s="200"/>
      <c r="K1612" s="200"/>
      <c r="L1612" s="200"/>
      <c r="M1612" s="200"/>
      <c r="N1612" s="200"/>
      <c r="O1612" s="200"/>
      <c r="P1612" s="200"/>
      <c r="Q1612" s="200"/>
      <c r="R1612" s="200"/>
      <c r="S1612" s="200"/>
      <c r="T1612" s="200"/>
      <c r="U1612" s="200"/>
      <c r="V1612" s="200"/>
      <c r="W1612" s="201"/>
      <c r="X1612" s="116" t="str">
        <f t="shared" si="259"/>
        <v xml:space="preserve"> </v>
      </c>
      <c r="Y1612" s="116" t="str">
        <f t="shared" si="258"/>
        <v xml:space="preserve"> </v>
      </c>
      <c r="Z1612" s="116" t="str">
        <f t="shared" si="250"/>
        <v xml:space="preserve"> </v>
      </c>
      <c r="AA1612" s="116" t="str">
        <f t="shared" si="251"/>
        <v xml:space="preserve"> </v>
      </c>
      <c r="AB1612" s="116" t="str">
        <f t="shared" si="252"/>
        <v xml:space="preserve"> </v>
      </c>
      <c r="AC1612" s="116" t="str">
        <f t="shared" si="253"/>
        <v xml:space="preserve"> </v>
      </c>
      <c r="AD1612" s="116" t="str">
        <f t="shared" si="254"/>
        <v xml:space="preserve"> </v>
      </c>
      <c r="AE1612" s="116" t="str">
        <f t="shared" si="255"/>
        <v xml:space="preserve"> </v>
      </c>
      <c r="AF1612" s="116" t="str">
        <f t="shared" si="256"/>
        <v xml:space="preserve"> </v>
      </c>
      <c r="AG1612" s="116" t="str">
        <f t="shared" si="257"/>
        <v xml:space="preserve"> </v>
      </c>
    </row>
    <row r="1613" spans="1:33" x14ac:dyDescent="0.35">
      <c r="A1613" s="199"/>
      <c r="B1613" s="200"/>
      <c r="C1613" s="200"/>
      <c r="D1613" s="200"/>
      <c r="E1613" s="200"/>
      <c r="F1613" s="200"/>
      <c r="G1613" s="200"/>
      <c r="H1613" s="200"/>
      <c r="I1613" s="200"/>
      <c r="J1613" s="200"/>
      <c r="K1613" s="200"/>
      <c r="L1613" s="200"/>
      <c r="M1613" s="200"/>
      <c r="N1613" s="200"/>
      <c r="O1613" s="200"/>
      <c r="P1613" s="200"/>
      <c r="Q1613" s="200"/>
      <c r="R1613" s="200"/>
      <c r="S1613" s="200"/>
      <c r="T1613" s="200"/>
      <c r="U1613" s="200"/>
      <c r="V1613" s="200"/>
      <c r="W1613" s="201"/>
      <c r="X1613" s="116" t="str">
        <f t="shared" si="259"/>
        <v xml:space="preserve"> </v>
      </c>
      <c r="Y1613" s="116" t="str">
        <f t="shared" si="258"/>
        <v xml:space="preserve"> </v>
      </c>
      <c r="Z1613" s="116" t="str">
        <f t="shared" si="250"/>
        <v xml:space="preserve"> </v>
      </c>
      <c r="AA1613" s="116" t="str">
        <f t="shared" si="251"/>
        <v xml:space="preserve"> </v>
      </c>
      <c r="AB1613" s="116" t="str">
        <f t="shared" si="252"/>
        <v xml:space="preserve"> </v>
      </c>
      <c r="AC1613" s="116" t="str">
        <f t="shared" si="253"/>
        <v xml:space="preserve"> </v>
      </c>
      <c r="AD1613" s="116" t="str">
        <f t="shared" si="254"/>
        <v xml:space="preserve"> </v>
      </c>
      <c r="AE1613" s="116" t="str">
        <f t="shared" si="255"/>
        <v xml:space="preserve"> </v>
      </c>
      <c r="AF1613" s="116" t="str">
        <f t="shared" si="256"/>
        <v xml:space="preserve"> </v>
      </c>
      <c r="AG1613" s="116" t="str">
        <f t="shared" si="257"/>
        <v xml:space="preserve"> </v>
      </c>
    </row>
    <row r="1614" spans="1:33" x14ac:dyDescent="0.35">
      <c r="A1614" s="199"/>
      <c r="B1614" s="200"/>
      <c r="C1614" s="200"/>
      <c r="D1614" s="200"/>
      <c r="E1614" s="200"/>
      <c r="F1614" s="200"/>
      <c r="G1614" s="200"/>
      <c r="H1614" s="200"/>
      <c r="I1614" s="200"/>
      <c r="J1614" s="200"/>
      <c r="K1614" s="200"/>
      <c r="L1614" s="200"/>
      <c r="M1614" s="200"/>
      <c r="N1614" s="200"/>
      <c r="O1614" s="200"/>
      <c r="P1614" s="200"/>
      <c r="Q1614" s="200"/>
      <c r="R1614" s="200"/>
      <c r="S1614" s="200"/>
      <c r="T1614" s="200"/>
      <c r="U1614" s="200"/>
      <c r="V1614" s="200"/>
      <c r="W1614" s="201"/>
      <c r="X1614" s="116" t="str">
        <f t="shared" si="259"/>
        <v xml:space="preserve"> </v>
      </c>
      <c r="Y1614" s="116" t="str">
        <f t="shared" si="258"/>
        <v xml:space="preserve"> </v>
      </c>
      <c r="Z1614" s="116" t="str">
        <f t="shared" si="250"/>
        <v xml:space="preserve"> </v>
      </c>
      <c r="AA1614" s="116" t="str">
        <f t="shared" si="251"/>
        <v xml:space="preserve"> </v>
      </c>
      <c r="AB1614" s="116" t="str">
        <f t="shared" si="252"/>
        <v xml:space="preserve"> </v>
      </c>
      <c r="AC1614" s="116" t="str">
        <f t="shared" si="253"/>
        <v xml:space="preserve"> </v>
      </c>
      <c r="AD1614" s="116" t="str">
        <f t="shared" si="254"/>
        <v xml:space="preserve"> </v>
      </c>
      <c r="AE1614" s="116" t="str">
        <f t="shared" si="255"/>
        <v xml:space="preserve"> </v>
      </c>
      <c r="AF1614" s="116" t="str">
        <f t="shared" si="256"/>
        <v xml:space="preserve"> </v>
      </c>
      <c r="AG1614" s="116" t="str">
        <f t="shared" si="257"/>
        <v xml:space="preserve"> </v>
      </c>
    </row>
    <row r="1615" spans="1:33" x14ac:dyDescent="0.35">
      <c r="A1615" s="199"/>
      <c r="B1615" s="200"/>
      <c r="C1615" s="200"/>
      <c r="D1615" s="200"/>
      <c r="E1615" s="200"/>
      <c r="F1615" s="200"/>
      <c r="G1615" s="200"/>
      <c r="H1615" s="200"/>
      <c r="I1615" s="200"/>
      <c r="J1615" s="200"/>
      <c r="K1615" s="200"/>
      <c r="L1615" s="200"/>
      <c r="M1615" s="200"/>
      <c r="N1615" s="200"/>
      <c r="O1615" s="200"/>
      <c r="P1615" s="200"/>
      <c r="Q1615" s="200"/>
      <c r="R1615" s="200"/>
      <c r="S1615" s="200"/>
      <c r="T1615" s="200"/>
      <c r="U1615" s="200"/>
      <c r="V1615" s="200"/>
      <c r="W1615" s="201"/>
      <c r="X1615" s="116" t="str">
        <f t="shared" si="259"/>
        <v xml:space="preserve"> </v>
      </c>
      <c r="Y1615" s="116" t="str">
        <f t="shared" si="258"/>
        <v xml:space="preserve"> </v>
      </c>
      <c r="Z1615" s="116" t="str">
        <f t="shared" si="250"/>
        <v xml:space="preserve"> </v>
      </c>
      <c r="AA1615" s="116" t="str">
        <f t="shared" si="251"/>
        <v xml:space="preserve"> </v>
      </c>
      <c r="AB1615" s="116" t="str">
        <f t="shared" si="252"/>
        <v xml:space="preserve"> </v>
      </c>
      <c r="AC1615" s="116" t="str">
        <f t="shared" si="253"/>
        <v xml:space="preserve"> </v>
      </c>
      <c r="AD1615" s="116" t="str">
        <f t="shared" si="254"/>
        <v xml:space="preserve"> </v>
      </c>
      <c r="AE1615" s="116" t="str">
        <f t="shared" si="255"/>
        <v xml:space="preserve"> </v>
      </c>
      <c r="AF1615" s="116" t="str">
        <f t="shared" si="256"/>
        <v xml:space="preserve"> </v>
      </c>
      <c r="AG1615" s="116" t="str">
        <f t="shared" si="257"/>
        <v xml:space="preserve"> </v>
      </c>
    </row>
    <row r="1616" spans="1:33" x14ac:dyDescent="0.35">
      <c r="A1616" s="199"/>
      <c r="B1616" s="200"/>
      <c r="C1616" s="200"/>
      <c r="D1616" s="200"/>
      <c r="E1616" s="200"/>
      <c r="F1616" s="200"/>
      <c r="G1616" s="200"/>
      <c r="H1616" s="200"/>
      <c r="I1616" s="200"/>
      <c r="J1616" s="200"/>
      <c r="K1616" s="200"/>
      <c r="L1616" s="200"/>
      <c r="M1616" s="200"/>
      <c r="N1616" s="200"/>
      <c r="O1616" s="200"/>
      <c r="P1616" s="200"/>
      <c r="Q1616" s="200"/>
      <c r="R1616" s="200"/>
      <c r="S1616" s="200"/>
      <c r="T1616" s="200"/>
      <c r="U1616" s="200"/>
      <c r="V1616" s="200"/>
      <c r="W1616" s="201"/>
      <c r="X1616" s="116" t="str">
        <f t="shared" si="259"/>
        <v xml:space="preserve"> </v>
      </c>
      <c r="Y1616" s="116" t="str">
        <f t="shared" si="258"/>
        <v xml:space="preserve"> </v>
      </c>
      <c r="Z1616" s="116" t="str">
        <f t="shared" si="250"/>
        <v xml:space="preserve"> </v>
      </c>
      <c r="AA1616" s="116" t="str">
        <f t="shared" si="251"/>
        <v xml:space="preserve"> </v>
      </c>
      <c r="AB1616" s="116" t="str">
        <f t="shared" si="252"/>
        <v xml:space="preserve"> </v>
      </c>
      <c r="AC1616" s="116" t="str">
        <f t="shared" si="253"/>
        <v xml:space="preserve"> </v>
      </c>
      <c r="AD1616" s="116" t="str">
        <f t="shared" si="254"/>
        <v xml:space="preserve"> </v>
      </c>
      <c r="AE1616" s="116" t="str">
        <f t="shared" si="255"/>
        <v xml:space="preserve"> </v>
      </c>
      <c r="AF1616" s="116" t="str">
        <f t="shared" si="256"/>
        <v xml:space="preserve"> </v>
      </c>
      <c r="AG1616" s="116" t="str">
        <f t="shared" si="257"/>
        <v xml:space="preserve"> </v>
      </c>
    </row>
    <row r="1617" spans="1:33" x14ac:dyDescent="0.35">
      <c r="A1617" s="199"/>
      <c r="B1617" s="200"/>
      <c r="C1617" s="200"/>
      <c r="D1617" s="200"/>
      <c r="E1617" s="200"/>
      <c r="F1617" s="200"/>
      <c r="G1617" s="200"/>
      <c r="H1617" s="200"/>
      <c r="I1617" s="200"/>
      <c r="J1617" s="200"/>
      <c r="K1617" s="200"/>
      <c r="L1617" s="200"/>
      <c r="M1617" s="200"/>
      <c r="N1617" s="200"/>
      <c r="O1617" s="200"/>
      <c r="P1617" s="200"/>
      <c r="Q1617" s="200"/>
      <c r="R1617" s="200"/>
      <c r="S1617" s="200"/>
      <c r="T1617" s="200"/>
      <c r="U1617" s="200"/>
      <c r="V1617" s="200"/>
      <c r="W1617" s="201"/>
      <c r="X1617" s="116" t="str">
        <f t="shared" si="259"/>
        <v xml:space="preserve"> </v>
      </c>
      <c r="Y1617" s="116" t="str">
        <f t="shared" si="258"/>
        <v xml:space="preserve"> </v>
      </c>
      <c r="Z1617" s="116" t="str">
        <f t="shared" si="250"/>
        <v xml:space="preserve"> </v>
      </c>
      <c r="AA1617" s="116" t="str">
        <f t="shared" si="251"/>
        <v xml:space="preserve"> </v>
      </c>
      <c r="AB1617" s="116" t="str">
        <f t="shared" si="252"/>
        <v xml:space="preserve"> </v>
      </c>
      <c r="AC1617" s="116" t="str">
        <f t="shared" si="253"/>
        <v xml:space="preserve"> </v>
      </c>
      <c r="AD1617" s="116" t="str">
        <f t="shared" si="254"/>
        <v xml:space="preserve"> </v>
      </c>
      <c r="AE1617" s="116" t="str">
        <f t="shared" si="255"/>
        <v xml:space="preserve"> </v>
      </c>
      <c r="AF1617" s="116" t="str">
        <f t="shared" si="256"/>
        <v xml:space="preserve"> </v>
      </c>
      <c r="AG1617" s="116" t="str">
        <f t="shared" si="257"/>
        <v xml:space="preserve"> </v>
      </c>
    </row>
    <row r="1618" spans="1:33" x14ac:dyDescent="0.35">
      <c r="A1618" s="199"/>
      <c r="B1618" s="200"/>
      <c r="C1618" s="200"/>
      <c r="D1618" s="200"/>
      <c r="E1618" s="200"/>
      <c r="F1618" s="200"/>
      <c r="G1618" s="200"/>
      <c r="H1618" s="200"/>
      <c r="I1618" s="200"/>
      <c r="J1618" s="200"/>
      <c r="K1618" s="200"/>
      <c r="L1618" s="200"/>
      <c r="M1618" s="200"/>
      <c r="N1618" s="200"/>
      <c r="O1618" s="200"/>
      <c r="P1618" s="200"/>
      <c r="Q1618" s="200"/>
      <c r="R1618" s="200"/>
      <c r="S1618" s="200"/>
      <c r="T1618" s="200"/>
      <c r="U1618" s="200"/>
      <c r="V1618" s="200"/>
      <c r="W1618" s="201"/>
      <c r="X1618" s="116" t="str">
        <f t="shared" si="259"/>
        <v xml:space="preserve"> </v>
      </c>
      <c r="Y1618" s="116" t="str">
        <f t="shared" si="258"/>
        <v xml:space="preserve"> </v>
      </c>
      <c r="Z1618" s="116" t="str">
        <f t="shared" si="250"/>
        <v xml:space="preserve"> </v>
      </c>
      <c r="AA1618" s="116" t="str">
        <f t="shared" si="251"/>
        <v xml:space="preserve"> </v>
      </c>
      <c r="AB1618" s="116" t="str">
        <f t="shared" si="252"/>
        <v xml:space="preserve"> </v>
      </c>
      <c r="AC1618" s="116" t="str">
        <f t="shared" si="253"/>
        <v xml:space="preserve"> </v>
      </c>
      <c r="AD1618" s="116" t="str">
        <f t="shared" si="254"/>
        <v xml:space="preserve"> </v>
      </c>
      <c r="AE1618" s="116" t="str">
        <f t="shared" si="255"/>
        <v xml:space="preserve"> </v>
      </c>
      <c r="AF1618" s="116" t="str">
        <f t="shared" si="256"/>
        <v xml:space="preserve"> </v>
      </c>
      <c r="AG1618" s="116" t="str">
        <f t="shared" si="257"/>
        <v xml:space="preserve"> </v>
      </c>
    </row>
    <row r="1619" spans="1:33" x14ac:dyDescent="0.35">
      <c r="A1619" s="199"/>
      <c r="B1619" s="200"/>
      <c r="C1619" s="200"/>
      <c r="D1619" s="200"/>
      <c r="E1619" s="200"/>
      <c r="F1619" s="200"/>
      <c r="G1619" s="200"/>
      <c r="H1619" s="200"/>
      <c r="I1619" s="200"/>
      <c r="J1619" s="200"/>
      <c r="K1619" s="200"/>
      <c r="L1619" s="200"/>
      <c r="M1619" s="200"/>
      <c r="N1619" s="200"/>
      <c r="O1619" s="200"/>
      <c r="P1619" s="200"/>
      <c r="Q1619" s="200"/>
      <c r="R1619" s="200"/>
      <c r="S1619" s="200"/>
      <c r="T1619" s="200"/>
      <c r="U1619" s="200"/>
      <c r="V1619" s="200"/>
      <c r="W1619" s="201"/>
      <c r="X1619" s="116" t="str">
        <f t="shared" si="259"/>
        <v xml:space="preserve"> </v>
      </c>
      <c r="Y1619" s="116" t="str">
        <f t="shared" si="258"/>
        <v xml:space="preserve"> </v>
      </c>
      <c r="Z1619" s="116" t="str">
        <f t="shared" si="250"/>
        <v xml:space="preserve"> </v>
      </c>
      <c r="AA1619" s="116" t="str">
        <f t="shared" si="251"/>
        <v xml:space="preserve"> </v>
      </c>
      <c r="AB1619" s="116" t="str">
        <f t="shared" si="252"/>
        <v xml:space="preserve"> </v>
      </c>
      <c r="AC1619" s="116" t="str">
        <f t="shared" si="253"/>
        <v xml:space="preserve"> </v>
      </c>
      <c r="AD1619" s="116" t="str">
        <f t="shared" si="254"/>
        <v xml:space="preserve"> </v>
      </c>
      <c r="AE1619" s="116" t="str">
        <f t="shared" si="255"/>
        <v xml:space="preserve"> </v>
      </c>
      <c r="AF1619" s="116" t="str">
        <f t="shared" si="256"/>
        <v xml:space="preserve"> </v>
      </c>
      <c r="AG1619" s="116" t="str">
        <f t="shared" si="257"/>
        <v xml:space="preserve"> </v>
      </c>
    </row>
    <row r="1620" spans="1:33" x14ac:dyDescent="0.35">
      <c r="A1620" s="199"/>
      <c r="B1620" s="200"/>
      <c r="C1620" s="200"/>
      <c r="D1620" s="200"/>
      <c r="E1620" s="200"/>
      <c r="F1620" s="200"/>
      <c r="G1620" s="200"/>
      <c r="H1620" s="200"/>
      <c r="I1620" s="200"/>
      <c r="J1620" s="200"/>
      <c r="K1620" s="200"/>
      <c r="L1620" s="200"/>
      <c r="M1620" s="200"/>
      <c r="N1620" s="200"/>
      <c r="O1620" s="200"/>
      <c r="P1620" s="200"/>
      <c r="Q1620" s="200"/>
      <c r="R1620" s="200"/>
      <c r="S1620" s="200"/>
      <c r="T1620" s="200"/>
      <c r="U1620" s="200"/>
      <c r="V1620" s="200"/>
      <c r="W1620" s="201"/>
      <c r="X1620" s="116" t="str">
        <f t="shared" si="259"/>
        <v xml:space="preserve"> </v>
      </c>
      <c r="Y1620" s="116" t="str">
        <f t="shared" si="258"/>
        <v xml:space="preserve"> </v>
      </c>
      <c r="Z1620" s="116" t="str">
        <f t="shared" si="250"/>
        <v xml:space="preserve"> </v>
      </c>
      <c r="AA1620" s="116" t="str">
        <f t="shared" si="251"/>
        <v xml:space="preserve"> </v>
      </c>
      <c r="AB1620" s="116" t="str">
        <f t="shared" si="252"/>
        <v xml:space="preserve"> </v>
      </c>
      <c r="AC1620" s="116" t="str">
        <f t="shared" si="253"/>
        <v xml:space="preserve"> </v>
      </c>
      <c r="AD1620" s="116" t="str">
        <f t="shared" si="254"/>
        <v xml:space="preserve"> </v>
      </c>
      <c r="AE1620" s="116" t="str">
        <f t="shared" si="255"/>
        <v xml:space="preserve"> </v>
      </c>
      <c r="AF1620" s="116" t="str">
        <f t="shared" si="256"/>
        <v xml:space="preserve"> </v>
      </c>
      <c r="AG1620" s="116" t="str">
        <f t="shared" si="257"/>
        <v xml:space="preserve"> </v>
      </c>
    </row>
    <row r="1621" spans="1:33" x14ac:dyDescent="0.35">
      <c r="A1621" s="199"/>
      <c r="B1621" s="200"/>
      <c r="C1621" s="200"/>
      <c r="D1621" s="200"/>
      <c r="E1621" s="200"/>
      <c r="F1621" s="200"/>
      <c r="G1621" s="200"/>
      <c r="H1621" s="200"/>
      <c r="I1621" s="200"/>
      <c r="J1621" s="200"/>
      <c r="K1621" s="200"/>
      <c r="L1621" s="200"/>
      <c r="M1621" s="200"/>
      <c r="N1621" s="200"/>
      <c r="O1621" s="200"/>
      <c r="P1621" s="200"/>
      <c r="Q1621" s="200"/>
      <c r="R1621" s="200"/>
      <c r="S1621" s="200"/>
      <c r="T1621" s="200"/>
      <c r="U1621" s="200"/>
      <c r="V1621" s="200"/>
      <c r="W1621" s="201"/>
      <c r="X1621" s="116" t="str">
        <f t="shared" si="259"/>
        <v xml:space="preserve"> </v>
      </c>
      <c r="Y1621" s="116" t="str">
        <f t="shared" si="258"/>
        <v xml:space="preserve"> </v>
      </c>
      <c r="Z1621" s="116" t="str">
        <f t="shared" si="250"/>
        <v xml:space="preserve"> </v>
      </c>
      <c r="AA1621" s="116" t="str">
        <f t="shared" si="251"/>
        <v xml:space="preserve"> </v>
      </c>
      <c r="AB1621" s="116" t="str">
        <f t="shared" si="252"/>
        <v xml:space="preserve"> </v>
      </c>
      <c r="AC1621" s="116" t="str">
        <f t="shared" si="253"/>
        <v xml:space="preserve"> </v>
      </c>
      <c r="AD1621" s="116" t="str">
        <f t="shared" si="254"/>
        <v xml:space="preserve"> </v>
      </c>
      <c r="AE1621" s="116" t="str">
        <f t="shared" si="255"/>
        <v xml:space="preserve"> </v>
      </c>
      <c r="AF1621" s="116" t="str">
        <f t="shared" si="256"/>
        <v xml:space="preserve"> </v>
      </c>
      <c r="AG1621" s="116" t="str">
        <f t="shared" si="257"/>
        <v xml:space="preserve"> </v>
      </c>
    </row>
    <row r="1622" spans="1:33" x14ac:dyDescent="0.35">
      <c r="A1622" s="199"/>
      <c r="B1622" s="200"/>
      <c r="C1622" s="200"/>
      <c r="D1622" s="200"/>
      <c r="E1622" s="200"/>
      <c r="F1622" s="200"/>
      <c r="G1622" s="200"/>
      <c r="H1622" s="200"/>
      <c r="I1622" s="200"/>
      <c r="J1622" s="200"/>
      <c r="K1622" s="200"/>
      <c r="L1622" s="200"/>
      <c r="M1622" s="200"/>
      <c r="N1622" s="200"/>
      <c r="O1622" s="200"/>
      <c r="P1622" s="200"/>
      <c r="Q1622" s="200"/>
      <c r="R1622" s="200"/>
      <c r="S1622" s="200"/>
      <c r="T1622" s="200"/>
      <c r="U1622" s="200"/>
      <c r="V1622" s="200"/>
      <c r="W1622" s="201"/>
      <c r="X1622" s="116" t="str">
        <f t="shared" si="259"/>
        <v xml:space="preserve"> </v>
      </c>
      <c r="Y1622" s="116" t="str">
        <f t="shared" si="258"/>
        <v xml:space="preserve"> </v>
      </c>
      <c r="Z1622" s="116" t="str">
        <f t="shared" si="250"/>
        <v xml:space="preserve"> </v>
      </c>
      <c r="AA1622" s="116" t="str">
        <f t="shared" si="251"/>
        <v xml:space="preserve"> </v>
      </c>
      <c r="AB1622" s="116" t="str">
        <f t="shared" si="252"/>
        <v xml:space="preserve"> </v>
      </c>
      <c r="AC1622" s="116" t="str">
        <f t="shared" si="253"/>
        <v xml:space="preserve"> </v>
      </c>
      <c r="AD1622" s="116" t="str">
        <f t="shared" si="254"/>
        <v xml:space="preserve"> </v>
      </c>
      <c r="AE1622" s="116" t="str">
        <f t="shared" si="255"/>
        <v xml:space="preserve"> </v>
      </c>
      <c r="AF1622" s="116" t="str">
        <f t="shared" si="256"/>
        <v xml:space="preserve"> </v>
      </c>
      <c r="AG1622" s="116" t="str">
        <f t="shared" si="257"/>
        <v xml:space="preserve"> </v>
      </c>
    </row>
    <row r="1623" spans="1:33" x14ac:dyDescent="0.35">
      <c r="A1623" s="199"/>
      <c r="B1623" s="200"/>
      <c r="C1623" s="200"/>
      <c r="D1623" s="200"/>
      <c r="E1623" s="200"/>
      <c r="F1623" s="200"/>
      <c r="G1623" s="200"/>
      <c r="H1623" s="200"/>
      <c r="I1623" s="200"/>
      <c r="J1623" s="200"/>
      <c r="K1623" s="200"/>
      <c r="L1623" s="200"/>
      <c r="M1623" s="200"/>
      <c r="N1623" s="200"/>
      <c r="O1623" s="200"/>
      <c r="P1623" s="200"/>
      <c r="Q1623" s="200"/>
      <c r="R1623" s="200"/>
      <c r="S1623" s="200"/>
      <c r="T1623" s="200"/>
      <c r="U1623" s="200"/>
      <c r="V1623" s="200"/>
      <c r="W1623" s="201"/>
      <c r="X1623" s="116" t="str">
        <f t="shared" si="259"/>
        <v xml:space="preserve"> </v>
      </c>
      <c r="Y1623" s="116" t="str">
        <f t="shared" si="258"/>
        <v xml:space="preserve"> </v>
      </c>
      <c r="Z1623" s="116" t="str">
        <f t="shared" si="250"/>
        <v xml:space="preserve"> </v>
      </c>
      <c r="AA1623" s="116" t="str">
        <f t="shared" si="251"/>
        <v xml:space="preserve"> </v>
      </c>
      <c r="AB1623" s="116" t="str">
        <f t="shared" si="252"/>
        <v xml:space="preserve"> </v>
      </c>
      <c r="AC1623" s="116" t="str">
        <f t="shared" si="253"/>
        <v xml:space="preserve"> </v>
      </c>
      <c r="AD1623" s="116" t="str">
        <f t="shared" si="254"/>
        <v xml:space="preserve"> </v>
      </c>
      <c r="AE1623" s="116" t="str">
        <f t="shared" si="255"/>
        <v xml:space="preserve"> </v>
      </c>
      <c r="AF1623" s="116" t="str">
        <f t="shared" si="256"/>
        <v xml:space="preserve"> </v>
      </c>
      <c r="AG1623" s="116" t="str">
        <f t="shared" si="257"/>
        <v xml:space="preserve"> </v>
      </c>
    </row>
    <row r="1624" spans="1:33" x14ac:dyDescent="0.35">
      <c r="A1624" s="199"/>
      <c r="B1624" s="200"/>
      <c r="C1624" s="200"/>
      <c r="D1624" s="200"/>
      <c r="E1624" s="200"/>
      <c r="F1624" s="200"/>
      <c r="G1624" s="200"/>
      <c r="H1624" s="200"/>
      <c r="I1624" s="200"/>
      <c r="J1624" s="200"/>
      <c r="K1624" s="200"/>
      <c r="L1624" s="200"/>
      <c r="M1624" s="200"/>
      <c r="N1624" s="200"/>
      <c r="O1624" s="200"/>
      <c r="P1624" s="200"/>
      <c r="Q1624" s="200"/>
      <c r="R1624" s="200"/>
      <c r="S1624" s="200"/>
      <c r="T1624" s="200"/>
      <c r="U1624" s="200"/>
      <c r="V1624" s="200"/>
      <c r="W1624" s="201"/>
      <c r="X1624" s="116" t="str">
        <f t="shared" si="259"/>
        <v xml:space="preserve"> </v>
      </c>
      <c r="Y1624" s="116" t="str">
        <f t="shared" si="258"/>
        <v xml:space="preserve"> </v>
      </c>
      <c r="Z1624" s="116" t="str">
        <f t="shared" si="250"/>
        <v xml:space="preserve"> </v>
      </c>
      <c r="AA1624" s="116" t="str">
        <f t="shared" si="251"/>
        <v xml:space="preserve"> </v>
      </c>
      <c r="AB1624" s="116" t="str">
        <f t="shared" si="252"/>
        <v xml:space="preserve"> </v>
      </c>
      <c r="AC1624" s="116" t="str">
        <f t="shared" si="253"/>
        <v xml:space="preserve"> </v>
      </c>
      <c r="AD1624" s="116" t="str">
        <f t="shared" si="254"/>
        <v xml:space="preserve"> </v>
      </c>
      <c r="AE1624" s="116" t="str">
        <f t="shared" si="255"/>
        <v xml:space="preserve"> </v>
      </c>
      <c r="AF1624" s="116" t="str">
        <f t="shared" si="256"/>
        <v xml:space="preserve"> </v>
      </c>
      <c r="AG1624" s="116" t="str">
        <f t="shared" si="257"/>
        <v xml:space="preserve"> </v>
      </c>
    </row>
    <row r="1625" spans="1:33" x14ac:dyDescent="0.35">
      <c r="A1625" s="199"/>
      <c r="B1625" s="200"/>
      <c r="C1625" s="200"/>
      <c r="D1625" s="200"/>
      <c r="E1625" s="200"/>
      <c r="F1625" s="200"/>
      <c r="G1625" s="200"/>
      <c r="H1625" s="200"/>
      <c r="I1625" s="200"/>
      <c r="J1625" s="200"/>
      <c r="K1625" s="200"/>
      <c r="L1625" s="200"/>
      <c r="M1625" s="200"/>
      <c r="N1625" s="200"/>
      <c r="O1625" s="200"/>
      <c r="P1625" s="200"/>
      <c r="Q1625" s="200"/>
      <c r="R1625" s="200"/>
      <c r="S1625" s="200"/>
      <c r="T1625" s="200"/>
      <c r="U1625" s="200"/>
      <c r="V1625" s="200"/>
      <c r="W1625" s="201"/>
      <c r="X1625" s="116" t="str">
        <f t="shared" si="259"/>
        <v xml:space="preserve"> </v>
      </c>
      <c r="Y1625" s="116" t="str">
        <f t="shared" si="258"/>
        <v xml:space="preserve"> </v>
      </c>
      <c r="Z1625" s="116" t="str">
        <f t="shared" si="250"/>
        <v xml:space="preserve"> </v>
      </c>
      <c r="AA1625" s="116" t="str">
        <f t="shared" si="251"/>
        <v xml:space="preserve"> </v>
      </c>
      <c r="AB1625" s="116" t="str">
        <f t="shared" si="252"/>
        <v xml:space="preserve"> </v>
      </c>
      <c r="AC1625" s="116" t="str">
        <f t="shared" si="253"/>
        <v xml:space="preserve"> </v>
      </c>
      <c r="AD1625" s="116" t="str">
        <f t="shared" si="254"/>
        <v xml:space="preserve"> </v>
      </c>
      <c r="AE1625" s="116" t="str">
        <f t="shared" si="255"/>
        <v xml:space="preserve"> </v>
      </c>
      <c r="AF1625" s="116" t="str">
        <f t="shared" si="256"/>
        <v xml:space="preserve"> </v>
      </c>
      <c r="AG1625" s="116" t="str">
        <f t="shared" si="257"/>
        <v xml:space="preserve"> </v>
      </c>
    </row>
    <row r="1626" spans="1:33" x14ac:dyDescent="0.35">
      <c r="A1626" s="199"/>
      <c r="B1626" s="200"/>
      <c r="C1626" s="200"/>
      <c r="D1626" s="200"/>
      <c r="E1626" s="200"/>
      <c r="F1626" s="200"/>
      <c r="G1626" s="200"/>
      <c r="H1626" s="200"/>
      <c r="I1626" s="200"/>
      <c r="J1626" s="200"/>
      <c r="K1626" s="200"/>
      <c r="L1626" s="200"/>
      <c r="M1626" s="200"/>
      <c r="N1626" s="200"/>
      <c r="O1626" s="200"/>
      <c r="P1626" s="200"/>
      <c r="Q1626" s="200"/>
      <c r="R1626" s="200"/>
      <c r="S1626" s="200"/>
      <c r="T1626" s="200"/>
      <c r="U1626" s="200"/>
      <c r="V1626" s="200"/>
      <c r="W1626" s="201"/>
      <c r="X1626" s="116" t="str">
        <f t="shared" si="259"/>
        <v xml:space="preserve"> </v>
      </c>
      <c r="Y1626" s="116" t="str">
        <f t="shared" si="258"/>
        <v xml:space="preserve"> </v>
      </c>
      <c r="Z1626" s="116" t="str">
        <f t="shared" si="250"/>
        <v xml:space="preserve"> </v>
      </c>
      <c r="AA1626" s="116" t="str">
        <f t="shared" si="251"/>
        <v xml:space="preserve"> </v>
      </c>
      <c r="AB1626" s="116" t="str">
        <f t="shared" si="252"/>
        <v xml:space="preserve"> </v>
      </c>
      <c r="AC1626" s="116" t="str">
        <f t="shared" si="253"/>
        <v xml:space="preserve"> </v>
      </c>
      <c r="AD1626" s="116" t="str">
        <f t="shared" si="254"/>
        <v xml:space="preserve"> </v>
      </c>
      <c r="AE1626" s="116" t="str">
        <f t="shared" si="255"/>
        <v xml:space="preserve"> </v>
      </c>
      <c r="AF1626" s="116" t="str">
        <f t="shared" si="256"/>
        <v xml:space="preserve"> </v>
      </c>
      <c r="AG1626" s="116" t="str">
        <f t="shared" si="257"/>
        <v xml:space="preserve"> </v>
      </c>
    </row>
    <row r="1627" spans="1:33" x14ac:dyDescent="0.35">
      <c r="A1627" s="199"/>
      <c r="B1627" s="200"/>
      <c r="C1627" s="200"/>
      <c r="D1627" s="200"/>
      <c r="E1627" s="200"/>
      <c r="F1627" s="200"/>
      <c r="G1627" s="200"/>
      <c r="H1627" s="200"/>
      <c r="I1627" s="200"/>
      <c r="J1627" s="200"/>
      <c r="K1627" s="200"/>
      <c r="L1627" s="200"/>
      <c r="M1627" s="200"/>
      <c r="N1627" s="200"/>
      <c r="O1627" s="200"/>
      <c r="P1627" s="200"/>
      <c r="Q1627" s="200"/>
      <c r="R1627" s="200"/>
      <c r="S1627" s="200"/>
      <c r="T1627" s="200"/>
      <c r="U1627" s="200"/>
      <c r="V1627" s="200"/>
      <c r="W1627" s="201"/>
      <c r="X1627" s="116" t="str">
        <f t="shared" si="259"/>
        <v xml:space="preserve"> </v>
      </c>
      <c r="Y1627" s="116" t="str">
        <f t="shared" si="258"/>
        <v xml:space="preserve"> </v>
      </c>
      <c r="Z1627" s="116" t="str">
        <f t="shared" si="250"/>
        <v xml:space="preserve"> </v>
      </c>
      <c r="AA1627" s="116" t="str">
        <f t="shared" si="251"/>
        <v xml:space="preserve"> </v>
      </c>
      <c r="AB1627" s="116" t="str">
        <f t="shared" si="252"/>
        <v xml:space="preserve"> </v>
      </c>
      <c r="AC1627" s="116" t="str">
        <f t="shared" si="253"/>
        <v xml:space="preserve"> </v>
      </c>
      <c r="AD1627" s="116" t="str">
        <f t="shared" si="254"/>
        <v xml:space="preserve"> </v>
      </c>
      <c r="AE1627" s="116" t="str">
        <f t="shared" si="255"/>
        <v xml:space="preserve"> </v>
      </c>
      <c r="AF1627" s="116" t="str">
        <f t="shared" si="256"/>
        <v xml:space="preserve"> </v>
      </c>
      <c r="AG1627" s="116" t="str">
        <f t="shared" si="257"/>
        <v xml:space="preserve"> </v>
      </c>
    </row>
    <row r="1628" spans="1:33" x14ac:dyDescent="0.35">
      <c r="A1628" s="199"/>
      <c r="B1628" s="200"/>
      <c r="C1628" s="200"/>
      <c r="D1628" s="200"/>
      <c r="E1628" s="200"/>
      <c r="F1628" s="200"/>
      <c r="G1628" s="200"/>
      <c r="H1628" s="200"/>
      <c r="I1628" s="200"/>
      <c r="J1628" s="200"/>
      <c r="K1628" s="200"/>
      <c r="L1628" s="200"/>
      <c r="M1628" s="200"/>
      <c r="N1628" s="200"/>
      <c r="O1628" s="200"/>
      <c r="P1628" s="200"/>
      <c r="Q1628" s="200"/>
      <c r="R1628" s="200"/>
      <c r="S1628" s="200"/>
      <c r="T1628" s="200"/>
      <c r="U1628" s="200"/>
      <c r="V1628" s="200"/>
      <c r="W1628" s="201"/>
      <c r="X1628" s="116" t="str">
        <f t="shared" si="259"/>
        <v xml:space="preserve"> </v>
      </c>
      <c r="Y1628" s="116" t="str">
        <f t="shared" si="258"/>
        <v xml:space="preserve"> </v>
      </c>
      <c r="Z1628" s="116" t="str">
        <f t="shared" si="250"/>
        <v xml:space="preserve"> </v>
      </c>
      <c r="AA1628" s="116" t="str">
        <f t="shared" si="251"/>
        <v xml:space="preserve"> </v>
      </c>
      <c r="AB1628" s="116" t="str">
        <f t="shared" si="252"/>
        <v xml:space="preserve"> </v>
      </c>
      <c r="AC1628" s="116" t="str">
        <f t="shared" si="253"/>
        <v xml:space="preserve"> </v>
      </c>
      <c r="AD1628" s="116" t="str">
        <f t="shared" si="254"/>
        <v xml:space="preserve"> </v>
      </c>
      <c r="AE1628" s="116" t="str">
        <f t="shared" si="255"/>
        <v xml:space="preserve"> </v>
      </c>
      <c r="AF1628" s="116" t="str">
        <f t="shared" si="256"/>
        <v xml:space="preserve"> </v>
      </c>
      <c r="AG1628" s="116" t="str">
        <f t="shared" si="257"/>
        <v xml:space="preserve"> </v>
      </c>
    </row>
    <row r="1629" spans="1:33" x14ac:dyDescent="0.35">
      <c r="A1629" s="199"/>
      <c r="B1629" s="200"/>
      <c r="C1629" s="200"/>
      <c r="D1629" s="200"/>
      <c r="E1629" s="200"/>
      <c r="F1629" s="200"/>
      <c r="G1629" s="200"/>
      <c r="H1629" s="200"/>
      <c r="I1629" s="200"/>
      <c r="J1629" s="200"/>
      <c r="K1629" s="200"/>
      <c r="L1629" s="200"/>
      <c r="M1629" s="200"/>
      <c r="N1629" s="200"/>
      <c r="O1629" s="200"/>
      <c r="P1629" s="200"/>
      <c r="Q1629" s="200"/>
      <c r="R1629" s="200"/>
      <c r="S1629" s="200"/>
      <c r="T1629" s="200"/>
      <c r="U1629" s="200"/>
      <c r="V1629" s="200"/>
      <c r="W1629" s="201"/>
      <c r="X1629" s="116" t="str">
        <f t="shared" si="259"/>
        <v xml:space="preserve"> </v>
      </c>
      <c r="Y1629" s="116" t="str">
        <f t="shared" si="258"/>
        <v xml:space="preserve"> </v>
      </c>
      <c r="Z1629" s="116" t="str">
        <f t="shared" si="250"/>
        <v xml:space="preserve"> </v>
      </c>
      <c r="AA1629" s="116" t="str">
        <f t="shared" si="251"/>
        <v xml:space="preserve"> </v>
      </c>
      <c r="AB1629" s="116" t="str">
        <f t="shared" si="252"/>
        <v xml:space="preserve"> </v>
      </c>
      <c r="AC1629" s="116" t="str">
        <f t="shared" si="253"/>
        <v xml:space="preserve"> </v>
      </c>
      <c r="AD1629" s="116" t="str">
        <f t="shared" si="254"/>
        <v xml:space="preserve"> </v>
      </c>
      <c r="AE1629" s="116" t="str">
        <f t="shared" si="255"/>
        <v xml:space="preserve"> </v>
      </c>
      <c r="AF1629" s="116" t="str">
        <f t="shared" si="256"/>
        <v xml:space="preserve"> </v>
      </c>
      <c r="AG1629" s="116" t="str">
        <f t="shared" si="257"/>
        <v xml:space="preserve"> </v>
      </c>
    </row>
    <row r="1630" spans="1:33" x14ac:dyDescent="0.35">
      <c r="A1630" s="199"/>
      <c r="B1630" s="200"/>
      <c r="C1630" s="200"/>
      <c r="D1630" s="200"/>
      <c r="E1630" s="200"/>
      <c r="F1630" s="200"/>
      <c r="G1630" s="200"/>
      <c r="H1630" s="200"/>
      <c r="I1630" s="200"/>
      <c r="J1630" s="200"/>
      <c r="K1630" s="200"/>
      <c r="L1630" s="200"/>
      <c r="M1630" s="200"/>
      <c r="N1630" s="200"/>
      <c r="O1630" s="200"/>
      <c r="P1630" s="200"/>
      <c r="Q1630" s="200"/>
      <c r="R1630" s="200"/>
      <c r="S1630" s="200"/>
      <c r="T1630" s="200"/>
      <c r="U1630" s="200"/>
      <c r="V1630" s="200"/>
      <c r="W1630" s="201"/>
      <c r="X1630" s="116" t="str">
        <f t="shared" si="259"/>
        <v xml:space="preserve"> </v>
      </c>
      <c r="Y1630" s="116" t="str">
        <f t="shared" si="258"/>
        <v xml:space="preserve"> </v>
      </c>
      <c r="Z1630" s="116" t="str">
        <f t="shared" si="250"/>
        <v xml:space="preserve"> </v>
      </c>
      <c r="AA1630" s="116" t="str">
        <f t="shared" si="251"/>
        <v xml:space="preserve"> </v>
      </c>
      <c r="AB1630" s="116" t="str">
        <f t="shared" si="252"/>
        <v xml:space="preserve"> </v>
      </c>
      <c r="AC1630" s="116" t="str">
        <f t="shared" si="253"/>
        <v xml:space="preserve"> </v>
      </c>
      <c r="AD1630" s="116" t="str">
        <f t="shared" si="254"/>
        <v xml:space="preserve"> </v>
      </c>
      <c r="AE1630" s="116" t="str">
        <f t="shared" si="255"/>
        <v xml:space="preserve"> </v>
      </c>
      <c r="AF1630" s="116" t="str">
        <f t="shared" si="256"/>
        <v xml:space="preserve"> </v>
      </c>
      <c r="AG1630" s="116" t="str">
        <f t="shared" si="257"/>
        <v xml:space="preserve"> </v>
      </c>
    </row>
    <row r="1631" spans="1:33" x14ac:dyDescent="0.35">
      <c r="A1631" s="199"/>
      <c r="B1631" s="200"/>
      <c r="C1631" s="200"/>
      <c r="D1631" s="200"/>
      <c r="E1631" s="200"/>
      <c r="F1631" s="200"/>
      <c r="G1631" s="200"/>
      <c r="H1631" s="200"/>
      <c r="I1631" s="200"/>
      <c r="J1631" s="200"/>
      <c r="K1631" s="200"/>
      <c r="L1631" s="200"/>
      <c r="M1631" s="200"/>
      <c r="N1631" s="200"/>
      <c r="O1631" s="200"/>
      <c r="P1631" s="200"/>
      <c r="Q1631" s="200"/>
      <c r="R1631" s="200"/>
      <c r="S1631" s="200"/>
      <c r="T1631" s="200"/>
      <c r="U1631" s="200"/>
      <c r="V1631" s="200"/>
      <c r="W1631" s="201"/>
      <c r="X1631" s="116" t="str">
        <f t="shared" si="259"/>
        <v xml:space="preserve"> </v>
      </c>
      <c r="Y1631" s="116" t="str">
        <f t="shared" si="258"/>
        <v xml:space="preserve"> </v>
      </c>
      <c r="Z1631" s="116" t="str">
        <f t="shared" si="250"/>
        <v xml:space="preserve"> </v>
      </c>
      <c r="AA1631" s="116" t="str">
        <f t="shared" si="251"/>
        <v xml:space="preserve"> </v>
      </c>
      <c r="AB1631" s="116" t="str">
        <f t="shared" si="252"/>
        <v xml:space="preserve"> </v>
      </c>
      <c r="AC1631" s="116" t="str">
        <f t="shared" si="253"/>
        <v xml:space="preserve"> </v>
      </c>
      <c r="AD1631" s="116" t="str">
        <f t="shared" si="254"/>
        <v xml:space="preserve"> </v>
      </c>
      <c r="AE1631" s="116" t="str">
        <f t="shared" si="255"/>
        <v xml:space="preserve"> </v>
      </c>
      <c r="AF1631" s="116" t="str">
        <f t="shared" si="256"/>
        <v xml:space="preserve"> </v>
      </c>
      <c r="AG1631" s="116" t="str">
        <f t="shared" si="257"/>
        <v xml:space="preserve"> </v>
      </c>
    </row>
    <row r="1632" spans="1:33" x14ac:dyDescent="0.35">
      <c r="A1632" s="199"/>
      <c r="B1632" s="200"/>
      <c r="C1632" s="200"/>
      <c r="D1632" s="200"/>
      <c r="E1632" s="200"/>
      <c r="F1632" s="200"/>
      <c r="G1632" s="200"/>
      <c r="H1632" s="200"/>
      <c r="I1632" s="200"/>
      <c r="J1632" s="200"/>
      <c r="K1632" s="200"/>
      <c r="L1632" s="200"/>
      <c r="M1632" s="200"/>
      <c r="N1632" s="200"/>
      <c r="O1632" s="200"/>
      <c r="P1632" s="200"/>
      <c r="Q1632" s="200"/>
      <c r="R1632" s="200"/>
      <c r="S1632" s="200"/>
      <c r="T1632" s="200"/>
      <c r="U1632" s="200"/>
      <c r="V1632" s="200"/>
      <c r="W1632" s="201"/>
      <c r="X1632" s="116" t="str">
        <f t="shared" si="259"/>
        <v xml:space="preserve"> </v>
      </c>
      <c r="Y1632" s="116" t="str">
        <f t="shared" si="258"/>
        <v xml:space="preserve"> </v>
      </c>
      <c r="Z1632" s="116" t="str">
        <f t="shared" si="250"/>
        <v xml:space="preserve"> </v>
      </c>
      <c r="AA1632" s="116" t="str">
        <f t="shared" si="251"/>
        <v xml:space="preserve"> </v>
      </c>
      <c r="AB1632" s="116" t="str">
        <f t="shared" si="252"/>
        <v xml:space="preserve"> </v>
      </c>
      <c r="AC1632" s="116" t="str">
        <f t="shared" si="253"/>
        <v xml:space="preserve"> </v>
      </c>
      <c r="AD1632" s="116" t="str">
        <f t="shared" si="254"/>
        <v xml:space="preserve"> </v>
      </c>
      <c r="AE1632" s="116" t="str">
        <f t="shared" si="255"/>
        <v xml:space="preserve"> </v>
      </c>
      <c r="AF1632" s="116" t="str">
        <f t="shared" si="256"/>
        <v xml:space="preserve"> </v>
      </c>
      <c r="AG1632" s="116" t="str">
        <f t="shared" si="257"/>
        <v xml:space="preserve"> </v>
      </c>
    </row>
    <row r="1633" spans="1:33" x14ac:dyDescent="0.35">
      <c r="A1633" s="199"/>
      <c r="B1633" s="200"/>
      <c r="C1633" s="200"/>
      <c r="D1633" s="200"/>
      <c r="E1633" s="200"/>
      <c r="F1633" s="200"/>
      <c r="G1633" s="200"/>
      <c r="H1633" s="200"/>
      <c r="I1633" s="200"/>
      <c r="J1633" s="200"/>
      <c r="K1633" s="200"/>
      <c r="L1633" s="200"/>
      <c r="M1633" s="200"/>
      <c r="N1633" s="200"/>
      <c r="O1633" s="200"/>
      <c r="P1633" s="200"/>
      <c r="Q1633" s="200"/>
      <c r="R1633" s="200"/>
      <c r="S1633" s="200"/>
      <c r="T1633" s="200"/>
      <c r="U1633" s="200"/>
      <c r="V1633" s="200"/>
      <c r="W1633" s="201"/>
      <c r="X1633" s="116" t="str">
        <f t="shared" si="259"/>
        <v xml:space="preserve"> </v>
      </c>
      <c r="Y1633" s="116" t="str">
        <f t="shared" si="258"/>
        <v xml:space="preserve"> </v>
      </c>
      <c r="Z1633" s="116" t="str">
        <f t="shared" si="250"/>
        <v xml:space="preserve"> </v>
      </c>
      <c r="AA1633" s="116" t="str">
        <f t="shared" si="251"/>
        <v xml:space="preserve"> </v>
      </c>
      <c r="AB1633" s="116" t="str">
        <f t="shared" si="252"/>
        <v xml:space="preserve"> </v>
      </c>
      <c r="AC1633" s="116" t="str">
        <f t="shared" si="253"/>
        <v xml:space="preserve"> </v>
      </c>
      <c r="AD1633" s="116" t="str">
        <f t="shared" si="254"/>
        <v xml:space="preserve"> </v>
      </c>
      <c r="AE1633" s="116" t="str">
        <f t="shared" si="255"/>
        <v xml:space="preserve"> </v>
      </c>
      <c r="AF1633" s="116" t="str">
        <f t="shared" si="256"/>
        <v xml:space="preserve"> </v>
      </c>
      <c r="AG1633" s="116" t="str">
        <f t="shared" si="257"/>
        <v xml:space="preserve"> </v>
      </c>
    </row>
    <row r="1634" spans="1:33" x14ac:dyDescent="0.35">
      <c r="A1634" s="199"/>
      <c r="B1634" s="200"/>
      <c r="C1634" s="200"/>
      <c r="D1634" s="200"/>
      <c r="E1634" s="200"/>
      <c r="F1634" s="200"/>
      <c r="G1634" s="200"/>
      <c r="H1634" s="200"/>
      <c r="I1634" s="200"/>
      <c r="J1634" s="200"/>
      <c r="K1634" s="200"/>
      <c r="L1634" s="200"/>
      <c r="M1634" s="200"/>
      <c r="N1634" s="200"/>
      <c r="O1634" s="200"/>
      <c r="P1634" s="200"/>
      <c r="Q1634" s="200"/>
      <c r="R1634" s="200"/>
      <c r="S1634" s="200"/>
      <c r="T1634" s="200"/>
      <c r="U1634" s="200"/>
      <c r="V1634" s="200"/>
      <c r="W1634" s="201"/>
      <c r="X1634" s="116" t="str">
        <f t="shared" si="259"/>
        <v xml:space="preserve"> </v>
      </c>
      <c r="Y1634" s="116" t="str">
        <f t="shared" si="258"/>
        <v xml:space="preserve"> </v>
      </c>
      <c r="Z1634" s="116" t="str">
        <f t="shared" si="250"/>
        <v xml:space="preserve"> </v>
      </c>
      <c r="AA1634" s="116" t="str">
        <f t="shared" si="251"/>
        <v xml:space="preserve"> </v>
      </c>
      <c r="AB1634" s="116" t="str">
        <f t="shared" si="252"/>
        <v xml:space="preserve"> </v>
      </c>
      <c r="AC1634" s="116" t="str">
        <f t="shared" si="253"/>
        <v xml:space="preserve"> </v>
      </c>
      <c r="AD1634" s="116" t="str">
        <f t="shared" si="254"/>
        <v xml:space="preserve"> </v>
      </c>
      <c r="AE1634" s="116" t="str">
        <f t="shared" si="255"/>
        <v xml:space="preserve"> </v>
      </c>
      <c r="AF1634" s="116" t="str">
        <f t="shared" si="256"/>
        <v xml:space="preserve"> </v>
      </c>
      <c r="AG1634" s="116" t="str">
        <f t="shared" si="257"/>
        <v xml:space="preserve"> </v>
      </c>
    </row>
    <row r="1635" spans="1:33" x14ac:dyDescent="0.35">
      <c r="A1635" s="199"/>
      <c r="B1635" s="200"/>
      <c r="C1635" s="200"/>
      <c r="D1635" s="200"/>
      <c r="E1635" s="200"/>
      <c r="F1635" s="200"/>
      <c r="G1635" s="200"/>
      <c r="H1635" s="200"/>
      <c r="I1635" s="200"/>
      <c r="J1635" s="200"/>
      <c r="K1635" s="200"/>
      <c r="L1635" s="200"/>
      <c r="M1635" s="200"/>
      <c r="N1635" s="200"/>
      <c r="O1635" s="200"/>
      <c r="P1635" s="200"/>
      <c r="Q1635" s="200"/>
      <c r="R1635" s="200"/>
      <c r="S1635" s="200"/>
      <c r="T1635" s="200"/>
      <c r="U1635" s="200"/>
      <c r="V1635" s="200"/>
      <c r="W1635" s="201"/>
      <c r="X1635" s="116" t="str">
        <f t="shared" si="259"/>
        <v xml:space="preserve"> </v>
      </c>
      <c r="Y1635" s="116" t="str">
        <f t="shared" si="258"/>
        <v xml:space="preserve"> </v>
      </c>
      <c r="Z1635" s="116" t="str">
        <f t="shared" si="250"/>
        <v xml:space="preserve"> </v>
      </c>
      <c r="AA1635" s="116" t="str">
        <f t="shared" si="251"/>
        <v xml:space="preserve"> </v>
      </c>
      <c r="AB1635" s="116" t="str">
        <f t="shared" si="252"/>
        <v xml:space="preserve"> </v>
      </c>
      <c r="AC1635" s="116" t="str">
        <f t="shared" si="253"/>
        <v xml:space="preserve"> </v>
      </c>
      <c r="AD1635" s="116" t="str">
        <f t="shared" si="254"/>
        <v xml:space="preserve"> </v>
      </c>
      <c r="AE1635" s="116" t="str">
        <f t="shared" si="255"/>
        <v xml:space="preserve"> </v>
      </c>
      <c r="AF1635" s="116" t="str">
        <f t="shared" si="256"/>
        <v xml:space="preserve"> </v>
      </c>
      <c r="AG1635" s="116" t="str">
        <f t="shared" si="257"/>
        <v xml:space="preserve"> </v>
      </c>
    </row>
    <row r="1636" spans="1:33" x14ac:dyDescent="0.35">
      <c r="A1636" s="199"/>
      <c r="B1636" s="200"/>
      <c r="C1636" s="200"/>
      <c r="D1636" s="200"/>
      <c r="E1636" s="200"/>
      <c r="F1636" s="200"/>
      <c r="G1636" s="200"/>
      <c r="H1636" s="200"/>
      <c r="I1636" s="200"/>
      <c r="J1636" s="200"/>
      <c r="K1636" s="200"/>
      <c r="L1636" s="200"/>
      <c r="M1636" s="200"/>
      <c r="N1636" s="200"/>
      <c r="O1636" s="200"/>
      <c r="P1636" s="200"/>
      <c r="Q1636" s="200"/>
      <c r="R1636" s="200"/>
      <c r="S1636" s="200"/>
      <c r="T1636" s="200"/>
      <c r="U1636" s="200"/>
      <c r="V1636" s="200"/>
      <c r="W1636" s="201"/>
      <c r="X1636" s="116" t="str">
        <f t="shared" si="259"/>
        <v xml:space="preserve"> </v>
      </c>
      <c r="Y1636" s="116" t="str">
        <f t="shared" si="258"/>
        <v xml:space="preserve"> </v>
      </c>
      <c r="Z1636" s="116" t="str">
        <f t="shared" si="250"/>
        <v xml:space="preserve"> </v>
      </c>
      <c r="AA1636" s="116" t="str">
        <f t="shared" si="251"/>
        <v xml:space="preserve"> </v>
      </c>
      <c r="AB1636" s="116" t="str">
        <f t="shared" si="252"/>
        <v xml:space="preserve"> </v>
      </c>
      <c r="AC1636" s="116" t="str">
        <f t="shared" si="253"/>
        <v xml:space="preserve"> </v>
      </c>
      <c r="AD1636" s="116" t="str">
        <f t="shared" si="254"/>
        <v xml:space="preserve"> </v>
      </c>
      <c r="AE1636" s="116" t="str">
        <f t="shared" si="255"/>
        <v xml:space="preserve"> </v>
      </c>
      <c r="AF1636" s="116" t="str">
        <f t="shared" si="256"/>
        <v xml:space="preserve"> </v>
      </c>
      <c r="AG1636" s="116" t="str">
        <f t="shared" si="257"/>
        <v xml:space="preserve"> </v>
      </c>
    </row>
    <row r="1637" spans="1:33" x14ac:dyDescent="0.35">
      <c r="A1637" s="199"/>
      <c r="B1637" s="200"/>
      <c r="C1637" s="200"/>
      <c r="D1637" s="200"/>
      <c r="E1637" s="200"/>
      <c r="F1637" s="200"/>
      <c r="G1637" s="200"/>
      <c r="H1637" s="200"/>
      <c r="I1637" s="200"/>
      <c r="J1637" s="200"/>
      <c r="K1637" s="200"/>
      <c r="L1637" s="200"/>
      <c r="M1637" s="200"/>
      <c r="N1637" s="200"/>
      <c r="O1637" s="200"/>
      <c r="P1637" s="200"/>
      <c r="Q1637" s="200"/>
      <c r="R1637" s="200"/>
      <c r="S1637" s="200"/>
      <c r="T1637" s="200"/>
      <c r="U1637" s="200"/>
      <c r="V1637" s="200"/>
      <c r="W1637" s="201"/>
      <c r="X1637" s="116" t="str">
        <f t="shared" si="259"/>
        <v xml:space="preserve"> </v>
      </c>
      <c r="Y1637" s="116" t="str">
        <f t="shared" si="258"/>
        <v xml:space="preserve"> </v>
      </c>
      <c r="Z1637" s="116" t="str">
        <f t="shared" si="250"/>
        <v xml:space="preserve"> </v>
      </c>
      <c r="AA1637" s="116" t="str">
        <f t="shared" si="251"/>
        <v xml:space="preserve"> </v>
      </c>
      <c r="AB1637" s="116" t="str">
        <f t="shared" si="252"/>
        <v xml:space="preserve"> </v>
      </c>
      <c r="AC1637" s="116" t="str">
        <f t="shared" si="253"/>
        <v xml:space="preserve"> </v>
      </c>
      <c r="AD1637" s="116" t="str">
        <f t="shared" si="254"/>
        <v xml:space="preserve"> </v>
      </c>
      <c r="AE1637" s="116" t="str">
        <f t="shared" si="255"/>
        <v xml:space="preserve"> </v>
      </c>
      <c r="AF1637" s="116" t="str">
        <f t="shared" si="256"/>
        <v xml:space="preserve"> </v>
      </c>
      <c r="AG1637" s="116" t="str">
        <f t="shared" si="257"/>
        <v xml:space="preserve"> </v>
      </c>
    </row>
    <row r="1638" spans="1:33" x14ac:dyDescent="0.35">
      <c r="A1638" s="199"/>
      <c r="B1638" s="200"/>
      <c r="C1638" s="200"/>
      <c r="D1638" s="200"/>
      <c r="E1638" s="200"/>
      <c r="F1638" s="200"/>
      <c r="G1638" s="200"/>
      <c r="H1638" s="200"/>
      <c r="I1638" s="200"/>
      <c r="J1638" s="200"/>
      <c r="K1638" s="200"/>
      <c r="L1638" s="200"/>
      <c r="M1638" s="200"/>
      <c r="N1638" s="200"/>
      <c r="O1638" s="200"/>
      <c r="P1638" s="200"/>
      <c r="Q1638" s="200"/>
      <c r="R1638" s="200"/>
      <c r="S1638" s="200"/>
      <c r="T1638" s="200"/>
      <c r="U1638" s="200"/>
      <c r="V1638" s="200"/>
      <c r="W1638" s="201"/>
      <c r="X1638" s="116" t="str">
        <f t="shared" si="259"/>
        <v xml:space="preserve"> </v>
      </c>
      <c r="Y1638" s="116" t="str">
        <f t="shared" si="258"/>
        <v xml:space="preserve"> </v>
      </c>
      <c r="Z1638" s="116" t="str">
        <f t="shared" si="250"/>
        <v xml:space="preserve"> </v>
      </c>
      <c r="AA1638" s="116" t="str">
        <f t="shared" si="251"/>
        <v xml:space="preserve"> </v>
      </c>
      <c r="AB1638" s="116" t="str">
        <f t="shared" si="252"/>
        <v xml:space="preserve"> </v>
      </c>
      <c r="AC1638" s="116" t="str">
        <f t="shared" si="253"/>
        <v xml:space="preserve"> </v>
      </c>
      <c r="AD1638" s="116" t="str">
        <f t="shared" si="254"/>
        <v xml:space="preserve"> </v>
      </c>
      <c r="AE1638" s="116" t="str">
        <f t="shared" si="255"/>
        <v xml:space="preserve"> </v>
      </c>
      <c r="AF1638" s="116" t="str">
        <f t="shared" si="256"/>
        <v xml:space="preserve"> </v>
      </c>
      <c r="AG1638" s="116" t="str">
        <f t="shared" si="257"/>
        <v xml:space="preserve"> </v>
      </c>
    </row>
    <row r="1639" spans="1:33" x14ac:dyDescent="0.35">
      <c r="A1639" s="199"/>
      <c r="B1639" s="200"/>
      <c r="C1639" s="200"/>
      <c r="D1639" s="200"/>
      <c r="E1639" s="200"/>
      <c r="F1639" s="200"/>
      <c r="G1639" s="200"/>
      <c r="H1639" s="200"/>
      <c r="I1639" s="200"/>
      <c r="J1639" s="200"/>
      <c r="K1639" s="200"/>
      <c r="L1639" s="200"/>
      <c r="M1639" s="200"/>
      <c r="N1639" s="200"/>
      <c r="O1639" s="200"/>
      <c r="P1639" s="200"/>
      <c r="Q1639" s="200"/>
      <c r="R1639" s="200"/>
      <c r="S1639" s="200"/>
      <c r="T1639" s="200"/>
      <c r="U1639" s="200"/>
      <c r="V1639" s="200"/>
      <c r="W1639" s="201"/>
      <c r="X1639" s="116" t="str">
        <f t="shared" si="259"/>
        <v xml:space="preserve"> </v>
      </c>
      <c r="Y1639" s="116" t="str">
        <f t="shared" si="258"/>
        <v xml:space="preserve"> </v>
      </c>
      <c r="Z1639" s="116" t="str">
        <f t="shared" si="250"/>
        <v xml:space="preserve"> </v>
      </c>
      <c r="AA1639" s="116" t="str">
        <f t="shared" si="251"/>
        <v xml:space="preserve"> </v>
      </c>
      <c r="AB1639" s="116" t="str">
        <f t="shared" si="252"/>
        <v xml:space="preserve"> </v>
      </c>
      <c r="AC1639" s="116" t="str">
        <f t="shared" si="253"/>
        <v xml:space="preserve"> </v>
      </c>
      <c r="AD1639" s="116" t="str">
        <f t="shared" si="254"/>
        <v xml:space="preserve"> </v>
      </c>
      <c r="AE1639" s="116" t="str">
        <f t="shared" si="255"/>
        <v xml:space="preserve"> </v>
      </c>
      <c r="AF1639" s="116" t="str">
        <f t="shared" si="256"/>
        <v xml:space="preserve"> </v>
      </c>
      <c r="AG1639" s="116" t="str">
        <f t="shared" si="257"/>
        <v xml:space="preserve"> </v>
      </c>
    </row>
    <row r="1640" spans="1:33" x14ac:dyDescent="0.35">
      <c r="A1640" s="199"/>
      <c r="B1640" s="200"/>
      <c r="C1640" s="200"/>
      <c r="D1640" s="200"/>
      <c r="E1640" s="200"/>
      <c r="F1640" s="200"/>
      <c r="G1640" s="200"/>
      <c r="H1640" s="200"/>
      <c r="I1640" s="200"/>
      <c r="J1640" s="200"/>
      <c r="K1640" s="200"/>
      <c r="L1640" s="200"/>
      <c r="M1640" s="200"/>
      <c r="N1640" s="200"/>
      <c r="O1640" s="200"/>
      <c r="P1640" s="200"/>
      <c r="Q1640" s="200"/>
      <c r="R1640" s="200"/>
      <c r="S1640" s="200"/>
      <c r="T1640" s="200"/>
      <c r="U1640" s="200"/>
      <c r="V1640" s="200"/>
      <c r="W1640" s="201"/>
      <c r="X1640" s="116" t="str">
        <f t="shared" si="259"/>
        <v xml:space="preserve"> </v>
      </c>
      <c r="Y1640" s="116" t="str">
        <f t="shared" si="258"/>
        <v xml:space="preserve"> </v>
      </c>
      <c r="Z1640" s="116" t="str">
        <f t="shared" si="250"/>
        <v xml:space="preserve"> </v>
      </c>
      <c r="AA1640" s="116" t="str">
        <f t="shared" si="251"/>
        <v xml:space="preserve"> </v>
      </c>
      <c r="AB1640" s="116" t="str">
        <f t="shared" si="252"/>
        <v xml:space="preserve"> </v>
      </c>
      <c r="AC1640" s="116" t="str">
        <f t="shared" si="253"/>
        <v xml:space="preserve"> </v>
      </c>
      <c r="AD1640" s="116" t="str">
        <f t="shared" si="254"/>
        <v xml:space="preserve"> </v>
      </c>
      <c r="AE1640" s="116" t="str">
        <f t="shared" si="255"/>
        <v xml:space="preserve"> </v>
      </c>
      <c r="AF1640" s="116" t="str">
        <f t="shared" si="256"/>
        <v xml:space="preserve"> </v>
      </c>
      <c r="AG1640" s="116" t="str">
        <f t="shared" si="257"/>
        <v xml:space="preserve"> </v>
      </c>
    </row>
    <row r="1641" spans="1:33" x14ac:dyDescent="0.35">
      <c r="A1641" s="199"/>
      <c r="B1641" s="200"/>
      <c r="C1641" s="200"/>
      <c r="D1641" s="200"/>
      <c r="E1641" s="200"/>
      <c r="F1641" s="200"/>
      <c r="G1641" s="200"/>
      <c r="H1641" s="200"/>
      <c r="I1641" s="200"/>
      <c r="J1641" s="200"/>
      <c r="K1641" s="200"/>
      <c r="L1641" s="200"/>
      <c r="M1641" s="200"/>
      <c r="N1641" s="200"/>
      <c r="O1641" s="200"/>
      <c r="P1641" s="200"/>
      <c r="Q1641" s="200"/>
      <c r="R1641" s="200"/>
      <c r="S1641" s="200"/>
      <c r="T1641" s="200"/>
      <c r="U1641" s="200"/>
      <c r="V1641" s="200"/>
      <c r="W1641" s="201"/>
      <c r="X1641" s="116" t="str">
        <f t="shared" si="259"/>
        <v xml:space="preserve"> </v>
      </c>
      <c r="Y1641" s="116" t="str">
        <f t="shared" si="258"/>
        <v xml:space="preserve"> </v>
      </c>
      <c r="Z1641" s="116" t="str">
        <f t="shared" si="250"/>
        <v xml:space="preserve"> </v>
      </c>
      <c r="AA1641" s="116" t="str">
        <f t="shared" si="251"/>
        <v xml:space="preserve"> </v>
      </c>
      <c r="AB1641" s="116" t="str">
        <f t="shared" si="252"/>
        <v xml:space="preserve"> </v>
      </c>
      <c r="AC1641" s="116" t="str">
        <f t="shared" si="253"/>
        <v xml:space="preserve"> </v>
      </c>
      <c r="AD1641" s="116" t="str">
        <f t="shared" si="254"/>
        <v xml:space="preserve"> </v>
      </c>
      <c r="AE1641" s="116" t="str">
        <f t="shared" si="255"/>
        <v xml:space="preserve"> </v>
      </c>
      <c r="AF1641" s="116" t="str">
        <f t="shared" si="256"/>
        <v xml:space="preserve"> </v>
      </c>
      <c r="AG1641" s="116" t="str">
        <f t="shared" si="257"/>
        <v xml:space="preserve"> </v>
      </c>
    </row>
    <row r="1642" spans="1:33" x14ac:dyDescent="0.35">
      <c r="A1642" s="199"/>
      <c r="B1642" s="200"/>
      <c r="C1642" s="200"/>
      <c r="D1642" s="200"/>
      <c r="E1642" s="200"/>
      <c r="F1642" s="200"/>
      <c r="G1642" s="200"/>
      <c r="H1642" s="200"/>
      <c r="I1642" s="200"/>
      <c r="J1642" s="200"/>
      <c r="K1642" s="200"/>
      <c r="L1642" s="200"/>
      <c r="M1642" s="200"/>
      <c r="N1642" s="200"/>
      <c r="O1642" s="200"/>
      <c r="P1642" s="200"/>
      <c r="Q1642" s="200"/>
      <c r="R1642" s="200"/>
      <c r="S1642" s="200"/>
      <c r="T1642" s="200"/>
      <c r="U1642" s="200"/>
      <c r="V1642" s="200"/>
      <c r="W1642" s="201"/>
      <c r="X1642" s="116" t="str">
        <f t="shared" si="259"/>
        <v xml:space="preserve"> </v>
      </c>
      <c r="Y1642" s="116" t="str">
        <f t="shared" si="258"/>
        <v xml:space="preserve"> </v>
      </c>
      <c r="Z1642" s="116" t="str">
        <f t="shared" si="250"/>
        <v xml:space="preserve"> </v>
      </c>
      <c r="AA1642" s="116" t="str">
        <f t="shared" si="251"/>
        <v xml:space="preserve"> </v>
      </c>
      <c r="AB1642" s="116" t="str">
        <f t="shared" si="252"/>
        <v xml:space="preserve"> </v>
      </c>
      <c r="AC1642" s="116" t="str">
        <f t="shared" si="253"/>
        <v xml:space="preserve"> </v>
      </c>
      <c r="AD1642" s="116" t="str">
        <f t="shared" si="254"/>
        <v xml:space="preserve"> </v>
      </c>
      <c r="AE1642" s="116" t="str">
        <f t="shared" si="255"/>
        <v xml:space="preserve"> </v>
      </c>
      <c r="AF1642" s="116" t="str">
        <f t="shared" si="256"/>
        <v xml:space="preserve"> </v>
      </c>
      <c r="AG1642" s="116" t="str">
        <f t="shared" si="257"/>
        <v xml:space="preserve"> </v>
      </c>
    </row>
    <row r="1643" spans="1:33" x14ac:dyDescent="0.35">
      <c r="A1643" s="199"/>
      <c r="B1643" s="200"/>
      <c r="C1643" s="200"/>
      <c r="D1643" s="200"/>
      <c r="E1643" s="200"/>
      <c r="F1643" s="200"/>
      <c r="G1643" s="200"/>
      <c r="H1643" s="200"/>
      <c r="I1643" s="200"/>
      <c r="J1643" s="200"/>
      <c r="K1643" s="200"/>
      <c r="L1643" s="200"/>
      <c r="M1643" s="200"/>
      <c r="N1643" s="200"/>
      <c r="O1643" s="200"/>
      <c r="P1643" s="200"/>
      <c r="Q1643" s="200"/>
      <c r="R1643" s="200"/>
      <c r="S1643" s="200"/>
      <c r="T1643" s="200"/>
      <c r="U1643" s="200"/>
      <c r="V1643" s="200"/>
      <c r="W1643" s="201"/>
      <c r="X1643" s="116" t="str">
        <f t="shared" si="259"/>
        <v xml:space="preserve"> </v>
      </c>
      <c r="Y1643" s="116" t="str">
        <f t="shared" si="258"/>
        <v xml:space="preserve"> </v>
      </c>
      <c r="Z1643" s="116" t="str">
        <f t="shared" si="250"/>
        <v xml:space="preserve"> </v>
      </c>
      <c r="AA1643" s="116" t="str">
        <f t="shared" si="251"/>
        <v xml:space="preserve"> </v>
      </c>
      <c r="AB1643" s="116" t="str">
        <f t="shared" si="252"/>
        <v xml:space="preserve"> </v>
      </c>
      <c r="AC1643" s="116" t="str">
        <f t="shared" si="253"/>
        <v xml:space="preserve"> </v>
      </c>
      <c r="AD1643" s="116" t="str">
        <f t="shared" si="254"/>
        <v xml:space="preserve"> </v>
      </c>
      <c r="AE1643" s="116" t="str">
        <f t="shared" si="255"/>
        <v xml:space="preserve"> </v>
      </c>
      <c r="AF1643" s="116" t="str">
        <f t="shared" si="256"/>
        <v xml:space="preserve"> </v>
      </c>
      <c r="AG1643" s="116" t="str">
        <f t="shared" si="257"/>
        <v xml:space="preserve"> </v>
      </c>
    </row>
    <row r="1644" spans="1:33" x14ac:dyDescent="0.35">
      <c r="A1644" s="199"/>
      <c r="B1644" s="200"/>
      <c r="C1644" s="200"/>
      <c r="D1644" s="200"/>
      <c r="E1644" s="200"/>
      <c r="F1644" s="200"/>
      <c r="G1644" s="200"/>
      <c r="H1644" s="200"/>
      <c r="I1644" s="200"/>
      <c r="J1644" s="200"/>
      <c r="K1644" s="200"/>
      <c r="L1644" s="200"/>
      <c r="M1644" s="200"/>
      <c r="N1644" s="200"/>
      <c r="O1644" s="200"/>
      <c r="P1644" s="200"/>
      <c r="Q1644" s="200"/>
      <c r="R1644" s="200"/>
      <c r="S1644" s="200"/>
      <c r="T1644" s="200"/>
      <c r="U1644" s="200"/>
      <c r="V1644" s="200"/>
      <c r="W1644" s="201"/>
      <c r="X1644" s="116" t="str">
        <f t="shared" si="259"/>
        <v xml:space="preserve"> </v>
      </c>
      <c r="Y1644" s="116" t="str">
        <f t="shared" si="258"/>
        <v xml:space="preserve"> </v>
      </c>
      <c r="Z1644" s="116" t="str">
        <f t="shared" si="250"/>
        <v xml:space="preserve"> </v>
      </c>
      <c r="AA1644" s="116" t="str">
        <f t="shared" si="251"/>
        <v xml:space="preserve"> </v>
      </c>
      <c r="AB1644" s="116" t="str">
        <f t="shared" si="252"/>
        <v xml:space="preserve"> </v>
      </c>
      <c r="AC1644" s="116" t="str">
        <f t="shared" si="253"/>
        <v xml:space="preserve"> </v>
      </c>
      <c r="AD1644" s="116" t="str">
        <f t="shared" si="254"/>
        <v xml:space="preserve"> </v>
      </c>
      <c r="AE1644" s="116" t="str">
        <f t="shared" si="255"/>
        <v xml:space="preserve"> </v>
      </c>
      <c r="AF1644" s="116" t="str">
        <f t="shared" si="256"/>
        <v xml:space="preserve"> </v>
      </c>
      <c r="AG1644" s="116" t="str">
        <f t="shared" si="257"/>
        <v xml:space="preserve"> </v>
      </c>
    </row>
    <row r="1645" spans="1:33" x14ac:dyDescent="0.35">
      <c r="A1645" s="199"/>
      <c r="B1645" s="200"/>
      <c r="C1645" s="200"/>
      <c r="D1645" s="200"/>
      <c r="E1645" s="200"/>
      <c r="F1645" s="200"/>
      <c r="G1645" s="200"/>
      <c r="H1645" s="200"/>
      <c r="I1645" s="200"/>
      <c r="J1645" s="200"/>
      <c r="K1645" s="200"/>
      <c r="L1645" s="200"/>
      <c r="M1645" s="200"/>
      <c r="N1645" s="200"/>
      <c r="O1645" s="200"/>
      <c r="P1645" s="200"/>
      <c r="Q1645" s="200"/>
      <c r="R1645" s="200"/>
      <c r="S1645" s="200"/>
      <c r="T1645" s="200"/>
      <c r="U1645" s="200"/>
      <c r="V1645" s="200"/>
      <c r="W1645" s="201"/>
      <c r="X1645" s="116" t="str">
        <f t="shared" si="259"/>
        <v xml:space="preserve"> </v>
      </c>
      <c r="Y1645" s="116" t="str">
        <f t="shared" si="258"/>
        <v xml:space="preserve"> </v>
      </c>
      <c r="Z1645" s="116" t="str">
        <f t="shared" si="250"/>
        <v xml:space="preserve"> </v>
      </c>
      <c r="AA1645" s="116" t="str">
        <f t="shared" si="251"/>
        <v xml:space="preserve"> </v>
      </c>
      <c r="AB1645" s="116" t="str">
        <f t="shared" si="252"/>
        <v xml:space="preserve"> </v>
      </c>
      <c r="AC1645" s="116" t="str">
        <f t="shared" si="253"/>
        <v xml:space="preserve"> </v>
      </c>
      <c r="AD1645" s="116" t="str">
        <f t="shared" si="254"/>
        <v xml:space="preserve"> </v>
      </c>
      <c r="AE1645" s="116" t="str">
        <f t="shared" si="255"/>
        <v xml:space="preserve"> </v>
      </c>
      <c r="AF1645" s="116" t="str">
        <f t="shared" si="256"/>
        <v xml:space="preserve"> </v>
      </c>
      <c r="AG1645" s="116" t="str">
        <f t="shared" si="257"/>
        <v xml:space="preserve"> </v>
      </c>
    </row>
    <row r="1646" spans="1:33" x14ac:dyDescent="0.35">
      <c r="A1646" s="199"/>
      <c r="B1646" s="200"/>
      <c r="C1646" s="200"/>
      <c r="D1646" s="200"/>
      <c r="E1646" s="200"/>
      <c r="F1646" s="200"/>
      <c r="G1646" s="200"/>
      <c r="H1646" s="200"/>
      <c r="I1646" s="200"/>
      <c r="J1646" s="200"/>
      <c r="K1646" s="200"/>
      <c r="L1646" s="200"/>
      <c r="M1646" s="200"/>
      <c r="N1646" s="200"/>
      <c r="O1646" s="200"/>
      <c r="P1646" s="200"/>
      <c r="Q1646" s="200"/>
      <c r="R1646" s="200"/>
      <c r="S1646" s="200"/>
      <c r="T1646" s="200"/>
      <c r="U1646" s="200"/>
      <c r="V1646" s="200"/>
      <c r="W1646" s="201"/>
      <c r="X1646" s="116" t="str">
        <f t="shared" si="259"/>
        <v xml:space="preserve"> </v>
      </c>
      <c r="Y1646" s="116" t="str">
        <f t="shared" si="258"/>
        <v xml:space="preserve"> </v>
      </c>
      <c r="Z1646" s="116" t="str">
        <f t="shared" si="250"/>
        <v xml:space="preserve"> </v>
      </c>
      <c r="AA1646" s="116" t="str">
        <f t="shared" si="251"/>
        <v xml:space="preserve"> </v>
      </c>
      <c r="AB1646" s="116" t="str">
        <f t="shared" si="252"/>
        <v xml:space="preserve"> </v>
      </c>
      <c r="AC1646" s="116" t="str">
        <f t="shared" si="253"/>
        <v xml:space="preserve"> </v>
      </c>
      <c r="AD1646" s="116" t="str">
        <f t="shared" si="254"/>
        <v xml:space="preserve"> </v>
      </c>
      <c r="AE1646" s="116" t="str">
        <f t="shared" si="255"/>
        <v xml:space="preserve"> </v>
      </c>
      <c r="AF1646" s="116" t="str">
        <f t="shared" si="256"/>
        <v xml:space="preserve"> </v>
      </c>
      <c r="AG1646" s="116" t="str">
        <f t="shared" si="257"/>
        <v xml:space="preserve"> </v>
      </c>
    </row>
    <row r="1647" spans="1:33" x14ac:dyDescent="0.35">
      <c r="A1647" s="199"/>
      <c r="B1647" s="200"/>
      <c r="C1647" s="200"/>
      <c r="D1647" s="200"/>
      <c r="E1647" s="200"/>
      <c r="F1647" s="200"/>
      <c r="G1647" s="200"/>
      <c r="H1647" s="200"/>
      <c r="I1647" s="200"/>
      <c r="J1647" s="200"/>
      <c r="K1647" s="200"/>
      <c r="L1647" s="200"/>
      <c r="M1647" s="200"/>
      <c r="N1647" s="200"/>
      <c r="O1647" s="200"/>
      <c r="P1647" s="200"/>
      <c r="Q1647" s="200"/>
      <c r="R1647" s="200"/>
      <c r="S1647" s="200"/>
      <c r="T1647" s="200"/>
      <c r="U1647" s="200"/>
      <c r="V1647" s="200"/>
      <c r="W1647" s="201"/>
      <c r="X1647" s="116" t="str">
        <f t="shared" si="259"/>
        <v xml:space="preserve"> </v>
      </c>
      <c r="Y1647" s="116" t="str">
        <f t="shared" si="258"/>
        <v xml:space="preserve"> </v>
      </c>
      <c r="Z1647" s="116" t="str">
        <f t="shared" si="250"/>
        <v xml:space="preserve"> </v>
      </c>
      <c r="AA1647" s="116" t="str">
        <f t="shared" si="251"/>
        <v xml:space="preserve"> </v>
      </c>
      <c r="AB1647" s="116" t="str">
        <f t="shared" si="252"/>
        <v xml:space="preserve"> </v>
      </c>
      <c r="AC1647" s="116" t="str">
        <f t="shared" si="253"/>
        <v xml:space="preserve"> </v>
      </c>
      <c r="AD1647" s="116" t="str">
        <f t="shared" si="254"/>
        <v xml:space="preserve"> </v>
      </c>
      <c r="AE1647" s="116" t="str">
        <f t="shared" si="255"/>
        <v xml:space="preserve"> </v>
      </c>
      <c r="AF1647" s="116" t="str">
        <f t="shared" si="256"/>
        <v xml:space="preserve"> </v>
      </c>
      <c r="AG1647" s="116" t="str">
        <f t="shared" si="257"/>
        <v xml:space="preserve"> </v>
      </c>
    </row>
    <row r="1648" spans="1:33" x14ac:dyDescent="0.35">
      <c r="A1648" s="199"/>
      <c r="B1648" s="200"/>
      <c r="C1648" s="200"/>
      <c r="D1648" s="200"/>
      <c r="E1648" s="200"/>
      <c r="F1648" s="200"/>
      <c r="G1648" s="200"/>
      <c r="H1648" s="200"/>
      <c r="I1648" s="200"/>
      <c r="J1648" s="200"/>
      <c r="K1648" s="200"/>
      <c r="L1648" s="200"/>
      <c r="M1648" s="200"/>
      <c r="N1648" s="200"/>
      <c r="O1648" s="200"/>
      <c r="P1648" s="200"/>
      <c r="Q1648" s="200"/>
      <c r="R1648" s="200"/>
      <c r="S1648" s="200"/>
      <c r="T1648" s="200"/>
      <c r="U1648" s="200"/>
      <c r="V1648" s="200"/>
      <c r="W1648" s="201"/>
      <c r="X1648" s="116" t="str">
        <f t="shared" si="259"/>
        <v xml:space="preserve"> </v>
      </c>
      <c r="Y1648" s="116" t="str">
        <f t="shared" si="258"/>
        <v xml:space="preserve"> </v>
      </c>
      <c r="Z1648" s="116" t="str">
        <f t="shared" si="250"/>
        <v xml:space="preserve"> </v>
      </c>
      <c r="AA1648" s="116" t="str">
        <f t="shared" si="251"/>
        <v xml:space="preserve"> </v>
      </c>
      <c r="AB1648" s="116" t="str">
        <f t="shared" si="252"/>
        <v xml:space="preserve"> </v>
      </c>
      <c r="AC1648" s="116" t="str">
        <f t="shared" si="253"/>
        <v xml:space="preserve"> </v>
      </c>
      <c r="AD1648" s="116" t="str">
        <f t="shared" si="254"/>
        <v xml:space="preserve"> </v>
      </c>
      <c r="AE1648" s="116" t="str">
        <f t="shared" si="255"/>
        <v xml:space="preserve"> </v>
      </c>
      <c r="AF1648" s="116" t="str">
        <f t="shared" si="256"/>
        <v xml:space="preserve"> </v>
      </c>
      <c r="AG1648" s="116" t="str">
        <f t="shared" si="257"/>
        <v xml:space="preserve"> </v>
      </c>
    </row>
    <row r="1649" spans="1:33" x14ac:dyDescent="0.35">
      <c r="A1649" s="199"/>
      <c r="B1649" s="200"/>
      <c r="C1649" s="200"/>
      <c r="D1649" s="200"/>
      <c r="E1649" s="200"/>
      <c r="F1649" s="200"/>
      <c r="G1649" s="200"/>
      <c r="H1649" s="200"/>
      <c r="I1649" s="200"/>
      <c r="J1649" s="200"/>
      <c r="K1649" s="200"/>
      <c r="L1649" s="200"/>
      <c r="M1649" s="200"/>
      <c r="N1649" s="200"/>
      <c r="O1649" s="200"/>
      <c r="P1649" s="200"/>
      <c r="Q1649" s="200"/>
      <c r="R1649" s="200"/>
      <c r="S1649" s="200"/>
      <c r="T1649" s="200"/>
      <c r="U1649" s="200"/>
      <c r="V1649" s="200"/>
      <c r="W1649" s="201"/>
      <c r="X1649" s="116" t="str">
        <f t="shared" si="259"/>
        <v xml:space="preserve"> </v>
      </c>
      <c r="Y1649" s="116" t="str">
        <f t="shared" si="258"/>
        <v xml:space="preserve"> </v>
      </c>
      <c r="Z1649" s="116" t="str">
        <f t="shared" si="250"/>
        <v xml:space="preserve"> </v>
      </c>
      <c r="AA1649" s="116" t="str">
        <f t="shared" si="251"/>
        <v xml:space="preserve"> </v>
      </c>
      <c r="AB1649" s="116" t="str">
        <f t="shared" si="252"/>
        <v xml:space="preserve"> </v>
      </c>
      <c r="AC1649" s="116" t="str">
        <f t="shared" si="253"/>
        <v xml:space="preserve"> </v>
      </c>
      <c r="AD1649" s="116" t="str">
        <f t="shared" si="254"/>
        <v xml:space="preserve"> </v>
      </c>
      <c r="AE1649" s="116" t="str">
        <f t="shared" si="255"/>
        <v xml:space="preserve"> </v>
      </c>
      <c r="AF1649" s="116" t="str">
        <f t="shared" si="256"/>
        <v xml:space="preserve"> </v>
      </c>
      <c r="AG1649" s="116" t="str">
        <f t="shared" si="257"/>
        <v xml:space="preserve"> </v>
      </c>
    </row>
    <row r="1650" spans="1:33" x14ac:dyDescent="0.35">
      <c r="A1650" s="199"/>
      <c r="B1650" s="200"/>
      <c r="C1650" s="200"/>
      <c r="D1650" s="200"/>
      <c r="E1650" s="200"/>
      <c r="F1650" s="200"/>
      <c r="G1650" s="200"/>
      <c r="H1650" s="200"/>
      <c r="I1650" s="200"/>
      <c r="J1650" s="200"/>
      <c r="K1650" s="200"/>
      <c r="L1650" s="200"/>
      <c r="M1650" s="200"/>
      <c r="N1650" s="200"/>
      <c r="O1650" s="200"/>
      <c r="P1650" s="200"/>
      <c r="Q1650" s="200"/>
      <c r="R1650" s="200"/>
      <c r="S1650" s="200"/>
      <c r="T1650" s="200"/>
      <c r="U1650" s="200"/>
      <c r="V1650" s="200"/>
      <c r="W1650" s="201"/>
      <c r="X1650" s="116" t="str">
        <f t="shared" si="259"/>
        <v xml:space="preserve"> </v>
      </c>
      <c r="Y1650" s="116" t="str">
        <f t="shared" si="258"/>
        <v xml:space="preserve"> </v>
      </c>
      <c r="Z1650" s="116" t="str">
        <f t="shared" si="250"/>
        <v xml:space="preserve"> </v>
      </c>
      <c r="AA1650" s="116" t="str">
        <f t="shared" si="251"/>
        <v xml:space="preserve"> </v>
      </c>
      <c r="AB1650" s="116" t="str">
        <f t="shared" si="252"/>
        <v xml:space="preserve"> </v>
      </c>
      <c r="AC1650" s="116" t="str">
        <f t="shared" si="253"/>
        <v xml:space="preserve"> </v>
      </c>
      <c r="AD1650" s="116" t="str">
        <f t="shared" si="254"/>
        <v xml:space="preserve"> </v>
      </c>
      <c r="AE1650" s="116" t="str">
        <f t="shared" si="255"/>
        <v xml:space="preserve"> </v>
      </c>
      <c r="AF1650" s="116" t="str">
        <f t="shared" si="256"/>
        <v xml:space="preserve"> </v>
      </c>
      <c r="AG1650" s="116" t="str">
        <f t="shared" si="257"/>
        <v xml:space="preserve"> </v>
      </c>
    </row>
    <row r="1651" spans="1:33" x14ac:dyDescent="0.35">
      <c r="A1651" s="199"/>
      <c r="B1651" s="200"/>
      <c r="C1651" s="200"/>
      <c r="D1651" s="200"/>
      <c r="E1651" s="200"/>
      <c r="F1651" s="200"/>
      <c r="G1651" s="200"/>
      <c r="H1651" s="200"/>
      <c r="I1651" s="200"/>
      <c r="J1651" s="200"/>
      <c r="K1651" s="200"/>
      <c r="L1651" s="200"/>
      <c r="M1651" s="200"/>
      <c r="N1651" s="200"/>
      <c r="O1651" s="200"/>
      <c r="P1651" s="200"/>
      <c r="Q1651" s="200"/>
      <c r="R1651" s="200"/>
      <c r="S1651" s="200"/>
      <c r="T1651" s="200"/>
      <c r="U1651" s="200"/>
      <c r="V1651" s="200"/>
      <c r="W1651" s="201"/>
      <c r="X1651" s="116" t="str">
        <f t="shared" si="259"/>
        <v xml:space="preserve"> </v>
      </c>
      <c r="Y1651" s="116" t="str">
        <f t="shared" si="258"/>
        <v xml:space="preserve"> </v>
      </c>
      <c r="Z1651" s="116" t="str">
        <f t="shared" si="250"/>
        <v xml:space="preserve"> </v>
      </c>
      <c r="AA1651" s="116" t="str">
        <f t="shared" si="251"/>
        <v xml:space="preserve"> </v>
      </c>
      <c r="AB1651" s="116" t="str">
        <f t="shared" si="252"/>
        <v xml:space="preserve"> </v>
      </c>
      <c r="AC1651" s="116" t="str">
        <f t="shared" si="253"/>
        <v xml:space="preserve"> </v>
      </c>
      <c r="AD1651" s="116" t="str">
        <f t="shared" si="254"/>
        <v xml:space="preserve"> </v>
      </c>
      <c r="AE1651" s="116" t="str">
        <f t="shared" si="255"/>
        <v xml:space="preserve"> </v>
      </c>
      <c r="AF1651" s="116" t="str">
        <f t="shared" si="256"/>
        <v xml:space="preserve"> </v>
      </c>
      <c r="AG1651" s="116" t="str">
        <f t="shared" si="257"/>
        <v xml:space="preserve"> </v>
      </c>
    </row>
    <row r="1652" spans="1:33" x14ac:dyDescent="0.35">
      <c r="A1652" s="199"/>
      <c r="B1652" s="200"/>
      <c r="C1652" s="200"/>
      <c r="D1652" s="200"/>
      <c r="E1652" s="200"/>
      <c r="F1652" s="200"/>
      <c r="G1652" s="200"/>
      <c r="H1652" s="200"/>
      <c r="I1652" s="200"/>
      <c r="J1652" s="200"/>
      <c r="K1652" s="200"/>
      <c r="L1652" s="200"/>
      <c r="M1652" s="200"/>
      <c r="N1652" s="200"/>
      <c r="O1652" s="200"/>
      <c r="P1652" s="200"/>
      <c r="Q1652" s="200"/>
      <c r="R1652" s="200"/>
      <c r="S1652" s="200"/>
      <c r="T1652" s="200"/>
      <c r="U1652" s="200"/>
      <c r="V1652" s="200"/>
      <c r="W1652" s="201"/>
      <c r="X1652" s="116" t="str">
        <f t="shared" si="259"/>
        <v xml:space="preserve"> </v>
      </c>
      <c r="Y1652" s="116" t="str">
        <f t="shared" si="258"/>
        <v xml:space="preserve"> </v>
      </c>
      <c r="Z1652" s="116" t="str">
        <f t="shared" si="250"/>
        <v xml:space="preserve"> </v>
      </c>
      <c r="AA1652" s="116" t="str">
        <f t="shared" si="251"/>
        <v xml:space="preserve"> </v>
      </c>
      <c r="AB1652" s="116" t="str">
        <f t="shared" si="252"/>
        <v xml:space="preserve"> </v>
      </c>
      <c r="AC1652" s="116" t="str">
        <f t="shared" si="253"/>
        <v xml:space="preserve"> </v>
      </c>
      <c r="AD1652" s="116" t="str">
        <f t="shared" si="254"/>
        <v xml:space="preserve"> </v>
      </c>
      <c r="AE1652" s="116" t="str">
        <f t="shared" si="255"/>
        <v xml:space="preserve"> </v>
      </c>
      <c r="AF1652" s="116" t="str">
        <f t="shared" si="256"/>
        <v xml:space="preserve"> </v>
      </c>
      <c r="AG1652" s="116" t="str">
        <f t="shared" si="257"/>
        <v xml:space="preserve"> </v>
      </c>
    </row>
    <row r="1653" spans="1:33" x14ac:dyDescent="0.35">
      <c r="A1653" s="199"/>
      <c r="B1653" s="200"/>
      <c r="C1653" s="200"/>
      <c r="D1653" s="200"/>
      <c r="E1653" s="200"/>
      <c r="F1653" s="200"/>
      <c r="G1653" s="200"/>
      <c r="H1653" s="200"/>
      <c r="I1653" s="200"/>
      <c r="J1653" s="200"/>
      <c r="K1653" s="200"/>
      <c r="L1653" s="200"/>
      <c r="M1653" s="200"/>
      <c r="N1653" s="200"/>
      <c r="O1653" s="200"/>
      <c r="P1653" s="200"/>
      <c r="Q1653" s="200"/>
      <c r="R1653" s="200"/>
      <c r="S1653" s="200"/>
      <c r="T1653" s="200"/>
      <c r="U1653" s="200"/>
      <c r="V1653" s="200"/>
      <c r="W1653" s="201"/>
      <c r="X1653" s="116" t="str">
        <f t="shared" si="259"/>
        <v xml:space="preserve"> </v>
      </c>
      <c r="Y1653" s="116" t="str">
        <f t="shared" si="258"/>
        <v xml:space="preserve"> </v>
      </c>
      <c r="Z1653" s="116" t="str">
        <f t="shared" si="250"/>
        <v xml:space="preserve"> </v>
      </c>
      <c r="AA1653" s="116" t="str">
        <f t="shared" si="251"/>
        <v xml:space="preserve"> </v>
      </c>
      <c r="AB1653" s="116" t="str">
        <f t="shared" si="252"/>
        <v xml:space="preserve"> </v>
      </c>
      <c r="AC1653" s="116" t="str">
        <f t="shared" si="253"/>
        <v xml:space="preserve"> </v>
      </c>
      <c r="AD1653" s="116" t="str">
        <f t="shared" si="254"/>
        <v xml:space="preserve"> </v>
      </c>
      <c r="AE1653" s="116" t="str">
        <f t="shared" si="255"/>
        <v xml:space="preserve"> </v>
      </c>
      <c r="AF1653" s="116" t="str">
        <f t="shared" si="256"/>
        <v xml:space="preserve"> </v>
      </c>
      <c r="AG1653" s="116" t="str">
        <f t="shared" si="257"/>
        <v xml:space="preserve"> </v>
      </c>
    </row>
    <row r="1654" spans="1:33" x14ac:dyDescent="0.35">
      <c r="A1654" s="199"/>
      <c r="B1654" s="200"/>
      <c r="C1654" s="200"/>
      <c r="D1654" s="200"/>
      <c r="E1654" s="200"/>
      <c r="F1654" s="200"/>
      <c r="G1654" s="200"/>
      <c r="H1654" s="200"/>
      <c r="I1654" s="200"/>
      <c r="J1654" s="200"/>
      <c r="K1654" s="200"/>
      <c r="L1654" s="200"/>
      <c r="M1654" s="200"/>
      <c r="N1654" s="200"/>
      <c r="O1654" s="200"/>
      <c r="P1654" s="200"/>
      <c r="Q1654" s="200"/>
      <c r="R1654" s="200"/>
      <c r="S1654" s="200"/>
      <c r="T1654" s="200"/>
      <c r="U1654" s="200"/>
      <c r="V1654" s="200"/>
      <c r="W1654" s="201"/>
      <c r="X1654" s="116" t="str">
        <f t="shared" si="259"/>
        <v xml:space="preserve"> </v>
      </c>
      <c r="Y1654" s="116" t="str">
        <f t="shared" si="258"/>
        <v xml:space="preserve"> </v>
      </c>
      <c r="Z1654" s="116" t="str">
        <f t="shared" si="250"/>
        <v xml:space="preserve"> </v>
      </c>
      <c r="AA1654" s="116" t="str">
        <f t="shared" si="251"/>
        <v xml:space="preserve"> </v>
      </c>
      <c r="AB1654" s="116" t="str">
        <f t="shared" si="252"/>
        <v xml:space="preserve"> </v>
      </c>
      <c r="AC1654" s="116" t="str">
        <f t="shared" si="253"/>
        <v xml:space="preserve"> </v>
      </c>
      <c r="AD1654" s="116" t="str">
        <f t="shared" si="254"/>
        <v xml:space="preserve"> </v>
      </c>
      <c r="AE1654" s="116" t="str">
        <f t="shared" si="255"/>
        <v xml:space="preserve"> </v>
      </c>
      <c r="AF1654" s="116" t="str">
        <f t="shared" si="256"/>
        <v xml:space="preserve"> </v>
      </c>
      <c r="AG1654" s="116" t="str">
        <f t="shared" si="257"/>
        <v xml:space="preserve"> </v>
      </c>
    </row>
    <row r="1655" spans="1:33" x14ac:dyDescent="0.35">
      <c r="A1655" s="199"/>
      <c r="B1655" s="200"/>
      <c r="C1655" s="200"/>
      <c r="D1655" s="200"/>
      <c r="E1655" s="200"/>
      <c r="F1655" s="200"/>
      <c r="G1655" s="200"/>
      <c r="H1655" s="200"/>
      <c r="I1655" s="200"/>
      <c r="J1655" s="200"/>
      <c r="K1655" s="200"/>
      <c r="L1655" s="200"/>
      <c r="M1655" s="200"/>
      <c r="N1655" s="200"/>
      <c r="O1655" s="200"/>
      <c r="P1655" s="200"/>
      <c r="Q1655" s="200"/>
      <c r="R1655" s="200"/>
      <c r="S1655" s="200"/>
      <c r="T1655" s="200"/>
      <c r="U1655" s="200"/>
      <c r="V1655" s="200"/>
      <c r="W1655" s="201"/>
      <c r="X1655" s="116" t="str">
        <f t="shared" si="259"/>
        <v xml:space="preserve"> </v>
      </c>
      <c r="Y1655" s="116" t="str">
        <f t="shared" si="258"/>
        <v xml:space="preserve"> </v>
      </c>
      <c r="Z1655" s="116" t="str">
        <f t="shared" si="250"/>
        <v xml:space="preserve"> </v>
      </c>
      <c r="AA1655" s="116" t="str">
        <f t="shared" si="251"/>
        <v xml:space="preserve"> </v>
      </c>
      <c r="AB1655" s="116" t="str">
        <f t="shared" si="252"/>
        <v xml:space="preserve"> </v>
      </c>
      <c r="AC1655" s="116" t="str">
        <f t="shared" si="253"/>
        <v xml:space="preserve"> </v>
      </c>
      <c r="AD1655" s="116" t="str">
        <f t="shared" si="254"/>
        <v xml:space="preserve"> </v>
      </c>
      <c r="AE1655" s="116" t="str">
        <f t="shared" si="255"/>
        <v xml:space="preserve"> </v>
      </c>
      <c r="AF1655" s="116" t="str">
        <f t="shared" si="256"/>
        <v xml:space="preserve"> </v>
      </c>
      <c r="AG1655" s="116" t="str">
        <f t="shared" si="257"/>
        <v xml:space="preserve"> </v>
      </c>
    </row>
    <row r="1656" spans="1:33" x14ac:dyDescent="0.35">
      <c r="A1656" s="199"/>
      <c r="B1656" s="200"/>
      <c r="C1656" s="200"/>
      <c r="D1656" s="200"/>
      <c r="E1656" s="200"/>
      <c r="F1656" s="200"/>
      <c r="G1656" s="200"/>
      <c r="H1656" s="200"/>
      <c r="I1656" s="200"/>
      <c r="J1656" s="200"/>
      <c r="K1656" s="200"/>
      <c r="L1656" s="200"/>
      <c r="M1656" s="200"/>
      <c r="N1656" s="200"/>
      <c r="O1656" s="200"/>
      <c r="P1656" s="200"/>
      <c r="Q1656" s="200"/>
      <c r="R1656" s="200"/>
      <c r="S1656" s="200"/>
      <c r="T1656" s="200"/>
      <c r="U1656" s="200"/>
      <c r="V1656" s="200"/>
      <c r="W1656" s="201"/>
      <c r="X1656" s="116" t="str">
        <f t="shared" si="259"/>
        <v xml:space="preserve"> </v>
      </c>
      <c r="Y1656" s="116" t="str">
        <f t="shared" si="258"/>
        <v xml:space="preserve"> </v>
      </c>
      <c r="Z1656" s="116" t="str">
        <f t="shared" si="250"/>
        <v xml:space="preserve"> </v>
      </c>
      <c r="AA1656" s="116" t="str">
        <f t="shared" si="251"/>
        <v xml:space="preserve"> </v>
      </c>
      <c r="AB1656" s="116" t="str">
        <f t="shared" si="252"/>
        <v xml:space="preserve"> </v>
      </c>
      <c r="AC1656" s="116" t="str">
        <f t="shared" si="253"/>
        <v xml:space="preserve"> </v>
      </c>
      <c r="AD1656" s="116" t="str">
        <f t="shared" si="254"/>
        <v xml:space="preserve"> </v>
      </c>
      <c r="AE1656" s="116" t="str">
        <f t="shared" si="255"/>
        <v xml:space="preserve"> </v>
      </c>
      <c r="AF1656" s="116" t="str">
        <f t="shared" si="256"/>
        <v xml:space="preserve"> </v>
      </c>
      <c r="AG1656" s="116" t="str">
        <f t="shared" si="257"/>
        <v xml:space="preserve"> </v>
      </c>
    </row>
    <row r="1657" spans="1:33" x14ac:dyDescent="0.35">
      <c r="A1657" s="199"/>
      <c r="B1657" s="200"/>
      <c r="C1657" s="200"/>
      <c r="D1657" s="200"/>
      <c r="E1657" s="200"/>
      <c r="F1657" s="200"/>
      <c r="G1657" s="200"/>
      <c r="H1657" s="200"/>
      <c r="I1657" s="200"/>
      <c r="J1657" s="200"/>
      <c r="K1657" s="200"/>
      <c r="L1657" s="200"/>
      <c r="M1657" s="200"/>
      <c r="N1657" s="200"/>
      <c r="O1657" s="200"/>
      <c r="P1657" s="200"/>
      <c r="Q1657" s="200"/>
      <c r="R1657" s="200"/>
      <c r="S1657" s="200"/>
      <c r="T1657" s="200"/>
      <c r="U1657" s="200"/>
      <c r="V1657" s="200"/>
      <c r="W1657" s="201"/>
      <c r="X1657" s="116" t="str">
        <f t="shared" si="259"/>
        <v xml:space="preserve"> </v>
      </c>
      <c r="Y1657" s="116" t="str">
        <f t="shared" si="258"/>
        <v xml:space="preserve"> </v>
      </c>
      <c r="Z1657" s="116" t="str">
        <f t="shared" si="250"/>
        <v xml:space="preserve"> </v>
      </c>
      <c r="AA1657" s="116" t="str">
        <f t="shared" si="251"/>
        <v xml:space="preserve"> </v>
      </c>
      <c r="AB1657" s="116" t="str">
        <f t="shared" si="252"/>
        <v xml:space="preserve"> </v>
      </c>
      <c r="AC1657" s="116" t="str">
        <f t="shared" si="253"/>
        <v xml:space="preserve"> </v>
      </c>
      <c r="AD1657" s="116" t="str">
        <f t="shared" si="254"/>
        <v xml:space="preserve"> </v>
      </c>
      <c r="AE1657" s="116" t="str">
        <f t="shared" si="255"/>
        <v xml:space="preserve"> </v>
      </c>
      <c r="AF1657" s="116" t="str">
        <f t="shared" si="256"/>
        <v xml:space="preserve"> </v>
      </c>
      <c r="AG1657" s="116" t="str">
        <f t="shared" si="257"/>
        <v xml:space="preserve"> </v>
      </c>
    </row>
    <row r="1658" spans="1:33" x14ac:dyDescent="0.35">
      <c r="A1658" s="199"/>
      <c r="B1658" s="200"/>
      <c r="C1658" s="200"/>
      <c r="D1658" s="200"/>
      <c r="E1658" s="200"/>
      <c r="F1658" s="200"/>
      <c r="G1658" s="200"/>
      <c r="H1658" s="200"/>
      <c r="I1658" s="200"/>
      <c r="J1658" s="200"/>
      <c r="K1658" s="200"/>
      <c r="L1658" s="200"/>
      <c r="M1658" s="200"/>
      <c r="N1658" s="200"/>
      <c r="O1658" s="200"/>
      <c r="P1658" s="200"/>
      <c r="Q1658" s="200"/>
      <c r="R1658" s="200"/>
      <c r="S1658" s="200"/>
      <c r="T1658" s="200"/>
      <c r="U1658" s="200"/>
      <c r="V1658" s="200"/>
      <c r="W1658" s="201"/>
      <c r="X1658" s="116" t="str">
        <f t="shared" si="259"/>
        <v xml:space="preserve"> </v>
      </c>
      <c r="Y1658" s="116" t="str">
        <f t="shared" si="258"/>
        <v xml:space="preserve"> </v>
      </c>
      <c r="Z1658" s="116" t="str">
        <f t="shared" si="250"/>
        <v xml:space="preserve"> </v>
      </c>
      <c r="AA1658" s="116" t="str">
        <f t="shared" si="251"/>
        <v xml:space="preserve"> </v>
      </c>
      <c r="AB1658" s="116" t="str">
        <f t="shared" si="252"/>
        <v xml:space="preserve"> </v>
      </c>
      <c r="AC1658" s="116" t="str">
        <f t="shared" si="253"/>
        <v xml:space="preserve"> </v>
      </c>
      <c r="AD1658" s="116" t="str">
        <f t="shared" si="254"/>
        <v xml:space="preserve"> </v>
      </c>
      <c r="AE1658" s="116" t="str">
        <f t="shared" si="255"/>
        <v xml:space="preserve"> </v>
      </c>
      <c r="AF1658" s="116" t="str">
        <f t="shared" si="256"/>
        <v xml:space="preserve"> </v>
      </c>
      <c r="AG1658" s="116" t="str">
        <f t="shared" si="257"/>
        <v xml:space="preserve"> </v>
      </c>
    </row>
    <row r="1659" spans="1:33" x14ac:dyDescent="0.35">
      <c r="A1659" s="199"/>
      <c r="B1659" s="200"/>
      <c r="C1659" s="200"/>
      <c r="D1659" s="200"/>
      <c r="E1659" s="200"/>
      <c r="F1659" s="200"/>
      <c r="G1659" s="200"/>
      <c r="H1659" s="200"/>
      <c r="I1659" s="200"/>
      <c r="J1659" s="200"/>
      <c r="K1659" s="200"/>
      <c r="L1659" s="200"/>
      <c r="M1659" s="200"/>
      <c r="N1659" s="200"/>
      <c r="O1659" s="200"/>
      <c r="P1659" s="200"/>
      <c r="Q1659" s="200"/>
      <c r="R1659" s="200"/>
      <c r="S1659" s="200"/>
      <c r="T1659" s="200"/>
      <c r="U1659" s="200"/>
      <c r="V1659" s="200"/>
      <c r="W1659" s="201"/>
      <c r="X1659" s="116" t="str">
        <f t="shared" si="259"/>
        <v xml:space="preserve"> </v>
      </c>
      <c r="Y1659" s="116" t="str">
        <f t="shared" si="258"/>
        <v xml:space="preserve"> </v>
      </c>
      <c r="Z1659" s="116" t="str">
        <f t="shared" si="250"/>
        <v xml:space="preserve"> </v>
      </c>
      <c r="AA1659" s="116" t="str">
        <f t="shared" si="251"/>
        <v xml:space="preserve"> </v>
      </c>
      <c r="AB1659" s="116" t="str">
        <f t="shared" si="252"/>
        <v xml:space="preserve"> </v>
      </c>
      <c r="AC1659" s="116" t="str">
        <f t="shared" si="253"/>
        <v xml:space="preserve"> </v>
      </c>
      <c r="AD1659" s="116" t="str">
        <f t="shared" si="254"/>
        <v xml:space="preserve"> </v>
      </c>
      <c r="AE1659" s="116" t="str">
        <f t="shared" si="255"/>
        <v xml:space="preserve"> </v>
      </c>
      <c r="AF1659" s="116" t="str">
        <f t="shared" si="256"/>
        <v xml:space="preserve"> </v>
      </c>
      <c r="AG1659" s="116" t="str">
        <f t="shared" si="257"/>
        <v xml:space="preserve"> </v>
      </c>
    </row>
    <row r="1660" spans="1:33" x14ac:dyDescent="0.35">
      <c r="A1660" s="199"/>
      <c r="B1660" s="200"/>
      <c r="C1660" s="200"/>
      <c r="D1660" s="200"/>
      <c r="E1660" s="200"/>
      <c r="F1660" s="200"/>
      <c r="G1660" s="200"/>
      <c r="H1660" s="200"/>
      <c r="I1660" s="200"/>
      <c r="J1660" s="200"/>
      <c r="K1660" s="200"/>
      <c r="L1660" s="200"/>
      <c r="M1660" s="200"/>
      <c r="N1660" s="200"/>
      <c r="O1660" s="200"/>
      <c r="P1660" s="200"/>
      <c r="Q1660" s="200"/>
      <c r="R1660" s="200"/>
      <c r="S1660" s="200"/>
      <c r="T1660" s="200"/>
      <c r="U1660" s="200"/>
      <c r="V1660" s="200"/>
      <c r="W1660" s="201"/>
      <c r="X1660" s="116" t="str">
        <f t="shared" si="259"/>
        <v xml:space="preserve"> </v>
      </c>
      <c r="Y1660" s="116" t="str">
        <f t="shared" si="258"/>
        <v xml:space="preserve"> </v>
      </c>
      <c r="Z1660" s="116" t="str">
        <f t="shared" si="250"/>
        <v xml:space="preserve"> </v>
      </c>
      <c r="AA1660" s="116" t="str">
        <f t="shared" si="251"/>
        <v xml:space="preserve"> </v>
      </c>
      <c r="AB1660" s="116" t="str">
        <f t="shared" si="252"/>
        <v xml:space="preserve"> </v>
      </c>
      <c r="AC1660" s="116" t="str">
        <f t="shared" si="253"/>
        <v xml:space="preserve"> </v>
      </c>
      <c r="AD1660" s="116" t="str">
        <f t="shared" si="254"/>
        <v xml:space="preserve"> </v>
      </c>
      <c r="AE1660" s="116" t="str">
        <f t="shared" si="255"/>
        <v xml:space="preserve"> </v>
      </c>
      <c r="AF1660" s="116" t="str">
        <f t="shared" si="256"/>
        <v xml:space="preserve"> </v>
      </c>
      <c r="AG1660" s="116" t="str">
        <f t="shared" si="257"/>
        <v xml:space="preserve"> </v>
      </c>
    </row>
    <row r="1661" spans="1:33" x14ac:dyDescent="0.35">
      <c r="A1661" s="199"/>
      <c r="B1661" s="200"/>
      <c r="C1661" s="200"/>
      <c r="D1661" s="200"/>
      <c r="E1661" s="200"/>
      <c r="F1661" s="200"/>
      <c r="G1661" s="200"/>
      <c r="H1661" s="200"/>
      <c r="I1661" s="200"/>
      <c r="J1661" s="200"/>
      <c r="K1661" s="200"/>
      <c r="L1661" s="200"/>
      <c r="M1661" s="200"/>
      <c r="N1661" s="200"/>
      <c r="O1661" s="200"/>
      <c r="P1661" s="200"/>
      <c r="Q1661" s="200"/>
      <c r="R1661" s="200"/>
      <c r="S1661" s="200"/>
      <c r="T1661" s="200"/>
      <c r="U1661" s="200"/>
      <c r="V1661" s="200"/>
      <c r="W1661" s="201"/>
      <c r="X1661" s="116" t="str">
        <f t="shared" si="259"/>
        <v xml:space="preserve"> </v>
      </c>
      <c r="Y1661" s="116" t="str">
        <f t="shared" si="258"/>
        <v xml:space="preserve"> </v>
      </c>
      <c r="Z1661" s="116" t="str">
        <f t="shared" si="250"/>
        <v xml:space="preserve"> </v>
      </c>
      <c r="AA1661" s="116" t="str">
        <f t="shared" si="251"/>
        <v xml:space="preserve"> </v>
      </c>
      <c r="AB1661" s="116" t="str">
        <f t="shared" si="252"/>
        <v xml:space="preserve"> </v>
      </c>
      <c r="AC1661" s="116" t="str">
        <f t="shared" si="253"/>
        <v xml:space="preserve"> </v>
      </c>
      <c r="AD1661" s="116" t="str">
        <f t="shared" si="254"/>
        <v xml:space="preserve"> </v>
      </c>
      <c r="AE1661" s="116" t="str">
        <f t="shared" si="255"/>
        <v xml:space="preserve"> </v>
      </c>
      <c r="AF1661" s="116" t="str">
        <f t="shared" si="256"/>
        <v xml:space="preserve"> </v>
      </c>
      <c r="AG1661" s="116" t="str">
        <f t="shared" si="257"/>
        <v xml:space="preserve"> </v>
      </c>
    </row>
    <row r="1662" spans="1:33" x14ac:dyDescent="0.35">
      <c r="A1662" s="199"/>
      <c r="B1662" s="200"/>
      <c r="C1662" s="200"/>
      <c r="D1662" s="200"/>
      <c r="E1662" s="200"/>
      <c r="F1662" s="200"/>
      <c r="G1662" s="200"/>
      <c r="H1662" s="200"/>
      <c r="I1662" s="200"/>
      <c r="J1662" s="200"/>
      <c r="K1662" s="200"/>
      <c r="L1662" s="200"/>
      <c r="M1662" s="200"/>
      <c r="N1662" s="200"/>
      <c r="O1662" s="200"/>
      <c r="P1662" s="200"/>
      <c r="Q1662" s="200"/>
      <c r="R1662" s="200"/>
      <c r="S1662" s="200"/>
      <c r="T1662" s="200"/>
      <c r="U1662" s="200"/>
      <c r="V1662" s="200"/>
      <c r="W1662" s="201"/>
      <c r="X1662" s="116" t="str">
        <f t="shared" si="259"/>
        <v xml:space="preserve"> </v>
      </c>
      <c r="Y1662" s="116" t="str">
        <f t="shared" si="258"/>
        <v xml:space="preserve"> </v>
      </c>
      <c r="Z1662" s="116" t="str">
        <f t="shared" si="250"/>
        <v xml:space="preserve"> </v>
      </c>
      <c r="AA1662" s="116" t="str">
        <f t="shared" si="251"/>
        <v xml:space="preserve"> </v>
      </c>
      <c r="AB1662" s="116" t="str">
        <f t="shared" si="252"/>
        <v xml:space="preserve"> </v>
      </c>
      <c r="AC1662" s="116" t="str">
        <f t="shared" si="253"/>
        <v xml:space="preserve"> </v>
      </c>
      <c r="AD1662" s="116" t="str">
        <f t="shared" si="254"/>
        <v xml:space="preserve"> </v>
      </c>
      <c r="AE1662" s="116" t="str">
        <f t="shared" si="255"/>
        <v xml:space="preserve"> </v>
      </c>
      <c r="AF1662" s="116" t="str">
        <f t="shared" si="256"/>
        <v xml:space="preserve"> </v>
      </c>
      <c r="AG1662" s="116" t="str">
        <f t="shared" si="257"/>
        <v xml:space="preserve"> </v>
      </c>
    </row>
    <row r="1663" spans="1:33" x14ac:dyDescent="0.35">
      <c r="A1663" s="199"/>
      <c r="B1663" s="200"/>
      <c r="C1663" s="200"/>
      <c r="D1663" s="200"/>
      <c r="E1663" s="200"/>
      <c r="F1663" s="200"/>
      <c r="G1663" s="200"/>
      <c r="H1663" s="200"/>
      <c r="I1663" s="200"/>
      <c r="J1663" s="200"/>
      <c r="K1663" s="200"/>
      <c r="L1663" s="200"/>
      <c r="M1663" s="200"/>
      <c r="N1663" s="200"/>
      <c r="O1663" s="200"/>
      <c r="P1663" s="200"/>
      <c r="Q1663" s="200"/>
      <c r="R1663" s="200"/>
      <c r="S1663" s="200"/>
      <c r="T1663" s="200"/>
      <c r="U1663" s="200"/>
      <c r="V1663" s="200"/>
      <c r="W1663" s="201"/>
      <c r="X1663" s="116" t="str">
        <f t="shared" si="259"/>
        <v xml:space="preserve"> </v>
      </c>
      <c r="Y1663" s="116" t="str">
        <f t="shared" si="258"/>
        <v xml:space="preserve"> </v>
      </c>
      <c r="Z1663" s="116" t="str">
        <f t="shared" si="250"/>
        <v xml:space="preserve"> </v>
      </c>
      <c r="AA1663" s="116" t="str">
        <f t="shared" si="251"/>
        <v xml:space="preserve"> </v>
      </c>
      <c r="AB1663" s="116" t="str">
        <f t="shared" si="252"/>
        <v xml:space="preserve"> </v>
      </c>
      <c r="AC1663" s="116" t="str">
        <f t="shared" si="253"/>
        <v xml:space="preserve"> </v>
      </c>
      <c r="AD1663" s="116" t="str">
        <f t="shared" si="254"/>
        <v xml:space="preserve"> </v>
      </c>
      <c r="AE1663" s="116" t="str">
        <f t="shared" si="255"/>
        <v xml:space="preserve"> </v>
      </c>
      <c r="AF1663" s="116" t="str">
        <f t="shared" si="256"/>
        <v xml:space="preserve"> </v>
      </c>
      <c r="AG1663" s="116" t="str">
        <f t="shared" si="257"/>
        <v xml:space="preserve"> </v>
      </c>
    </row>
    <row r="1664" spans="1:33" x14ac:dyDescent="0.35">
      <c r="A1664" s="199"/>
      <c r="B1664" s="200"/>
      <c r="C1664" s="200"/>
      <c r="D1664" s="200"/>
      <c r="E1664" s="200"/>
      <c r="F1664" s="200"/>
      <c r="G1664" s="200"/>
      <c r="H1664" s="200"/>
      <c r="I1664" s="200"/>
      <c r="J1664" s="200"/>
      <c r="K1664" s="200"/>
      <c r="L1664" s="200"/>
      <c r="M1664" s="200"/>
      <c r="N1664" s="200"/>
      <c r="O1664" s="200"/>
      <c r="P1664" s="200"/>
      <c r="Q1664" s="200"/>
      <c r="R1664" s="200"/>
      <c r="S1664" s="200"/>
      <c r="T1664" s="200"/>
      <c r="U1664" s="200"/>
      <c r="V1664" s="200"/>
      <c r="W1664" s="201"/>
      <c r="X1664" s="116" t="str">
        <f t="shared" si="259"/>
        <v xml:space="preserve"> </v>
      </c>
      <c r="Y1664" s="116" t="str">
        <f t="shared" si="258"/>
        <v xml:space="preserve"> </v>
      </c>
      <c r="Z1664" s="116" t="str">
        <f t="shared" si="250"/>
        <v xml:space="preserve"> </v>
      </c>
      <c r="AA1664" s="116" t="str">
        <f t="shared" si="251"/>
        <v xml:space="preserve"> </v>
      </c>
      <c r="AB1664" s="116" t="str">
        <f t="shared" si="252"/>
        <v xml:space="preserve"> </v>
      </c>
      <c r="AC1664" s="116" t="str">
        <f t="shared" si="253"/>
        <v xml:space="preserve"> </v>
      </c>
      <c r="AD1664" s="116" t="str">
        <f t="shared" si="254"/>
        <v xml:space="preserve"> </v>
      </c>
      <c r="AE1664" s="116" t="str">
        <f t="shared" si="255"/>
        <v xml:space="preserve"> </v>
      </c>
      <c r="AF1664" s="116" t="str">
        <f t="shared" si="256"/>
        <v xml:space="preserve"> </v>
      </c>
      <c r="AG1664" s="116" t="str">
        <f t="shared" si="257"/>
        <v xml:space="preserve"> </v>
      </c>
    </row>
    <row r="1665" spans="1:33" x14ac:dyDescent="0.35">
      <c r="A1665" s="199"/>
      <c r="B1665" s="200"/>
      <c r="C1665" s="200"/>
      <c r="D1665" s="200"/>
      <c r="E1665" s="200"/>
      <c r="F1665" s="200"/>
      <c r="G1665" s="200"/>
      <c r="H1665" s="200"/>
      <c r="I1665" s="200"/>
      <c r="J1665" s="200"/>
      <c r="K1665" s="200"/>
      <c r="L1665" s="200"/>
      <c r="M1665" s="200"/>
      <c r="N1665" s="200"/>
      <c r="O1665" s="200"/>
      <c r="P1665" s="200"/>
      <c r="Q1665" s="200"/>
      <c r="R1665" s="200"/>
      <c r="S1665" s="200"/>
      <c r="T1665" s="200"/>
      <c r="U1665" s="200"/>
      <c r="V1665" s="200"/>
      <c r="W1665" s="201"/>
      <c r="X1665" s="116" t="str">
        <f t="shared" si="259"/>
        <v xml:space="preserve"> </v>
      </c>
      <c r="Y1665" s="116" t="str">
        <f t="shared" si="258"/>
        <v xml:space="preserve"> </v>
      </c>
      <c r="Z1665" s="116" t="str">
        <f t="shared" si="250"/>
        <v xml:space="preserve"> </v>
      </c>
      <c r="AA1665" s="116" t="str">
        <f t="shared" si="251"/>
        <v xml:space="preserve"> </v>
      </c>
      <c r="AB1665" s="116" t="str">
        <f t="shared" si="252"/>
        <v xml:space="preserve"> </v>
      </c>
      <c r="AC1665" s="116" t="str">
        <f t="shared" si="253"/>
        <v xml:space="preserve"> </v>
      </c>
      <c r="AD1665" s="116" t="str">
        <f t="shared" si="254"/>
        <v xml:space="preserve"> </v>
      </c>
      <c r="AE1665" s="116" t="str">
        <f t="shared" si="255"/>
        <v xml:space="preserve"> </v>
      </c>
      <c r="AF1665" s="116" t="str">
        <f t="shared" si="256"/>
        <v xml:space="preserve"> </v>
      </c>
      <c r="AG1665" s="116" t="str">
        <f t="shared" si="257"/>
        <v xml:space="preserve"> </v>
      </c>
    </row>
    <row r="1666" spans="1:33" x14ac:dyDescent="0.35">
      <c r="A1666" s="199"/>
      <c r="B1666" s="200"/>
      <c r="C1666" s="200"/>
      <c r="D1666" s="200"/>
      <c r="E1666" s="200"/>
      <c r="F1666" s="200"/>
      <c r="G1666" s="200"/>
      <c r="H1666" s="200"/>
      <c r="I1666" s="200"/>
      <c r="J1666" s="200"/>
      <c r="K1666" s="200"/>
      <c r="L1666" s="200"/>
      <c r="M1666" s="200"/>
      <c r="N1666" s="200"/>
      <c r="O1666" s="200"/>
      <c r="P1666" s="200"/>
      <c r="Q1666" s="200"/>
      <c r="R1666" s="200"/>
      <c r="S1666" s="200"/>
      <c r="T1666" s="200"/>
      <c r="U1666" s="200"/>
      <c r="V1666" s="200"/>
      <c r="W1666" s="201"/>
      <c r="X1666" s="116" t="str">
        <f t="shared" si="259"/>
        <v xml:space="preserve"> </v>
      </c>
      <c r="Y1666" s="116" t="str">
        <f t="shared" si="258"/>
        <v xml:space="preserve"> </v>
      </c>
      <c r="Z1666" s="116" t="str">
        <f t="shared" si="250"/>
        <v xml:space="preserve"> </v>
      </c>
      <c r="AA1666" s="116" t="str">
        <f t="shared" si="251"/>
        <v xml:space="preserve"> </v>
      </c>
      <c r="AB1666" s="116" t="str">
        <f t="shared" si="252"/>
        <v xml:space="preserve"> </v>
      </c>
      <c r="AC1666" s="116" t="str">
        <f t="shared" si="253"/>
        <v xml:space="preserve"> </v>
      </c>
      <c r="AD1666" s="116" t="str">
        <f t="shared" si="254"/>
        <v xml:space="preserve"> </v>
      </c>
      <c r="AE1666" s="116" t="str">
        <f t="shared" si="255"/>
        <v xml:space="preserve"> </v>
      </c>
      <c r="AF1666" s="116" t="str">
        <f t="shared" si="256"/>
        <v xml:space="preserve"> </v>
      </c>
      <c r="AG1666" s="116" t="str">
        <f t="shared" si="257"/>
        <v xml:space="preserve"> </v>
      </c>
    </row>
    <row r="1667" spans="1:33" x14ac:dyDescent="0.35">
      <c r="A1667" s="199"/>
      <c r="B1667" s="200"/>
      <c r="C1667" s="200"/>
      <c r="D1667" s="200"/>
      <c r="E1667" s="200"/>
      <c r="F1667" s="200"/>
      <c r="G1667" s="200"/>
      <c r="H1667" s="200"/>
      <c r="I1667" s="200"/>
      <c r="J1667" s="200"/>
      <c r="K1667" s="200"/>
      <c r="L1667" s="200"/>
      <c r="M1667" s="200"/>
      <c r="N1667" s="200"/>
      <c r="O1667" s="200"/>
      <c r="P1667" s="200"/>
      <c r="Q1667" s="200"/>
      <c r="R1667" s="200"/>
      <c r="S1667" s="200"/>
      <c r="T1667" s="200"/>
      <c r="U1667" s="200"/>
      <c r="V1667" s="200"/>
      <c r="W1667" s="201"/>
      <c r="X1667" s="116" t="str">
        <f t="shared" si="259"/>
        <v xml:space="preserve"> </v>
      </c>
      <c r="Y1667" s="116" t="str">
        <f t="shared" si="258"/>
        <v xml:space="preserve"> </v>
      </c>
      <c r="Z1667" s="116" t="str">
        <f t="shared" si="250"/>
        <v xml:space="preserve"> </v>
      </c>
      <c r="AA1667" s="116" t="str">
        <f t="shared" si="251"/>
        <v xml:space="preserve"> </v>
      </c>
      <c r="AB1667" s="116" t="str">
        <f t="shared" si="252"/>
        <v xml:space="preserve"> </v>
      </c>
      <c r="AC1667" s="116" t="str">
        <f t="shared" si="253"/>
        <v xml:space="preserve"> </v>
      </c>
      <c r="AD1667" s="116" t="str">
        <f t="shared" si="254"/>
        <v xml:space="preserve"> </v>
      </c>
      <c r="AE1667" s="116" t="str">
        <f t="shared" si="255"/>
        <v xml:space="preserve"> </v>
      </c>
      <c r="AF1667" s="116" t="str">
        <f t="shared" si="256"/>
        <v xml:space="preserve"> </v>
      </c>
      <c r="AG1667" s="116" t="str">
        <f t="shared" si="257"/>
        <v xml:space="preserve"> </v>
      </c>
    </row>
    <row r="1668" spans="1:33" x14ac:dyDescent="0.35">
      <c r="A1668" s="199"/>
      <c r="B1668" s="200"/>
      <c r="C1668" s="200"/>
      <c r="D1668" s="200"/>
      <c r="E1668" s="200"/>
      <c r="F1668" s="200"/>
      <c r="G1668" s="200"/>
      <c r="H1668" s="200"/>
      <c r="I1668" s="200"/>
      <c r="J1668" s="200"/>
      <c r="K1668" s="200"/>
      <c r="L1668" s="200"/>
      <c r="M1668" s="200"/>
      <c r="N1668" s="200"/>
      <c r="O1668" s="200"/>
      <c r="P1668" s="200"/>
      <c r="Q1668" s="200"/>
      <c r="R1668" s="200"/>
      <c r="S1668" s="200"/>
      <c r="T1668" s="200"/>
      <c r="U1668" s="200"/>
      <c r="V1668" s="200"/>
      <c r="W1668" s="201"/>
      <c r="X1668" s="116" t="str">
        <f t="shared" si="259"/>
        <v xml:space="preserve"> </v>
      </c>
      <c r="Y1668" s="116" t="str">
        <f t="shared" si="258"/>
        <v xml:space="preserve"> </v>
      </c>
      <c r="Z1668" s="116" t="str">
        <f t="shared" ref="Z1668:Z1731" si="260">H1668&amp;" "&amp;I1668</f>
        <v xml:space="preserve"> </v>
      </c>
      <c r="AA1668" s="116" t="str">
        <f t="shared" ref="AA1668:AA1731" si="261">J1668&amp;" "&amp;K1668</f>
        <v xml:space="preserve"> </v>
      </c>
      <c r="AB1668" s="116" t="str">
        <f t="shared" ref="AB1668:AB1731" si="262">L1668&amp;" "&amp;M1668</f>
        <v xml:space="preserve"> </v>
      </c>
      <c r="AC1668" s="116" t="str">
        <f t="shared" ref="AC1668:AC1731" si="263">N1668&amp;" "&amp;O1668</f>
        <v xml:space="preserve"> </v>
      </c>
      <c r="AD1668" s="116" t="str">
        <f t="shared" ref="AD1668:AD1731" si="264">P1668&amp;" "&amp;Q1668</f>
        <v xml:space="preserve"> </v>
      </c>
      <c r="AE1668" s="116" t="str">
        <f t="shared" ref="AE1668:AE1731" si="265">R1668&amp;" "&amp;S1668</f>
        <v xml:space="preserve"> </v>
      </c>
      <c r="AF1668" s="116" t="str">
        <f t="shared" ref="AF1668:AF1731" si="266">T1668&amp;" "&amp;U1668</f>
        <v xml:space="preserve"> </v>
      </c>
      <c r="AG1668" s="116" t="str">
        <f t="shared" ref="AG1668:AG1731" si="267">V1668&amp;" "&amp;W1668</f>
        <v xml:space="preserve"> </v>
      </c>
    </row>
    <row r="1669" spans="1:33" x14ac:dyDescent="0.35">
      <c r="A1669" s="199"/>
      <c r="B1669" s="200"/>
      <c r="C1669" s="200"/>
      <c r="D1669" s="200"/>
      <c r="E1669" s="200"/>
      <c r="F1669" s="200"/>
      <c r="G1669" s="200"/>
      <c r="H1669" s="200"/>
      <c r="I1669" s="200"/>
      <c r="J1669" s="200"/>
      <c r="K1669" s="200"/>
      <c r="L1669" s="200"/>
      <c r="M1669" s="200"/>
      <c r="N1669" s="200"/>
      <c r="O1669" s="200"/>
      <c r="P1669" s="200"/>
      <c r="Q1669" s="200"/>
      <c r="R1669" s="200"/>
      <c r="S1669" s="200"/>
      <c r="T1669" s="200"/>
      <c r="U1669" s="200"/>
      <c r="V1669" s="200"/>
      <c r="W1669" s="201"/>
      <c r="X1669" s="116" t="str">
        <f t="shared" si="259"/>
        <v xml:space="preserve"> </v>
      </c>
      <c r="Y1669" s="116" t="str">
        <f t="shared" ref="Y1669:Y1732" si="268">F1669&amp;" "&amp;G1669</f>
        <v xml:space="preserve"> </v>
      </c>
      <c r="Z1669" s="116" t="str">
        <f t="shared" si="260"/>
        <v xml:space="preserve"> </v>
      </c>
      <c r="AA1669" s="116" t="str">
        <f t="shared" si="261"/>
        <v xml:space="preserve"> </v>
      </c>
      <c r="AB1669" s="116" t="str">
        <f t="shared" si="262"/>
        <v xml:space="preserve"> </v>
      </c>
      <c r="AC1669" s="116" t="str">
        <f t="shared" si="263"/>
        <v xml:space="preserve"> </v>
      </c>
      <c r="AD1669" s="116" t="str">
        <f t="shared" si="264"/>
        <v xml:space="preserve"> </v>
      </c>
      <c r="AE1669" s="116" t="str">
        <f t="shared" si="265"/>
        <v xml:space="preserve"> </v>
      </c>
      <c r="AF1669" s="116" t="str">
        <f t="shared" si="266"/>
        <v xml:space="preserve"> </v>
      </c>
      <c r="AG1669" s="116" t="str">
        <f t="shared" si="267"/>
        <v xml:space="preserve"> </v>
      </c>
    </row>
    <row r="1670" spans="1:33" x14ac:dyDescent="0.35">
      <c r="A1670" s="199"/>
      <c r="B1670" s="200"/>
      <c r="C1670" s="200"/>
      <c r="D1670" s="200"/>
      <c r="E1670" s="200"/>
      <c r="F1670" s="200"/>
      <c r="G1670" s="200"/>
      <c r="H1670" s="200"/>
      <c r="I1670" s="200"/>
      <c r="J1670" s="200"/>
      <c r="K1670" s="200"/>
      <c r="L1670" s="200"/>
      <c r="M1670" s="200"/>
      <c r="N1670" s="200"/>
      <c r="O1670" s="200"/>
      <c r="P1670" s="200"/>
      <c r="Q1670" s="200"/>
      <c r="R1670" s="200"/>
      <c r="S1670" s="200"/>
      <c r="T1670" s="200"/>
      <c r="U1670" s="200"/>
      <c r="V1670" s="200"/>
      <c r="W1670" s="201"/>
      <c r="X1670" s="116" t="str">
        <f t="shared" ref="X1670:X1733" si="269">D1670&amp;" "&amp;E1670</f>
        <v xml:space="preserve"> </v>
      </c>
      <c r="Y1670" s="116" t="str">
        <f t="shared" si="268"/>
        <v xml:space="preserve"> </v>
      </c>
      <c r="Z1670" s="116" t="str">
        <f t="shared" si="260"/>
        <v xml:space="preserve"> </v>
      </c>
      <c r="AA1670" s="116" t="str">
        <f t="shared" si="261"/>
        <v xml:space="preserve"> </v>
      </c>
      <c r="AB1670" s="116" t="str">
        <f t="shared" si="262"/>
        <v xml:space="preserve"> </v>
      </c>
      <c r="AC1670" s="116" t="str">
        <f t="shared" si="263"/>
        <v xml:space="preserve"> </v>
      </c>
      <c r="AD1670" s="116" t="str">
        <f t="shared" si="264"/>
        <v xml:space="preserve"> </v>
      </c>
      <c r="AE1670" s="116" t="str">
        <f t="shared" si="265"/>
        <v xml:space="preserve"> </v>
      </c>
      <c r="AF1670" s="116" t="str">
        <f t="shared" si="266"/>
        <v xml:space="preserve"> </v>
      </c>
      <c r="AG1670" s="116" t="str">
        <f t="shared" si="267"/>
        <v xml:space="preserve"> </v>
      </c>
    </row>
    <row r="1671" spans="1:33" x14ac:dyDescent="0.35">
      <c r="A1671" s="199"/>
      <c r="B1671" s="200"/>
      <c r="C1671" s="200"/>
      <c r="D1671" s="200"/>
      <c r="E1671" s="200"/>
      <c r="F1671" s="200"/>
      <c r="G1671" s="200"/>
      <c r="H1671" s="200"/>
      <c r="I1671" s="200"/>
      <c r="J1671" s="200"/>
      <c r="K1671" s="200"/>
      <c r="L1671" s="200"/>
      <c r="M1671" s="200"/>
      <c r="N1671" s="200"/>
      <c r="O1671" s="200"/>
      <c r="P1671" s="200"/>
      <c r="Q1671" s="200"/>
      <c r="R1671" s="200"/>
      <c r="S1671" s="200"/>
      <c r="T1671" s="200"/>
      <c r="U1671" s="200"/>
      <c r="V1671" s="200"/>
      <c r="W1671" s="201"/>
      <c r="X1671" s="116" t="str">
        <f t="shared" si="269"/>
        <v xml:space="preserve"> </v>
      </c>
      <c r="Y1671" s="116" t="str">
        <f t="shared" si="268"/>
        <v xml:space="preserve"> </v>
      </c>
      <c r="Z1671" s="116" t="str">
        <f t="shared" si="260"/>
        <v xml:space="preserve"> </v>
      </c>
      <c r="AA1671" s="116" t="str">
        <f t="shared" si="261"/>
        <v xml:space="preserve"> </v>
      </c>
      <c r="AB1671" s="116" t="str">
        <f t="shared" si="262"/>
        <v xml:space="preserve"> </v>
      </c>
      <c r="AC1671" s="116" t="str">
        <f t="shared" si="263"/>
        <v xml:space="preserve"> </v>
      </c>
      <c r="AD1671" s="116" t="str">
        <f t="shared" si="264"/>
        <v xml:space="preserve"> </v>
      </c>
      <c r="AE1671" s="116" t="str">
        <f t="shared" si="265"/>
        <v xml:space="preserve"> </v>
      </c>
      <c r="AF1671" s="116" t="str">
        <f t="shared" si="266"/>
        <v xml:space="preserve"> </v>
      </c>
      <c r="AG1671" s="116" t="str">
        <f t="shared" si="267"/>
        <v xml:space="preserve"> </v>
      </c>
    </row>
    <row r="1672" spans="1:33" x14ac:dyDescent="0.35">
      <c r="A1672" s="199"/>
      <c r="B1672" s="200"/>
      <c r="C1672" s="200"/>
      <c r="D1672" s="200"/>
      <c r="E1672" s="200"/>
      <c r="F1672" s="200"/>
      <c r="G1672" s="200"/>
      <c r="H1672" s="200"/>
      <c r="I1672" s="200"/>
      <c r="J1672" s="200"/>
      <c r="K1672" s="200"/>
      <c r="L1672" s="200"/>
      <c r="M1672" s="200"/>
      <c r="N1672" s="200"/>
      <c r="O1672" s="200"/>
      <c r="P1672" s="200"/>
      <c r="Q1672" s="200"/>
      <c r="R1672" s="200"/>
      <c r="S1672" s="200"/>
      <c r="T1672" s="200"/>
      <c r="U1672" s="200"/>
      <c r="V1672" s="200"/>
      <c r="W1672" s="201"/>
      <c r="X1672" s="116" t="str">
        <f t="shared" si="269"/>
        <v xml:space="preserve"> </v>
      </c>
      <c r="Y1672" s="116" t="str">
        <f t="shared" si="268"/>
        <v xml:space="preserve"> </v>
      </c>
      <c r="Z1672" s="116" t="str">
        <f t="shared" si="260"/>
        <v xml:space="preserve"> </v>
      </c>
      <c r="AA1672" s="116" t="str">
        <f t="shared" si="261"/>
        <v xml:space="preserve"> </v>
      </c>
      <c r="AB1672" s="116" t="str">
        <f t="shared" si="262"/>
        <v xml:space="preserve"> </v>
      </c>
      <c r="AC1672" s="116" t="str">
        <f t="shared" si="263"/>
        <v xml:space="preserve"> </v>
      </c>
      <c r="AD1672" s="116" t="str">
        <f t="shared" si="264"/>
        <v xml:space="preserve"> </v>
      </c>
      <c r="AE1672" s="116" t="str">
        <f t="shared" si="265"/>
        <v xml:space="preserve"> </v>
      </c>
      <c r="AF1672" s="116" t="str">
        <f t="shared" si="266"/>
        <v xml:space="preserve"> </v>
      </c>
      <c r="AG1672" s="116" t="str">
        <f t="shared" si="267"/>
        <v xml:space="preserve"> </v>
      </c>
    </row>
    <row r="1673" spans="1:33" x14ac:dyDescent="0.35">
      <c r="A1673" s="199"/>
      <c r="B1673" s="200"/>
      <c r="C1673" s="200"/>
      <c r="D1673" s="200"/>
      <c r="E1673" s="200"/>
      <c r="F1673" s="200"/>
      <c r="G1673" s="200"/>
      <c r="H1673" s="200"/>
      <c r="I1673" s="200"/>
      <c r="J1673" s="200"/>
      <c r="K1673" s="200"/>
      <c r="L1673" s="200"/>
      <c r="M1673" s="200"/>
      <c r="N1673" s="200"/>
      <c r="O1673" s="200"/>
      <c r="P1673" s="200"/>
      <c r="Q1673" s="200"/>
      <c r="R1673" s="200"/>
      <c r="S1673" s="200"/>
      <c r="T1673" s="200"/>
      <c r="U1673" s="200"/>
      <c r="V1673" s="200"/>
      <c r="W1673" s="201"/>
      <c r="X1673" s="116" t="str">
        <f t="shared" si="269"/>
        <v xml:space="preserve"> </v>
      </c>
      <c r="Y1673" s="116" t="str">
        <f t="shared" si="268"/>
        <v xml:space="preserve"> </v>
      </c>
      <c r="Z1673" s="116" t="str">
        <f t="shared" si="260"/>
        <v xml:space="preserve"> </v>
      </c>
      <c r="AA1673" s="116" t="str">
        <f t="shared" si="261"/>
        <v xml:space="preserve"> </v>
      </c>
      <c r="AB1673" s="116" t="str">
        <f t="shared" si="262"/>
        <v xml:space="preserve"> </v>
      </c>
      <c r="AC1673" s="116" t="str">
        <f t="shared" si="263"/>
        <v xml:space="preserve"> </v>
      </c>
      <c r="AD1673" s="116" t="str">
        <f t="shared" si="264"/>
        <v xml:space="preserve"> </v>
      </c>
      <c r="AE1673" s="116" t="str">
        <f t="shared" si="265"/>
        <v xml:space="preserve"> </v>
      </c>
      <c r="AF1673" s="116" t="str">
        <f t="shared" si="266"/>
        <v xml:space="preserve"> </v>
      </c>
      <c r="AG1673" s="116" t="str">
        <f t="shared" si="267"/>
        <v xml:space="preserve"> </v>
      </c>
    </row>
    <row r="1674" spans="1:33" x14ac:dyDescent="0.35">
      <c r="A1674" s="199"/>
      <c r="B1674" s="200"/>
      <c r="C1674" s="200"/>
      <c r="D1674" s="200"/>
      <c r="E1674" s="200"/>
      <c r="F1674" s="200"/>
      <c r="G1674" s="200"/>
      <c r="H1674" s="200"/>
      <c r="I1674" s="200"/>
      <c r="J1674" s="200"/>
      <c r="K1674" s="200"/>
      <c r="L1674" s="200"/>
      <c r="M1674" s="200"/>
      <c r="N1674" s="200"/>
      <c r="O1674" s="200"/>
      <c r="P1674" s="200"/>
      <c r="Q1674" s="200"/>
      <c r="R1674" s="200"/>
      <c r="S1674" s="200"/>
      <c r="T1674" s="200"/>
      <c r="U1674" s="200"/>
      <c r="V1674" s="200"/>
      <c r="W1674" s="201"/>
      <c r="X1674" s="116" t="str">
        <f t="shared" si="269"/>
        <v xml:space="preserve"> </v>
      </c>
      <c r="Y1674" s="116" t="str">
        <f t="shared" si="268"/>
        <v xml:space="preserve"> </v>
      </c>
      <c r="Z1674" s="116" t="str">
        <f t="shared" si="260"/>
        <v xml:space="preserve"> </v>
      </c>
      <c r="AA1674" s="116" t="str">
        <f t="shared" si="261"/>
        <v xml:space="preserve"> </v>
      </c>
      <c r="AB1674" s="116" t="str">
        <f t="shared" si="262"/>
        <v xml:space="preserve"> </v>
      </c>
      <c r="AC1674" s="116" t="str">
        <f t="shared" si="263"/>
        <v xml:space="preserve"> </v>
      </c>
      <c r="AD1674" s="116" t="str">
        <f t="shared" si="264"/>
        <v xml:space="preserve"> </v>
      </c>
      <c r="AE1674" s="116" t="str">
        <f t="shared" si="265"/>
        <v xml:space="preserve"> </v>
      </c>
      <c r="AF1674" s="116" t="str">
        <f t="shared" si="266"/>
        <v xml:space="preserve"> </v>
      </c>
      <c r="AG1674" s="116" t="str">
        <f t="shared" si="267"/>
        <v xml:space="preserve"> </v>
      </c>
    </row>
    <row r="1675" spans="1:33" x14ac:dyDescent="0.35">
      <c r="A1675" s="199"/>
      <c r="B1675" s="200"/>
      <c r="C1675" s="200"/>
      <c r="D1675" s="200"/>
      <c r="E1675" s="200"/>
      <c r="F1675" s="200"/>
      <c r="G1675" s="200"/>
      <c r="H1675" s="200"/>
      <c r="I1675" s="200"/>
      <c r="J1675" s="200"/>
      <c r="K1675" s="200"/>
      <c r="L1675" s="200"/>
      <c r="M1675" s="200"/>
      <c r="N1675" s="200"/>
      <c r="O1675" s="200"/>
      <c r="P1675" s="200"/>
      <c r="Q1675" s="200"/>
      <c r="R1675" s="200"/>
      <c r="S1675" s="200"/>
      <c r="T1675" s="200"/>
      <c r="U1675" s="200"/>
      <c r="V1675" s="200"/>
      <c r="W1675" s="201"/>
      <c r="X1675" s="116" t="str">
        <f t="shared" si="269"/>
        <v xml:space="preserve"> </v>
      </c>
      <c r="Y1675" s="116" t="str">
        <f t="shared" si="268"/>
        <v xml:space="preserve"> </v>
      </c>
      <c r="Z1675" s="116" t="str">
        <f t="shared" si="260"/>
        <v xml:space="preserve"> </v>
      </c>
      <c r="AA1675" s="116" t="str">
        <f t="shared" si="261"/>
        <v xml:space="preserve"> </v>
      </c>
      <c r="AB1675" s="116" t="str">
        <f t="shared" si="262"/>
        <v xml:space="preserve"> </v>
      </c>
      <c r="AC1675" s="116" t="str">
        <f t="shared" si="263"/>
        <v xml:space="preserve"> </v>
      </c>
      <c r="AD1675" s="116" t="str">
        <f t="shared" si="264"/>
        <v xml:space="preserve"> </v>
      </c>
      <c r="AE1675" s="116" t="str">
        <f t="shared" si="265"/>
        <v xml:space="preserve"> </v>
      </c>
      <c r="AF1675" s="116" t="str">
        <f t="shared" si="266"/>
        <v xml:space="preserve"> </v>
      </c>
      <c r="AG1675" s="116" t="str">
        <f t="shared" si="267"/>
        <v xml:space="preserve"> </v>
      </c>
    </row>
    <row r="1676" spans="1:33" x14ac:dyDescent="0.35">
      <c r="A1676" s="199"/>
      <c r="B1676" s="200"/>
      <c r="C1676" s="200"/>
      <c r="D1676" s="200"/>
      <c r="E1676" s="200"/>
      <c r="F1676" s="200"/>
      <c r="G1676" s="200"/>
      <c r="H1676" s="200"/>
      <c r="I1676" s="200"/>
      <c r="J1676" s="200"/>
      <c r="K1676" s="200"/>
      <c r="L1676" s="200"/>
      <c r="M1676" s="200"/>
      <c r="N1676" s="200"/>
      <c r="O1676" s="200"/>
      <c r="P1676" s="200"/>
      <c r="Q1676" s="200"/>
      <c r="R1676" s="200"/>
      <c r="S1676" s="200"/>
      <c r="T1676" s="200"/>
      <c r="U1676" s="200"/>
      <c r="V1676" s="200"/>
      <c r="W1676" s="201"/>
      <c r="X1676" s="116" t="str">
        <f t="shared" si="269"/>
        <v xml:space="preserve"> </v>
      </c>
      <c r="Y1676" s="116" t="str">
        <f t="shared" si="268"/>
        <v xml:space="preserve"> </v>
      </c>
      <c r="Z1676" s="116" t="str">
        <f t="shared" si="260"/>
        <v xml:space="preserve"> </v>
      </c>
      <c r="AA1676" s="116" t="str">
        <f t="shared" si="261"/>
        <v xml:space="preserve"> </v>
      </c>
      <c r="AB1676" s="116" t="str">
        <f t="shared" si="262"/>
        <v xml:space="preserve"> </v>
      </c>
      <c r="AC1676" s="116" t="str">
        <f t="shared" si="263"/>
        <v xml:space="preserve"> </v>
      </c>
      <c r="AD1676" s="116" t="str">
        <f t="shared" si="264"/>
        <v xml:space="preserve"> </v>
      </c>
      <c r="AE1676" s="116" t="str">
        <f t="shared" si="265"/>
        <v xml:space="preserve"> </v>
      </c>
      <c r="AF1676" s="116" t="str">
        <f t="shared" si="266"/>
        <v xml:space="preserve"> </v>
      </c>
      <c r="AG1676" s="116" t="str">
        <f t="shared" si="267"/>
        <v xml:space="preserve"> </v>
      </c>
    </row>
    <row r="1677" spans="1:33" x14ac:dyDescent="0.35">
      <c r="A1677" s="199"/>
      <c r="B1677" s="200"/>
      <c r="C1677" s="200"/>
      <c r="D1677" s="200"/>
      <c r="E1677" s="200"/>
      <c r="F1677" s="200"/>
      <c r="G1677" s="200"/>
      <c r="H1677" s="200"/>
      <c r="I1677" s="200"/>
      <c r="J1677" s="200"/>
      <c r="K1677" s="200"/>
      <c r="L1677" s="200"/>
      <c r="M1677" s="200"/>
      <c r="N1677" s="200"/>
      <c r="O1677" s="200"/>
      <c r="P1677" s="200"/>
      <c r="Q1677" s="200"/>
      <c r="R1677" s="200"/>
      <c r="S1677" s="200"/>
      <c r="T1677" s="200"/>
      <c r="U1677" s="200"/>
      <c r="V1677" s="200"/>
      <c r="W1677" s="201"/>
      <c r="X1677" s="116" t="str">
        <f t="shared" si="269"/>
        <v xml:space="preserve"> </v>
      </c>
      <c r="Y1677" s="116" t="str">
        <f t="shared" si="268"/>
        <v xml:space="preserve"> </v>
      </c>
      <c r="Z1677" s="116" t="str">
        <f t="shared" si="260"/>
        <v xml:space="preserve"> </v>
      </c>
      <c r="AA1677" s="116" t="str">
        <f t="shared" si="261"/>
        <v xml:space="preserve"> </v>
      </c>
      <c r="AB1677" s="116" t="str">
        <f t="shared" si="262"/>
        <v xml:space="preserve"> </v>
      </c>
      <c r="AC1677" s="116" t="str">
        <f t="shared" si="263"/>
        <v xml:space="preserve"> </v>
      </c>
      <c r="AD1677" s="116" t="str">
        <f t="shared" si="264"/>
        <v xml:space="preserve"> </v>
      </c>
      <c r="AE1677" s="116" t="str">
        <f t="shared" si="265"/>
        <v xml:space="preserve"> </v>
      </c>
      <c r="AF1677" s="116" t="str">
        <f t="shared" si="266"/>
        <v xml:space="preserve"> </v>
      </c>
      <c r="AG1677" s="116" t="str">
        <f t="shared" si="267"/>
        <v xml:space="preserve"> </v>
      </c>
    </row>
    <row r="1678" spans="1:33" x14ac:dyDescent="0.35">
      <c r="A1678" s="199"/>
      <c r="B1678" s="200"/>
      <c r="C1678" s="200"/>
      <c r="D1678" s="200"/>
      <c r="E1678" s="200"/>
      <c r="F1678" s="200"/>
      <c r="G1678" s="200"/>
      <c r="H1678" s="200"/>
      <c r="I1678" s="200"/>
      <c r="J1678" s="200"/>
      <c r="K1678" s="200"/>
      <c r="L1678" s="200"/>
      <c r="M1678" s="200"/>
      <c r="N1678" s="200"/>
      <c r="O1678" s="200"/>
      <c r="P1678" s="200"/>
      <c r="Q1678" s="200"/>
      <c r="R1678" s="200"/>
      <c r="S1678" s="200"/>
      <c r="T1678" s="200"/>
      <c r="U1678" s="200"/>
      <c r="V1678" s="200"/>
      <c r="W1678" s="201"/>
      <c r="X1678" s="116" t="str">
        <f t="shared" si="269"/>
        <v xml:space="preserve"> </v>
      </c>
      <c r="Y1678" s="116" t="str">
        <f t="shared" si="268"/>
        <v xml:space="preserve"> </v>
      </c>
      <c r="Z1678" s="116" t="str">
        <f t="shared" si="260"/>
        <v xml:space="preserve"> </v>
      </c>
      <c r="AA1678" s="116" t="str">
        <f t="shared" si="261"/>
        <v xml:space="preserve"> </v>
      </c>
      <c r="AB1678" s="116" t="str">
        <f t="shared" si="262"/>
        <v xml:space="preserve"> </v>
      </c>
      <c r="AC1678" s="116" t="str">
        <f t="shared" si="263"/>
        <v xml:space="preserve"> </v>
      </c>
      <c r="AD1678" s="116" t="str">
        <f t="shared" si="264"/>
        <v xml:space="preserve"> </v>
      </c>
      <c r="AE1678" s="116" t="str">
        <f t="shared" si="265"/>
        <v xml:space="preserve"> </v>
      </c>
      <c r="AF1678" s="116" t="str">
        <f t="shared" si="266"/>
        <v xml:space="preserve"> </v>
      </c>
      <c r="AG1678" s="116" t="str">
        <f t="shared" si="267"/>
        <v xml:space="preserve"> </v>
      </c>
    </row>
    <row r="1679" spans="1:33" x14ac:dyDescent="0.35">
      <c r="A1679" s="199"/>
      <c r="B1679" s="200"/>
      <c r="C1679" s="200"/>
      <c r="D1679" s="200"/>
      <c r="E1679" s="200"/>
      <c r="F1679" s="200"/>
      <c r="G1679" s="200"/>
      <c r="H1679" s="200"/>
      <c r="I1679" s="200"/>
      <c r="J1679" s="200"/>
      <c r="K1679" s="200"/>
      <c r="L1679" s="200"/>
      <c r="M1679" s="200"/>
      <c r="N1679" s="200"/>
      <c r="O1679" s="200"/>
      <c r="P1679" s="200"/>
      <c r="Q1679" s="200"/>
      <c r="R1679" s="200"/>
      <c r="S1679" s="200"/>
      <c r="T1679" s="200"/>
      <c r="U1679" s="200"/>
      <c r="V1679" s="200"/>
      <c r="W1679" s="201"/>
      <c r="X1679" s="116" t="str">
        <f t="shared" si="269"/>
        <v xml:space="preserve"> </v>
      </c>
      <c r="Y1679" s="116" t="str">
        <f t="shared" si="268"/>
        <v xml:space="preserve"> </v>
      </c>
      <c r="Z1679" s="116" t="str">
        <f t="shared" si="260"/>
        <v xml:space="preserve"> </v>
      </c>
      <c r="AA1679" s="116" t="str">
        <f t="shared" si="261"/>
        <v xml:space="preserve"> </v>
      </c>
      <c r="AB1679" s="116" t="str">
        <f t="shared" si="262"/>
        <v xml:space="preserve"> </v>
      </c>
      <c r="AC1679" s="116" t="str">
        <f t="shared" si="263"/>
        <v xml:space="preserve"> </v>
      </c>
      <c r="AD1679" s="116" t="str">
        <f t="shared" si="264"/>
        <v xml:space="preserve"> </v>
      </c>
      <c r="AE1679" s="116" t="str">
        <f t="shared" si="265"/>
        <v xml:space="preserve"> </v>
      </c>
      <c r="AF1679" s="116" t="str">
        <f t="shared" si="266"/>
        <v xml:space="preserve"> </v>
      </c>
      <c r="AG1679" s="116" t="str">
        <f t="shared" si="267"/>
        <v xml:space="preserve"> </v>
      </c>
    </row>
    <row r="1680" spans="1:33" x14ac:dyDescent="0.35">
      <c r="A1680" s="199"/>
      <c r="B1680" s="200"/>
      <c r="C1680" s="200"/>
      <c r="D1680" s="200"/>
      <c r="E1680" s="200"/>
      <c r="F1680" s="200"/>
      <c r="G1680" s="200"/>
      <c r="H1680" s="200"/>
      <c r="I1680" s="200"/>
      <c r="J1680" s="200"/>
      <c r="K1680" s="200"/>
      <c r="L1680" s="200"/>
      <c r="M1680" s="200"/>
      <c r="N1680" s="200"/>
      <c r="O1680" s="200"/>
      <c r="P1680" s="200"/>
      <c r="Q1680" s="200"/>
      <c r="R1680" s="200"/>
      <c r="S1680" s="200"/>
      <c r="T1680" s="200"/>
      <c r="U1680" s="200"/>
      <c r="V1680" s="200"/>
      <c r="W1680" s="201"/>
      <c r="X1680" s="116" t="str">
        <f t="shared" si="269"/>
        <v xml:space="preserve"> </v>
      </c>
      <c r="Y1680" s="116" t="str">
        <f t="shared" si="268"/>
        <v xml:space="preserve"> </v>
      </c>
      <c r="Z1680" s="116" t="str">
        <f t="shared" si="260"/>
        <v xml:space="preserve"> </v>
      </c>
      <c r="AA1680" s="116" t="str">
        <f t="shared" si="261"/>
        <v xml:space="preserve"> </v>
      </c>
      <c r="AB1680" s="116" t="str">
        <f t="shared" si="262"/>
        <v xml:space="preserve"> </v>
      </c>
      <c r="AC1680" s="116" t="str">
        <f t="shared" si="263"/>
        <v xml:space="preserve"> </v>
      </c>
      <c r="AD1680" s="116" t="str">
        <f t="shared" si="264"/>
        <v xml:space="preserve"> </v>
      </c>
      <c r="AE1680" s="116" t="str">
        <f t="shared" si="265"/>
        <v xml:space="preserve"> </v>
      </c>
      <c r="AF1680" s="116" t="str">
        <f t="shared" si="266"/>
        <v xml:space="preserve"> </v>
      </c>
      <c r="AG1680" s="116" t="str">
        <f t="shared" si="267"/>
        <v xml:space="preserve"> </v>
      </c>
    </row>
    <row r="1681" spans="1:33" x14ac:dyDescent="0.35">
      <c r="A1681" s="199"/>
      <c r="B1681" s="200"/>
      <c r="C1681" s="200"/>
      <c r="D1681" s="200"/>
      <c r="E1681" s="200"/>
      <c r="F1681" s="200"/>
      <c r="G1681" s="200"/>
      <c r="H1681" s="200"/>
      <c r="I1681" s="200"/>
      <c r="J1681" s="200"/>
      <c r="K1681" s="200"/>
      <c r="L1681" s="200"/>
      <c r="M1681" s="200"/>
      <c r="N1681" s="200"/>
      <c r="O1681" s="200"/>
      <c r="P1681" s="200"/>
      <c r="Q1681" s="200"/>
      <c r="R1681" s="200"/>
      <c r="S1681" s="200"/>
      <c r="T1681" s="200"/>
      <c r="U1681" s="200"/>
      <c r="V1681" s="200"/>
      <c r="W1681" s="201"/>
      <c r="X1681" s="116" t="str">
        <f t="shared" si="269"/>
        <v xml:space="preserve"> </v>
      </c>
      <c r="Y1681" s="116" t="str">
        <f t="shared" si="268"/>
        <v xml:space="preserve"> </v>
      </c>
      <c r="Z1681" s="116" t="str">
        <f t="shared" si="260"/>
        <v xml:space="preserve"> </v>
      </c>
      <c r="AA1681" s="116" t="str">
        <f t="shared" si="261"/>
        <v xml:space="preserve"> </v>
      </c>
      <c r="AB1681" s="116" t="str">
        <f t="shared" si="262"/>
        <v xml:space="preserve"> </v>
      </c>
      <c r="AC1681" s="116" t="str">
        <f t="shared" si="263"/>
        <v xml:space="preserve"> </v>
      </c>
      <c r="AD1681" s="116" t="str">
        <f t="shared" si="264"/>
        <v xml:space="preserve"> </v>
      </c>
      <c r="AE1681" s="116" t="str">
        <f t="shared" si="265"/>
        <v xml:space="preserve"> </v>
      </c>
      <c r="AF1681" s="116" t="str">
        <f t="shared" si="266"/>
        <v xml:space="preserve"> </v>
      </c>
      <c r="AG1681" s="116" t="str">
        <f t="shared" si="267"/>
        <v xml:space="preserve"> </v>
      </c>
    </row>
    <row r="1682" spans="1:33" x14ac:dyDescent="0.35">
      <c r="A1682" s="199"/>
      <c r="B1682" s="200"/>
      <c r="C1682" s="200"/>
      <c r="D1682" s="200"/>
      <c r="E1682" s="200"/>
      <c r="F1682" s="200"/>
      <c r="G1682" s="200"/>
      <c r="H1682" s="200"/>
      <c r="I1682" s="200"/>
      <c r="J1682" s="200"/>
      <c r="K1682" s="200"/>
      <c r="L1682" s="200"/>
      <c r="M1682" s="200"/>
      <c r="N1682" s="200"/>
      <c r="O1682" s="200"/>
      <c r="P1682" s="200"/>
      <c r="Q1682" s="200"/>
      <c r="R1682" s="200"/>
      <c r="S1682" s="200"/>
      <c r="T1682" s="200"/>
      <c r="U1682" s="200"/>
      <c r="V1682" s="200"/>
      <c r="W1682" s="201"/>
      <c r="X1682" s="116" t="str">
        <f t="shared" si="269"/>
        <v xml:space="preserve"> </v>
      </c>
      <c r="Y1682" s="116" t="str">
        <f t="shared" si="268"/>
        <v xml:space="preserve"> </v>
      </c>
      <c r="Z1682" s="116" t="str">
        <f t="shared" si="260"/>
        <v xml:space="preserve"> </v>
      </c>
      <c r="AA1682" s="116" t="str">
        <f t="shared" si="261"/>
        <v xml:space="preserve"> </v>
      </c>
      <c r="AB1682" s="116" t="str">
        <f t="shared" si="262"/>
        <v xml:space="preserve"> </v>
      </c>
      <c r="AC1682" s="116" t="str">
        <f t="shared" si="263"/>
        <v xml:space="preserve"> </v>
      </c>
      <c r="AD1682" s="116" t="str">
        <f t="shared" si="264"/>
        <v xml:space="preserve"> </v>
      </c>
      <c r="AE1682" s="116" t="str">
        <f t="shared" si="265"/>
        <v xml:space="preserve"> </v>
      </c>
      <c r="AF1682" s="116" t="str">
        <f t="shared" si="266"/>
        <v xml:space="preserve"> </v>
      </c>
      <c r="AG1682" s="116" t="str">
        <f t="shared" si="267"/>
        <v xml:space="preserve"> </v>
      </c>
    </row>
    <row r="1683" spans="1:33" x14ac:dyDescent="0.35">
      <c r="A1683" s="199"/>
      <c r="B1683" s="200"/>
      <c r="C1683" s="200"/>
      <c r="D1683" s="200"/>
      <c r="E1683" s="200"/>
      <c r="F1683" s="200"/>
      <c r="G1683" s="200"/>
      <c r="H1683" s="200"/>
      <c r="I1683" s="200"/>
      <c r="J1683" s="200"/>
      <c r="K1683" s="200"/>
      <c r="L1683" s="200"/>
      <c r="M1683" s="200"/>
      <c r="N1683" s="200"/>
      <c r="O1683" s="200"/>
      <c r="P1683" s="200"/>
      <c r="Q1683" s="200"/>
      <c r="R1683" s="200"/>
      <c r="S1683" s="200"/>
      <c r="T1683" s="200"/>
      <c r="U1683" s="200"/>
      <c r="V1683" s="200"/>
      <c r="W1683" s="201"/>
      <c r="X1683" s="116" t="str">
        <f t="shared" si="269"/>
        <v xml:space="preserve"> </v>
      </c>
      <c r="Y1683" s="116" t="str">
        <f t="shared" si="268"/>
        <v xml:space="preserve"> </v>
      </c>
      <c r="Z1683" s="116" t="str">
        <f t="shared" si="260"/>
        <v xml:space="preserve"> </v>
      </c>
      <c r="AA1683" s="116" t="str">
        <f t="shared" si="261"/>
        <v xml:space="preserve"> </v>
      </c>
      <c r="AB1683" s="116" t="str">
        <f t="shared" si="262"/>
        <v xml:space="preserve"> </v>
      </c>
      <c r="AC1683" s="116" t="str">
        <f t="shared" si="263"/>
        <v xml:space="preserve"> </v>
      </c>
      <c r="AD1683" s="116" t="str">
        <f t="shared" si="264"/>
        <v xml:space="preserve"> </v>
      </c>
      <c r="AE1683" s="116" t="str">
        <f t="shared" si="265"/>
        <v xml:space="preserve"> </v>
      </c>
      <c r="AF1683" s="116" t="str">
        <f t="shared" si="266"/>
        <v xml:space="preserve"> </v>
      </c>
      <c r="AG1683" s="116" t="str">
        <f t="shared" si="267"/>
        <v xml:space="preserve"> </v>
      </c>
    </row>
    <row r="1684" spans="1:33" x14ac:dyDescent="0.35">
      <c r="A1684" s="199"/>
      <c r="B1684" s="200"/>
      <c r="C1684" s="200"/>
      <c r="D1684" s="200"/>
      <c r="E1684" s="200"/>
      <c r="F1684" s="200"/>
      <c r="G1684" s="200"/>
      <c r="H1684" s="200"/>
      <c r="I1684" s="200"/>
      <c r="J1684" s="200"/>
      <c r="K1684" s="200"/>
      <c r="L1684" s="200"/>
      <c r="M1684" s="200"/>
      <c r="N1684" s="200"/>
      <c r="O1684" s="200"/>
      <c r="P1684" s="200"/>
      <c r="Q1684" s="200"/>
      <c r="R1684" s="200"/>
      <c r="S1684" s="200"/>
      <c r="T1684" s="200"/>
      <c r="U1684" s="200"/>
      <c r="V1684" s="200"/>
      <c r="W1684" s="201"/>
      <c r="X1684" s="116" t="str">
        <f t="shared" si="269"/>
        <v xml:space="preserve"> </v>
      </c>
      <c r="Y1684" s="116" t="str">
        <f t="shared" si="268"/>
        <v xml:space="preserve"> </v>
      </c>
      <c r="Z1684" s="116" t="str">
        <f t="shared" si="260"/>
        <v xml:space="preserve"> </v>
      </c>
      <c r="AA1684" s="116" t="str">
        <f t="shared" si="261"/>
        <v xml:space="preserve"> </v>
      </c>
      <c r="AB1684" s="116" t="str">
        <f t="shared" si="262"/>
        <v xml:space="preserve"> </v>
      </c>
      <c r="AC1684" s="116" t="str">
        <f t="shared" si="263"/>
        <v xml:space="preserve"> </v>
      </c>
      <c r="AD1684" s="116" t="str">
        <f t="shared" si="264"/>
        <v xml:space="preserve"> </v>
      </c>
      <c r="AE1684" s="116" t="str">
        <f t="shared" si="265"/>
        <v xml:space="preserve"> </v>
      </c>
      <c r="AF1684" s="116" t="str">
        <f t="shared" si="266"/>
        <v xml:space="preserve"> </v>
      </c>
      <c r="AG1684" s="116" t="str">
        <f t="shared" si="267"/>
        <v xml:space="preserve"> </v>
      </c>
    </row>
    <row r="1685" spans="1:33" x14ac:dyDescent="0.35">
      <c r="A1685" s="199"/>
      <c r="B1685" s="200"/>
      <c r="C1685" s="200"/>
      <c r="D1685" s="200"/>
      <c r="E1685" s="200"/>
      <c r="F1685" s="200"/>
      <c r="G1685" s="200"/>
      <c r="H1685" s="200"/>
      <c r="I1685" s="200"/>
      <c r="J1685" s="200"/>
      <c r="K1685" s="200"/>
      <c r="L1685" s="200"/>
      <c r="M1685" s="200"/>
      <c r="N1685" s="200"/>
      <c r="O1685" s="200"/>
      <c r="P1685" s="200"/>
      <c r="Q1685" s="200"/>
      <c r="R1685" s="200"/>
      <c r="S1685" s="200"/>
      <c r="T1685" s="200"/>
      <c r="U1685" s="200"/>
      <c r="V1685" s="200"/>
      <c r="W1685" s="201"/>
      <c r="X1685" s="116" t="str">
        <f t="shared" si="269"/>
        <v xml:space="preserve"> </v>
      </c>
      <c r="Y1685" s="116" t="str">
        <f t="shared" si="268"/>
        <v xml:space="preserve"> </v>
      </c>
      <c r="Z1685" s="116" t="str">
        <f t="shared" si="260"/>
        <v xml:space="preserve"> </v>
      </c>
      <c r="AA1685" s="116" t="str">
        <f t="shared" si="261"/>
        <v xml:space="preserve"> </v>
      </c>
      <c r="AB1685" s="116" t="str">
        <f t="shared" si="262"/>
        <v xml:space="preserve"> </v>
      </c>
      <c r="AC1685" s="116" t="str">
        <f t="shared" si="263"/>
        <v xml:space="preserve"> </v>
      </c>
      <c r="AD1685" s="116" t="str">
        <f t="shared" si="264"/>
        <v xml:space="preserve"> </v>
      </c>
      <c r="AE1685" s="116" t="str">
        <f t="shared" si="265"/>
        <v xml:space="preserve"> </v>
      </c>
      <c r="AF1685" s="116" t="str">
        <f t="shared" si="266"/>
        <v xml:space="preserve"> </v>
      </c>
      <c r="AG1685" s="116" t="str">
        <f t="shared" si="267"/>
        <v xml:space="preserve"> </v>
      </c>
    </row>
    <row r="1686" spans="1:33" x14ac:dyDescent="0.35">
      <c r="A1686" s="199"/>
      <c r="B1686" s="200"/>
      <c r="C1686" s="200"/>
      <c r="D1686" s="200"/>
      <c r="E1686" s="200"/>
      <c r="F1686" s="200"/>
      <c r="G1686" s="200"/>
      <c r="H1686" s="200"/>
      <c r="I1686" s="200"/>
      <c r="J1686" s="200"/>
      <c r="K1686" s="200"/>
      <c r="L1686" s="200"/>
      <c r="M1686" s="200"/>
      <c r="N1686" s="200"/>
      <c r="O1686" s="200"/>
      <c r="P1686" s="200"/>
      <c r="Q1686" s="200"/>
      <c r="R1686" s="200"/>
      <c r="S1686" s="200"/>
      <c r="T1686" s="200"/>
      <c r="U1686" s="200"/>
      <c r="V1686" s="200"/>
      <c r="W1686" s="201"/>
      <c r="X1686" s="116" t="str">
        <f t="shared" si="269"/>
        <v xml:space="preserve"> </v>
      </c>
      <c r="Y1686" s="116" t="str">
        <f t="shared" si="268"/>
        <v xml:space="preserve"> </v>
      </c>
      <c r="Z1686" s="116" t="str">
        <f t="shared" si="260"/>
        <v xml:space="preserve"> </v>
      </c>
      <c r="AA1686" s="116" t="str">
        <f t="shared" si="261"/>
        <v xml:space="preserve"> </v>
      </c>
      <c r="AB1686" s="116" t="str">
        <f t="shared" si="262"/>
        <v xml:space="preserve"> </v>
      </c>
      <c r="AC1686" s="116" t="str">
        <f t="shared" si="263"/>
        <v xml:space="preserve"> </v>
      </c>
      <c r="AD1686" s="116" t="str">
        <f t="shared" si="264"/>
        <v xml:space="preserve"> </v>
      </c>
      <c r="AE1686" s="116" t="str">
        <f t="shared" si="265"/>
        <v xml:space="preserve"> </v>
      </c>
      <c r="AF1686" s="116" t="str">
        <f t="shared" si="266"/>
        <v xml:space="preserve"> </v>
      </c>
      <c r="AG1686" s="116" t="str">
        <f t="shared" si="267"/>
        <v xml:space="preserve"> </v>
      </c>
    </row>
    <row r="1687" spans="1:33" x14ac:dyDescent="0.35">
      <c r="A1687" s="199"/>
      <c r="B1687" s="200"/>
      <c r="C1687" s="200"/>
      <c r="D1687" s="200"/>
      <c r="E1687" s="200"/>
      <c r="F1687" s="200"/>
      <c r="G1687" s="200"/>
      <c r="H1687" s="200"/>
      <c r="I1687" s="200"/>
      <c r="J1687" s="200"/>
      <c r="K1687" s="200"/>
      <c r="L1687" s="200"/>
      <c r="M1687" s="200"/>
      <c r="N1687" s="200"/>
      <c r="O1687" s="200"/>
      <c r="P1687" s="200"/>
      <c r="Q1687" s="200"/>
      <c r="R1687" s="200"/>
      <c r="S1687" s="200"/>
      <c r="T1687" s="200"/>
      <c r="U1687" s="200"/>
      <c r="V1687" s="200"/>
      <c r="W1687" s="201"/>
      <c r="X1687" s="116" t="str">
        <f t="shared" si="269"/>
        <v xml:space="preserve"> </v>
      </c>
      <c r="Y1687" s="116" t="str">
        <f t="shared" si="268"/>
        <v xml:space="preserve"> </v>
      </c>
      <c r="Z1687" s="116" t="str">
        <f t="shared" si="260"/>
        <v xml:space="preserve"> </v>
      </c>
      <c r="AA1687" s="116" t="str">
        <f t="shared" si="261"/>
        <v xml:space="preserve"> </v>
      </c>
      <c r="AB1687" s="116" t="str">
        <f t="shared" si="262"/>
        <v xml:space="preserve"> </v>
      </c>
      <c r="AC1687" s="116" t="str">
        <f t="shared" si="263"/>
        <v xml:space="preserve"> </v>
      </c>
      <c r="AD1687" s="116" t="str">
        <f t="shared" si="264"/>
        <v xml:space="preserve"> </v>
      </c>
      <c r="AE1687" s="116" t="str">
        <f t="shared" si="265"/>
        <v xml:space="preserve"> </v>
      </c>
      <c r="AF1687" s="116" t="str">
        <f t="shared" si="266"/>
        <v xml:space="preserve"> </v>
      </c>
      <c r="AG1687" s="116" t="str">
        <f t="shared" si="267"/>
        <v xml:space="preserve"> </v>
      </c>
    </row>
    <row r="1688" spans="1:33" x14ac:dyDescent="0.35">
      <c r="A1688" s="199"/>
      <c r="B1688" s="200"/>
      <c r="C1688" s="200"/>
      <c r="D1688" s="200"/>
      <c r="E1688" s="200"/>
      <c r="F1688" s="200"/>
      <c r="G1688" s="200"/>
      <c r="H1688" s="200"/>
      <c r="I1688" s="200"/>
      <c r="J1688" s="200"/>
      <c r="K1688" s="200"/>
      <c r="L1688" s="200"/>
      <c r="M1688" s="200"/>
      <c r="N1688" s="200"/>
      <c r="O1688" s="200"/>
      <c r="P1688" s="200"/>
      <c r="Q1688" s="200"/>
      <c r="R1688" s="200"/>
      <c r="S1688" s="200"/>
      <c r="T1688" s="200"/>
      <c r="U1688" s="200"/>
      <c r="V1688" s="200"/>
      <c r="W1688" s="201"/>
      <c r="X1688" s="116" t="str">
        <f t="shared" si="269"/>
        <v xml:space="preserve"> </v>
      </c>
      <c r="Y1688" s="116" t="str">
        <f t="shared" si="268"/>
        <v xml:space="preserve"> </v>
      </c>
      <c r="Z1688" s="116" t="str">
        <f t="shared" si="260"/>
        <v xml:space="preserve"> </v>
      </c>
      <c r="AA1688" s="116" t="str">
        <f t="shared" si="261"/>
        <v xml:space="preserve"> </v>
      </c>
      <c r="AB1688" s="116" t="str">
        <f t="shared" si="262"/>
        <v xml:space="preserve"> </v>
      </c>
      <c r="AC1688" s="116" t="str">
        <f t="shared" si="263"/>
        <v xml:space="preserve"> </v>
      </c>
      <c r="AD1688" s="116" t="str">
        <f t="shared" si="264"/>
        <v xml:space="preserve"> </v>
      </c>
      <c r="AE1688" s="116" t="str">
        <f t="shared" si="265"/>
        <v xml:space="preserve"> </v>
      </c>
      <c r="AF1688" s="116" t="str">
        <f t="shared" si="266"/>
        <v xml:space="preserve"> </v>
      </c>
      <c r="AG1688" s="116" t="str">
        <f t="shared" si="267"/>
        <v xml:space="preserve"> </v>
      </c>
    </row>
    <row r="1689" spans="1:33" x14ac:dyDescent="0.35">
      <c r="A1689" s="199"/>
      <c r="B1689" s="200"/>
      <c r="C1689" s="200"/>
      <c r="D1689" s="200"/>
      <c r="E1689" s="200"/>
      <c r="F1689" s="200"/>
      <c r="G1689" s="200"/>
      <c r="H1689" s="200"/>
      <c r="I1689" s="200"/>
      <c r="J1689" s="200"/>
      <c r="K1689" s="200"/>
      <c r="L1689" s="200"/>
      <c r="M1689" s="200"/>
      <c r="N1689" s="200"/>
      <c r="O1689" s="200"/>
      <c r="P1689" s="200"/>
      <c r="Q1689" s="200"/>
      <c r="R1689" s="200"/>
      <c r="S1689" s="200"/>
      <c r="T1689" s="200"/>
      <c r="U1689" s="200"/>
      <c r="V1689" s="200"/>
      <c r="W1689" s="201"/>
      <c r="X1689" s="116" t="str">
        <f t="shared" si="269"/>
        <v xml:space="preserve"> </v>
      </c>
      <c r="Y1689" s="116" t="str">
        <f t="shared" si="268"/>
        <v xml:space="preserve"> </v>
      </c>
      <c r="Z1689" s="116" t="str">
        <f t="shared" si="260"/>
        <v xml:space="preserve"> </v>
      </c>
      <c r="AA1689" s="116" t="str">
        <f t="shared" si="261"/>
        <v xml:space="preserve"> </v>
      </c>
      <c r="AB1689" s="116" t="str">
        <f t="shared" si="262"/>
        <v xml:space="preserve"> </v>
      </c>
      <c r="AC1689" s="116" t="str">
        <f t="shared" si="263"/>
        <v xml:space="preserve"> </v>
      </c>
      <c r="AD1689" s="116" t="str">
        <f t="shared" si="264"/>
        <v xml:space="preserve"> </v>
      </c>
      <c r="AE1689" s="116" t="str">
        <f t="shared" si="265"/>
        <v xml:space="preserve"> </v>
      </c>
      <c r="AF1689" s="116" t="str">
        <f t="shared" si="266"/>
        <v xml:space="preserve"> </v>
      </c>
      <c r="AG1689" s="116" t="str">
        <f t="shared" si="267"/>
        <v xml:space="preserve"> </v>
      </c>
    </row>
    <row r="1690" spans="1:33" x14ac:dyDescent="0.35">
      <c r="A1690" s="199"/>
      <c r="B1690" s="200"/>
      <c r="C1690" s="200"/>
      <c r="D1690" s="200"/>
      <c r="E1690" s="200"/>
      <c r="F1690" s="200"/>
      <c r="G1690" s="200"/>
      <c r="H1690" s="200"/>
      <c r="I1690" s="200"/>
      <c r="J1690" s="200"/>
      <c r="K1690" s="200"/>
      <c r="L1690" s="200"/>
      <c r="M1690" s="200"/>
      <c r="N1690" s="200"/>
      <c r="O1690" s="200"/>
      <c r="P1690" s="200"/>
      <c r="Q1690" s="200"/>
      <c r="R1690" s="200"/>
      <c r="S1690" s="200"/>
      <c r="T1690" s="200"/>
      <c r="U1690" s="200"/>
      <c r="V1690" s="200"/>
      <c r="W1690" s="201"/>
      <c r="X1690" s="116" t="str">
        <f t="shared" si="269"/>
        <v xml:space="preserve"> </v>
      </c>
      <c r="Y1690" s="116" t="str">
        <f t="shared" si="268"/>
        <v xml:space="preserve"> </v>
      </c>
      <c r="Z1690" s="116" t="str">
        <f t="shared" si="260"/>
        <v xml:space="preserve"> </v>
      </c>
      <c r="AA1690" s="116" t="str">
        <f t="shared" si="261"/>
        <v xml:space="preserve"> </v>
      </c>
      <c r="AB1690" s="116" t="str">
        <f t="shared" si="262"/>
        <v xml:space="preserve"> </v>
      </c>
      <c r="AC1690" s="116" t="str">
        <f t="shared" si="263"/>
        <v xml:space="preserve"> </v>
      </c>
      <c r="AD1690" s="116" t="str">
        <f t="shared" si="264"/>
        <v xml:space="preserve"> </v>
      </c>
      <c r="AE1690" s="116" t="str">
        <f t="shared" si="265"/>
        <v xml:space="preserve"> </v>
      </c>
      <c r="AF1690" s="116" t="str">
        <f t="shared" si="266"/>
        <v xml:space="preserve"> </v>
      </c>
      <c r="AG1690" s="116" t="str">
        <f t="shared" si="267"/>
        <v xml:space="preserve"> </v>
      </c>
    </row>
    <row r="1691" spans="1:33" x14ac:dyDescent="0.35">
      <c r="A1691" s="199"/>
      <c r="B1691" s="200"/>
      <c r="C1691" s="200"/>
      <c r="D1691" s="200"/>
      <c r="E1691" s="200"/>
      <c r="F1691" s="200"/>
      <c r="G1691" s="200"/>
      <c r="H1691" s="200"/>
      <c r="I1691" s="200"/>
      <c r="J1691" s="200"/>
      <c r="K1691" s="200"/>
      <c r="L1691" s="200"/>
      <c r="M1691" s="200"/>
      <c r="N1691" s="200"/>
      <c r="O1691" s="200"/>
      <c r="P1691" s="200"/>
      <c r="Q1691" s="200"/>
      <c r="R1691" s="200"/>
      <c r="S1691" s="200"/>
      <c r="T1691" s="200"/>
      <c r="U1691" s="200"/>
      <c r="V1691" s="200"/>
      <c r="W1691" s="201"/>
      <c r="X1691" s="116" t="str">
        <f t="shared" si="269"/>
        <v xml:space="preserve"> </v>
      </c>
      <c r="Y1691" s="116" t="str">
        <f t="shared" si="268"/>
        <v xml:space="preserve"> </v>
      </c>
      <c r="Z1691" s="116" t="str">
        <f t="shared" si="260"/>
        <v xml:space="preserve"> </v>
      </c>
      <c r="AA1691" s="116" t="str">
        <f t="shared" si="261"/>
        <v xml:space="preserve"> </v>
      </c>
      <c r="AB1691" s="116" t="str">
        <f t="shared" si="262"/>
        <v xml:space="preserve"> </v>
      </c>
      <c r="AC1691" s="116" t="str">
        <f t="shared" si="263"/>
        <v xml:space="preserve"> </v>
      </c>
      <c r="AD1691" s="116" t="str">
        <f t="shared" si="264"/>
        <v xml:space="preserve"> </v>
      </c>
      <c r="AE1691" s="116" t="str">
        <f t="shared" si="265"/>
        <v xml:space="preserve"> </v>
      </c>
      <c r="AF1691" s="116" t="str">
        <f t="shared" si="266"/>
        <v xml:space="preserve"> </v>
      </c>
      <c r="AG1691" s="116" t="str">
        <f t="shared" si="267"/>
        <v xml:space="preserve"> </v>
      </c>
    </row>
    <row r="1692" spans="1:33" x14ac:dyDescent="0.35">
      <c r="A1692" s="199"/>
      <c r="B1692" s="200"/>
      <c r="C1692" s="200"/>
      <c r="D1692" s="200"/>
      <c r="E1692" s="200"/>
      <c r="F1692" s="200"/>
      <c r="G1692" s="200"/>
      <c r="H1692" s="200"/>
      <c r="I1692" s="200"/>
      <c r="J1692" s="200"/>
      <c r="K1692" s="200"/>
      <c r="L1692" s="200"/>
      <c r="M1692" s="200"/>
      <c r="N1692" s="200"/>
      <c r="O1692" s="200"/>
      <c r="P1692" s="200"/>
      <c r="Q1692" s="200"/>
      <c r="R1692" s="200"/>
      <c r="S1692" s="200"/>
      <c r="T1692" s="200"/>
      <c r="U1692" s="200"/>
      <c r="V1692" s="200"/>
      <c r="W1692" s="201"/>
      <c r="X1692" s="116" t="str">
        <f t="shared" si="269"/>
        <v xml:space="preserve"> </v>
      </c>
      <c r="Y1692" s="116" t="str">
        <f t="shared" si="268"/>
        <v xml:space="preserve"> </v>
      </c>
      <c r="Z1692" s="116" t="str">
        <f t="shared" si="260"/>
        <v xml:space="preserve"> </v>
      </c>
      <c r="AA1692" s="116" t="str">
        <f t="shared" si="261"/>
        <v xml:space="preserve"> </v>
      </c>
      <c r="AB1692" s="116" t="str">
        <f t="shared" si="262"/>
        <v xml:space="preserve"> </v>
      </c>
      <c r="AC1692" s="116" t="str">
        <f t="shared" si="263"/>
        <v xml:space="preserve"> </v>
      </c>
      <c r="AD1692" s="116" t="str">
        <f t="shared" si="264"/>
        <v xml:space="preserve"> </v>
      </c>
      <c r="AE1692" s="116" t="str">
        <f t="shared" si="265"/>
        <v xml:space="preserve"> </v>
      </c>
      <c r="AF1692" s="116" t="str">
        <f t="shared" si="266"/>
        <v xml:space="preserve"> </v>
      </c>
      <c r="AG1692" s="116" t="str">
        <f t="shared" si="267"/>
        <v xml:space="preserve"> </v>
      </c>
    </row>
    <row r="1693" spans="1:33" x14ac:dyDescent="0.35">
      <c r="A1693" s="199"/>
      <c r="B1693" s="200"/>
      <c r="C1693" s="200"/>
      <c r="D1693" s="200"/>
      <c r="E1693" s="200"/>
      <c r="F1693" s="200"/>
      <c r="G1693" s="200"/>
      <c r="H1693" s="200"/>
      <c r="I1693" s="200"/>
      <c r="J1693" s="200"/>
      <c r="K1693" s="200"/>
      <c r="L1693" s="200"/>
      <c r="M1693" s="200"/>
      <c r="N1693" s="200"/>
      <c r="O1693" s="200"/>
      <c r="P1693" s="200"/>
      <c r="Q1693" s="200"/>
      <c r="R1693" s="200"/>
      <c r="S1693" s="200"/>
      <c r="T1693" s="200"/>
      <c r="U1693" s="200"/>
      <c r="V1693" s="200"/>
      <c r="W1693" s="201"/>
      <c r="X1693" s="116" t="str">
        <f t="shared" si="269"/>
        <v xml:space="preserve"> </v>
      </c>
      <c r="Y1693" s="116" t="str">
        <f t="shared" si="268"/>
        <v xml:space="preserve"> </v>
      </c>
      <c r="Z1693" s="116" t="str">
        <f t="shared" si="260"/>
        <v xml:space="preserve"> </v>
      </c>
      <c r="AA1693" s="116" t="str">
        <f t="shared" si="261"/>
        <v xml:space="preserve"> </v>
      </c>
      <c r="AB1693" s="116" t="str">
        <f t="shared" si="262"/>
        <v xml:space="preserve"> </v>
      </c>
      <c r="AC1693" s="116" t="str">
        <f t="shared" si="263"/>
        <v xml:space="preserve"> </v>
      </c>
      <c r="AD1693" s="116" t="str">
        <f t="shared" si="264"/>
        <v xml:space="preserve"> </v>
      </c>
      <c r="AE1693" s="116" t="str">
        <f t="shared" si="265"/>
        <v xml:space="preserve"> </v>
      </c>
      <c r="AF1693" s="116" t="str">
        <f t="shared" si="266"/>
        <v xml:space="preserve"> </v>
      </c>
      <c r="AG1693" s="116" t="str">
        <f t="shared" si="267"/>
        <v xml:space="preserve"> </v>
      </c>
    </row>
    <row r="1694" spans="1:33" x14ac:dyDescent="0.35">
      <c r="A1694" s="199"/>
      <c r="B1694" s="200"/>
      <c r="C1694" s="200"/>
      <c r="D1694" s="200"/>
      <c r="E1694" s="200"/>
      <c r="F1694" s="200"/>
      <c r="G1694" s="200"/>
      <c r="H1694" s="200"/>
      <c r="I1694" s="200"/>
      <c r="J1694" s="200"/>
      <c r="K1694" s="200"/>
      <c r="L1694" s="200"/>
      <c r="M1694" s="200"/>
      <c r="N1694" s="200"/>
      <c r="O1694" s="200"/>
      <c r="P1694" s="200"/>
      <c r="Q1694" s="200"/>
      <c r="R1694" s="200"/>
      <c r="S1694" s="200"/>
      <c r="T1694" s="200"/>
      <c r="U1694" s="200"/>
      <c r="V1694" s="200"/>
      <c r="W1694" s="201"/>
      <c r="X1694" s="116" t="str">
        <f t="shared" si="269"/>
        <v xml:space="preserve"> </v>
      </c>
      <c r="Y1694" s="116" t="str">
        <f t="shared" si="268"/>
        <v xml:space="preserve"> </v>
      </c>
      <c r="Z1694" s="116" t="str">
        <f t="shared" si="260"/>
        <v xml:space="preserve"> </v>
      </c>
      <c r="AA1694" s="116" t="str">
        <f t="shared" si="261"/>
        <v xml:space="preserve"> </v>
      </c>
      <c r="AB1694" s="116" t="str">
        <f t="shared" si="262"/>
        <v xml:space="preserve"> </v>
      </c>
      <c r="AC1694" s="116" t="str">
        <f t="shared" si="263"/>
        <v xml:space="preserve"> </v>
      </c>
      <c r="AD1694" s="116" t="str">
        <f t="shared" si="264"/>
        <v xml:space="preserve"> </v>
      </c>
      <c r="AE1694" s="116" t="str">
        <f t="shared" si="265"/>
        <v xml:space="preserve"> </v>
      </c>
      <c r="AF1694" s="116" t="str">
        <f t="shared" si="266"/>
        <v xml:space="preserve"> </v>
      </c>
      <c r="AG1694" s="116" t="str">
        <f t="shared" si="267"/>
        <v xml:space="preserve"> </v>
      </c>
    </row>
    <row r="1695" spans="1:33" x14ac:dyDescent="0.35">
      <c r="A1695" s="199"/>
      <c r="B1695" s="200"/>
      <c r="C1695" s="200"/>
      <c r="D1695" s="200"/>
      <c r="E1695" s="200"/>
      <c r="F1695" s="200"/>
      <c r="G1695" s="200"/>
      <c r="H1695" s="200"/>
      <c r="I1695" s="200"/>
      <c r="J1695" s="200"/>
      <c r="K1695" s="200"/>
      <c r="L1695" s="200"/>
      <c r="M1695" s="200"/>
      <c r="N1695" s="200"/>
      <c r="O1695" s="200"/>
      <c r="P1695" s="200"/>
      <c r="Q1695" s="200"/>
      <c r="R1695" s="200"/>
      <c r="S1695" s="200"/>
      <c r="T1695" s="200"/>
      <c r="U1695" s="200"/>
      <c r="V1695" s="200"/>
      <c r="W1695" s="201"/>
      <c r="X1695" s="116" t="str">
        <f t="shared" si="269"/>
        <v xml:space="preserve"> </v>
      </c>
      <c r="Y1695" s="116" t="str">
        <f t="shared" si="268"/>
        <v xml:space="preserve"> </v>
      </c>
      <c r="Z1695" s="116" t="str">
        <f t="shared" si="260"/>
        <v xml:space="preserve"> </v>
      </c>
      <c r="AA1695" s="116" t="str">
        <f t="shared" si="261"/>
        <v xml:space="preserve"> </v>
      </c>
      <c r="AB1695" s="116" t="str">
        <f t="shared" si="262"/>
        <v xml:space="preserve"> </v>
      </c>
      <c r="AC1695" s="116" t="str">
        <f t="shared" si="263"/>
        <v xml:space="preserve"> </v>
      </c>
      <c r="AD1695" s="116" t="str">
        <f t="shared" si="264"/>
        <v xml:space="preserve"> </v>
      </c>
      <c r="AE1695" s="116" t="str">
        <f t="shared" si="265"/>
        <v xml:space="preserve"> </v>
      </c>
      <c r="AF1695" s="116" t="str">
        <f t="shared" si="266"/>
        <v xml:space="preserve"> </v>
      </c>
      <c r="AG1695" s="116" t="str">
        <f t="shared" si="267"/>
        <v xml:space="preserve"> </v>
      </c>
    </row>
    <row r="1696" spans="1:33" x14ac:dyDescent="0.35">
      <c r="A1696" s="199"/>
      <c r="B1696" s="200"/>
      <c r="C1696" s="200"/>
      <c r="D1696" s="200"/>
      <c r="E1696" s="200"/>
      <c r="F1696" s="200"/>
      <c r="G1696" s="200"/>
      <c r="H1696" s="200"/>
      <c r="I1696" s="200"/>
      <c r="J1696" s="200"/>
      <c r="K1696" s="200"/>
      <c r="L1696" s="200"/>
      <c r="M1696" s="200"/>
      <c r="N1696" s="200"/>
      <c r="O1696" s="200"/>
      <c r="P1696" s="200"/>
      <c r="Q1696" s="200"/>
      <c r="R1696" s="200"/>
      <c r="S1696" s="200"/>
      <c r="T1696" s="200"/>
      <c r="U1696" s="200"/>
      <c r="V1696" s="200"/>
      <c r="W1696" s="201"/>
      <c r="X1696" s="116" t="str">
        <f t="shared" si="269"/>
        <v xml:space="preserve"> </v>
      </c>
      <c r="Y1696" s="116" t="str">
        <f t="shared" si="268"/>
        <v xml:space="preserve"> </v>
      </c>
      <c r="Z1696" s="116" t="str">
        <f t="shared" si="260"/>
        <v xml:space="preserve"> </v>
      </c>
      <c r="AA1696" s="116" t="str">
        <f t="shared" si="261"/>
        <v xml:space="preserve"> </v>
      </c>
      <c r="AB1696" s="116" t="str">
        <f t="shared" si="262"/>
        <v xml:space="preserve"> </v>
      </c>
      <c r="AC1696" s="116" t="str">
        <f t="shared" si="263"/>
        <v xml:space="preserve"> </v>
      </c>
      <c r="AD1696" s="116" t="str">
        <f t="shared" si="264"/>
        <v xml:space="preserve"> </v>
      </c>
      <c r="AE1696" s="116" t="str">
        <f t="shared" si="265"/>
        <v xml:space="preserve"> </v>
      </c>
      <c r="AF1696" s="116" t="str">
        <f t="shared" si="266"/>
        <v xml:space="preserve"> </v>
      </c>
      <c r="AG1696" s="116" t="str">
        <f t="shared" si="267"/>
        <v xml:space="preserve"> </v>
      </c>
    </row>
    <row r="1697" spans="1:33" x14ac:dyDescent="0.35">
      <c r="A1697" s="199"/>
      <c r="B1697" s="200"/>
      <c r="C1697" s="200"/>
      <c r="D1697" s="200"/>
      <c r="E1697" s="200"/>
      <c r="F1697" s="200"/>
      <c r="G1697" s="200"/>
      <c r="H1697" s="200"/>
      <c r="I1697" s="200"/>
      <c r="J1697" s="200"/>
      <c r="K1697" s="200"/>
      <c r="L1697" s="200"/>
      <c r="M1697" s="200"/>
      <c r="N1697" s="200"/>
      <c r="O1697" s="200"/>
      <c r="P1697" s="200"/>
      <c r="Q1697" s="200"/>
      <c r="R1697" s="200"/>
      <c r="S1697" s="200"/>
      <c r="T1697" s="200"/>
      <c r="U1697" s="200"/>
      <c r="V1697" s="200"/>
      <c r="W1697" s="201"/>
      <c r="X1697" s="116" t="str">
        <f t="shared" si="269"/>
        <v xml:space="preserve"> </v>
      </c>
      <c r="Y1697" s="116" t="str">
        <f t="shared" si="268"/>
        <v xml:space="preserve"> </v>
      </c>
      <c r="Z1697" s="116" t="str">
        <f t="shared" si="260"/>
        <v xml:space="preserve"> </v>
      </c>
      <c r="AA1697" s="116" t="str">
        <f t="shared" si="261"/>
        <v xml:space="preserve"> </v>
      </c>
      <c r="AB1697" s="116" t="str">
        <f t="shared" si="262"/>
        <v xml:space="preserve"> </v>
      </c>
      <c r="AC1697" s="116" t="str">
        <f t="shared" si="263"/>
        <v xml:space="preserve"> </v>
      </c>
      <c r="AD1697" s="116" t="str">
        <f t="shared" si="264"/>
        <v xml:space="preserve"> </v>
      </c>
      <c r="AE1697" s="116" t="str">
        <f t="shared" si="265"/>
        <v xml:space="preserve"> </v>
      </c>
      <c r="AF1697" s="116" t="str">
        <f t="shared" si="266"/>
        <v xml:space="preserve"> </v>
      </c>
      <c r="AG1697" s="116" t="str">
        <f t="shared" si="267"/>
        <v xml:space="preserve"> </v>
      </c>
    </row>
    <row r="1698" spans="1:33" x14ac:dyDescent="0.35">
      <c r="A1698" s="199"/>
      <c r="B1698" s="200"/>
      <c r="C1698" s="200"/>
      <c r="D1698" s="200"/>
      <c r="E1698" s="200"/>
      <c r="F1698" s="200"/>
      <c r="G1698" s="200"/>
      <c r="H1698" s="200"/>
      <c r="I1698" s="200"/>
      <c r="J1698" s="200"/>
      <c r="K1698" s="200"/>
      <c r="L1698" s="200"/>
      <c r="M1698" s="200"/>
      <c r="N1698" s="200"/>
      <c r="O1698" s="200"/>
      <c r="P1698" s="200"/>
      <c r="Q1698" s="200"/>
      <c r="R1698" s="200"/>
      <c r="S1698" s="200"/>
      <c r="T1698" s="200"/>
      <c r="U1698" s="200"/>
      <c r="V1698" s="200"/>
      <c r="W1698" s="201"/>
      <c r="X1698" s="116" t="str">
        <f t="shared" si="269"/>
        <v xml:space="preserve"> </v>
      </c>
      <c r="Y1698" s="116" t="str">
        <f t="shared" si="268"/>
        <v xml:space="preserve"> </v>
      </c>
      <c r="Z1698" s="116" t="str">
        <f t="shared" si="260"/>
        <v xml:space="preserve"> </v>
      </c>
      <c r="AA1698" s="116" t="str">
        <f t="shared" si="261"/>
        <v xml:space="preserve"> </v>
      </c>
      <c r="AB1698" s="116" t="str">
        <f t="shared" si="262"/>
        <v xml:space="preserve"> </v>
      </c>
      <c r="AC1698" s="116" t="str">
        <f t="shared" si="263"/>
        <v xml:space="preserve"> </v>
      </c>
      <c r="AD1698" s="116" t="str">
        <f t="shared" si="264"/>
        <v xml:space="preserve"> </v>
      </c>
      <c r="AE1698" s="116" t="str">
        <f t="shared" si="265"/>
        <v xml:space="preserve"> </v>
      </c>
      <c r="AF1698" s="116" t="str">
        <f t="shared" si="266"/>
        <v xml:space="preserve"> </v>
      </c>
      <c r="AG1698" s="116" t="str">
        <f t="shared" si="267"/>
        <v xml:space="preserve"> </v>
      </c>
    </row>
    <row r="1699" spans="1:33" x14ac:dyDescent="0.35">
      <c r="A1699" s="199"/>
      <c r="B1699" s="200"/>
      <c r="C1699" s="200"/>
      <c r="D1699" s="200"/>
      <c r="E1699" s="200"/>
      <c r="F1699" s="200"/>
      <c r="G1699" s="200"/>
      <c r="H1699" s="200"/>
      <c r="I1699" s="200"/>
      <c r="J1699" s="200"/>
      <c r="K1699" s="200"/>
      <c r="L1699" s="200"/>
      <c r="M1699" s="200"/>
      <c r="N1699" s="200"/>
      <c r="O1699" s="200"/>
      <c r="P1699" s="200"/>
      <c r="Q1699" s="200"/>
      <c r="R1699" s="200"/>
      <c r="S1699" s="200"/>
      <c r="T1699" s="200"/>
      <c r="U1699" s="200"/>
      <c r="V1699" s="200"/>
      <c r="W1699" s="201"/>
      <c r="X1699" s="116" t="str">
        <f t="shared" si="269"/>
        <v xml:space="preserve"> </v>
      </c>
      <c r="Y1699" s="116" t="str">
        <f t="shared" si="268"/>
        <v xml:space="preserve"> </v>
      </c>
      <c r="Z1699" s="116" t="str">
        <f t="shared" si="260"/>
        <v xml:space="preserve"> </v>
      </c>
      <c r="AA1699" s="116" t="str">
        <f t="shared" si="261"/>
        <v xml:space="preserve"> </v>
      </c>
      <c r="AB1699" s="116" t="str">
        <f t="shared" si="262"/>
        <v xml:space="preserve"> </v>
      </c>
      <c r="AC1699" s="116" t="str">
        <f t="shared" si="263"/>
        <v xml:space="preserve"> </v>
      </c>
      <c r="AD1699" s="116" t="str">
        <f t="shared" si="264"/>
        <v xml:space="preserve"> </v>
      </c>
      <c r="AE1699" s="116" t="str">
        <f t="shared" si="265"/>
        <v xml:space="preserve"> </v>
      </c>
      <c r="AF1699" s="116" t="str">
        <f t="shared" si="266"/>
        <v xml:space="preserve"> </v>
      </c>
      <c r="AG1699" s="116" t="str">
        <f t="shared" si="267"/>
        <v xml:space="preserve"> </v>
      </c>
    </row>
    <row r="1700" spans="1:33" x14ac:dyDescent="0.35">
      <c r="A1700" s="199"/>
      <c r="B1700" s="200"/>
      <c r="C1700" s="200"/>
      <c r="D1700" s="200"/>
      <c r="E1700" s="200"/>
      <c r="F1700" s="200"/>
      <c r="G1700" s="200"/>
      <c r="H1700" s="200"/>
      <c r="I1700" s="200"/>
      <c r="J1700" s="200"/>
      <c r="K1700" s="200"/>
      <c r="L1700" s="200"/>
      <c r="M1700" s="200"/>
      <c r="N1700" s="200"/>
      <c r="O1700" s="200"/>
      <c r="P1700" s="200"/>
      <c r="Q1700" s="200"/>
      <c r="R1700" s="200"/>
      <c r="S1700" s="200"/>
      <c r="T1700" s="200"/>
      <c r="U1700" s="200"/>
      <c r="V1700" s="200"/>
      <c r="W1700" s="201"/>
      <c r="X1700" s="116" t="str">
        <f t="shared" si="269"/>
        <v xml:space="preserve"> </v>
      </c>
      <c r="Y1700" s="116" t="str">
        <f t="shared" si="268"/>
        <v xml:space="preserve"> </v>
      </c>
      <c r="Z1700" s="116" t="str">
        <f t="shared" si="260"/>
        <v xml:space="preserve"> </v>
      </c>
      <c r="AA1700" s="116" t="str">
        <f t="shared" si="261"/>
        <v xml:space="preserve"> </v>
      </c>
      <c r="AB1700" s="116" t="str">
        <f t="shared" si="262"/>
        <v xml:space="preserve"> </v>
      </c>
      <c r="AC1700" s="116" t="str">
        <f t="shared" si="263"/>
        <v xml:space="preserve"> </v>
      </c>
      <c r="AD1700" s="116" t="str">
        <f t="shared" si="264"/>
        <v xml:space="preserve"> </v>
      </c>
      <c r="AE1700" s="116" t="str">
        <f t="shared" si="265"/>
        <v xml:space="preserve"> </v>
      </c>
      <c r="AF1700" s="116" t="str">
        <f t="shared" si="266"/>
        <v xml:space="preserve"> </v>
      </c>
      <c r="AG1700" s="116" t="str">
        <f t="shared" si="267"/>
        <v xml:space="preserve"> </v>
      </c>
    </row>
    <row r="1701" spans="1:33" x14ac:dyDescent="0.35">
      <c r="A1701" s="199"/>
      <c r="B1701" s="200"/>
      <c r="C1701" s="200"/>
      <c r="D1701" s="200"/>
      <c r="E1701" s="200"/>
      <c r="F1701" s="200"/>
      <c r="G1701" s="200"/>
      <c r="H1701" s="200"/>
      <c r="I1701" s="200"/>
      <c r="J1701" s="200"/>
      <c r="K1701" s="200"/>
      <c r="L1701" s="200"/>
      <c r="M1701" s="200"/>
      <c r="N1701" s="200"/>
      <c r="O1701" s="200"/>
      <c r="P1701" s="200"/>
      <c r="Q1701" s="200"/>
      <c r="R1701" s="200"/>
      <c r="S1701" s="200"/>
      <c r="T1701" s="200"/>
      <c r="U1701" s="200"/>
      <c r="V1701" s="200"/>
      <c r="W1701" s="201"/>
      <c r="X1701" s="116" t="str">
        <f t="shared" si="269"/>
        <v xml:space="preserve"> </v>
      </c>
      <c r="Y1701" s="116" t="str">
        <f t="shared" si="268"/>
        <v xml:space="preserve"> </v>
      </c>
      <c r="Z1701" s="116" t="str">
        <f t="shared" si="260"/>
        <v xml:space="preserve"> </v>
      </c>
      <c r="AA1701" s="116" t="str">
        <f t="shared" si="261"/>
        <v xml:space="preserve"> </v>
      </c>
      <c r="AB1701" s="116" t="str">
        <f t="shared" si="262"/>
        <v xml:space="preserve"> </v>
      </c>
      <c r="AC1701" s="116" t="str">
        <f t="shared" si="263"/>
        <v xml:space="preserve"> </v>
      </c>
      <c r="AD1701" s="116" t="str">
        <f t="shared" si="264"/>
        <v xml:space="preserve"> </v>
      </c>
      <c r="AE1701" s="116" t="str">
        <f t="shared" si="265"/>
        <v xml:space="preserve"> </v>
      </c>
      <c r="AF1701" s="116" t="str">
        <f t="shared" si="266"/>
        <v xml:space="preserve"> </v>
      </c>
      <c r="AG1701" s="116" t="str">
        <f t="shared" si="267"/>
        <v xml:space="preserve"> </v>
      </c>
    </row>
    <row r="1702" spans="1:33" x14ac:dyDescent="0.35">
      <c r="A1702" s="199"/>
      <c r="B1702" s="200"/>
      <c r="C1702" s="200"/>
      <c r="D1702" s="200"/>
      <c r="E1702" s="200"/>
      <c r="F1702" s="200"/>
      <c r="G1702" s="200"/>
      <c r="H1702" s="200"/>
      <c r="I1702" s="200"/>
      <c r="J1702" s="200"/>
      <c r="K1702" s="200"/>
      <c r="L1702" s="200"/>
      <c r="M1702" s="200"/>
      <c r="N1702" s="200"/>
      <c r="O1702" s="200"/>
      <c r="P1702" s="200"/>
      <c r="Q1702" s="200"/>
      <c r="R1702" s="200"/>
      <c r="S1702" s="200"/>
      <c r="T1702" s="200"/>
      <c r="U1702" s="200"/>
      <c r="V1702" s="200"/>
      <c r="W1702" s="201"/>
      <c r="X1702" s="116" t="str">
        <f t="shared" si="269"/>
        <v xml:space="preserve"> </v>
      </c>
      <c r="Y1702" s="116" t="str">
        <f t="shared" si="268"/>
        <v xml:space="preserve"> </v>
      </c>
      <c r="Z1702" s="116" t="str">
        <f t="shared" si="260"/>
        <v xml:space="preserve"> </v>
      </c>
      <c r="AA1702" s="116" t="str">
        <f t="shared" si="261"/>
        <v xml:space="preserve"> </v>
      </c>
      <c r="AB1702" s="116" t="str">
        <f t="shared" si="262"/>
        <v xml:space="preserve"> </v>
      </c>
      <c r="AC1702" s="116" t="str">
        <f t="shared" si="263"/>
        <v xml:space="preserve"> </v>
      </c>
      <c r="AD1702" s="116" t="str">
        <f t="shared" si="264"/>
        <v xml:space="preserve"> </v>
      </c>
      <c r="AE1702" s="116" t="str">
        <f t="shared" si="265"/>
        <v xml:space="preserve"> </v>
      </c>
      <c r="AF1702" s="116" t="str">
        <f t="shared" si="266"/>
        <v xml:space="preserve"> </v>
      </c>
      <c r="AG1702" s="116" t="str">
        <f t="shared" si="267"/>
        <v xml:space="preserve"> </v>
      </c>
    </row>
    <row r="1703" spans="1:33" x14ac:dyDescent="0.35">
      <c r="A1703" s="199"/>
      <c r="B1703" s="200"/>
      <c r="C1703" s="200"/>
      <c r="D1703" s="200"/>
      <c r="E1703" s="200"/>
      <c r="F1703" s="200"/>
      <c r="G1703" s="200"/>
      <c r="H1703" s="200"/>
      <c r="I1703" s="200"/>
      <c r="J1703" s="200"/>
      <c r="K1703" s="200"/>
      <c r="L1703" s="200"/>
      <c r="M1703" s="200"/>
      <c r="N1703" s="200"/>
      <c r="O1703" s="200"/>
      <c r="P1703" s="200"/>
      <c r="Q1703" s="200"/>
      <c r="R1703" s="200"/>
      <c r="S1703" s="200"/>
      <c r="T1703" s="200"/>
      <c r="U1703" s="200"/>
      <c r="V1703" s="200"/>
      <c r="W1703" s="201"/>
      <c r="X1703" s="116" t="str">
        <f t="shared" si="269"/>
        <v xml:space="preserve"> </v>
      </c>
      <c r="Y1703" s="116" t="str">
        <f t="shared" si="268"/>
        <v xml:space="preserve"> </v>
      </c>
      <c r="Z1703" s="116" t="str">
        <f t="shared" si="260"/>
        <v xml:space="preserve"> </v>
      </c>
      <c r="AA1703" s="116" t="str">
        <f t="shared" si="261"/>
        <v xml:space="preserve"> </v>
      </c>
      <c r="AB1703" s="116" t="str">
        <f t="shared" si="262"/>
        <v xml:space="preserve"> </v>
      </c>
      <c r="AC1703" s="116" t="str">
        <f t="shared" si="263"/>
        <v xml:space="preserve"> </v>
      </c>
      <c r="AD1703" s="116" t="str">
        <f t="shared" si="264"/>
        <v xml:space="preserve"> </v>
      </c>
      <c r="AE1703" s="116" t="str">
        <f t="shared" si="265"/>
        <v xml:space="preserve"> </v>
      </c>
      <c r="AF1703" s="116" t="str">
        <f t="shared" si="266"/>
        <v xml:space="preserve"> </v>
      </c>
      <c r="AG1703" s="116" t="str">
        <f t="shared" si="267"/>
        <v xml:space="preserve"> </v>
      </c>
    </row>
    <row r="1704" spans="1:33" x14ac:dyDescent="0.35">
      <c r="A1704" s="199"/>
      <c r="B1704" s="200"/>
      <c r="C1704" s="200"/>
      <c r="D1704" s="200"/>
      <c r="E1704" s="200"/>
      <c r="F1704" s="200"/>
      <c r="G1704" s="200"/>
      <c r="H1704" s="200"/>
      <c r="I1704" s="200"/>
      <c r="J1704" s="200"/>
      <c r="K1704" s="200"/>
      <c r="L1704" s="200"/>
      <c r="M1704" s="200"/>
      <c r="N1704" s="200"/>
      <c r="O1704" s="200"/>
      <c r="P1704" s="200"/>
      <c r="Q1704" s="200"/>
      <c r="R1704" s="200"/>
      <c r="S1704" s="200"/>
      <c r="T1704" s="200"/>
      <c r="U1704" s="200"/>
      <c r="V1704" s="200"/>
      <c r="W1704" s="201"/>
      <c r="X1704" s="116" t="str">
        <f t="shared" si="269"/>
        <v xml:space="preserve"> </v>
      </c>
      <c r="Y1704" s="116" t="str">
        <f t="shared" si="268"/>
        <v xml:space="preserve"> </v>
      </c>
      <c r="Z1704" s="116" t="str">
        <f t="shared" si="260"/>
        <v xml:space="preserve"> </v>
      </c>
      <c r="AA1704" s="116" t="str">
        <f t="shared" si="261"/>
        <v xml:space="preserve"> </v>
      </c>
      <c r="AB1704" s="116" t="str">
        <f t="shared" si="262"/>
        <v xml:space="preserve"> </v>
      </c>
      <c r="AC1704" s="116" t="str">
        <f t="shared" si="263"/>
        <v xml:space="preserve"> </v>
      </c>
      <c r="AD1704" s="116" t="str">
        <f t="shared" si="264"/>
        <v xml:space="preserve"> </v>
      </c>
      <c r="AE1704" s="116" t="str">
        <f t="shared" si="265"/>
        <v xml:space="preserve"> </v>
      </c>
      <c r="AF1704" s="116" t="str">
        <f t="shared" si="266"/>
        <v xml:space="preserve"> </v>
      </c>
      <c r="AG1704" s="116" t="str">
        <f t="shared" si="267"/>
        <v xml:space="preserve"> </v>
      </c>
    </row>
    <row r="1705" spans="1:33" x14ac:dyDescent="0.35">
      <c r="A1705" s="199"/>
      <c r="B1705" s="200"/>
      <c r="C1705" s="200"/>
      <c r="D1705" s="200"/>
      <c r="E1705" s="200"/>
      <c r="F1705" s="200"/>
      <c r="G1705" s="200"/>
      <c r="H1705" s="200"/>
      <c r="I1705" s="200"/>
      <c r="J1705" s="200"/>
      <c r="K1705" s="200"/>
      <c r="L1705" s="200"/>
      <c r="M1705" s="200"/>
      <c r="N1705" s="200"/>
      <c r="O1705" s="200"/>
      <c r="P1705" s="200"/>
      <c r="Q1705" s="200"/>
      <c r="R1705" s="200"/>
      <c r="S1705" s="200"/>
      <c r="T1705" s="200"/>
      <c r="U1705" s="200"/>
      <c r="V1705" s="200"/>
      <c r="W1705" s="201"/>
      <c r="X1705" s="116" t="str">
        <f t="shared" si="269"/>
        <v xml:space="preserve"> </v>
      </c>
      <c r="Y1705" s="116" t="str">
        <f t="shared" si="268"/>
        <v xml:space="preserve"> </v>
      </c>
      <c r="Z1705" s="116" t="str">
        <f t="shared" si="260"/>
        <v xml:space="preserve"> </v>
      </c>
      <c r="AA1705" s="116" t="str">
        <f t="shared" si="261"/>
        <v xml:space="preserve"> </v>
      </c>
      <c r="AB1705" s="116" t="str">
        <f t="shared" si="262"/>
        <v xml:space="preserve"> </v>
      </c>
      <c r="AC1705" s="116" t="str">
        <f t="shared" si="263"/>
        <v xml:space="preserve"> </v>
      </c>
      <c r="AD1705" s="116" t="str">
        <f t="shared" si="264"/>
        <v xml:space="preserve"> </v>
      </c>
      <c r="AE1705" s="116" t="str">
        <f t="shared" si="265"/>
        <v xml:space="preserve"> </v>
      </c>
      <c r="AF1705" s="116" t="str">
        <f t="shared" si="266"/>
        <v xml:space="preserve"> </v>
      </c>
      <c r="AG1705" s="116" t="str">
        <f t="shared" si="267"/>
        <v xml:space="preserve"> </v>
      </c>
    </row>
    <row r="1706" spans="1:33" x14ac:dyDescent="0.35">
      <c r="A1706" s="199"/>
      <c r="B1706" s="200"/>
      <c r="C1706" s="200"/>
      <c r="D1706" s="200"/>
      <c r="E1706" s="200"/>
      <c r="F1706" s="200"/>
      <c r="G1706" s="200"/>
      <c r="H1706" s="200"/>
      <c r="I1706" s="200"/>
      <c r="J1706" s="200"/>
      <c r="K1706" s="200"/>
      <c r="L1706" s="200"/>
      <c r="M1706" s="200"/>
      <c r="N1706" s="200"/>
      <c r="O1706" s="200"/>
      <c r="P1706" s="200"/>
      <c r="Q1706" s="200"/>
      <c r="R1706" s="200"/>
      <c r="S1706" s="200"/>
      <c r="T1706" s="200"/>
      <c r="U1706" s="200"/>
      <c r="V1706" s="200"/>
      <c r="W1706" s="201"/>
      <c r="X1706" s="116" t="str">
        <f t="shared" si="269"/>
        <v xml:space="preserve"> </v>
      </c>
      <c r="Y1706" s="116" t="str">
        <f t="shared" si="268"/>
        <v xml:space="preserve"> </v>
      </c>
      <c r="Z1706" s="116" t="str">
        <f t="shared" si="260"/>
        <v xml:space="preserve"> </v>
      </c>
      <c r="AA1706" s="116" t="str">
        <f t="shared" si="261"/>
        <v xml:space="preserve"> </v>
      </c>
      <c r="AB1706" s="116" t="str">
        <f t="shared" si="262"/>
        <v xml:space="preserve"> </v>
      </c>
      <c r="AC1706" s="116" t="str">
        <f t="shared" si="263"/>
        <v xml:space="preserve"> </v>
      </c>
      <c r="AD1706" s="116" t="str">
        <f t="shared" si="264"/>
        <v xml:space="preserve"> </v>
      </c>
      <c r="AE1706" s="116" t="str">
        <f t="shared" si="265"/>
        <v xml:space="preserve"> </v>
      </c>
      <c r="AF1706" s="116" t="str">
        <f t="shared" si="266"/>
        <v xml:space="preserve"> </v>
      </c>
      <c r="AG1706" s="116" t="str">
        <f t="shared" si="267"/>
        <v xml:space="preserve"> </v>
      </c>
    </row>
    <row r="1707" spans="1:33" x14ac:dyDescent="0.35">
      <c r="A1707" s="199"/>
      <c r="B1707" s="200"/>
      <c r="C1707" s="200"/>
      <c r="D1707" s="200"/>
      <c r="E1707" s="200"/>
      <c r="F1707" s="200"/>
      <c r="G1707" s="200"/>
      <c r="H1707" s="200"/>
      <c r="I1707" s="200"/>
      <c r="J1707" s="200"/>
      <c r="K1707" s="200"/>
      <c r="L1707" s="200"/>
      <c r="M1707" s="200"/>
      <c r="N1707" s="200"/>
      <c r="O1707" s="200"/>
      <c r="P1707" s="200"/>
      <c r="Q1707" s="200"/>
      <c r="R1707" s="200"/>
      <c r="S1707" s="200"/>
      <c r="T1707" s="200"/>
      <c r="U1707" s="200"/>
      <c r="V1707" s="200"/>
      <c r="W1707" s="201"/>
      <c r="X1707" s="116" t="str">
        <f t="shared" si="269"/>
        <v xml:space="preserve"> </v>
      </c>
      <c r="Y1707" s="116" t="str">
        <f t="shared" si="268"/>
        <v xml:space="preserve"> </v>
      </c>
      <c r="Z1707" s="116" t="str">
        <f t="shared" si="260"/>
        <v xml:space="preserve"> </v>
      </c>
      <c r="AA1707" s="116" t="str">
        <f t="shared" si="261"/>
        <v xml:space="preserve"> </v>
      </c>
      <c r="AB1707" s="116" t="str">
        <f t="shared" si="262"/>
        <v xml:space="preserve"> </v>
      </c>
      <c r="AC1707" s="116" t="str">
        <f t="shared" si="263"/>
        <v xml:space="preserve"> </v>
      </c>
      <c r="AD1707" s="116" t="str">
        <f t="shared" si="264"/>
        <v xml:space="preserve"> </v>
      </c>
      <c r="AE1707" s="116" t="str">
        <f t="shared" si="265"/>
        <v xml:space="preserve"> </v>
      </c>
      <c r="AF1707" s="116" t="str">
        <f t="shared" si="266"/>
        <v xml:space="preserve"> </v>
      </c>
      <c r="AG1707" s="116" t="str">
        <f t="shared" si="267"/>
        <v xml:space="preserve"> </v>
      </c>
    </row>
    <row r="1708" spans="1:33" x14ac:dyDescent="0.35">
      <c r="A1708" s="199"/>
      <c r="B1708" s="200"/>
      <c r="C1708" s="200"/>
      <c r="D1708" s="200"/>
      <c r="E1708" s="200"/>
      <c r="F1708" s="200"/>
      <c r="G1708" s="200"/>
      <c r="H1708" s="200"/>
      <c r="I1708" s="200"/>
      <c r="J1708" s="200"/>
      <c r="K1708" s="200"/>
      <c r="L1708" s="200"/>
      <c r="M1708" s="200"/>
      <c r="N1708" s="200"/>
      <c r="O1708" s="200"/>
      <c r="P1708" s="200"/>
      <c r="Q1708" s="200"/>
      <c r="R1708" s="200"/>
      <c r="S1708" s="200"/>
      <c r="T1708" s="200"/>
      <c r="U1708" s="200"/>
      <c r="V1708" s="200"/>
      <c r="W1708" s="201"/>
      <c r="X1708" s="116" t="str">
        <f t="shared" si="269"/>
        <v xml:space="preserve"> </v>
      </c>
      <c r="Y1708" s="116" t="str">
        <f t="shared" si="268"/>
        <v xml:space="preserve"> </v>
      </c>
      <c r="Z1708" s="116" t="str">
        <f t="shared" si="260"/>
        <v xml:space="preserve"> </v>
      </c>
      <c r="AA1708" s="116" t="str">
        <f t="shared" si="261"/>
        <v xml:space="preserve"> </v>
      </c>
      <c r="AB1708" s="116" t="str">
        <f t="shared" si="262"/>
        <v xml:space="preserve"> </v>
      </c>
      <c r="AC1708" s="116" t="str">
        <f t="shared" si="263"/>
        <v xml:space="preserve"> </v>
      </c>
      <c r="AD1708" s="116" t="str">
        <f t="shared" si="264"/>
        <v xml:space="preserve"> </v>
      </c>
      <c r="AE1708" s="116" t="str">
        <f t="shared" si="265"/>
        <v xml:space="preserve"> </v>
      </c>
      <c r="AF1708" s="116" t="str">
        <f t="shared" si="266"/>
        <v xml:space="preserve"> </v>
      </c>
      <c r="AG1708" s="116" t="str">
        <f t="shared" si="267"/>
        <v xml:space="preserve"> </v>
      </c>
    </row>
    <row r="1709" spans="1:33" x14ac:dyDescent="0.35">
      <c r="A1709" s="199"/>
      <c r="B1709" s="200"/>
      <c r="C1709" s="200"/>
      <c r="D1709" s="200"/>
      <c r="E1709" s="200"/>
      <c r="F1709" s="200"/>
      <c r="G1709" s="200"/>
      <c r="H1709" s="200"/>
      <c r="I1709" s="200"/>
      <c r="J1709" s="200"/>
      <c r="K1709" s="200"/>
      <c r="L1709" s="200"/>
      <c r="M1709" s="200"/>
      <c r="N1709" s="200"/>
      <c r="O1709" s="200"/>
      <c r="P1709" s="200"/>
      <c r="Q1709" s="200"/>
      <c r="R1709" s="200"/>
      <c r="S1709" s="200"/>
      <c r="T1709" s="200"/>
      <c r="U1709" s="200"/>
      <c r="V1709" s="200"/>
      <c r="W1709" s="201"/>
      <c r="X1709" s="116" t="str">
        <f t="shared" si="269"/>
        <v xml:space="preserve"> </v>
      </c>
      <c r="Y1709" s="116" t="str">
        <f t="shared" si="268"/>
        <v xml:space="preserve"> </v>
      </c>
      <c r="Z1709" s="116" t="str">
        <f t="shared" si="260"/>
        <v xml:space="preserve"> </v>
      </c>
      <c r="AA1709" s="116" t="str">
        <f t="shared" si="261"/>
        <v xml:space="preserve"> </v>
      </c>
      <c r="AB1709" s="116" t="str">
        <f t="shared" si="262"/>
        <v xml:space="preserve"> </v>
      </c>
      <c r="AC1709" s="116" t="str">
        <f t="shared" si="263"/>
        <v xml:space="preserve"> </v>
      </c>
      <c r="AD1709" s="116" t="str">
        <f t="shared" si="264"/>
        <v xml:space="preserve"> </v>
      </c>
      <c r="AE1709" s="116" t="str">
        <f t="shared" si="265"/>
        <v xml:space="preserve"> </v>
      </c>
      <c r="AF1709" s="116" t="str">
        <f t="shared" si="266"/>
        <v xml:space="preserve"> </v>
      </c>
      <c r="AG1709" s="116" t="str">
        <f t="shared" si="267"/>
        <v xml:space="preserve"> </v>
      </c>
    </row>
    <row r="1710" spans="1:33" x14ac:dyDescent="0.35">
      <c r="A1710" s="199"/>
      <c r="B1710" s="200"/>
      <c r="C1710" s="200"/>
      <c r="D1710" s="200"/>
      <c r="E1710" s="200"/>
      <c r="F1710" s="200"/>
      <c r="G1710" s="200"/>
      <c r="H1710" s="200"/>
      <c r="I1710" s="200"/>
      <c r="J1710" s="200"/>
      <c r="K1710" s="200"/>
      <c r="L1710" s="200"/>
      <c r="M1710" s="200"/>
      <c r="N1710" s="200"/>
      <c r="O1710" s="200"/>
      <c r="P1710" s="200"/>
      <c r="Q1710" s="200"/>
      <c r="R1710" s="200"/>
      <c r="S1710" s="200"/>
      <c r="T1710" s="200"/>
      <c r="U1710" s="200"/>
      <c r="V1710" s="200"/>
      <c r="W1710" s="201"/>
      <c r="X1710" s="116" t="str">
        <f t="shared" si="269"/>
        <v xml:space="preserve"> </v>
      </c>
      <c r="Y1710" s="116" t="str">
        <f t="shared" si="268"/>
        <v xml:space="preserve"> </v>
      </c>
      <c r="Z1710" s="116" t="str">
        <f t="shared" si="260"/>
        <v xml:space="preserve"> </v>
      </c>
      <c r="AA1710" s="116" t="str">
        <f t="shared" si="261"/>
        <v xml:space="preserve"> </v>
      </c>
      <c r="AB1710" s="116" t="str">
        <f t="shared" si="262"/>
        <v xml:space="preserve"> </v>
      </c>
      <c r="AC1710" s="116" t="str">
        <f t="shared" si="263"/>
        <v xml:space="preserve"> </v>
      </c>
      <c r="AD1710" s="116" t="str">
        <f t="shared" si="264"/>
        <v xml:space="preserve"> </v>
      </c>
      <c r="AE1710" s="116" t="str">
        <f t="shared" si="265"/>
        <v xml:space="preserve"> </v>
      </c>
      <c r="AF1710" s="116" t="str">
        <f t="shared" si="266"/>
        <v xml:space="preserve"> </v>
      </c>
      <c r="AG1710" s="116" t="str">
        <f t="shared" si="267"/>
        <v xml:space="preserve"> </v>
      </c>
    </row>
    <row r="1711" spans="1:33" x14ac:dyDescent="0.35">
      <c r="A1711" s="199"/>
      <c r="B1711" s="200"/>
      <c r="C1711" s="200"/>
      <c r="D1711" s="200"/>
      <c r="E1711" s="200"/>
      <c r="F1711" s="200"/>
      <c r="G1711" s="200"/>
      <c r="H1711" s="200"/>
      <c r="I1711" s="200"/>
      <c r="J1711" s="200"/>
      <c r="K1711" s="200"/>
      <c r="L1711" s="200"/>
      <c r="M1711" s="200"/>
      <c r="N1711" s="200"/>
      <c r="O1711" s="200"/>
      <c r="P1711" s="200"/>
      <c r="Q1711" s="200"/>
      <c r="R1711" s="200"/>
      <c r="S1711" s="200"/>
      <c r="T1711" s="200"/>
      <c r="U1711" s="200"/>
      <c r="V1711" s="200"/>
      <c r="W1711" s="201"/>
      <c r="X1711" s="116" t="str">
        <f t="shared" si="269"/>
        <v xml:space="preserve"> </v>
      </c>
      <c r="Y1711" s="116" t="str">
        <f t="shared" si="268"/>
        <v xml:space="preserve"> </v>
      </c>
      <c r="Z1711" s="116" t="str">
        <f t="shared" si="260"/>
        <v xml:space="preserve"> </v>
      </c>
      <c r="AA1711" s="116" t="str">
        <f t="shared" si="261"/>
        <v xml:space="preserve"> </v>
      </c>
      <c r="AB1711" s="116" t="str">
        <f t="shared" si="262"/>
        <v xml:space="preserve"> </v>
      </c>
      <c r="AC1711" s="116" t="str">
        <f t="shared" si="263"/>
        <v xml:space="preserve"> </v>
      </c>
      <c r="AD1711" s="116" t="str">
        <f t="shared" si="264"/>
        <v xml:space="preserve"> </v>
      </c>
      <c r="AE1711" s="116" t="str">
        <f t="shared" si="265"/>
        <v xml:space="preserve"> </v>
      </c>
      <c r="AF1711" s="116" t="str">
        <f t="shared" si="266"/>
        <v xml:space="preserve"> </v>
      </c>
      <c r="AG1711" s="116" t="str">
        <f t="shared" si="267"/>
        <v xml:space="preserve"> </v>
      </c>
    </row>
    <row r="1712" spans="1:33" x14ac:dyDescent="0.35">
      <c r="A1712" s="199"/>
      <c r="B1712" s="200"/>
      <c r="C1712" s="200"/>
      <c r="D1712" s="200"/>
      <c r="E1712" s="200"/>
      <c r="F1712" s="200"/>
      <c r="G1712" s="200"/>
      <c r="H1712" s="200"/>
      <c r="I1712" s="200"/>
      <c r="J1712" s="200"/>
      <c r="K1712" s="200"/>
      <c r="L1712" s="200"/>
      <c r="M1712" s="200"/>
      <c r="N1712" s="200"/>
      <c r="O1712" s="200"/>
      <c r="P1712" s="200"/>
      <c r="Q1712" s="200"/>
      <c r="R1712" s="200"/>
      <c r="S1712" s="200"/>
      <c r="T1712" s="200"/>
      <c r="U1712" s="200"/>
      <c r="V1712" s="200"/>
      <c r="W1712" s="201"/>
      <c r="X1712" s="116" t="str">
        <f t="shared" si="269"/>
        <v xml:space="preserve"> </v>
      </c>
      <c r="Y1712" s="116" t="str">
        <f t="shared" si="268"/>
        <v xml:space="preserve"> </v>
      </c>
      <c r="Z1712" s="116" t="str">
        <f t="shared" si="260"/>
        <v xml:space="preserve"> </v>
      </c>
      <c r="AA1712" s="116" t="str">
        <f t="shared" si="261"/>
        <v xml:space="preserve"> </v>
      </c>
      <c r="AB1712" s="116" t="str">
        <f t="shared" si="262"/>
        <v xml:space="preserve"> </v>
      </c>
      <c r="AC1712" s="116" t="str">
        <f t="shared" si="263"/>
        <v xml:space="preserve"> </v>
      </c>
      <c r="AD1712" s="116" t="str">
        <f t="shared" si="264"/>
        <v xml:space="preserve"> </v>
      </c>
      <c r="AE1712" s="116" t="str">
        <f t="shared" si="265"/>
        <v xml:space="preserve"> </v>
      </c>
      <c r="AF1712" s="116" t="str">
        <f t="shared" si="266"/>
        <v xml:space="preserve"> </v>
      </c>
      <c r="AG1712" s="116" t="str">
        <f t="shared" si="267"/>
        <v xml:space="preserve"> </v>
      </c>
    </row>
    <row r="1713" spans="1:33" x14ac:dyDescent="0.35">
      <c r="A1713" s="199"/>
      <c r="B1713" s="200"/>
      <c r="C1713" s="200"/>
      <c r="D1713" s="200"/>
      <c r="E1713" s="200"/>
      <c r="F1713" s="200"/>
      <c r="G1713" s="200"/>
      <c r="H1713" s="200"/>
      <c r="I1713" s="200"/>
      <c r="J1713" s="200"/>
      <c r="K1713" s="200"/>
      <c r="L1713" s="200"/>
      <c r="M1713" s="200"/>
      <c r="N1713" s="200"/>
      <c r="O1713" s="200"/>
      <c r="P1713" s="200"/>
      <c r="Q1713" s="200"/>
      <c r="R1713" s="200"/>
      <c r="S1713" s="200"/>
      <c r="T1713" s="200"/>
      <c r="U1713" s="200"/>
      <c r="V1713" s="200"/>
      <c r="W1713" s="201"/>
      <c r="X1713" s="116" t="str">
        <f t="shared" si="269"/>
        <v xml:space="preserve"> </v>
      </c>
      <c r="Y1713" s="116" t="str">
        <f t="shared" si="268"/>
        <v xml:space="preserve"> </v>
      </c>
      <c r="Z1713" s="116" t="str">
        <f t="shared" si="260"/>
        <v xml:space="preserve"> </v>
      </c>
      <c r="AA1713" s="116" t="str">
        <f t="shared" si="261"/>
        <v xml:space="preserve"> </v>
      </c>
      <c r="AB1713" s="116" t="str">
        <f t="shared" si="262"/>
        <v xml:space="preserve"> </v>
      </c>
      <c r="AC1713" s="116" t="str">
        <f t="shared" si="263"/>
        <v xml:space="preserve"> </v>
      </c>
      <c r="AD1713" s="116" t="str">
        <f t="shared" si="264"/>
        <v xml:space="preserve"> </v>
      </c>
      <c r="AE1713" s="116" t="str">
        <f t="shared" si="265"/>
        <v xml:space="preserve"> </v>
      </c>
      <c r="AF1713" s="116" t="str">
        <f t="shared" si="266"/>
        <v xml:space="preserve"> </v>
      </c>
      <c r="AG1713" s="116" t="str">
        <f t="shared" si="267"/>
        <v xml:space="preserve"> </v>
      </c>
    </row>
    <row r="1714" spans="1:33" x14ac:dyDescent="0.35">
      <c r="A1714" s="199"/>
      <c r="B1714" s="200"/>
      <c r="C1714" s="200"/>
      <c r="D1714" s="200"/>
      <c r="E1714" s="200"/>
      <c r="F1714" s="200"/>
      <c r="G1714" s="200"/>
      <c r="H1714" s="200"/>
      <c r="I1714" s="200"/>
      <c r="J1714" s="200"/>
      <c r="K1714" s="200"/>
      <c r="L1714" s="200"/>
      <c r="M1714" s="200"/>
      <c r="N1714" s="200"/>
      <c r="O1714" s="200"/>
      <c r="P1714" s="200"/>
      <c r="Q1714" s="200"/>
      <c r="R1714" s="200"/>
      <c r="S1714" s="200"/>
      <c r="T1714" s="200"/>
      <c r="U1714" s="200"/>
      <c r="V1714" s="200"/>
      <c r="W1714" s="201"/>
      <c r="X1714" s="116" t="str">
        <f t="shared" si="269"/>
        <v xml:space="preserve"> </v>
      </c>
      <c r="Y1714" s="116" t="str">
        <f t="shared" si="268"/>
        <v xml:space="preserve"> </v>
      </c>
      <c r="Z1714" s="116" t="str">
        <f t="shared" si="260"/>
        <v xml:space="preserve"> </v>
      </c>
      <c r="AA1714" s="116" t="str">
        <f t="shared" si="261"/>
        <v xml:space="preserve"> </v>
      </c>
      <c r="AB1714" s="116" t="str">
        <f t="shared" si="262"/>
        <v xml:space="preserve"> </v>
      </c>
      <c r="AC1714" s="116" t="str">
        <f t="shared" si="263"/>
        <v xml:space="preserve"> </v>
      </c>
      <c r="AD1714" s="116" t="str">
        <f t="shared" si="264"/>
        <v xml:space="preserve"> </v>
      </c>
      <c r="AE1714" s="116" t="str">
        <f t="shared" si="265"/>
        <v xml:space="preserve"> </v>
      </c>
      <c r="AF1714" s="116" t="str">
        <f t="shared" si="266"/>
        <v xml:space="preserve"> </v>
      </c>
      <c r="AG1714" s="116" t="str">
        <f t="shared" si="267"/>
        <v xml:space="preserve"> </v>
      </c>
    </row>
    <row r="1715" spans="1:33" x14ac:dyDescent="0.35">
      <c r="A1715" s="199"/>
      <c r="B1715" s="200"/>
      <c r="C1715" s="200"/>
      <c r="D1715" s="200"/>
      <c r="E1715" s="200"/>
      <c r="F1715" s="200"/>
      <c r="G1715" s="200"/>
      <c r="H1715" s="200"/>
      <c r="I1715" s="200"/>
      <c r="J1715" s="200"/>
      <c r="K1715" s="200"/>
      <c r="L1715" s="200"/>
      <c r="M1715" s="200"/>
      <c r="N1715" s="200"/>
      <c r="O1715" s="200"/>
      <c r="P1715" s="200"/>
      <c r="Q1715" s="200"/>
      <c r="R1715" s="200"/>
      <c r="S1715" s="200"/>
      <c r="T1715" s="200"/>
      <c r="U1715" s="200"/>
      <c r="V1715" s="200"/>
      <c r="W1715" s="201"/>
      <c r="X1715" s="116" t="str">
        <f t="shared" si="269"/>
        <v xml:space="preserve"> </v>
      </c>
      <c r="Y1715" s="116" t="str">
        <f t="shared" si="268"/>
        <v xml:space="preserve"> </v>
      </c>
      <c r="Z1715" s="116" t="str">
        <f t="shared" si="260"/>
        <v xml:space="preserve"> </v>
      </c>
      <c r="AA1715" s="116" t="str">
        <f t="shared" si="261"/>
        <v xml:space="preserve"> </v>
      </c>
      <c r="AB1715" s="116" t="str">
        <f t="shared" si="262"/>
        <v xml:space="preserve"> </v>
      </c>
      <c r="AC1715" s="116" t="str">
        <f t="shared" si="263"/>
        <v xml:space="preserve"> </v>
      </c>
      <c r="AD1715" s="116" t="str">
        <f t="shared" si="264"/>
        <v xml:space="preserve"> </v>
      </c>
      <c r="AE1715" s="116" t="str">
        <f t="shared" si="265"/>
        <v xml:space="preserve"> </v>
      </c>
      <c r="AF1715" s="116" t="str">
        <f t="shared" si="266"/>
        <v xml:space="preserve"> </v>
      </c>
      <c r="AG1715" s="116" t="str">
        <f t="shared" si="267"/>
        <v xml:space="preserve"> </v>
      </c>
    </row>
    <row r="1716" spans="1:33" x14ac:dyDescent="0.35">
      <c r="A1716" s="199"/>
      <c r="B1716" s="200"/>
      <c r="C1716" s="200"/>
      <c r="D1716" s="200"/>
      <c r="E1716" s="200"/>
      <c r="F1716" s="200"/>
      <c r="G1716" s="200"/>
      <c r="H1716" s="200"/>
      <c r="I1716" s="200"/>
      <c r="J1716" s="200"/>
      <c r="K1716" s="200"/>
      <c r="L1716" s="200"/>
      <c r="M1716" s="200"/>
      <c r="N1716" s="200"/>
      <c r="O1716" s="200"/>
      <c r="P1716" s="200"/>
      <c r="Q1716" s="200"/>
      <c r="R1716" s="200"/>
      <c r="S1716" s="200"/>
      <c r="T1716" s="200"/>
      <c r="U1716" s="200"/>
      <c r="V1716" s="200"/>
      <c r="W1716" s="201"/>
      <c r="X1716" s="116" t="str">
        <f t="shared" si="269"/>
        <v xml:space="preserve"> </v>
      </c>
      <c r="Y1716" s="116" t="str">
        <f t="shared" si="268"/>
        <v xml:space="preserve"> </v>
      </c>
      <c r="Z1716" s="116" t="str">
        <f t="shared" si="260"/>
        <v xml:space="preserve"> </v>
      </c>
      <c r="AA1716" s="116" t="str">
        <f t="shared" si="261"/>
        <v xml:space="preserve"> </v>
      </c>
      <c r="AB1716" s="116" t="str">
        <f t="shared" si="262"/>
        <v xml:space="preserve"> </v>
      </c>
      <c r="AC1716" s="116" t="str">
        <f t="shared" si="263"/>
        <v xml:space="preserve"> </v>
      </c>
      <c r="AD1716" s="116" t="str">
        <f t="shared" si="264"/>
        <v xml:space="preserve"> </v>
      </c>
      <c r="AE1716" s="116" t="str">
        <f t="shared" si="265"/>
        <v xml:space="preserve"> </v>
      </c>
      <c r="AF1716" s="116" t="str">
        <f t="shared" si="266"/>
        <v xml:space="preserve"> </v>
      </c>
      <c r="AG1716" s="116" t="str">
        <f t="shared" si="267"/>
        <v xml:space="preserve"> </v>
      </c>
    </row>
    <row r="1717" spans="1:33" x14ac:dyDescent="0.35">
      <c r="A1717" s="199"/>
      <c r="B1717" s="200"/>
      <c r="C1717" s="200"/>
      <c r="D1717" s="200"/>
      <c r="E1717" s="200"/>
      <c r="F1717" s="200"/>
      <c r="G1717" s="200"/>
      <c r="H1717" s="200"/>
      <c r="I1717" s="200"/>
      <c r="J1717" s="200"/>
      <c r="K1717" s="200"/>
      <c r="L1717" s="200"/>
      <c r="M1717" s="200"/>
      <c r="N1717" s="200"/>
      <c r="O1717" s="200"/>
      <c r="P1717" s="200"/>
      <c r="Q1717" s="200"/>
      <c r="R1717" s="200"/>
      <c r="S1717" s="200"/>
      <c r="T1717" s="200"/>
      <c r="U1717" s="200"/>
      <c r="V1717" s="200"/>
      <c r="W1717" s="201"/>
      <c r="X1717" s="116" t="str">
        <f t="shared" si="269"/>
        <v xml:space="preserve"> </v>
      </c>
      <c r="Y1717" s="116" t="str">
        <f t="shared" si="268"/>
        <v xml:space="preserve"> </v>
      </c>
      <c r="Z1717" s="116" t="str">
        <f t="shared" si="260"/>
        <v xml:space="preserve"> </v>
      </c>
      <c r="AA1717" s="116" t="str">
        <f t="shared" si="261"/>
        <v xml:space="preserve"> </v>
      </c>
      <c r="AB1717" s="116" t="str">
        <f t="shared" si="262"/>
        <v xml:space="preserve"> </v>
      </c>
      <c r="AC1717" s="116" t="str">
        <f t="shared" si="263"/>
        <v xml:space="preserve"> </v>
      </c>
      <c r="AD1717" s="116" t="str">
        <f t="shared" si="264"/>
        <v xml:space="preserve"> </v>
      </c>
      <c r="AE1717" s="116" t="str">
        <f t="shared" si="265"/>
        <v xml:space="preserve"> </v>
      </c>
      <c r="AF1717" s="116" t="str">
        <f t="shared" si="266"/>
        <v xml:space="preserve"> </v>
      </c>
      <c r="AG1717" s="116" t="str">
        <f t="shared" si="267"/>
        <v xml:space="preserve"> </v>
      </c>
    </row>
    <row r="1718" spans="1:33" x14ac:dyDescent="0.35">
      <c r="A1718" s="199"/>
      <c r="B1718" s="200"/>
      <c r="C1718" s="200"/>
      <c r="D1718" s="200"/>
      <c r="E1718" s="200"/>
      <c r="F1718" s="200"/>
      <c r="G1718" s="200"/>
      <c r="H1718" s="200"/>
      <c r="I1718" s="200"/>
      <c r="J1718" s="200"/>
      <c r="K1718" s="200"/>
      <c r="L1718" s="200"/>
      <c r="M1718" s="200"/>
      <c r="N1718" s="200"/>
      <c r="O1718" s="200"/>
      <c r="P1718" s="200"/>
      <c r="Q1718" s="200"/>
      <c r="R1718" s="200"/>
      <c r="S1718" s="200"/>
      <c r="T1718" s="200"/>
      <c r="U1718" s="200"/>
      <c r="V1718" s="200"/>
      <c r="W1718" s="201"/>
      <c r="X1718" s="116" t="str">
        <f t="shared" si="269"/>
        <v xml:space="preserve"> </v>
      </c>
      <c r="Y1718" s="116" t="str">
        <f t="shared" si="268"/>
        <v xml:space="preserve"> </v>
      </c>
      <c r="Z1718" s="116" t="str">
        <f t="shared" si="260"/>
        <v xml:space="preserve"> </v>
      </c>
      <c r="AA1718" s="116" t="str">
        <f t="shared" si="261"/>
        <v xml:space="preserve"> </v>
      </c>
      <c r="AB1718" s="116" t="str">
        <f t="shared" si="262"/>
        <v xml:space="preserve"> </v>
      </c>
      <c r="AC1718" s="116" t="str">
        <f t="shared" si="263"/>
        <v xml:space="preserve"> </v>
      </c>
      <c r="AD1718" s="116" t="str">
        <f t="shared" si="264"/>
        <v xml:space="preserve"> </v>
      </c>
      <c r="AE1718" s="116" t="str">
        <f t="shared" si="265"/>
        <v xml:space="preserve"> </v>
      </c>
      <c r="AF1718" s="116" t="str">
        <f t="shared" si="266"/>
        <v xml:space="preserve"> </v>
      </c>
      <c r="AG1718" s="116" t="str">
        <f t="shared" si="267"/>
        <v xml:space="preserve"> </v>
      </c>
    </row>
    <row r="1719" spans="1:33" x14ac:dyDescent="0.35">
      <c r="A1719" s="199"/>
      <c r="B1719" s="200"/>
      <c r="C1719" s="200"/>
      <c r="D1719" s="200"/>
      <c r="E1719" s="200"/>
      <c r="F1719" s="200"/>
      <c r="G1719" s="200"/>
      <c r="H1719" s="200"/>
      <c r="I1719" s="200"/>
      <c r="J1719" s="200"/>
      <c r="K1719" s="200"/>
      <c r="L1719" s="200"/>
      <c r="M1719" s="200"/>
      <c r="N1719" s="200"/>
      <c r="O1719" s="200"/>
      <c r="P1719" s="200"/>
      <c r="Q1719" s="200"/>
      <c r="R1719" s="200"/>
      <c r="S1719" s="200"/>
      <c r="T1719" s="200"/>
      <c r="U1719" s="200"/>
      <c r="V1719" s="200"/>
      <c r="W1719" s="201"/>
      <c r="X1719" s="116" t="str">
        <f t="shared" si="269"/>
        <v xml:space="preserve"> </v>
      </c>
      <c r="Y1719" s="116" t="str">
        <f t="shared" si="268"/>
        <v xml:space="preserve"> </v>
      </c>
      <c r="Z1719" s="116" t="str">
        <f t="shared" si="260"/>
        <v xml:space="preserve"> </v>
      </c>
      <c r="AA1719" s="116" t="str">
        <f t="shared" si="261"/>
        <v xml:space="preserve"> </v>
      </c>
      <c r="AB1719" s="116" t="str">
        <f t="shared" si="262"/>
        <v xml:space="preserve"> </v>
      </c>
      <c r="AC1719" s="116" t="str">
        <f t="shared" si="263"/>
        <v xml:space="preserve"> </v>
      </c>
      <c r="AD1719" s="116" t="str">
        <f t="shared" si="264"/>
        <v xml:space="preserve"> </v>
      </c>
      <c r="AE1719" s="116" t="str">
        <f t="shared" si="265"/>
        <v xml:space="preserve"> </v>
      </c>
      <c r="AF1719" s="116" t="str">
        <f t="shared" si="266"/>
        <v xml:space="preserve"> </v>
      </c>
      <c r="AG1719" s="116" t="str">
        <f t="shared" si="267"/>
        <v xml:space="preserve"> </v>
      </c>
    </row>
    <row r="1720" spans="1:33" x14ac:dyDescent="0.35">
      <c r="A1720" s="199"/>
      <c r="B1720" s="200"/>
      <c r="C1720" s="200"/>
      <c r="D1720" s="200"/>
      <c r="E1720" s="200"/>
      <c r="F1720" s="200"/>
      <c r="G1720" s="200"/>
      <c r="H1720" s="200"/>
      <c r="I1720" s="200"/>
      <c r="J1720" s="200"/>
      <c r="K1720" s="200"/>
      <c r="L1720" s="200"/>
      <c r="M1720" s="200"/>
      <c r="N1720" s="200"/>
      <c r="O1720" s="200"/>
      <c r="P1720" s="200"/>
      <c r="Q1720" s="200"/>
      <c r="R1720" s="200"/>
      <c r="S1720" s="200"/>
      <c r="T1720" s="200"/>
      <c r="U1720" s="200"/>
      <c r="V1720" s="200"/>
      <c r="W1720" s="201"/>
      <c r="X1720" s="116" t="str">
        <f t="shared" si="269"/>
        <v xml:space="preserve"> </v>
      </c>
      <c r="Y1720" s="116" t="str">
        <f t="shared" si="268"/>
        <v xml:space="preserve"> </v>
      </c>
      <c r="Z1720" s="116" t="str">
        <f t="shared" si="260"/>
        <v xml:space="preserve"> </v>
      </c>
      <c r="AA1720" s="116" t="str">
        <f t="shared" si="261"/>
        <v xml:space="preserve"> </v>
      </c>
      <c r="AB1720" s="116" t="str">
        <f t="shared" si="262"/>
        <v xml:space="preserve"> </v>
      </c>
      <c r="AC1720" s="116" t="str">
        <f t="shared" si="263"/>
        <v xml:space="preserve"> </v>
      </c>
      <c r="AD1720" s="116" t="str">
        <f t="shared" si="264"/>
        <v xml:space="preserve"> </v>
      </c>
      <c r="AE1720" s="116" t="str">
        <f t="shared" si="265"/>
        <v xml:space="preserve"> </v>
      </c>
      <c r="AF1720" s="116" t="str">
        <f t="shared" si="266"/>
        <v xml:space="preserve"> </v>
      </c>
      <c r="AG1720" s="116" t="str">
        <f t="shared" si="267"/>
        <v xml:space="preserve"> </v>
      </c>
    </row>
    <row r="1721" spans="1:33" x14ac:dyDescent="0.35">
      <c r="A1721" s="199"/>
      <c r="B1721" s="200"/>
      <c r="C1721" s="200"/>
      <c r="D1721" s="200"/>
      <c r="E1721" s="200"/>
      <c r="F1721" s="200"/>
      <c r="G1721" s="200"/>
      <c r="H1721" s="200"/>
      <c r="I1721" s="200"/>
      <c r="J1721" s="200"/>
      <c r="K1721" s="200"/>
      <c r="L1721" s="200"/>
      <c r="M1721" s="200"/>
      <c r="N1721" s="200"/>
      <c r="O1721" s="200"/>
      <c r="P1721" s="200"/>
      <c r="Q1721" s="200"/>
      <c r="R1721" s="200"/>
      <c r="S1721" s="200"/>
      <c r="T1721" s="200"/>
      <c r="U1721" s="200"/>
      <c r="V1721" s="200"/>
      <c r="W1721" s="201"/>
      <c r="X1721" s="116" t="str">
        <f t="shared" si="269"/>
        <v xml:space="preserve"> </v>
      </c>
      <c r="Y1721" s="116" t="str">
        <f t="shared" si="268"/>
        <v xml:space="preserve"> </v>
      </c>
      <c r="Z1721" s="116" t="str">
        <f t="shared" si="260"/>
        <v xml:space="preserve"> </v>
      </c>
      <c r="AA1721" s="116" t="str">
        <f t="shared" si="261"/>
        <v xml:space="preserve"> </v>
      </c>
      <c r="AB1721" s="116" t="str">
        <f t="shared" si="262"/>
        <v xml:space="preserve"> </v>
      </c>
      <c r="AC1721" s="116" t="str">
        <f t="shared" si="263"/>
        <v xml:space="preserve"> </v>
      </c>
      <c r="AD1721" s="116" t="str">
        <f t="shared" si="264"/>
        <v xml:space="preserve"> </v>
      </c>
      <c r="AE1721" s="116" t="str">
        <f t="shared" si="265"/>
        <v xml:space="preserve"> </v>
      </c>
      <c r="AF1721" s="116" t="str">
        <f t="shared" si="266"/>
        <v xml:space="preserve"> </v>
      </c>
      <c r="AG1721" s="116" t="str">
        <f t="shared" si="267"/>
        <v xml:space="preserve"> </v>
      </c>
    </row>
    <row r="1722" spans="1:33" x14ac:dyDescent="0.35">
      <c r="A1722" s="199"/>
      <c r="B1722" s="200"/>
      <c r="C1722" s="200"/>
      <c r="D1722" s="200"/>
      <c r="E1722" s="200"/>
      <c r="F1722" s="200"/>
      <c r="G1722" s="200"/>
      <c r="H1722" s="200"/>
      <c r="I1722" s="200"/>
      <c r="J1722" s="200"/>
      <c r="K1722" s="200"/>
      <c r="L1722" s="200"/>
      <c r="M1722" s="200"/>
      <c r="N1722" s="200"/>
      <c r="O1722" s="200"/>
      <c r="P1722" s="200"/>
      <c r="Q1722" s="200"/>
      <c r="R1722" s="200"/>
      <c r="S1722" s="200"/>
      <c r="T1722" s="200"/>
      <c r="U1722" s="200"/>
      <c r="V1722" s="200"/>
      <c r="W1722" s="201"/>
      <c r="X1722" s="116" t="str">
        <f t="shared" si="269"/>
        <v xml:space="preserve"> </v>
      </c>
      <c r="Y1722" s="116" t="str">
        <f t="shared" si="268"/>
        <v xml:space="preserve"> </v>
      </c>
      <c r="Z1722" s="116" t="str">
        <f t="shared" si="260"/>
        <v xml:space="preserve"> </v>
      </c>
      <c r="AA1722" s="116" t="str">
        <f t="shared" si="261"/>
        <v xml:space="preserve"> </v>
      </c>
      <c r="AB1722" s="116" t="str">
        <f t="shared" si="262"/>
        <v xml:space="preserve"> </v>
      </c>
      <c r="AC1722" s="116" t="str">
        <f t="shared" si="263"/>
        <v xml:space="preserve"> </v>
      </c>
      <c r="AD1722" s="116" t="str">
        <f t="shared" si="264"/>
        <v xml:space="preserve"> </v>
      </c>
      <c r="AE1722" s="116" t="str">
        <f t="shared" si="265"/>
        <v xml:space="preserve"> </v>
      </c>
      <c r="AF1722" s="116" t="str">
        <f t="shared" si="266"/>
        <v xml:space="preserve"> </v>
      </c>
      <c r="AG1722" s="116" t="str">
        <f t="shared" si="267"/>
        <v xml:space="preserve"> </v>
      </c>
    </row>
    <row r="1723" spans="1:33" x14ac:dyDescent="0.35">
      <c r="A1723" s="199"/>
      <c r="B1723" s="200"/>
      <c r="C1723" s="200"/>
      <c r="D1723" s="200"/>
      <c r="E1723" s="200"/>
      <c r="F1723" s="200"/>
      <c r="G1723" s="200"/>
      <c r="H1723" s="200"/>
      <c r="I1723" s="200"/>
      <c r="J1723" s="200"/>
      <c r="K1723" s="200"/>
      <c r="L1723" s="200"/>
      <c r="M1723" s="200"/>
      <c r="N1723" s="200"/>
      <c r="O1723" s="200"/>
      <c r="P1723" s="200"/>
      <c r="Q1723" s="200"/>
      <c r="R1723" s="200"/>
      <c r="S1723" s="200"/>
      <c r="T1723" s="200"/>
      <c r="U1723" s="200"/>
      <c r="V1723" s="200"/>
      <c r="W1723" s="201"/>
      <c r="X1723" s="116" t="str">
        <f t="shared" si="269"/>
        <v xml:space="preserve"> </v>
      </c>
      <c r="Y1723" s="116" t="str">
        <f t="shared" si="268"/>
        <v xml:space="preserve"> </v>
      </c>
      <c r="Z1723" s="116" t="str">
        <f t="shared" si="260"/>
        <v xml:space="preserve"> </v>
      </c>
      <c r="AA1723" s="116" t="str">
        <f t="shared" si="261"/>
        <v xml:space="preserve"> </v>
      </c>
      <c r="AB1723" s="116" t="str">
        <f t="shared" si="262"/>
        <v xml:space="preserve"> </v>
      </c>
      <c r="AC1723" s="116" t="str">
        <f t="shared" si="263"/>
        <v xml:space="preserve"> </v>
      </c>
      <c r="AD1723" s="116" t="str">
        <f t="shared" si="264"/>
        <v xml:space="preserve"> </v>
      </c>
      <c r="AE1723" s="116" t="str">
        <f t="shared" si="265"/>
        <v xml:space="preserve"> </v>
      </c>
      <c r="AF1723" s="116" t="str">
        <f t="shared" si="266"/>
        <v xml:space="preserve"> </v>
      </c>
      <c r="AG1723" s="116" t="str">
        <f t="shared" si="267"/>
        <v xml:space="preserve"> </v>
      </c>
    </row>
    <row r="1724" spans="1:33" x14ac:dyDescent="0.35">
      <c r="A1724" s="199"/>
      <c r="B1724" s="200"/>
      <c r="C1724" s="200"/>
      <c r="D1724" s="200"/>
      <c r="E1724" s="200"/>
      <c r="F1724" s="200"/>
      <c r="G1724" s="200"/>
      <c r="H1724" s="200"/>
      <c r="I1724" s="200"/>
      <c r="J1724" s="200"/>
      <c r="K1724" s="200"/>
      <c r="L1724" s="200"/>
      <c r="M1724" s="200"/>
      <c r="N1724" s="200"/>
      <c r="O1724" s="200"/>
      <c r="P1724" s="200"/>
      <c r="Q1724" s="200"/>
      <c r="R1724" s="200"/>
      <c r="S1724" s="200"/>
      <c r="T1724" s="200"/>
      <c r="U1724" s="200"/>
      <c r="V1724" s="200"/>
      <c r="W1724" s="201"/>
      <c r="X1724" s="116" t="str">
        <f t="shared" si="269"/>
        <v xml:space="preserve"> </v>
      </c>
      <c r="Y1724" s="116" t="str">
        <f t="shared" si="268"/>
        <v xml:space="preserve"> </v>
      </c>
      <c r="Z1724" s="116" t="str">
        <f t="shared" si="260"/>
        <v xml:space="preserve"> </v>
      </c>
      <c r="AA1724" s="116" t="str">
        <f t="shared" si="261"/>
        <v xml:space="preserve"> </v>
      </c>
      <c r="AB1724" s="116" t="str">
        <f t="shared" si="262"/>
        <v xml:space="preserve"> </v>
      </c>
      <c r="AC1724" s="116" t="str">
        <f t="shared" si="263"/>
        <v xml:space="preserve"> </v>
      </c>
      <c r="AD1724" s="116" t="str">
        <f t="shared" si="264"/>
        <v xml:space="preserve"> </v>
      </c>
      <c r="AE1724" s="116" t="str">
        <f t="shared" si="265"/>
        <v xml:space="preserve"> </v>
      </c>
      <c r="AF1724" s="116" t="str">
        <f t="shared" si="266"/>
        <v xml:space="preserve"> </v>
      </c>
      <c r="AG1724" s="116" t="str">
        <f t="shared" si="267"/>
        <v xml:space="preserve"> </v>
      </c>
    </row>
    <row r="1725" spans="1:33" x14ac:dyDescent="0.35">
      <c r="A1725" s="199"/>
      <c r="B1725" s="200"/>
      <c r="C1725" s="200"/>
      <c r="D1725" s="200"/>
      <c r="E1725" s="200"/>
      <c r="F1725" s="200"/>
      <c r="G1725" s="200"/>
      <c r="H1725" s="200"/>
      <c r="I1725" s="200"/>
      <c r="J1725" s="200"/>
      <c r="K1725" s="200"/>
      <c r="L1725" s="200"/>
      <c r="M1725" s="200"/>
      <c r="N1725" s="200"/>
      <c r="O1725" s="200"/>
      <c r="P1725" s="200"/>
      <c r="Q1725" s="200"/>
      <c r="R1725" s="200"/>
      <c r="S1725" s="200"/>
      <c r="T1725" s="200"/>
      <c r="U1725" s="200"/>
      <c r="V1725" s="200"/>
      <c r="W1725" s="201"/>
      <c r="X1725" s="116" t="str">
        <f t="shared" si="269"/>
        <v xml:space="preserve"> </v>
      </c>
      <c r="Y1725" s="116" t="str">
        <f t="shared" si="268"/>
        <v xml:space="preserve"> </v>
      </c>
      <c r="Z1725" s="116" t="str">
        <f t="shared" si="260"/>
        <v xml:space="preserve"> </v>
      </c>
      <c r="AA1725" s="116" t="str">
        <f t="shared" si="261"/>
        <v xml:space="preserve"> </v>
      </c>
      <c r="AB1725" s="116" t="str">
        <f t="shared" si="262"/>
        <v xml:space="preserve"> </v>
      </c>
      <c r="AC1725" s="116" t="str">
        <f t="shared" si="263"/>
        <v xml:space="preserve"> </v>
      </c>
      <c r="AD1725" s="116" t="str">
        <f t="shared" si="264"/>
        <v xml:space="preserve"> </v>
      </c>
      <c r="AE1725" s="116" t="str">
        <f t="shared" si="265"/>
        <v xml:space="preserve"> </v>
      </c>
      <c r="AF1725" s="116" t="str">
        <f t="shared" si="266"/>
        <v xml:space="preserve"> </v>
      </c>
      <c r="AG1725" s="116" t="str">
        <f t="shared" si="267"/>
        <v xml:space="preserve"> </v>
      </c>
    </row>
    <row r="1726" spans="1:33" x14ac:dyDescent="0.35">
      <c r="A1726" s="199"/>
      <c r="B1726" s="200"/>
      <c r="C1726" s="200"/>
      <c r="D1726" s="200"/>
      <c r="E1726" s="200"/>
      <c r="F1726" s="200"/>
      <c r="G1726" s="200"/>
      <c r="H1726" s="200"/>
      <c r="I1726" s="200"/>
      <c r="J1726" s="200"/>
      <c r="K1726" s="200"/>
      <c r="L1726" s="200"/>
      <c r="M1726" s="200"/>
      <c r="N1726" s="200"/>
      <c r="O1726" s="200"/>
      <c r="P1726" s="200"/>
      <c r="Q1726" s="200"/>
      <c r="R1726" s="200"/>
      <c r="S1726" s="200"/>
      <c r="T1726" s="200"/>
      <c r="U1726" s="200"/>
      <c r="V1726" s="200"/>
      <c r="W1726" s="201"/>
      <c r="X1726" s="116" t="str">
        <f t="shared" si="269"/>
        <v xml:space="preserve"> </v>
      </c>
      <c r="Y1726" s="116" t="str">
        <f t="shared" si="268"/>
        <v xml:space="preserve"> </v>
      </c>
      <c r="Z1726" s="116" t="str">
        <f t="shared" si="260"/>
        <v xml:space="preserve"> </v>
      </c>
      <c r="AA1726" s="116" t="str">
        <f t="shared" si="261"/>
        <v xml:space="preserve"> </v>
      </c>
      <c r="AB1726" s="116" t="str">
        <f t="shared" si="262"/>
        <v xml:space="preserve"> </v>
      </c>
      <c r="AC1726" s="116" t="str">
        <f t="shared" si="263"/>
        <v xml:space="preserve"> </v>
      </c>
      <c r="AD1726" s="116" t="str">
        <f t="shared" si="264"/>
        <v xml:space="preserve"> </v>
      </c>
      <c r="AE1726" s="116" t="str">
        <f t="shared" si="265"/>
        <v xml:space="preserve"> </v>
      </c>
      <c r="AF1726" s="116" t="str">
        <f t="shared" si="266"/>
        <v xml:space="preserve"> </v>
      </c>
      <c r="AG1726" s="116" t="str">
        <f t="shared" si="267"/>
        <v xml:space="preserve"> </v>
      </c>
    </row>
    <row r="1727" spans="1:33" x14ac:dyDescent="0.35">
      <c r="A1727" s="199"/>
      <c r="B1727" s="200"/>
      <c r="C1727" s="200"/>
      <c r="D1727" s="200"/>
      <c r="E1727" s="200"/>
      <c r="F1727" s="200"/>
      <c r="G1727" s="200"/>
      <c r="H1727" s="200"/>
      <c r="I1727" s="200"/>
      <c r="J1727" s="200"/>
      <c r="K1727" s="200"/>
      <c r="L1727" s="200"/>
      <c r="M1727" s="200"/>
      <c r="N1727" s="200"/>
      <c r="O1727" s="200"/>
      <c r="P1727" s="200"/>
      <c r="Q1727" s="200"/>
      <c r="R1727" s="200"/>
      <c r="S1727" s="200"/>
      <c r="T1727" s="200"/>
      <c r="U1727" s="200"/>
      <c r="V1727" s="200"/>
      <c r="W1727" s="201"/>
      <c r="X1727" s="116" t="str">
        <f t="shared" si="269"/>
        <v xml:space="preserve"> </v>
      </c>
      <c r="Y1727" s="116" t="str">
        <f t="shared" si="268"/>
        <v xml:space="preserve"> </v>
      </c>
      <c r="Z1727" s="116" t="str">
        <f t="shared" si="260"/>
        <v xml:space="preserve"> </v>
      </c>
      <c r="AA1727" s="116" t="str">
        <f t="shared" si="261"/>
        <v xml:space="preserve"> </v>
      </c>
      <c r="AB1727" s="116" t="str">
        <f t="shared" si="262"/>
        <v xml:space="preserve"> </v>
      </c>
      <c r="AC1727" s="116" t="str">
        <f t="shared" si="263"/>
        <v xml:space="preserve"> </v>
      </c>
      <c r="AD1727" s="116" t="str">
        <f t="shared" si="264"/>
        <v xml:space="preserve"> </v>
      </c>
      <c r="AE1727" s="116" t="str">
        <f t="shared" si="265"/>
        <v xml:space="preserve"> </v>
      </c>
      <c r="AF1727" s="116" t="str">
        <f t="shared" si="266"/>
        <v xml:space="preserve"> </v>
      </c>
      <c r="AG1727" s="116" t="str">
        <f t="shared" si="267"/>
        <v xml:space="preserve"> </v>
      </c>
    </row>
    <row r="1728" spans="1:33" x14ac:dyDescent="0.35">
      <c r="A1728" s="199"/>
      <c r="B1728" s="200"/>
      <c r="C1728" s="200"/>
      <c r="D1728" s="200"/>
      <c r="E1728" s="200"/>
      <c r="F1728" s="200"/>
      <c r="G1728" s="200"/>
      <c r="H1728" s="200"/>
      <c r="I1728" s="200"/>
      <c r="J1728" s="200"/>
      <c r="K1728" s="200"/>
      <c r="L1728" s="200"/>
      <c r="M1728" s="200"/>
      <c r="N1728" s="200"/>
      <c r="O1728" s="200"/>
      <c r="P1728" s="200"/>
      <c r="Q1728" s="200"/>
      <c r="R1728" s="200"/>
      <c r="S1728" s="200"/>
      <c r="T1728" s="200"/>
      <c r="U1728" s="200"/>
      <c r="V1728" s="200"/>
      <c r="W1728" s="201"/>
      <c r="X1728" s="116" t="str">
        <f t="shared" si="269"/>
        <v xml:space="preserve"> </v>
      </c>
      <c r="Y1728" s="116" t="str">
        <f t="shared" si="268"/>
        <v xml:space="preserve"> </v>
      </c>
      <c r="Z1728" s="116" t="str">
        <f t="shared" si="260"/>
        <v xml:space="preserve"> </v>
      </c>
      <c r="AA1728" s="116" t="str">
        <f t="shared" si="261"/>
        <v xml:space="preserve"> </v>
      </c>
      <c r="AB1728" s="116" t="str">
        <f t="shared" si="262"/>
        <v xml:space="preserve"> </v>
      </c>
      <c r="AC1728" s="116" t="str">
        <f t="shared" si="263"/>
        <v xml:space="preserve"> </v>
      </c>
      <c r="AD1728" s="116" t="str">
        <f t="shared" si="264"/>
        <v xml:space="preserve"> </v>
      </c>
      <c r="AE1728" s="116" t="str">
        <f t="shared" si="265"/>
        <v xml:space="preserve"> </v>
      </c>
      <c r="AF1728" s="116" t="str">
        <f t="shared" si="266"/>
        <v xml:space="preserve"> </v>
      </c>
      <c r="AG1728" s="116" t="str">
        <f t="shared" si="267"/>
        <v xml:space="preserve"> </v>
      </c>
    </row>
    <row r="1729" spans="1:33" x14ac:dyDescent="0.35">
      <c r="A1729" s="199"/>
      <c r="B1729" s="200"/>
      <c r="C1729" s="200"/>
      <c r="D1729" s="200"/>
      <c r="E1729" s="200"/>
      <c r="F1729" s="200"/>
      <c r="G1729" s="200"/>
      <c r="H1729" s="200"/>
      <c r="I1729" s="200"/>
      <c r="J1729" s="200"/>
      <c r="K1729" s="200"/>
      <c r="L1729" s="200"/>
      <c r="M1729" s="200"/>
      <c r="N1729" s="200"/>
      <c r="O1729" s="200"/>
      <c r="P1729" s="200"/>
      <c r="Q1729" s="200"/>
      <c r="R1729" s="200"/>
      <c r="S1729" s="200"/>
      <c r="T1729" s="200"/>
      <c r="U1729" s="200"/>
      <c r="V1729" s="200"/>
      <c r="W1729" s="201"/>
      <c r="X1729" s="116" t="str">
        <f t="shared" si="269"/>
        <v xml:space="preserve"> </v>
      </c>
      <c r="Y1729" s="116" t="str">
        <f t="shared" si="268"/>
        <v xml:space="preserve"> </v>
      </c>
      <c r="Z1729" s="116" t="str">
        <f t="shared" si="260"/>
        <v xml:space="preserve"> </v>
      </c>
      <c r="AA1729" s="116" t="str">
        <f t="shared" si="261"/>
        <v xml:space="preserve"> </v>
      </c>
      <c r="AB1729" s="116" t="str">
        <f t="shared" si="262"/>
        <v xml:space="preserve"> </v>
      </c>
      <c r="AC1729" s="116" t="str">
        <f t="shared" si="263"/>
        <v xml:space="preserve"> </v>
      </c>
      <c r="AD1729" s="116" t="str">
        <f t="shared" si="264"/>
        <v xml:space="preserve"> </v>
      </c>
      <c r="AE1729" s="116" t="str">
        <f t="shared" si="265"/>
        <v xml:space="preserve"> </v>
      </c>
      <c r="AF1729" s="116" t="str">
        <f t="shared" si="266"/>
        <v xml:space="preserve"> </v>
      </c>
      <c r="AG1729" s="116" t="str">
        <f t="shared" si="267"/>
        <v xml:space="preserve"> </v>
      </c>
    </row>
    <row r="1730" spans="1:33" x14ac:dyDescent="0.35">
      <c r="A1730" s="199"/>
      <c r="B1730" s="200"/>
      <c r="C1730" s="200"/>
      <c r="D1730" s="200"/>
      <c r="E1730" s="200"/>
      <c r="F1730" s="200"/>
      <c r="G1730" s="200"/>
      <c r="H1730" s="200"/>
      <c r="I1730" s="200"/>
      <c r="J1730" s="200"/>
      <c r="K1730" s="200"/>
      <c r="L1730" s="200"/>
      <c r="M1730" s="200"/>
      <c r="N1730" s="200"/>
      <c r="O1730" s="200"/>
      <c r="P1730" s="200"/>
      <c r="Q1730" s="200"/>
      <c r="R1730" s="200"/>
      <c r="S1730" s="200"/>
      <c r="T1730" s="200"/>
      <c r="U1730" s="200"/>
      <c r="V1730" s="200"/>
      <c r="W1730" s="201"/>
      <c r="X1730" s="116" t="str">
        <f t="shared" si="269"/>
        <v xml:space="preserve"> </v>
      </c>
      <c r="Y1730" s="116" t="str">
        <f t="shared" si="268"/>
        <v xml:space="preserve"> </v>
      </c>
      <c r="Z1730" s="116" t="str">
        <f t="shared" si="260"/>
        <v xml:space="preserve"> </v>
      </c>
      <c r="AA1730" s="116" t="str">
        <f t="shared" si="261"/>
        <v xml:space="preserve"> </v>
      </c>
      <c r="AB1730" s="116" t="str">
        <f t="shared" si="262"/>
        <v xml:space="preserve"> </v>
      </c>
      <c r="AC1730" s="116" t="str">
        <f t="shared" si="263"/>
        <v xml:space="preserve"> </v>
      </c>
      <c r="AD1730" s="116" t="str">
        <f t="shared" si="264"/>
        <v xml:space="preserve"> </v>
      </c>
      <c r="AE1730" s="116" t="str">
        <f t="shared" si="265"/>
        <v xml:space="preserve"> </v>
      </c>
      <c r="AF1730" s="116" t="str">
        <f t="shared" si="266"/>
        <v xml:space="preserve"> </v>
      </c>
      <c r="AG1730" s="116" t="str">
        <f t="shared" si="267"/>
        <v xml:space="preserve"> </v>
      </c>
    </row>
    <row r="1731" spans="1:33" x14ac:dyDescent="0.35">
      <c r="A1731" s="199"/>
      <c r="B1731" s="200"/>
      <c r="C1731" s="200"/>
      <c r="D1731" s="200"/>
      <c r="E1731" s="200"/>
      <c r="F1731" s="200"/>
      <c r="G1731" s="200"/>
      <c r="H1731" s="200"/>
      <c r="I1731" s="200"/>
      <c r="J1731" s="200"/>
      <c r="K1731" s="200"/>
      <c r="L1731" s="200"/>
      <c r="M1731" s="200"/>
      <c r="N1731" s="200"/>
      <c r="O1731" s="200"/>
      <c r="P1731" s="200"/>
      <c r="Q1731" s="200"/>
      <c r="R1731" s="200"/>
      <c r="S1731" s="200"/>
      <c r="T1731" s="200"/>
      <c r="U1731" s="200"/>
      <c r="V1731" s="200"/>
      <c r="W1731" s="201"/>
      <c r="X1731" s="116" t="str">
        <f t="shared" si="269"/>
        <v xml:space="preserve"> </v>
      </c>
      <c r="Y1731" s="116" t="str">
        <f t="shared" si="268"/>
        <v xml:space="preserve"> </v>
      </c>
      <c r="Z1731" s="116" t="str">
        <f t="shared" si="260"/>
        <v xml:space="preserve"> </v>
      </c>
      <c r="AA1731" s="116" t="str">
        <f t="shared" si="261"/>
        <v xml:space="preserve"> </v>
      </c>
      <c r="AB1731" s="116" t="str">
        <f t="shared" si="262"/>
        <v xml:space="preserve"> </v>
      </c>
      <c r="AC1731" s="116" t="str">
        <f t="shared" si="263"/>
        <v xml:space="preserve"> </v>
      </c>
      <c r="AD1731" s="116" t="str">
        <f t="shared" si="264"/>
        <v xml:space="preserve"> </v>
      </c>
      <c r="AE1731" s="116" t="str">
        <f t="shared" si="265"/>
        <v xml:space="preserve"> </v>
      </c>
      <c r="AF1731" s="116" t="str">
        <f t="shared" si="266"/>
        <v xml:space="preserve"> </v>
      </c>
      <c r="AG1731" s="116" t="str">
        <f t="shared" si="267"/>
        <v xml:space="preserve"> </v>
      </c>
    </row>
    <row r="1732" spans="1:33" x14ac:dyDescent="0.35">
      <c r="A1732" s="199"/>
      <c r="B1732" s="200"/>
      <c r="C1732" s="200"/>
      <c r="D1732" s="200"/>
      <c r="E1732" s="200"/>
      <c r="F1732" s="200"/>
      <c r="G1732" s="200"/>
      <c r="H1732" s="200"/>
      <c r="I1732" s="200"/>
      <c r="J1732" s="200"/>
      <c r="K1732" s="200"/>
      <c r="L1732" s="200"/>
      <c r="M1732" s="200"/>
      <c r="N1732" s="200"/>
      <c r="O1732" s="200"/>
      <c r="P1732" s="200"/>
      <c r="Q1732" s="200"/>
      <c r="R1732" s="200"/>
      <c r="S1732" s="200"/>
      <c r="T1732" s="200"/>
      <c r="U1732" s="200"/>
      <c r="V1732" s="200"/>
      <c r="W1732" s="201"/>
      <c r="X1732" s="116" t="str">
        <f t="shared" si="269"/>
        <v xml:space="preserve"> </v>
      </c>
      <c r="Y1732" s="116" t="str">
        <f t="shared" si="268"/>
        <v xml:space="preserve"> </v>
      </c>
      <c r="Z1732" s="116" t="str">
        <f t="shared" ref="Z1732:Z1795" si="270">H1732&amp;" "&amp;I1732</f>
        <v xml:space="preserve"> </v>
      </c>
      <c r="AA1732" s="116" t="str">
        <f t="shared" ref="AA1732:AA1795" si="271">J1732&amp;" "&amp;K1732</f>
        <v xml:space="preserve"> </v>
      </c>
      <c r="AB1732" s="116" t="str">
        <f t="shared" ref="AB1732:AB1795" si="272">L1732&amp;" "&amp;M1732</f>
        <v xml:space="preserve"> </v>
      </c>
      <c r="AC1732" s="116" t="str">
        <f t="shared" ref="AC1732:AC1795" si="273">N1732&amp;" "&amp;O1732</f>
        <v xml:space="preserve"> </v>
      </c>
      <c r="AD1732" s="116" t="str">
        <f t="shared" ref="AD1732:AD1795" si="274">P1732&amp;" "&amp;Q1732</f>
        <v xml:space="preserve"> </v>
      </c>
      <c r="AE1732" s="116" t="str">
        <f t="shared" ref="AE1732:AE1795" si="275">R1732&amp;" "&amp;S1732</f>
        <v xml:space="preserve"> </v>
      </c>
      <c r="AF1732" s="116" t="str">
        <f t="shared" ref="AF1732:AF1795" si="276">T1732&amp;" "&amp;U1732</f>
        <v xml:space="preserve"> </v>
      </c>
      <c r="AG1732" s="116" t="str">
        <f t="shared" ref="AG1732:AG1795" si="277">V1732&amp;" "&amp;W1732</f>
        <v xml:space="preserve"> </v>
      </c>
    </row>
    <row r="1733" spans="1:33" x14ac:dyDescent="0.35">
      <c r="A1733" s="199"/>
      <c r="B1733" s="200"/>
      <c r="C1733" s="200"/>
      <c r="D1733" s="200"/>
      <c r="E1733" s="200"/>
      <c r="F1733" s="200"/>
      <c r="G1733" s="200"/>
      <c r="H1733" s="200"/>
      <c r="I1733" s="200"/>
      <c r="J1733" s="200"/>
      <c r="K1733" s="200"/>
      <c r="L1733" s="200"/>
      <c r="M1733" s="200"/>
      <c r="N1733" s="200"/>
      <c r="O1733" s="200"/>
      <c r="P1733" s="200"/>
      <c r="Q1733" s="200"/>
      <c r="R1733" s="200"/>
      <c r="S1733" s="200"/>
      <c r="T1733" s="200"/>
      <c r="U1733" s="200"/>
      <c r="V1733" s="200"/>
      <c r="W1733" s="201"/>
      <c r="X1733" s="116" t="str">
        <f t="shared" si="269"/>
        <v xml:space="preserve"> </v>
      </c>
      <c r="Y1733" s="116" t="str">
        <f t="shared" ref="Y1733:Y1796" si="278">F1733&amp;" "&amp;G1733</f>
        <v xml:space="preserve"> </v>
      </c>
      <c r="Z1733" s="116" t="str">
        <f t="shared" si="270"/>
        <v xml:space="preserve"> </v>
      </c>
      <c r="AA1733" s="116" t="str">
        <f t="shared" si="271"/>
        <v xml:space="preserve"> </v>
      </c>
      <c r="AB1733" s="116" t="str">
        <f t="shared" si="272"/>
        <v xml:space="preserve"> </v>
      </c>
      <c r="AC1733" s="116" t="str">
        <f t="shared" si="273"/>
        <v xml:space="preserve"> </v>
      </c>
      <c r="AD1733" s="116" t="str">
        <f t="shared" si="274"/>
        <v xml:space="preserve"> </v>
      </c>
      <c r="AE1733" s="116" t="str">
        <f t="shared" si="275"/>
        <v xml:space="preserve"> </v>
      </c>
      <c r="AF1733" s="116" t="str">
        <f t="shared" si="276"/>
        <v xml:space="preserve"> </v>
      </c>
      <c r="AG1733" s="116" t="str">
        <f t="shared" si="277"/>
        <v xml:space="preserve"> </v>
      </c>
    </row>
    <row r="1734" spans="1:33" x14ac:dyDescent="0.35">
      <c r="A1734" s="199"/>
      <c r="B1734" s="200"/>
      <c r="C1734" s="200"/>
      <c r="D1734" s="200"/>
      <c r="E1734" s="200"/>
      <c r="F1734" s="200"/>
      <c r="G1734" s="200"/>
      <c r="H1734" s="200"/>
      <c r="I1734" s="200"/>
      <c r="J1734" s="200"/>
      <c r="K1734" s="200"/>
      <c r="L1734" s="200"/>
      <c r="M1734" s="200"/>
      <c r="N1734" s="200"/>
      <c r="O1734" s="200"/>
      <c r="P1734" s="200"/>
      <c r="Q1734" s="200"/>
      <c r="R1734" s="200"/>
      <c r="S1734" s="200"/>
      <c r="T1734" s="200"/>
      <c r="U1734" s="200"/>
      <c r="V1734" s="200"/>
      <c r="W1734" s="201"/>
      <c r="X1734" s="116" t="str">
        <f t="shared" ref="X1734:X1797" si="279">D1734&amp;" "&amp;E1734</f>
        <v xml:space="preserve"> </v>
      </c>
      <c r="Y1734" s="116" t="str">
        <f t="shared" si="278"/>
        <v xml:space="preserve"> </v>
      </c>
      <c r="Z1734" s="116" t="str">
        <f t="shared" si="270"/>
        <v xml:space="preserve"> </v>
      </c>
      <c r="AA1734" s="116" t="str">
        <f t="shared" si="271"/>
        <v xml:space="preserve"> </v>
      </c>
      <c r="AB1734" s="116" t="str">
        <f t="shared" si="272"/>
        <v xml:space="preserve"> </v>
      </c>
      <c r="AC1734" s="116" t="str">
        <f t="shared" si="273"/>
        <v xml:space="preserve"> </v>
      </c>
      <c r="AD1734" s="116" t="str">
        <f t="shared" si="274"/>
        <v xml:space="preserve"> </v>
      </c>
      <c r="AE1734" s="116" t="str">
        <f t="shared" si="275"/>
        <v xml:space="preserve"> </v>
      </c>
      <c r="AF1734" s="116" t="str">
        <f t="shared" si="276"/>
        <v xml:space="preserve"> </v>
      </c>
      <c r="AG1734" s="116" t="str">
        <f t="shared" si="277"/>
        <v xml:space="preserve"> </v>
      </c>
    </row>
    <row r="1735" spans="1:33" x14ac:dyDescent="0.35">
      <c r="A1735" s="199"/>
      <c r="B1735" s="200"/>
      <c r="C1735" s="200"/>
      <c r="D1735" s="200"/>
      <c r="E1735" s="200"/>
      <c r="F1735" s="200"/>
      <c r="G1735" s="200"/>
      <c r="H1735" s="200"/>
      <c r="I1735" s="200"/>
      <c r="J1735" s="200"/>
      <c r="K1735" s="200"/>
      <c r="L1735" s="200"/>
      <c r="M1735" s="200"/>
      <c r="N1735" s="200"/>
      <c r="O1735" s="200"/>
      <c r="P1735" s="200"/>
      <c r="Q1735" s="200"/>
      <c r="R1735" s="200"/>
      <c r="S1735" s="200"/>
      <c r="T1735" s="200"/>
      <c r="U1735" s="200"/>
      <c r="V1735" s="200"/>
      <c r="W1735" s="201"/>
      <c r="X1735" s="116" t="str">
        <f t="shared" si="279"/>
        <v xml:space="preserve"> </v>
      </c>
      <c r="Y1735" s="116" t="str">
        <f t="shared" si="278"/>
        <v xml:space="preserve"> </v>
      </c>
      <c r="Z1735" s="116" t="str">
        <f t="shared" si="270"/>
        <v xml:space="preserve"> </v>
      </c>
      <c r="AA1735" s="116" t="str">
        <f t="shared" si="271"/>
        <v xml:space="preserve"> </v>
      </c>
      <c r="AB1735" s="116" t="str">
        <f t="shared" si="272"/>
        <v xml:space="preserve"> </v>
      </c>
      <c r="AC1735" s="116" t="str">
        <f t="shared" si="273"/>
        <v xml:space="preserve"> </v>
      </c>
      <c r="AD1735" s="116" t="str">
        <f t="shared" si="274"/>
        <v xml:space="preserve"> </v>
      </c>
      <c r="AE1735" s="116" t="str">
        <f t="shared" si="275"/>
        <v xml:space="preserve"> </v>
      </c>
      <c r="AF1735" s="116" t="str">
        <f t="shared" si="276"/>
        <v xml:space="preserve"> </v>
      </c>
      <c r="AG1735" s="116" t="str">
        <f t="shared" si="277"/>
        <v xml:space="preserve"> </v>
      </c>
    </row>
    <row r="1736" spans="1:33" x14ac:dyDescent="0.35">
      <c r="A1736" s="199"/>
      <c r="B1736" s="200"/>
      <c r="C1736" s="200"/>
      <c r="D1736" s="200"/>
      <c r="E1736" s="200"/>
      <c r="F1736" s="200"/>
      <c r="G1736" s="200"/>
      <c r="H1736" s="200"/>
      <c r="I1736" s="200"/>
      <c r="J1736" s="200"/>
      <c r="K1736" s="200"/>
      <c r="L1736" s="200"/>
      <c r="M1736" s="200"/>
      <c r="N1736" s="200"/>
      <c r="O1736" s="200"/>
      <c r="P1736" s="200"/>
      <c r="Q1736" s="200"/>
      <c r="R1736" s="200"/>
      <c r="S1736" s="200"/>
      <c r="T1736" s="200"/>
      <c r="U1736" s="200"/>
      <c r="V1736" s="200"/>
      <c r="W1736" s="201"/>
      <c r="X1736" s="116" t="str">
        <f t="shared" si="279"/>
        <v xml:space="preserve"> </v>
      </c>
      <c r="Y1736" s="116" t="str">
        <f t="shared" si="278"/>
        <v xml:space="preserve"> </v>
      </c>
      <c r="Z1736" s="116" t="str">
        <f t="shared" si="270"/>
        <v xml:space="preserve"> </v>
      </c>
      <c r="AA1736" s="116" t="str">
        <f t="shared" si="271"/>
        <v xml:space="preserve"> </v>
      </c>
      <c r="AB1736" s="116" t="str">
        <f t="shared" si="272"/>
        <v xml:space="preserve"> </v>
      </c>
      <c r="AC1736" s="116" t="str">
        <f t="shared" si="273"/>
        <v xml:space="preserve"> </v>
      </c>
      <c r="AD1736" s="116" t="str">
        <f t="shared" si="274"/>
        <v xml:space="preserve"> </v>
      </c>
      <c r="AE1736" s="116" t="str">
        <f t="shared" si="275"/>
        <v xml:space="preserve"> </v>
      </c>
      <c r="AF1736" s="116" t="str">
        <f t="shared" si="276"/>
        <v xml:space="preserve"> </v>
      </c>
      <c r="AG1736" s="116" t="str">
        <f t="shared" si="277"/>
        <v xml:space="preserve"> </v>
      </c>
    </row>
    <row r="1737" spans="1:33" x14ac:dyDescent="0.35">
      <c r="A1737" s="199"/>
      <c r="B1737" s="200"/>
      <c r="C1737" s="200"/>
      <c r="D1737" s="200"/>
      <c r="E1737" s="200"/>
      <c r="F1737" s="200"/>
      <c r="G1737" s="200"/>
      <c r="H1737" s="200"/>
      <c r="I1737" s="200"/>
      <c r="J1737" s="200"/>
      <c r="K1737" s="200"/>
      <c r="L1737" s="200"/>
      <c r="M1737" s="200"/>
      <c r="N1737" s="200"/>
      <c r="O1737" s="200"/>
      <c r="P1737" s="200"/>
      <c r="Q1737" s="200"/>
      <c r="R1737" s="200"/>
      <c r="S1737" s="200"/>
      <c r="T1737" s="200"/>
      <c r="U1737" s="200"/>
      <c r="V1737" s="200"/>
      <c r="W1737" s="201"/>
      <c r="X1737" s="116" t="str">
        <f t="shared" si="279"/>
        <v xml:space="preserve"> </v>
      </c>
      <c r="Y1737" s="116" t="str">
        <f t="shared" si="278"/>
        <v xml:space="preserve"> </v>
      </c>
      <c r="Z1737" s="116" t="str">
        <f t="shared" si="270"/>
        <v xml:space="preserve"> </v>
      </c>
      <c r="AA1737" s="116" t="str">
        <f t="shared" si="271"/>
        <v xml:space="preserve"> </v>
      </c>
      <c r="AB1737" s="116" t="str">
        <f t="shared" si="272"/>
        <v xml:space="preserve"> </v>
      </c>
      <c r="AC1737" s="116" t="str">
        <f t="shared" si="273"/>
        <v xml:space="preserve"> </v>
      </c>
      <c r="AD1737" s="116" t="str">
        <f t="shared" si="274"/>
        <v xml:space="preserve"> </v>
      </c>
      <c r="AE1737" s="116" t="str">
        <f t="shared" si="275"/>
        <v xml:space="preserve"> </v>
      </c>
      <c r="AF1737" s="116" t="str">
        <f t="shared" si="276"/>
        <v xml:space="preserve"> </v>
      </c>
      <c r="AG1737" s="116" t="str">
        <f t="shared" si="277"/>
        <v xml:space="preserve"> </v>
      </c>
    </row>
    <row r="1738" spans="1:33" x14ac:dyDescent="0.35">
      <c r="A1738" s="199"/>
      <c r="B1738" s="200"/>
      <c r="C1738" s="200"/>
      <c r="D1738" s="200"/>
      <c r="E1738" s="200"/>
      <c r="F1738" s="200"/>
      <c r="G1738" s="200"/>
      <c r="H1738" s="200"/>
      <c r="I1738" s="200"/>
      <c r="J1738" s="200"/>
      <c r="K1738" s="200"/>
      <c r="L1738" s="200"/>
      <c r="M1738" s="200"/>
      <c r="N1738" s="200"/>
      <c r="O1738" s="200"/>
      <c r="P1738" s="200"/>
      <c r="Q1738" s="200"/>
      <c r="R1738" s="200"/>
      <c r="S1738" s="200"/>
      <c r="T1738" s="200"/>
      <c r="U1738" s="200"/>
      <c r="V1738" s="200"/>
      <c r="W1738" s="201"/>
      <c r="X1738" s="116" t="str">
        <f t="shared" si="279"/>
        <v xml:space="preserve"> </v>
      </c>
      <c r="Y1738" s="116" t="str">
        <f t="shared" si="278"/>
        <v xml:space="preserve"> </v>
      </c>
      <c r="Z1738" s="116" t="str">
        <f t="shared" si="270"/>
        <v xml:space="preserve"> </v>
      </c>
      <c r="AA1738" s="116" t="str">
        <f t="shared" si="271"/>
        <v xml:space="preserve"> </v>
      </c>
      <c r="AB1738" s="116" t="str">
        <f t="shared" si="272"/>
        <v xml:space="preserve"> </v>
      </c>
      <c r="AC1738" s="116" t="str">
        <f t="shared" si="273"/>
        <v xml:space="preserve"> </v>
      </c>
      <c r="AD1738" s="116" t="str">
        <f t="shared" si="274"/>
        <v xml:space="preserve"> </v>
      </c>
      <c r="AE1738" s="116" t="str">
        <f t="shared" si="275"/>
        <v xml:space="preserve"> </v>
      </c>
      <c r="AF1738" s="116" t="str">
        <f t="shared" si="276"/>
        <v xml:space="preserve"> </v>
      </c>
      <c r="AG1738" s="116" t="str">
        <f t="shared" si="277"/>
        <v xml:space="preserve"> </v>
      </c>
    </row>
    <row r="1739" spans="1:33" x14ac:dyDescent="0.35">
      <c r="A1739" s="199"/>
      <c r="B1739" s="200"/>
      <c r="C1739" s="200"/>
      <c r="D1739" s="200"/>
      <c r="E1739" s="200"/>
      <c r="F1739" s="200"/>
      <c r="G1739" s="200"/>
      <c r="H1739" s="200"/>
      <c r="I1739" s="200"/>
      <c r="J1739" s="200"/>
      <c r="K1739" s="200"/>
      <c r="L1739" s="200"/>
      <c r="M1739" s="200"/>
      <c r="N1739" s="200"/>
      <c r="O1739" s="200"/>
      <c r="P1739" s="200"/>
      <c r="Q1739" s="200"/>
      <c r="R1739" s="200"/>
      <c r="S1739" s="200"/>
      <c r="T1739" s="200"/>
      <c r="U1739" s="200"/>
      <c r="V1739" s="200"/>
      <c r="W1739" s="201"/>
      <c r="X1739" s="116" t="str">
        <f t="shared" si="279"/>
        <v xml:space="preserve"> </v>
      </c>
      <c r="Y1739" s="116" t="str">
        <f t="shared" si="278"/>
        <v xml:space="preserve"> </v>
      </c>
      <c r="Z1739" s="116" t="str">
        <f t="shared" si="270"/>
        <v xml:space="preserve"> </v>
      </c>
      <c r="AA1739" s="116" t="str">
        <f t="shared" si="271"/>
        <v xml:space="preserve"> </v>
      </c>
      <c r="AB1739" s="116" t="str">
        <f t="shared" si="272"/>
        <v xml:space="preserve"> </v>
      </c>
      <c r="AC1739" s="116" t="str">
        <f t="shared" si="273"/>
        <v xml:space="preserve"> </v>
      </c>
      <c r="AD1739" s="116" t="str">
        <f t="shared" si="274"/>
        <v xml:space="preserve"> </v>
      </c>
      <c r="AE1739" s="116" t="str">
        <f t="shared" si="275"/>
        <v xml:space="preserve"> </v>
      </c>
      <c r="AF1739" s="116" t="str">
        <f t="shared" si="276"/>
        <v xml:space="preserve"> </v>
      </c>
      <c r="AG1739" s="116" t="str">
        <f t="shared" si="277"/>
        <v xml:space="preserve"> </v>
      </c>
    </row>
    <row r="1740" spans="1:33" x14ac:dyDescent="0.35">
      <c r="A1740" s="199"/>
      <c r="B1740" s="200"/>
      <c r="C1740" s="200"/>
      <c r="D1740" s="200"/>
      <c r="E1740" s="200"/>
      <c r="F1740" s="200"/>
      <c r="G1740" s="200"/>
      <c r="H1740" s="200"/>
      <c r="I1740" s="200"/>
      <c r="J1740" s="200"/>
      <c r="K1740" s="200"/>
      <c r="L1740" s="200"/>
      <c r="M1740" s="200"/>
      <c r="N1740" s="200"/>
      <c r="O1740" s="200"/>
      <c r="P1740" s="200"/>
      <c r="Q1740" s="200"/>
      <c r="R1740" s="200"/>
      <c r="S1740" s="200"/>
      <c r="T1740" s="200"/>
      <c r="U1740" s="200"/>
      <c r="V1740" s="200"/>
      <c r="W1740" s="201"/>
      <c r="X1740" s="116" t="str">
        <f t="shared" si="279"/>
        <v xml:space="preserve"> </v>
      </c>
      <c r="Y1740" s="116" t="str">
        <f t="shared" si="278"/>
        <v xml:space="preserve"> </v>
      </c>
      <c r="Z1740" s="116" t="str">
        <f t="shared" si="270"/>
        <v xml:space="preserve"> </v>
      </c>
      <c r="AA1740" s="116" t="str">
        <f t="shared" si="271"/>
        <v xml:space="preserve"> </v>
      </c>
      <c r="AB1740" s="116" t="str">
        <f t="shared" si="272"/>
        <v xml:space="preserve"> </v>
      </c>
      <c r="AC1740" s="116" t="str">
        <f t="shared" si="273"/>
        <v xml:space="preserve"> </v>
      </c>
      <c r="AD1740" s="116" t="str">
        <f t="shared" si="274"/>
        <v xml:space="preserve"> </v>
      </c>
      <c r="AE1740" s="116" t="str">
        <f t="shared" si="275"/>
        <v xml:space="preserve"> </v>
      </c>
      <c r="AF1740" s="116" t="str">
        <f t="shared" si="276"/>
        <v xml:space="preserve"> </v>
      </c>
      <c r="AG1740" s="116" t="str">
        <f t="shared" si="277"/>
        <v xml:space="preserve"> </v>
      </c>
    </row>
    <row r="1741" spans="1:33" x14ac:dyDescent="0.35">
      <c r="A1741" s="199"/>
      <c r="B1741" s="200"/>
      <c r="C1741" s="200"/>
      <c r="D1741" s="200"/>
      <c r="E1741" s="200"/>
      <c r="F1741" s="200"/>
      <c r="G1741" s="200"/>
      <c r="H1741" s="200"/>
      <c r="I1741" s="200"/>
      <c r="J1741" s="200"/>
      <c r="K1741" s="200"/>
      <c r="L1741" s="200"/>
      <c r="M1741" s="200"/>
      <c r="N1741" s="200"/>
      <c r="O1741" s="200"/>
      <c r="P1741" s="200"/>
      <c r="Q1741" s="200"/>
      <c r="R1741" s="200"/>
      <c r="S1741" s="200"/>
      <c r="T1741" s="200"/>
      <c r="U1741" s="200"/>
      <c r="V1741" s="200"/>
      <c r="W1741" s="201"/>
      <c r="X1741" s="116" t="str">
        <f t="shared" si="279"/>
        <v xml:space="preserve"> </v>
      </c>
      <c r="Y1741" s="116" t="str">
        <f t="shared" si="278"/>
        <v xml:space="preserve"> </v>
      </c>
      <c r="Z1741" s="116" t="str">
        <f t="shared" si="270"/>
        <v xml:space="preserve"> </v>
      </c>
      <c r="AA1741" s="116" t="str">
        <f t="shared" si="271"/>
        <v xml:space="preserve"> </v>
      </c>
      <c r="AB1741" s="116" t="str">
        <f t="shared" si="272"/>
        <v xml:space="preserve"> </v>
      </c>
      <c r="AC1741" s="116" t="str">
        <f t="shared" si="273"/>
        <v xml:space="preserve"> </v>
      </c>
      <c r="AD1741" s="116" t="str">
        <f t="shared" si="274"/>
        <v xml:space="preserve"> </v>
      </c>
      <c r="AE1741" s="116" t="str">
        <f t="shared" si="275"/>
        <v xml:space="preserve"> </v>
      </c>
      <c r="AF1741" s="116" t="str">
        <f t="shared" si="276"/>
        <v xml:space="preserve"> </v>
      </c>
      <c r="AG1741" s="116" t="str">
        <f t="shared" si="277"/>
        <v xml:space="preserve"> </v>
      </c>
    </row>
    <row r="1742" spans="1:33" x14ac:dyDescent="0.35">
      <c r="A1742" s="199"/>
      <c r="B1742" s="200"/>
      <c r="C1742" s="200"/>
      <c r="D1742" s="200"/>
      <c r="E1742" s="200"/>
      <c r="F1742" s="200"/>
      <c r="G1742" s="200"/>
      <c r="H1742" s="200"/>
      <c r="I1742" s="200"/>
      <c r="J1742" s="200"/>
      <c r="K1742" s="200"/>
      <c r="L1742" s="200"/>
      <c r="M1742" s="200"/>
      <c r="N1742" s="200"/>
      <c r="O1742" s="200"/>
      <c r="P1742" s="200"/>
      <c r="Q1742" s="200"/>
      <c r="R1742" s="200"/>
      <c r="S1742" s="200"/>
      <c r="T1742" s="200"/>
      <c r="U1742" s="200"/>
      <c r="V1742" s="200"/>
      <c r="W1742" s="201"/>
      <c r="X1742" s="116" t="str">
        <f t="shared" si="279"/>
        <v xml:space="preserve"> </v>
      </c>
      <c r="Y1742" s="116" t="str">
        <f t="shared" si="278"/>
        <v xml:space="preserve"> </v>
      </c>
      <c r="Z1742" s="116" t="str">
        <f t="shared" si="270"/>
        <v xml:space="preserve"> </v>
      </c>
      <c r="AA1742" s="116" t="str">
        <f t="shared" si="271"/>
        <v xml:space="preserve"> </v>
      </c>
      <c r="AB1742" s="116" t="str">
        <f t="shared" si="272"/>
        <v xml:space="preserve"> </v>
      </c>
      <c r="AC1742" s="116" t="str">
        <f t="shared" si="273"/>
        <v xml:space="preserve"> </v>
      </c>
      <c r="AD1742" s="116" t="str">
        <f t="shared" si="274"/>
        <v xml:space="preserve"> </v>
      </c>
      <c r="AE1742" s="116" t="str">
        <f t="shared" si="275"/>
        <v xml:space="preserve"> </v>
      </c>
      <c r="AF1742" s="116" t="str">
        <f t="shared" si="276"/>
        <v xml:space="preserve"> </v>
      </c>
      <c r="AG1742" s="116" t="str">
        <f t="shared" si="277"/>
        <v xml:space="preserve"> </v>
      </c>
    </row>
    <row r="1743" spans="1:33" x14ac:dyDescent="0.35">
      <c r="A1743" s="199"/>
      <c r="B1743" s="200"/>
      <c r="C1743" s="200"/>
      <c r="D1743" s="200"/>
      <c r="E1743" s="200"/>
      <c r="F1743" s="200"/>
      <c r="G1743" s="200"/>
      <c r="H1743" s="200"/>
      <c r="I1743" s="200"/>
      <c r="J1743" s="200"/>
      <c r="K1743" s="200"/>
      <c r="L1743" s="200"/>
      <c r="M1743" s="200"/>
      <c r="N1743" s="200"/>
      <c r="O1743" s="200"/>
      <c r="P1743" s="200"/>
      <c r="Q1743" s="200"/>
      <c r="R1743" s="200"/>
      <c r="S1743" s="200"/>
      <c r="T1743" s="200"/>
      <c r="U1743" s="200"/>
      <c r="V1743" s="200"/>
      <c r="W1743" s="201"/>
      <c r="X1743" s="116" t="str">
        <f t="shared" si="279"/>
        <v xml:space="preserve"> </v>
      </c>
      <c r="Y1743" s="116" t="str">
        <f t="shared" si="278"/>
        <v xml:space="preserve"> </v>
      </c>
      <c r="Z1743" s="116" t="str">
        <f t="shared" si="270"/>
        <v xml:space="preserve"> </v>
      </c>
      <c r="AA1743" s="116" t="str">
        <f t="shared" si="271"/>
        <v xml:space="preserve"> </v>
      </c>
      <c r="AB1743" s="116" t="str">
        <f t="shared" si="272"/>
        <v xml:space="preserve"> </v>
      </c>
      <c r="AC1743" s="116" t="str">
        <f t="shared" si="273"/>
        <v xml:space="preserve"> </v>
      </c>
      <c r="AD1743" s="116" t="str">
        <f t="shared" si="274"/>
        <v xml:space="preserve"> </v>
      </c>
      <c r="AE1743" s="116" t="str">
        <f t="shared" si="275"/>
        <v xml:space="preserve"> </v>
      </c>
      <c r="AF1743" s="116" t="str">
        <f t="shared" si="276"/>
        <v xml:space="preserve"> </v>
      </c>
      <c r="AG1743" s="116" t="str">
        <f t="shared" si="277"/>
        <v xml:space="preserve"> </v>
      </c>
    </row>
    <row r="1744" spans="1:33" x14ac:dyDescent="0.35">
      <c r="A1744" s="199"/>
      <c r="B1744" s="200"/>
      <c r="C1744" s="200"/>
      <c r="D1744" s="200"/>
      <c r="E1744" s="200"/>
      <c r="F1744" s="200"/>
      <c r="G1744" s="200"/>
      <c r="H1744" s="200"/>
      <c r="I1744" s="200"/>
      <c r="J1744" s="200"/>
      <c r="K1744" s="200"/>
      <c r="L1744" s="200"/>
      <c r="M1744" s="200"/>
      <c r="N1744" s="200"/>
      <c r="O1744" s="200"/>
      <c r="P1744" s="200"/>
      <c r="Q1744" s="200"/>
      <c r="R1744" s="200"/>
      <c r="S1744" s="200"/>
      <c r="T1744" s="200"/>
      <c r="U1744" s="200"/>
      <c r="V1744" s="200"/>
      <c r="W1744" s="201"/>
      <c r="X1744" s="116" t="str">
        <f t="shared" si="279"/>
        <v xml:space="preserve"> </v>
      </c>
      <c r="Y1744" s="116" t="str">
        <f t="shared" si="278"/>
        <v xml:space="preserve"> </v>
      </c>
      <c r="Z1744" s="116" t="str">
        <f t="shared" si="270"/>
        <v xml:space="preserve"> </v>
      </c>
      <c r="AA1744" s="116" t="str">
        <f t="shared" si="271"/>
        <v xml:space="preserve"> </v>
      </c>
      <c r="AB1744" s="116" t="str">
        <f t="shared" si="272"/>
        <v xml:space="preserve"> </v>
      </c>
      <c r="AC1744" s="116" t="str">
        <f t="shared" si="273"/>
        <v xml:space="preserve"> </v>
      </c>
      <c r="AD1744" s="116" t="str">
        <f t="shared" si="274"/>
        <v xml:space="preserve"> </v>
      </c>
      <c r="AE1744" s="116" t="str">
        <f t="shared" si="275"/>
        <v xml:space="preserve"> </v>
      </c>
      <c r="AF1744" s="116" t="str">
        <f t="shared" si="276"/>
        <v xml:space="preserve"> </v>
      </c>
      <c r="AG1744" s="116" t="str">
        <f t="shared" si="277"/>
        <v xml:space="preserve"> </v>
      </c>
    </row>
    <row r="1745" spans="1:33" x14ac:dyDescent="0.35">
      <c r="A1745" s="199"/>
      <c r="B1745" s="200"/>
      <c r="C1745" s="200"/>
      <c r="D1745" s="200"/>
      <c r="E1745" s="200"/>
      <c r="F1745" s="200"/>
      <c r="G1745" s="200"/>
      <c r="H1745" s="200"/>
      <c r="I1745" s="200"/>
      <c r="J1745" s="200"/>
      <c r="K1745" s="200"/>
      <c r="L1745" s="200"/>
      <c r="M1745" s="200"/>
      <c r="N1745" s="200"/>
      <c r="O1745" s="200"/>
      <c r="P1745" s="200"/>
      <c r="Q1745" s="200"/>
      <c r="R1745" s="200"/>
      <c r="S1745" s="200"/>
      <c r="T1745" s="200"/>
      <c r="U1745" s="200"/>
      <c r="V1745" s="200"/>
      <c r="W1745" s="201"/>
      <c r="X1745" s="116" t="str">
        <f t="shared" si="279"/>
        <v xml:space="preserve"> </v>
      </c>
      <c r="Y1745" s="116" t="str">
        <f t="shared" si="278"/>
        <v xml:space="preserve"> </v>
      </c>
      <c r="Z1745" s="116" t="str">
        <f t="shared" si="270"/>
        <v xml:space="preserve"> </v>
      </c>
      <c r="AA1745" s="116" t="str">
        <f t="shared" si="271"/>
        <v xml:space="preserve"> </v>
      </c>
      <c r="AB1745" s="116" t="str">
        <f t="shared" si="272"/>
        <v xml:space="preserve"> </v>
      </c>
      <c r="AC1745" s="116" t="str">
        <f t="shared" si="273"/>
        <v xml:space="preserve"> </v>
      </c>
      <c r="AD1745" s="116" t="str">
        <f t="shared" si="274"/>
        <v xml:space="preserve"> </v>
      </c>
      <c r="AE1745" s="116" t="str">
        <f t="shared" si="275"/>
        <v xml:space="preserve"> </v>
      </c>
      <c r="AF1745" s="116" t="str">
        <f t="shared" si="276"/>
        <v xml:space="preserve"> </v>
      </c>
      <c r="AG1745" s="116" t="str">
        <f t="shared" si="277"/>
        <v xml:space="preserve"> </v>
      </c>
    </row>
    <row r="1746" spans="1:33" x14ac:dyDescent="0.35">
      <c r="A1746" s="199"/>
      <c r="B1746" s="200"/>
      <c r="C1746" s="200"/>
      <c r="D1746" s="200"/>
      <c r="E1746" s="200"/>
      <c r="F1746" s="200"/>
      <c r="G1746" s="200"/>
      <c r="H1746" s="200"/>
      <c r="I1746" s="200"/>
      <c r="J1746" s="200"/>
      <c r="K1746" s="200"/>
      <c r="L1746" s="200"/>
      <c r="M1746" s="200"/>
      <c r="N1746" s="200"/>
      <c r="O1746" s="200"/>
      <c r="P1746" s="200"/>
      <c r="Q1746" s="200"/>
      <c r="R1746" s="200"/>
      <c r="S1746" s="200"/>
      <c r="T1746" s="200"/>
      <c r="U1746" s="200"/>
      <c r="V1746" s="200"/>
      <c r="W1746" s="201"/>
      <c r="X1746" s="116" t="str">
        <f t="shared" si="279"/>
        <v xml:space="preserve"> </v>
      </c>
      <c r="Y1746" s="116" t="str">
        <f t="shared" si="278"/>
        <v xml:space="preserve"> </v>
      </c>
      <c r="Z1746" s="116" t="str">
        <f t="shared" si="270"/>
        <v xml:space="preserve"> </v>
      </c>
      <c r="AA1746" s="116" t="str">
        <f t="shared" si="271"/>
        <v xml:space="preserve"> </v>
      </c>
      <c r="AB1746" s="116" t="str">
        <f t="shared" si="272"/>
        <v xml:space="preserve"> </v>
      </c>
      <c r="AC1746" s="116" t="str">
        <f t="shared" si="273"/>
        <v xml:space="preserve"> </v>
      </c>
      <c r="AD1746" s="116" t="str">
        <f t="shared" si="274"/>
        <v xml:space="preserve"> </v>
      </c>
      <c r="AE1746" s="116" t="str">
        <f t="shared" si="275"/>
        <v xml:space="preserve"> </v>
      </c>
      <c r="AF1746" s="116" t="str">
        <f t="shared" si="276"/>
        <v xml:space="preserve"> </v>
      </c>
      <c r="AG1746" s="116" t="str">
        <f t="shared" si="277"/>
        <v xml:space="preserve"> </v>
      </c>
    </row>
    <row r="1747" spans="1:33" x14ac:dyDescent="0.35">
      <c r="A1747" s="199"/>
      <c r="B1747" s="200"/>
      <c r="C1747" s="200"/>
      <c r="D1747" s="200"/>
      <c r="E1747" s="200"/>
      <c r="F1747" s="200"/>
      <c r="G1747" s="200"/>
      <c r="H1747" s="200"/>
      <c r="I1747" s="200"/>
      <c r="J1747" s="200"/>
      <c r="K1747" s="200"/>
      <c r="L1747" s="200"/>
      <c r="M1747" s="200"/>
      <c r="N1747" s="200"/>
      <c r="O1747" s="200"/>
      <c r="P1747" s="200"/>
      <c r="Q1747" s="200"/>
      <c r="R1747" s="200"/>
      <c r="S1747" s="200"/>
      <c r="T1747" s="200"/>
      <c r="U1747" s="200"/>
      <c r="V1747" s="200"/>
      <c r="W1747" s="201"/>
      <c r="X1747" s="116" t="str">
        <f t="shared" si="279"/>
        <v xml:space="preserve"> </v>
      </c>
      <c r="Y1747" s="116" t="str">
        <f t="shared" si="278"/>
        <v xml:space="preserve"> </v>
      </c>
      <c r="Z1747" s="116" t="str">
        <f t="shared" si="270"/>
        <v xml:space="preserve"> </v>
      </c>
      <c r="AA1747" s="116" t="str">
        <f t="shared" si="271"/>
        <v xml:space="preserve"> </v>
      </c>
      <c r="AB1747" s="116" t="str">
        <f t="shared" si="272"/>
        <v xml:space="preserve"> </v>
      </c>
      <c r="AC1747" s="116" t="str">
        <f t="shared" si="273"/>
        <v xml:space="preserve"> </v>
      </c>
      <c r="AD1747" s="116" t="str">
        <f t="shared" si="274"/>
        <v xml:space="preserve"> </v>
      </c>
      <c r="AE1747" s="116" t="str">
        <f t="shared" si="275"/>
        <v xml:space="preserve"> </v>
      </c>
      <c r="AF1747" s="116" t="str">
        <f t="shared" si="276"/>
        <v xml:space="preserve"> </v>
      </c>
      <c r="AG1747" s="116" t="str">
        <f t="shared" si="277"/>
        <v xml:space="preserve"> </v>
      </c>
    </row>
    <row r="1748" spans="1:33" x14ac:dyDescent="0.35">
      <c r="A1748" s="199"/>
      <c r="B1748" s="200"/>
      <c r="C1748" s="200"/>
      <c r="D1748" s="200"/>
      <c r="E1748" s="200"/>
      <c r="F1748" s="200"/>
      <c r="G1748" s="200"/>
      <c r="H1748" s="200"/>
      <c r="I1748" s="200"/>
      <c r="J1748" s="200"/>
      <c r="K1748" s="200"/>
      <c r="L1748" s="200"/>
      <c r="M1748" s="200"/>
      <c r="N1748" s="200"/>
      <c r="O1748" s="200"/>
      <c r="P1748" s="200"/>
      <c r="Q1748" s="200"/>
      <c r="R1748" s="200"/>
      <c r="S1748" s="200"/>
      <c r="T1748" s="200"/>
      <c r="U1748" s="200"/>
      <c r="V1748" s="200"/>
      <c r="W1748" s="201"/>
      <c r="X1748" s="116" t="str">
        <f t="shared" si="279"/>
        <v xml:space="preserve"> </v>
      </c>
      <c r="Y1748" s="116" t="str">
        <f t="shared" si="278"/>
        <v xml:space="preserve"> </v>
      </c>
      <c r="Z1748" s="116" t="str">
        <f t="shared" si="270"/>
        <v xml:space="preserve"> </v>
      </c>
      <c r="AA1748" s="116" t="str">
        <f t="shared" si="271"/>
        <v xml:space="preserve"> </v>
      </c>
      <c r="AB1748" s="116" t="str">
        <f t="shared" si="272"/>
        <v xml:space="preserve"> </v>
      </c>
      <c r="AC1748" s="116" t="str">
        <f t="shared" si="273"/>
        <v xml:space="preserve"> </v>
      </c>
      <c r="AD1748" s="116" t="str">
        <f t="shared" si="274"/>
        <v xml:space="preserve"> </v>
      </c>
      <c r="AE1748" s="116" t="str">
        <f t="shared" si="275"/>
        <v xml:space="preserve"> </v>
      </c>
      <c r="AF1748" s="116" t="str">
        <f t="shared" si="276"/>
        <v xml:space="preserve"> </v>
      </c>
      <c r="AG1748" s="116" t="str">
        <f t="shared" si="277"/>
        <v xml:space="preserve"> </v>
      </c>
    </row>
    <row r="1749" spans="1:33" x14ac:dyDescent="0.35">
      <c r="A1749" s="199"/>
      <c r="B1749" s="200"/>
      <c r="C1749" s="200"/>
      <c r="D1749" s="200"/>
      <c r="E1749" s="200"/>
      <c r="F1749" s="200"/>
      <c r="G1749" s="200"/>
      <c r="H1749" s="200"/>
      <c r="I1749" s="200"/>
      <c r="J1749" s="200"/>
      <c r="K1749" s="200"/>
      <c r="L1749" s="200"/>
      <c r="M1749" s="200"/>
      <c r="N1749" s="200"/>
      <c r="O1749" s="200"/>
      <c r="P1749" s="200"/>
      <c r="Q1749" s="200"/>
      <c r="R1749" s="200"/>
      <c r="S1749" s="200"/>
      <c r="T1749" s="200"/>
      <c r="U1749" s="200"/>
      <c r="V1749" s="200"/>
      <c r="W1749" s="201"/>
      <c r="X1749" s="116" t="str">
        <f t="shared" si="279"/>
        <v xml:space="preserve"> </v>
      </c>
      <c r="Y1749" s="116" t="str">
        <f t="shared" si="278"/>
        <v xml:space="preserve"> </v>
      </c>
      <c r="Z1749" s="116" t="str">
        <f t="shared" si="270"/>
        <v xml:space="preserve"> </v>
      </c>
      <c r="AA1749" s="116" t="str">
        <f t="shared" si="271"/>
        <v xml:space="preserve"> </v>
      </c>
      <c r="AB1749" s="116" t="str">
        <f t="shared" si="272"/>
        <v xml:space="preserve"> </v>
      </c>
      <c r="AC1749" s="116" t="str">
        <f t="shared" si="273"/>
        <v xml:space="preserve"> </v>
      </c>
      <c r="AD1749" s="116" t="str">
        <f t="shared" si="274"/>
        <v xml:space="preserve"> </v>
      </c>
      <c r="AE1749" s="116" t="str">
        <f t="shared" si="275"/>
        <v xml:space="preserve"> </v>
      </c>
      <c r="AF1749" s="116" t="str">
        <f t="shared" si="276"/>
        <v xml:space="preserve"> </v>
      </c>
      <c r="AG1749" s="116" t="str">
        <f t="shared" si="277"/>
        <v xml:space="preserve"> </v>
      </c>
    </row>
    <row r="1750" spans="1:33" x14ac:dyDescent="0.35">
      <c r="A1750" s="199"/>
      <c r="B1750" s="200"/>
      <c r="C1750" s="200"/>
      <c r="D1750" s="200"/>
      <c r="E1750" s="200"/>
      <c r="F1750" s="200"/>
      <c r="G1750" s="200"/>
      <c r="H1750" s="200"/>
      <c r="I1750" s="200"/>
      <c r="J1750" s="200"/>
      <c r="K1750" s="200"/>
      <c r="L1750" s="200"/>
      <c r="M1750" s="200"/>
      <c r="N1750" s="200"/>
      <c r="O1750" s="200"/>
      <c r="P1750" s="200"/>
      <c r="Q1750" s="200"/>
      <c r="R1750" s="200"/>
      <c r="S1750" s="200"/>
      <c r="T1750" s="200"/>
      <c r="U1750" s="200"/>
      <c r="V1750" s="200"/>
      <c r="W1750" s="201"/>
      <c r="X1750" s="116" t="str">
        <f t="shared" si="279"/>
        <v xml:space="preserve"> </v>
      </c>
      <c r="Y1750" s="116" t="str">
        <f t="shared" si="278"/>
        <v xml:space="preserve"> </v>
      </c>
      <c r="Z1750" s="116" t="str">
        <f t="shared" si="270"/>
        <v xml:space="preserve"> </v>
      </c>
      <c r="AA1750" s="116" t="str">
        <f t="shared" si="271"/>
        <v xml:space="preserve"> </v>
      </c>
      <c r="AB1750" s="116" t="str">
        <f t="shared" si="272"/>
        <v xml:space="preserve"> </v>
      </c>
      <c r="AC1750" s="116" t="str">
        <f t="shared" si="273"/>
        <v xml:space="preserve"> </v>
      </c>
      <c r="AD1750" s="116" t="str">
        <f t="shared" si="274"/>
        <v xml:space="preserve"> </v>
      </c>
      <c r="AE1750" s="116" t="str">
        <f t="shared" si="275"/>
        <v xml:space="preserve"> </v>
      </c>
      <c r="AF1750" s="116" t="str">
        <f t="shared" si="276"/>
        <v xml:space="preserve"> </v>
      </c>
      <c r="AG1750" s="116" t="str">
        <f t="shared" si="277"/>
        <v xml:space="preserve"> </v>
      </c>
    </row>
    <row r="1751" spans="1:33" x14ac:dyDescent="0.35">
      <c r="A1751" s="199"/>
      <c r="B1751" s="200"/>
      <c r="C1751" s="200"/>
      <c r="D1751" s="200"/>
      <c r="E1751" s="200"/>
      <c r="F1751" s="200"/>
      <c r="G1751" s="200"/>
      <c r="H1751" s="200"/>
      <c r="I1751" s="200"/>
      <c r="J1751" s="200"/>
      <c r="K1751" s="200"/>
      <c r="L1751" s="200"/>
      <c r="M1751" s="200"/>
      <c r="N1751" s="200"/>
      <c r="O1751" s="200"/>
      <c r="P1751" s="200"/>
      <c r="Q1751" s="200"/>
      <c r="R1751" s="200"/>
      <c r="S1751" s="200"/>
      <c r="T1751" s="200"/>
      <c r="U1751" s="200"/>
      <c r="V1751" s="200"/>
      <c r="W1751" s="201"/>
      <c r="X1751" s="116" t="str">
        <f t="shared" si="279"/>
        <v xml:space="preserve"> </v>
      </c>
      <c r="Y1751" s="116" t="str">
        <f t="shared" si="278"/>
        <v xml:space="preserve"> </v>
      </c>
      <c r="Z1751" s="116" t="str">
        <f t="shared" si="270"/>
        <v xml:space="preserve"> </v>
      </c>
      <c r="AA1751" s="116" t="str">
        <f t="shared" si="271"/>
        <v xml:space="preserve"> </v>
      </c>
      <c r="AB1751" s="116" t="str">
        <f t="shared" si="272"/>
        <v xml:space="preserve"> </v>
      </c>
      <c r="AC1751" s="116" t="str">
        <f t="shared" si="273"/>
        <v xml:space="preserve"> </v>
      </c>
      <c r="AD1751" s="116" t="str">
        <f t="shared" si="274"/>
        <v xml:space="preserve"> </v>
      </c>
      <c r="AE1751" s="116" t="str">
        <f t="shared" si="275"/>
        <v xml:space="preserve"> </v>
      </c>
      <c r="AF1751" s="116" t="str">
        <f t="shared" si="276"/>
        <v xml:space="preserve"> </v>
      </c>
      <c r="AG1751" s="116" t="str">
        <f t="shared" si="277"/>
        <v xml:space="preserve"> </v>
      </c>
    </row>
    <row r="1752" spans="1:33" x14ac:dyDescent="0.35">
      <c r="A1752" s="199"/>
      <c r="B1752" s="200"/>
      <c r="C1752" s="200"/>
      <c r="D1752" s="200"/>
      <c r="E1752" s="200"/>
      <c r="F1752" s="200"/>
      <c r="G1752" s="200"/>
      <c r="H1752" s="200"/>
      <c r="I1752" s="200"/>
      <c r="J1752" s="200"/>
      <c r="K1752" s="200"/>
      <c r="L1752" s="200"/>
      <c r="M1752" s="200"/>
      <c r="N1752" s="200"/>
      <c r="O1752" s="200"/>
      <c r="P1752" s="200"/>
      <c r="Q1752" s="200"/>
      <c r="R1752" s="200"/>
      <c r="S1752" s="200"/>
      <c r="T1752" s="200"/>
      <c r="U1752" s="200"/>
      <c r="V1752" s="200"/>
      <c r="W1752" s="201"/>
      <c r="X1752" s="116" t="str">
        <f t="shared" si="279"/>
        <v xml:space="preserve"> </v>
      </c>
      <c r="Y1752" s="116" t="str">
        <f t="shared" si="278"/>
        <v xml:space="preserve"> </v>
      </c>
      <c r="Z1752" s="116" t="str">
        <f t="shared" si="270"/>
        <v xml:space="preserve"> </v>
      </c>
      <c r="AA1752" s="116" t="str">
        <f t="shared" si="271"/>
        <v xml:space="preserve"> </v>
      </c>
      <c r="AB1752" s="116" t="str">
        <f t="shared" si="272"/>
        <v xml:space="preserve"> </v>
      </c>
      <c r="AC1752" s="116" t="str">
        <f t="shared" si="273"/>
        <v xml:space="preserve"> </v>
      </c>
      <c r="AD1752" s="116" t="str">
        <f t="shared" si="274"/>
        <v xml:space="preserve"> </v>
      </c>
      <c r="AE1752" s="116" t="str">
        <f t="shared" si="275"/>
        <v xml:space="preserve"> </v>
      </c>
      <c r="AF1752" s="116" t="str">
        <f t="shared" si="276"/>
        <v xml:space="preserve"> </v>
      </c>
      <c r="AG1752" s="116" t="str">
        <f t="shared" si="277"/>
        <v xml:space="preserve"> </v>
      </c>
    </row>
    <row r="1753" spans="1:33" x14ac:dyDescent="0.35">
      <c r="A1753" s="199"/>
      <c r="B1753" s="200"/>
      <c r="C1753" s="200"/>
      <c r="D1753" s="200"/>
      <c r="E1753" s="200"/>
      <c r="F1753" s="200"/>
      <c r="G1753" s="200"/>
      <c r="H1753" s="200"/>
      <c r="I1753" s="200"/>
      <c r="J1753" s="200"/>
      <c r="K1753" s="200"/>
      <c r="L1753" s="200"/>
      <c r="M1753" s="200"/>
      <c r="N1753" s="200"/>
      <c r="O1753" s="200"/>
      <c r="P1753" s="200"/>
      <c r="Q1753" s="200"/>
      <c r="R1753" s="200"/>
      <c r="S1753" s="200"/>
      <c r="T1753" s="200"/>
      <c r="U1753" s="200"/>
      <c r="V1753" s="200"/>
      <c r="W1753" s="201"/>
      <c r="X1753" s="116" t="str">
        <f t="shared" si="279"/>
        <v xml:space="preserve"> </v>
      </c>
      <c r="Y1753" s="116" t="str">
        <f t="shared" si="278"/>
        <v xml:space="preserve"> </v>
      </c>
      <c r="Z1753" s="116" t="str">
        <f t="shared" si="270"/>
        <v xml:space="preserve"> </v>
      </c>
      <c r="AA1753" s="116" t="str">
        <f t="shared" si="271"/>
        <v xml:space="preserve"> </v>
      </c>
      <c r="AB1753" s="116" t="str">
        <f t="shared" si="272"/>
        <v xml:space="preserve"> </v>
      </c>
      <c r="AC1753" s="116" t="str">
        <f t="shared" si="273"/>
        <v xml:space="preserve"> </v>
      </c>
      <c r="AD1753" s="116" t="str">
        <f t="shared" si="274"/>
        <v xml:space="preserve"> </v>
      </c>
      <c r="AE1753" s="116" t="str">
        <f t="shared" si="275"/>
        <v xml:space="preserve"> </v>
      </c>
      <c r="AF1753" s="116" t="str">
        <f t="shared" si="276"/>
        <v xml:space="preserve"> </v>
      </c>
      <c r="AG1753" s="116" t="str">
        <f t="shared" si="277"/>
        <v xml:space="preserve"> </v>
      </c>
    </row>
    <row r="1754" spans="1:33" x14ac:dyDescent="0.35">
      <c r="A1754" s="199"/>
      <c r="B1754" s="200"/>
      <c r="C1754" s="200"/>
      <c r="D1754" s="200"/>
      <c r="E1754" s="200"/>
      <c r="F1754" s="200"/>
      <c r="G1754" s="200"/>
      <c r="H1754" s="200"/>
      <c r="I1754" s="200"/>
      <c r="J1754" s="200"/>
      <c r="K1754" s="200"/>
      <c r="L1754" s="200"/>
      <c r="M1754" s="200"/>
      <c r="N1754" s="200"/>
      <c r="O1754" s="200"/>
      <c r="P1754" s="200"/>
      <c r="Q1754" s="200"/>
      <c r="R1754" s="200"/>
      <c r="S1754" s="200"/>
      <c r="T1754" s="200"/>
      <c r="U1754" s="200"/>
      <c r="V1754" s="200"/>
      <c r="W1754" s="201"/>
      <c r="X1754" s="116" t="str">
        <f t="shared" si="279"/>
        <v xml:space="preserve"> </v>
      </c>
      <c r="Y1754" s="116" t="str">
        <f t="shared" si="278"/>
        <v xml:space="preserve"> </v>
      </c>
      <c r="Z1754" s="116" t="str">
        <f t="shared" si="270"/>
        <v xml:space="preserve"> </v>
      </c>
      <c r="AA1754" s="116" t="str">
        <f t="shared" si="271"/>
        <v xml:space="preserve"> </v>
      </c>
      <c r="AB1754" s="116" t="str">
        <f t="shared" si="272"/>
        <v xml:space="preserve"> </v>
      </c>
      <c r="AC1754" s="116" t="str">
        <f t="shared" si="273"/>
        <v xml:space="preserve"> </v>
      </c>
      <c r="AD1754" s="116" t="str">
        <f t="shared" si="274"/>
        <v xml:space="preserve"> </v>
      </c>
      <c r="AE1754" s="116" t="str">
        <f t="shared" si="275"/>
        <v xml:space="preserve"> </v>
      </c>
      <c r="AF1754" s="116" t="str">
        <f t="shared" si="276"/>
        <v xml:space="preserve"> </v>
      </c>
      <c r="AG1754" s="116" t="str">
        <f t="shared" si="277"/>
        <v xml:space="preserve"> </v>
      </c>
    </row>
    <row r="1755" spans="1:33" x14ac:dyDescent="0.35">
      <c r="A1755" s="199"/>
      <c r="B1755" s="200"/>
      <c r="C1755" s="200"/>
      <c r="D1755" s="200"/>
      <c r="E1755" s="200"/>
      <c r="F1755" s="200"/>
      <c r="G1755" s="200"/>
      <c r="H1755" s="200"/>
      <c r="I1755" s="200"/>
      <c r="J1755" s="200"/>
      <c r="K1755" s="200"/>
      <c r="L1755" s="200"/>
      <c r="M1755" s="200"/>
      <c r="N1755" s="200"/>
      <c r="O1755" s="200"/>
      <c r="P1755" s="200"/>
      <c r="Q1755" s="200"/>
      <c r="R1755" s="200"/>
      <c r="S1755" s="200"/>
      <c r="T1755" s="200"/>
      <c r="U1755" s="200"/>
      <c r="V1755" s="200"/>
      <c r="W1755" s="201"/>
      <c r="X1755" s="116" t="str">
        <f t="shared" si="279"/>
        <v xml:space="preserve"> </v>
      </c>
      <c r="Y1755" s="116" t="str">
        <f t="shared" si="278"/>
        <v xml:space="preserve"> </v>
      </c>
      <c r="Z1755" s="116" t="str">
        <f t="shared" si="270"/>
        <v xml:space="preserve"> </v>
      </c>
      <c r="AA1755" s="116" t="str">
        <f t="shared" si="271"/>
        <v xml:space="preserve"> </v>
      </c>
      <c r="AB1755" s="116" t="str">
        <f t="shared" si="272"/>
        <v xml:space="preserve"> </v>
      </c>
      <c r="AC1755" s="116" t="str">
        <f t="shared" si="273"/>
        <v xml:space="preserve"> </v>
      </c>
      <c r="AD1755" s="116" t="str">
        <f t="shared" si="274"/>
        <v xml:space="preserve"> </v>
      </c>
      <c r="AE1755" s="116" t="str">
        <f t="shared" si="275"/>
        <v xml:space="preserve"> </v>
      </c>
      <c r="AF1755" s="116" t="str">
        <f t="shared" si="276"/>
        <v xml:space="preserve"> </v>
      </c>
      <c r="AG1755" s="116" t="str">
        <f t="shared" si="277"/>
        <v xml:space="preserve"> </v>
      </c>
    </row>
    <row r="1756" spans="1:33" x14ac:dyDescent="0.35">
      <c r="A1756" s="199"/>
      <c r="B1756" s="200"/>
      <c r="C1756" s="200"/>
      <c r="D1756" s="200"/>
      <c r="E1756" s="200"/>
      <c r="F1756" s="200"/>
      <c r="G1756" s="200"/>
      <c r="H1756" s="200"/>
      <c r="I1756" s="200"/>
      <c r="J1756" s="200"/>
      <c r="K1756" s="200"/>
      <c r="L1756" s="200"/>
      <c r="M1756" s="200"/>
      <c r="N1756" s="200"/>
      <c r="O1756" s="200"/>
      <c r="P1756" s="200"/>
      <c r="Q1756" s="200"/>
      <c r="R1756" s="200"/>
      <c r="S1756" s="200"/>
      <c r="T1756" s="200"/>
      <c r="U1756" s="200"/>
      <c r="V1756" s="200"/>
      <c r="W1756" s="201"/>
      <c r="X1756" s="116" t="str">
        <f t="shared" si="279"/>
        <v xml:space="preserve"> </v>
      </c>
      <c r="Y1756" s="116" t="str">
        <f t="shared" si="278"/>
        <v xml:space="preserve"> </v>
      </c>
      <c r="Z1756" s="116" t="str">
        <f t="shared" si="270"/>
        <v xml:space="preserve"> </v>
      </c>
      <c r="AA1756" s="116" t="str">
        <f t="shared" si="271"/>
        <v xml:space="preserve"> </v>
      </c>
      <c r="AB1756" s="116" t="str">
        <f t="shared" si="272"/>
        <v xml:space="preserve"> </v>
      </c>
      <c r="AC1756" s="116" t="str">
        <f t="shared" si="273"/>
        <v xml:space="preserve"> </v>
      </c>
      <c r="AD1756" s="116" t="str">
        <f t="shared" si="274"/>
        <v xml:space="preserve"> </v>
      </c>
      <c r="AE1756" s="116" t="str">
        <f t="shared" si="275"/>
        <v xml:space="preserve"> </v>
      </c>
      <c r="AF1756" s="116" t="str">
        <f t="shared" si="276"/>
        <v xml:space="preserve"> </v>
      </c>
      <c r="AG1756" s="116" t="str">
        <f t="shared" si="277"/>
        <v xml:space="preserve"> </v>
      </c>
    </row>
    <row r="1757" spans="1:33" x14ac:dyDescent="0.35">
      <c r="A1757" s="199"/>
      <c r="B1757" s="200"/>
      <c r="C1757" s="200"/>
      <c r="D1757" s="200"/>
      <c r="E1757" s="200"/>
      <c r="F1757" s="200"/>
      <c r="G1757" s="200"/>
      <c r="H1757" s="200"/>
      <c r="I1757" s="200"/>
      <c r="J1757" s="200"/>
      <c r="K1757" s="200"/>
      <c r="L1757" s="200"/>
      <c r="M1757" s="200"/>
      <c r="N1757" s="200"/>
      <c r="O1757" s="200"/>
      <c r="P1757" s="200"/>
      <c r="Q1757" s="200"/>
      <c r="R1757" s="200"/>
      <c r="S1757" s="200"/>
      <c r="T1757" s="200"/>
      <c r="U1757" s="200"/>
      <c r="V1757" s="200"/>
      <c r="W1757" s="201"/>
      <c r="X1757" s="116" t="str">
        <f t="shared" si="279"/>
        <v xml:space="preserve"> </v>
      </c>
      <c r="Y1757" s="116" t="str">
        <f t="shared" si="278"/>
        <v xml:space="preserve"> </v>
      </c>
      <c r="Z1757" s="116" t="str">
        <f t="shared" si="270"/>
        <v xml:space="preserve"> </v>
      </c>
      <c r="AA1757" s="116" t="str">
        <f t="shared" si="271"/>
        <v xml:space="preserve"> </v>
      </c>
      <c r="AB1757" s="116" t="str">
        <f t="shared" si="272"/>
        <v xml:space="preserve"> </v>
      </c>
      <c r="AC1757" s="116" t="str">
        <f t="shared" si="273"/>
        <v xml:space="preserve"> </v>
      </c>
      <c r="AD1757" s="116" t="str">
        <f t="shared" si="274"/>
        <v xml:space="preserve"> </v>
      </c>
      <c r="AE1757" s="116" t="str">
        <f t="shared" si="275"/>
        <v xml:space="preserve"> </v>
      </c>
      <c r="AF1757" s="116" t="str">
        <f t="shared" si="276"/>
        <v xml:space="preserve"> </v>
      </c>
      <c r="AG1757" s="116" t="str">
        <f t="shared" si="277"/>
        <v xml:space="preserve"> </v>
      </c>
    </row>
    <row r="1758" spans="1:33" x14ac:dyDescent="0.35">
      <c r="A1758" s="199"/>
      <c r="B1758" s="200"/>
      <c r="C1758" s="200"/>
      <c r="D1758" s="200"/>
      <c r="E1758" s="200"/>
      <c r="F1758" s="200"/>
      <c r="G1758" s="200"/>
      <c r="H1758" s="200"/>
      <c r="I1758" s="200"/>
      <c r="J1758" s="200"/>
      <c r="K1758" s="200"/>
      <c r="L1758" s="200"/>
      <c r="M1758" s="200"/>
      <c r="N1758" s="200"/>
      <c r="O1758" s="200"/>
      <c r="P1758" s="200"/>
      <c r="Q1758" s="200"/>
      <c r="R1758" s="200"/>
      <c r="S1758" s="200"/>
      <c r="T1758" s="200"/>
      <c r="U1758" s="200"/>
      <c r="V1758" s="200"/>
      <c r="W1758" s="201"/>
      <c r="X1758" s="116" t="str">
        <f t="shared" si="279"/>
        <v xml:space="preserve"> </v>
      </c>
      <c r="Y1758" s="116" t="str">
        <f t="shared" si="278"/>
        <v xml:space="preserve"> </v>
      </c>
      <c r="Z1758" s="116" t="str">
        <f t="shared" si="270"/>
        <v xml:space="preserve"> </v>
      </c>
      <c r="AA1758" s="116" t="str">
        <f t="shared" si="271"/>
        <v xml:space="preserve"> </v>
      </c>
      <c r="AB1758" s="116" t="str">
        <f t="shared" si="272"/>
        <v xml:space="preserve"> </v>
      </c>
      <c r="AC1758" s="116" t="str">
        <f t="shared" si="273"/>
        <v xml:space="preserve"> </v>
      </c>
      <c r="AD1758" s="116" t="str">
        <f t="shared" si="274"/>
        <v xml:space="preserve"> </v>
      </c>
      <c r="AE1758" s="116" t="str">
        <f t="shared" si="275"/>
        <v xml:space="preserve"> </v>
      </c>
      <c r="AF1758" s="116" t="str">
        <f t="shared" si="276"/>
        <v xml:space="preserve"> </v>
      </c>
      <c r="AG1758" s="116" t="str">
        <f t="shared" si="277"/>
        <v xml:space="preserve"> </v>
      </c>
    </row>
    <row r="1759" spans="1:33" x14ac:dyDescent="0.35">
      <c r="A1759" s="199"/>
      <c r="B1759" s="200"/>
      <c r="C1759" s="200"/>
      <c r="D1759" s="200"/>
      <c r="E1759" s="200"/>
      <c r="F1759" s="200"/>
      <c r="G1759" s="200"/>
      <c r="H1759" s="200"/>
      <c r="I1759" s="200"/>
      <c r="J1759" s="200"/>
      <c r="K1759" s="200"/>
      <c r="L1759" s="200"/>
      <c r="M1759" s="200"/>
      <c r="N1759" s="200"/>
      <c r="O1759" s="200"/>
      <c r="P1759" s="200"/>
      <c r="Q1759" s="200"/>
      <c r="R1759" s="200"/>
      <c r="S1759" s="200"/>
      <c r="T1759" s="200"/>
      <c r="U1759" s="200"/>
      <c r="V1759" s="200"/>
      <c r="W1759" s="201"/>
      <c r="X1759" s="116" t="str">
        <f t="shared" si="279"/>
        <v xml:space="preserve"> </v>
      </c>
      <c r="Y1759" s="116" t="str">
        <f t="shared" si="278"/>
        <v xml:space="preserve"> </v>
      </c>
      <c r="Z1759" s="116" t="str">
        <f t="shared" si="270"/>
        <v xml:space="preserve"> </v>
      </c>
      <c r="AA1759" s="116" t="str">
        <f t="shared" si="271"/>
        <v xml:space="preserve"> </v>
      </c>
      <c r="AB1759" s="116" t="str">
        <f t="shared" si="272"/>
        <v xml:space="preserve"> </v>
      </c>
      <c r="AC1759" s="116" t="str">
        <f t="shared" si="273"/>
        <v xml:space="preserve"> </v>
      </c>
      <c r="AD1759" s="116" t="str">
        <f t="shared" si="274"/>
        <v xml:space="preserve"> </v>
      </c>
      <c r="AE1759" s="116" t="str">
        <f t="shared" si="275"/>
        <v xml:space="preserve"> </v>
      </c>
      <c r="AF1759" s="116" t="str">
        <f t="shared" si="276"/>
        <v xml:space="preserve"> </v>
      </c>
      <c r="AG1759" s="116" t="str">
        <f t="shared" si="277"/>
        <v xml:space="preserve"> </v>
      </c>
    </row>
    <row r="1760" spans="1:33" x14ac:dyDescent="0.35">
      <c r="A1760" s="199"/>
      <c r="B1760" s="200"/>
      <c r="C1760" s="200"/>
      <c r="D1760" s="200"/>
      <c r="E1760" s="200"/>
      <c r="F1760" s="200"/>
      <c r="G1760" s="200"/>
      <c r="H1760" s="200"/>
      <c r="I1760" s="200"/>
      <c r="J1760" s="200"/>
      <c r="K1760" s="200"/>
      <c r="L1760" s="200"/>
      <c r="M1760" s="200"/>
      <c r="N1760" s="200"/>
      <c r="O1760" s="200"/>
      <c r="P1760" s="200"/>
      <c r="Q1760" s="200"/>
      <c r="R1760" s="200"/>
      <c r="S1760" s="200"/>
      <c r="T1760" s="200"/>
      <c r="U1760" s="200"/>
      <c r="V1760" s="200"/>
      <c r="W1760" s="201"/>
      <c r="X1760" s="116" t="str">
        <f t="shared" si="279"/>
        <v xml:space="preserve"> </v>
      </c>
      <c r="Y1760" s="116" t="str">
        <f t="shared" si="278"/>
        <v xml:space="preserve"> </v>
      </c>
      <c r="Z1760" s="116" t="str">
        <f t="shared" si="270"/>
        <v xml:space="preserve"> </v>
      </c>
      <c r="AA1760" s="116" t="str">
        <f t="shared" si="271"/>
        <v xml:space="preserve"> </v>
      </c>
      <c r="AB1760" s="116" t="str">
        <f t="shared" si="272"/>
        <v xml:space="preserve"> </v>
      </c>
      <c r="AC1760" s="116" t="str">
        <f t="shared" si="273"/>
        <v xml:space="preserve"> </v>
      </c>
      <c r="AD1760" s="116" t="str">
        <f t="shared" si="274"/>
        <v xml:space="preserve"> </v>
      </c>
      <c r="AE1760" s="116" t="str">
        <f t="shared" si="275"/>
        <v xml:space="preserve"> </v>
      </c>
      <c r="AF1760" s="116" t="str">
        <f t="shared" si="276"/>
        <v xml:space="preserve"> </v>
      </c>
      <c r="AG1760" s="116" t="str">
        <f t="shared" si="277"/>
        <v xml:space="preserve"> </v>
      </c>
    </row>
    <row r="1761" spans="1:33" x14ac:dyDescent="0.35">
      <c r="A1761" s="199"/>
      <c r="B1761" s="200"/>
      <c r="C1761" s="200"/>
      <c r="D1761" s="200"/>
      <c r="E1761" s="200"/>
      <c r="F1761" s="200"/>
      <c r="G1761" s="200"/>
      <c r="H1761" s="200"/>
      <c r="I1761" s="200"/>
      <c r="J1761" s="200"/>
      <c r="K1761" s="200"/>
      <c r="L1761" s="200"/>
      <c r="M1761" s="200"/>
      <c r="N1761" s="200"/>
      <c r="O1761" s="200"/>
      <c r="P1761" s="200"/>
      <c r="Q1761" s="200"/>
      <c r="R1761" s="200"/>
      <c r="S1761" s="200"/>
      <c r="T1761" s="200"/>
      <c r="U1761" s="200"/>
      <c r="V1761" s="200"/>
      <c r="W1761" s="201"/>
      <c r="X1761" s="116" t="str">
        <f t="shared" si="279"/>
        <v xml:space="preserve"> </v>
      </c>
      <c r="Y1761" s="116" t="str">
        <f t="shared" si="278"/>
        <v xml:space="preserve"> </v>
      </c>
      <c r="Z1761" s="116" t="str">
        <f t="shared" si="270"/>
        <v xml:space="preserve"> </v>
      </c>
      <c r="AA1761" s="116" t="str">
        <f t="shared" si="271"/>
        <v xml:space="preserve"> </v>
      </c>
      <c r="AB1761" s="116" t="str">
        <f t="shared" si="272"/>
        <v xml:space="preserve"> </v>
      </c>
      <c r="AC1761" s="116" t="str">
        <f t="shared" si="273"/>
        <v xml:space="preserve"> </v>
      </c>
      <c r="AD1761" s="116" t="str">
        <f t="shared" si="274"/>
        <v xml:space="preserve"> </v>
      </c>
      <c r="AE1761" s="116" t="str">
        <f t="shared" si="275"/>
        <v xml:space="preserve"> </v>
      </c>
      <c r="AF1761" s="116" t="str">
        <f t="shared" si="276"/>
        <v xml:space="preserve"> </v>
      </c>
      <c r="AG1761" s="116" t="str">
        <f t="shared" si="277"/>
        <v xml:space="preserve"> </v>
      </c>
    </row>
    <row r="1762" spans="1:33" x14ac:dyDescent="0.35">
      <c r="A1762" s="199"/>
      <c r="B1762" s="200"/>
      <c r="C1762" s="200"/>
      <c r="D1762" s="200"/>
      <c r="E1762" s="200"/>
      <c r="F1762" s="200"/>
      <c r="G1762" s="200"/>
      <c r="H1762" s="200"/>
      <c r="I1762" s="200"/>
      <c r="J1762" s="200"/>
      <c r="K1762" s="200"/>
      <c r="L1762" s="200"/>
      <c r="M1762" s="200"/>
      <c r="N1762" s="200"/>
      <c r="O1762" s="200"/>
      <c r="P1762" s="200"/>
      <c r="Q1762" s="200"/>
      <c r="R1762" s="200"/>
      <c r="S1762" s="200"/>
      <c r="T1762" s="200"/>
      <c r="U1762" s="200"/>
      <c r="V1762" s="200"/>
      <c r="W1762" s="201"/>
      <c r="X1762" s="116" t="str">
        <f t="shared" si="279"/>
        <v xml:space="preserve"> </v>
      </c>
      <c r="Y1762" s="116" t="str">
        <f t="shared" si="278"/>
        <v xml:space="preserve"> </v>
      </c>
      <c r="Z1762" s="116" t="str">
        <f t="shared" si="270"/>
        <v xml:space="preserve"> </v>
      </c>
      <c r="AA1762" s="116" t="str">
        <f t="shared" si="271"/>
        <v xml:space="preserve"> </v>
      </c>
      <c r="AB1762" s="116" t="str">
        <f t="shared" si="272"/>
        <v xml:space="preserve"> </v>
      </c>
      <c r="AC1762" s="116" t="str">
        <f t="shared" si="273"/>
        <v xml:space="preserve"> </v>
      </c>
      <c r="AD1762" s="116" t="str">
        <f t="shared" si="274"/>
        <v xml:space="preserve"> </v>
      </c>
      <c r="AE1762" s="116" t="str">
        <f t="shared" si="275"/>
        <v xml:space="preserve"> </v>
      </c>
      <c r="AF1762" s="116" t="str">
        <f t="shared" si="276"/>
        <v xml:space="preserve"> </v>
      </c>
      <c r="AG1762" s="116" t="str">
        <f t="shared" si="277"/>
        <v xml:space="preserve"> </v>
      </c>
    </row>
    <row r="1763" spans="1:33" x14ac:dyDescent="0.35">
      <c r="A1763" s="199"/>
      <c r="B1763" s="200"/>
      <c r="C1763" s="200"/>
      <c r="D1763" s="200"/>
      <c r="E1763" s="200"/>
      <c r="F1763" s="200"/>
      <c r="G1763" s="200"/>
      <c r="H1763" s="200"/>
      <c r="I1763" s="200"/>
      <c r="J1763" s="200"/>
      <c r="K1763" s="200"/>
      <c r="L1763" s="200"/>
      <c r="M1763" s="200"/>
      <c r="N1763" s="200"/>
      <c r="O1763" s="200"/>
      <c r="P1763" s="200"/>
      <c r="Q1763" s="200"/>
      <c r="R1763" s="200"/>
      <c r="S1763" s="200"/>
      <c r="T1763" s="200"/>
      <c r="U1763" s="200"/>
      <c r="V1763" s="200"/>
      <c r="W1763" s="201"/>
      <c r="X1763" s="116" t="str">
        <f t="shared" si="279"/>
        <v xml:space="preserve"> </v>
      </c>
      <c r="Y1763" s="116" t="str">
        <f t="shared" si="278"/>
        <v xml:space="preserve"> </v>
      </c>
      <c r="Z1763" s="116" t="str">
        <f t="shared" si="270"/>
        <v xml:space="preserve"> </v>
      </c>
      <c r="AA1763" s="116" t="str">
        <f t="shared" si="271"/>
        <v xml:space="preserve"> </v>
      </c>
      <c r="AB1763" s="116" t="str">
        <f t="shared" si="272"/>
        <v xml:space="preserve"> </v>
      </c>
      <c r="AC1763" s="116" t="str">
        <f t="shared" si="273"/>
        <v xml:space="preserve"> </v>
      </c>
      <c r="AD1763" s="116" t="str">
        <f t="shared" si="274"/>
        <v xml:space="preserve"> </v>
      </c>
      <c r="AE1763" s="116" t="str">
        <f t="shared" si="275"/>
        <v xml:space="preserve"> </v>
      </c>
      <c r="AF1763" s="116" t="str">
        <f t="shared" si="276"/>
        <v xml:space="preserve"> </v>
      </c>
      <c r="AG1763" s="116" t="str">
        <f t="shared" si="277"/>
        <v xml:space="preserve"> </v>
      </c>
    </row>
    <row r="1764" spans="1:33" x14ac:dyDescent="0.35">
      <c r="A1764" s="199"/>
      <c r="B1764" s="200"/>
      <c r="C1764" s="200"/>
      <c r="D1764" s="200"/>
      <c r="E1764" s="200"/>
      <c r="F1764" s="200"/>
      <c r="G1764" s="200"/>
      <c r="H1764" s="200"/>
      <c r="I1764" s="200"/>
      <c r="J1764" s="200"/>
      <c r="K1764" s="200"/>
      <c r="L1764" s="200"/>
      <c r="M1764" s="200"/>
      <c r="N1764" s="200"/>
      <c r="O1764" s="200"/>
      <c r="P1764" s="200"/>
      <c r="Q1764" s="200"/>
      <c r="R1764" s="200"/>
      <c r="S1764" s="200"/>
      <c r="T1764" s="200"/>
      <c r="U1764" s="200"/>
      <c r="V1764" s="200"/>
      <c r="W1764" s="201"/>
      <c r="X1764" s="116" t="str">
        <f t="shared" si="279"/>
        <v xml:space="preserve"> </v>
      </c>
      <c r="Y1764" s="116" t="str">
        <f t="shared" si="278"/>
        <v xml:space="preserve"> </v>
      </c>
      <c r="Z1764" s="116" t="str">
        <f t="shared" si="270"/>
        <v xml:space="preserve"> </v>
      </c>
      <c r="AA1764" s="116" t="str">
        <f t="shared" si="271"/>
        <v xml:space="preserve"> </v>
      </c>
      <c r="AB1764" s="116" t="str">
        <f t="shared" si="272"/>
        <v xml:space="preserve"> </v>
      </c>
      <c r="AC1764" s="116" t="str">
        <f t="shared" si="273"/>
        <v xml:space="preserve"> </v>
      </c>
      <c r="AD1764" s="116" t="str">
        <f t="shared" si="274"/>
        <v xml:space="preserve"> </v>
      </c>
      <c r="AE1764" s="116" t="str">
        <f t="shared" si="275"/>
        <v xml:space="preserve"> </v>
      </c>
      <c r="AF1764" s="116" t="str">
        <f t="shared" si="276"/>
        <v xml:space="preserve"> </v>
      </c>
      <c r="AG1764" s="116" t="str">
        <f t="shared" si="277"/>
        <v xml:space="preserve"> </v>
      </c>
    </row>
    <row r="1765" spans="1:33" x14ac:dyDescent="0.35">
      <c r="A1765" s="199"/>
      <c r="B1765" s="200"/>
      <c r="C1765" s="200"/>
      <c r="D1765" s="200"/>
      <c r="E1765" s="200"/>
      <c r="F1765" s="200"/>
      <c r="G1765" s="200"/>
      <c r="H1765" s="200"/>
      <c r="I1765" s="200"/>
      <c r="J1765" s="200"/>
      <c r="K1765" s="200"/>
      <c r="L1765" s="200"/>
      <c r="M1765" s="200"/>
      <c r="N1765" s="200"/>
      <c r="O1765" s="200"/>
      <c r="P1765" s="200"/>
      <c r="Q1765" s="200"/>
      <c r="R1765" s="200"/>
      <c r="S1765" s="200"/>
      <c r="T1765" s="200"/>
      <c r="U1765" s="200"/>
      <c r="V1765" s="200"/>
      <c r="W1765" s="201"/>
      <c r="X1765" s="116" t="str">
        <f t="shared" si="279"/>
        <v xml:space="preserve"> </v>
      </c>
      <c r="Y1765" s="116" t="str">
        <f t="shared" si="278"/>
        <v xml:space="preserve"> </v>
      </c>
      <c r="Z1765" s="116" t="str">
        <f t="shared" si="270"/>
        <v xml:space="preserve"> </v>
      </c>
      <c r="AA1765" s="116" t="str">
        <f t="shared" si="271"/>
        <v xml:space="preserve"> </v>
      </c>
      <c r="AB1765" s="116" t="str">
        <f t="shared" si="272"/>
        <v xml:space="preserve"> </v>
      </c>
      <c r="AC1765" s="116" t="str">
        <f t="shared" si="273"/>
        <v xml:space="preserve"> </v>
      </c>
      <c r="AD1765" s="116" t="str">
        <f t="shared" si="274"/>
        <v xml:space="preserve"> </v>
      </c>
      <c r="AE1765" s="116" t="str">
        <f t="shared" si="275"/>
        <v xml:space="preserve"> </v>
      </c>
      <c r="AF1765" s="116" t="str">
        <f t="shared" si="276"/>
        <v xml:space="preserve"> </v>
      </c>
      <c r="AG1765" s="116" t="str">
        <f t="shared" si="277"/>
        <v xml:space="preserve"> </v>
      </c>
    </row>
    <row r="1766" spans="1:33" x14ac:dyDescent="0.35">
      <c r="A1766" s="199"/>
      <c r="B1766" s="200"/>
      <c r="C1766" s="200"/>
      <c r="D1766" s="200"/>
      <c r="E1766" s="200"/>
      <c r="F1766" s="200"/>
      <c r="G1766" s="200"/>
      <c r="H1766" s="200"/>
      <c r="I1766" s="200"/>
      <c r="J1766" s="200"/>
      <c r="K1766" s="200"/>
      <c r="L1766" s="200"/>
      <c r="M1766" s="200"/>
      <c r="N1766" s="200"/>
      <c r="O1766" s="200"/>
      <c r="P1766" s="200"/>
      <c r="Q1766" s="200"/>
      <c r="R1766" s="200"/>
      <c r="S1766" s="200"/>
      <c r="T1766" s="200"/>
      <c r="U1766" s="200"/>
      <c r="V1766" s="200"/>
      <c r="W1766" s="201"/>
      <c r="X1766" s="116" t="str">
        <f t="shared" si="279"/>
        <v xml:space="preserve"> </v>
      </c>
      <c r="Y1766" s="116" t="str">
        <f t="shared" si="278"/>
        <v xml:space="preserve"> </v>
      </c>
      <c r="Z1766" s="116" t="str">
        <f t="shared" si="270"/>
        <v xml:space="preserve"> </v>
      </c>
      <c r="AA1766" s="116" t="str">
        <f t="shared" si="271"/>
        <v xml:space="preserve"> </v>
      </c>
      <c r="AB1766" s="116" t="str">
        <f t="shared" si="272"/>
        <v xml:space="preserve"> </v>
      </c>
      <c r="AC1766" s="116" t="str">
        <f t="shared" si="273"/>
        <v xml:space="preserve"> </v>
      </c>
      <c r="AD1766" s="116" t="str">
        <f t="shared" si="274"/>
        <v xml:space="preserve"> </v>
      </c>
      <c r="AE1766" s="116" t="str">
        <f t="shared" si="275"/>
        <v xml:space="preserve"> </v>
      </c>
      <c r="AF1766" s="116" t="str">
        <f t="shared" si="276"/>
        <v xml:space="preserve"> </v>
      </c>
      <c r="AG1766" s="116" t="str">
        <f t="shared" si="277"/>
        <v xml:space="preserve"> </v>
      </c>
    </row>
    <row r="1767" spans="1:33" x14ac:dyDescent="0.35">
      <c r="A1767" s="199"/>
      <c r="B1767" s="200"/>
      <c r="C1767" s="200"/>
      <c r="D1767" s="200"/>
      <c r="E1767" s="200"/>
      <c r="F1767" s="200"/>
      <c r="G1767" s="200"/>
      <c r="H1767" s="200"/>
      <c r="I1767" s="200"/>
      <c r="J1767" s="200"/>
      <c r="K1767" s="200"/>
      <c r="L1767" s="200"/>
      <c r="M1767" s="200"/>
      <c r="N1767" s="200"/>
      <c r="O1767" s="200"/>
      <c r="P1767" s="200"/>
      <c r="Q1767" s="200"/>
      <c r="R1767" s="200"/>
      <c r="S1767" s="200"/>
      <c r="T1767" s="200"/>
      <c r="U1767" s="200"/>
      <c r="V1767" s="200"/>
      <c r="W1767" s="201"/>
      <c r="X1767" s="116" t="str">
        <f t="shared" si="279"/>
        <v xml:space="preserve"> </v>
      </c>
      <c r="Y1767" s="116" t="str">
        <f t="shared" si="278"/>
        <v xml:space="preserve"> </v>
      </c>
      <c r="Z1767" s="116" t="str">
        <f t="shared" si="270"/>
        <v xml:space="preserve"> </v>
      </c>
      <c r="AA1767" s="116" t="str">
        <f t="shared" si="271"/>
        <v xml:space="preserve"> </v>
      </c>
      <c r="AB1767" s="116" t="str">
        <f t="shared" si="272"/>
        <v xml:space="preserve"> </v>
      </c>
      <c r="AC1767" s="116" t="str">
        <f t="shared" si="273"/>
        <v xml:space="preserve"> </v>
      </c>
      <c r="AD1767" s="116" t="str">
        <f t="shared" si="274"/>
        <v xml:space="preserve"> </v>
      </c>
      <c r="AE1767" s="116" t="str">
        <f t="shared" si="275"/>
        <v xml:space="preserve"> </v>
      </c>
      <c r="AF1767" s="116" t="str">
        <f t="shared" si="276"/>
        <v xml:space="preserve"> </v>
      </c>
      <c r="AG1767" s="116" t="str">
        <f t="shared" si="277"/>
        <v xml:space="preserve"> </v>
      </c>
    </row>
    <row r="1768" spans="1:33" x14ac:dyDescent="0.35">
      <c r="A1768" s="199"/>
      <c r="B1768" s="200"/>
      <c r="C1768" s="200"/>
      <c r="D1768" s="200"/>
      <c r="E1768" s="200"/>
      <c r="F1768" s="200"/>
      <c r="G1768" s="200"/>
      <c r="H1768" s="200"/>
      <c r="I1768" s="200"/>
      <c r="J1768" s="200"/>
      <c r="K1768" s="200"/>
      <c r="L1768" s="200"/>
      <c r="M1768" s="200"/>
      <c r="N1768" s="200"/>
      <c r="O1768" s="200"/>
      <c r="P1768" s="200"/>
      <c r="Q1768" s="200"/>
      <c r="R1768" s="200"/>
      <c r="S1768" s="200"/>
      <c r="T1768" s="200"/>
      <c r="U1768" s="200"/>
      <c r="V1768" s="200"/>
      <c r="W1768" s="201"/>
      <c r="X1768" s="116" t="str">
        <f t="shared" si="279"/>
        <v xml:space="preserve"> </v>
      </c>
      <c r="Y1768" s="116" t="str">
        <f t="shared" si="278"/>
        <v xml:space="preserve"> </v>
      </c>
      <c r="Z1768" s="116" t="str">
        <f t="shared" si="270"/>
        <v xml:space="preserve"> </v>
      </c>
      <c r="AA1768" s="116" t="str">
        <f t="shared" si="271"/>
        <v xml:space="preserve"> </v>
      </c>
      <c r="AB1768" s="116" t="str">
        <f t="shared" si="272"/>
        <v xml:space="preserve"> </v>
      </c>
      <c r="AC1768" s="116" t="str">
        <f t="shared" si="273"/>
        <v xml:space="preserve"> </v>
      </c>
      <c r="AD1768" s="116" t="str">
        <f t="shared" si="274"/>
        <v xml:space="preserve"> </v>
      </c>
      <c r="AE1768" s="116" t="str">
        <f t="shared" si="275"/>
        <v xml:space="preserve"> </v>
      </c>
      <c r="AF1768" s="116" t="str">
        <f t="shared" si="276"/>
        <v xml:space="preserve"> </v>
      </c>
      <c r="AG1768" s="116" t="str">
        <f t="shared" si="277"/>
        <v xml:space="preserve"> </v>
      </c>
    </row>
    <row r="1769" spans="1:33" x14ac:dyDescent="0.35">
      <c r="A1769" s="199"/>
      <c r="B1769" s="200"/>
      <c r="C1769" s="200"/>
      <c r="D1769" s="200"/>
      <c r="E1769" s="200"/>
      <c r="F1769" s="200"/>
      <c r="G1769" s="200"/>
      <c r="H1769" s="200"/>
      <c r="I1769" s="200"/>
      <c r="J1769" s="200"/>
      <c r="K1769" s="200"/>
      <c r="L1769" s="200"/>
      <c r="M1769" s="200"/>
      <c r="N1769" s="200"/>
      <c r="O1769" s="200"/>
      <c r="P1769" s="200"/>
      <c r="Q1769" s="200"/>
      <c r="R1769" s="200"/>
      <c r="S1769" s="200"/>
      <c r="T1769" s="200"/>
      <c r="U1769" s="200"/>
      <c r="V1769" s="200"/>
      <c r="W1769" s="201"/>
      <c r="X1769" s="116" t="str">
        <f t="shared" si="279"/>
        <v xml:space="preserve"> </v>
      </c>
      <c r="Y1769" s="116" t="str">
        <f t="shared" si="278"/>
        <v xml:space="preserve"> </v>
      </c>
      <c r="Z1769" s="116" t="str">
        <f t="shared" si="270"/>
        <v xml:space="preserve"> </v>
      </c>
      <c r="AA1769" s="116" t="str">
        <f t="shared" si="271"/>
        <v xml:space="preserve"> </v>
      </c>
      <c r="AB1769" s="116" t="str">
        <f t="shared" si="272"/>
        <v xml:space="preserve"> </v>
      </c>
      <c r="AC1769" s="116" t="str">
        <f t="shared" si="273"/>
        <v xml:space="preserve"> </v>
      </c>
      <c r="AD1769" s="116" t="str">
        <f t="shared" si="274"/>
        <v xml:space="preserve"> </v>
      </c>
      <c r="AE1769" s="116" t="str">
        <f t="shared" si="275"/>
        <v xml:space="preserve"> </v>
      </c>
      <c r="AF1769" s="116" t="str">
        <f t="shared" si="276"/>
        <v xml:space="preserve"> </v>
      </c>
      <c r="AG1769" s="116" t="str">
        <f t="shared" si="277"/>
        <v xml:space="preserve"> </v>
      </c>
    </row>
    <row r="1770" spans="1:33" x14ac:dyDescent="0.35">
      <c r="A1770" s="199"/>
      <c r="B1770" s="200"/>
      <c r="C1770" s="200"/>
      <c r="D1770" s="200"/>
      <c r="E1770" s="200"/>
      <c r="F1770" s="200"/>
      <c r="G1770" s="200"/>
      <c r="H1770" s="200"/>
      <c r="I1770" s="200"/>
      <c r="J1770" s="200"/>
      <c r="K1770" s="200"/>
      <c r="L1770" s="200"/>
      <c r="M1770" s="200"/>
      <c r="N1770" s="200"/>
      <c r="O1770" s="200"/>
      <c r="P1770" s="200"/>
      <c r="Q1770" s="200"/>
      <c r="R1770" s="200"/>
      <c r="S1770" s="200"/>
      <c r="T1770" s="200"/>
      <c r="U1770" s="200"/>
      <c r="V1770" s="200"/>
      <c r="W1770" s="201"/>
      <c r="X1770" s="116" t="str">
        <f t="shared" si="279"/>
        <v xml:space="preserve"> </v>
      </c>
      <c r="Y1770" s="116" t="str">
        <f t="shared" si="278"/>
        <v xml:space="preserve"> </v>
      </c>
      <c r="Z1770" s="116" t="str">
        <f t="shared" si="270"/>
        <v xml:space="preserve"> </v>
      </c>
      <c r="AA1770" s="116" t="str">
        <f t="shared" si="271"/>
        <v xml:space="preserve"> </v>
      </c>
      <c r="AB1770" s="116" t="str">
        <f t="shared" si="272"/>
        <v xml:space="preserve"> </v>
      </c>
      <c r="AC1770" s="116" t="str">
        <f t="shared" si="273"/>
        <v xml:space="preserve"> </v>
      </c>
      <c r="AD1770" s="116" t="str">
        <f t="shared" si="274"/>
        <v xml:space="preserve"> </v>
      </c>
      <c r="AE1770" s="116" t="str">
        <f t="shared" si="275"/>
        <v xml:space="preserve"> </v>
      </c>
      <c r="AF1770" s="116" t="str">
        <f t="shared" si="276"/>
        <v xml:space="preserve"> </v>
      </c>
      <c r="AG1770" s="116" t="str">
        <f t="shared" si="277"/>
        <v xml:space="preserve"> </v>
      </c>
    </row>
    <row r="1771" spans="1:33" x14ac:dyDescent="0.35">
      <c r="A1771" s="199"/>
      <c r="B1771" s="200"/>
      <c r="C1771" s="200"/>
      <c r="D1771" s="200"/>
      <c r="E1771" s="200"/>
      <c r="F1771" s="200"/>
      <c r="G1771" s="200"/>
      <c r="H1771" s="200"/>
      <c r="I1771" s="200"/>
      <c r="J1771" s="200"/>
      <c r="K1771" s="200"/>
      <c r="L1771" s="200"/>
      <c r="M1771" s="200"/>
      <c r="N1771" s="200"/>
      <c r="O1771" s="200"/>
      <c r="P1771" s="200"/>
      <c r="Q1771" s="200"/>
      <c r="R1771" s="200"/>
      <c r="S1771" s="200"/>
      <c r="T1771" s="200"/>
      <c r="U1771" s="200"/>
      <c r="V1771" s="200"/>
      <c r="W1771" s="201"/>
      <c r="X1771" s="116" t="str">
        <f t="shared" si="279"/>
        <v xml:space="preserve"> </v>
      </c>
      <c r="Y1771" s="116" t="str">
        <f t="shared" si="278"/>
        <v xml:space="preserve"> </v>
      </c>
      <c r="Z1771" s="116" t="str">
        <f t="shared" si="270"/>
        <v xml:space="preserve"> </v>
      </c>
      <c r="AA1771" s="116" t="str">
        <f t="shared" si="271"/>
        <v xml:space="preserve"> </v>
      </c>
      <c r="AB1771" s="116" t="str">
        <f t="shared" si="272"/>
        <v xml:space="preserve"> </v>
      </c>
      <c r="AC1771" s="116" t="str">
        <f t="shared" si="273"/>
        <v xml:space="preserve"> </v>
      </c>
      <c r="AD1771" s="116" t="str">
        <f t="shared" si="274"/>
        <v xml:space="preserve"> </v>
      </c>
      <c r="AE1771" s="116" t="str">
        <f t="shared" si="275"/>
        <v xml:space="preserve"> </v>
      </c>
      <c r="AF1771" s="116" t="str">
        <f t="shared" si="276"/>
        <v xml:space="preserve"> </v>
      </c>
      <c r="AG1771" s="116" t="str">
        <f t="shared" si="277"/>
        <v xml:space="preserve"> </v>
      </c>
    </row>
    <row r="1772" spans="1:33" x14ac:dyDescent="0.35">
      <c r="A1772" s="199"/>
      <c r="B1772" s="200"/>
      <c r="C1772" s="200"/>
      <c r="D1772" s="200"/>
      <c r="E1772" s="200"/>
      <c r="F1772" s="200"/>
      <c r="G1772" s="200"/>
      <c r="H1772" s="200"/>
      <c r="I1772" s="200"/>
      <c r="J1772" s="200"/>
      <c r="K1772" s="200"/>
      <c r="L1772" s="200"/>
      <c r="M1772" s="200"/>
      <c r="N1772" s="200"/>
      <c r="O1772" s="200"/>
      <c r="P1772" s="200"/>
      <c r="Q1772" s="200"/>
      <c r="R1772" s="200"/>
      <c r="S1772" s="200"/>
      <c r="T1772" s="200"/>
      <c r="U1772" s="200"/>
      <c r="V1772" s="200"/>
      <c r="W1772" s="201"/>
      <c r="X1772" s="116" t="str">
        <f t="shared" si="279"/>
        <v xml:space="preserve"> </v>
      </c>
      <c r="Y1772" s="116" t="str">
        <f t="shared" si="278"/>
        <v xml:space="preserve"> </v>
      </c>
      <c r="Z1772" s="116" t="str">
        <f t="shared" si="270"/>
        <v xml:space="preserve"> </v>
      </c>
      <c r="AA1772" s="116" t="str">
        <f t="shared" si="271"/>
        <v xml:space="preserve"> </v>
      </c>
      <c r="AB1772" s="116" t="str">
        <f t="shared" si="272"/>
        <v xml:space="preserve"> </v>
      </c>
      <c r="AC1772" s="116" t="str">
        <f t="shared" si="273"/>
        <v xml:space="preserve"> </v>
      </c>
      <c r="AD1772" s="116" t="str">
        <f t="shared" si="274"/>
        <v xml:space="preserve"> </v>
      </c>
      <c r="AE1772" s="116" t="str">
        <f t="shared" si="275"/>
        <v xml:space="preserve"> </v>
      </c>
      <c r="AF1772" s="116" t="str">
        <f t="shared" si="276"/>
        <v xml:space="preserve"> </v>
      </c>
      <c r="AG1772" s="116" t="str">
        <f t="shared" si="277"/>
        <v xml:space="preserve"> </v>
      </c>
    </row>
    <row r="1773" spans="1:33" x14ac:dyDescent="0.35">
      <c r="A1773" s="199"/>
      <c r="B1773" s="200"/>
      <c r="C1773" s="200"/>
      <c r="D1773" s="200"/>
      <c r="E1773" s="200"/>
      <c r="F1773" s="200"/>
      <c r="G1773" s="200"/>
      <c r="H1773" s="200"/>
      <c r="I1773" s="200"/>
      <c r="J1773" s="200"/>
      <c r="K1773" s="200"/>
      <c r="L1773" s="200"/>
      <c r="M1773" s="200"/>
      <c r="N1773" s="200"/>
      <c r="O1773" s="200"/>
      <c r="P1773" s="200"/>
      <c r="Q1773" s="200"/>
      <c r="R1773" s="200"/>
      <c r="S1773" s="200"/>
      <c r="T1773" s="200"/>
      <c r="U1773" s="200"/>
      <c r="V1773" s="200"/>
      <c r="W1773" s="201"/>
      <c r="X1773" s="116" t="str">
        <f t="shared" si="279"/>
        <v xml:space="preserve"> </v>
      </c>
      <c r="Y1773" s="116" t="str">
        <f t="shared" si="278"/>
        <v xml:space="preserve"> </v>
      </c>
      <c r="Z1773" s="116" t="str">
        <f t="shared" si="270"/>
        <v xml:space="preserve"> </v>
      </c>
      <c r="AA1773" s="116" t="str">
        <f t="shared" si="271"/>
        <v xml:space="preserve"> </v>
      </c>
      <c r="AB1773" s="116" t="str">
        <f t="shared" si="272"/>
        <v xml:space="preserve"> </v>
      </c>
      <c r="AC1773" s="116" t="str">
        <f t="shared" si="273"/>
        <v xml:space="preserve"> </v>
      </c>
      <c r="AD1773" s="116" t="str">
        <f t="shared" si="274"/>
        <v xml:space="preserve"> </v>
      </c>
      <c r="AE1773" s="116" t="str">
        <f t="shared" si="275"/>
        <v xml:space="preserve"> </v>
      </c>
      <c r="AF1773" s="116" t="str">
        <f t="shared" si="276"/>
        <v xml:space="preserve"> </v>
      </c>
      <c r="AG1773" s="116" t="str">
        <f t="shared" si="277"/>
        <v xml:space="preserve"> </v>
      </c>
    </row>
    <row r="1774" spans="1:33" x14ac:dyDescent="0.35">
      <c r="A1774" s="199"/>
      <c r="B1774" s="200"/>
      <c r="C1774" s="200"/>
      <c r="D1774" s="200"/>
      <c r="E1774" s="200"/>
      <c r="F1774" s="200"/>
      <c r="G1774" s="200"/>
      <c r="H1774" s="200"/>
      <c r="I1774" s="200"/>
      <c r="J1774" s="200"/>
      <c r="K1774" s="200"/>
      <c r="L1774" s="200"/>
      <c r="M1774" s="200"/>
      <c r="N1774" s="200"/>
      <c r="O1774" s="200"/>
      <c r="P1774" s="200"/>
      <c r="Q1774" s="200"/>
      <c r="R1774" s="200"/>
      <c r="S1774" s="200"/>
      <c r="T1774" s="200"/>
      <c r="U1774" s="200"/>
      <c r="V1774" s="200"/>
      <c r="W1774" s="201"/>
      <c r="X1774" s="116" t="str">
        <f t="shared" si="279"/>
        <v xml:space="preserve"> </v>
      </c>
      <c r="Y1774" s="116" t="str">
        <f t="shared" si="278"/>
        <v xml:space="preserve"> </v>
      </c>
      <c r="Z1774" s="116" t="str">
        <f t="shared" si="270"/>
        <v xml:space="preserve"> </v>
      </c>
      <c r="AA1774" s="116" t="str">
        <f t="shared" si="271"/>
        <v xml:space="preserve"> </v>
      </c>
      <c r="AB1774" s="116" t="str">
        <f t="shared" si="272"/>
        <v xml:space="preserve"> </v>
      </c>
      <c r="AC1774" s="116" t="str">
        <f t="shared" si="273"/>
        <v xml:space="preserve"> </v>
      </c>
      <c r="AD1774" s="116" t="str">
        <f t="shared" si="274"/>
        <v xml:space="preserve"> </v>
      </c>
      <c r="AE1774" s="116" t="str">
        <f t="shared" si="275"/>
        <v xml:space="preserve"> </v>
      </c>
      <c r="AF1774" s="116" t="str">
        <f t="shared" si="276"/>
        <v xml:space="preserve"> </v>
      </c>
      <c r="AG1774" s="116" t="str">
        <f t="shared" si="277"/>
        <v xml:space="preserve"> </v>
      </c>
    </row>
    <row r="1775" spans="1:33" x14ac:dyDescent="0.35">
      <c r="A1775" s="199"/>
      <c r="B1775" s="200"/>
      <c r="C1775" s="200"/>
      <c r="D1775" s="200"/>
      <c r="E1775" s="200"/>
      <c r="F1775" s="200"/>
      <c r="G1775" s="200"/>
      <c r="H1775" s="200"/>
      <c r="I1775" s="200"/>
      <c r="J1775" s="200"/>
      <c r="K1775" s="200"/>
      <c r="L1775" s="200"/>
      <c r="M1775" s="200"/>
      <c r="N1775" s="200"/>
      <c r="O1775" s="200"/>
      <c r="P1775" s="200"/>
      <c r="Q1775" s="200"/>
      <c r="R1775" s="200"/>
      <c r="S1775" s="200"/>
      <c r="T1775" s="200"/>
      <c r="U1775" s="200"/>
      <c r="V1775" s="200"/>
      <c r="W1775" s="201"/>
      <c r="X1775" s="116" t="str">
        <f t="shared" si="279"/>
        <v xml:space="preserve"> </v>
      </c>
      <c r="Y1775" s="116" t="str">
        <f t="shared" si="278"/>
        <v xml:space="preserve"> </v>
      </c>
      <c r="Z1775" s="116" t="str">
        <f t="shared" si="270"/>
        <v xml:space="preserve"> </v>
      </c>
      <c r="AA1775" s="116" t="str">
        <f t="shared" si="271"/>
        <v xml:space="preserve"> </v>
      </c>
      <c r="AB1775" s="116" t="str">
        <f t="shared" si="272"/>
        <v xml:space="preserve"> </v>
      </c>
      <c r="AC1775" s="116" t="str">
        <f t="shared" si="273"/>
        <v xml:space="preserve"> </v>
      </c>
      <c r="AD1775" s="116" t="str">
        <f t="shared" si="274"/>
        <v xml:space="preserve"> </v>
      </c>
      <c r="AE1775" s="116" t="str">
        <f t="shared" si="275"/>
        <v xml:space="preserve"> </v>
      </c>
      <c r="AF1775" s="116" t="str">
        <f t="shared" si="276"/>
        <v xml:space="preserve"> </v>
      </c>
      <c r="AG1775" s="116" t="str">
        <f t="shared" si="277"/>
        <v xml:space="preserve"> </v>
      </c>
    </row>
    <row r="1776" spans="1:33" x14ac:dyDescent="0.35">
      <c r="A1776" s="199"/>
      <c r="B1776" s="200"/>
      <c r="C1776" s="200"/>
      <c r="D1776" s="200"/>
      <c r="E1776" s="200"/>
      <c r="F1776" s="200"/>
      <c r="G1776" s="200"/>
      <c r="H1776" s="200"/>
      <c r="I1776" s="200"/>
      <c r="J1776" s="200"/>
      <c r="K1776" s="200"/>
      <c r="L1776" s="200"/>
      <c r="M1776" s="200"/>
      <c r="N1776" s="200"/>
      <c r="O1776" s="200"/>
      <c r="P1776" s="200"/>
      <c r="Q1776" s="200"/>
      <c r="R1776" s="200"/>
      <c r="S1776" s="200"/>
      <c r="T1776" s="200"/>
      <c r="U1776" s="200"/>
      <c r="V1776" s="200"/>
      <c r="W1776" s="201"/>
      <c r="X1776" s="116" t="str">
        <f t="shared" si="279"/>
        <v xml:space="preserve"> </v>
      </c>
      <c r="Y1776" s="116" t="str">
        <f t="shared" si="278"/>
        <v xml:space="preserve"> </v>
      </c>
      <c r="Z1776" s="116" t="str">
        <f t="shared" si="270"/>
        <v xml:space="preserve"> </v>
      </c>
      <c r="AA1776" s="116" t="str">
        <f t="shared" si="271"/>
        <v xml:space="preserve"> </v>
      </c>
      <c r="AB1776" s="116" t="str">
        <f t="shared" si="272"/>
        <v xml:space="preserve"> </v>
      </c>
      <c r="AC1776" s="116" t="str">
        <f t="shared" si="273"/>
        <v xml:space="preserve"> </v>
      </c>
      <c r="AD1776" s="116" t="str">
        <f t="shared" si="274"/>
        <v xml:space="preserve"> </v>
      </c>
      <c r="AE1776" s="116" t="str">
        <f t="shared" si="275"/>
        <v xml:space="preserve"> </v>
      </c>
      <c r="AF1776" s="116" t="str">
        <f t="shared" si="276"/>
        <v xml:space="preserve"> </v>
      </c>
      <c r="AG1776" s="116" t="str">
        <f t="shared" si="277"/>
        <v xml:space="preserve"> </v>
      </c>
    </row>
    <row r="1777" spans="1:33" x14ac:dyDescent="0.35">
      <c r="A1777" s="199"/>
      <c r="B1777" s="200"/>
      <c r="C1777" s="200"/>
      <c r="D1777" s="200"/>
      <c r="E1777" s="200"/>
      <c r="F1777" s="200"/>
      <c r="G1777" s="200"/>
      <c r="H1777" s="200"/>
      <c r="I1777" s="200"/>
      <c r="J1777" s="200"/>
      <c r="K1777" s="200"/>
      <c r="L1777" s="200"/>
      <c r="M1777" s="200"/>
      <c r="N1777" s="200"/>
      <c r="O1777" s="200"/>
      <c r="P1777" s="200"/>
      <c r="Q1777" s="200"/>
      <c r="R1777" s="200"/>
      <c r="S1777" s="200"/>
      <c r="T1777" s="200"/>
      <c r="U1777" s="200"/>
      <c r="V1777" s="200"/>
      <c r="W1777" s="201"/>
      <c r="X1777" s="116" t="str">
        <f t="shared" si="279"/>
        <v xml:space="preserve"> </v>
      </c>
      <c r="Y1777" s="116" t="str">
        <f t="shared" si="278"/>
        <v xml:space="preserve"> </v>
      </c>
      <c r="Z1777" s="116" t="str">
        <f t="shared" si="270"/>
        <v xml:space="preserve"> </v>
      </c>
      <c r="AA1777" s="116" t="str">
        <f t="shared" si="271"/>
        <v xml:space="preserve"> </v>
      </c>
      <c r="AB1777" s="116" t="str">
        <f t="shared" si="272"/>
        <v xml:space="preserve"> </v>
      </c>
      <c r="AC1777" s="116" t="str">
        <f t="shared" si="273"/>
        <v xml:space="preserve"> </v>
      </c>
      <c r="AD1777" s="116" t="str">
        <f t="shared" si="274"/>
        <v xml:space="preserve"> </v>
      </c>
      <c r="AE1777" s="116" t="str">
        <f t="shared" si="275"/>
        <v xml:space="preserve"> </v>
      </c>
      <c r="AF1777" s="116" t="str">
        <f t="shared" si="276"/>
        <v xml:space="preserve"> </v>
      </c>
      <c r="AG1777" s="116" t="str">
        <f t="shared" si="277"/>
        <v xml:space="preserve"> </v>
      </c>
    </row>
    <row r="1778" spans="1:33" x14ac:dyDescent="0.35">
      <c r="A1778" s="199"/>
      <c r="B1778" s="200"/>
      <c r="C1778" s="200"/>
      <c r="D1778" s="200"/>
      <c r="E1778" s="200"/>
      <c r="F1778" s="200"/>
      <c r="G1778" s="200"/>
      <c r="H1778" s="200"/>
      <c r="I1778" s="200"/>
      <c r="J1778" s="200"/>
      <c r="K1778" s="200"/>
      <c r="L1778" s="200"/>
      <c r="M1778" s="200"/>
      <c r="N1778" s="200"/>
      <c r="O1778" s="200"/>
      <c r="P1778" s="200"/>
      <c r="Q1778" s="200"/>
      <c r="R1778" s="200"/>
      <c r="S1778" s="200"/>
      <c r="T1778" s="200"/>
      <c r="U1778" s="200"/>
      <c r="V1778" s="200"/>
      <c r="W1778" s="201"/>
      <c r="X1778" s="116" t="str">
        <f t="shared" si="279"/>
        <v xml:space="preserve"> </v>
      </c>
      <c r="Y1778" s="116" t="str">
        <f t="shared" si="278"/>
        <v xml:space="preserve"> </v>
      </c>
      <c r="Z1778" s="116" t="str">
        <f t="shared" si="270"/>
        <v xml:space="preserve"> </v>
      </c>
      <c r="AA1778" s="116" t="str">
        <f t="shared" si="271"/>
        <v xml:space="preserve"> </v>
      </c>
      <c r="AB1778" s="116" t="str">
        <f t="shared" si="272"/>
        <v xml:space="preserve"> </v>
      </c>
      <c r="AC1778" s="116" t="str">
        <f t="shared" si="273"/>
        <v xml:space="preserve"> </v>
      </c>
      <c r="AD1778" s="116" t="str">
        <f t="shared" si="274"/>
        <v xml:space="preserve"> </v>
      </c>
      <c r="AE1778" s="116" t="str">
        <f t="shared" si="275"/>
        <v xml:space="preserve"> </v>
      </c>
      <c r="AF1778" s="116" t="str">
        <f t="shared" si="276"/>
        <v xml:space="preserve"> </v>
      </c>
      <c r="AG1778" s="116" t="str">
        <f t="shared" si="277"/>
        <v xml:space="preserve"> </v>
      </c>
    </row>
    <row r="1779" spans="1:33" x14ac:dyDescent="0.35">
      <c r="A1779" s="199"/>
      <c r="B1779" s="200"/>
      <c r="C1779" s="200"/>
      <c r="D1779" s="200"/>
      <c r="E1779" s="200"/>
      <c r="F1779" s="200"/>
      <c r="G1779" s="200"/>
      <c r="H1779" s="200"/>
      <c r="I1779" s="200"/>
      <c r="J1779" s="200"/>
      <c r="K1779" s="200"/>
      <c r="L1779" s="200"/>
      <c r="M1779" s="200"/>
      <c r="N1779" s="200"/>
      <c r="O1779" s="200"/>
      <c r="P1779" s="200"/>
      <c r="Q1779" s="200"/>
      <c r="R1779" s="200"/>
      <c r="S1779" s="200"/>
      <c r="T1779" s="200"/>
      <c r="U1779" s="200"/>
      <c r="V1779" s="200"/>
      <c r="W1779" s="201"/>
      <c r="X1779" s="116" t="str">
        <f t="shared" si="279"/>
        <v xml:space="preserve"> </v>
      </c>
      <c r="Y1779" s="116" t="str">
        <f t="shared" si="278"/>
        <v xml:space="preserve"> </v>
      </c>
      <c r="Z1779" s="116" t="str">
        <f t="shared" si="270"/>
        <v xml:space="preserve"> </v>
      </c>
      <c r="AA1779" s="116" t="str">
        <f t="shared" si="271"/>
        <v xml:space="preserve"> </v>
      </c>
      <c r="AB1779" s="116" t="str">
        <f t="shared" si="272"/>
        <v xml:space="preserve"> </v>
      </c>
      <c r="AC1779" s="116" t="str">
        <f t="shared" si="273"/>
        <v xml:space="preserve"> </v>
      </c>
      <c r="AD1779" s="116" t="str">
        <f t="shared" si="274"/>
        <v xml:space="preserve"> </v>
      </c>
      <c r="AE1779" s="116" t="str">
        <f t="shared" si="275"/>
        <v xml:space="preserve"> </v>
      </c>
      <c r="AF1779" s="116" t="str">
        <f t="shared" si="276"/>
        <v xml:space="preserve"> </v>
      </c>
      <c r="AG1779" s="116" t="str">
        <f t="shared" si="277"/>
        <v xml:space="preserve"> </v>
      </c>
    </row>
    <row r="1780" spans="1:33" x14ac:dyDescent="0.35">
      <c r="A1780" s="199"/>
      <c r="B1780" s="200"/>
      <c r="C1780" s="200"/>
      <c r="D1780" s="200"/>
      <c r="E1780" s="200"/>
      <c r="F1780" s="200"/>
      <c r="G1780" s="200"/>
      <c r="H1780" s="200"/>
      <c r="I1780" s="200"/>
      <c r="J1780" s="200"/>
      <c r="K1780" s="200"/>
      <c r="L1780" s="200"/>
      <c r="M1780" s="200"/>
      <c r="N1780" s="200"/>
      <c r="O1780" s="200"/>
      <c r="P1780" s="200"/>
      <c r="Q1780" s="200"/>
      <c r="R1780" s="200"/>
      <c r="S1780" s="200"/>
      <c r="T1780" s="200"/>
      <c r="U1780" s="200"/>
      <c r="V1780" s="200"/>
      <c r="W1780" s="201"/>
      <c r="X1780" s="116" t="str">
        <f t="shared" si="279"/>
        <v xml:space="preserve"> </v>
      </c>
      <c r="Y1780" s="116" t="str">
        <f t="shared" si="278"/>
        <v xml:space="preserve"> </v>
      </c>
      <c r="Z1780" s="116" t="str">
        <f t="shared" si="270"/>
        <v xml:space="preserve"> </v>
      </c>
      <c r="AA1780" s="116" t="str">
        <f t="shared" si="271"/>
        <v xml:space="preserve"> </v>
      </c>
      <c r="AB1780" s="116" t="str">
        <f t="shared" si="272"/>
        <v xml:space="preserve"> </v>
      </c>
      <c r="AC1780" s="116" t="str">
        <f t="shared" si="273"/>
        <v xml:space="preserve"> </v>
      </c>
      <c r="AD1780" s="116" t="str">
        <f t="shared" si="274"/>
        <v xml:space="preserve"> </v>
      </c>
      <c r="AE1780" s="116" t="str">
        <f t="shared" si="275"/>
        <v xml:space="preserve"> </v>
      </c>
      <c r="AF1780" s="116" t="str">
        <f t="shared" si="276"/>
        <v xml:space="preserve"> </v>
      </c>
      <c r="AG1780" s="116" t="str">
        <f t="shared" si="277"/>
        <v xml:space="preserve"> </v>
      </c>
    </row>
    <row r="1781" spans="1:33" x14ac:dyDescent="0.35">
      <c r="A1781" s="199"/>
      <c r="B1781" s="200"/>
      <c r="C1781" s="200"/>
      <c r="D1781" s="200"/>
      <c r="E1781" s="200"/>
      <c r="F1781" s="200"/>
      <c r="G1781" s="200"/>
      <c r="H1781" s="200"/>
      <c r="I1781" s="200"/>
      <c r="J1781" s="200"/>
      <c r="K1781" s="200"/>
      <c r="L1781" s="200"/>
      <c r="M1781" s="200"/>
      <c r="N1781" s="200"/>
      <c r="O1781" s="200"/>
      <c r="P1781" s="200"/>
      <c r="Q1781" s="200"/>
      <c r="R1781" s="200"/>
      <c r="S1781" s="200"/>
      <c r="T1781" s="200"/>
      <c r="U1781" s="200"/>
      <c r="V1781" s="200"/>
      <c r="W1781" s="201"/>
      <c r="X1781" s="116" t="str">
        <f t="shared" si="279"/>
        <v xml:space="preserve"> </v>
      </c>
      <c r="Y1781" s="116" t="str">
        <f t="shared" si="278"/>
        <v xml:space="preserve"> </v>
      </c>
      <c r="Z1781" s="116" t="str">
        <f t="shared" si="270"/>
        <v xml:space="preserve"> </v>
      </c>
      <c r="AA1781" s="116" t="str">
        <f t="shared" si="271"/>
        <v xml:space="preserve"> </v>
      </c>
      <c r="AB1781" s="116" t="str">
        <f t="shared" si="272"/>
        <v xml:space="preserve"> </v>
      </c>
      <c r="AC1781" s="116" t="str">
        <f t="shared" si="273"/>
        <v xml:space="preserve"> </v>
      </c>
      <c r="AD1781" s="116" t="str">
        <f t="shared" si="274"/>
        <v xml:space="preserve"> </v>
      </c>
      <c r="AE1781" s="116" t="str">
        <f t="shared" si="275"/>
        <v xml:space="preserve"> </v>
      </c>
      <c r="AF1781" s="116" t="str">
        <f t="shared" si="276"/>
        <v xml:space="preserve"> </v>
      </c>
      <c r="AG1781" s="116" t="str">
        <f t="shared" si="277"/>
        <v xml:space="preserve"> </v>
      </c>
    </row>
    <row r="1782" spans="1:33" x14ac:dyDescent="0.35">
      <c r="A1782" s="199"/>
      <c r="B1782" s="200"/>
      <c r="C1782" s="200"/>
      <c r="D1782" s="200"/>
      <c r="E1782" s="200"/>
      <c r="F1782" s="200"/>
      <c r="G1782" s="200"/>
      <c r="H1782" s="200"/>
      <c r="I1782" s="200"/>
      <c r="J1782" s="200"/>
      <c r="K1782" s="200"/>
      <c r="L1782" s="200"/>
      <c r="M1782" s="200"/>
      <c r="N1782" s="200"/>
      <c r="O1782" s="200"/>
      <c r="P1782" s="200"/>
      <c r="Q1782" s="200"/>
      <c r="R1782" s="200"/>
      <c r="S1782" s="200"/>
      <c r="T1782" s="200"/>
      <c r="U1782" s="200"/>
      <c r="V1782" s="200"/>
      <c r="W1782" s="201"/>
      <c r="X1782" s="116" t="str">
        <f t="shared" si="279"/>
        <v xml:space="preserve"> </v>
      </c>
      <c r="Y1782" s="116" t="str">
        <f t="shared" si="278"/>
        <v xml:space="preserve"> </v>
      </c>
      <c r="Z1782" s="116" t="str">
        <f t="shared" si="270"/>
        <v xml:space="preserve"> </v>
      </c>
      <c r="AA1782" s="116" t="str">
        <f t="shared" si="271"/>
        <v xml:space="preserve"> </v>
      </c>
      <c r="AB1782" s="116" t="str">
        <f t="shared" si="272"/>
        <v xml:space="preserve"> </v>
      </c>
      <c r="AC1782" s="116" t="str">
        <f t="shared" si="273"/>
        <v xml:space="preserve"> </v>
      </c>
      <c r="AD1782" s="116" t="str">
        <f t="shared" si="274"/>
        <v xml:space="preserve"> </v>
      </c>
      <c r="AE1782" s="116" t="str">
        <f t="shared" si="275"/>
        <v xml:space="preserve"> </v>
      </c>
      <c r="AF1782" s="116" t="str">
        <f t="shared" si="276"/>
        <v xml:space="preserve"> </v>
      </c>
      <c r="AG1782" s="116" t="str">
        <f t="shared" si="277"/>
        <v xml:space="preserve"> </v>
      </c>
    </row>
    <row r="1783" spans="1:33" x14ac:dyDescent="0.35">
      <c r="A1783" s="199"/>
      <c r="B1783" s="200"/>
      <c r="C1783" s="200"/>
      <c r="D1783" s="200"/>
      <c r="E1783" s="200"/>
      <c r="F1783" s="200"/>
      <c r="G1783" s="200"/>
      <c r="H1783" s="200"/>
      <c r="I1783" s="200"/>
      <c r="J1783" s="200"/>
      <c r="K1783" s="200"/>
      <c r="L1783" s="200"/>
      <c r="M1783" s="200"/>
      <c r="N1783" s="200"/>
      <c r="O1783" s="200"/>
      <c r="P1783" s="200"/>
      <c r="Q1783" s="200"/>
      <c r="R1783" s="200"/>
      <c r="S1783" s="200"/>
      <c r="T1783" s="200"/>
      <c r="U1783" s="200"/>
      <c r="V1783" s="200"/>
      <c r="W1783" s="201"/>
      <c r="X1783" s="116" t="str">
        <f t="shared" si="279"/>
        <v xml:space="preserve"> </v>
      </c>
      <c r="Y1783" s="116" t="str">
        <f t="shared" si="278"/>
        <v xml:space="preserve"> </v>
      </c>
      <c r="Z1783" s="116" t="str">
        <f t="shared" si="270"/>
        <v xml:space="preserve"> </v>
      </c>
      <c r="AA1783" s="116" t="str">
        <f t="shared" si="271"/>
        <v xml:space="preserve"> </v>
      </c>
      <c r="AB1783" s="116" t="str">
        <f t="shared" si="272"/>
        <v xml:space="preserve"> </v>
      </c>
      <c r="AC1783" s="116" t="str">
        <f t="shared" si="273"/>
        <v xml:space="preserve"> </v>
      </c>
      <c r="AD1783" s="116" t="str">
        <f t="shared" si="274"/>
        <v xml:space="preserve"> </v>
      </c>
      <c r="AE1783" s="116" t="str">
        <f t="shared" si="275"/>
        <v xml:space="preserve"> </v>
      </c>
      <c r="AF1783" s="116" t="str">
        <f t="shared" si="276"/>
        <v xml:space="preserve"> </v>
      </c>
      <c r="AG1783" s="116" t="str">
        <f t="shared" si="277"/>
        <v xml:space="preserve"> </v>
      </c>
    </row>
    <row r="1784" spans="1:33" x14ac:dyDescent="0.35">
      <c r="A1784" s="199"/>
      <c r="B1784" s="200"/>
      <c r="C1784" s="200"/>
      <c r="D1784" s="200"/>
      <c r="E1784" s="200"/>
      <c r="F1784" s="200"/>
      <c r="G1784" s="200"/>
      <c r="H1784" s="200"/>
      <c r="I1784" s="200"/>
      <c r="J1784" s="200"/>
      <c r="K1784" s="200"/>
      <c r="L1784" s="200"/>
      <c r="M1784" s="200"/>
      <c r="N1784" s="200"/>
      <c r="O1784" s="200"/>
      <c r="P1784" s="200"/>
      <c r="Q1784" s="200"/>
      <c r="R1784" s="200"/>
      <c r="S1784" s="200"/>
      <c r="T1784" s="200"/>
      <c r="U1784" s="200"/>
      <c r="V1784" s="200"/>
      <c r="W1784" s="201"/>
      <c r="X1784" s="116" t="str">
        <f t="shared" si="279"/>
        <v xml:space="preserve"> </v>
      </c>
      <c r="Y1784" s="116" t="str">
        <f t="shared" si="278"/>
        <v xml:space="preserve"> </v>
      </c>
      <c r="Z1784" s="116" t="str">
        <f t="shared" si="270"/>
        <v xml:space="preserve"> </v>
      </c>
      <c r="AA1784" s="116" t="str">
        <f t="shared" si="271"/>
        <v xml:space="preserve"> </v>
      </c>
      <c r="AB1784" s="116" t="str">
        <f t="shared" si="272"/>
        <v xml:space="preserve"> </v>
      </c>
      <c r="AC1784" s="116" t="str">
        <f t="shared" si="273"/>
        <v xml:space="preserve"> </v>
      </c>
      <c r="AD1784" s="116" t="str">
        <f t="shared" si="274"/>
        <v xml:space="preserve"> </v>
      </c>
      <c r="AE1784" s="116" t="str">
        <f t="shared" si="275"/>
        <v xml:space="preserve"> </v>
      </c>
      <c r="AF1784" s="116" t="str">
        <f t="shared" si="276"/>
        <v xml:space="preserve"> </v>
      </c>
      <c r="AG1784" s="116" t="str">
        <f t="shared" si="277"/>
        <v xml:space="preserve"> </v>
      </c>
    </row>
    <row r="1785" spans="1:33" x14ac:dyDescent="0.35">
      <c r="A1785" s="199"/>
      <c r="B1785" s="200"/>
      <c r="C1785" s="200"/>
      <c r="D1785" s="200"/>
      <c r="E1785" s="200"/>
      <c r="F1785" s="200"/>
      <c r="G1785" s="200"/>
      <c r="H1785" s="200"/>
      <c r="I1785" s="200"/>
      <c r="J1785" s="200"/>
      <c r="K1785" s="200"/>
      <c r="L1785" s="200"/>
      <c r="M1785" s="200"/>
      <c r="N1785" s="200"/>
      <c r="O1785" s="200"/>
      <c r="P1785" s="200"/>
      <c r="Q1785" s="200"/>
      <c r="R1785" s="200"/>
      <c r="S1785" s="200"/>
      <c r="T1785" s="200"/>
      <c r="U1785" s="200"/>
      <c r="V1785" s="200"/>
      <c r="W1785" s="201"/>
      <c r="X1785" s="116" t="str">
        <f t="shared" si="279"/>
        <v xml:space="preserve"> </v>
      </c>
      <c r="Y1785" s="116" t="str">
        <f t="shared" si="278"/>
        <v xml:space="preserve"> </v>
      </c>
      <c r="Z1785" s="116" t="str">
        <f t="shared" si="270"/>
        <v xml:space="preserve"> </v>
      </c>
      <c r="AA1785" s="116" t="str">
        <f t="shared" si="271"/>
        <v xml:space="preserve"> </v>
      </c>
      <c r="AB1785" s="116" t="str">
        <f t="shared" si="272"/>
        <v xml:space="preserve"> </v>
      </c>
      <c r="AC1785" s="116" t="str">
        <f t="shared" si="273"/>
        <v xml:space="preserve"> </v>
      </c>
      <c r="AD1785" s="116" t="str">
        <f t="shared" si="274"/>
        <v xml:space="preserve"> </v>
      </c>
      <c r="AE1785" s="116" t="str">
        <f t="shared" si="275"/>
        <v xml:space="preserve"> </v>
      </c>
      <c r="AF1785" s="116" t="str">
        <f t="shared" si="276"/>
        <v xml:space="preserve"> </v>
      </c>
      <c r="AG1785" s="116" t="str">
        <f t="shared" si="277"/>
        <v xml:space="preserve"> </v>
      </c>
    </row>
    <row r="1786" spans="1:33" x14ac:dyDescent="0.35">
      <c r="A1786" s="199"/>
      <c r="B1786" s="200"/>
      <c r="C1786" s="200"/>
      <c r="D1786" s="200"/>
      <c r="E1786" s="200"/>
      <c r="F1786" s="200"/>
      <c r="G1786" s="200"/>
      <c r="H1786" s="200"/>
      <c r="I1786" s="200"/>
      <c r="J1786" s="200"/>
      <c r="K1786" s="200"/>
      <c r="L1786" s="200"/>
      <c r="M1786" s="200"/>
      <c r="N1786" s="200"/>
      <c r="O1786" s="200"/>
      <c r="P1786" s="200"/>
      <c r="Q1786" s="200"/>
      <c r="R1786" s="200"/>
      <c r="S1786" s="200"/>
      <c r="T1786" s="200"/>
      <c r="U1786" s="200"/>
      <c r="V1786" s="200"/>
      <c r="W1786" s="201"/>
      <c r="X1786" s="116" t="str">
        <f t="shared" si="279"/>
        <v xml:space="preserve"> </v>
      </c>
      <c r="Y1786" s="116" t="str">
        <f t="shared" si="278"/>
        <v xml:space="preserve"> </v>
      </c>
      <c r="Z1786" s="116" t="str">
        <f t="shared" si="270"/>
        <v xml:space="preserve"> </v>
      </c>
      <c r="AA1786" s="116" t="str">
        <f t="shared" si="271"/>
        <v xml:space="preserve"> </v>
      </c>
      <c r="AB1786" s="116" t="str">
        <f t="shared" si="272"/>
        <v xml:space="preserve"> </v>
      </c>
      <c r="AC1786" s="116" t="str">
        <f t="shared" si="273"/>
        <v xml:space="preserve"> </v>
      </c>
      <c r="AD1786" s="116" t="str">
        <f t="shared" si="274"/>
        <v xml:space="preserve"> </v>
      </c>
      <c r="AE1786" s="116" t="str">
        <f t="shared" si="275"/>
        <v xml:space="preserve"> </v>
      </c>
      <c r="AF1786" s="116" t="str">
        <f t="shared" si="276"/>
        <v xml:space="preserve"> </v>
      </c>
      <c r="AG1786" s="116" t="str">
        <f t="shared" si="277"/>
        <v xml:space="preserve"> </v>
      </c>
    </row>
    <row r="1787" spans="1:33" x14ac:dyDescent="0.35">
      <c r="A1787" s="199"/>
      <c r="B1787" s="200"/>
      <c r="C1787" s="200"/>
      <c r="D1787" s="200"/>
      <c r="E1787" s="200"/>
      <c r="F1787" s="200"/>
      <c r="G1787" s="200"/>
      <c r="H1787" s="200"/>
      <c r="I1787" s="200"/>
      <c r="J1787" s="200"/>
      <c r="K1787" s="200"/>
      <c r="L1787" s="200"/>
      <c r="M1787" s="200"/>
      <c r="N1787" s="200"/>
      <c r="O1787" s="200"/>
      <c r="P1787" s="200"/>
      <c r="Q1787" s="200"/>
      <c r="R1787" s="200"/>
      <c r="S1787" s="200"/>
      <c r="T1787" s="200"/>
      <c r="U1787" s="200"/>
      <c r="V1787" s="200"/>
      <c r="W1787" s="201"/>
      <c r="X1787" s="116" t="str">
        <f t="shared" si="279"/>
        <v xml:space="preserve"> </v>
      </c>
      <c r="Y1787" s="116" t="str">
        <f t="shared" si="278"/>
        <v xml:space="preserve"> </v>
      </c>
      <c r="Z1787" s="116" t="str">
        <f t="shared" si="270"/>
        <v xml:space="preserve"> </v>
      </c>
      <c r="AA1787" s="116" t="str">
        <f t="shared" si="271"/>
        <v xml:space="preserve"> </v>
      </c>
      <c r="AB1787" s="116" t="str">
        <f t="shared" si="272"/>
        <v xml:space="preserve"> </v>
      </c>
      <c r="AC1787" s="116" t="str">
        <f t="shared" si="273"/>
        <v xml:space="preserve"> </v>
      </c>
      <c r="AD1787" s="116" t="str">
        <f t="shared" si="274"/>
        <v xml:space="preserve"> </v>
      </c>
      <c r="AE1787" s="116" t="str">
        <f t="shared" si="275"/>
        <v xml:space="preserve"> </v>
      </c>
      <c r="AF1787" s="116" t="str">
        <f t="shared" si="276"/>
        <v xml:space="preserve"> </v>
      </c>
      <c r="AG1787" s="116" t="str">
        <f t="shared" si="277"/>
        <v xml:space="preserve"> </v>
      </c>
    </row>
    <row r="1788" spans="1:33" x14ac:dyDescent="0.35">
      <c r="A1788" s="199"/>
      <c r="B1788" s="200"/>
      <c r="C1788" s="200"/>
      <c r="D1788" s="200"/>
      <c r="E1788" s="200"/>
      <c r="F1788" s="200"/>
      <c r="G1788" s="200"/>
      <c r="H1788" s="200"/>
      <c r="I1788" s="200"/>
      <c r="J1788" s="200"/>
      <c r="K1788" s="200"/>
      <c r="L1788" s="200"/>
      <c r="M1788" s="200"/>
      <c r="N1788" s="200"/>
      <c r="O1788" s="200"/>
      <c r="P1788" s="200"/>
      <c r="Q1788" s="200"/>
      <c r="R1788" s="200"/>
      <c r="S1788" s="200"/>
      <c r="T1788" s="200"/>
      <c r="U1788" s="200"/>
      <c r="V1788" s="200"/>
      <c r="W1788" s="201"/>
      <c r="X1788" s="116" t="str">
        <f t="shared" si="279"/>
        <v xml:space="preserve"> </v>
      </c>
      <c r="Y1788" s="116" t="str">
        <f t="shared" si="278"/>
        <v xml:space="preserve"> </v>
      </c>
      <c r="Z1788" s="116" t="str">
        <f t="shared" si="270"/>
        <v xml:space="preserve"> </v>
      </c>
      <c r="AA1788" s="116" t="str">
        <f t="shared" si="271"/>
        <v xml:space="preserve"> </v>
      </c>
      <c r="AB1788" s="116" t="str">
        <f t="shared" si="272"/>
        <v xml:space="preserve"> </v>
      </c>
      <c r="AC1788" s="116" t="str">
        <f t="shared" si="273"/>
        <v xml:space="preserve"> </v>
      </c>
      <c r="AD1788" s="116" t="str">
        <f t="shared" si="274"/>
        <v xml:space="preserve"> </v>
      </c>
      <c r="AE1788" s="116" t="str">
        <f t="shared" si="275"/>
        <v xml:space="preserve"> </v>
      </c>
      <c r="AF1788" s="116" t="str">
        <f t="shared" si="276"/>
        <v xml:space="preserve"> </v>
      </c>
      <c r="AG1788" s="116" t="str">
        <f t="shared" si="277"/>
        <v xml:space="preserve"> </v>
      </c>
    </row>
    <row r="1789" spans="1:33" x14ac:dyDescent="0.35">
      <c r="A1789" s="199"/>
      <c r="B1789" s="200"/>
      <c r="C1789" s="200"/>
      <c r="D1789" s="200"/>
      <c r="E1789" s="200"/>
      <c r="F1789" s="200"/>
      <c r="G1789" s="200"/>
      <c r="H1789" s="200"/>
      <c r="I1789" s="200"/>
      <c r="J1789" s="200"/>
      <c r="K1789" s="200"/>
      <c r="L1789" s="200"/>
      <c r="M1789" s="200"/>
      <c r="N1789" s="200"/>
      <c r="O1789" s="200"/>
      <c r="P1789" s="200"/>
      <c r="Q1789" s="200"/>
      <c r="R1789" s="200"/>
      <c r="S1789" s="200"/>
      <c r="T1789" s="200"/>
      <c r="U1789" s="200"/>
      <c r="V1789" s="200"/>
      <c r="W1789" s="201"/>
      <c r="X1789" s="116" t="str">
        <f t="shared" si="279"/>
        <v xml:space="preserve"> </v>
      </c>
      <c r="Y1789" s="116" t="str">
        <f t="shared" si="278"/>
        <v xml:space="preserve"> </v>
      </c>
      <c r="Z1789" s="116" t="str">
        <f t="shared" si="270"/>
        <v xml:space="preserve"> </v>
      </c>
      <c r="AA1789" s="116" t="str">
        <f t="shared" si="271"/>
        <v xml:space="preserve"> </v>
      </c>
      <c r="AB1789" s="116" t="str">
        <f t="shared" si="272"/>
        <v xml:space="preserve"> </v>
      </c>
      <c r="AC1789" s="116" t="str">
        <f t="shared" si="273"/>
        <v xml:space="preserve"> </v>
      </c>
      <c r="AD1789" s="116" t="str">
        <f t="shared" si="274"/>
        <v xml:space="preserve"> </v>
      </c>
      <c r="AE1789" s="116" t="str">
        <f t="shared" si="275"/>
        <v xml:space="preserve"> </v>
      </c>
      <c r="AF1789" s="116" t="str">
        <f t="shared" si="276"/>
        <v xml:space="preserve"> </v>
      </c>
      <c r="AG1789" s="116" t="str">
        <f t="shared" si="277"/>
        <v xml:space="preserve"> </v>
      </c>
    </row>
    <row r="1790" spans="1:33" x14ac:dyDescent="0.35">
      <c r="A1790" s="199"/>
      <c r="B1790" s="200"/>
      <c r="C1790" s="200"/>
      <c r="D1790" s="200"/>
      <c r="E1790" s="200"/>
      <c r="F1790" s="200"/>
      <c r="G1790" s="200"/>
      <c r="H1790" s="200"/>
      <c r="I1790" s="200"/>
      <c r="J1790" s="200"/>
      <c r="K1790" s="200"/>
      <c r="L1790" s="200"/>
      <c r="M1790" s="200"/>
      <c r="N1790" s="200"/>
      <c r="O1790" s="200"/>
      <c r="P1790" s="200"/>
      <c r="Q1790" s="200"/>
      <c r="R1790" s="200"/>
      <c r="S1790" s="200"/>
      <c r="T1790" s="200"/>
      <c r="U1790" s="200"/>
      <c r="V1790" s="200"/>
      <c r="W1790" s="201"/>
      <c r="X1790" s="116" t="str">
        <f t="shared" si="279"/>
        <v xml:space="preserve"> </v>
      </c>
      <c r="Y1790" s="116" t="str">
        <f t="shared" si="278"/>
        <v xml:space="preserve"> </v>
      </c>
      <c r="Z1790" s="116" t="str">
        <f t="shared" si="270"/>
        <v xml:space="preserve"> </v>
      </c>
      <c r="AA1790" s="116" t="str">
        <f t="shared" si="271"/>
        <v xml:space="preserve"> </v>
      </c>
      <c r="AB1790" s="116" t="str">
        <f t="shared" si="272"/>
        <v xml:space="preserve"> </v>
      </c>
      <c r="AC1790" s="116" t="str">
        <f t="shared" si="273"/>
        <v xml:space="preserve"> </v>
      </c>
      <c r="AD1790" s="116" t="str">
        <f t="shared" si="274"/>
        <v xml:space="preserve"> </v>
      </c>
      <c r="AE1790" s="116" t="str">
        <f t="shared" si="275"/>
        <v xml:space="preserve"> </v>
      </c>
      <c r="AF1790" s="116" t="str">
        <f t="shared" si="276"/>
        <v xml:space="preserve"> </v>
      </c>
      <c r="AG1790" s="116" t="str">
        <f t="shared" si="277"/>
        <v xml:space="preserve"> </v>
      </c>
    </row>
    <row r="1791" spans="1:33" x14ac:dyDescent="0.35">
      <c r="A1791" s="199"/>
      <c r="B1791" s="200"/>
      <c r="C1791" s="200"/>
      <c r="D1791" s="200"/>
      <c r="E1791" s="200"/>
      <c r="F1791" s="200"/>
      <c r="G1791" s="200"/>
      <c r="H1791" s="200"/>
      <c r="I1791" s="200"/>
      <c r="J1791" s="200"/>
      <c r="K1791" s="200"/>
      <c r="L1791" s="200"/>
      <c r="M1791" s="200"/>
      <c r="N1791" s="200"/>
      <c r="O1791" s="200"/>
      <c r="P1791" s="200"/>
      <c r="Q1791" s="200"/>
      <c r="R1791" s="200"/>
      <c r="S1791" s="200"/>
      <c r="T1791" s="200"/>
      <c r="U1791" s="200"/>
      <c r="V1791" s="200"/>
      <c r="W1791" s="201"/>
      <c r="X1791" s="116" t="str">
        <f t="shared" si="279"/>
        <v xml:space="preserve"> </v>
      </c>
      <c r="Y1791" s="116" t="str">
        <f t="shared" si="278"/>
        <v xml:space="preserve"> </v>
      </c>
      <c r="Z1791" s="116" t="str">
        <f t="shared" si="270"/>
        <v xml:space="preserve"> </v>
      </c>
      <c r="AA1791" s="116" t="str">
        <f t="shared" si="271"/>
        <v xml:space="preserve"> </v>
      </c>
      <c r="AB1791" s="116" t="str">
        <f t="shared" si="272"/>
        <v xml:space="preserve"> </v>
      </c>
      <c r="AC1791" s="116" t="str">
        <f t="shared" si="273"/>
        <v xml:space="preserve"> </v>
      </c>
      <c r="AD1791" s="116" t="str">
        <f t="shared" si="274"/>
        <v xml:space="preserve"> </v>
      </c>
      <c r="AE1791" s="116" t="str">
        <f t="shared" si="275"/>
        <v xml:space="preserve"> </v>
      </c>
      <c r="AF1791" s="116" t="str">
        <f t="shared" si="276"/>
        <v xml:space="preserve"> </v>
      </c>
      <c r="AG1791" s="116" t="str">
        <f t="shared" si="277"/>
        <v xml:space="preserve"> </v>
      </c>
    </row>
    <row r="1792" spans="1:33" x14ac:dyDescent="0.35">
      <c r="A1792" s="199"/>
      <c r="B1792" s="200"/>
      <c r="C1792" s="200"/>
      <c r="D1792" s="200"/>
      <c r="E1792" s="200"/>
      <c r="F1792" s="200"/>
      <c r="G1792" s="200"/>
      <c r="H1792" s="200"/>
      <c r="I1792" s="200"/>
      <c r="J1792" s="200"/>
      <c r="K1792" s="200"/>
      <c r="L1792" s="200"/>
      <c r="M1792" s="200"/>
      <c r="N1792" s="200"/>
      <c r="O1792" s="200"/>
      <c r="P1792" s="200"/>
      <c r="Q1792" s="200"/>
      <c r="R1792" s="200"/>
      <c r="S1792" s="200"/>
      <c r="T1792" s="200"/>
      <c r="U1792" s="200"/>
      <c r="V1792" s="200"/>
      <c r="W1792" s="201"/>
      <c r="X1792" s="116" t="str">
        <f t="shared" si="279"/>
        <v xml:space="preserve"> </v>
      </c>
      <c r="Y1792" s="116" t="str">
        <f t="shared" si="278"/>
        <v xml:space="preserve"> </v>
      </c>
      <c r="Z1792" s="116" t="str">
        <f t="shared" si="270"/>
        <v xml:space="preserve"> </v>
      </c>
      <c r="AA1792" s="116" t="str">
        <f t="shared" si="271"/>
        <v xml:space="preserve"> </v>
      </c>
      <c r="AB1792" s="116" t="str">
        <f t="shared" si="272"/>
        <v xml:space="preserve"> </v>
      </c>
      <c r="AC1792" s="116" t="str">
        <f t="shared" si="273"/>
        <v xml:space="preserve"> </v>
      </c>
      <c r="AD1792" s="116" t="str">
        <f t="shared" si="274"/>
        <v xml:space="preserve"> </v>
      </c>
      <c r="AE1792" s="116" t="str">
        <f t="shared" si="275"/>
        <v xml:space="preserve"> </v>
      </c>
      <c r="AF1792" s="116" t="str">
        <f t="shared" si="276"/>
        <v xml:space="preserve"> </v>
      </c>
      <c r="AG1792" s="116" t="str">
        <f t="shared" si="277"/>
        <v xml:space="preserve"> </v>
      </c>
    </row>
    <row r="1793" spans="1:33" x14ac:dyDescent="0.35">
      <c r="A1793" s="199"/>
      <c r="B1793" s="200"/>
      <c r="C1793" s="200"/>
      <c r="D1793" s="200"/>
      <c r="E1793" s="200"/>
      <c r="F1793" s="200"/>
      <c r="G1793" s="200"/>
      <c r="H1793" s="200"/>
      <c r="I1793" s="200"/>
      <c r="J1793" s="200"/>
      <c r="K1793" s="200"/>
      <c r="L1793" s="200"/>
      <c r="M1793" s="200"/>
      <c r="N1793" s="200"/>
      <c r="O1793" s="200"/>
      <c r="P1793" s="200"/>
      <c r="Q1793" s="200"/>
      <c r="R1793" s="200"/>
      <c r="S1793" s="200"/>
      <c r="T1793" s="200"/>
      <c r="U1793" s="200"/>
      <c r="V1793" s="200"/>
      <c r="W1793" s="201"/>
      <c r="X1793" s="116" t="str">
        <f t="shared" si="279"/>
        <v xml:space="preserve"> </v>
      </c>
      <c r="Y1793" s="116" t="str">
        <f t="shared" si="278"/>
        <v xml:space="preserve"> </v>
      </c>
      <c r="Z1793" s="116" t="str">
        <f t="shared" si="270"/>
        <v xml:space="preserve"> </v>
      </c>
      <c r="AA1793" s="116" t="str">
        <f t="shared" si="271"/>
        <v xml:space="preserve"> </v>
      </c>
      <c r="AB1793" s="116" t="str">
        <f t="shared" si="272"/>
        <v xml:space="preserve"> </v>
      </c>
      <c r="AC1793" s="116" t="str">
        <f t="shared" si="273"/>
        <v xml:space="preserve"> </v>
      </c>
      <c r="AD1793" s="116" t="str">
        <f t="shared" si="274"/>
        <v xml:space="preserve"> </v>
      </c>
      <c r="AE1793" s="116" t="str">
        <f t="shared" si="275"/>
        <v xml:space="preserve"> </v>
      </c>
      <c r="AF1793" s="116" t="str">
        <f t="shared" si="276"/>
        <v xml:space="preserve"> </v>
      </c>
      <c r="AG1793" s="116" t="str">
        <f t="shared" si="277"/>
        <v xml:space="preserve"> </v>
      </c>
    </row>
    <row r="1794" spans="1:33" x14ac:dyDescent="0.35">
      <c r="A1794" s="199"/>
      <c r="B1794" s="200"/>
      <c r="C1794" s="200"/>
      <c r="D1794" s="200"/>
      <c r="E1794" s="200"/>
      <c r="F1794" s="200"/>
      <c r="G1794" s="200"/>
      <c r="H1794" s="200"/>
      <c r="I1794" s="200"/>
      <c r="J1794" s="200"/>
      <c r="K1794" s="200"/>
      <c r="L1794" s="200"/>
      <c r="M1794" s="200"/>
      <c r="N1794" s="200"/>
      <c r="O1794" s="200"/>
      <c r="P1794" s="200"/>
      <c r="Q1794" s="200"/>
      <c r="R1794" s="200"/>
      <c r="S1794" s="200"/>
      <c r="T1794" s="200"/>
      <c r="U1794" s="200"/>
      <c r="V1794" s="200"/>
      <c r="W1794" s="201"/>
      <c r="X1794" s="116" t="str">
        <f t="shared" si="279"/>
        <v xml:space="preserve"> </v>
      </c>
      <c r="Y1794" s="116" t="str">
        <f t="shared" si="278"/>
        <v xml:space="preserve"> </v>
      </c>
      <c r="Z1794" s="116" t="str">
        <f t="shared" si="270"/>
        <v xml:space="preserve"> </v>
      </c>
      <c r="AA1794" s="116" t="str">
        <f t="shared" si="271"/>
        <v xml:space="preserve"> </v>
      </c>
      <c r="AB1794" s="116" t="str">
        <f t="shared" si="272"/>
        <v xml:space="preserve"> </v>
      </c>
      <c r="AC1794" s="116" t="str">
        <f t="shared" si="273"/>
        <v xml:space="preserve"> </v>
      </c>
      <c r="AD1794" s="116" t="str">
        <f t="shared" si="274"/>
        <v xml:space="preserve"> </v>
      </c>
      <c r="AE1794" s="116" t="str">
        <f t="shared" si="275"/>
        <v xml:space="preserve"> </v>
      </c>
      <c r="AF1794" s="116" t="str">
        <f t="shared" si="276"/>
        <v xml:space="preserve"> </v>
      </c>
      <c r="AG1794" s="116" t="str">
        <f t="shared" si="277"/>
        <v xml:space="preserve"> </v>
      </c>
    </row>
    <row r="1795" spans="1:33" x14ac:dyDescent="0.35">
      <c r="A1795" s="199"/>
      <c r="B1795" s="200"/>
      <c r="C1795" s="200"/>
      <c r="D1795" s="200"/>
      <c r="E1795" s="200"/>
      <c r="F1795" s="200"/>
      <c r="G1795" s="200"/>
      <c r="H1795" s="200"/>
      <c r="I1795" s="200"/>
      <c r="J1795" s="200"/>
      <c r="K1795" s="200"/>
      <c r="L1795" s="200"/>
      <c r="M1795" s="200"/>
      <c r="N1795" s="200"/>
      <c r="O1795" s="200"/>
      <c r="P1795" s="200"/>
      <c r="Q1795" s="200"/>
      <c r="R1795" s="200"/>
      <c r="S1795" s="200"/>
      <c r="T1795" s="200"/>
      <c r="U1795" s="200"/>
      <c r="V1795" s="200"/>
      <c r="W1795" s="201"/>
      <c r="X1795" s="116" t="str">
        <f t="shared" si="279"/>
        <v xml:space="preserve"> </v>
      </c>
      <c r="Y1795" s="116" t="str">
        <f t="shared" si="278"/>
        <v xml:space="preserve"> </v>
      </c>
      <c r="Z1795" s="116" t="str">
        <f t="shared" si="270"/>
        <v xml:space="preserve"> </v>
      </c>
      <c r="AA1795" s="116" t="str">
        <f t="shared" si="271"/>
        <v xml:space="preserve"> </v>
      </c>
      <c r="AB1795" s="116" t="str">
        <f t="shared" si="272"/>
        <v xml:space="preserve"> </v>
      </c>
      <c r="AC1795" s="116" t="str">
        <f t="shared" si="273"/>
        <v xml:space="preserve"> </v>
      </c>
      <c r="AD1795" s="116" t="str">
        <f t="shared" si="274"/>
        <v xml:space="preserve"> </v>
      </c>
      <c r="AE1795" s="116" t="str">
        <f t="shared" si="275"/>
        <v xml:space="preserve"> </v>
      </c>
      <c r="AF1795" s="116" t="str">
        <f t="shared" si="276"/>
        <v xml:space="preserve"> </v>
      </c>
      <c r="AG1795" s="116" t="str">
        <f t="shared" si="277"/>
        <v xml:space="preserve"> </v>
      </c>
    </row>
    <row r="1796" spans="1:33" x14ac:dyDescent="0.35">
      <c r="A1796" s="199"/>
      <c r="B1796" s="200"/>
      <c r="C1796" s="200"/>
      <c r="D1796" s="200"/>
      <c r="E1796" s="200"/>
      <c r="F1796" s="200"/>
      <c r="G1796" s="200"/>
      <c r="H1796" s="200"/>
      <c r="I1796" s="200"/>
      <c r="J1796" s="200"/>
      <c r="K1796" s="200"/>
      <c r="L1796" s="200"/>
      <c r="M1796" s="200"/>
      <c r="N1796" s="200"/>
      <c r="O1796" s="200"/>
      <c r="P1796" s="200"/>
      <c r="Q1796" s="200"/>
      <c r="R1796" s="200"/>
      <c r="S1796" s="200"/>
      <c r="T1796" s="200"/>
      <c r="U1796" s="200"/>
      <c r="V1796" s="200"/>
      <c r="W1796" s="201"/>
      <c r="X1796" s="116" t="str">
        <f t="shared" si="279"/>
        <v xml:space="preserve"> </v>
      </c>
      <c r="Y1796" s="116" t="str">
        <f t="shared" si="278"/>
        <v xml:space="preserve"> </v>
      </c>
      <c r="Z1796" s="116" t="str">
        <f t="shared" ref="Z1796:Z1859" si="280">H1796&amp;" "&amp;I1796</f>
        <v xml:space="preserve"> </v>
      </c>
      <c r="AA1796" s="116" t="str">
        <f t="shared" ref="AA1796:AA1859" si="281">J1796&amp;" "&amp;K1796</f>
        <v xml:space="preserve"> </v>
      </c>
      <c r="AB1796" s="116" t="str">
        <f t="shared" ref="AB1796:AB1859" si="282">L1796&amp;" "&amp;M1796</f>
        <v xml:space="preserve"> </v>
      </c>
      <c r="AC1796" s="116" t="str">
        <f t="shared" ref="AC1796:AC1859" si="283">N1796&amp;" "&amp;O1796</f>
        <v xml:space="preserve"> </v>
      </c>
      <c r="AD1796" s="116" t="str">
        <f t="shared" ref="AD1796:AD1859" si="284">P1796&amp;" "&amp;Q1796</f>
        <v xml:space="preserve"> </v>
      </c>
      <c r="AE1796" s="116" t="str">
        <f t="shared" ref="AE1796:AE1859" si="285">R1796&amp;" "&amp;S1796</f>
        <v xml:space="preserve"> </v>
      </c>
      <c r="AF1796" s="116" t="str">
        <f t="shared" ref="AF1796:AF1859" si="286">T1796&amp;" "&amp;U1796</f>
        <v xml:space="preserve"> </v>
      </c>
      <c r="AG1796" s="116" t="str">
        <f t="shared" ref="AG1796:AG1859" si="287">V1796&amp;" "&amp;W1796</f>
        <v xml:space="preserve"> </v>
      </c>
    </row>
    <row r="1797" spans="1:33" x14ac:dyDescent="0.35">
      <c r="A1797" s="199"/>
      <c r="B1797" s="200"/>
      <c r="C1797" s="200"/>
      <c r="D1797" s="200"/>
      <c r="E1797" s="200"/>
      <c r="F1797" s="200"/>
      <c r="G1797" s="200"/>
      <c r="H1797" s="200"/>
      <c r="I1797" s="200"/>
      <c r="J1797" s="200"/>
      <c r="K1797" s="200"/>
      <c r="L1797" s="200"/>
      <c r="M1797" s="200"/>
      <c r="N1797" s="200"/>
      <c r="O1797" s="200"/>
      <c r="P1797" s="200"/>
      <c r="Q1797" s="200"/>
      <c r="R1797" s="200"/>
      <c r="S1797" s="200"/>
      <c r="T1797" s="200"/>
      <c r="U1797" s="200"/>
      <c r="V1797" s="200"/>
      <c r="W1797" s="201"/>
      <c r="X1797" s="116" t="str">
        <f t="shared" si="279"/>
        <v xml:space="preserve"> </v>
      </c>
      <c r="Y1797" s="116" t="str">
        <f t="shared" ref="Y1797:Y1860" si="288">F1797&amp;" "&amp;G1797</f>
        <v xml:space="preserve"> </v>
      </c>
      <c r="Z1797" s="116" t="str">
        <f t="shared" si="280"/>
        <v xml:space="preserve"> </v>
      </c>
      <c r="AA1797" s="116" t="str">
        <f t="shared" si="281"/>
        <v xml:space="preserve"> </v>
      </c>
      <c r="AB1797" s="116" t="str">
        <f t="shared" si="282"/>
        <v xml:space="preserve"> </v>
      </c>
      <c r="AC1797" s="116" t="str">
        <f t="shared" si="283"/>
        <v xml:space="preserve"> </v>
      </c>
      <c r="AD1797" s="116" t="str">
        <f t="shared" si="284"/>
        <v xml:space="preserve"> </v>
      </c>
      <c r="AE1797" s="116" t="str">
        <f t="shared" si="285"/>
        <v xml:space="preserve"> </v>
      </c>
      <c r="AF1797" s="116" t="str">
        <f t="shared" si="286"/>
        <v xml:space="preserve"> </v>
      </c>
      <c r="AG1797" s="116" t="str">
        <f t="shared" si="287"/>
        <v xml:space="preserve"> </v>
      </c>
    </row>
    <row r="1798" spans="1:33" x14ac:dyDescent="0.35">
      <c r="A1798" s="199"/>
      <c r="B1798" s="200"/>
      <c r="C1798" s="200"/>
      <c r="D1798" s="200"/>
      <c r="E1798" s="200"/>
      <c r="F1798" s="200"/>
      <c r="G1798" s="200"/>
      <c r="H1798" s="200"/>
      <c r="I1798" s="200"/>
      <c r="J1798" s="200"/>
      <c r="K1798" s="200"/>
      <c r="L1798" s="200"/>
      <c r="M1798" s="200"/>
      <c r="N1798" s="200"/>
      <c r="O1798" s="200"/>
      <c r="P1798" s="200"/>
      <c r="Q1798" s="200"/>
      <c r="R1798" s="200"/>
      <c r="S1798" s="200"/>
      <c r="T1798" s="200"/>
      <c r="U1798" s="200"/>
      <c r="V1798" s="200"/>
      <c r="W1798" s="201"/>
      <c r="X1798" s="116" t="str">
        <f t="shared" ref="X1798:X1861" si="289">D1798&amp;" "&amp;E1798</f>
        <v xml:space="preserve"> </v>
      </c>
      <c r="Y1798" s="116" t="str">
        <f t="shared" si="288"/>
        <v xml:space="preserve"> </v>
      </c>
      <c r="Z1798" s="116" t="str">
        <f t="shared" si="280"/>
        <v xml:space="preserve"> </v>
      </c>
      <c r="AA1798" s="116" t="str">
        <f t="shared" si="281"/>
        <v xml:space="preserve"> </v>
      </c>
      <c r="AB1798" s="116" t="str">
        <f t="shared" si="282"/>
        <v xml:space="preserve"> </v>
      </c>
      <c r="AC1798" s="116" t="str">
        <f t="shared" si="283"/>
        <v xml:space="preserve"> </v>
      </c>
      <c r="AD1798" s="116" t="str">
        <f t="shared" si="284"/>
        <v xml:space="preserve"> </v>
      </c>
      <c r="AE1798" s="116" t="str">
        <f t="shared" si="285"/>
        <v xml:space="preserve"> </v>
      </c>
      <c r="AF1798" s="116" t="str">
        <f t="shared" si="286"/>
        <v xml:space="preserve"> </v>
      </c>
      <c r="AG1798" s="116" t="str">
        <f t="shared" si="287"/>
        <v xml:space="preserve"> </v>
      </c>
    </row>
    <row r="1799" spans="1:33" x14ac:dyDescent="0.35">
      <c r="A1799" s="199"/>
      <c r="B1799" s="200"/>
      <c r="C1799" s="200"/>
      <c r="D1799" s="200"/>
      <c r="E1799" s="200"/>
      <c r="F1799" s="200"/>
      <c r="G1799" s="200"/>
      <c r="H1799" s="200"/>
      <c r="I1799" s="200"/>
      <c r="J1799" s="200"/>
      <c r="K1799" s="200"/>
      <c r="L1799" s="200"/>
      <c r="M1799" s="200"/>
      <c r="N1799" s="200"/>
      <c r="O1799" s="200"/>
      <c r="P1799" s="200"/>
      <c r="Q1799" s="200"/>
      <c r="R1799" s="200"/>
      <c r="S1799" s="200"/>
      <c r="T1799" s="200"/>
      <c r="U1799" s="200"/>
      <c r="V1799" s="200"/>
      <c r="W1799" s="201"/>
      <c r="X1799" s="116" t="str">
        <f t="shared" si="289"/>
        <v xml:space="preserve"> </v>
      </c>
      <c r="Y1799" s="116" t="str">
        <f t="shared" si="288"/>
        <v xml:space="preserve"> </v>
      </c>
      <c r="Z1799" s="116" t="str">
        <f t="shared" si="280"/>
        <v xml:space="preserve"> </v>
      </c>
      <c r="AA1799" s="116" t="str">
        <f t="shared" si="281"/>
        <v xml:space="preserve"> </v>
      </c>
      <c r="AB1799" s="116" t="str">
        <f t="shared" si="282"/>
        <v xml:space="preserve"> </v>
      </c>
      <c r="AC1799" s="116" t="str">
        <f t="shared" si="283"/>
        <v xml:space="preserve"> </v>
      </c>
      <c r="AD1799" s="116" t="str">
        <f t="shared" si="284"/>
        <v xml:space="preserve"> </v>
      </c>
      <c r="AE1799" s="116" t="str">
        <f t="shared" si="285"/>
        <v xml:space="preserve"> </v>
      </c>
      <c r="AF1799" s="116" t="str">
        <f t="shared" si="286"/>
        <v xml:space="preserve"> </v>
      </c>
      <c r="AG1799" s="116" t="str">
        <f t="shared" si="287"/>
        <v xml:space="preserve"> </v>
      </c>
    </row>
    <row r="1800" spans="1:33" x14ac:dyDescent="0.35">
      <c r="A1800" s="199"/>
      <c r="B1800" s="200"/>
      <c r="C1800" s="200"/>
      <c r="D1800" s="200"/>
      <c r="E1800" s="200"/>
      <c r="F1800" s="200"/>
      <c r="G1800" s="200"/>
      <c r="H1800" s="200"/>
      <c r="I1800" s="200"/>
      <c r="J1800" s="200"/>
      <c r="K1800" s="200"/>
      <c r="L1800" s="200"/>
      <c r="M1800" s="200"/>
      <c r="N1800" s="200"/>
      <c r="O1800" s="200"/>
      <c r="P1800" s="200"/>
      <c r="Q1800" s="200"/>
      <c r="R1800" s="200"/>
      <c r="S1800" s="200"/>
      <c r="T1800" s="200"/>
      <c r="U1800" s="200"/>
      <c r="V1800" s="200"/>
      <c r="W1800" s="201"/>
      <c r="X1800" s="116" t="str">
        <f t="shared" si="289"/>
        <v xml:space="preserve"> </v>
      </c>
      <c r="Y1800" s="116" t="str">
        <f t="shared" si="288"/>
        <v xml:space="preserve"> </v>
      </c>
      <c r="Z1800" s="116" t="str">
        <f t="shared" si="280"/>
        <v xml:space="preserve"> </v>
      </c>
      <c r="AA1800" s="116" t="str">
        <f t="shared" si="281"/>
        <v xml:space="preserve"> </v>
      </c>
      <c r="AB1800" s="116" t="str">
        <f t="shared" si="282"/>
        <v xml:space="preserve"> </v>
      </c>
      <c r="AC1800" s="116" t="str">
        <f t="shared" si="283"/>
        <v xml:space="preserve"> </v>
      </c>
      <c r="AD1800" s="116" t="str">
        <f t="shared" si="284"/>
        <v xml:space="preserve"> </v>
      </c>
      <c r="AE1800" s="116" t="str">
        <f t="shared" si="285"/>
        <v xml:space="preserve"> </v>
      </c>
      <c r="AF1800" s="116" t="str">
        <f t="shared" si="286"/>
        <v xml:space="preserve"> </v>
      </c>
      <c r="AG1800" s="116" t="str">
        <f t="shared" si="287"/>
        <v xml:space="preserve"> </v>
      </c>
    </row>
    <row r="1801" spans="1:33" x14ac:dyDescent="0.35">
      <c r="A1801" s="199"/>
      <c r="B1801" s="200"/>
      <c r="C1801" s="200"/>
      <c r="D1801" s="200"/>
      <c r="E1801" s="200"/>
      <c r="F1801" s="200"/>
      <c r="G1801" s="200"/>
      <c r="H1801" s="200"/>
      <c r="I1801" s="200"/>
      <c r="J1801" s="200"/>
      <c r="K1801" s="200"/>
      <c r="L1801" s="200"/>
      <c r="M1801" s="200"/>
      <c r="N1801" s="200"/>
      <c r="O1801" s="200"/>
      <c r="P1801" s="200"/>
      <c r="Q1801" s="200"/>
      <c r="R1801" s="200"/>
      <c r="S1801" s="200"/>
      <c r="T1801" s="200"/>
      <c r="U1801" s="200"/>
      <c r="V1801" s="200"/>
      <c r="W1801" s="201"/>
      <c r="X1801" s="116" t="str">
        <f t="shared" si="289"/>
        <v xml:space="preserve"> </v>
      </c>
      <c r="Y1801" s="116" t="str">
        <f t="shared" si="288"/>
        <v xml:space="preserve"> </v>
      </c>
      <c r="Z1801" s="116" t="str">
        <f t="shared" si="280"/>
        <v xml:space="preserve"> </v>
      </c>
      <c r="AA1801" s="116" t="str">
        <f t="shared" si="281"/>
        <v xml:space="preserve"> </v>
      </c>
      <c r="AB1801" s="116" t="str">
        <f t="shared" si="282"/>
        <v xml:space="preserve"> </v>
      </c>
      <c r="AC1801" s="116" t="str">
        <f t="shared" si="283"/>
        <v xml:space="preserve"> </v>
      </c>
      <c r="AD1801" s="116" t="str">
        <f t="shared" si="284"/>
        <v xml:space="preserve"> </v>
      </c>
      <c r="AE1801" s="116" t="str">
        <f t="shared" si="285"/>
        <v xml:space="preserve"> </v>
      </c>
      <c r="AF1801" s="116" t="str">
        <f t="shared" si="286"/>
        <v xml:space="preserve"> </v>
      </c>
      <c r="AG1801" s="116" t="str">
        <f t="shared" si="287"/>
        <v xml:space="preserve"> </v>
      </c>
    </row>
    <row r="1802" spans="1:33" x14ac:dyDescent="0.35">
      <c r="A1802" s="199"/>
      <c r="B1802" s="200"/>
      <c r="C1802" s="200"/>
      <c r="D1802" s="200"/>
      <c r="E1802" s="200"/>
      <c r="F1802" s="200"/>
      <c r="G1802" s="200"/>
      <c r="H1802" s="200"/>
      <c r="I1802" s="200"/>
      <c r="J1802" s="200"/>
      <c r="K1802" s="200"/>
      <c r="L1802" s="200"/>
      <c r="M1802" s="200"/>
      <c r="N1802" s="200"/>
      <c r="O1802" s="200"/>
      <c r="P1802" s="200"/>
      <c r="Q1802" s="200"/>
      <c r="R1802" s="200"/>
      <c r="S1802" s="200"/>
      <c r="T1802" s="200"/>
      <c r="U1802" s="200"/>
      <c r="V1802" s="200"/>
      <c r="W1802" s="201"/>
      <c r="X1802" s="116" t="str">
        <f t="shared" si="289"/>
        <v xml:space="preserve"> </v>
      </c>
      <c r="Y1802" s="116" t="str">
        <f t="shared" si="288"/>
        <v xml:space="preserve"> </v>
      </c>
      <c r="Z1802" s="116" t="str">
        <f t="shared" si="280"/>
        <v xml:space="preserve"> </v>
      </c>
      <c r="AA1802" s="116" t="str">
        <f t="shared" si="281"/>
        <v xml:space="preserve"> </v>
      </c>
      <c r="AB1802" s="116" t="str">
        <f t="shared" si="282"/>
        <v xml:space="preserve"> </v>
      </c>
      <c r="AC1802" s="116" t="str">
        <f t="shared" si="283"/>
        <v xml:space="preserve"> </v>
      </c>
      <c r="AD1802" s="116" t="str">
        <f t="shared" si="284"/>
        <v xml:space="preserve"> </v>
      </c>
      <c r="AE1802" s="116" t="str">
        <f t="shared" si="285"/>
        <v xml:space="preserve"> </v>
      </c>
      <c r="AF1802" s="116" t="str">
        <f t="shared" si="286"/>
        <v xml:space="preserve"> </v>
      </c>
      <c r="AG1802" s="116" t="str">
        <f t="shared" si="287"/>
        <v xml:space="preserve"> </v>
      </c>
    </row>
    <row r="1803" spans="1:33" x14ac:dyDescent="0.35">
      <c r="A1803" s="199"/>
      <c r="B1803" s="200"/>
      <c r="C1803" s="200"/>
      <c r="D1803" s="200"/>
      <c r="E1803" s="200"/>
      <c r="F1803" s="200"/>
      <c r="G1803" s="200"/>
      <c r="H1803" s="200"/>
      <c r="I1803" s="200"/>
      <c r="J1803" s="200"/>
      <c r="K1803" s="200"/>
      <c r="L1803" s="200"/>
      <c r="M1803" s="200"/>
      <c r="N1803" s="200"/>
      <c r="O1803" s="200"/>
      <c r="P1803" s="200"/>
      <c r="Q1803" s="200"/>
      <c r="R1803" s="200"/>
      <c r="S1803" s="200"/>
      <c r="T1803" s="200"/>
      <c r="U1803" s="200"/>
      <c r="V1803" s="200"/>
      <c r="W1803" s="201"/>
      <c r="X1803" s="116" t="str">
        <f t="shared" si="289"/>
        <v xml:space="preserve"> </v>
      </c>
      <c r="Y1803" s="116" t="str">
        <f t="shared" si="288"/>
        <v xml:space="preserve"> </v>
      </c>
      <c r="Z1803" s="116" t="str">
        <f t="shared" si="280"/>
        <v xml:space="preserve"> </v>
      </c>
      <c r="AA1803" s="116" t="str">
        <f t="shared" si="281"/>
        <v xml:space="preserve"> </v>
      </c>
      <c r="AB1803" s="116" t="str">
        <f t="shared" si="282"/>
        <v xml:space="preserve"> </v>
      </c>
      <c r="AC1803" s="116" t="str">
        <f t="shared" si="283"/>
        <v xml:space="preserve"> </v>
      </c>
      <c r="AD1803" s="116" t="str">
        <f t="shared" si="284"/>
        <v xml:space="preserve"> </v>
      </c>
      <c r="AE1803" s="116" t="str">
        <f t="shared" si="285"/>
        <v xml:space="preserve"> </v>
      </c>
      <c r="AF1803" s="116" t="str">
        <f t="shared" si="286"/>
        <v xml:space="preserve"> </v>
      </c>
      <c r="AG1803" s="116" t="str">
        <f t="shared" si="287"/>
        <v xml:space="preserve"> </v>
      </c>
    </row>
    <row r="1804" spans="1:33" x14ac:dyDescent="0.35">
      <c r="A1804" s="199"/>
      <c r="B1804" s="200"/>
      <c r="C1804" s="200"/>
      <c r="D1804" s="200"/>
      <c r="E1804" s="200"/>
      <c r="F1804" s="200"/>
      <c r="G1804" s="200"/>
      <c r="H1804" s="200"/>
      <c r="I1804" s="200"/>
      <c r="J1804" s="200"/>
      <c r="K1804" s="200"/>
      <c r="L1804" s="200"/>
      <c r="M1804" s="200"/>
      <c r="N1804" s="200"/>
      <c r="O1804" s="200"/>
      <c r="P1804" s="200"/>
      <c r="Q1804" s="200"/>
      <c r="R1804" s="200"/>
      <c r="S1804" s="200"/>
      <c r="T1804" s="200"/>
      <c r="U1804" s="200"/>
      <c r="V1804" s="200"/>
      <c r="W1804" s="201"/>
      <c r="X1804" s="116" t="str">
        <f t="shared" si="289"/>
        <v xml:space="preserve"> </v>
      </c>
      <c r="Y1804" s="116" t="str">
        <f t="shared" si="288"/>
        <v xml:space="preserve"> </v>
      </c>
      <c r="Z1804" s="116" t="str">
        <f t="shared" si="280"/>
        <v xml:space="preserve"> </v>
      </c>
      <c r="AA1804" s="116" t="str">
        <f t="shared" si="281"/>
        <v xml:space="preserve"> </v>
      </c>
      <c r="AB1804" s="116" t="str">
        <f t="shared" si="282"/>
        <v xml:space="preserve"> </v>
      </c>
      <c r="AC1804" s="116" t="str">
        <f t="shared" si="283"/>
        <v xml:space="preserve"> </v>
      </c>
      <c r="AD1804" s="116" t="str">
        <f t="shared" si="284"/>
        <v xml:space="preserve"> </v>
      </c>
      <c r="AE1804" s="116" t="str">
        <f t="shared" si="285"/>
        <v xml:space="preserve"> </v>
      </c>
      <c r="AF1804" s="116" t="str">
        <f t="shared" si="286"/>
        <v xml:space="preserve"> </v>
      </c>
      <c r="AG1804" s="116" t="str">
        <f t="shared" si="287"/>
        <v xml:space="preserve"> </v>
      </c>
    </row>
    <row r="1805" spans="1:33" x14ac:dyDescent="0.35">
      <c r="A1805" s="199"/>
      <c r="B1805" s="200"/>
      <c r="C1805" s="200"/>
      <c r="D1805" s="200"/>
      <c r="E1805" s="200"/>
      <c r="F1805" s="200"/>
      <c r="G1805" s="200"/>
      <c r="H1805" s="200"/>
      <c r="I1805" s="200"/>
      <c r="J1805" s="200"/>
      <c r="K1805" s="200"/>
      <c r="L1805" s="200"/>
      <c r="M1805" s="200"/>
      <c r="N1805" s="200"/>
      <c r="O1805" s="200"/>
      <c r="P1805" s="200"/>
      <c r="Q1805" s="200"/>
      <c r="R1805" s="200"/>
      <c r="S1805" s="200"/>
      <c r="T1805" s="200"/>
      <c r="U1805" s="200"/>
      <c r="V1805" s="200"/>
      <c r="W1805" s="201"/>
      <c r="X1805" s="116" t="str">
        <f t="shared" si="289"/>
        <v xml:space="preserve"> </v>
      </c>
      <c r="Y1805" s="116" t="str">
        <f t="shared" si="288"/>
        <v xml:space="preserve"> </v>
      </c>
      <c r="Z1805" s="116" t="str">
        <f t="shared" si="280"/>
        <v xml:space="preserve"> </v>
      </c>
      <c r="AA1805" s="116" t="str">
        <f t="shared" si="281"/>
        <v xml:space="preserve"> </v>
      </c>
      <c r="AB1805" s="116" t="str">
        <f t="shared" si="282"/>
        <v xml:space="preserve"> </v>
      </c>
      <c r="AC1805" s="116" t="str">
        <f t="shared" si="283"/>
        <v xml:space="preserve"> </v>
      </c>
      <c r="AD1805" s="116" t="str">
        <f t="shared" si="284"/>
        <v xml:space="preserve"> </v>
      </c>
      <c r="AE1805" s="116" t="str">
        <f t="shared" si="285"/>
        <v xml:space="preserve"> </v>
      </c>
      <c r="AF1805" s="116" t="str">
        <f t="shared" si="286"/>
        <v xml:space="preserve"> </v>
      </c>
      <c r="AG1805" s="116" t="str">
        <f t="shared" si="287"/>
        <v xml:space="preserve"> </v>
      </c>
    </row>
    <row r="1806" spans="1:33" x14ac:dyDescent="0.35">
      <c r="A1806" s="199"/>
      <c r="B1806" s="200"/>
      <c r="C1806" s="200"/>
      <c r="D1806" s="200"/>
      <c r="E1806" s="200"/>
      <c r="F1806" s="200"/>
      <c r="G1806" s="200"/>
      <c r="H1806" s="200"/>
      <c r="I1806" s="200"/>
      <c r="J1806" s="200"/>
      <c r="K1806" s="200"/>
      <c r="L1806" s="200"/>
      <c r="M1806" s="200"/>
      <c r="N1806" s="200"/>
      <c r="O1806" s="200"/>
      <c r="P1806" s="200"/>
      <c r="Q1806" s="200"/>
      <c r="R1806" s="200"/>
      <c r="S1806" s="200"/>
      <c r="T1806" s="200"/>
      <c r="U1806" s="200"/>
      <c r="V1806" s="200"/>
      <c r="W1806" s="201"/>
      <c r="X1806" s="116" t="str">
        <f t="shared" si="289"/>
        <v xml:space="preserve"> </v>
      </c>
      <c r="Y1806" s="116" t="str">
        <f t="shared" si="288"/>
        <v xml:space="preserve"> </v>
      </c>
      <c r="Z1806" s="116" t="str">
        <f t="shared" si="280"/>
        <v xml:space="preserve"> </v>
      </c>
      <c r="AA1806" s="116" t="str">
        <f t="shared" si="281"/>
        <v xml:space="preserve"> </v>
      </c>
      <c r="AB1806" s="116" t="str">
        <f t="shared" si="282"/>
        <v xml:space="preserve"> </v>
      </c>
      <c r="AC1806" s="116" t="str">
        <f t="shared" si="283"/>
        <v xml:space="preserve"> </v>
      </c>
      <c r="AD1806" s="116" t="str">
        <f t="shared" si="284"/>
        <v xml:space="preserve"> </v>
      </c>
      <c r="AE1806" s="116" t="str">
        <f t="shared" si="285"/>
        <v xml:space="preserve"> </v>
      </c>
      <c r="AF1806" s="116" t="str">
        <f t="shared" si="286"/>
        <v xml:space="preserve"> </v>
      </c>
      <c r="AG1806" s="116" t="str">
        <f t="shared" si="287"/>
        <v xml:space="preserve"> </v>
      </c>
    </row>
    <row r="1807" spans="1:33" x14ac:dyDescent="0.35">
      <c r="A1807" s="199"/>
      <c r="B1807" s="200"/>
      <c r="C1807" s="200"/>
      <c r="D1807" s="200"/>
      <c r="E1807" s="200"/>
      <c r="F1807" s="200"/>
      <c r="G1807" s="200"/>
      <c r="H1807" s="200"/>
      <c r="I1807" s="200"/>
      <c r="J1807" s="200"/>
      <c r="K1807" s="200"/>
      <c r="L1807" s="200"/>
      <c r="M1807" s="200"/>
      <c r="N1807" s="200"/>
      <c r="O1807" s="200"/>
      <c r="P1807" s="200"/>
      <c r="Q1807" s="200"/>
      <c r="R1807" s="200"/>
      <c r="S1807" s="200"/>
      <c r="T1807" s="200"/>
      <c r="U1807" s="200"/>
      <c r="V1807" s="200"/>
      <c r="W1807" s="201"/>
      <c r="X1807" s="116" t="str">
        <f t="shared" si="289"/>
        <v xml:space="preserve"> </v>
      </c>
      <c r="Y1807" s="116" t="str">
        <f t="shared" si="288"/>
        <v xml:space="preserve"> </v>
      </c>
      <c r="Z1807" s="116" t="str">
        <f t="shared" si="280"/>
        <v xml:space="preserve"> </v>
      </c>
      <c r="AA1807" s="116" t="str">
        <f t="shared" si="281"/>
        <v xml:space="preserve"> </v>
      </c>
      <c r="AB1807" s="116" t="str">
        <f t="shared" si="282"/>
        <v xml:space="preserve"> </v>
      </c>
      <c r="AC1807" s="116" t="str">
        <f t="shared" si="283"/>
        <v xml:space="preserve"> </v>
      </c>
      <c r="AD1807" s="116" t="str">
        <f t="shared" si="284"/>
        <v xml:space="preserve"> </v>
      </c>
      <c r="AE1807" s="116" t="str">
        <f t="shared" si="285"/>
        <v xml:space="preserve"> </v>
      </c>
      <c r="AF1807" s="116" t="str">
        <f t="shared" si="286"/>
        <v xml:space="preserve"> </v>
      </c>
      <c r="AG1807" s="116" t="str">
        <f t="shared" si="287"/>
        <v xml:space="preserve"> </v>
      </c>
    </row>
    <row r="1808" spans="1:33" x14ac:dyDescent="0.35">
      <c r="A1808" s="199"/>
      <c r="B1808" s="200"/>
      <c r="C1808" s="200"/>
      <c r="D1808" s="200"/>
      <c r="E1808" s="200"/>
      <c r="F1808" s="200"/>
      <c r="G1808" s="200"/>
      <c r="H1808" s="200"/>
      <c r="I1808" s="200"/>
      <c r="J1808" s="200"/>
      <c r="K1808" s="200"/>
      <c r="L1808" s="200"/>
      <c r="M1808" s="200"/>
      <c r="N1808" s="200"/>
      <c r="O1808" s="200"/>
      <c r="P1808" s="200"/>
      <c r="Q1808" s="200"/>
      <c r="R1808" s="200"/>
      <c r="S1808" s="200"/>
      <c r="T1808" s="200"/>
      <c r="U1808" s="200"/>
      <c r="V1808" s="200"/>
      <c r="W1808" s="201"/>
      <c r="X1808" s="116" t="str">
        <f t="shared" si="289"/>
        <v xml:space="preserve"> </v>
      </c>
      <c r="Y1808" s="116" t="str">
        <f t="shared" si="288"/>
        <v xml:space="preserve"> </v>
      </c>
      <c r="Z1808" s="116" t="str">
        <f t="shared" si="280"/>
        <v xml:space="preserve"> </v>
      </c>
      <c r="AA1808" s="116" t="str">
        <f t="shared" si="281"/>
        <v xml:space="preserve"> </v>
      </c>
      <c r="AB1808" s="116" t="str">
        <f t="shared" si="282"/>
        <v xml:space="preserve"> </v>
      </c>
      <c r="AC1808" s="116" t="str">
        <f t="shared" si="283"/>
        <v xml:space="preserve"> </v>
      </c>
      <c r="AD1808" s="116" t="str">
        <f t="shared" si="284"/>
        <v xml:space="preserve"> </v>
      </c>
      <c r="AE1808" s="116" t="str">
        <f t="shared" si="285"/>
        <v xml:space="preserve"> </v>
      </c>
      <c r="AF1808" s="116" t="str">
        <f t="shared" si="286"/>
        <v xml:space="preserve"> </v>
      </c>
      <c r="AG1808" s="116" t="str">
        <f t="shared" si="287"/>
        <v xml:space="preserve"> </v>
      </c>
    </row>
    <row r="1809" spans="1:33" x14ac:dyDescent="0.35">
      <c r="A1809" s="199"/>
      <c r="B1809" s="200"/>
      <c r="C1809" s="200"/>
      <c r="D1809" s="200"/>
      <c r="E1809" s="200"/>
      <c r="F1809" s="200"/>
      <c r="G1809" s="200"/>
      <c r="H1809" s="200"/>
      <c r="I1809" s="200"/>
      <c r="J1809" s="200"/>
      <c r="K1809" s="200"/>
      <c r="L1809" s="200"/>
      <c r="M1809" s="200"/>
      <c r="N1809" s="200"/>
      <c r="O1809" s="200"/>
      <c r="P1809" s="200"/>
      <c r="Q1809" s="200"/>
      <c r="R1809" s="200"/>
      <c r="S1809" s="200"/>
      <c r="T1809" s="200"/>
      <c r="U1809" s="200"/>
      <c r="V1809" s="200"/>
      <c r="W1809" s="201"/>
      <c r="X1809" s="116" t="str">
        <f t="shared" si="289"/>
        <v xml:space="preserve"> </v>
      </c>
      <c r="Y1809" s="116" t="str">
        <f t="shared" si="288"/>
        <v xml:space="preserve"> </v>
      </c>
      <c r="Z1809" s="116" t="str">
        <f t="shared" si="280"/>
        <v xml:space="preserve"> </v>
      </c>
      <c r="AA1809" s="116" t="str">
        <f t="shared" si="281"/>
        <v xml:space="preserve"> </v>
      </c>
      <c r="AB1809" s="116" t="str">
        <f t="shared" si="282"/>
        <v xml:space="preserve"> </v>
      </c>
      <c r="AC1809" s="116" t="str">
        <f t="shared" si="283"/>
        <v xml:space="preserve"> </v>
      </c>
      <c r="AD1809" s="116" t="str">
        <f t="shared" si="284"/>
        <v xml:space="preserve"> </v>
      </c>
      <c r="AE1809" s="116" t="str">
        <f t="shared" si="285"/>
        <v xml:space="preserve"> </v>
      </c>
      <c r="AF1809" s="116" t="str">
        <f t="shared" si="286"/>
        <v xml:space="preserve"> </v>
      </c>
      <c r="AG1809" s="116" t="str">
        <f t="shared" si="287"/>
        <v xml:space="preserve"> </v>
      </c>
    </row>
    <row r="1810" spans="1:33" x14ac:dyDescent="0.35">
      <c r="A1810" s="199"/>
      <c r="B1810" s="200"/>
      <c r="C1810" s="200"/>
      <c r="D1810" s="200"/>
      <c r="E1810" s="200"/>
      <c r="F1810" s="200"/>
      <c r="G1810" s="200"/>
      <c r="H1810" s="200"/>
      <c r="I1810" s="200"/>
      <c r="J1810" s="200"/>
      <c r="K1810" s="200"/>
      <c r="L1810" s="200"/>
      <c r="M1810" s="200"/>
      <c r="N1810" s="200"/>
      <c r="O1810" s="200"/>
      <c r="P1810" s="200"/>
      <c r="Q1810" s="200"/>
      <c r="R1810" s="200"/>
      <c r="S1810" s="200"/>
      <c r="T1810" s="200"/>
      <c r="U1810" s="200"/>
      <c r="V1810" s="200"/>
      <c r="W1810" s="201"/>
      <c r="X1810" s="116" t="str">
        <f t="shared" si="289"/>
        <v xml:space="preserve"> </v>
      </c>
      <c r="Y1810" s="116" t="str">
        <f t="shared" si="288"/>
        <v xml:space="preserve"> </v>
      </c>
      <c r="Z1810" s="116" t="str">
        <f t="shared" si="280"/>
        <v xml:space="preserve"> </v>
      </c>
      <c r="AA1810" s="116" t="str">
        <f t="shared" si="281"/>
        <v xml:space="preserve"> </v>
      </c>
      <c r="AB1810" s="116" t="str">
        <f t="shared" si="282"/>
        <v xml:space="preserve"> </v>
      </c>
      <c r="AC1810" s="116" t="str">
        <f t="shared" si="283"/>
        <v xml:space="preserve"> </v>
      </c>
      <c r="AD1810" s="116" t="str">
        <f t="shared" si="284"/>
        <v xml:space="preserve"> </v>
      </c>
      <c r="AE1810" s="116" t="str">
        <f t="shared" si="285"/>
        <v xml:space="preserve"> </v>
      </c>
      <c r="AF1810" s="116" t="str">
        <f t="shared" si="286"/>
        <v xml:space="preserve"> </v>
      </c>
      <c r="AG1810" s="116" t="str">
        <f t="shared" si="287"/>
        <v xml:space="preserve"> </v>
      </c>
    </row>
    <row r="1811" spans="1:33" x14ac:dyDescent="0.35">
      <c r="A1811" s="199"/>
      <c r="B1811" s="200"/>
      <c r="C1811" s="200"/>
      <c r="D1811" s="200"/>
      <c r="E1811" s="200"/>
      <c r="F1811" s="200"/>
      <c r="G1811" s="200"/>
      <c r="H1811" s="200"/>
      <c r="I1811" s="200"/>
      <c r="J1811" s="200"/>
      <c r="K1811" s="200"/>
      <c r="L1811" s="200"/>
      <c r="M1811" s="200"/>
      <c r="N1811" s="200"/>
      <c r="O1811" s="200"/>
      <c r="P1811" s="200"/>
      <c r="Q1811" s="200"/>
      <c r="R1811" s="200"/>
      <c r="S1811" s="200"/>
      <c r="T1811" s="200"/>
      <c r="U1811" s="200"/>
      <c r="V1811" s="200"/>
      <c r="W1811" s="201"/>
      <c r="X1811" s="116" t="str">
        <f t="shared" si="289"/>
        <v xml:space="preserve"> </v>
      </c>
      <c r="Y1811" s="116" t="str">
        <f t="shared" si="288"/>
        <v xml:space="preserve"> </v>
      </c>
      <c r="Z1811" s="116" t="str">
        <f t="shared" si="280"/>
        <v xml:space="preserve"> </v>
      </c>
      <c r="AA1811" s="116" t="str">
        <f t="shared" si="281"/>
        <v xml:space="preserve"> </v>
      </c>
      <c r="AB1811" s="116" t="str">
        <f t="shared" si="282"/>
        <v xml:space="preserve"> </v>
      </c>
      <c r="AC1811" s="116" t="str">
        <f t="shared" si="283"/>
        <v xml:space="preserve"> </v>
      </c>
      <c r="AD1811" s="116" t="str">
        <f t="shared" si="284"/>
        <v xml:space="preserve"> </v>
      </c>
      <c r="AE1811" s="116" t="str">
        <f t="shared" si="285"/>
        <v xml:space="preserve"> </v>
      </c>
      <c r="AF1811" s="116" t="str">
        <f t="shared" si="286"/>
        <v xml:space="preserve"> </v>
      </c>
      <c r="AG1811" s="116" t="str">
        <f t="shared" si="287"/>
        <v xml:space="preserve"> </v>
      </c>
    </row>
    <row r="1812" spans="1:33" x14ac:dyDescent="0.35">
      <c r="A1812" s="199"/>
      <c r="B1812" s="200"/>
      <c r="C1812" s="200"/>
      <c r="D1812" s="200"/>
      <c r="E1812" s="200"/>
      <c r="F1812" s="200"/>
      <c r="G1812" s="200"/>
      <c r="H1812" s="200"/>
      <c r="I1812" s="200"/>
      <c r="J1812" s="200"/>
      <c r="K1812" s="200"/>
      <c r="L1812" s="200"/>
      <c r="M1812" s="200"/>
      <c r="N1812" s="200"/>
      <c r="O1812" s="200"/>
      <c r="P1812" s="200"/>
      <c r="Q1812" s="200"/>
      <c r="R1812" s="200"/>
      <c r="S1812" s="200"/>
      <c r="T1812" s="200"/>
      <c r="U1812" s="200"/>
      <c r="V1812" s="200"/>
      <c r="W1812" s="201"/>
      <c r="X1812" s="116" t="str">
        <f t="shared" si="289"/>
        <v xml:space="preserve"> </v>
      </c>
      <c r="Y1812" s="116" t="str">
        <f t="shared" si="288"/>
        <v xml:space="preserve"> </v>
      </c>
      <c r="Z1812" s="116" t="str">
        <f t="shared" si="280"/>
        <v xml:space="preserve"> </v>
      </c>
      <c r="AA1812" s="116" t="str">
        <f t="shared" si="281"/>
        <v xml:space="preserve"> </v>
      </c>
      <c r="AB1812" s="116" t="str">
        <f t="shared" si="282"/>
        <v xml:space="preserve"> </v>
      </c>
      <c r="AC1812" s="116" t="str">
        <f t="shared" si="283"/>
        <v xml:space="preserve"> </v>
      </c>
      <c r="AD1812" s="116" t="str">
        <f t="shared" si="284"/>
        <v xml:space="preserve"> </v>
      </c>
      <c r="AE1812" s="116" t="str">
        <f t="shared" si="285"/>
        <v xml:space="preserve"> </v>
      </c>
      <c r="AF1812" s="116" t="str">
        <f t="shared" si="286"/>
        <v xml:space="preserve"> </v>
      </c>
      <c r="AG1812" s="116" t="str">
        <f t="shared" si="287"/>
        <v xml:space="preserve"> </v>
      </c>
    </row>
    <row r="1813" spans="1:33" x14ac:dyDescent="0.35">
      <c r="A1813" s="199"/>
      <c r="B1813" s="200"/>
      <c r="C1813" s="200"/>
      <c r="D1813" s="200"/>
      <c r="E1813" s="200"/>
      <c r="F1813" s="200"/>
      <c r="G1813" s="200"/>
      <c r="H1813" s="200"/>
      <c r="I1813" s="200"/>
      <c r="J1813" s="200"/>
      <c r="K1813" s="200"/>
      <c r="L1813" s="200"/>
      <c r="M1813" s="200"/>
      <c r="N1813" s="200"/>
      <c r="O1813" s="200"/>
      <c r="P1813" s="200"/>
      <c r="Q1813" s="200"/>
      <c r="R1813" s="200"/>
      <c r="S1813" s="200"/>
      <c r="T1813" s="200"/>
      <c r="U1813" s="200"/>
      <c r="V1813" s="200"/>
      <c r="W1813" s="201"/>
      <c r="X1813" s="116" t="str">
        <f t="shared" si="289"/>
        <v xml:space="preserve"> </v>
      </c>
      <c r="Y1813" s="116" t="str">
        <f t="shared" si="288"/>
        <v xml:space="preserve"> </v>
      </c>
      <c r="Z1813" s="116" t="str">
        <f t="shared" si="280"/>
        <v xml:space="preserve"> </v>
      </c>
      <c r="AA1813" s="116" t="str">
        <f t="shared" si="281"/>
        <v xml:space="preserve"> </v>
      </c>
      <c r="AB1813" s="116" t="str">
        <f t="shared" si="282"/>
        <v xml:space="preserve"> </v>
      </c>
      <c r="AC1813" s="116" t="str">
        <f t="shared" si="283"/>
        <v xml:space="preserve"> </v>
      </c>
      <c r="AD1813" s="116" t="str">
        <f t="shared" si="284"/>
        <v xml:space="preserve"> </v>
      </c>
      <c r="AE1813" s="116" t="str">
        <f t="shared" si="285"/>
        <v xml:space="preserve"> </v>
      </c>
      <c r="AF1813" s="116" t="str">
        <f t="shared" si="286"/>
        <v xml:space="preserve"> </v>
      </c>
      <c r="AG1813" s="116" t="str">
        <f t="shared" si="287"/>
        <v xml:space="preserve"> </v>
      </c>
    </row>
    <row r="1814" spans="1:33" x14ac:dyDescent="0.35">
      <c r="A1814" s="199"/>
      <c r="B1814" s="200"/>
      <c r="C1814" s="200"/>
      <c r="D1814" s="200"/>
      <c r="E1814" s="200"/>
      <c r="F1814" s="200"/>
      <c r="G1814" s="200"/>
      <c r="H1814" s="200"/>
      <c r="I1814" s="200"/>
      <c r="J1814" s="200"/>
      <c r="K1814" s="200"/>
      <c r="L1814" s="200"/>
      <c r="M1814" s="200"/>
      <c r="N1814" s="200"/>
      <c r="O1814" s="200"/>
      <c r="P1814" s="200"/>
      <c r="Q1814" s="200"/>
      <c r="R1814" s="200"/>
      <c r="S1814" s="200"/>
      <c r="T1814" s="200"/>
      <c r="U1814" s="200"/>
      <c r="V1814" s="200"/>
      <c r="W1814" s="201"/>
      <c r="X1814" s="116" t="str">
        <f t="shared" si="289"/>
        <v xml:space="preserve"> </v>
      </c>
      <c r="Y1814" s="116" t="str">
        <f t="shared" si="288"/>
        <v xml:space="preserve"> </v>
      </c>
      <c r="Z1814" s="116" t="str">
        <f t="shared" si="280"/>
        <v xml:space="preserve"> </v>
      </c>
      <c r="AA1814" s="116" t="str">
        <f t="shared" si="281"/>
        <v xml:space="preserve"> </v>
      </c>
      <c r="AB1814" s="116" t="str">
        <f t="shared" si="282"/>
        <v xml:space="preserve"> </v>
      </c>
      <c r="AC1814" s="116" t="str">
        <f t="shared" si="283"/>
        <v xml:space="preserve"> </v>
      </c>
      <c r="AD1814" s="116" t="str">
        <f t="shared" si="284"/>
        <v xml:space="preserve"> </v>
      </c>
      <c r="AE1814" s="116" t="str">
        <f t="shared" si="285"/>
        <v xml:space="preserve"> </v>
      </c>
      <c r="AF1814" s="116" t="str">
        <f t="shared" si="286"/>
        <v xml:space="preserve"> </v>
      </c>
      <c r="AG1814" s="116" t="str">
        <f t="shared" si="287"/>
        <v xml:space="preserve"> </v>
      </c>
    </row>
    <row r="1815" spans="1:33" x14ac:dyDescent="0.35">
      <c r="A1815" s="199"/>
      <c r="B1815" s="200"/>
      <c r="C1815" s="200"/>
      <c r="D1815" s="200"/>
      <c r="E1815" s="200"/>
      <c r="F1815" s="200"/>
      <c r="G1815" s="200"/>
      <c r="H1815" s="200"/>
      <c r="I1815" s="200"/>
      <c r="J1815" s="200"/>
      <c r="K1815" s="200"/>
      <c r="L1815" s="200"/>
      <c r="M1815" s="200"/>
      <c r="N1815" s="200"/>
      <c r="O1815" s="200"/>
      <c r="P1815" s="200"/>
      <c r="Q1815" s="200"/>
      <c r="R1815" s="200"/>
      <c r="S1815" s="200"/>
      <c r="T1815" s="200"/>
      <c r="U1815" s="200"/>
      <c r="V1815" s="200"/>
      <c r="W1815" s="201"/>
      <c r="X1815" s="116" t="str">
        <f t="shared" si="289"/>
        <v xml:space="preserve"> </v>
      </c>
      <c r="Y1815" s="116" t="str">
        <f t="shared" si="288"/>
        <v xml:space="preserve"> </v>
      </c>
      <c r="Z1815" s="116" t="str">
        <f t="shared" si="280"/>
        <v xml:space="preserve"> </v>
      </c>
      <c r="AA1815" s="116" t="str">
        <f t="shared" si="281"/>
        <v xml:space="preserve"> </v>
      </c>
      <c r="AB1815" s="116" t="str">
        <f t="shared" si="282"/>
        <v xml:space="preserve"> </v>
      </c>
      <c r="AC1815" s="116" t="str">
        <f t="shared" si="283"/>
        <v xml:space="preserve"> </v>
      </c>
      <c r="AD1815" s="116" t="str">
        <f t="shared" si="284"/>
        <v xml:space="preserve"> </v>
      </c>
      <c r="AE1815" s="116" t="str">
        <f t="shared" si="285"/>
        <v xml:space="preserve"> </v>
      </c>
      <c r="AF1815" s="116" t="str">
        <f t="shared" si="286"/>
        <v xml:space="preserve"> </v>
      </c>
      <c r="AG1815" s="116" t="str">
        <f t="shared" si="287"/>
        <v xml:space="preserve"> </v>
      </c>
    </row>
    <row r="1816" spans="1:33" x14ac:dyDescent="0.35">
      <c r="A1816" s="199"/>
      <c r="B1816" s="200"/>
      <c r="C1816" s="200"/>
      <c r="D1816" s="200"/>
      <c r="E1816" s="200"/>
      <c r="F1816" s="200"/>
      <c r="G1816" s="200"/>
      <c r="H1816" s="200"/>
      <c r="I1816" s="200"/>
      <c r="J1816" s="200"/>
      <c r="K1816" s="200"/>
      <c r="L1816" s="200"/>
      <c r="M1816" s="200"/>
      <c r="N1816" s="200"/>
      <c r="O1816" s="200"/>
      <c r="P1816" s="200"/>
      <c r="Q1816" s="200"/>
      <c r="R1816" s="200"/>
      <c r="S1816" s="200"/>
      <c r="T1816" s="200"/>
      <c r="U1816" s="200"/>
      <c r="V1816" s="200"/>
      <c r="W1816" s="201"/>
      <c r="X1816" s="116" t="str">
        <f t="shared" si="289"/>
        <v xml:space="preserve"> </v>
      </c>
      <c r="Y1816" s="116" t="str">
        <f t="shared" si="288"/>
        <v xml:space="preserve"> </v>
      </c>
      <c r="Z1816" s="116" t="str">
        <f t="shared" si="280"/>
        <v xml:space="preserve"> </v>
      </c>
      <c r="AA1816" s="116" t="str">
        <f t="shared" si="281"/>
        <v xml:space="preserve"> </v>
      </c>
      <c r="AB1816" s="116" t="str">
        <f t="shared" si="282"/>
        <v xml:space="preserve"> </v>
      </c>
      <c r="AC1816" s="116" t="str">
        <f t="shared" si="283"/>
        <v xml:space="preserve"> </v>
      </c>
      <c r="AD1816" s="116" t="str">
        <f t="shared" si="284"/>
        <v xml:space="preserve"> </v>
      </c>
      <c r="AE1816" s="116" t="str">
        <f t="shared" si="285"/>
        <v xml:space="preserve"> </v>
      </c>
      <c r="AF1816" s="116" t="str">
        <f t="shared" si="286"/>
        <v xml:space="preserve"> </v>
      </c>
      <c r="AG1816" s="116" t="str">
        <f t="shared" si="287"/>
        <v xml:space="preserve"> </v>
      </c>
    </row>
    <row r="1817" spans="1:33" x14ac:dyDescent="0.35">
      <c r="A1817" s="199"/>
      <c r="B1817" s="200"/>
      <c r="C1817" s="200"/>
      <c r="D1817" s="200"/>
      <c r="E1817" s="200"/>
      <c r="F1817" s="200"/>
      <c r="G1817" s="200"/>
      <c r="H1817" s="200"/>
      <c r="I1817" s="200"/>
      <c r="J1817" s="200"/>
      <c r="K1817" s="200"/>
      <c r="L1817" s="200"/>
      <c r="M1817" s="200"/>
      <c r="N1817" s="200"/>
      <c r="O1817" s="200"/>
      <c r="P1817" s="200"/>
      <c r="Q1817" s="200"/>
      <c r="R1817" s="200"/>
      <c r="S1817" s="200"/>
      <c r="T1817" s="200"/>
      <c r="U1817" s="200"/>
      <c r="V1817" s="200"/>
      <c r="W1817" s="201"/>
      <c r="X1817" s="116" t="str">
        <f t="shared" si="289"/>
        <v xml:space="preserve"> </v>
      </c>
      <c r="Y1817" s="116" t="str">
        <f t="shared" si="288"/>
        <v xml:space="preserve"> </v>
      </c>
      <c r="Z1817" s="116" t="str">
        <f t="shared" si="280"/>
        <v xml:space="preserve"> </v>
      </c>
      <c r="AA1817" s="116" t="str">
        <f t="shared" si="281"/>
        <v xml:space="preserve"> </v>
      </c>
      <c r="AB1817" s="116" t="str">
        <f t="shared" si="282"/>
        <v xml:space="preserve"> </v>
      </c>
      <c r="AC1817" s="116" t="str">
        <f t="shared" si="283"/>
        <v xml:space="preserve"> </v>
      </c>
      <c r="AD1817" s="116" t="str">
        <f t="shared" si="284"/>
        <v xml:space="preserve"> </v>
      </c>
      <c r="AE1817" s="116" t="str">
        <f t="shared" si="285"/>
        <v xml:space="preserve"> </v>
      </c>
      <c r="AF1817" s="116" t="str">
        <f t="shared" si="286"/>
        <v xml:space="preserve"> </v>
      </c>
      <c r="AG1817" s="116" t="str">
        <f t="shared" si="287"/>
        <v xml:space="preserve"> </v>
      </c>
    </row>
    <row r="1818" spans="1:33" x14ac:dyDescent="0.35">
      <c r="A1818" s="199"/>
      <c r="B1818" s="200"/>
      <c r="C1818" s="200"/>
      <c r="D1818" s="200"/>
      <c r="E1818" s="200"/>
      <c r="F1818" s="200"/>
      <c r="G1818" s="200"/>
      <c r="H1818" s="200"/>
      <c r="I1818" s="200"/>
      <c r="J1818" s="200"/>
      <c r="K1818" s="200"/>
      <c r="L1818" s="200"/>
      <c r="M1818" s="200"/>
      <c r="N1818" s="200"/>
      <c r="O1818" s="200"/>
      <c r="P1818" s="200"/>
      <c r="Q1818" s="200"/>
      <c r="R1818" s="200"/>
      <c r="S1818" s="200"/>
      <c r="T1818" s="200"/>
      <c r="U1818" s="200"/>
      <c r="V1818" s="200"/>
      <c r="W1818" s="201"/>
      <c r="X1818" s="116" t="str">
        <f t="shared" si="289"/>
        <v xml:space="preserve"> </v>
      </c>
      <c r="Y1818" s="116" t="str">
        <f t="shared" si="288"/>
        <v xml:space="preserve"> </v>
      </c>
      <c r="Z1818" s="116" t="str">
        <f t="shared" si="280"/>
        <v xml:space="preserve"> </v>
      </c>
      <c r="AA1818" s="116" t="str">
        <f t="shared" si="281"/>
        <v xml:space="preserve"> </v>
      </c>
      <c r="AB1818" s="116" t="str">
        <f t="shared" si="282"/>
        <v xml:space="preserve"> </v>
      </c>
      <c r="AC1818" s="116" t="str">
        <f t="shared" si="283"/>
        <v xml:space="preserve"> </v>
      </c>
      <c r="AD1818" s="116" t="str">
        <f t="shared" si="284"/>
        <v xml:space="preserve"> </v>
      </c>
      <c r="AE1818" s="116" t="str">
        <f t="shared" si="285"/>
        <v xml:space="preserve"> </v>
      </c>
      <c r="AF1818" s="116" t="str">
        <f t="shared" si="286"/>
        <v xml:space="preserve"> </v>
      </c>
      <c r="AG1818" s="116" t="str">
        <f t="shared" si="287"/>
        <v xml:space="preserve"> </v>
      </c>
    </row>
    <row r="1819" spans="1:33" x14ac:dyDescent="0.35">
      <c r="A1819" s="199"/>
      <c r="B1819" s="200"/>
      <c r="C1819" s="200"/>
      <c r="D1819" s="200"/>
      <c r="E1819" s="200"/>
      <c r="F1819" s="200"/>
      <c r="G1819" s="200"/>
      <c r="H1819" s="200"/>
      <c r="I1819" s="200"/>
      <c r="J1819" s="200"/>
      <c r="K1819" s="200"/>
      <c r="L1819" s="200"/>
      <c r="M1819" s="200"/>
      <c r="N1819" s="200"/>
      <c r="O1819" s="200"/>
      <c r="P1819" s="200"/>
      <c r="Q1819" s="200"/>
      <c r="R1819" s="200"/>
      <c r="S1819" s="200"/>
      <c r="T1819" s="200"/>
      <c r="U1819" s="200"/>
      <c r="V1819" s="200"/>
      <c r="W1819" s="201"/>
      <c r="X1819" s="116" t="str">
        <f t="shared" si="289"/>
        <v xml:space="preserve"> </v>
      </c>
      <c r="Y1819" s="116" t="str">
        <f t="shared" si="288"/>
        <v xml:space="preserve"> </v>
      </c>
      <c r="Z1819" s="116" t="str">
        <f t="shared" si="280"/>
        <v xml:space="preserve"> </v>
      </c>
      <c r="AA1819" s="116" t="str">
        <f t="shared" si="281"/>
        <v xml:space="preserve"> </v>
      </c>
      <c r="AB1819" s="116" t="str">
        <f t="shared" si="282"/>
        <v xml:space="preserve"> </v>
      </c>
      <c r="AC1819" s="116" t="str">
        <f t="shared" si="283"/>
        <v xml:space="preserve"> </v>
      </c>
      <c r="AD1819" s="116" t="str">
        <f t="shared" si="284"/>
        <v xml:space="preserve"> </v>
      </c>
      <c r="AE1819" s="116" t="str">
        <f t="shared" si="285"/>
        <v xml:space="preserve"> </v>
      </c>
      <c r="AF1819" s="116" t="str">
        <f t="shared" si="286"/>
        <v xml:space="preserve"> </v>
      </c>
      <c r="AG1819" s="116" t="str">
        <f t="shared" si="287"/>
        <v xml:space="preserve"> </v>
      </c>
    </row>
    <row r="1820" spans="1:33" x14ac:dyDescent="0.35">
      <c r="A1820" s="199"/>
      <c r="B1820" s="200"/>
      <c r="C1820" s="200"/>
      <c r="D1820" s="200"/>
      <c r="E1820" s="200"/>
      <c r="F1820" s="200"/>
      <c r="G1820" s="200"/>
      <c r="H1820" s="200"/>
      <c r="I1820" s="200"/>
      <c r="J1820" s="200"/>
      <c r="K1820" s="200"/>
      <c r="L1820" s="200"/>
      <c r="M1820" s="200"/>
      <c r="N1820" s="200"/>
      <c r="O1820" s="200"/>
      <c r="P1820" s="200"/>
      <c r="Q1820" s="200"/>
      <c r="R1820" s="200"/>
      <c r="S1820" s="200"/>
      <c r="T1820" s="200"/>
      <c r="U1820" s="200"/>
      <c r="V1820" s="200"/>
      <c r="W1820" s="201"/>
      <c r="X1820" s="116" t="str">
        <f t="shared" si="289"/>
        <v xml:space="preserve"> </v>
      </c>
      <c r="Y1820" s="116" t="str">
        <f t="shared" si="288"/>
        <v xml:space="preserve"> </v>
      </c>
      <c r="Z1820" s="116" t="str">
        <f t="shared" si="280"/>
        <v xml:space="preserve"> </v>
      </c>
      <c r="AA1820" s="116" t="str">
        <f t="shared" si="281"/>
        <v xml:space="preserve"> </v>
      </c>
      <c r="AB1820" s="116" t="str">
        <f t="shared" si="282"/>
        <v xml:space="preserve"> </v>
      </c>
      <c r="AC1820" s="116" t="str">
        <f t="shared" si="283"/>
        <v xml:space="preserve"> </v>
      </c>
      <c r="AD1820" s="116" t="str">
        <f t="shared" si="284"/>
        <v xml:space="preserve"> </v>
      </c>
      <c r="AE1820" s="116" t="str">
        <f t="shared" si="285"/>
        <v xml:space="preserve"> </v>
      </c>
      <c r="AF1820" s="116" t="str">
        <f t="shared" si="286"/>
        <v xml:space="preserve"> </v>
      </c>
      <c r="AG1820" s="116" t="str">
        <f t="shared" si="287"/>
        <v xml:space="preserve"> </v>
      </c>
    </row>
    <row r="1821" spans="1:33" x14ac:dyDescent="0.35">
      <c r="A1821" s="199"/>
      <c r="B1821" s="200"/>
      <c r="C1821" s="200"/>
      <c r="D1821" s="200"/>
      <c r="E1821" s="200"/>
      <c r="F1821" s="200"/>
      <c r="G1821" s="200"/>
      <c r="H1821" s="200"/>
      <c r="I1821" s="200"/>
      <c r="J1821" s="200"/>
      <c r="K1821" s="200"/>
      <c r="L1821" s="200"/>
      <c r="M1821" s="200"/>
      <c r="N1821" s="200"/>
      <c r="O1821" s="200"/>
      <c r="P1821" s="200"/>
      <c r="Q1821" s="200"/>
      <c r="R1821" s="200"/>
      <c r="S1821" s="200"/>
      <c r="T1821" s="200"/>
      <c r="U1821" s="200"/>
      <c r="V1821" s="200"/>
      <c r="W1821" s="201"/>
      <c r="X1821" s="116" t="str">
        <f t="shared" si="289"/>
        <v xml:space="preserve"> </v>
      </c>
      <c r="Y1821" s="116" t="str">
        <f t="shared" si="288"/>
        <v xml:space="preserve"> </v>
      </c>
      <c r="Z1821" s="116" t="str">
        <f t="shared" si="280"/>
        <v xml:space="preserve"> </v>
      </c>
      <c r="AA1821" s="116" t="str">
        <f t="shared" si="281"/>
        <v xml:space="preserve"> </v>
      </c>
      <c r="AB1821" s="116" t="str">
        <f t="shared" si="282"/>
        <v xml:space="preserve"> </v>
      </c>
      <c r="AC1821" s="116" t="str">
        <f t="shared" si="283"/>
        <v xml:space="preserve"> </v>
      </c>
      <c r="AD1821" s="116" t="str">
        <f t="shared" si="284"/>
        <v xml:space="preserve"> </v>
      </c>
      <c r="AE1821" s="116" t="str">
        <f t="shared" si="285"/>
        <v xml:space="preserve"> </v>
      </c>
      <c r="AF1821" s="116" t="str">
        <f t="shared" si="286"/>
        <v xml:space="preserve"> </v>
      </c>
      <c r="AG1821" s="116" t="str">
        <f t="shared" si="287"/>
        <v xml:space="preserve"> </v>
      </c>
    </row>
    <row r="1822" spans="1:33" x14ac:dyDescent="0.35">
      <c r="A1822" s="199"/>
      <c r="B1822" s="200"/>
      <c r="C1822" s="200"/>
      <c r="D1822" s="200"/>
      <c r="E1822" s="200"/>
      <c r="F1822" s="200"/>
      <c r="G1822" s="200"/>
      <c r="H1822" s="200"/>
      <c r="I1822" s="200"/>
      <c r="J1822" s="200"/>
      <c r="K1822" s="200"/>
      <c r="L1822" s="200"/>
      <c r="M1822" s="200"/>
      <c r="N1822" s="200"/>
      <c r="O1822" s="200"/>
      <c r="P1822" s="200"/>
      <c r="Q1822" s="200"/>
      <c r="R1822" s="200"/>
      <c r="S1822" s="200"/>
      <c r="T1822" s="200"/>
      <c r="U1822" s="200"/>
      <c r="V1822" s="200"/>
      <c r="W1822" s="201"/>
      <c r="X1822" s="116" t="str">
        <f t="shared" si="289"/>
        <v xml:space="preserve"> </v>
      </c>
      <c r="Y1822" s="116" t="str">
        <f t="shared" si="288"/>
        <v xml:space="preserve"> </v>
      </c>
      <c r="Z1822" s="116" t="str">
        <f t="shared" si="280"/>
        <v xml:space="preserve"> </v>
      </c>
      <c r="AA1822" s="116" t="str">
        <f t="shared" si="281"/>
        <v xml:space="preserve"> </v>
      </c>
      <c r="AB1822" s="116" t="str">
        <f t="shared" si="282"/>
        <v xml:space="preserve"> </v>
      </c>
      <c r="AC1822" s="116" t="str">
        <f t="shared" si="283"/>
        <v xml:space="preserve"> </v>
      </c>
      <c r="AD1822" s="116" t="str">
        <f t="shared" si="284"/>
        <v xml:space="preserve"> </v>
      </c>
      <c r="AE1822" s="116" t="str">
        <f t="shared" si="285"/>
        <v xml:space="preserve"> </v>
      </c>
      <c r="AF1822" s="116" t="str">
        <f t="shared" si="286"/>
        <v xml:space="preserve"> </v>
      </c>
      <c r="AG1822" s="116" t="str">
        <f t="shared" si="287"/>
        <v xml:space="preserve"> </v>
      </c>
    </row>
    <row r="1823" spans="1:33" x14ac:dyDescent="0.35">
      <c r="A1823" s="199"/>
      <c r="B1823" s="200"/>
      <c r="C1823" s="200"/>
      <c r="D1823" s="200"/>
      <c r="E1823" s="200"/>
      <c r="F1823" s="200"/>
      <c r="G1823" s="200"/>
      <c r="H1823" s="200"/>
      <c r="I1823" s="200"/>
      <c r="J1823" s="200"/>
      <c r="K1823" s="200"/>
      <c r="L1823" s="200"/>
      <c r="M1823" s="200"/>
      <c r="N1823" s="200"/>
      <c r="O1823" s="200"/>
      <c r="P1823" s="200"/>
      <c r="Q1823" s="200"/>
      <c r="R1823" s="200"/>
      <c r="S1823" s="200"/>
      <c r="T1823" s="200"/>
      <c r="U1823" s="200"/>
      <c r="V1823" s="200"/>
      <c r="W1823" s="201"/>
      <c r="X1823" s="116" t="str">
        <f t="shared" si="289"/>
        <v xml:space="preserve"> </v>
      </c>
      <c r="Y1823" s="116" t="str">
        <f t="shared" si="288"/>
        <v xml:space="preserve"> </v>
      </c>
      <c r="Z1823" s="116" t="str">
        <f t="shared" si="280"/>
        <v xml:space="preserve"> </v>
      </c>
      <c r="AA1823" s="116" t="str">
        <f t="shared" si="281"/>
        <v xml:space="preserve"> </v>
      </c>
      <c r="AB1823" s="116" t="str">
        <f t="shared" si="282"/>
        <v xml:space="preserve"> </v>
      </c>
      <c r="AC1823" s="116" t="str">
        <f t="shared" si="283"/>
        <v xml:space="preserve"> </v>
      </c>
      <c r="AD1823" s="116" t="str">
        <f t="shared" si="284"/>
        <v xml:space="preserve"> </v>
      </c>
      <c r="AE1823" s="116" t="str">
        <f t="shared" si="285"/>
        <v xml:space="preserve"> </v>
      </c>
      <c r="AF1823" s="116" t="str">
        <f t="shared" si="286"/>
        <v xml:space="preserve"> </v>
      </c>
      <c r="AG1823" s="116" t="str">
        <f t="shared" si="287"/>
        <v xml:space="preserve"> </v>
      </c>
    </row>
    <row r="1824" spans="1:33" x14ac:dyDescent="0.35">
      <c r="A1824" s="199"/>
      <c r="B1824" s="200"/>
      <c r="C1824" s="200"/>
      <c r="D1824" s="200"/>
      <c r="E1824" s="200"/>
      <c r="F1824" s="200"/>
      <c r="G1824" s="200"/>
      <c r="H1824" s="200"/>
      <c r="I1824" s="200"/>
      <c r="J1824" s="200"/>
      <c r="K1824" s="200"/>
      <c r="L1824" s="200"/>
      <c r="M1824" s="200"/>
      <c r="N1824" s="200"/>
      <c r="O1824" s="200"/>
      <c r="P1824" s="200"/>
      <c r="Q1824" s="200"/>
      <c r="R1824" s="200"/>
      <c r="S1824" s="200"/>
      <c r="T1824" s="200"/>
      <c r="U1824" s="200"/>
      <c r="V1824" s="200"/>
      <c r="W1824" s="201"/>
      <c r="X1824" s="116" t="str">
        <f t="shared" si="289"/>
        <v xml:space="preserve"> </v>
      </c>
      <c r="Y1824" s="116" t="str">
        <f t="shared" si="288"/>
        <v xml:space="preserve"> </v>
      </c>
      <c r="Z1824" s="116" t="str">
        <f t="shared" si="280"/>
        <v xml:space="preserve"> </v>
      </c>
      <c r="AA1824" s="116" t="str">
        <f t="shared" si="281"/>
        <v xml:space="preserve"> </v>
      </c>
      <c r="AB1824" s="116" t="str">
        <f t="shared" si="282"/>
        <v xml:space="preserve"> </v>
      </c>
      <c r="AC1824" s="116" t="str">
        <f t="shared" si="283"/>
        <v xml:space="preserve"> </v>
      </c>
      <c r="AD1824" s="116" t="str">
        <f t="shared" si="284"/>
        <v xml:space="preserve"> </v>
      </c>
      <c r="AE1824" s="116" t="str">
        <f t="shared" si="285"/>
        <v xml:space="preserve"> </v>
      </c>
      <c r="AF1824" s="116" t="str">
        <f t="shared" si="286"/>
        <v xml:space="preserve"> </v>
      </c>
      <c r="AG1824" s="116" t="str">
        <f t="shared" si="287"/>
        <v xml:space="preserve"> </v>
      </c>
    </row>
    <row r="1825" spans="1:33" x14ac:dyDescent="0.35">
      <c r="A1825" s="199"/>
      <c r="B1825" s="200"/>
      <c r="C1825" s="200"/>
      <c r="D1825" s="200"/>
      <c r="E1825" s="200"/>
      <c r="F1825" s="200"/>
      <c r="G1825" s="200"/>
      <c r="H1825" s="200"/>
      <c r="I1825" s="200"/>
      <c r="J1825" s="200"/>
      <c r="K1825" s="200"/>
      <c r="L1825" s="200"/>
      <c r="M1825" s="200"/>
      <c r="N1825" s="200"/>
      <c r="O1825" s="200"/>
      <c r="P1825" s="200"/>
      <c r="Q1825" s="200"/>
      <c r="R1825" s="200"/>
      <c r="S1825" s="200"/>
      <c r="T1825" s="200"/>
      <c r="U1825" s="200"/>
      <c r="V1825" s="200"/>
      <c r="W1825" s="201"/>
      <c r="X1825" s="116" t="str">
        <f t="shared" si="289"/>
        <v xml:space="preserve"> </v>
      </c>
      <c r="Y1825" s="116" t="str">
        <f t="shared" si="288"/>
        <v xml:space="preserve"> </v>
      </c>
      <c r="Z1825" s="116" t="str">
        <f t="shared" si="280"/>
        <v xml:space="preserve"> </v>
      </c>
      <c r="AA1825" s="116" t="str">
        <f t="shared" si="281"/>
        <v xml:space="preserve"> </v>
      </c>
      <c r="AB1825" s="116" t="str">
        <f t="shared" si="282"/>
        <v xml:space="preserve"> </v>
      </c>
      <c r="AC1825" s="116" t="str">
        <f t="shared" si="283"/>
        <v xml:space="preserve"> </v>
      </c>
      <c r="AD1825" s="116" t="str">
        <f t="shared" si="284"/>
        <v xml:space="preserve"> </v>
      </c>
      <c r="AE1825" s="116" t="str">
        <f t="shared" si="285"/>
        <v xml:space="preserve"> </v>
      </c>
      <c r="AF1825" s="116" t="str">
        <f t="shared" si="286"/>
        <v xml:space="preserve"> </v>
      </c>
      <c r="AG1825" s="116" t="str">
        <f t="shared" si="287"/>
        <v xml:space="preserve"> </v>
      </c>
    </row>
    <row r="1826" spans="1:33" x14ac:dyDescent="0.35">
      <c r="A1826" s="199"/>
      <c r="B1826" s="200"/>
      <c r="C1826" s="200"/>
      <c r="D1826" s="200"/>
      <c r="E1826" s="200"/>
      <c r="F1826" s="200"/>
      <c r="G1826" s="200"/>
      <c r="H1826" s="200"/>
      <c r="I1826" s="200"/>
      <c r="J1826" s="200"/>
      <c r="K1826" s="200"/>
      <c r="L1826" s="200"/>
      <c r="M1826" s="200"/>
      <c r="N1826" s="200"/>
      <c r="O1826" s="200"/>
      <c r="P1826" s="200"/>
      <c r="Q1826" s="200"/>
      <c r="R1826" s="200"/>
      <c r="S1826" s="200"/>
      <c r="T1826" s="200"/>
      <c r="U1826" s="200"/>
      <c r="V1826" s="200"/>
      <c r="W1826" s="201"/>
      <c r="X1826" s="116" t="str">
        <f t="shared" si="289"/>
        <v xml:space="preserve"> </v>
      </c>
      <c r="Y1826" s="116" t="str">
        <f t="shared" si="288"/>
        <v xml:space="preserve"> </v>
      </c>
      <c r="Z1826" s="116" t="str">
        <f t="shared" si="280"/>
        <v xml:space="preserve"> </v>
      </c>
      <c r="AA1826" s="116" t="str">
        <f t="shared" si="281"/>
        <v xml:space="preserve"> </v>
      </c>
      <c r="AB1826" s="116" t="str">
        <f t="shared" si="282"/>
        <v xml:space="preserve"> </v>
      </c>
      <c r="AC1826" s="116" t="str">
        <f t="shared" si="283"/>
        <v xml:space="preserve"> </v>
      </c>
      <c r="AD1826" s="116" t="str">
        <f t="shared" si="284"/>
        <v xml:space="preserve"> </v>
      </c>
      <c r="AE1826" s="116" t="str">
        <f t="shared" si="285"/>
        <v xml:space="preserve"> </v>
      </c>
      <c r="AF1826" s="116" t="str">
        <f t="shared" si="286"/>
        <v xml:space="preserve"> </v>
      </c>
      <c r="AG1826" s="116" t="str">
        <f t="shared" si="287"/>
        <v xml:space="preserve"> </v>
      </c>
    </row>
    <row r="1827" spans="1:33" x14ac:dyDescent="0.35">
      <c r="A1827" s="199"/>
      <c r="B1827" s="200"/>
      <c r="C1827" s="200"/>
      <c r="D1827" s="200"/>
      <c r="E1827" s="200"/>
      <c r="F1827" s="200"/>
      <c r="G1827" s="200"/>
      <c r="H1827" s="200"/>
      <c r="I1827" s="200"/>
      <c r="J1827" s="200"/>
      <c r="K1827" s="200"/>
      <c r="L1827" s="200"/>
      <c r="M1827" s="200"/>
      <c r="N1827" s="200"/>
      <c r="O1827" s="200"/>
      <c r="P1827" s="200"/>
      <c r="Q1827" s="200"/>
      <c r="R1827" s="200"/>
      <c r="S1827" s="200"/>
      <c r="T1827" s="200"/>
      <c r="U1827" s="200"/>
      <c r="V1827" s="200"/>
      <c r="W1827" s="201"/>
      <c r="X1827" s="116" t="str">
        <f t="shared" si="289"/>
        <v xml:space="preserve"> </v>
      </c>
      <c r="Y1827" s="116" t="str">
        <f t="shared" si="288"/>
        <v xml:space="preserve"> </v>
      </c>
      <c r="Z1827" s="116" t="str">
        <f t="shared" si="280"/>
        <v xml:space="preserve"> </v>
      </c>
      <c r="AA1827" s="116" t="str">
        <f t="shared" si="281"/>
        <v xml:space="preserve"> </v>
      </c>
      <c r="AB1827" s="116" t="str">
        <f t="shared" si="282"/>
        <v xml:space="preserve"> </v>
      </c>
      <c r="AC1827" s="116" t="str">
        <f t="shared" si="283"/>
        <v xml:space="preserve"> </v>
      </c>
      <c r="AD1827" s="116" t="str">
        <f t="shared" si="284"/>
        <v xml:space="preserve"> </v>
      </c>
      <c r="AE1827" s="116" t="str">
        <f t="shared" si="285"/>
        <v xml:space="preserve"> </v>
      </c>
      <c r="AF1827" s="116" t="str">
        <f t="shared" si="286"/>
        <v xml:space="preserve"> </v>
      </c>
      <c r="AG1827" s="116" t="str">
        <f t="shared" si="287"/>
        <v xml:space="preserve"> </v>
      </c>
    </row>
    <row r="1828" spans="1:33" x14ac:dyDescent="0.35">
      <c r="A1828" s="199"/>
      <c r="B1828" s="200"/>
      <c r="C1828" s="200"/>
      <c r="D1828" s="200"/>
      <c r="E1828" s="200"/>
      <c r="F1828" s="200"/>
      <c r="G1828" s="200"/>
      <c r="H1828" s="200"/>
      <c r="I1828" s="200"/>
      <c r="J1828" s="200"/>
      <c r="K1828" s="200"/>
      <c r="L1828" s="200"/>
      <c r="M1828" s="200"/>
      <c r="N1828" s="200"/>
      <c r="O1828" s="200"/>
      <c r="P1828" s="200"/>
      <c r="Q1828" s="200"/>
      <c r="R1828" s="200"/>
      <c r="S1828" s="200"/>
      <c r="T1828" s="200"/>
      <c r="U1828" s="200"/>
      <c r="V1828" s="200"/>
      <c r="W1828" s="201"/>
      <c r="X1828" s="116" t="str">
        <f t="shared" si="289"/>
        <v xml:space="preserve"> </v>
      </c>
      <c r="Y1828" s="116" t="str">
        <f t="shared" si="288"/>
        <v xml:space="preserve"> </v>
      </c>
      <c r="Z1828" s="116" t="str">
        <f t="shared" si="280"/>
        <v xml:space="preserve"> </v>
      </c>
      <c r="AA1828" s="116" t="str">
        <f t="shared" si="281"/>
        <v xml:space="preserve"> </v>
      </c>
      <c r="AB1828" s="116" t="str">
        <f t="shared" si="282"/>
        <v xml:space="preserve"> </v>
      </c>
      <c r="AC1828" s="116" t="str">
        <f t="shared" si="283"/>
        <v xml:space="preserve"> </v>
      </c>
      <c r="AD1828" s="116" t="str">
        <f t="shared" si="284"/>
        <v xml:space="preserve"> </v>
      </c>
      <c r="AE1828" s="116" t="str">
        <f t="shared" si="285"/>
        <v xml:space="preserve"> </v>
      </c>
      <c r="AF1828" s="116" t="str">
        <f t="shared" si="286"/>
        <v xml:space="preserve"> </v>
      </c>
      <c r="AG1828" s="116" t="str">
        <f t="shared" si="287"/>
        <v xml:space="preserve"> </v>
      </c>
    </row>
    <row r="1829" spans="1:33" x14ac:dyDescent="0.35">
      <c r="A1829" s="199"/>
      <c r="B1829" s="200"/>
      <c r="C1829" s="200"/>
      <c r="D1829" s="200"/>
      <c r="E1829" s="200"/>
      <c r="F1829" s="200"/>
      <c r="G1829" s="200"/>
      <c r="H1829" s="200"/>
      <c r="I1829" s="200"/>
      <c r="J1829" s="200"/>
      <c r="K1829" s="200"/>
      <c r="L1829" s="200"/>
      <c r="M1829" s="200"/>
      <c r="N1829" s="200"/>
      <c r="O1829" s="200"/>
      <c r="P1829" s="200"/>
      <c r="Q1829" s="200"/>
      <c r="R1829" s="200"/>
      <c r="S1829" s="200"/>
      <c r="T1829" s="200"/>
      <c r="U1829" s="200"/>
      <c r="V1829" s="200"/>
      <c r="W1829" s="201"/>
      <c r="X1829" s="116" t="str">
        <f t="shared" si="289"/>
        <v xml:space="preserve"> </v>
      </c>
      <c r="Y1829" s="116" t="str">
        <f t="shared" si="288"/>
        <v xml:space="preserve"> </v>
      </c>
      <c r="Z1829" s="116" t="str">
        <f t="shared" si="280"/>
        <v xml:space="preserve"> </v>
      </c>
      <c r="AA1829" s="116" t="str">
        <f t="shared" si="281"/>
        <v xml:space="preserve"> </v>
      </c>
      <c r="AB1829" s="116" t="str">
        <f t="shared" si="282"/>
        <v xml:space="preserve"> </v>
      </c>
      <c r="AC1829" s="116" t="str">
        <f t="shared" si="283"/>
        <v xml:space="preserve"> </v>
      </c>
      <c r="AD1829" s="116" t="str">
        <f t="shared" si="284"/>
        <v xml:space="preserve"> </v>
      </c>
      <c r="AE1829" s="116" t="str">
        <f t="shared" si="285"/>
        <v xml:space="preserve"> </v>
      </c>
      <c r="AF1829" s="116" t="str">
        <f t="shared" si="286"/>
        <v xml:space="preserve"> </v>
      </c>
      <c r="AG1829" s="116" t="str">
        <f t="shared" si="287"/>
        <v xml:space="preserve"> </v>
      </c>
    </row>
    <row r="1830" spans="1:33" x14ac:dyDescent="0.35">
      <c r="A1830" s="199"/>
      <c r="B1830" s="200"/>
      <c r="C1830" s="200"/>
      <c r="D1830" s="200"/>
      <c r="E1830" s="200"/>
      <c r="F1830" s="200"/>
      <c r="G1830" s="200"/>
      <c r="H1830" s="200"/>
      <c r="I1830" s="200"/>
      <c r="J1830" s="200"/>
      <c r="K1830" s="200"/>
      <c r="L1830" s="200"/>
      <c r="M1830" s="200"/>
      <c r="N1830" s="200"/>
      <c r="O1830" s="200"/>
      <c r="P1830" s="200"/>
      <c r="Q1830" s="200"/>
      <c r="R1830" s="200"/>
      <c r="S1830" s="200"/>
      <c r="T1830" s="200"/>
      <c r="U1830" s="200"/>
      <c r="V1830" s="200"/>
      <c r="W1830" s="201"/>
      <c r="X1830" s="116" t="str">
        <f t="shared" si="289"/>
        <v xml:space="preserve"> </v>
      </c>
      <c r="Y1830" s="116" t="str">
        <f t="shared" si="288"/>
        <v xml:space="preserve"> </v>
      </c>
      <c r="Z1830" s="116" t="str">
        <f t="shared" si="280"/>
        <v xml:space="preserve"> </v>
      </c>
      <c r="AA1830" s="116" t="str">
        <f t="shared" si="281"/>
        <v xml:space="preserve"> </v>
      </c>
      <c r="AB1830" s="116" t="str">
        <f t="shared" si="282"/>
        <v xml:space="preserve"> </v>
      </c>
      <c r="AC1830" s="116" t="str">
        <f t="shared" si="283"/>
        <v xml:space="preserve"> </v>
      </c>
      <c r="AD1830" s="116" t="str">
        <f t="shared" si="284"/>
        <v xml:space="preserve"> </v>
      </c>
      <c r="AE1830" s="116" t="str">
        <f t="shared" si="285"/>
        <v xml:space="preserve"> </v>
      </c>
      <c r="AF1830" s="116" t="str">
        <f t="shared" si="286"/>
        <v xml:space="preserve"> </v>
      </c>
      <c r="AG1830" s="116" t="str">
        <f t="shared" si="287"/>
        <v xml:space="preserve"> </v>
      </c>
    </row>
    <row r="1831" spans="1:33" x14ac:dyDescent="0.35">
      <c r="A1831" s="199"/>
      <c r="B1831" s="200"/>
      <c r="C1831" s="200"/>
      <c r="D1831" s="200"/>
      <c r="E1831" s="200"/>
      <c r="F1831" s="200"/>
      <c r="G1831" s="200"/>
      <c r="H1831" s="200"/>
      <c r="I1831" s="200"/>
      <c r="J1831" s="200"/>
      <c r="K1831" s="200"/>
      <c r="L1831" s="200"/>
      <c r="M1831" s="200"/>
      <c r="N1831" s="200"/>
      <c r="O1831" s="200"/>
      <c r="P1831" s="200"/>
      <c r="Q1831" s="200"/>
      <c r="R1831" s="200"/>
      <c r="S1831" s="200"/>
      <c r="T1831" s="200"/>
      <c r="U1831" s="200"/>
      <c r="V1831" s="200"/>
      <c r="W1831" s="201"/>
      <c r="X1831" s="116" t="str">
        <f t="shared" si="289"/>
        <v xml:space="preserve"> </v>
      </c>
      <c r="Y1831" s="116" t="str">
        <f t="shared" si="288"/>
        <v xml:space="preserve"> </v>
      </c>
      <c r="Z1831" s="116" t="str">
        <f t="shared" si="280"/>
        <v xml:space="preserve"> </v>
      </c>
      <c r="AA1831" s="116" t="str">
        <f t="shared" si="281"/>
        <v xml:space="preserve"> </v>
      </c>
      <c r="AB1831" s="116" t="str">
        <f t="shared" si="282"/>
        <v xml:space="preserve"> </v>
      </c>
      <c r="AC1831" s="116" t="str">
        <f t="shared" si="283"/>
        <v xml:space="preserve"> </v>
      </c>
      <c r="AD1831" s="116" t="str">
        <f t="shared" si="284"/>
        <v xml:space="preserve"> </v>
      </c>
      <c r="AE1831" s="116" t="str">
        <f t="shared" si="285"/>
        <v xml:space="preserve"> </v>
      </c>
      <c r="AF1831" s="116" t="str">
        <f t="shared" si="286"/>
        <v xml:space="preserve"> </v>
      </c>
      <c r="AG1831" s="116" t="str">
        <f t="shared" si="287"/>
        <v xml:space="preserve"> </v>
      </c>
    </row>
    <row r="1832" spans="1:33" x14ac:dyDescent="0.35">
      <c r="A1832" s="199"/>
      <c r="B1832" s="200"/>
      <c r="C1832" s="200"/>
      <c r="D1832" s="200"/>
      <c r="E1832" s="200"/>
      <c r="F1832" s="200"/>
      <c r="G1832" s="200"/>
      <c r="H1832" s="200"/>
      <c r="I1832" s="200"/>
      <c r="J1832" s="200"/>
      <c r="K1832" s="200"/>
      <c r="L1832" s="200"/>
      <c r="M1832" s="200"/>
      <c r="N1832" s="200"/>
      <c r="O1832" s="200"/>
      <c r="P1832" s="200"/>
      <c r="Q1832" s="200"/>
      <c r="R1832" s="200"/>
      <c r="S1832" s="200"/>
      <c r="T1832" s="200"/>
      <c r="U1832" s="200"/>
      <c r="V1832" s="200"/>
      <c r="W1832" s="201"/>
      <c r="X1832" s="116" t="str">
        <f t="shared" si="289"/>
        <v xml:space="preserve"> </v>
      </c>
      <c r="Y1832" s="116" t="str">
        <f t="shared" si="288"/>
        <v xml:space="preserve"> </v>
      </c>
      <c r="Z1832" s="116" t="str">
        <f t="shared" si="280"/>
        <v xml:space="preserve"> </v>
      </c>
      <c r="AA1832" s="116" t="str">
        <f t="shared" si="281"/>
        <v xml:space="preserve"> </v>
      </c>
      <c r="AB1832" s="116" t="str">
        <f t="shared" si="282"/>
        <v xml:space="preserve"> </v>
      </c>
      <c r="AC1832" s="116" t="str">
        <f t="shared" si="283"/>
        <v xml:space="preserve"> </v>
      </c>
      <c r="AD1832" s="116" t="str">
        <f t="shared" si="284"/>
        <v xml:space="preserve"> </v>
      </c>
      <c r="AE1832" s="116" t="str">
        <f t="shared" si="285"/>
        <v xml:space="preserve"> </v>
      </c>
      <c r="AF1832" s="116" t="str">
        <f t="shared" si="286"/>
        <v xml:space="preserve"> </v>
      </c>
      <c r="AG1832" s="116" t="str">
        <f t="shared" si="287"/>
        <v xml:space="preserve"> </v>
      </c>
    </row>
    <row r="1833" spans="1:33" x14ac:dyDescent="0.35">
      <c r="A1833" s="199"/>
      <c r="B1833" s="200"/>
      <c r="C1833" s="200"/>
      <c r="D1833" s="200"/>
      <c r="E1833" s="200"/>
      <c r="F1833" s="200"/>
      <c r="G1833" s="200"/>
      <c r="H1833" s="200"/>
      <c r="I1833" s="200"/>
      <c r="J1833" s="200"/>
      <c r="K1833" s="200"/>
      <c r="L1833" s="200"/>
      <c r="M1833" s="200"/>
      <c r="N1833" s="200"/>
      <c r="O1833" s="200"/>
      <c r="P1833" s="200"/>
      <c r="Q1833" s="200"/>
      <c r="R1833" s="200"/>
      <c r="S1833" s="200"/>
      <c r="T1833" s="200"/>
      <c r="U1833" s="200"/>
      <c r="V1833" s="200"/>
      <c r="W1833" s="201"/>
      <c r="X1833" s="116" t="str">
        <f t="shared" si="289"/>
        <v xml:space="preserve"> </v>
      </c>
      <c r="Y1833" s="116" t="str">
        <f t="shared" si="288"/>
        <v xml:space="preserve"> </v>
      </c>
      <c r="Z1833" s="116" t="str">
        <f t="shared" si="280"/>
        <v xml:space="preserve"> </v>
      </c>
      <c r="AA1833" s="116" t="str">
        <f t="shared" si="281"/>
        <v xml:space="preserve"> </v>
      </c>
      <c r="AB1833" s="116" t="str">
        <f t="shared" si="282"/>
        <v xml:space="preserve"> </v>
      </c>
      <c r="AC1833" s="116" t="str">
        <f t="shared" si="283"/>
        <v xml:space="preserve"> </v>
      </c>
      <c r="AD1833" s="116" t="str">
        <f t="shared" si="284"/>
        <v xml:space="preserve"> </v>
      </c>
      <c r="AE1833" s="116" t="str">
        <f t="shared" si="285"/>
        <v xml:space="preserve"> </v>
      </c>
      <c r="AF1833" s="116" t="str">
        <f t="shared" si="286"/>
        <v xml:space="preserve"> </v>
      </c>
      <c r="AG1833" s="116" t="str">
        <f t="shared" si="287"/>
        <v xml:space="preserve"> </v>
      </c>
    </row>
    <row r="1834" spans="1:33" x14ac:dyDescent="0.35">
      <c r="A1834" s="199"/>
      <c r="B1834" s="200"/>
      <c r="C1834" s="200"/>
      <c r="D1834" s="200"/>
      <c r="E1834" s="200"/>
      <c r="F1834" s="200"/>
      <c r="G1834" s="200"/>
      <c r="H1834" s="200"/>
      <c r="I1834" s="200"/>
      <c r="J1834" s="200"/>
      <c r="K1834" s="200"/>
      <c r="L1834" s="200"/>
      <c r="M1834" s="200"/>
      <c r="N1834" s="200"/>
      <c r="O1834" s="200"/>
      <c r="P1834" s="200"/>
      <c r="Q1834" s="200"/>
      <c r="R1834" s="200"/>
      <c r="S1834" s="200"/>
      <c r="T1834" s="200"/>
      <c r="U1834" s="200"/>
      <c r="V1834" s="200"/>
      <c r="W1834" s="201"/>
      <c r="X1834" s="116" t="str">
        <f t="shared" si="289"/>
        <v xml:space="preserve"> </v>
      </c>
      <c r="Y1834" s="116" t="str">
        <f t="shared" si="288"/>
        <v xml:space="preserve"> </v>
      </c>
      <c r="Z1834" s="116" t="str">
        <f t="shared" si="280"/>
        <v xml:space="preserve"> </v>
      </c>
      <c r="AA1834" s="116" t="str">
        <f t="shared" si="281"/>
        <v xml:space="preserve"> </v>
      </c>
      <c r="AB1834" s="116" t="str">
        <f t="shared" si="282"/>
        <v xml:space="preserve"> </v>
      </c>
      <c r="AC1834" s="116" t="str">
        <f t="shared" si="283"/>
        <v xml:space="preserve"> </v>
      </c>
      <c r="AD1834" s="116" t="str">
        <f t="shared" si="284"/>
        <v xml:space="preserve"> </v>
      </c>
      <c r="AE1834" s="116" t="str">
        <f t="shared" si="285"/>
        <v xml:space="preserve"> </v>
      </c>
      <c r="AF1834" s="116" t="str">
        <f t="shared" si="286"/>
        <v xml:space="preserve"> </v>
      </c>
      <c r="AG1834" s="116" t="str">
        <f t="shared" si="287"/>
        <v xml:space="preserve"> </v>
      </c>
    </row>
    <row r="1835" spans="1:33" x14ac:dyDescent="0.35">
      <c r="A1835" s="199"/>
      <c r="B1835" s="200"/>
      <c r="C1835" s="200"/>
      <c r="D1835" s="200"/>
      <c r="E1835" s="200"/>
      <c r="F1835" s="200"/>
      <c r="G1835" s="200"/>
      <c r="H1835" s="200"/>
      <c r="I1835" s="200"/>
      <c r="J1835" s="200"/>
      <c r="K1835" s="200"/>
      <c r="L1835" s="200"/>
      <c r="M1835" s="200"/>
      <c r="N1835" s="200"/>
      <c r="O1835" s="200"/>
      <c r="P1835" s="200"/>
      <c r="Q1835" s="200"/>
      <c r="R1835" s="200"/>
      <c r="S1835" s="200"/>
      <c r="T1835" s="200"/>
      <c r="U1835" s="200"/>
      <c r="V1835" s="200"/>
      <c r="W1835" s="201"/>
      <c r="X1835" s="116" t="str">
        <f t="shared" si="289"/>
        <v xml:space="preserve"> </v>
      </c>
      <c r="Y1835" s="116" t="str">
        <f t="shared" si="288"/>
        <v xml:space="preserve"> </v>
      </c>
      <c r="Z1835" s="116" t="str">
        <f t="shared" si="280"/>
        <v xml:space="preserve"> </v>
      </c>
      <c r="AA1835" s="116" t="str">
        <f t="shared" si="281"/>
        <v xml:space="preserve"> </v>
      </c>
      <c r="AB1835" s="116" t="str">
        <f t="shared" si="282"/>
        <v xml:space="preserve"> </v>
      </c>
      <c r="AC1835" s="116" t="str">
        <f t="shared" si="283"/>
        <v xml:space="preserve"> </v>
      </c>
      <c r="AD1835" s="116" t="str">
        <f t="shared" si="284"/>
        <v xml:space="preserve"> </v>
      </c>
      <c r="AE1835" s="116" t="str">
        <f t="shared" si="285"/>
        <v xml:space="preserve"> </v>
      </c>
      <c r="AF1835" s="116" t="str">
        <f t="shared" si="286"/>
        <v xml:space="preserve"> </v>
      </c>
      <c r="AG1835" s="116" t="str">
        <f t="shared" si="287"/>
        <v xml:space="preserve"> </v>
      </c>
    </row>
    <row r="1836" spans="1:33" x14ac:dyDescent="0.35">
      <c r="A1836" s="199"/>
      <c r="B1836" s="200"/>
      <c r="C1836" s="200"/>
      <c r="D1836" s="200"/>
      <c r="E1836" s="200"/>
      <c r="F1836" s="200"/>
      <c r="G1836" s="200"/>
      <c r="H1836" s="200"/>
      <c r="I1836" s="200"/>
      <c r="J1836" s="200"/>
      <c r="K1836" s="200"/>
      <c r="L1836" s="200"/>
      <c r="M1836" s="200"/>
      <c r="N1836" s="200"/>
      <c r="O1836" s="200"/>
      <c r="P1836" s="200"/>
      <c r="Q1836" s="200"/>
      <c r="R1836" s="200"/>
      <c r="S1836" s="200"/>
      <c r="T1836" s="200"/>
      <c r="U1836" s="200"/>
      <c r="V1836" s="200"/>
      <c r="W1836" s="201"/>
      <c r="X1836" s="116" t="str">
        <f t="shared" si="289"/>
        <v xml:space="preserve"> </v>
      </c>
      <c r="Y1836" s="116" t="str">
        <f t="shared" si="288"/>
        <v xml:space="preserve"> </v>
      </c>
      <c r="Z1836" s="116" t="str">
        <f t="shared" si="280"/>
        <v xml:space="preserve"> </v>
      </c>
      <c r="AA1836" s="116" t="str">
        <f t="shared" si="281"/>
        <v xml:space="preserve"> </v>
      </c>
      <c r="AB1836" s="116" t="str">
        <f t="shared" si="282"/>
        <v xml:space="preserve"> </v>
      </c>
      <c r="AC1836" s="116" t="str">
        <f t="shared" si="283"/>
        <v xml:space="preserve"> </v>
      </c>
      <c r="AD1836" s="116" t="str">
        <f t="shared" si="284"/>
        <v xml:space="preserve"> </v>
      </c>
      <c r="AE1836" s="116" t="str">
        <f t="shared" si="285"/>
        <v xml:space="preserve"> </v>
      </c>
      <c r="AF1836" s="116" t="str">
        <f t="shared" si="286"/>
        <v xml:space="preserve"> </v>
      </c>
      <c r="AG1836" s="116" t="str">
        <f t="shared" si="287"/>
        <v xml:space="preserve"> </v>
      </c>
    </row>
    <row r="1837" spans="1:33" x14ac:dyDescent="0.35">
      <c r="A1837" s="199"/>
      <c r="B1837" s="200"/>
      <c r="C1837" s="200"/>
      <c r="D1837" s="200"/>
      <c r="E1837" s="200"/>
      <c r="F1837" s="200"/>
      <c r="G1837" s="200"/>
      <c r="H1837" s="200"/>
      <c r="I1837" s="200"/>
      <c r="J1837" s="200"/>
      <c r="K1837" s="200"/>
      <c r="L1837" s="200"/>
      <c r="M1837" s="200"/>
      <c r="N1837" s="200"/>
      <c r="O1837" s="200"/>
      <c r="P1837" s="200"/>
      <c r="Q1837" s="200"/>
      <c r="R1837" s="200"/>
      <c r="S1837" s="200"/>
      <c r="T1837" s="200"/>
      <c r="U1837" s="200"/>
      <c r="V1837" s="200"/>
      <c r="W1837" s="201"/>
      <c r="X1837" s="116" t="str">
        <f t="shared" si="289"/>
        <v xml:space="preserve"> </v>
      </c>
      <c r="Y1837" s="116" t="str">
        <f t="shared" si="288"/>
        <v xml:space="preserve"> </v>
      </c>
      <c r="Z1837" s="116" t="str">
        <f t="shared" si="280"/>
        <v xml:space="preserve"> </v>
      </c>
      <c r="AA1837" s="116" t="str">
        <f t="shared" si="281"/>
        <v xml:space="preserve"> </v>
      </c>
      <c r="AB1837" s="116" t="str">
        <f t="shared" si="282"/>
        <v xml:space="preserve"> </v>
      </c>
      <c r="AC1837" s="116" t="str">
        <f t="shared" si="283"/>
        <v xml:space="preserve"> </v>
      </c>
      <c r="AD1837" s="116" t="str">
        <f t="shared" si="284"/>
        <v xml:space="preserve"> </v>
      </c>
      <c r="AE1837" s="116" t="str">
        <f t="shared" si="285"/>
        <v xml:space="preserve"> </v>
      </c>
      <c r="AF1837" s="116" t="str">
        <f t="shared" si="286"/>
        <v xml:space="preserve"> </v>
      </c>
      <c r="AG1837" s="116" t="str">
        <f t="shared" si="287"/>
        <v xml:space="preserve"> </v>
      </c>
    </row>
    <row r="1838" spans="1:33" x14ac:dyDescent="0.35">
      <c r="A1838" s="199"/>
      <c r="B1838" s="200"/>
      <c r="C1838" s="200"/>
      <c r="D1838" s="200"/>
      <c r="E1838" s="200"/>
      <c r="F1838" s="200"/>
      <c r="G1838" s="200"/>
      <c r="H1838" s="200"/>
      <c r="I1838" s="200"/>
      <c r="J1838" s="200"/>
      <c r="K1838" s="200"/>
      <c r="L1838" s="200"/>
      <c r="M1838" s="200"/>
      <c r="N1838" s="200"/>
      <c r="O1838" s="200"/>
      <c r="P1838" s="200"/>
      <c r="Q1838" s="200"/>
      <c r="R1838" s="200"/>
      <c r="S1838" s="200"/>
      <c r="T1838" s="200"/>
      <c r="U1838" s="200"/>
      <c r="V1838" s="200"/>
      <c r="W1838" s="201"/>
      <c r="X1838" s="116" t="str">
        <f t="shared" si="289"/>
        <v xml:space="preserve"> </v>
      </c>
      <c r="Y1838" s="116" t="str">
        <f t="shared" si="288"/>
        <v xml:space="preserve"> </v>
      </c>
      <c r="Z1838" s="116" t="str">
        <f t="shared" si="280"/>
        <v xml:space="preserve"> </v>
      </c>
      <c r="AA1838" s="116" t="str">
        <f t="shared" si="281"/>
        <v xml:space="preserve"> </v>
      </c>
      <c r="AB1838" s="116" t="str">
        <f t="shared" si="282"/>
        <v xml:space="preserve"> </v>
      </c>
      <c r="AC1838" s="116" t="str">
        <f t="shared" si="283"/>
        <v xml:space="preserve"> </v>
      </c>
      <c r="AD1838" s="116" t="str">
        <f t="shared" si="284"/>
        <v xml:space="preserve"> </v>
      </c>
      <c r="AE1838" s="116" t="str">
        <f t="shared" si="285"/>
        <v xml:space="preserve"> </v>
      </c>
      <c r="AF1838" s="116" t="str">
        <f t="shared" si="286"/>
        <v xml:space="preserve"> </v>
      </c>
      <c r="AG1838" s="116" t="str">
        <f t="shared" si="287"/>
        <v xml:space="preserve"> </v>
      </c>
    </row>
    <row r="1839" spans="1:33" x14ac:dyDescent="0.35">
      <c r="A1839" s="199"/>
      <c r="B1839" s="200"/>
      <c r="C1839" s="200"/>
      <c r="D1839" s="200"/>
      <c r="E1839" s="200"/>
      <c r="F1839" s="200"/>
      <c r="G1839" s="200"/>
      <c r="H1839" s="200"/>
      <c r="I1839" s="200"/>
      <c r="J1839" s="200"/>
      <c r="K1839" s="200"/>
      <c r="L1839" s="200"/>
      <c r="M1839" s="200"/>
      <c r="N1839" s="200"/>
      <c r="O1839" s="200"/>
      <c r="P1839" s="200"/>
      <c r="Q1839" s="200"/>
      <c r="R1839" s="200"/>
      <c r="S1839" s="200"/>
      <c r="T1839" s="200"/>
      <c r="U1839" s="200"/>
      <c r="V1839" s="200"/>
      <c r="W1839" s="201"/>
      <c r="X1839" s="116" t="str">
        <f t="shared" si="289"/>
        <v xml:space="preserve"> </v>
      </c>
      <c r="Y1839" s="116" t="str">
        <f t="shared" si="288"/>
        <v xml:space="preserve"> </v>
      </c>
      <c r="Z1839" s="116" t="str">
        <f t="shared" si="280"/>
        <v xml:space="preserve"> </v>
      </c>
      <c r="AA1839" s="116" t="str">
        <f t="shared" si="281"/>
        <v xml:space="preserve"> </v>
      </c>
      <c r="AB1839" s="116" t="str">
        <f t="shared" si="282"/>
        <v xml:space="preserve"> </v>
      </c>
      <c r="AC1839" s="116" t="str">
        <f t="shared" si="283"/>
        <v xml:space="preserve"> </v>
      </c>
      <c r="AD1839" s="116" t="str">
        <f t="shared" si="284"/>
        <v xml:space="preserve"> </v>
      </c>
      <c r="AE1839" s="116" t="str">
        <f t="shared" si="285"/>
        <v xml:space="preserve"> </v>
      </c>
      <c r="AF1839" s="116" t="str">
        <f t="shared" si="286"/>
        <v xml:space="preserve"> </v>
      </c>
      <c r="AG1839" s="116" t="str">
        <f t="shared" si="287"/>
        <v xml:space="preserve"> </v>
      </c>
    </row>
    <row r="1840" spans="1:33" x14ac:dyDescent="0.35">
      <c r="A1840" s="199"/>
      <c r="B1840" s="200"/>
      <c r="C1840" s="200"/>
      <c r="D1840" s="200"/>
      <c r="E1840" s="200"/>
      <c r="F1840" s="200"/>
      <c r="G1840" s="200"/>
      <c r="H1840" s="200"/>
      <c r="I1840" s="200"/>
      <c r="J1840" s="200"/>
      <c r="K1840" s="200"/>
      <c r="L1840" s="200"/>
      <c r="M1840" s="200"/>
      <c r="N1840" s="200"/>
      <c r="O1840" s="200"/>
      <c r="P1840" s="200"/>
      <c r="Q1840" s="200"/>
      <c r="R1840" s="200"/>
      <c r="S1840" s="200"/>
      <c r="T1840" s="200"/>
      <c r="U1840" s="200"/>
      <c r="V1840" s="200"/>
      <c r="W1840" s="201"/>
      <c r="X1840" s="116" t="str">
        <f t="shared" si="289"/>
        <v xml:space="preserve"> </v>
      </c>
      <c r="Y1840" s="116" t="str">
        <f t="shared" si="288"/>
        <v xml:space="preserve"> </v>
      </c>
      <c r="Z1840" s="116" t="str">
        <f t="shared" si="280"/>
        <v xml:space="preserve"> </v>
      </c>
      <c r="AA1840" s="116" t="str">
        <f t="shared" si="281"/>
        <v xml:space="preserve"> </v>
      </c>
      <c r="AB1840" s="116" t="str">
        <f t="shared" si="282"/>
        <v xml:space="preserve"> </v>
      </c>
      <c r="AC1840" s="116" t="str">
        <f t="shared" si="283"/>
        <v xml:space="preserve"> </v>
      </c>
      <c r="AD1840" s="116" t="str">
        <f t="shared" si="284"/>
        <v xml:space="preserve"> </v>
      </c>
      <c r="AE1840" s="116" t="str">
        <f t="shared" si="285"/>
        <v xml:space="preserve"> </v>
      </c>
      <c r="AF1840" s="116" t="str">
        <f t="shared" si="286"/>
        <v xml:space="preserve"> </v>
      </c>
      <c r="AG1840" s="116" t="str">
        <f t="shared" si="287"/>
        <v xml:space="preserve"> </v>
      </c>
    </row>
    <row r="1841" spans="1:33" x14ac:dyDescent="0.35">
      <c r="A1841" s="199"/>
      <c r="B1841" s="200"/>
      <c r="C1841" s="200"/>
      <c r="D1841" s="200"/>
      <c r="E1841" s="200"/>
      <c r="F1841" s="200"/>
      <c r="G1841" s="200"/>
      <c r="H1841" s="200"/>
      <c r="I1841" s="200"/>
      <c r="J1841" s="200"/>
      <c r="K1841" s="200"/>
      <c r="L1841" s="200"/>
      <c r="M1841" s="200"/>
      <c r="N1841" s="200"/>
      <c r="O1841" s="200"/>
      <c r="P1841" s="200"/>
      <c r="Q1841" s="200"/>
      <c r="R1841" s="200"/>
      <c r="S1841" s="200"/>
      <c r="T1841" s="200"/>
      <c r="U1841" s="200"/>
      <c r="V1841" s="200"/>
      <c r="W1841" s="201"/>
      <c r="X1841" s="116" t="str">
        <f t="shared" si="289"/>
        <v xml:space="preserve"> </v>
      </c>
      <c r="Y1841" s="116" t="str">
        <f t="shared" si="288"/>
        <v xml:space="preserve"> </v>
      </c>
      <c r="Z1841" s="116" t="str">
        <f t="shared" si="280"/>
        <v xml:space="preserve"> </v>
      </c>
      <c r="AA1841" s="116" t="str">
        <f t="shared" si="281"/>
        <v xml:space="preserve"> </v>
      </c>
      <c r="AB1841" s="116" t="str">
        <f t="shared" si="282"/>
        <v xml:space="preserve"> </v>
      </c>
      <c r="AC1841" s="116" t="str">
        <f t="shared" si="283"/>
        <v xml:space="preserve"> </v>
      </c>
      <c r="AD1841" s="116" t="str">
        <f t="shared" si="284"/>
        <v xml:space="preserve"> </v>
      </c>
      <c r="AE1841" s="116" t="str">
        <f t="shared" si="285"/>
        <v xml:space="preserve"> </v>
      </c>
      <c r="AF1841" s="116" t="str">
        <f t="shared" si="286"/>
        <v xml:space="preserve"> </v>
      </c>
      <c r="AG1841" s="116" t="str">
        <f t="shared" si="287"/>
        <v xml:space="preserve"> </v>
      </c>
    </row>
    <row r="1842" spans="1:33" x14ac:dyDescent="0.35">
      <c r="A1842" s="199"/>
      <c r="B1842" s="200"/>
      <c r="C1842" s="200"/>
      <c r="D1842" s="200"/>
      <c r="E1842" s="200"/>
      <c r="F1842" s="200"/>
      <c r="G1842" s="200"/>
      <c r="H1842" s="200"/>
      <c r="I1842" s="200"/>
      <c r="J1842" s="200"/>
      <c r="K1842" s="200"/>
      <c r="L1842" s="200"/>
      <c r="M1842" s="200"/>
      <c r="N1842" s="200"/>
      <c r="O1842" s="200"/>
      <c r="P1842" s="200"/>
      <c r="Q1842" s="200"/>
      <c r="R1842" s="200"/>
      <c r="S1842" s="200"/>
      <c r="T1842" s="200"/>
      <c r="U1842" s="200"/>
      <c r="V1842" s="200"/>
      <c r="W1842" s="201"/>
      <c r="X1842" s="116" t="str">
        <f t="shared" si="289"/>
        <v xml:space="preserve"> </v>
      </c>
      <c r="Y1842" s="116" t="str">
        <f t="shared" si="288"/>
        <v xml:space="preserve"> </v>
      </c>
      <c r="Z1842" s="116" t="str">
        <f t="shared" si="280"/>
        <v xml:space="preserve"> </v>
      </c>
      <c r="AA1842" s="116" t="str">
        <f t="shared" si="281"/>
        <v xml:space="preserve"> </v>
      </c>
      <c r="AB1842" s="116" t="str">
        <f t="shared" si="282"/>
        <v xml:space="preserve"> </v>
      </c>
      <c r="AC1842" s="116" t="str">
        <f t="shared" si="283"/>
        <v xml:space="preserve"> </v>
      </c>
      <c r="AD1842" s="116" t="str">
        <f t="shared" si="284"/>
        <v xml:space="preserve"> </v>
      </c>
      <c r="AE1842" s="116" t="str">
        <f t="shared" si="285"/>
        <v xml:space="preserve"> </v>
      </c>
      <c r="AF1842" s="116" t="str">
        <f t="shared" si="286"/>
        <v xml:space="preserve"> </v>
      </c>
      <c r="AG1842" s="116" t="str">
        <f t="shared" si="287"/>
        <v xml:space="preserve"> </v>
      </c>
    </row>
    <row r="1843" spans="1:33" x14ac:dyDescent="0.35">
      <c r="A1843" s="199"/>
      <c r="B1843" s="200"/>
      <c r="C1843" s="200"/>
      <c r="D1843" s="200"/>
      <c r="E1843" s="200"/>
      <c r="F1843" s="200"/>
      <c r="G1843" s="200"/>
      <c r="H1843" s="200"/>
      <c r="I1843" s="200"/>
      <c r="J1843" s="200"/>
      <c r="K1843" s="200"/>
      <c r="L1843" s="200"/>
      <c r="M1843" s="200"/>
      <c r="N1843" s="200"/>
      <c r="O1843" s="200"/>
      <c r="P1843" s="200"/>
      <c r="Q1843" s="200"/>
      <c r="R1843" s="200"/>
      <c r="S1843" s="200"/>
      <c r="T1843" s="200"/>
      <c r="U1843" s="200"/>
      <c r="V1843" s="200"/>
      <c r="W1843" s="201"/>
      <c r="X1843" s="116" t="str">
        <f t="shared" si="289"/>
        <v xml:space="preserve"> </v>
      </c>
      <c r="Y1843" s="116" t="str">
        <f t="shared" si="288"/>
        <v xml:space="preserve"> </v>
      </c>
      <c r="Z1843" s="116" t="str">
        <f t="shared" si="280"/>
        <v xml:space="preserve"> </v>
      </c>
      <c r="AA1843" s="116" t="str">
        <f t="shared" si="281"/>
        <v xml:space="preserve"> </v>
      </c>
      <c r="AB1843" s="116" t="str">
        <f t="shared" si="282"/>
        <v xml:space="preserve"> </v>
      </c>
      <c r="AC1843" s="116" t="str">
        <f t="shared" si="283"/>
        <v xml:space="preserve"> </v>
      </c>
      <c r="AD1843" s="116" t="str">
        <f t="shared" si="284"/>
        <v xml:space="preserve"> </v>
      </c>
      <c r="AE1843" s="116" t="str">
        <f t="shared" si="285"/>
        <v xml:space="preserve"> </v>
      </c>
      <c r="AF1843" s="116" t="str">
        <f t="shared" si="286"/>
        <v xml:space="preserve"> </v>
      </c>
      <c r="AG1843" s="116" t="str">
        <f t="shared" si="287"/>
        <v xml:space="preserve"> </v>
      </c>
    </row>
    <row r="1844" spans="1:33" x14ac:dyDescent="0.35">
      <c r="A1844" s="199"/>
      <c r="B1844" s="200"/>
      <c r="C1844" s="200"/>
      <c r="D1844" s="200"/>
      <c r="E1844" s="200"/>
      <c r="F1844" s="200"/>
      <c r="G1844" s="200"/>
      <c r="H1844" s="200"/>
      <c r="I1844" s="200"/>
      <c r="J1844" s="200"/>
      <c r="K1844" s="200"/>
      <c r="L1844" s="200"/>
      <c r="M1844" s="200"/>
      <c r="N1844" s="200"/>
      <c r="O1844" s="200"/>
      <c r="P1844" s="200"/>
      <c r="Q1844" s="200"/>
      <c r="R1844" s="200"/>
      <c r="S1844" s="200"/>
      <c r="T1844" s="200"/>
      <c r="U1844" s="200"/>
      <c r="V1844" s="200"/>
      <c r="W1844" s="201"/>
      <c r="X1844" s="116" t="str">
        <f t="shared" si="289"/>
        <v xml:space="preserve"> </v>
      </c>
      <c r="Y1844" s="116" t="str">
        <f t="shared" si="288"/>
        <v xml:space="preserve"> </v>
      </c>
      <c r="Z1844" s="116" t="str">
        <f t="shared" si="280"/>
        <v xml:space="preserve"> </v>
      </c>
      <c r="AA1844" s="116" t="str">
        <f t="shared" si="281"/>
        <v xml:space="preserve"> </v>
      </c>
      <c r="AB1844" s="116" t="str">
        <f t="shared" si="282"/>
        <v xml:space="preserve"> </v>
      </c>
      <c r="AC1844" s="116" t="str">
        <f t="shared" si="283"/>
        <v xml:space="preserve"> </v>
      </c>
      <c r="AD1844" s="116" t="str">
        <f t="shared" si="284"/>
        <v xml:space="preserve"> </v>
      </c>
      <c r="AE1844" s="116" t="str">
        <f t="shared" si="285"/>
        <v xml:space="preserve"> </v>
      </c>
      <c r="AF1844" s="116" t="str">
        <f t="shared" si="286"/>
        <v xml:space="preserve"> </v>
      </c>
      <c r="AG1844" s="116" t="str">
        <f t="shared" si="287"/>
        <v xml:space="preserve"> </v>
      </c>
    </row>
    <row r="1845" spans="1:33" x14ac:dyDescent="0.35">
      <c r="A1845" s="199"/>
      <c r="B1845" s="200"/>
      <c r="C1845" s="200"/>
      <c r="D1845" s="200"/>
      <c r="E1845" s="200"/>
      <c r="F1845" s="200"/>
      <c r="G1845" s="200"/>
      <c r="H1845" s="200"/>
      <c r="I1845" s="200"/>
      <c r="J1845" s="200"/>
      <c r="K1845" s="200"/>
      <c r="L1845" s="200"/>
      <c r="M1845" s="200"/>
      <c r="N1845" s="200"/>
      <c r="O1845" s="200"/>
      <c r="P1845" s="200"/>
      <c r="Q1845" s="200"/>
      <c r="R1845" s="200"/>
      <c r="S1845" s="200"/>
      <c r="T1845" s="200"/>
      <c r="U1845" s="200"/>
      <c r="V1845" s="200"/>
      <c r="W1845" s="201"/>
      <c r="X1845" s="116" t="str">
        <f t="shared" si="289"/>
        <v xml:space="preserve"> </v>
      </c>
      <c r="Y1845" s="116" t="str">
        <f t="shared" si="288"/>
        <v xml:space="preserve"> </v>
      </c>
      <c r="Z1845" s="116" t="str">
        <f t="shared" si="280"/>
        <v xml:space="preserve"> </v>
      </c>
      <c r="AA1845" s="116" t="str">
        <f t="shared" si="281"/>
        <v xml:space="preserve"> </v>
      </c>
      <c r="AB1845" s="116" t="str">
        <f t="shared" si="282"/>
        <v xml:space="preserve"> </v>
      </c>
      <c r="AC1845" s="116" t="str">
        <f t="shared" si="283"/>
        <v xml:space="preserve"> </v>
      </c>
      <c r="AD1845" s="116" t="str">
        <f t="shared" si="284"/>
        <v xml:space="preserve"> </v>
      </c>
      <c r="AE1845" s="116" t="str">
        <f t="shared" si="285"/>
        <v xml:space="preserve"> </v>
      </c>
      <c r="AF1845" s="116" t="str">
        <f t="shared" si="286"/>
        <v xml:space="preserve"> </v>
      </c>
      <c r="AG1845" s="116" t="str">
        <f t="shared" si="287"/>
        <v xml:space="preserve"> </v>
      </c>
    </row>
    <row r="1846" spans="1:33" x14ac:dyDescent="0.35">
      <c r="A1846" s="199"/>
      <c r="B1846" s="200"/>
      <c r="C1846" s="200"/>
      <c r="D1846" s="200"/>
      <c r="E1846" s="200"/>
      <c r="F1846" s="200"/>
      <c r="G1846" s="200"/>
      <c r="H1846" s="200"/>
      <c r="I1846" s="200"/>
      <c r="J1846" s="200"/>
      <c r="K1846" s="200"/>
      <c r="L1846" s="200"/>
      <c r="M1846" s="200"/>
      <c r="N1846" s="200"/>
      <c r="O1846" s="200"/>
      <c r="P1846" s="200"/>
      <c r="Q1846" s="200"/>
      <c r="R1846" s="200"/>
      <c r="S1846" s="200"/>
      <c r="T1846" s="200"/>
      <c r="U1846" s="200"/>
      <c r="V1846" s="200"/>
      <c r="W1846" s="201"/>
      <c r="X1846" s="116" t="str">
        <f t="shared" si="289"/>
        <v xml:space="preserve"> </v>
      </c>
      <c r="Y1846" s="116" t="str">
        <f t="shared" si="288"/>
        <v xml:space="preserve"> </v>
      </c>
      <c r="Z1846" s="116" t="str">
        <f t="shared" si="280"/>
        <v xml:space="preserve"> </v>
      </c>
      <c r="AA1846" s="116" t="str">
        <f t="shared" si="281"/>
        <v xml:space="preserve"> </v>
      </c>
      <c r="AB1846" s="116" t="str">
        <f t="shared" si="282"/>
        <v xml:space="preserve"> </v>
      </c>
      <c r="AC1846" s="116" t="str">
        <f t="shared" si="283"/>
        <v xml:space="preserve"> </v>
      </c>
      <c r="AD1846" s="116" t="str">
        <f t="shared" si="284"/>
        <v xml:space="preserve"> </v>
      </c>
      <c r="AE1846" s="116" t="str">
        <f t="shared" si="285"/>
        <v xml:space="preserve"> </v>
      </c>
      <c r="AF1846" s="116" t="str">
        <f t="shared" si="286"/>
        <v xml:space="preserve"> </v>
      </c>
      <c r="AG1846" s="116" t="str">
        <f t="shared" si="287"/>
        <v xml:space="preserve"> </v>
      </c>
    </row>
    <row r="1847" spans="1:33" x14ac:dyDescent="0.35">
      <c r="A1847" s="199"/>
      <c r="B1847" s="200"/>
      <c r="C1847" s="200"/>
      <c r="D1847" s="200"/>
      <c r="E1847" s="200"/>
      <c r="F1847" s="200"/>
      <c r="G1847" s="200"/>
      <c r="H1847" s="200"/>
      <c r="I1847" s="200"/>
      <c r="J1847" s="200"/>
      <c r="K1847" s="200"/>
      <c r="L1847" s="200"/>
      <c r="M1847" s="200"/>
      <c r="N1847" s="200"/>
      <c r="O1847" s="200"/>
      <c r="P1847" s="200"/>
      <c r="Q1847" s="200"/>
      <c r="R1847" s="200"/>
      <c r="S1847" s="200"/>
      <c r="T1847" s="200"/>
      <c r="U1847" s="200"/>
      <c r="V1847" s="200"/>
      <c r="W1847" s="201"/>
      <c r="X1847" s="116" t="str">
        <f t="shared" si="289"/>
        <v xml:space="preserve"> </v>
      </c>
      <c r="Y1847" s="116" t="str">
        <f t="shared" si="288"/>
        <v xml:space="preserve"> </v>
      </c>
      <c r="Z1847" s="116" t="str">
        <f t="shared" si="280"/>
        <v xml:space="preserve"> </v>
      </c>
      <c r="AA1847" s="116" t="str">
        <f t="shared" si="281"/>
        <v xml:space="preserve"> </v>
      </c>
      <c r="AB1847" s="116" t="str">
        <f t="shared" si="282"/>
        <v xml:space="preserve"> </v>
      </c>
      <c r="AC1847" s="116" t="str">
        <f t="shared" si="283"/>
        <v xml:space="preserve"> </v>
      </c>
      <c r="AD1847" s="116" t="str">
        <f t="shared" si="284"/>
        <v xml:space="preserve"> </v>
      </c>
      <c r="AE1847" s="116" t="str">
        <f t="shared" si="285"/>
        <v xml:space="preserve"> </v>
      </c>
      <c r="AF1847" s="116" t="str">
        <f t="shared" si="286"/>
        <v xml:space="preserve"> </v>
      </c>
      <c r="AG1847" s="116" t="str">
        <f t="shared" si="287"/>
        <v xml:space="preserve"> </v>
      </c>
    </row>
    <row r="1848" spans="1:33" x14ac:dyDescent="0.35">
      <c r="A1848" s="199"/>
      <c r="B1848" s="200"/>
      <c r="C1848" s="200"/>
      <c r="D1848" s="200"/>
      <c r="E1848" s="200"/>
      <c r="F1848" s="200"/>
      <c r="G1848" s="200"/>
      <c r="H1848" s="200"/>
      <c r="I1848" s="200"/>
      <c r="J1848" s="200"/>
      <c r="K1848" s="200"/>
      <c r="L1848" s="200"/>
      <c r="M1848" s="200"/>
      <c r="N1848" s="200"/>
      <c r="O1848" s="200"/>
      <c r="P1848" s="200"/>
      <c r="Q1848" s="200"/>
      <c r="R1848" s="200"/>
      <c r="S1848" s="200"/>
      <c r="T1848" s="200"/>
      <c r="U1848" s="200"/>
      <c r="V1848" s="200"/>
      <c r="W1848" s="201"/>
      <c r="X1848" s="116" t="str">
        <f t="shared" si="289"/>
        <v xml:space="preserve"> </v>
      </c>
      <c r="Y1848" s="116" t="str">
        <f t="shared" si="288"/>
        <v xml:space="preserve"> </v>
      </c>
      <c r="Z1848" s="116" t="str">
        <f t="shared" si="280"/>
        <v xml:space="preserve"> </v>
      </c>
      <c r="AA1848" s="116" t="str">
        <f t="shared" si="281"/>
        <v xml:space="preserve"> </v>
      </c>
      <c r="AB1848" s="116" t="str">
        <f t="shared" si="282"/>
        <v xml:space="preserve"> </v>
      </c>
      <c r="AC1848" s="116" t="str">
        <f t="shared" si="283"/>
        <v xml:space="preserve"> </v>
      </c>
      <c r="AD1848" s="116" t="str">
        <f t="shared" si="284"/>
        <v xml:space="preserve"> </v>
      </c>
      <c r="AE1848" s="116" t="str">
        <f t="shared" si="285"/>
        <v xml:space="preserve"> </v>
      </c>
      <c r="AF1848" s="116" t="str">
        <f t="shared" si="286"/>
        <v xml:space="preserve"> </v>
      </c>
      <c r="AG1848" s="116" t="str">
        <f t="shared" si="287"/>
        <v xml:space="preserve"> </v>
      </c>
    </row>
    <row r="1849" spans="1:33" x14ac:dyDescent="0.35">
      <c r="A1849" s="199"/>
      <c r="B1849" s="200"/>
      <c r="C1849" s="200"/>
      <c r="D1849" s="200"/>
      <c r="E1849" s="200"/>
      <c r="F1849" s="200"/>
      <c r="G1849" s="200"/>
      <c r="H1849" s="200"/>
      <c r="I1849" s="200"/>
      <c r="J1849" s="200"/>
      <c r="K1849" s="200"/>
      <c r="L1849" s="200"/>
      <c r="M1849" s="200"/>
      <c r="N1849" s="200"/>
      <c r="O1849" s="200"/>
      <c r="P1849" s="200"/>
      <c r="Q1849" s="200"/>
      <c r="R1849" s="200"/>
      <c r="S1849" s="200"/>
      <c r="T1849" s="200"/>
      <c r="U1849" s="200"/>
      <c r="V1849" s="200"/>
      <c r="W1849" s="201"/>
      <c r="X1849" s="116" t="str">
        <f t="shared" si="289"/>
        <v xml:space="preserve"> </v>
      </c>
      <c r="Y1849" s="116" t="str">
        <f t="shared" si="288"/>
        <v xml:space="preserve"> </v>
      </c>
      <c r="Z1849" s="116" t="str">
        <f t="shared" si="280"/>
        <v xml:space="preserve"> </v>
      </c>
      <c r="AA1849" s="116" t="str">
        <f t="shared" si="281"/>
        <v xml:space="preserve"> </v>
      </c>
      <c r="AB1849" s="116" t="str">
        <f t="shared" si="282"/>
        <v xml:space="preserve"> </v>
      </c>
      <c r="AC1849" s="116" t="str">
        <f t="shared" si="283"/>
        <v xml:space="preserve"> </v>
      </c>
      <c r="AD1849" s="116" t="str">
        <f t="shared" si="284"/>
        <v xml:space="preserve"> </v>
      </c>
      <c r="AE1849" s="116" t="str">
        <f t="shared" si="285"/>
        <v xml:space="preserve"> </v>
      </c>
      <c r="AF1849" s="116" t="str">
        <f t="shared" si="286"/>
        <v xml:space="preserve"> </v>
      </c>
      <c r="AG1849" s="116" t="str">
        <f t="shared" si="287"/>
        <v xml:space="preserve"> </v>
      </c>
    </row>
    <row r="1850" spans="1:33" x14ac:dyDescent="0.35">
      <c r="A1850" s="199"/>
      <c r="B1850" s="200"/>
      <c r="C1850" s="200"/>
      <c r="D1850" s="200"/>
      <c r="E1850" s="200"/>
      <c r="F1850" s="200"/>
      <c r="G1850" s="200"/>
      <c r="H1850" s="200"/>
      <c r="I1850" s="200"/>
      <c r="J1850" s="200"/>
      <c r="K1850" s="200"/>
      <c r="L1850" s="200"/>
      <c r="M1850" s="200"/>
      <c r="N1850" s="200"/>
      <c r="O1850" s="200"/>
      <c r="P1850" s="200"/>
      <c r="Q1850" s="200"/>
      <c r="R1850" s="200"/>
      <c r="S1850" s="200"/>
      <c r="T1850" s="200"/>
      <c r="U1850" s="200"/>
      <c r="V1850" s="200"/>
      <c r="W1850" s="201"/>
      <c r="X1850" s="116" t="str">
        <f t="shared" si="289"/>
        <v xml:space="preserve"> </v>
      </c>
      <c r="Y1850" s="116" t="str">
        <f t="shared" si="288"/>
        <v xml:space="preserve"> </v>
      </c>
      <c r="Z1850" s="116" t="str">
        <f t="shared" si="280"/>
        <v xml:space="preserve"> </v>
      </c>
      <c r="AA1850" s="116" t="str">
        <f t="shared" si="281"/>
        <v xml:space="preserve"> </v>
      </c>
      <c r="AB1850" s="116" t="str">
        <f t="shared" si="282"/>
        <v xml:space="preserve"> </v>
      </c>
      <c r="AC1850" s="116" t="str">
        <f t="shared" si="283"/>
        <v xml:space="preserve"> </v>
      </c>
      <c r="AD1850" s="116" t="str">
        <f t="shared" si="284"/>
        <v xml:space="preserve"> </v>
      </c>
      <c r="AE1850" s="116" t="str">
        <f t="shared" si="285"/>
        <v xml:space="preserve"> </v>
      </c>
      <c r="AF1850" s="116" t="str">
        <f t="shared" si="286"/>
        <v xml:space="preserve"> </v>
      </c>
      <c r="AG1850" s="116" t="str">
        <f t="shared" si="287"/>
        <v xml:space="preserve"> </v>
      </c>
    </row>
    <row r="1851" spans="1:33" x14ac:dyDescent="0.35">
      <c r="A1851" s="199"/>
      <c r="B1851" s="200"/>
      <c r="C1851" s="200"/>
      <c r="D1851" s="200"/>
      <c r="E1851" s="200"/>
      <c r="F1851" s="200"/>
      <c r="G1851" s="200"/>
      <c r="H1851" s="200"/>
      <c r="I1851" s="200"/>
      <c r="J1851" s="200"/>
      <c r="K1851" s="200"/>
      <c r="L1851" s="200"/>
      <c r="M1851" s="200"/>
      <c r="N1851" s="200"/>
      <c r="O1851" s="200"/>
      <c r="P1851" s="200"/>
      <c r="Q1851" s="200"/>
      <c r="R1851" s="200"/>
      <c r="S1851" s="200"/>
      <c r="T1851" s="200"/>
      <c r="U1851" s="200"/>
      <c r="V1851" s="200"/>
      <c r="W1851" s="201"/>
      <c r="X1851" s="116" t="str">
        <f t="shared" si="289"/>
        <v xml:space="preserve"> </v>
      </c>
      <c r="Y1851" s="116" t="str">
        <f t="shared" si="288"/>
        <v xml:space="preserve"> </v>
      </c>
      <c r="Z1851" s="116" t="str">
        <f t="shared" si="280"/>
        <v xml:space="preserve"> </v>
      </c>
      <c r="AA1851" s="116" t="str">
        <f t="shared" si="281"/>
        <v xml:space="preserve"> </v>
      </c>
      <c r="AB1851" s="116" t="str">
        <f t="shared" si="282"/>
        <v xml:space="preserve"> </v>
      </c>
      <c r="AC1851" s="116" t="str">
        <f t="shared" si="283"/>
        <v xml:space="preserve"> </v>
      </c>
      <c r="AD1851" s="116" t="str">
        <f t="shared" si="284"/>
        <v xml:space="preserve"> </v>
      </c>
      <c r="AE1851" s="116" t="str">
        <f t="shared" si="285"/>
        <v xml:space="preserve"> </v>
      </c>
      <c r="AF1851" s="116" t="str">
        <f t="shared" si="286"/>
        <v xml:space="preserve"> </v>
      </c>
      <c r="AG1851" s="116" t="str">
        <f t="shared" si="287"/>
        <v xml:space="preserve"> </v>
      </c>
    </row>
    <row r="1852" spans="1:33" x14ac:dyDescent="0.35">
      <c r="A1852" s="199"/>
      <c r="B1852" s="200"/>
      <c r="C1852" s="200"/>
      <c r="D1852" s="200"/>
      <c r="E1852" s="200"/>
      <c r="F1852" s="200"/>
      <c r="G1852" s="200"/>
      <c r="H1852" s="200"/>
      <c r="I1852" s="200"/>
      <c r="J1852" s="200"/>
      <c r="K1852" s="200"/>
      <c r="L1852" s="200"/>
      <c r="M1852" s="200"/>
      <c r="N1852" s="200"/>
      <c r="O1852" s="200"/>
      <c r="P1852" s="200"/>
      <c r="Q1852" s="200"/>
      <c r="R1852" s="200"/>
      <c r="S1852" s="200"/>
      <c r="T1852" s="200"/>
      <c r="U1852" s="200"/>
      <c r="V1852" s="200"/>
      <c r="W1852" s="201"/>
      <c r="X1852" s="116" t="str">
        <f t="shared" si="289"/>
        <v xml:space="preserve"> </v>
      </c>
      <c r="Y1852" s="116" t="str">
        <f t="shared" si="288"/>
        <v xml:space="preserve"> </v>
      </c>
      <c r="Z1852" s="116" t="str">
        <f t="shared" si="280"/>
        <v xml:space="preserve"> </v>
      </c>
      <c r="AA1852" s="116" t="str">
        <f t="shared" si="281"/>
        <v xml:space="preserve"> </v>
      </c>
      <c r="AB1852" s="116" t="str">
        <f t="shared" si="282"/>
        <v xml:space="preserve"> </v>
      </c>
      <c r="AC1852" s="116" t="str">
        <f t="shared" si="283"/>
        <v xml:space="preserve"> </v>
      </c>
      <c r="AD1852" s="116" t="str">
        <f t="shared" si="284"/>
        <v xml:space="preserve"> </v>
      </c>
      <c r="AE1852" s="116" t="str">
        <f t="shared" si="285"/>
        <v xml:space="preserve"> </v>
      </c>
      <c r="AF1852" s="116" t="str">
        <f t="shared" si="286"/>
        <v xml:space="preserve"> </v>
      </c>
      <c r="AG1852" s="116" t="str">
        <f t="shared" si="287"/>
        <v xml:space="preserve"> </v>
      </c>
    </row>
    <row r="1853" spans="1:33" x14ac:dyDescent="0.35">
      <c r="A1853" s="199"/>
      <c r="B1853" s="200"/>
      <c r="C1853" s="200"/>
      <c r="D1853" s="200"/>
      <c r="E1853" s="200"/>
      <c r="F1853" s="200"/>
      <c r="G1853" s="200"/>
      <c r="H1853" s="200"/>
      <c r="I1853" s="200"/>
      <c r="J1853" s="200"/>
      <c r="K1853" s="200"/>
      <c r="L1853" s="200"/>
      <c r="M1853" s="200"/>
      <c r="N1853" s="200"/>
      <c r="O1853" s="200"/>
      <c r="P1853" s="200"/>
      <c r="Q1853" s="200"/>
      <c r="R1853" s="200"/>
      <c r="S1853" s="200"/>
      <c r="T1853" s="200"/>
      <c r="U1853" s="200"/>
      <c r="V1853" s="200"/>
      <c r="W1853" s="201"/>
      <c r="X1853" s="116" t="str">
        <f t="shared" si="289"/>
        <v xml:space="preserve"> </v>
      </c>
      <c r="Y1853" s="116" t="str">
        <f t="shared" si="288"/>
        <v xml:space="preserve"> </v>
      </c>
      <c r="Z1853" s="116" t="str">
        <f t="shared" si="280"/>
        <v xml:space="preserve"> </v>
      </c>
      <c r="AA1853" s="116" t="str">
        <f t="shared" si="281"/>
        <v xml:space="preserve"> </v>
      </c>
      <c r="AB1853" s="116" t="str">
        <f t="shared" si="282"/>
        <v xml:space="preserve"> </v>
      </c>
      <c r="AC1853" s="116" t="str">
        <f t="shared" si="283"/>
        <v xml:space="preserve"> </v>
      </c>
      <c r="AD1853" s="116" t="str">
        <f t="shared" si="284"/>
        <v xml:space="preserve"> </v>
      </c>
      <c r="AE1853" s="116" t="str">
        <f t="shared" si="285"/>
        <v xml:space="preserve"> </v>
      </c>
      <c r="AF1853" s="116" t="str">
        <f t="shared" si="286"/>
        <v xml:space="preserve"> </v>
      </c>
      <c r="AG1853" s="116" t="str">
        <f t="shared" si="287"/>
        <v xml:space="preserve"> </v>
      </c>
    </row>
    <row r="1854" spans="1:33" x14ac:dyDescent="0.35">
      <c r="A1854" s="199"/>
      <c r="B1854" s="200"/>
      <c r="C1854" s="200"/>
      <c r="D1854" s="200"/>
      <c r="E1854" s="200"/>
      <c r="F1854" s="200"/>
      <c r="G1854" s="200"/>
      <c r="H1854" s="200"/>
      <c r="I1854" s="200"/>
      <c r="J1854" s="200"/>
      <c r="K1854" s="200"/>
      <c r="L1854" s="200"/>
      <c r="M1854" s="200"/>
      <c r="N1854" s="200"/>
      <c r="O1854" s="200"/>
      <c r="P1854" s="200"/>
      <c r="Q1854" s="200"/>
      <c r="R1854" s="200"/>
      <c r="S1854" s="200"/>
      <c r="T1854" s="200"/>
      <c r="U1854" s="200"/>
      <c r="V1854" s="200"/>
      <c r="W1854" s="201"/>
      <c r="X1854" s="116" t="str">
        <f t="shared" si="289"/>
        <v xml:space="preserve"> </v>
      </c>
      <c r="Y1854" s="116" t="str">
        <f t="shared" si="288"/>
        <v xml:space="preserve"> </v>
      </c>
      <c r="Z1854" s="116" t="str">
        <f t="shared" si="280"/>
        <v xml:space="preserve"> </v>
      </c>
      <c r="AA1854" s="116" t="str">
        <f t="shared" si="281"/>
        <v xml:space="preserve"> </v>
      </c>
      <c r="AB1854" s="116" t="str">
        <f t="shared" si="282"/>
        <v xml:space="preserve"> </v>
      </c>
      <c r="AC1854" s="116" t="str">
        <f t="shared" si="283"/>
        <v xml:space="preserve"> </v>
      </c>
      <c r="AD1854" s="116" t="str">
        <f t="shared" si="284"/>
        <v xml:space="preserve"> </v>
      </c>
      <c r="AE1854" s="116" t="str">
        <f t="shared" si="285"/>
        <v xml:space="preserve"> </v>
      </c>
      <c r="AF1854" s="116" t="str">
        <f t="shared" si="286"/>
        <v xml:space="preserve"> </v>
      </c>
      <c r="AG1854" s="116" t="str">
        <f t="shared" si="287"/>
        <v xml:space="preserve"> </v>
      </c>
    </row>
    <row r="1855" spans="1:33" x14ac:dyDescent="0.35">
      <c r="A1855" s="199"/>
      <c r="B1855" s="200"/>
      <c r="C1855" s="200"/>
      <c r="D1855" s="200"/>
      <c r="E1855" s="200"/>
      <c r="F1855" s="200"/>
      <c r="G1855" s="200"/>
      <c r="H1855" s="200"/>
      <c r="I1855" s="200"/>
      <c r="J1855" s="200"/>
      <c r="K1855" s="200"/>
      <c r="L1855" s="200"/>
      <c r="M1855" s="200"/>
      <c r="N1855" s="200"/>
      <c r="O1855" s="200"/>
      <c r="P1855" s="200"/>
      <c r="Q1855" s="200"/>
      <c r="R1855" s="200"/>
      <c r="S1855" s="200"/>
      <c r="T1855" s="200"/>
      <c r="U1855" s="200"/>
      <c r="V1855" s="200"/>
      <c r="W1855" s="201"/>
      <c r="X1855" s="116" t="str">
        <f t="shared" si="289"/>
        <v xml:space="preserve"> </v>
      </c>
      <c r="Y1855" s="116" t="str">
        <f t="shared" si="288"/>
        <v xml:space="preserve"> </v>
      </c>
      <c r="Z1855" s="116" t="str">
        <f t="shared" si="280"/>
        <v xml:space="preserve"> </v>
      </c>
      <c r="AA1855" s="116" t="str">
        <f t="shared" si="281"/>
        <v xml:space="preserve"> </v>
      </c>
      <c r="AB1855" s="116" t="str">
        <f t="shared" si="282"/>
        <v xml:space="preserve"> </v>
      </c>
      <c r="AC1855" s="116" t="str">
        <f t="shared" si="283"/>
        <v xml:space="preserve"> </v>
      </c>
      <c r="AD1855" s="116" t="str">
        <f t="shared" si="284"/>
        <v xml:space="preserve"> </v>
      </c>
      <c r="AE1855" s="116" t="str">
        <f t="shared" si="285"/>
        <v xml:space="preserve"> </v>
      </c>
      <c r="AF1855" s="116" t="str">
        <f t="shared" si="286"/>
        <v xml:space="preserve"> </v>
      </c>
      <c r="AG1855" s="116" t="str">
        <f t="shared" si="287"/>
        <v xml:space="preserve"> </v>
      </c>
    </row>
    <row r="1856" spans="1:33" x14ac:dyDescent="0.35">
      <c r="A1856" s="199"/>
      <c r="B1856" s="200"/>
      <c r="C1856" s="200"/>
      <c r="D1856" s="200"/>
      <c r="E1856" s="200"/>
      <c r="F1856" s="200"/>
      <c r="G1856" s="200"/>
      <c r="H1856" s="200"/>
      <c r="I1856" s="200"/>
      <c r="J1856" s="200"/>
      <c r="K1856" s="200"/>
      <c r="L1856" s="200"/>
      <c r="M1856" s="200"/>
      <c r="N1856" s="200"/>
      <c r="O1856" s="200"/>
      <c r="P1856" s="200"/>
      <c r="Q1856" s="200"/>
      <c r="R1856" s="200"/>
      <c r="S1856" s="200"/>
      <c r="T1856" s="200"/>
      <c r="U1856" s="200"/>
      <c r="V1856" s="200"/>
      <c r="W1856" s="201"/>
      <c r="X1856" s="116" t="str">
        <f t="shared" si="289"/>
        <v xml:space="preserve"> </v>
      </c>
      <c r="Y1856" s="116" t="str">
        <f t="shared" si="288"/>
        <v xml:space="preserve"> </v>
      </c>
      <c r="Z1856" s="116" t="str">
        <f t="shared" si="280"/>
        <v xml:space="preserve"> </v>
      </c>
      <c r="AA1856" s="116" t="str">
        <f t="shared" si="281"/>
        <v xml:space="preserve"> </v>
      </c>
      <c r="AB1856" s="116" t="str">
        <f t="shared" si="282"/>
        <v xml:space="preserve"> </v>
      </c>
      <c r="AC1856" s="116" t="str">
        <f t="shared" si="283"/>
        <v xml:space="preserve"> </v>
      </c>
      <c r="AD1856" s="116" t="str">
        <f t="shared" si="284"/>
        <v xml:space="preserve"> </v>
      </c>
      <c r="AE1856" s="116" t="str">
        <f t="shared" si="285"/>
        <v xml:space="preserve"> </v>
      </c>
      <c r="AF1856" s="116" t="str">
        <f t="shared" si="286"/>
        <v xml:space="preserve"> </v>
      </c>
      <c r="AG1856" s="116" t="str">
        <f t="shared" si="287"/>
        <v xml:space="preserve"> </v>
      </c>
    </row>
    <row r="1857" spans="1:33" x14ac:dyDescent="0.35">
      <c r="A1857" s="199"/>
      <c r="B1857" s="200"/>
      <c r="C1857" s="200"/>
      <c r="D1857" s="200"/>
      <c r="E1857" s="200"/>
      <c r="F1857" s="200"/>
      <c r="G1857" s="200"/>
      <c r="H1857" s="200"/>
      <c r="I1857" s="200"/>
      <c r="J1857" s="200"/>
      <c r="K1857" s="200"/>
      <c r="L1857" s="200"/>
      <c r="M1857" s="200"/>
      <c r="N1857" s="200"/>
      <c r="O1857" s="200"/>
      <c r="P1857" s="200"/>
      <c r="Q1857" s="200"/>
      <c r="R1857" s="200"/>
      <c r="S1857" s="200"/>
      <c r="T1857" s="200"/>
      <c r="U1857" s="200"/>
      <c r="V1857" s="200"/>
      <c r="W1857" s="201"/>
      <c r="X1857" s="116" t="str">
        <f t="shared" si="289"/>
        <v xml:space="preserve"> </v>
      </c>
      <c r="Y1857" s="116" t="str">
        <f t="shared" si="288"/>
        <v xml:space="preserve"> </v>
      </c>
      <c r="Z1857" s="116" t="str">
        <f t="shared" si="280"/>
        <v xml:space="preserve"> </v>
      </c>
      <c r="AA1857" s="116" t="str">
        <f t="shared" si="281"/>
        <v xml:space="preserve"> </v>
      </c>
      <c r="AB1857" s="116" t="str">
        <f t="shared" si="282"/>
        <v xml:space="preserve"> </v>
      </c>
      <c r="AC1857" s="116" t="str">
        <f t="shared" si="283"/>
        <v xml:space="preserve"> </v>
      </c>
      <c r="AD1857" s="116" t="str">
        <f t="shared" si="284"/>
        <v xml:space="preserve"> </v>
      </c>
      <c r="AE1857" s="116" t="str">
        <f t="shared" si="285"/>
        <v xml:space="preserve"> </v>
      </c>
      <c r="AF1857" s="116" t="str">
        <f t="shared" si="286"/>
        <v xml:space="preserve"> </v>
      </c>
      <c r="AG1857" s="116" t="str">
        <f t="shared" si="287"/>
        <v xml:space="preserve"> </v>
      </c>
    </row>
    <row r="1858" spans="1:33" x14ac:dyDescent="0.35">
      <c r="A1858" s="199"/>
      <c r="B1858" s="200"/>
      <c r="C1858" s="200"/>
      <c r="D1858" s="200"/>
      <c r="E1858" s="200"/>
      <c r="F1858" s="200"/>
      <c r="G1858" s="200"/>
      <c r="H1858" s="200"/>
      <c r="I1858" s="200"/>
      <c r="J1858" s="200"/>
      <c r="K1858" s="200"/>
      <c r="L1858" s="200"/>
      <c r="M1858" s="200"/>
      <c r="N1858" s="200"/>
      <c r="O1858" s="200"/>
      <c r="P1858" s="200"/>
      <c r="Q1858" s="200"/>
      <c r="R1858" s="200"/>
      <c r="S1858" s="200"/>
      <c r="T1858" s="200"/>
      <c r="U1858" s="200"/>
      <c r="V1858" s="200"/>
      <c r="W1858" s="201"/>
      <c r="X1858" s="116" t="str">
        <f t="shared" si="289"/>
        <v xml:space="preserve"> </v>
      </c>
      <c r="Y1858" s="116" t="str">
        <f t="shared" si="288"/>
        <v xml:space="preserve"> </v>
      </c>
      <c r="Z1858" s="116" t="str">
        <f t="shared" si="280"/>
        <v xml:space="preserve"> </v>
      </c>
      <c r="AA1858" s="116" t="str">
        <f t="shared" si="281"/>
        <v xml:space="preserve"> </v>
      </c>
      <c r="AB1858" s="116" t="str">
        <f t="shared" si="282"/>
        <v xml:space="preserve"> </v>
      </c>
      <c r="AC1858" s="116" t="str">
        <f t="shared" si="283"/>
        <v xml:space="preserve"> </v>
      </c>
      <c r="AD1858" s="116" t="str">
        <f t="shared" si="284"/>
        <v xml:space="preserve"> </v>
      </c>
      <c r="AE1858" s="116" t="str">
        <f t="shared" si="285"/>
        <v xml:space="preserve"> </v>
      </c>
      <c r="AF1858" s="116" t="str">
        <f t="shared" si="286"/>
        <v xml:space="preserve"> </v>
      </c>
      <c r="AG1858" s="116" t="str">
        <f t="shared" si="287"/>
        <v xml:space="preserve"> </v>
      </c>
    </row>
    <row r="1859" spans="1:33" x14ac:dyDescent="0.35">
      <c r="A1859" s="199"/>
      <c r="B1859" s="200"/>
      <c r="C1859" s="200"/>
      <c r="D1859" s="200"/>
      <c r="E1859" s="200"/>
      <c r="F1859" s="200"/>
      <c r="G1859" s="200"/>
      <c r="H1859" s="200"/>
      <c r="I1859" s="200"/>
      <c r="J1859" s="200"/>
      <c r="K1859" s="200"/>
      <c r="L1859" s="200"/>
      <c r="M1859" s="200"/>
      <c r="N1859" s="200"/>
      <c r="O1859" s="200"/>
      <c r="P1859" s="200"/>
      <c r="Q1859" s="200"/>
      <c r="R1859" s="200"/>
      <c r="S1859" s="200"/>
      <c r="T1859" s="200"/>
      <c r="U1859" s="200"/>
      <c r="V1859" s="200"/>
      <c r="W1859" s="201"/>
      <c r="X1859" s="116" t="str">
        <f t="shared" si="289"/>
        <v xml:space="preserve"> </v>
      </c>
      <c r="Y1859" s="116" t="str">
        <f t="shared" si="288"/>
        <v xml:space="preserve"> </v>
      </c>
      <c r="Z1859" s="116" t="str">
        <f t="shared" si="280"/>
        <v xml:space="preserve"> </v>
      </c>
      <c r="AA1859" s="116" t="str">
        <f t="shared" si="281"/>
        <v xml:space="preserve"> </v>
      </c>
      <c r="AB1859" s="116" t="str">
        <f t="shared" si="282"/>
        <v xml:space="preserve"> </v>
      </c>
      <c r="AC1859" s="116" t="str">
        <f t="shared" si="283"/>
        <v xml:space="preserve"> </v>
      </c>
      <c r="AD1859" s="116" t="str">
        <f t="shared" si="284"/>
        <v xml:space="preserve"> </v>
      </c>
      <c r="AE1859" s="116" t="str">
        <f t="shared" si="285"/>
        <v xml:space="preserve"> </v>
      </c>
      <c r="AF1859" s="116" t="str">
        <f t="shared" si="286"/>
        <v xml:space="preserve"> </v>
      </c>
      <c r="AG1859" s="116" t="str">
        <f t="shared" si="287"/>
        <v xml:space="preserve"> </v>
      </c>
    </row>
    <row r="1860" spans="1:33" x14ac:dyDescent="0.35">
      <c r="A1860" s="199"/>
      <c r="B1860" s="200"/>
      <c r="C1860" s="200"/>
      <c r="D1860" s="200"/>
      <c r="E1860" s="200"/>
      <c r="F1860" s="200"/>
      <c r="G1860" s="200"/>
      <c r="H1860" s="200"/>
      <c r="I1860" s="200"/>
      <c r="J1860" s="200"/>
      <c r="K1860" s="200"/>
      <c r="L1860" s="200"/>
      <c r="M1860" s="200"/>
      <c r="N1860" s="200"/>
      <c r="O1860" s="200"/>
      <c r="P1860" s="200"/>
      <c r="Q1860" s="200"/>
      <c r="R1860" s="200"/>
      <c r="S1860" s="200"/>
      <c r="T1860" s="200"/>
      <c r="U1860" s="200"/>
      <c r="V1860" s="200"/>
      <c r="W1860" s="201"/>
      <c r="X1860" s="116" t="str">
        <f t="shared" si="289"/>
        <v xml:space="preserve"> </v>
      </c>
      <c r="Y1860" s="116" t="str">
        <f t="shared" si="288"/>
        <v xml:space="preserve"> </v>
      </c>
      <c r="Z1860" s="116" t="str">
        <f t="shared" ref="Z1860:Z1923" si="290">H1860&amp;" "&amp;I1860</f>
        <v xml:space="preserve"> </v>
      </c>
      <c r="AA1860" s="116" t="str">
        <f t="shared" ref="AA1860:AA1923" si="291">J1860&amp;" "&amp;K1860</f>
        <v xml:space="preserve"> </v>
      </c>
      <c r="AB1860" s="116" t="str">
        <f t="shared" ref="AB1860:AB1923" si="292">L1860&amp;" "&amp;M1860</f>
        <v xml:space="preserve"> </v>
      </c>
      <c r="AC1860" s="116" t="str">
        <f t="shared" ref="AC1860:AC1923" si="293">N1860&amp;" "&amp;O1860</f>
        <v xml:space="preserve"> </v>
      </c>
      <c r="AD1860" s="116" t="str">
        <f t="shared" ref="AD1860:AD1923" si="294">P1860&amp;" "&amp;Q1860</f>
        <v xml:space="preserve"> </v>
      </c>
      <c r="AE1860" s="116" t="str">
        <f t="shared" ref="AE1860:AE1923" si="295">R1860&amp;" "&amp;S1860</f>
        <v xml:space="preserve"> </v>
      </c>
      <c r="AF1860" s="116" t="str">
        <f t="shared" ref="AF1860:AF1923" si="296">T1860&amp;" "&amp;U1860</f>
        <v xml:space="preserve"> </v>
      </c>
      <c r="AG1860" s="116" t="str">
        <f t="shared" ref="AG1860:AG1923" si="297">V1860&amp;" "&amp;W1860</f>
        <v xml:space="preserve"> </v>
      </c>
    </row>
    <row r="1861" spans="1:33" x14ac:dyDescent="0.35">
      <c r="A1861" s="199"/>
      <c r="B1861" s="200"/>
      <c r="C1861" s="200"/>
      <c r="D1861" s="200"/>
      <c r="E1861" s="200"/>
      <c r="F1861" s="200"/>
      <c r="G1861" s="200"/>
      <c r="H1861" s="200"/>
      <c r="I1861" s="200"/>
      <c r="J1861" s="200"/>
      <c r="K1861" s="200"/>
      <c r="L1861" s="200"/>
      <c r="M1861" s="200"/>
      <c r="N1861" s="200"/>
      <c r="O1861" s="200"/>
      <c r="P1861" s="200"/>
      <c r="Q1861" s="200"/>
      <c r="R1861" s="200"/>
      <c r="S1861" s="200"/>
      <c r="T1861" s="200"/>
      <c r="U1861" s="200"/>
      <c r="V1861" s="200"/>
      <c r="W1861" s="201"/>
      <c r="X1861" s="116" t="str">
        <f t="shared" si="289"/>
        <v xml:space="preserve"> </v>
      </c>
      <c r="Y1861" s="116" t="str">
        <f t="shared" ref="Y1861:Y1924" si="298">F1861&amp;" "&amp;G1861</f>
        <v xml:space="preserve"> </v>
      </c>
      <c r="Z1861" s="116" t="str">
        <f t="shared" si="290"/>
        <v xml:space="preserve"> </v>
      </c>
      <c r="AA1861" s="116" t="str">
        <f t="shared" si="291"/>
        <v xml:space="preserve"> </v>
      </c>
      <c r="AB1861" s="116" t="str">
        <f t="shared" si="292"/>
        <v xml:space="preserve"> </v>
      </c>
      <c r="AC1861" s="116" t="str">
        <f t="shared" si="293"/>
        <v xml:space="preserve"> </v>
      </c>
      <c r="AD1861" s="116" t="str">
        <f t="shared" si="294"/>
        <v xml:space="preserve"> </v>
      </c>
      <c r="AE1861" s="116" t="str">
        <f t="shared" si="295"/>
        <v xml:space="preserve"> </v>
      </c>
      <c r="AF1861" s="116" t="str">
        <f t="shared" si="296"/>
        <v xml:space="preserve"> </v>
      </c>
      <c r="AG1861" s="116" t="str">
        <f t="shared" si="297"/>
        <v xml:space="preserve"> </v>
      </c>
    </row>
    <row r="1862" spans="1:33" x14ac:dyDescent="0.35">
      <c r="A1862" s="199"/>
      <c r="B1862" s="200"/>
      <c r="C1862" s="200"/>
      <c r="D1862" s="200"/>
      <c r="E1862" s="200"/>
      <c r="F1862" s="200"/>
      <c r="G1862" s="200"/>
      <c r="H1862" s="200"/>
      <c r="I1862" s="200"/>
      <c r="J1862" s="200"/>
      <c r="K1862" s="200"/>
      <c r="L1862" s="200"/>
      <c r="M1862" s="200"/>
      <c r="N1862" s="200"/>
      <c r="O1862" s="200"/>
      <c r="P1862" s="200"/>
      <c r="Q1862" s="200"/>
      <c r="R1862" s="200"/>
      <c r="S1862" s="200"/>
      <c r="T1862" s="200"/>
      <c r="U1862" s="200"/>
      <c r="V1862" s="200"/>
      <c r="W1862" s="201"/>
      <c r="X1862" s="116" t="str">
        <f t="shared" ref="X1862:X1925" si="299">D1862&amp;" "&amp;E1862</f>
        <v xml:space="preserve"> </v>
      </c>
      <c r="Y1862" s="116" t="str">
        <f t="shared" si="298"/>
        <v xml:space="preserve"> </v>
      </c>
      <c r="Z1862" s="116" t="str">
        <f t="shared" si="290"/>
        <v xml:space="preserve"> </v>
      </c>
      <c r="AA1862" s="116" t="str">
        <f t="shared" si="291"/>
        <v xml:space="preserve"> </v>
      </c>
      <c r="AB1862" s="116" t="str">
        <f t="shared" si="292"/>
        <v xml:space="preserve"> </v>
      </c>
      <c r="AC1862" s="116" t="str">
        <f t="shared" si="293"/>
        <v xml:space="preserve"> </v>
      </c>
      <c r="AD1862" s="116" t="str">
        <f t="shared" si="294"/>
        <v xml:space="preserve"> </v>
      </c>
      <c r="AE1862" s="116" t="str">
        <f t="shared" si="295"/>
        <v xml:space="preserve"> </v>
      </c>
      <c r="AF1862" s="116" t="str">
        <f t="shared" si="296"/>
        <v xml:space="preserve"> </v>
      </c>
      <c r="AG1862" s="116" t="str">
        <f t="shared" si="297"/>
        <v xml:space="preserve"> </v>
      </c>
    </row>
    <row r="1863" spans="1:33" x14ac:dyDescent="0.35">
      <c r="A1863" s="199"/>
      <c r="B1863" s="200"/>
      <c r="C1863" s="200"/>
      <c r="D1863" s="200"/>
      <c r="E1863" s="200"/>
      <c r="F1863" s="200"/>
      <c r="G1863" s="200"/>
      <c r="H1863" s="200"/>
      <c r="I1863" s="200"/>
      <c r="J1863" s="200"/>
      <c r="K1863" s="200"/>
      <c r="L1863" s="200"/>
      <c r="M1863" s="200"/>
      <c r="N1863" s="200"/>
      <c r="O1863" s="200"/>
      <c r="P1863" s="200"/>
      <c r="Q1863" s="200"/>
      <c r="R1863" s="200"/>
      <c r="S1863" s="200"/>
      <c r="T1863" s="200"/>
      <c r="U1863" s="200"/>
      <c r="V1863" s="200"/>
      <c r="W1863" s="201"/>
      <c r="X1863" s="116" t="str">
        <f t="shared" si="299"/>
        <v xml:space="preserve"> </v>
      </c>
      <c r="Y1863" s="116" t="str">
        <f t="shared" si="298"/>
        <v xml:space="preserve"> </v>
      </c>
      <c r="Z1863" s="116" t="str">
        <f t="shared" si="290"/>
        <v xml:space="preserve"> </v>
      </c>
      <c r="AA1863" s="116" t="str">
        <f t="shared" si="291"/>
        <v xml:space="preserve"> </v>
      </c>
      <c r="AB1863" s="116" t="str">
        <f t="shared" si="292"/>
        <v xml:space="preserve"> </v>
      </c>
      <c r="AC1863" s="116" t="str">
        <f t="shared" si="293"/>
        <v xml:space="preserve"> </v>
      </c>
      <c r="AD1863" s="116" t="str">
        <f t="shared" si="294"/>
        <v xml:space="preserve"> </v>
      </c>
      <c r="AE1863" s="116" t="str">
        <f t="shared" si="295"/>
        <v xml:space="preserve"> </v>
      </c>
      <c r="AF1863" s="116" t="str">
        <f t="shared" si="296"/>
        <v xml:space="preserve"> </v>
      </c>
      <c r="AG1863" s="116" t="str">
        <f t="shared" si="297"/>
        <v xml:space="preserve"> </v>
      </c>
    </row>
    <row r="1864" spans="1:33" x14ac:dyDescent="0.35">
      <c r="A1864" s="199"/>
      <c r="B1864" s="200"/>
      <c r="C1864" s="200"/>
      <c r="D1864" s="200"/>
      <c r="E1864" s="200"/>
      <c r="F1864" s="200"/>
      <c r="G1864" s="200"/>
      <c r="H1864" s="200"/>
      <c r="I1864" s="200"/>
      <c r="J1864" s="200"/>
      <c r="K1864" s="200"/>
      <c r="L1864" s="200"/>
      <c r="M1864" s="200"/>
      <c r="N1864" s="200"/>
      <c r="O1864" s="200"/>
      <c r="P1864" s="200"/>
      <c r="Q1864" s="200"/>
      <c r="R1864" s="200"/>
      <c r="S1864" s="200"/>
      <c r="T1864" s="200"/>
      <c r="U1864" s="200"/>
      <c r="V1864" s="200"/>
      <c r="W1864" s="201"/>
      <c r="X1864" s="116" t="str">
        <f t="shared" si="299"/>
        <v xml:space="preserve"> </v>
      </c>
      <c r="Y1864" s="116" t="str">
        <f t="shared" si="298"/>
        <v xml:space="preserve"> </v>
      </c>
      <c r="Z1864" s="116" t="str">
        <f t="shared" si="290"/>
        <v xml:space="preserve"> </v>
      </c>
      <c r="AA1864" s="116" t="str">
        <f t="shared" si="291"/>
        <v xml:space="preserve"> </v>
      </c>
      <c r="AB1864" s="116" t="str">
        <f t="shared" si="292"/>
        <v xml:space="preserve"> </v>
      </c>
      <c r="AC1864" s="116" t="str">
        <f t="shared" si="293"/>
        <v xml:space="preserve"> </v>
      </c>
      <c r="AD1864" s="116" t="str">
        <f t="shared" si="294"/>
        <v xml:space="preserve"> </v>
      </c>
      <c r="AE1864" s="116" t="str">
        <f t="shared" si="295"/>
        <v xml:space="preserve"> </v>
      </c>
      <c r="AF1864" s="116" t="str">
        <f t="shared" si="296"/>
        <v xml:space="preserve"> </v>
      </c>
      <c r="AG1864" s="116" t="str">
        <f t="shared" si="297"/>
        <v xml:space="preserve"> </v>
      </c>
    </row>
    <row r="1865" spans="1:33" x14ac:dyDescent="0.35">
      <c r="A1865" s="199"/>
      <c r="B1865" s="200"/>
      <c r="C1865" s="200"/>
      <c r="D1865" s="200"/>
      <c r="E1865" s="200"/>
      <c r="F1865" s="200"/>
      <c r="G1865" s="200"/>
      <c r="H1865" s="200"/>
      <c r="I1865" s="200"/>
      <c r="J1865" s="200"/>
      <c r="K1865" s="200"/>
      <c r="L1865" s="200"/>
      <c r="M1865" s="200"/>
      <c r="N1865" s="200"/>
      <c r="O1865" s="200"/>
      <c r="P1865" s="200"/>
      <c r="Q1865" s="200"/>
      <c r="R1865" s="200"/>
      <c r="S1865" s="200"/>
      <c r="T1865" s="200"/>
      <c r="U1865" s="200"/>
      <c r="V1865" s="200"/>
      <c r="W1865" s="201"/>
      <c r="X1865" s="116" t="str">
        <f t="shared" si="299"/>
        <v xml:space="preserve"> </v>
      </c>
      <c r="Y1865" s="116" t="str">
        <f t="shared" si="298"/>
        <v xml:space="preserve"> </v>
      </c>
      <c r="Z1865" s="116" t="str">
        <f t="shared" si="290"/>
        <v xml:space="preserve"> </v>
      </c>
      <c r="AA1865" s="116" t="str">
        <f t="shared" si="291"/>
        <v xml:space="preserve"> </v>
      </c>
      <c r="AB1865" s="116" t="str">
        <f t="shared" si="292"/>
        <v xml:space="preserve"> </v>
      </c>
      <c r="AC1865" s="116" t="str">
        <f t="shared" si="293"/>
        <v xml:space="preserve"> </v>
      </c>
      <c r="AD1865" s="116" t="str">
        <f t="shared" si="294"/>
        <v xml:space="preserve"> </v>
      </c>
      <c r="AE1865" s="116" t="str">
        <f t="shared" si="295"/>
        <v xml:space="preserve"> </v>
      </c>
      <c r="AF1865" s="116" t="str">
        <f t="shared" si="296"/>
        <v xml:space="preserve"> </v>
      </c>
      <c r="AG1865" s="116" t="str">
        <f t="shared" si="297"/>
        <v xml:space="preserve"> </v>
      </c>
    </row>
    <row r="1866" spans="1:33" x14ac:dyDescent="0.35">
      <c r="A1866" s="199"/>
      <c r="B1866" s="200"/>
      <c r="C1866" s="200"/>
      <c r="D1866" s="200"/>
      <c r="E1866" s="200"/>
      <c r="F1866" s="200"/>
      <c r="G1866" s="200"/>
      <c r="H1866" s="200"/>
      <c r="I1866" s="200"/>
      <c r="J1866" s="200"/>
      <c r="K1866" s="200"/>
      <c r="L1866" s="200"/>
      <c r="M1866" s="200"/>
      <c r="N1866" s="200"/>
      <c r="O1866" s="200"/>
      <c r="P1866" s="200"/>
      <c r="Q1866" s="200"/>
      <c r="R1866" s="200"/>
      <c r="S1866" s="200"/>
      <c r="T1866" s="200"/>
      <c r="U1866" s="200"/>
      <c r="V1866" s="200"/>
      <c r="W1866" s="201"/>
      <c r="X1866" s="116" t="str">
        <f t="shared" si="299"/>
        <v xml:space="preserve"> </v>
      </c>
      <c r="Y1866" s="116" t="str">
        <f t="shared" si="298"/>
        <v xml:space="preserve"> </v>
      </c>
      <c r="Z1866" s="116" t="str">
        <f t="shared" si="290"/>
        <v xml:space="preserve"> </v>
      </c>
      <c r="AA1866" s="116" t="str">
        <f t="shared" si="291"/>
        <v xml:space="preserve"> </v>
      </c>
      <c r="AB1866" s="116" t="str">
        <f t="shared" si="292"/>
        <v xml:space="preserve"> </v>
      </c>
      <c r="AC1866" s="116" t="str">
        <f t="shared" si="293"/>
        <v xml:space="preserve"> </v>
      </c>
      <c r="AD1866" s="116" t="str">
        <f t="shared" si="294"/>
        <v xml:space="preserve"> </v>
      </c>
      <c r="AE1866" s="116" t="str">
        <f t="shared" si="295"/>
        <v xml:space="preserve"> </v>
      </c>
      <c r="AF1866" s="116" t="str">
        <f t="shared" si="296"/>
        <v xml:space="preserve"> </v>
      </c>
      <c r="AG1866" s="116" t="str">
        <f t="shared" si="297"/>
        <v xml:space="preserve"> </v>
      </c>
    </row>
    <row r="1867" spans="1:33" x14ac:dyDescent="0.35">
      <c r="A1867" s="199"/>
      <c r="B1867" s="200"/>
      <c r="C1867" s="200"/>
      <c r="D1867" s="200"/>
      <c r="E1867" s="200"/>
      <c r="F1867" s="200"/>
      <c r="G1867" s="200"/>
      <c r="H1867" s="200"/>
      <c r="I1867" s="200"/>
      <c r="J1867" s="200"/>
      <c r="K1867" s="200"/>
      <c r="L1867" s="200"/>
      <c r="M1867" s="200"/>
      <c r="N1867" s="200"/>
      <c r="O1867" s="200"/>
      <c r="P1867" s="200"/>
      <c r="Q1867" s="200"/>
      <c r="R1867" s="200"/>
      <c r="S1867" s="200"/>
      <c r="T1867" s="200"/>
      <c r="U1867" s="200"/>
      <c r="V1867" s="200"/>
      <c r="W1867" s="201"/>
      <c r="X1867" s="116" t="str">
        <f t="shared" si="299"/>
        <v xml:space="preserve"> </v>
      </c>
      <c r="Y1867" s="116" t="str">
        <f t="shared" si="298"/>
        <v xml:space="preserve"> </v>
      </c>
      <c r="Z1867" s="116" t="str">
        <f t="shared" si="290"/>
        <v xml:space="preserve"> </v>
      </c>
      <c r="AA1867" s="116" t="str">
        <f t="shared" si="291"/>
        <v xml:space="preserve"> </v>
      </c>
      <c r="AB1867" s="116" t="str">
        <f t="shared" si="292"/>
        <v xml:space="preserve"> </v>
      </c>
      <c r="AC1867" s="116" t="str">
        <f t="shared" si="293"/>
        <v xml:space="preserve"> </v>
      </c>
      <c r="AD1867" s="116" t="str">
        <f t="shared" si="294"/>
        <v xml:space="preserve"> </v>
      </c>
      <c r="AE1867" s="116" t="str">
        <f t="shared" si="295"/>
        <v xml:space="preserve"> </v>
      </c>
      <c r="AF1867" s="116" t="str">
        <f t="shared" si="296"/>
        <v xml:space="preserve"> </v>
      </c>
      <c r="AG1867" s="116" t="str">
        <f t="shared" si="297"/>
        <v xml:space="preserve"> </v>
      </c>
    </row>
    <row r="1868" spans="1:33" x14ac:dyDescent="0.35">
      <c r="A1868" s="199"/>
      <c r="B1868" s="200"/>
      <c r="C1868" s="200"/>
      <c r="D1868" s="200"/>
      <c r="E1868" s="200"/>
      <c r="F1868" s="200"/>
      <c r="G1868" s="200"/>
      <c r="H1868" s="200"/>
      <c r="I1868" s="200"/>
      <c r="J1868" s="200"/>
      <c r="K1868" s="200"/>
      <c r="L1868" s="200"/>
      <c r="M1868" s="200"/>
      <c r="N1868" s="200"/>
      <c r="O1868" s="200"/>
      <c r="P1868" s="200"/>
      <c r="Q1868" s="200"/>
      <c r="R1868" s="200"/>
      <c r="S1868" s="200"/>
      <c r="T1868" s="200"/>
      <c r="U1868" s="200"/>
      <c r="V1868" s="200"/>
      <c r="W1868" s="201"/>
      <c r="X1868" s="116" t="str">
        <f t="shared" si="299"/>
        <v xml:space="preserve"> </v>
      </c>
      <c r="Y1868" s="116" t="str">
        <f t="shared" si="298"/>
        <v xml:space="preserve"> </v>
      </c>
      <c r="Z1868" s="116" t="str">
        <f t="shared" si="290"/>
        <v xml:space="preserve"> </v>
      </c>
      <c r="AA1868" s="116" t="str">
        <f t="shared" si="291"/>
        <v xml:space="preserve"> </v>
      </c>
      <c r="AB1868" s="116" t="str">
        <f t="shared" si="292"/>
        <v xml:space="preserve"> </v>
      </c>
      <c r="AC1868" s="116" t="str">
        <f t="shared" si="293"/>
        <v xml:space="preserve"> </v>
      </c>
      <c r="AD1868" s="116" t="str">
        <f t="shared" si="294"/>
        <v xml:space="preserve"> </v>
      </c>
      <c r="AE1868" s="116" t="str">
        <f t="shared" si="295"/>
        <v xml:space="preserve"> </v>
      </c>
      <c r="AF1868" s="116" t="str">
        <f t="shared" si="296"/>
        <v xml:space="preserve"> </v>
      </c>
      <c r="AG1868" s="116" t="str">
        <f t="shared" si="297"/>
        <v xml:space="preserve"> </v>
      </c>
    </row>
    <row r="1869" spans="1:33" x14ac:dyDescent="0.35">
      <c r="A1869" s="199"/>
      <c r="B1869" s="200"/>
      <c r="C1869" s="200"/>
      <c r="D1869" s="200"/>
      <c r="E1869" s="200"/>
      <c r="F1869" s="200"/>
      <c r="G1869" s="200"/>
      <c r="H1869" s="200"/>
      <c r="I1869" s="200"/>
      <c r="J1869" s="200"/>
      <c r="K1869" s="200"/>
      <c r="L1869" s="200"/>
      <c r="M1869" s="200"/>
      <c r="N1869" s="200"/>
      <c r="O1869" s="200"/>
      <c r="P1869" s="200"/>
      <c r="Q1869" s="200"/>
      <c r="R1869" s="200"/>
      <c r="S1869" s="200"/>
      <c r="T1869" s="200"/>
      <c r="U1869" s="200"/>
      <c r="V1869" s="200"/>
      <c r="W1869" s="201"/>
      <c r="X1869" s="116" t="str">
        <f t="shared" si="299"/>
        <v xml:space="preserve"> </v>
      </c>
      <c r="Y1869" s="116" t="str">
        <f t="shared" si="298"/>
        <v xml:space="preserve"> </v>
      </c>
      <c r="Z1869" s="116" t="str">
        <f t="shared" si="290"/>
        <v xml:space="preserve"> </v>
      </c>
      <c r="AA1869" s="116" t="str">
        <f t="shared" si="291"/>
        <v xml:space="preserve"> </v>
      </c>
      <c r="AB1869" s="116" t="str">
        <f t="shared" si="292"/>
        <v xml:space="preserve"> </v>
      </c>
      <c r="AC1869" s="116" t="str">
        <f t="shared" si="293"/>
        <v xml:space="preserve"> </v>
      </c>
      <c r="AD1869" s="116" t="str">
        <f t="shared" si="294"/>
        <v xml:space="preserve"> </v>
      </c>
      <c r="AE1869" s="116" t="str">
        <f t="shared" si="295"/>
        <v xml:space="preserve"> </v>
      </c>
      <c r="AF1869" s="116" t="str">
        <f t="shared" si="296"/>
        <v xml:space="preserve"> </v>
      </c>
      <c r="AG1869" s="116" t="str">
        <f t="shared" si="297"/>
        <v xml:space="preserve"> </v>
      </c>
    </row>
    <row r="1870" spans="1:33" x14ac:dyDescent="0.35">
      <c r="A1870" s="199"/>
      <c r="B1870" s="200"/>
      <c r="C1870" s="200"/>
      <c r="D1870" s="200"/>
      <c r="E1870" s="200"/>
      <c r="F1870" s="200"/>
      <c r="G1870" s="200"/>
      <c r="H1870" s="200"/>
      <c r="I1870" s="200"/>
      <c r="J1870" s="200"/>
      <c r="K1870" s="200"/>
      <c r="L1870" s="200"/>
      <c r="M1870" s="200"/>
      <c r="N1870" s="200"/>
      <c r="O1870" s="200"/>
      <c r="P1870" s="200"/>
      <c r="Q1870" s="200"/>
      <c r="R1870" s="200"/>
      <c r="S1870" s="200"/>
      <c r="T1870" s="200"/>
      <c r="U1870" s="200"/>
      <c r="V1870" s="200"/>
      <c r="W1870" s="201"/>
      <c r="X1870" s="116" t="str">
        <f t="shared" si="299"/>
        <v xml:space="preserve"> </v>
      </c>
      <c r="Y1870" s="116" t="str">
        <f t="shared" si="298"/>
        <v xml:space="preserve"> </v>
      </c>
      <c r="Z1870" s="116" t="str">
        <f t="shared" si="290"/>
        <v xml:space="preserve"> </v>
      </c>
      <c r="AA1870" s="116" t="str">
        <f t="shared" si="291"/>
        <v xml:space="preserve"> </v>
      </c>
      <c r="AB1870" s="116" t="str">
        <f t="shared" si="292"/>
        <v xml:space="preserve"> </v>
      </c>
      <c r="AC1870" s="116" t="str">
        <f t="shared" si="293"/>
        <v xml:space="preserve"> </v>
      </c>
      <c r="AD1870" s="116" t="str">
        <f t="shared" si="294"/>
        <v xml:space="preserve"> </v>
      </c>
      <c r="AE1870" s="116" t="str">
        <f t="shared" si="295"/>
        <v xml:space="preserve"> </v>
      </c>
      <c r="AF1870" s="116" t="str">
        <f t="shared" si="296"/>
        <v xml:space="preserve"> </v>
      </c>
      <c r="AG1870" s="116" t="str">
        <f t="shared" si="297"/>
        <v xml:space="preserve"> </v>
      </c>
    </row>
    <row r="1871" spans="1:33" x14ac:dyDescent="0.35">
      <c r="A1871" s="199"/>
      <c r="B1871" s="200"/>
      <c r="C1871" s="200"/>
      <c r="D1871" s="200"/>
      <c r="E1871" s="200"/>
      <c r="F1871" s="200"/>
      <c r="G1871" s="200"/>
      <c r="H1871" s="200"/>
      <c r="I1871" s="200"/>
      <c r="J1871" s="200"/>
      <c r="K1871" s="200"/>
      <c r="L1871" s="200"/>
      <c r="M1871" s="200"/>
      <c r="N1871" s="200"/>
      <c r="O1871" s="200"/>
      <c r="P1871" s="200"/>
      <c r="Q1871" s="200"/>
      <c r="R1871" s="200"/>
      <c r="S1871" s="200"/>
      <c r="T1871" s="200"/>
      <c r="U1871" s="200"/>
      <c r="V1871" s="200"/>
      <c r="W1871" s="201"/>
      <c r="X1871" s="116" t="str">
        <f t="shared" si="299"/>
        <v xml:space="preserve"> </v>
      </c>
      <c r="Y1871" s="116" t="str">
        <f t="shared" si="298"/>
        <v xml:space="preserve"> </v>
      </c>
      <c r="Z1871" s="116" t="str">
        <f t="shared" si="290"/>
        <v xml:space="preserve"> </v>
      </c>
      <c r="AA1871" s="116" t="str">
        <f t="shared" si="291"/>
        <v xml:space="preserve"> </v>
      </c>
      <c r="AB1871" s="116" t="str">
        <f t="shared" si="292"/>
        <v xml:space="preserve"> </v>
      </c>
      <c r="AC1871" s="116" t="str">
        <f t="shared" si="293"/>
        <v xml:space="preserve"> </v>
      </c>
      <c r="AD1871" s="116" t="str">
        <f t="shared" si="294"/>
        <v xml:space="preserve"> </v>
      </c>
      <c r="AE1871" s="116" t="str">
        <f t="shared" si="295"/>
        <v xml:space="preserve"> </v>
      </c>
      <c r="AF1871" s="116" t="str">
        <f t="shared" si="296"/>
        <v xml:space="preserve"> </v>
      </c>
      <c r="AG1871" s="116" t="str">
        <f t="shared" si="297"/>
        <v xml:space="preserve"> </v>
      </c>
    </row>
    <row r="1872" spans="1:33" x14ac:dyDescent="0.35">
      <c r="A1872" s="199"/>
      <c r="B1872" s="200"/>
      <c r="C1872" s="200"/>
      <c r="D1872" s="200"/>
      <c r="E1872" s="200"/>
      <c r="F1872" s="200"/>
      <c r="G1872" s="200"/>
      <c r="H1872" s="200"/>
      <c r="I1872" s="200"/>
      <c r="J1872" s="200"/>
      <c r="K1872" s="200"/>
      <c r="L1872" s="200"/>
      <c r="M1872" s="200"/>
      <c r="N1872" s="200"/>
      <c r="O1872" s="200"/>
      <c r="P1872" s="200"/>
      <c r="Q1872" s="200"/>
      <c r="R1872" s="200"/>
      <c r="S1872" s="200"/>
      <c r="T1872" s="200"/>
      <c r="U1872" s="200"/>
      <c r="V1872" s="200"/>
      <c r="W1872" s="201"/>
      <c r="X1872" s="116" t="str">
        <f t="shared" si="299"/>
        <v xml:space="preserve"> </v>
      </c>
      <c r="Y1872" s="116" t="str">
        <f t="shared" si="298"/>
        <v xml:space="preserve"> </v>
      </c>
      <c r="Z1872" s="116" t="str">
        <f t="shared" si="290"/>
        <v xml:space="preserve"> </v>
      </c>
      <c r="AA1872" s="116" t="str">
        <f t="shared" si="291"/>
        <v xml:space="preserve"> </v>
      </c>
      <c r="AB1872" s="116" t="str">
        <f t="shared" si="292"/>
        <v xml:space="preserve"> </v>
      </c>
      <c r="AC1872" s="116" t="str">
        <f t="shared" si="293"/>
        <v xml:space="preserve"> </v>
      </c>
      <c r="AD1872" s="116" t="str">
        <f t="shared" si="294"/>
        <v xml:space="preserve"> </v>
      </c>
      <c r="AE1872" s="116" t="str">
        <f t="shared" si="295"/>
        <v xml:space="preserve"> </v>
      </c>
      <c r="AF1872" s="116" t="str">
        <f t="shared" si="296"/>
        <v xml:space="preserve"> </v>
      </c>
      <c r="AG1872" s="116" t="str">
        <f t="shared" si="297"/>
        <v xml:space="preserve"> </v>
      </c>
    </row>
    <row r="1873" spans="1:33" x14ac:dyDescent="0.35">
      <c r="A1873" s="199"/>
      <c r="B1873" s="200"/>
      <c r="C1873" s="200"/>
      <c r="D1873" s="200"/>
      <c r="E1873" s="200"/>
      <c r="F1873" s="200"/>
      <c r="G1873" s="200"/>
      <c r="H1873" s="200"/>
      <c r="I1873" s="200"/>
      <c r="J1873" s="200"/>
      <c r="K1873" s="200"/>
      <c r="L1873" s="200"/>
      <c r="M1873" s="200"/>
      <c r="N1873" s="200"/>
      <c r="O1873" s="200"/>
      <c r="P1873" s="200"/>
      <c r="Q1873" s="200"/>
      <c r="R1873" s="200"/>
      <c r="S1873" s="200"/>
      <c r="T1873" s="200"/>
      <c r="U1873" s="200"/>
      <c r="V1873" s="200"/>
      <c r="W1873" s="201"/>
      <c r="X1873" s="116" t="str">
        <f t="shared" si="299"/>
        <v xml:space="preserve"> </v>
      </c>
      <c r="Y1873" s="116" t="str">
        <f t="shared" si="298"/>
        <v xml:space="preserve"> </v>
      </c>
      <c r="Z1873" s="116" t="str">
        <f t="shared" si="290"/>
        <v xml:space="preserve"> </v>
      </c>
      <c r="AA1873" s="116" t="str">
        <f t="shared" si="291"/>
        <v xml:space="preserve"> </v>
      </c>
      <c r="AB1873" s="116" t="str">
        <f t="shared" si="292"/>
        <v xml:space="preserve"> </v>
      </c>
      <c r="AC1873" s="116" t="str">
        <f t="shared" si="293"/>
        <v xml:space="preserve"> </v>
      </c>
      <c r="AD1873" s="116" t="str">
        <f t="shared" si="294"/>
        <v xml:space="preserve"> </v>
      </c>
      <c r="AE1873" s="116" t="str">
        <f t="shared" si="295"/>
        <v xml:space="preserve"> </v>
      </c>
      <c r="AF1873" s="116" t="str">
        <f t="shared" si="296"/>
        <v xml:space="preserve"> </v>
      </c>
      <c r="AG1873" s="116" t="str">
        <f t="shared" si="297"/>
        <v xml:space="preserve"> </v>
      </c>
    </row>
    <row r="1874" spans="1:33" x14ac:dyDescent="0.35">
      <c r="A1874" s="199"/>
      <c r="B1874" s="200"/>
      <c r="C1874" s="200"/>
      <c r="D1874" s="200"/>
      <c r="E1874" s="200"/>
      <c r="F1874" s="200"/>
      <c r="G1874" s="200"/>
      <c r="H1874" s="200"/>
      <c r="I1874" s="200"/>
      <c r="J1874" s="200"/>
      <c r="K1874" s="200"/>
      <c r="L1874" s="200"/>
      <c r="M1874" s="200"/>
      <c r="N1874" s="200"/>
      <c r="O1874" s="200"/>
      <c r="P1874" s="200"/>
      <c r="Q1874" s="200"/>
      <c r="R1874" s="200"/>
      <c r="S1874" s="200"/>
      <c r="T1874" s="200"/>
      <c r="U1874" s="200"/>
      <c r="V1874" s="200"/>
      <c r="W1874" s="201"/>
      <c r="X1874" s="116" t="str">
        <f t="shared" si="299"/>
        <v xml:space="preserve"> </v>
      </c>
      <c r="Y1874" s="116" t="str">
        <f t="shared" si="298"/>
        <v xml:space="preserve"> </v>
      </c>
      <c r="Z1874" s="116" t="str">
        <f t="shared" si="290"/>
        <v xml:space="preserve"> </v>
      </c>
      <c r="AA1874" s="116" t="str">
        <f t="shared" si="291"/>
        <v xml:space="preserve"> </v>
      </c>
      <c r="AB1874" s="116" t="str">
        <f t="shared" si="292"/>
        <v xml:space="preserve"> </v>
      </c>
      <c r="AC1874" s="116" t="str">
        <f t="shared" si="293"/>
        <v xml:space="preserve"> </v>
      </c>
      <c r="AD1874" s="116" t="str">
        <f t="shared" si="294"/>
        <v xml:space="preserve"> </v>
      </c>
      <c r="AE1874" s="116" t="str">
        <f t="shared" si="295"/>
        <v xml:space="preserve"> </v>
      </c>
      <c r="AF1874" s="116" t="str">
        <f t="shared" si="296"/>
        <v xml:space="preserve"> </v>
      </c>
      <c r="AG1874" s="116" t="str">
        <f t="shared" si="297"/>
        <v xml:space="preserve"> </v>
      </c>
    </row>
    <row r="1875" spans="1:33" x14ac:dyDescent="0.35">
      <c r="A1875" s="199"/>
      <c r="B1875" s="200"/>
      <c r="C1875" s="200"/>
      <c r="D1875" s="200"/>
      <c r="E1875" s="200"/>
      <c r="F1875" s="200"/>
      <c r="G1875" s="200"/>
      <c r="H1875" s="200"/>
      <c r="I1875" s="200"/>
      <c r="J1875" s="200"/>
      <c r="K1875" s="200"/>
      <c r="L1875" s="200"/>
      <c r="M1875" s="200"/>
      <c r="N1875" s="200"/>
      <c r="O1875" s="200"/>
      <c r="P1875" s="200"/>
      <c r="Q1875" s="200"/>
      <c r="R1875" s="200"/>
      <c r="S1875" s="200"/>
      <c r="T1875" s="200"/>
      <c r="U1875" s="200"/>
      <c r="V1875" s="200"/>
      <c r="W1875" s="201"/>
      <c r="X1875" s="116" t="str">
        <f t="shared" si="299"/>
        <v xml:space="preserve"> </v>
      </c>
      <c r="Y1875" s="116" t="str">
        <f t="shared" si="298"/>
        <v xml:space="preserve"> </v>
      </c>
      <c r="Z1875" s="116" t="str">
        <f t="shared" si="290"/>
        <v xml:space="preserve"> </v>
      </c>
      <c r="AA1875" s="116" t="str">
        <f t="shared" si="291"/>
        <v xml:space="preserve"> </v>
      </c>
      <c r="AB1875" s="116" t="str">
        <f t="shared" si="292"/>
        <v xml:space="preserve"> </v>
      </c>
      <c r="AC1875" s="116" t="str">
        <f t="shared" si="293"/>
        <v xml:space="preserve"> </v>
      </c>
      <c r="AD1875" s="116" t="str">
        <f t="shared" si="294"/>
        <v xml:space="preserve"> </v>
      </c>
      <c r="AE1875" s="116" t="str">
        <f t="shared" si="295"/>
        <v xml:space="preserve"> </v>
      </c>
      <c r="AF1875" s="116" t="str">
        <f t="shared" si="296"/>
        <v xml:space="preserve"> </v>
      </c>
      <c r="AG1875" s="116" t="str">
        <f t="shared" si="297"/>
        <v xml:space="preserve"> </v>
      </c>
    </row>
    <row r="1876" spans="1:33" x14ac:dyDescent="0.35">
      <c r="A1876" s="199"/>
      <c r="B1876" s="200"/>
      <c r="C1876" s="200"/>
      <c r="D1876" s="200"/>
      <c r="E1876" s="200"/>
      <c r="F1876" s="200"/>
      <c r="G1876" s="200"/>
      <c r="H1876" s="200"/>
      <c r="I1876" s="200"/>
      <c r="J1876" s="200"/>
      <c r="K1876" s="200"/>
      <c r="L1876" s="200"/>
      <c r="M1876" s="200"/>
      <c r="N1876" s="200"/>
      <c r="O1876" s="200"/>
      <c r="P1876" s="200"/>
      <c r="Q1876" s="200"/>
      <c r="R1876" s="200"/>
      <c r="S1876" s="200"/>
      <c r="T1876" s="200"/>
      <c r="U1876" s="200"/>
      <c r="V1876" s="200"/>
      <c r="W1876" s="201"/>
      <c r="X1876" s="116" t="str">
        <f t="shared" si="299"/>
        <v xml:space="preserve"> </v>
      </c>
      <c r="Y1876" s="116" t="str">
        <f t="shared" si="298"/>
        <v xml:space="preserve"> </v>
      </c>
      <c r="Z1876" s="116" t="str">
        <f t="shared" si="290"/>
        <v xml:space="preserve"> </v>
      </c>
      <c r="AA1876" s="116" t="str">
        <f t="shared" si="291"/>
        <v xml:space="preserve"> </v>
      </c>
      <c r="AB1876" s="116" t="str">
        <f t="shared" si="292"/>
        <v xml:space="preserve"> </v>
      </c>
      <c r="AC1876" s="116" t="str">
        <f t="shared" si="293"/>
        <v xml:space="preserve"> </v>
      </c>
      <c r="AD1876" s="116" t="str">
        <f t="shared" si="294"/>
        <v xml:space="preserve"> </v>
      </c>
      <c r="AE1876" s="116" t="str">
        <f t="shared" si="295"/>
        <v xml:space="preserve"> </v>
      </c>
      <c r="AF1876" s="116" t="str">
        <f t="shared" si="296"/>
        <v xml:space="preserve"> </v>
      </c>
      <c r="AG1876" s="116" t="str">
        <f t="shared" si="297"/>
        <v xml:space="preserve"> </v>
      </c>
    </row>
    <row r="1877" spans="1:33" x14ac:dyDescent="0.35">
      <c r="A1877" s="199"/>
      <c r="B1877" s="200"/>
      <c r="C1877" s="200"/>
      <c r="D1877" s="200"/>
      <c r="E1877" s="200"/>
      <c r="F1877" s="200"/>
      <c r="G1877" s="200"/>
      <c r="H1877" s="200"/>
      <c r="I1877" s="200"/>
      <c r="J1877" s="200"/>
      <c r="K1877" s="200"/>
      <c r="L1877" s="200"/>
      <c r="M1877" s="200"/>
      <c r="N1877" s="200"/>
      <c r="O1877" s="200"/>
      <c r="P1877" s="200"/>
      <c r="Q1877" s="200"/>
      <c r="R1877" s="200"/>
      <c r="S1877" s="200"/>
      <c r="T1877" s="200"/>
      <c r="U1877" s="200"/>
      <c r="V1877" s="200"/>
      <c r="W1877" s="201"/>
      <c r="X1877" s="116" t="str">
        <f t="shared" si="299"/>
        <v xml:space="preserve"> </v>
      </c>
      <c r="Y1877" s="116" t="str">
        <f t="shared" si="298"/>
        <v xml:space="preserve"> </v>
      </c>
      <c r="Z1877" s="116" t="str">
        <f t="shared" si="290"/>
        <v xml:space="preserve"> </v>
      </c>
      <c r="AA1877" s="116" t="str">
        <f t="shared" si="291"/>
        <v xml:space="preserve"> </v>
      </c>
      <c r="AB1877" s="116" t="str">
        <f t="shared" si="292"/>
        <v xml:space="preserve"> </v>
      </c>
      <c r="AC1877" s="116" t="str">
        <f t="shared" si="293"/>
        <v xml:space="preserve"> </v>
      </c>
      <c r="AD1877" s="116" t="str">
        <f t="shared" si="294"/>
        <v xml:space="preserve"> </v>
      </c>
      <c r="AE1877" s="116" t="str">
        <f t="shared" si="295"/>
        <v xml:space="preserve"> </v>
      </c>
      <c r="AF1877" s="116" t="str">
        <f t="shared" si="296"/>
        <v xml:space="preserve"> </v>
      </c>
      <c r="AG1877" s="116" t="str">
        <f t="shared" si="297"/>
        <v xml:space="preserve"> </v>
      </c>
    </row>
    <row r="1878" spans="1:33" x14ac:dyDescent="0.35">
      <c r="A1878" s="199"/>
      <c r="B1878" s="200"/>
      <c r="C1878" s="200"/>
      <c r="D1878" s="200"/>
      <c r="E1878" s="200"/>
      <c r="F1878" s="200"/>
      <c r="G1878" s="200"/>
      <c r="H1878" s="200"/>
      <c r="I1878" s="200"/>
      <c r="J1878" s="200"/>
      <c r="K1878" s="200"/>
      <c r="L1878" s="200"/>
      <c r="M1878" s="200"/>
      <c r="N1878" s="200"/>
      <c r="O1878" s="200"/>
      <c r="P1878" s="200"/>
      <c r="Q1878" s="200"/>
      <c r="R1878" s="200"/>
      <c r="S1878" s="200"/>
      <c r="T1878" s="200"/>
      <c r="U1878" s="200"/>
      <c r="V1878" s="200"/>
      <c r="W1878" s="201"/>
      <c r="X1878" s="116" t="str">
        <f t="shared" si="299"/>
        <v xml:space="preserve"> </v>
      </c>
      <c r="Y1878" s="116" t="str">
        <f t="shared" si="298"/>
        <v xml:space="preserve"> </v>
      </c>
      <c r="Z1878" s="116" t="str">
        <f t="shared" si="290"/>
        <v xml:space="preserve"> </v>
      </c>
      <c r="AA1878" s="116" t="str">
        <f t="shared" si="291"/>
        <v xml:space="preserve"> </v>
      </c>
      <c r="AB1878" s="116" t="str">
        <f t="shared" si="292"/>
        <v xml:space="preserve"> </v>
      </c>
      <c r="AC1878" s="116" t="str">
        <f t="shared" si="293"/>
        <v xml:space="preserve"> </v>
      </c>
      <c r="AD1878" s="116" t="str">
        <f t="shared" si="294"/>
        <v xml:space="preserve"> </v>
      </c>
      <c r="AE1878" s="116" t="str">
        <f t="shared" si="295"/>
        <v xml:space="preserve"> </v>
      </c>
      <c r="AF1878" s="116" t="str">
        <f t="shared" si="296"/>
        <v xml:space="preserve"> </v>
      </c>
      <c r="AG1878" s="116" t="str">
        <f t="shared" si="297"/>
        <v xml:space="preserve"> </v>
      </c>
    </row>
    <row r="1879" spans="1:33" x14ac:dyDescent="0.35">
      <c r="A1879" s="199"/>
      <c r="B1879" s="200"/>
      <c r="C1879" s="200"/>
      <c r="D1879" s="200"/>
      <c r="E1879" s="200"/>
      <c r="F1879" s="200"/>
      <c r="G1879" s="200"/>
      <c r="H1879" s="200"/>
      <c r="I1879" s="200"/>
      <c r="J1879" s="200"/>
      <c r="K1879" s="200"/>
      <c r="L1879" s="200"/>
      <c r="M1879" s="200"/>
      <c r="N1879" s="200"/>
      <c r="O1879" s="200"/>
      <c r="P1879" s="200"/>
      <c r="Q1879" s="200"/>
      <c r="R1879" s="200"/>
      <c r="S1879" s="200"/>
      <c r="T1879" s="200"/>
      <c r="U1879" s="200"/>
      <c r="V1879" s="200"/>
      <c r="W1879" s="201"/>
      <c r="X1879" s="116" t="str">
        <f t="shared" si="299"/>
        <v xml:space="preserve"> </v>
      </c>
      <c r="Y1879" s="116" t="str">
        <f t="shared" si="298"/>
        <v xml:space="preserve"> </v>
      </c>
      <c r="Z1879" s="116" t="str">
        <f t="shared" si="290"/>
        <v xml:space="preserve"> </v>
      </c>
      <c r="AA1879" s="116" t="str">
        <f t="shared" si="291"/>
        <v xml:space="preserve"> </v>
      </c>
      <c r="AB1879" s="116" t="str">
        <f t="shared" si="292"/>
        <v xml:space="preserve"> </v>
      </c>
      <c r="AC1879" s="116" t="str">
        <f t="shared" si="293"/>
        <v xml:space="preserve"> </v>
      </c>
      <c r="AD1879" s="116" t="str">
        <f t="shared" si="294"/>
        <v xml:space="preserve"> </v>
      </c>
      <c r="AE1879" s="116" t="str">
        <f t="shared" si="295"/>
        <v xml:space="preserve"> </v>
      </c>
      <c r="AF1879" s="116" t="str">
        <f t="shared" si="296"/>
        <v xml:space="preserve"> </v>
      </c>
      <c r="AG1879" s="116" t="str">
        <f t="shared" si="297"/>
        <v xml:space="preserve"> </v>
      </c>
    </row>
    <row r="1880" spans="1:33" x14ac:dyDescent="0.35">
      <c r="A1880" s="199"/>
      <c r="B1880" s="200"/>
      <c r="C1880" s="200"/>
      <c r="D1880" s="200"/>
      <c r="E1880" s="200"/>
      <c r="F1880" s="200"/>
      <c r="G1880" s="200"/>
      <c r="H1880" s="200"/>
      <c r="I1880" s="200"/>
      <c r="J1880" s="200"/>
      <c r="K1880" s="200"/>
      <c r="L1880" s="200"/>
      <c r="M1880" s="200"/>
      <c r="N1880" s="200"/>
      <c r="O1880" s="200"/>
      <c r="P1880" s="200"/>
      <c r="Q1880" s="200"/>
      <c r="R1880" s="200"/>
      <c r="S1880" s="200"/>
      <c r="T1880" s="200"/>
      <c r="U1880" s="200"/>
      <c r="V1880" s="200"/>
      <c r="W1880" s="201"/>
      <c r="X1880" s="116" t="str">
        <f t="shared" si="299"/>
        <v xml:space="preserve"> </v>
      </c>
      <c r="Y1880" s="116" t="str">
        <f t="shared" si="298"/>
        <v xml:space="preserve"> </v>
      </c>
      <c r="Z1880" s="116" t="str">
        <f t="shared" si="290"/>
        <v xml:space="preserve"> </v>
      </c>
      <c r="AA1880" s="116" t="str">
        <f t="shared" si="291"/>
        <v xml:space="preserve"> </v>
      </c>
      <c r="AB1880" s="116" t="str">
        <f t="shared" si="292"/>
        <v xml:space="preserve"> </v>
      </c>
      <c r="AC1880" s="116" t="str">
        <f t="shared" si="293"/>
        <v xml:space="preserve"> </v>
      </c>
      <c r="AD1880" s="116" t="str">
        <f t="shared" si="294"/>
        <v xml:space="preserve"> </v>
      </c>
      <c r="AE1880" s="116" t="str">
        <f t="shared" si="295"/>
        <v xml:space="preserve"> </v>
      </c>
      <c r="AF1880" s="116" t="str">
        <f t="shared" si="296"/>
        <v xml:space="preserve"> </v>
      </c>
      <c r="AG1880" s="116" t="str">
        <f t="shared" si="297"/>
        <v xml:space="preserve"> </v>
      </c>
    </row>
    <row r="1881" spans="1:33" x14ac:dyDescent="0.35">
      <c r="A1881" s="199"/>
      <c r="B1881" s="200"/>
      <c r="C1881" s="200"/>
      <c r="D1881" s="200"/>
      <c r="E1881" s="200"/>
      <c r="F1881" s="200"/>
      <c r="G1881" s="200"/>
      <c r="H1881" s="200"/>
      <c r="I1881" s="200"/>
      <c r="J1881" s="200"/>
      <c r="K1881" s="200"/>
      <c r="L1881" s="200"/>
      <c r="M1881" s="200"/>
      <c r="N1881" s="200"/>
      <c r="O1881" s="200"/>
      <c r="P1881" s="200"/>
      <c r="Q1881" s="200"/>
      <c r="R1881" s="200"/>
      <c r="S1881" s="200"/>
      <c r="T1881" s="200"/>
      <c r="U1881" s="200"/>
      <c r="V1881" s="200"/>
      <c r="W1881" s="201"/>
      <c r="X1881" s="116" t="str">
        <f t="shared" si="299"/>
        <v xml:space="preserve"> </v>
      </c>
      <c r="Y1881" s="116" t="str">
        <f t="shared" si="298"/>
        <v xml:space="preserve"> </v>
      </c>
      <c r="Z1881" s="116" t="str">
        <f t="shared" si="290"/>
        <v xml:space="preserve"> </v>
      </c>
      <c r="AA1881" s="116" t="str">
        <f t="shared" si="291"/>
        <v xml:space="preserve"> </v>
      </c>
      <c r="AB1881" s="116" t="str">
        <f t="shared" si="292"/>
        <v xml:space="preserve"> </v>
      </c>
      <c r="AC1881" s="116" t="str">
        <f t="shared" si="293"/>
        <v xml:space="preserve"> </v>
      </c>
      <c r="AD1881" s="116" t="str">
        <f t="shared" si="294"/>
        <v xml:space="preserve"> </v>
      </c>
      <c r="AE1881" s="116" t="str">
        <f t="shared" si="295"/>
        <v xml:space="preserve"> </v>
      </c>
      <c r="AF1881" s="116" t="str">
        <f t="shared" si="296"/>
        <v xml:space="preserve"> </v>
      </c>
      <c r="AG1881" s="116" t="str">
        <f t="shared" si="297"/>
        <v xml:space="preserve"> </v>
      </c>
    </row>
    <row r="1882" spans="1:33" x14ac:dyDescent="0.35">
      <c r="A1882" s="199"/>
      <c r="B1882" s="200"/>
      <c r="C1882" s="200"/>
      <c r="D1882" s="200"/>
      <c r="E1882" s="200"/>
      <c r="F1882" s="200"/>
      <c r="G1882" s="200"/>
      <c r="H1882" s="200"/>
      <c r="I1882" s="200"/>
      <c r="J1882" s="200"/>
      <c r="K1882" s="200"/>
      <c r="L1882" s="200"/>
      <c r="M1882" s="200"/>
      <c r="N1882" s="200"/>
      <c r="O1882" s="200"/>
      <c r="P1882" s="200"/>
      <c r="Q1882" s="200"/>
      <c r="R1882" s="200"/>
      <c r="S1882" s="200"/>
      <c r="T1882" s="200"/>
      <c r="U1882" s="200"/>
      <c r="V1882" s="200"/>
      <c r="W1882" s="201"/>
      <c r="X1882" s="116" t="str">
        <f t="shared" si="299"/>
        <v xml:space="preserve"> </v>
      </c>
      <c r="Y1882" s="116" t="str">
        <f t="shared" si="298"/>
        <v xml:space="preserve"> </v>
      </c>
      <c r="Z1882" s="116" t="str">
        <f t="shared" si="290"/>
        <v xml:space="preserve"> </v>
      </c>
      <c r="AA1882" s="116" t="str">
        <f t="shared" si="291"/>
        <v xml:space="preserve"> </v>
      </c>
      <c r="AB1882" s="116" t="str">
        <f t="shared" si="292"/>
        <v xml:space="preserve"> </v>
      </c>
      <c r="AC1882" s="116" t="str">
        <f t="shared" si="293"/>
        <v xml:space="preserve"> </v>
      </c>
      <c r="AD1882" s="116" t="str">
        <f t="shared" si="294"/>
        <v xml:space="preserve"> </v>
      </c>
      <c r="AE1882" s="116" t="str">
        <f t="shared" si="295"/>
        <v xml:space="preserve"> </v>
      </c>
      <c r="AF1882" s="116" t="str">
        <f t="shared" si="296"/>
        <v xml:space="preserve"> </v>
      </c>
      <c r="AG1882" s="116" t="str">
        <f t="shared" si="297"/>
        <v xml:space="preserve"> </v>
      </c>
    </row>
    <row r="1883" spans="1:33" x14ac:dyDescent="0.35">
      <c r="A1883" s="199"/>
      <c r="B1883" s="200"/>
      <c r="C1883" s="200"/>
      <c r="D1883" s="200"/>
      <c r="E1883" s="200"/>
      <c r="F1883" s="200"/>
      <c r="G1883" s="200"/>
      <c r="H1883" s="200"/>
      <c r="I1883" s="200"/>
      <c r="J1883" s="200"/>
      <c r="K1883" s="200"/>
      <c r="L1883" s="200"/>
      <c r="M1883" s="200"/>
      <c r="N1883" s="200"/>
      <c r="O1883" s="200"/>
      <c r="P1883" s="200"/>
      <c r="Q1883" s="200"/>
      <c r="R1883" s="200"/>
      <c r="S1883" s="200"/>
      <c r="T1883" s="200"/>
      <c r="U1883" s="200"/>
      <c r="V1883" s="200"/>
      <c r="W1883" s="201"/>
      <c r="X1883" s="116" t="str">
        <f t="shared" si="299"/>
        <v xml:space="preserve"> </v>
      </c>
      <c r="Y1883" s="116" t="str">
        <f t="shared" si="298"/>
        <v xml:space="preserve"> </v>
      </c>
      <c r="Z1883" s="116" t="str">
        <f t="shared" si="290"/>
        <v xml:space="preserve"> </v>
      </c>
      <c r="AA1883" s="116" t="str">
        <f t="shared" si="291"/>
        <v xml:space="preserve"> </v>
      </c>
      <c r="AB1883" s="116" t="str">
        <f t="shared" si="292"/>
        <v xml:space="preserve"> </v>
      </c>
      <c r="AC1883" s="116" t="str">
        <f t="shared" si="293"/>
        <v xml:space="preserve"> </v>
      </c>
      <c r="AD1883" s="116" t="str">
        <f t="shared" si="294"/>
        <v xml:space="preserve"> </v>
      </c>
      <c r="AE1883" s="116" t="str">
        <f t="shared" si="295"/>
        <v xml:space="preserve"> </v>
      </c>
      <c r="AF1883" s="116" t="str">
        <f t="shared" si="296"/>
        <v xml:space="preserve"> </v>
      </c>
      <c r="AG1883" s="116" t="str">
        <f t="shared" si="297"/>
        <v xml:space="preserve"> </v>
      </c>
    </row>
    <row r="1884" spans="1:33" x14ac:dyDescent="0.35">
      <c r="A1884" s="199"/>
      <c r="B1884" s="200"/>
      <c r="C1884" s="200"/>
      <c r="D1884" s="200"/>
      <c r="E1884" s="200"/>
      <c r="F1884" s="200"/>
      <c r="G1884" s="200"/>
      <c r="H1884" s="200"/>
      <c r="I1884" s="200"/>
      <c r="J1884" s="200"/>
      <c r="K1884" s="200"/>
      <c r="L1884" s="200"/>
      <c r="M1884" s="200"/>
      <c r="N1884" s="200"/>
      <c r="O1884" s="200"/>
      <c r="P1884" s="200"/>
      <c r="Q1884" s="200"/>
      <c r="R1884" s="200"/>
      <c r="S1884" s="200"/>
      <c r="T1884" s="200"/>
      <c r="U1884" s="200"/>
      <c r="V1884" s="200"/>
      <c r="W1884" s="201"/>
      <c r="X1884" s="116" t="str">
        <f t="shared" si="299"/>
        <v xml:space="preserve"> </v>
      </c>
      <c r="Y1884" s="116" t="str">
        <f t="shared" si="298"/>
        <v xml:space="preserve"> </v>
      </c>
      <c r="Z1884" s="116" t="str">
        <f t="shared" si="290"/>
        <v xml:space="preserve"> </v>
      </c>
      <c r="AA1884" s="116" t="str">
        <f t="shared" si="291"/>
        <v xml:space="preserve"> </v>
      </c>
      <c r="AB1884" s="116" t="str">
        <f t="shared" si="292"/>
        <v xml:space="preserve"> </v>
      </c>
      <c r="AC1884" s="116" t="str">
        <f t="shared" si="293"/>
        <v xml:space="preserve"> </v>
      </c>
      <c r="AD1884" s="116" t="str">
        <f t="shared" si="294"/>
        <v xml:space="preserve"> </v>
      </c>
      <c r="AE1884" s="116" t="str">
        <f t="shared" si="295"/>
        <v xml:space="preserve"> </v>
      </c>
      <c r="AF1884" s="116" t="str">
        <f t="shared" si="296"/>
        <v xml:space="preserve"> </v>
      </c>
      <c r="AG1884" s="116" t="str">
        <f t="shared" si="297"/>
        <v xml:space="preserve"> </v>
      </c>
    </row>
    <row r="1885" spans="1:33" x14ac:dyDescent="0.35">
      <c r="A1885" s="199"/>
      <c r="B1885" s="200"/>
      <c r="C1885" s="200"/>
      <c r="D1885" s="200"/>
      <c r="E1885" s="200"/>
      <c r="F1885" s="200"/>
      <c r="G1885" s="200"/>
      <c r="H1885" s="200"/>
      <c r="I1885" s="200"/>
      <c r="J1885" s="200"/>
      <c r="K1885" s="200"/>
      <c r="L1885" s="200"/>
      <c r="M1885" s="200"/>
      <c r="N1885" s="200"/>
      <c r="O1885" s="200"/>
      <c r="P1885" s="200"/>
      <c r="Q1885" s="200"/>
      <c r="R1885" s="200"/>
      <c r="S1885" s="200"/>
      <c r="T1885" s="200"/>
      <c r="U1885" s="200"/>
      <c r="V1885" s="200"/>
      <c r="W1885" s="201"/>
      <c r="X1885" s="116" t="str">
        <f t="shared" si="299"/>
        <v xml:space="preserve"> </v>
      </c>
      <c r="Y1885" s="116" t="str">
        <f t="shared" si="298"/>
        <v xml:space="preserve"> </v>
      </c>
      <c r="Z1885" s="116" t="str">
        <f t="shared" si="290"/>
        <v xml:space="preserve"> </v>
      </c>
      <c r="AA1885" s="116" t="str">
        <f t="shared" si="291"/>
        <v xml:space="preserve"> </v>
      </c>
      <c r="AB1885" s="116" t="str">
        <f t="shared" si="292"/>
        <v xml:space="preserve"> </v>
      </c>
      <c r="AC1885" s="116" t="str">
        <f t="shared" si="293"/>
        <v xml:space="preserve"> </v>
      </c>
      <c r="AD1885" s="116" t="str">
        <f t="shared" si="294"/>
        <v xml:space="preserve"> </v>
      </c>
      <c r="AE1885" s="116" t="str">
        <f t="shared" si="295"/>
        <v xml:space="preserve"> </v>
      </c>
      <c r="AF1885" s="116" t="str">
        <f t="shared" si="296"/>
        <v xml:space="preserve"> </v>
      </c>
      <c r="AG1885" s="116" t="str">
        <f t="shared" si="297"/>
        <v xml:space="preserve"> </v>
      </c>
    </row>
    <row r="1886" spans="1:33" x14ac:dyDescent="0.35">
      <c r="A1886" s="199"/>
      <c r="B1886" s="200"/>
      <c r="C1886" s="200"/>
      <c r="D1886" s="200"/>
      <c r="E1886" s="200"/>
      <c r="F1886" s="200"/>
      <c r="G1886" s="200"/>
      <c r="H1886" s="200"/>
      <c r="I1886" s="200"/>
      <c r="J1886" s="200"/>
      <c r="K1886" s="200"/>
      <c r="L1886" s="200"/>
      <c r="M1886" s="200"/>
      <c r="N1886" s="200"/>
      <c r="O1886" s="200"/>
      <c r="P1886" s="200"/>
      <c r="Q1886" s="200"/>
      <c r="R1886" s="200"/>
      <c r="S1886" s="200"/>
      <c r="T1886" s="200"/>
      <c r="U1886" s="200"/>
      <c r="V1886" s="200"/>
      <c r="W1886" s="201"/>
      <c r="X1886" s="116" t="str">
        <f t="shared" si="299"/>
        <v xml:space="preserve"> </v>
      </c>
      <c r="Y1886" s="116" t="str">
        <f t="shared" si="298"/>
        <v xml:space="preserve"> </v>
      </c>
      <c r="Z1886" s="116" t="str">
        <f t="shared" si="290"/>
        <v xml:space="preserve"> </v>
      </c>
      <c r="AA1886" s="116" t="str">
        <f t="shared" si="291"/>
        <v xml:space="preserve"> </v>
      </c>
      <c r="AB1886" s="116" t="str">
        <f t="shared" si="292"/>
        <v xml:space="preserve"> </v>
      </c>
      <c r="AC1886" s="116" t="str">
        <f t="shared" si="293"/>
        <v xml:space="preserve"> </v>
      </c>
      <c r="AD1886" s="116" t="str">
        <f t="shared" si="294"/>
        <v xml:space="preserve"> </v>
      </c>
      <c r="AE1886" s="116" t="str">
        <f t="shared" si="295"/>
        <v xml:space="preserve"> </v>
      </c>
      <c r="AF1886" s="116" t="str">
        <f t="shared" si="296"/>
        <v xml:space="preserve"> </v>
      </c>
      <c r="AG1886" s="116" t="str">
        <f t="shared" si="297"/>
        <v xml:space="preserve"> </v>
      </c>
    </row>
    <row r="1887" spans="1:33" x14ac:dyDescent="0.35">
      <c r="A1887" s="199"/>
      <c r="B1887" s="200"/>
      <c r="C1887" s="200"/>
      <c r="D1887" s="200"/>
      <c r="E1887" s="200"/>
      <c r="F1887" s="200"/>
      <c r="G1887" s="200"/>
      <c r="H1887" s="200"/>
      <c r="I1887" s="200"/>
      <c r="J1887" s="200"/>
      <c r="K1887" s="200"/>
      <c r="L1887" s="200"/>
      <c r="M1887" s="200"/>
      <c r="N1887" s="200"/>
      <c r="O1887" s="200"/>
      <c r="P1887" s="200"/>
      <c r="Q1887" s="200"/>
      <c r="R1887" s="200"/>
      <c r="S1887" s="200"/>
      <c r="T1887" s="200"/>
      <c r="U1887" s="200"/>
      <c r="V1887" s="200"/>
      <c r="W1887" s="201"/>
      <c r="X1887" s="116" t="str">
        <f t="shared" si="299"/>
        <v xml:space="preserve"> </v>
      </c>
      <c r="Y1887" s="116" t="str">
        <f t="shared" si="298"/>
        <v xml:space="preserve"> </v>
      </c>
      <c r="Z1887" s="116" t="str">
        <f t="shared" si="290"/>
        <v xml:space="preserve"> </v>
      </c>
      <c r="AA1887" s="116" t="str">
        <f t="shared" si="291"/>
        <v xml:space="preserve"> </v>
      </c>
      <c r="AB1887" s="116" t="str">
        <f t="shared" si="292"/>
        <v xml:space="preserve"> </v>
      </c>
      <c r="AC1887" s="116" t="str">
        <f t="shared" si="293"/>
        <v xml:space="preserve"> </v>
      </c>
      <c r="AD1887" s="116" t="str">
        <f t="shared" si="294"/>
        <v xml:space="preserve"> </v>
      </c>
      <c r="AE1887" s="116" t="str">
        <f t="shared" si="295"/>
        <v xml:space="preserve"> </v>
      </c>
      <c r="AF1887" s="116" t="str">
        <f t="shared" si="296"/>
        <v xml:space="preserve"> </v>
      </c>
      <c r="AG1887" s="116" t="str">
        <f t="shared" si="297"/>
        <v xml:space="preserve"> </v>
      </c>
    </row>
    <row r="1888" spans="1:33" x14ac:dyDescent="0.35">
      <c r="A1888" s="199"/>
      <c r="B1888" s="200"/>
      <c r="C1888" s="200"/>
      <c r="D1888" s="200"/>
      <c r="E1888" s="200"/>
      <c r="F1888" s="200"/>
      <c r="G1888" s="200"/>
      <c r="H1888" s="200"/>
      <c r="I1888" s="200"/>
      <c r="J1888" s="200"/>
      <c r="K1888" s="200"/>
      <c r="L1888" s="200"/>
      <c r="M1888" s="200"/>
      <c r="N1888" s="200"/>
      <c r="O1888" s="200"/>
      <c r="P1888" s="200"/>
      <c r="Q1888" s="200"/>
      <c r="R1888" s="200"/>
      <c r="S1888" s="200"/>
      <c r="T1888" s="200"/>
      <c r="U1888" s="200"/>
      <c r="V1888" s="200"/>
      <c r="W1888" s="201"/>
      <c r="X1888" s="116" t="str">
        <f t="shared" si="299"/>
        <v xml:space="preserve"> </v>
      </c>
      <c r="Y1888" s="116" t="str">
        <f t="shared" si="298"/>
        <v xml:space="preserve"> </v>
      </c>
      <c r="Z1888" s="116" t="str">
        <f t="shared" si="290"/>
        <v xml:space="preserve"> </v>
      </c>
      <c r="AA1888" s="116" t="str">
        <f t="shared" si="291"/>
        <v xml:space="preserve"> </v>
      </c>
      <c r="AB1888" s="116" t="str">
        <f t="shared" si="292"/>
        <v xml:space="preserve"> </v>
      </c>
      <c r="AC1888" s="116" t="str">
        <f t="shared" si="293"/>
        <v xml:space="preserve"> </v>
      </c>
      <c r="AD1888" s="116" t="str">
        <f t="shared" si="294"/>
        <v xml:space="preserve"> </v>
      </c>
      <c r="AE1888" s="116" t="str">
        <f t="shared" si="295"/>
        <v xml:space="preserve"> </v>
      </c>
      <c r="AF1888" s="116" t="str">
        <f t="shared" si="296"/>
        <v xml:space="preserve"> </v>
      </c>
      <c r="AG1888" s="116" t="str">
        <f t="shared" si="297"/>
        <v xml:space="preserve"> </v>
      </c>
    </row>
    <row r="1889" spans="1:33" x14ac:dyDescent="0.35">
      <c r="A1889" s="199"/>
      <c r="B1889" s="200"/>
      <c r="C1889" s="200"/>
      <c r="D1889" s="200"/>
      <c r="E1889" s="200"/>
      <c r="F1889" s="200"/>
      <c r="G1889" s="200"/>
      <c r="H1889" s="200"/>
      <c r="I1889" s="200"/>
      <c r="J1889" s="200"/>
      <c r="K1889" s="200"/>
      <c r="L1889" s="200"/>
      <c r="M1889" s="200"/>
      <c r="N1889" s="200"/>
      <c r="O1889" s="200"/>
      <c r="P1889" s="200"/>
      <c r="Q1889" s="200"/>
      <c r="R1889" s="200"/>
      <c r="S1889" s="200"/>
      <c r="T1889" s="200"/>
      <c r="U1889" s="200"/>
      <c r="V1889" s="200"/>
      <c r="W1889" s="201"/>
      <c r="X1889" s="116" t="str">
        <f t="shared" si="299"/>
        <v xml:space="preserve"> </v>
      </c>
      <c r="Y1889" s="116" t="str">
        <f t="shared" si="298"/>
        <v xml:space="preserve"> </v>
      </c>
      <c r="Z1889" s="116" t="str">
        <f t="shared" si="290"/>
        <v xml:space="preserve"> </v>
      </c>
      <c r="AA1889" s="116" t="str">
        <f t="shared" si="291"/>
        <v xml:space="preserve"> </v>
      </c>
      <c r="AB1889" s="116" t="str">
        <f t="shared" si="292"/>
        <v xml:space="preserve"> </v>
      </c>
      <c r="AC1889" s="116" t="str">
        <f t="shared" si="293"/>
        <v xml:space="preserve"> </v>
      </c>
      <c r="AD1889" s="116" t="str">
        <f t="shared" si="294"/>
        <v xml:space="preserve"> </v>
      </c>
      <c r="AE1889" s="116" t="str">
        <f t="shared" si="295"/>
        <v xml:space="preserve"> </v>
      </c>
      <c r="AF1889" s="116" t="str">
        <f t="shared" si="296"/>
        <v xml:space="preserve"> </v>
      </c>
      <c r="AG1889" s="116" t="str">
        <f t="shared" si="297"/>
        <v xml:space="preserve"> </v>
      </c>
    </row>
    <row r="1890" spans="1:33" x14ac:dyDescent="0.35">
      <c r="A1890" s="199"/>
      <c r="B1890" s="200"/>
      <c r="C1890" s="200"/>
      <c r="D1890" s="200"/>
      <c r="E1890" s="200"/>
      <c r="F1890" s="200"/>
      <c r="G1890" s="200"/>
      <c r="H1890" s="200"/>
      <c r="I1890" s="200"/>
      <c r="J1890" s="200"/>
      <c r="K1890" s="200"/>
      <c r="L1890" s="200"/>
      <c r="M1890" s="200"/>
      <c r="N1890" s="200"/>
      <c r="O1890" s="200"/>
      <c r="P1890" s="200"/>
      <c r="Q1890" s="200"/>
      <c r="R1890" s="200"/>
      <c r="S1890" s="200"/>
      <c r="T1890" s="200"/>
      <c r="U1890" s="200"/>
      <c r="V1890" s="200"/>
      <c r="W1890" s="201"/>
      <c r="X1890" s="116" t="str">
        <f t="shared" si="299"/>
        <v xml:space="preserve"> </v>
      </c>
      <c r="Y1890" s="116" t="str">
        <f t="shared" si="298"/>
        <v xml:space="preserve"> </v>
      </c>
      <c r="Z1890" s="116" t="str">
        <f t="shared" si="290"/>
        <v xml:space="preserve"> </v>
      </c>
      <c r="AA1890" s="116" t="str">
        <f t="shared" si="291"/>
        <v xml:space="preserve"> </v>
      </c>
      <c r="AB1890" s="116" t="str">
        <f t="shared" si="292"/>
        <v xml:space="preserve"> </v>
      </c>
      <c r="AC1890" s="116" t="str">
        <f t="shared" si="293"/>
        <v xml:space="preserve"> </v>
      </c>
      <c r="AD1890" s="116" t="str">
        <f t="shared" si="294"/>
        <v xml:space="preserve"> </v>
      </c>
      <c r="AE1890" s="116" t="str">
        <f t="shared" si="295"/>
        <v xml:space="preserve"> </v>
      </c>
      <c r="AF1890" s="116" t="str">
        <f t="shared" si="296"/>
        <v xml:space="preserve"> </v>
      </c>
      <c r="AG1890" s="116" t="str">
        <f t="shared" si="297"/>
        <v xml:space="preserve"> </v>
      </c>
    </row>
    <row r="1891" spans="1:33" x14ac:dyDescent="0.35">
      <c r="A1891" s="199"/>
      <c r="B1891" s="200"/>
      <c r="C1891" s="200"/>
      <c r="D1891" s="200"/>
      <c r="E1891" s="200"/>
      <c r="F1891" s="200"/>
      <c r="G1891" s="200"/>
      <c r="H1891" s="200"/>
      <c r="I1891" s="200"/>
      <c r="J1891" s="200"/>
      <c r="K1891" s="200"/>
      <c r="L1891" s="200"/>
      <c r="M1891" s="200"/>
      <c r="N1891" s="200"/>
      <c r="O1891" s="200"/>
      <c r="P1891" s="200"/>
      <c r="Q1891" s="200"/>
      <c r="R1891" s="200"/>
      <c r="S1891" s="200"/>
      <c r="T1891" s="200"/>
      <c r="U1891" s="200"/>
      <c r="V1891" s="200"/>
      <c r="W1891" s="201"/>
      <c r="X1891" s="116" t="str">
        <f t="shared" si="299"/>
        <v xml:space="preserve"> </v>
      </c>
      <c r="Y1891" s="116" t="str">
        <f t="shared" si="298"/>
        <v xml:space="preserve"> </v>
      </c>
      <c r="Z1891" s="116" t="str">
        <f t="shared" si="290"/>
        <v xml:space="preserve"> </v>
      </c>
      <c r="AA1891" s="116" t="str">
        <f t="shared" si="291"/>
        <v xml:space="preserve"> </v>
      </c>
      <c r="AB1891" s="116" t="str">
        <f t="shared" si="292"/>
        <v xml:space="preserve"> </v>
      </c>
      <c r="AC1891" s="116" t="str">
        <f t="shared" si="293"/>
        <v xml:space="preserve"> </v>
      </c>
      <c r="AD1891" s="116" t="str">
        <f t="shared" si="294"/>
        <v xml:space="preserve"> </v>
      </c>
      <c r="AE1891" s="116" t="str">
        <f t="shared" si="295"/>
        <v xml:space="preserve"> </v>
      </c>
      <c r="AF1891" s="116" t="str">
        <f t="shared" si="296"/>
        <v xml:space="preserve"> </v>
      </c>
      <c r="AG1891" s="116" t="str">
        <f t="shared" si="297"/>
        <v xml:space="preserve"> </v>
      </c>
    </row>
    <row r="1892" spans="1:33" x14ac:dyDescent="0.35">
      <c r="A1892" s="199"/>
      <c r="B1892" s="200"/>
      <c r="C1892" s="200"/>
      <c r="D1892" s="200"/>
      <c r="E1892" s="200"/>
      <c r="F1892" s="200"/>
      <c r="G1892" s="200"/>
      <c r="H1892" s="200"/>
      <c r="I1892" s="200"/>
      <c r="J1892" s="200"/>
      <c r="K1892" s="200"/>
      <c r="L1892" s="200"/>
      <c r="M1892" s="200"/>
      <c r="N1892" s="200"/>
      <c r="O1892" s="200"/>
      <c r="P1892" s="200"/>
      <c r="Q1892" s="200"/>
      <c r="R1892" s="200"/>
      <c r="S1892" s="200"/>
      <c r="T1892" s="200"/>
      <c r="U1892" s="200"/>
      <c r="V1892" s="200"/>
      <c r="W1892" s="201"/>
      <c r="X1892" s="116" t="str">
        <f t="shared" si="299"/>
        <v xml:space="preserve"> </v>
      </c>
      <c r="Y1892" s="116" t="str">
        <f t="shared" si="298"/>
        <v xml:space="preserve"> </v>
      </c>
      <c r="Z1892" s="116" t="str">
        <f t="shared" si="290"/>
        <v xml:space="preserve"> </v>
      </c>
      <c r="AA1892" s="116" t="str">
        <f t="shared" si="291"/>
        <v xml:space="preserve"> </v>
      </c>
      <c r="AB1892" s="116" t="str">
        <f t="shared" si="292"/>
        <v xml:space="preserve"> </v>
      </c>
      <c r="AC1892" s="116" t="str">
        <f t="shared" si="293"/>
        <v xml:space="preserve"> </v>
      </c>
      <c r="AD1892" s="116" t="str">
        <f t="shared" si="294"/>
        <v xml:space="preserve"> </v>
      </c>
      <c r="AE1892" s="116" t="str">
        <f t="shared" si="295"/>
        <v xml:space="preserve"> </v>
      </c>
      <c r="AF1892" s="116" t="str">
        <f t="shared" si="296"/>
        <v xml:space="preserve"> </v>
      </c>
      <c r="AG1892" s="116" t="str">
        <f t="shared" si="297"/>
        <v xml:space="preserve"> </v>
      </c>
    </row>
    <row r="1893" spans="1:33" x14ac:dyDescent="0.35">
      <c r="A1893" s="199"/>
      <c r="B1893" s="200"/>
      <c r="C1893" s="200"/>
      <c r="D1893" s="200"/>
      <c r="E1893" s="200"/>
      <c r="F1893" s="200"/>
      <c r="G1893" s="200"/>
      <c r="H1893" s="200"/>
      <c r="I1893" s="200"/>
      <c r="J1893" s="200"/>
      <c r="K1893" s="200"/>
      <c r="L1893" s="200"/>
      <c r="M1893" s="200"/>
      <c r="N1893" s="200"/>
      <c r="O1893" s="200"/>
      <c r="P1893" s="200"/>
      <c r="Q1893" s="200"/>
      <c r="R1893" s="200"/>
      <c r="S1893" s="200"/>
      <c r="T1893" s="200"/>
      <c r="U1893" s="200"/>
      <c r="V1893" s="200"/>
      <c r="W1893" s="201"/>
      <c r="X1893" s="116" t="str">
        <f t="shared" si="299"/>
        <v xml:space="preserve"> </v>
      </c>
      <c r="Y1893" s="116" t="str">
        <f t="shared" si="298"/>
        <v xml:space="preserve"> </v>
      </c>
      <c r="Z1893" s="116" t="str">
        <f t="shared" si="290"/>
        <v xml:space="preserve"> </v>
      </c>
      <c r="AA1893" s="116" t="str">
        <f t="shared" si="291"/>
        <v xml:space="preserve"> </v>
      </c>
      <c r="AB1893" s="116" t="str">
        <f t="shared" si="292"/>
        <v xml:space="preserve"> </v>
      </c>
      <c r="AC1893" s="116" t="str">
        <f t="shared" si="293"/>
        <v xml:space="preserve"> </v>
      </c>
      <c r="AD1893" s="116" t="str">
        <f t="shared" si="294"/>
        <v xml:space="preserve"> </v>
      </c>
      <c r="AE1893" s="116" t="str">
        <f t="shared" si="295"/>
        <v xml:space="preserve"> </v>
      </c>
      <c r="AF1893" s="116" t="str">
        <f t="shared" si="296"/>
        <v xml:space="preserve"> </v>
      </c>
      <c r="AG1893" s="116" t="str">
        <f t="shared" si="297"/>
        <v xml:space="preserve"> </v>
      </c>
    </row>
    <row r="1894" spans="1:33" x14ac:dyDescent="0.35">
      <c r="A1894" s="199"/>
      <c r="B1894" s="200"/>
      <c r="C1894" s="200"/>
      <c r="D1894" s="200"/>
      <c r="E1894" s="200"/>
      <c r="F1894" s="200"/>
      <c r="G1894" s="200"/>
      <c r="H1894" s="200"/>
      <c r="I1894" s="200"/>
      <c r="J1894" s="200"/>
      <c r="K1894" s="200"/>
      <c r="L1894" s="200"/>
      <c r="M1894" s="200"/>
      <c r="N1894" s="200"/>
      <c r="O1894" s="200"/>
      <c r="P1894" s="200"/>
      <c r="Q1894" s="200"/>
      <c r="R1894" s="200"/>
      <c r="S1894" s="200"/>
      <c r="T1894" s="200"/>
      <c r="U1894" s="200"/>
      <c r="V1894" s="200"/>
      <c r="W1894" s="201"/>
      <c r="X1894" s="116" t="str">
        <f t="shared" si="299"/>
        <v xml:space="preserve"> </v>
      </c>
      <c r="Y1894" s="116" t="str">
        <f t="shared" si="298"/>
        <v xml:space="preserve"> </v>
      </c>
      <c r="Z1894" s="116" t="str">
        <f t="shared" si="290"/>
        <v xml:space="preserve"> </v>
      </c>
      <c r="AA1894" s="116" t="str">
        <f t="shared" si="291"/>
        <v xml:space="preserve"> </v>
      </c>
      <c r="AB1894" s="116" t="str">
        <f t="shared" si="292"/>
        <v xml:space="preserve"> </v>
      </c>
      <c r="AC1894" s="116" t="str">
        <f t="shared" si="293"/>
        <v xml:space="preserve"> </v>
      </c>
      <c r="AD1894" s="116" t="str">
        <f t="shared" si="294"/>
        <v xml:space="preserve"> </v>
      </c>
      <c r="AE1894" s="116" t="str">
        <f t="shared" si="295"/>
        <v xml:space="preserve"> </v>
      </c>
      <c r="AF1894" s="116" t="str">
        <f t="shared" si="296"/>
        <v xml:space="preserve"> </v>
      </c>
      <c r="AG1894" s="116" t="str">
        <f t="shared" si="297"/>
        <v xml:space="preserve"> </v>
      </c>
    </row>
    <row r="1895" spans="1:33" x14ac:dyDescent="0.35">
      <c r="A1895" s="199"/>
      <c r="B1895" s="200"/>
      <c r="C1895" s="200"/>
      <c r="D1895" s="200"/>
      <c r="E1895" s="200"/>
      <c r="F1895" s="200"/>
      <c r="G1895" s="200"/>
      <c r="H1895" s="200"/>
      <c r="I1895" s="200"/>
      <c r="J1895" s="200"/>
      <c r="K1895" s="200"/>
      <c r="L1895" s="200"/>
      <c r="M1895" s="200"/>
      <c r="N1895" s="200"/>
      <c r="O1895" s="200"/>
      <c r="P1895" s="200"/>
      <c r="Q1895" s="200"/>
      <c r="R1895" s="200"/>
      <c r="S1895" s="200"/>
      <c r="T1895" s="200"/>
      <c r="U1895" s="200"/>
      <c r="V1895" s="200"/>
      <c r="W1895" s="201"/>
      <c r="X1895" s="116" t="str">
        <f t="shared" si="299"/>
        <v xml:space="preserve"> </v>
      </c>
      <c r="Y1895" s="116" t="str">
        <f t="shared" si="298"/>
        <v xml:space="preserve"> </v>
      </c>
      <c r="Z1895" s="116" t="str">
        <f t="shared" si="290"/>
        <v xml:space="preserve"> </v>
      </c>
      <c r="AA1895" s="116" t="str">
        <f t="shared" si="291"/>
        <v xml:space="preserve"> </v>
      </c>
      <c r="AB1895" s="116" t="str">
        <f t="shared" si="292"/>
        <v xml:space="preserve"> </v>
      </c>
      <c r="AC1895" s="116" t="str">
        <f t="shared" si="293"/>
        <v xml:space="preserve"> </v>
      </c>
      <c r="AD1895" s="116" t="str">
        <f t="shared" si="294"/>
        <v xml:space="preserve"> </v>
      </c>
      <c r="AE1895" s="116" t="str">
        <f t="shared" si="295"/>
        <v xml:space="preserve"> </v>
      </c>
      <c r="AF1895" s="116" t="str">
        <f t="shared" si="296"/>
        <v xml:space="preserve"> </v>
      </c>
      <c r="AG1895" s="116" t="str">
        <f t="shared" si="297"/>
        <v xml:space="preserve"> </v>
      </c>
    </row>
    <row r="1896" spans="1:33" x14ac:dyDescent="0.35">
      <c r="A1896" s="199"/>
      <c r="B1896" s="200"/>
      <c r="C1896" s="200"/>
      <c r="D1896" s="200"/>
      <c r="E1896" s="200"/>
      <c r="F1896" s="200"/>
      <c r="G1896" s="200"/>
      <c r="H1896" s="200"/>
      <c r="I1896" s="200"/>
      <c r="J1896" s="200"/>
      <c r="K1896" s="200"/>
      <c r="L1896" s="200"/>
      <c r="M1896" s="200"/>
      <c r="N1896" s="200"/>
      <c r="O1896" s="200"/>
      <c r="P1896" s="200"/>
      <c r="Q1896" s="200"/>
      <c r="R1896" s="200"/>
      <c r="S1896" s="200"/>
      <c r="T1896" s="200"/>
      <c r="U1896" s="200"/>
      <c r="V1896" s="200"/>
      <c r="W1896" s="201"/>
      <c r="X1896" s="116" t="str">
        <f t="shared" si="299"/>
        <v xml:space="preserve"> </v>
      </c>
      <c r="Y1896" s="116" t="str">
        <f t="shared" si="298"/>
        <v xml:space="preserve"> </v>
      </c>
      <c r="Z1896" s="116" t="str">
        <f t="shared" si="290"/>
        <v xml:space="preserve"> </v>
      </c>
      <c r="AA1896" s="116" t="str">
        <f t="shared" si="291"/>
        <v xml:space="preserve"> </v>
      </c>
      <c r="AB1896" s="116" t="str">
        <f t="shared" si="292"/>
        <v xml:space="preserve"> </v>
      </c>
      <c r="AC1896" s="116" t="str">
        <f t="shared" si="293"/>
        <v xml:space="preserve"> </v>
      </c>
      <c r="AD1896" s="116" t="str">
        <f t="shared" si="294"/>
        <v xml:space="preserve"> </v>
      </c>
      <c r="AE1896" s="116" t="str">
        <f t="shared" si="295"/>
        <v xml:space="preserve"> </v>
      </c>
      <c r="AF1896" s="116" t="str">
        <f t="shared" si="296"/>
        <v xml:space="preserve"> </v>
      </c>
      <c r="AG1896" s="116" t="str">
        <f t="shared" si="297"/>
        <v xml:space="preserve"> </v>
      </c>
    </row>
    <row r="1897" spans="1:33" x14ac:dyDescent="0.35">
      <c r="A1897" s="199"/>
      <c r="B1897" s="200"/>
      <c r="C1897" s="200"/>
      <c r="D1897" s="200"/>
      <c r="E1897" s="200"/>
      <c r="F1897" s="200"/>
      <c r="G1897" s="200"/>
      <c r="H1897" s="200"/>
      <c r="I1897" s="200"/>
      <c r="J1897" s="200"/>
      <c r="K1897" s="200"/>
      <c r="L1897" s="200"/>
      <c r="M1897" s="200"/>
      <c r="N1897" s="200"/>
      <c r="O1897" s="200"/>
      <c r="P1897" s="200"/>
      <c r="Q1897" s="200"/>
      <c r="R1897" s="200"/>
      <c r="S1897" s="200"/>
      <c r="T1897" s="200"/>
      <c r="U1897" s="200"/>
      <c r="V1897" s="200"/>
      <c r="W1897" s="201"/>
      <c r="X1897" s="116" t="str">
        <f t="shared" si="299"/>
        <v xml:space="preserve"> </v>
      </c>
      <c r="Y1897" s="116" t="str">
        <f t="shared" si="298"/>
        <v xml:space="preserve"> </v>
      </c>
      <c r="Z1897" s="116" t="str">
        <f t="shared" si="290"/>
        <v xml:space="preserve"> </v>
      </c>
      <c r="AA1897" s="116" t="str">
        <f t="shared" si="291"/>
        <v xml:space="preserve"> </v>
      </c>
      <c r="AB1897" s="116" t="str">
        <f t="shared" si="292"/>
        <v xml:space="preserve"> </v>
      </c>
      <c r="AC1897" s="116" t="str">
        <f t="shared" si="293"/>
        <v xml:space="preserve"> </v>
      </c>
      <c r="AD1897" s="116" t="str">
        <f t="shared" si="294"/>
        <v xml:space="preserve"> </v>
      </c>
      <c r="AE1897" s="116" t="str">
        <f t="shared" si="295"/>
        <v xml:space="preserve"> </v>
      </c>
      <c r="AF1897" s="116" t="str">
        <f t="shared" si="296"/>
        <v xml:space="preserve"> </v>
      </c>
      <c r="AG1897" s="116" t="str">
        <f t="shared" si="297"/>
        <v xml:space="preserve"> </v>
      </c>
    </row>
    <row r="1898" spans="1:33" x14ac:dyDescent="0.35">
      <c r="A1898" s="199"/>
      <c r="B1898" s="200"/>
      <c r="C1898" s="200"/>
      <c r="D1898" s="200"/>
      <c r="E1898" s="200"/>
      <c r="F1898" s="200"/>
      <c r="G1898" s="200"/>
      <c r="H1898" s="200"/>
      <c r="I1898" s="200"/>
      <c r="J1898" s="200"/>
      <c r="K1898" s="200"/>
      <c r="L1898" s="200"/>
      <c r="M1898" s="200"/>
      <c r="N1898" s="200"/>
      <c r="O1898" s="200"/>
      <c r="P1898" s="200"/>
      <c r="Q1898" s="200"/>
      <c r="R1898" s="200"/>
      <c r="S1898" s="200"/>
      <c r="T1898" s="200"/>
      <c r="U1898" s="200"/>
      <c r="V1898" s="200"/>
      <c r="W1898" s="201"/>
      <c r="X1898" s="116" t="str">
        <f t="shared" si="299"/>
        <v xml:space="preserve"> </v>
      </c>
      <c r="Y1898" s="116" t="str">
        <f t="shared" si="298"/>
        <v xml:space="preserve"> </v>
      </c>
      <c r="Z1898" s="116" t="str">
        <f t="shared" si="290"/>
        <v xml:space="preserve"> </v>
      </c>
      <c r="AA1898" s="116" t="str">
        <f t="shared" si="291"/>
        <v xml:space="preserve"> </v>
      </c>
      <c r="AB1898" s="116" t="str">
        <f t="shared" si="292"/>
        <v xml:space="preserve"> </v>
      </c>
      <c r="AC1898" s="116" t="str">
        <f t="shared" si="293"/>
        <v xml:space="preserve"> </v>
      </c>
      <c r="AD1898" s="116" t="str">
        <f t="shared" si="294"/>
        <v xml:space="preserve"> </v>
      </c>
      <c r="AE1898" s="116" t="str">
        <f t="shared" si="295"/>
        <v xml:space="preserve"> </v>
      </c>
      <c r="AF1898" s="116" t="str">
        <f t="shared" si="296"/>
        <v xml:space="preserve"> </v>
      </c>
      <c r="AG1898" s="116" t="str">
        <f t="shared" si="297"/>
        <v xml:space="preserve"> </v>
      </c>
    </row>
    <row r="1899" spans="1:33" x14ac:dyDescent="0.35">
      <c r="A1899" s="199"/>
      <c r="B1899" s="200"/>
      <c r="C1899" s="200"/>
      <c r="D1899" s="200"/>
      <c r="E1899" s="200"/>
      <c r="F1899" s="200"/>
      <c r="G1899" s="200"/>
      <c r="H1899" s="200"/>
      <c r="I1899" s="200"/>
      <c r="J1899" s="200"/>
      <c r="K1899" s="200"/>
      <c r="L1899" s="200"/>
      <c r="M1899" s="200"/>
      <c r="N1899" s="200"/>
      <c r="O1899" s="200"/>
      <c r="P1899" s="200"/>
      <c r="Q1899" s="200"/>
      <c r="R1899" s="200"/>
      <c r="S1899" s="200"/>
      <c r="T1899" s="200"/>
      <c r="U1899" s="200"/>
      <c r="V1899" s="200"/>
      <c r="W1899" s="201"/>
      <c r="X1899" s="116" t="str">
        <f t="shared" si="299"/>
        <v xml:space="preserve"> </v>
      </c>
      <c r="Y1899" s="116" t="str">
        <f t="shared" si="298"/>
        <v xml:space="preserve"> </v>
      </c>
      <c r="Z1899" s="116" t="str">
        <f t="shared" si="290"/>
        <v xml:space="preserve"> </v>
      </c>
      <c r="AA1899" s="116" t="str">
        <f t="shared" si="291"/>
        <v xml:space="preserve"> </v>
      </c>
      <c r="AB1899" s="116" t="str">
        <f t="shared" si="292"/>
        <v xml:space="preserve"> </v>
      </c>
      <c r="AC1899" s="116" t="str">
        <f t="shared" si="293"/>
        <v xml:space="preserve"> </v>
      </c>
      <c r="AD1899" s="116" t="str">
        <f t="shared" si="294"/>
        <v xml:space="preserve"> </v>
      </c>
      <c r="AE1899" s="116" t="str">
        <f t="shared" si="295"/>
        <v xml:space="preserve"> </v>
      </c>
      <c r="AF1899" s="116" t="str">
        <f t="shared" si="296"/>
        <v xml:space="preserve"> </v>
      </c>
      <c r="AG1899" s="116" t="str">
        <f t="shared" si="297"/>
        <v xml:space="preserve"> </v>
      </c>
    </row>
    <row r="1900" spans="1:33" x14ac:dyDescent="0.35">
      <c r="A1900" s="199"/>
      <c r="B1900" s="200"/>
      <c r="C1900" s="200"/>
      <c r="D1900" s="200"/>
      <c r="E1900" s="200"/>
      <c r="F1900" s="200"/>
      <c r="G1900" s="200"/>
      <c r="H1900" s="200"/>
      <c r="I1900" s="200"/>
      <c r="J1900" s="200"/>
      <c r="K1900" s="200"/>
      <c r="L1900" s="200"/>
      <c r="M1900" s="200"/>
      <c r="N1900" s="200"/>
      <c r="O1900" s="200"/>
      <c r="P1900" s="200"/>
      <c r="Q1900" s="200"/>
      <c r="R1900" s="200"/>
      <c r="S1900" s="200"/>
      <c r="T1900" s="200"/>
      <c r="U1900" s="200"/>
      <c r="V1900" s="200"/>
      <c r="W1900" s="201"/>
      <c r="X1900" s="116" t="str">
        <f t="shared" si="299"/>
        <v xml:space="preserve"> </v>
      </c>
      <c r="Y1900" s="116" t="str">
        <f t="shared" si="298"/>
        <v xml:space="preserve"> </v>
      </c>
      <c r="Z1900" s="116" t="str">
        <f t="shared" si="290"/>
        <v xml:space="preserve"> </v>
      </c>
      <c r="AA1900" s="116" t="str">
        <f t="shared" si="291"/>
        <v xml:space="preserve"> </v>
      </c>
      <c r="AB1900" s="116" t="str">
        <f t="shared" si="292"/>
        <v xml:space="preserve"> </v>
      </c>
      <c r="AC1900" s="116" t="str">
        <f t="shared" si="293"/>
        <v xml:space="preserve"> </v>
      </c>
      <c r="AD1900" s="116" t="str">
        <f t="shared" si="294"/>
        <v xml:space="preserve"> </v>
      </c>
      <c r="AE1900" s="116" t="str">
        <f t="shared" si="295"/>
        <v xml:space="preserve"> </v>
      </c>
      <c r="AF1900" s="116" t="str">
        <f t="shared" si="296"/>
        <v xml:space="preserve"> </v>
      </c>
      <c r="AG1900" s="116" t="str">
        <f t="shared" si="297"/>
        <v xml:space="preserve"> </v>
      </c>
    </row>
    <row r="1901" spans="1:33" x14ac:dyDescent="0.35">
      <c r="A1901" s="199"/>
      <c r="B1901" s="200"/>
      <c r="C1901" s="200"/>
      <c r="D1901" s="200"/>
      <c r="E1901" s="200"/>
      <c r="F1901" s="200"/>
      <c r="G1901" s="200"/>
      <c r="H1901" s="200"/>
      <c r="I1901" s="200"/>
      <c r="J1901" s="200"/>
      <c r="K1901" s="200"/>
      <c r="L1901" s="200"/>
      <c r="M1901" s="200"/>
      <c r="N1901" s="200"/>
      <c r="O1901" s="200"/>
      <c r="P1901" s="200"/>
      <c r="Q1901" s="200"/>
      <c r="R1901" s="200"/>
      <c r="S1901" s="200"/>
      <c r="T1901" s="200"/>
      <c r="U1901" s="200"/>
      <c r="V1901" s="200"/>
      <c r="W1901" s="201"/>
      <c r="X1901" s="116" t="str">
        <f t="shared" si="299"/>
        <v xml:space="preserve"> </v>
      </c>
      <c r="Y1901" s="116" t="str">
        <f t="shared" si="298"/>
        <v xml:space="preserve"> </v>
      </c>
      <c r="Z1901" s="116" t="str">
        <f t="shared" si="290"/>
        <v xml:space="preserve"> </v>
      </c>
      <c r="AA1901" s="116" t="str">
        <f t="shared" si="291"/>
        <v xml:space="preserve"> </v>
      </c>
      <c r="AB1901" s="116" t="str">
        <f t="shared" si="292"/>
        <v xml:space="preserve"> </v>
      </c>
      <c r="AC1901" s="116" t="str">
        <f t="shared" si="293"/>
        <v xml:space="preserve"> </v>
      </c>
      <c r="AD1901" s="116" t="str">
        <f t="shared" si="294"/>
        <v xml:space="preserve"> </v>
      </c>
      <c r="AE1901" s="116" t="str">
        <f t="shared" si="295"/>
        <v xml:space="preserve"> </v>
      </c>
      <c r="AF1901" s="116" t="str">
        <f t="shared" si="296"/>
        <v xml:space="preserve"> </v>
      </c>
      <c r="AG1901" s="116" t="str">
        <f t="shared" si="297"/>
        <v xml:space="preserve"> </v>
      </c>
    </row>
    <row r="1902" spans="1:33" x14ac:dyDescent="0.35">
      <c r="A1902" s="199"/>
      <c r="B1902" s="200"/>
      <c r="C1902" s="200"/>
      <c r="D1902" s="200"/>
      <c r="E1902" s="200"/>
      <c r="F1902" s="200"/>
      <c r="G1902" s="200"/>
      <c r="H1902" s="200"/>
      <c r="I1902" s="200"/>
      <c r="J1902" s="200"/>
      <c r="K1902" s="200"/>
      <c r="L1902" s="200"/>
      <c r="M1902" s="200"/>
      <c r="N1902" s="200"/>
      <c r="O1902" s="200"/>
      <c r="P1902" s="200"/>
      <c r="Q1902" s="200"/>
      <c r="R1902" s="200"/>
      <c r="S1902" s="200"/>
      <c r="T1902" s="200"/>
      <c r="U1902" s="200"/>
      <c r="V1902" s="200"/>
      <c r="W1902" s="201"/>
      <c r="X1902" s="116" t="str">
        <f t="shared" si="299"/>
        <v xml:space="preserve"> </v>
      </c>
      <c r="Y1902" s="116" t="str">
        <f t="shared" si="298"/>
        <v xml:space="preserve"> </v>
      </c>
      <c r="Z1902" s="116" t="str">
        <f t="shared" si="290"/>
        <v xml:space="preserve"> </v>
      </c>
      <c r="AA1902" s="116" t="str">
        <f t="shared" si="291"/>
        <v xml:space="preserve"> </v>
      </c>
      <c r="AB1902" s="116" t="str">
        <f t="shared" si="292"/>
        <v xml:space="preserve"> </v>
      </c>
      <c r="AC1902" s="116" t="str">
        <f t="shared" si="293"/>
        <v xml:space="preserve"> </v>
      </c>
      <c r="AD1902" s="116" t="str">
        <f t="shared" si="294"/>
        <v xml:space="preserve"> </v>
      </c>
      <c r="AE1902" s="116" t="str">
        <f t="shared" si="295"/>
        <v xml:space="preserve"> </v>
      </c>
      <c r="AF1902" s="116" t="str">
        <f t="shared" si="296"/>
        <v xml:space="preserve"> </v>
      </c>
      <c r="AG1902" s="116" t="str">
        <f t="shared" si="297"/>
        <v xml:space="preserve"> </v>
      </c>
    </row>
    <row r="1903" spans="1:33" x14ac:dyDescent="0.35">
      <c r="A1903" s="199"/>
      <c r="B1903" s="200"/>
      <c r="C1903" s="200"/>
      <c r="D1903" s="200"/>
      <c r="E1903" s="200"/>
      <c r="F1903" s="200"/>
      <c r="G1903" s="200"/>
      <c r="H1903" s="200"/>
      <c r="I1903" s="200"/>
      <c r="J1903" s="200"/>
      <c r="K1903" s="200"/>
      <c r="L1903" s="200"/>
      <c r="M1903" s="200"/>
      <c r="N1903" s="200"/>
      <c r="O1903" s="200"/>
      <c r="P1903" s="200"/>
      <c r="Q1903" s="200"/>
      <c r="R1903" s="200"/>
      <c r="S1903" s="200"/>
      <c r="T1903" s="200"/>
      <c r="U1903" s="200"/>
      <c r="V1903" s="200"/>
      <c r="W1903" s="201"/>
      <c r="X1903" s="116" t="str">
        <f t="shared" si="299"/>
        <v xml:space="preserve"> </v>
      </c>
      <c r="Y1903" s="116" t="str">
        <f t="shared" si="298"/>
        <v xml:space="preserve"> </v>
      </c>
      <c r="Z1903" s="116" t="str">
        <f t="shared" si="290"/>
        <v xml:space="preserve"> </v>
      </c>
      <c r="AA1903" s="116" t="str">
        <f t="shared" si="291"/>
        <v xml:space="preserve"> </v>
      </c>
      <c r="AB1903" s="116" t="str">
        <f t="shared" si="292"/>
        <v xml:space="preserve"> </v>
      </c>
      <c r="AC1903" s="116" t="str">
        <f t="shared" si="293"/>
        <v xml:space="preserve"> </v>
      </c>
      <c r="AD1903" s="116" t="str">
        <f t="shared" si="294"/>
        <v xml:space="preserve"> </v>
      </c>
      <c r="AE1903" s="116" t="str">
        <f t="shared" si="295"/>
        <v xml:space="preserve"> </v>
      </c>
      <c r="AF1903" s="116" t="str">
        <f t="shared" si="296"/>
        <v xml:space="preserve"> </v>
      </c>
      <c r="AG1903" s="116" t="str">
        <f t="shared" si="297"/>
        <v xml:space="preserve"> </v>
      </c>
    </row>
    <row r="1904" spans="1:33" x14ac:dyDescent="0.35">
      <c r="A1904" s="199"/>
      <c r="B1904" s="200"/>
      <c r="C1904" s="200"/>
      <c r="D1904" s="200"/>
      <c r="E1904" s="200"/>
      <c r="F1904" s="200"/>
      <c r="G1904" s="200"/>
      <c r="H1904" s="200"/>
      <c r="I1904" s="200"/>
      <c r="J1904" s="200"/>
      <c r="K1904" s="200"/>
      <c r="L1904" s="200"/>
      <c r="M1904" s="200"/>
      <c r="N1904" s="200"/>
      <c r="O1904" s="200"/>
      <c r="P1904" s="200"/>
      <c r="Q1904" s="200"/>
      <c r="R1904" s="200"/>
      <c r="S1904" s="200"/>
      <c r="T1904" s="200"/>
      <c r="U1904" s="200"/>
      <c r="V1904" s="200"/>
      <c r="W1904" s="201"/>
      <c r="X1904" s="116" t="str">
        <f t="shared" si="299"/>
        <v xml:space="preserve"> </v>
      </c>
      <c r="Y1904" s="116" t="str">
        <f t="shared" si="298"/>
        <v xml:space="preserve"> </v>
      </c>
      <c r="Z1904" s="116" t="str">
        <f t="shared" si="290"/>
        <v xml:space="preserve"> </v>
      </c>
      <c r="AA1904" s="116" t="str">
        <f t="shared" si="291"/>
        <v xml:space="preserve"> </v>
      </c>
      <c r="AB1904" s="116" t="str">
        <f t="shared" si="292"/>
        <v xml:space="preserve"> </v>
      </c>
      <c r="AC1904" s="116" t="str">
        <f t="shared" si="293"/>
        <v xml:space="preserve"> </v>
      </c>
      <c r="AD1904" s="116" t="str">
        <f t="shared" si="294"/>
        <v xml:space="preserve"> </v>
      </c>
      <c r="AE1904" s="116" t="str">
        <f t="shared" si="295"/>
        <v xml:space="preserve"> </v>
      </c>
      <c r="AF1904" s="116" t="str">
        <f t="shared" si="296"/>
        <v xml:space="preserve"> </v>
      </c>
      <c r="AG1904" s="116" t="str">
        <f t="shared" si="297"/>
        <v xml:space="preserve"> </v>
      </c>
    </row>
    <row r="1905" spans="1:33" x14ac:dyDescent="0.35">
      <c r="A1905" s="199"/>
      <c r="B1905" s="200"/>
      <c r="C1905" s="200"/>
      <c r="D1905" s="200"/>
      <c r="E1905" s="200"/>
      <c r="F1905" s="200"/>
      <c r="G1905" s="200"/>
      <c r="H1905" s="200"/>
      <c r="I1905" s="200"/>
      <c r="J1905" s="200"/>
      <c r="K1905" s="200"/>
      <c r="L1905" s="200"/>
      <c r="M1905" s="200"/>
      <c r="N1905" s="200"/>
      <c r="O1905" s="200"/>
      <c r="P1905" s="200"/>
      <c r="Q1905" s="200"/>
      <c r="R1905" s="200"/>
      <c r="S1905" s="200"/>
      <c r="T1905" s="200"/>
      <c r="U1905" s="200"/>
      <c r="V1905" s="200"/>
      <c r="W1905" s="201"/>
      <c r="X1905" s="116" t="str">
        <f t="shared" si="299"/>
        <v xml:space="preserve"> </v>
      </c>
      <c r="Y1905" s="116" t="str">
        <f t="shared" si="298"/>
        <v xml:space="preserve"> </v>
      </c>
      <c r="Z1905" s="116" t="str">
        <f t="shared" si="290"/>
        <v xml:space="preserve"> </v>
      </c>
      <c r="AA1905" s="116" t="str">
        <f t="shared" si="291"/>
        <v xml:space="preserve"> </v>
      </c>
      <c r="AB1905" s="116" t="str">
        <f t="shared" si="292"/>
        <v xml:space="preserve"> </v>
      </c>
      <c r="AC1905" s="116" t="str">
        <f t="shared" si="293"/>
        <v xml:space="preserve"> </v>
      </c>
      <c r="AD1905" s="116" t="str">
        <f t="shared" si="294"/>
        <v xml:space="preserve"> </v>
      </c>
      <c r="AE1905" s="116" t="str">
        <f t="shared" si="295"/>
        <v xml:space="preserve"> </v>
      </c>
      <c r="AF1905" s="116" t="str">
        <f t="shared" si="296"/>
        <v xml:space="preserve"> </v>
      </c>
      <c r="AG1905" s="116" t="str">
        <f t="shared" si="297"/>
        <v xml:space="preserve"> </v>
      </c>
    </row>
    <row r="1906" spans="1:33" x14ac:dyDescent="0.35">
      <c r="A1906" s="199"/>
      <c r="B1906" s="200"/>
      <c r="C1906" s="200"/>
      <c r="D1906" s="200"/>
      <c r="E1906" s="200"/>
      <c r="F1906" s="200"/>
      <c r="G1906" s="200"/>
      <c r="H1906" s="200"/>
      <c r="I1906" s="200"/>
      <c r="J1906" s="200"/>
      <c r="K1906" s="200"/>
      <c r="L1906" s="200"/>
      <c r="M1906" s="200"/>
      <c r="N1906" s="200"/>
      <c r="O1906" s="200"/>
      <c r="P1906" s="200"/>
      <c r="Q1906" s="200"/>
      <c r="R1906" s="200"/>
      <c r="S1906" s="200"/>
      <c r="T1906" s="200"/>
      <c r="U1906" s="200"/>
      <c r="V1906" s="200"/>
      <c r="W1906" s="201"/>
      <c r="X1906" s="116" t="str">
        <f t="shared" si="299"/>
        <v xml:space="preserve"> </v>
      </c>
      <c r="Y1906" s="116" t="str">
        <f t="shared" si="298"/>
        <v xml:space="preserve"> </v>
      </c>
      <c r="Z1906" s="116" t="str">
        <f t="shared" si="290"/>
        <v xml:space="preserve"> </v>
      </c>
      <c r="AA1906" s="116" t="str">
        <f t="shared" si="291"/>
        <v xml:space="preserve"> </v>
      </c>
      <c r="AB1906" s="116" t="str">
        <f t="shared" si="292"/>
        <v xml:space="preserve"> </v>
      </c>
      <c r="AC1906" s="116" t="str">
        <f t="shared" si="293"/>
        <v xml:space="preserve"> </v>
      </c>
      <c r="AD1906" s="116" t="str">
        <f t="shared" si="294"/>
        <v xml:space="preserve"> </v>
      </c>
      <c r="AE1906" s="116" t="str">
        <f t="shared" si="295"/>
        <v xml:space="preserve"> </v>
      </c>
      <c r="AF1906" s="116" t="str">
        <f t="shared" si="296"/>
        <v xml:space="preserve"> </v>
      </c>
      <c r="AG1906" s="116" t="str">
        <f t="shared" si="297"/>
        <v xml:space="preserve"> </v>
      </c>
    </row>
    <row r="1907" spans="1:33" x14ac:dyDescent="0.35">
      <c r="A1907" s="199"/>
      <c r="B1907" s="200"/>
      <c r="C1907" s="200"/>
      <c r="D1907" s="200"/>
      <c r="E1907" s="200"/>
      <c r="F1907" s="200"/>
      <c r="G1907" s="200"/>
      <c r="H1907" s="200"/>
      <c r="I1907" s="200"/>
      <c r="J1907" s="200"/>
      <c r="K1907" s="200"/>
      <c r="L1907" s="200"/>
      <c r="M1907" s="200"/>
      <c r="N1907" s="200"/>
      <c r="O1907" s="200"/>
      <c r="P1907" s="200"/>
      <c r="Q1907" s="200"/>
      <c r="R1907" s="200"/>
      <c r="S1907" s="200"/>
      <c r="T1907" s="200"/>
      <c r="U1907" s="200"/>
      <c r="V1907" s="200"/>
      <c r="W1907" s="201"/>
      <c r="X1907" s="116" t="str">
        <f t="shared" si="299"/>
        <v xml:space="preserve"> </v>
      </c>
      <c r="Y1907" s="116" t="str">
        <f t="shared" si="298"/>
        <v xml:space="preserve"> </v>
      </c>
      <c r="Z1907" s="116" t="str">
        <f t="shared" si="290"/>
        <v xml:space="preserve"> </v>
      </c>
      <c r="AA1907" s="116" t="str">
        <f t="shared" si="291"/>
        <v xml:space="preserve"> </v>
      </c>
      <c r="AB1907" s="116" t="str">
        <f t="shared" si="292"/>
        <v xml:space="preserve"> </v>
      </c>
      <c r="AC1907" s="116" t="str">
        <f t="shared" si="293"/>
        <v xml:space="preserve"> </v>
      </c>
      <c r="AD1907" s="116" t="str">
        <f t="shared" si="294"/>
        <v xml:space="preserve"> </v>
      </c>
      <c r="AE1907" s="116" t="str">
        <f t="shared" si="295"/>
        <v xml:space="preserve"> </v>
      </c>
      <c r="AF1907" s="116" t="str">
        <f t="shared" si="296"/>
        <v xml:space="preserve"> </v>
      </c>
      <c r="AG1907" s="116" t="str">
        <f t="shared" si="297"/>
        <v xml:space="preserve"> </v>
      </c>
    </row>
    <row r="1908" spans="1:33" x14ac:dyDescent="0.35">
      <c r="A1908" s="199"/>
      <c r="B1908" s="200"/>
      <c r="C1908" s="200"/>
      <c r="D1908" s="200"/>
      <c r="E1908" s="200"/>
      <c r="F1908" s="200"/>
      <c r="G1908" s="200"/>
      <c r="H1908" s="200"/>
      <c r="I1908" s="200"/>
      <c r="J1908" s="200"/>
      <c r="K1908" s="200"/>
      <c r="L1908" s="200"/>
      <c r="M1908" s="200"/>
      <c r="N1908" s="200"/>
      <c r="O1908" s="200"/>
      <c r="P1908" s="200"/>
      <c r="Q1908" s="200"/>
      <c r="R1908" s="200"/>
      <c r="S1908" s="200"/>
      <c r="T1908" s="200"/>
      <c r="U1908" s="200"/>
      <c r="V1908" s="200"/>
      <c r="W1908" s="201"/>
      <c r="X1908" s="116" t="str">
        <f t="shared" si="299"/>
        <v xml:space="preserve"> </v>
      </c>
      <c r="Y1908" s="116" t="str">
        <f t="shared" si="298"/>
        <v xml:space="preserve"> </v>
      </c>
      <c r="Z1908" s="116" t="str">
        <f t="shared" si="290"/>
        <v xml:space="preserve"> </v>
      </c>
      <c r="AA1908" s="116" t="str">
        <f t="shared" si="291"/>
        <v xml:space="preserve"> </v>
      </c>
      <c r="AB1908" s="116" t="str">
        <f t="shared" si="292"/>
        <v xml:space="preserve"> </v>
      </c>
      <c r="AC1908" s="116" t="str">
        <f t="shared" si="293"/>
        <v xml:space="preserve"> </v>
      </c>
      <c r="AD1908" s="116" t="str">
        <f t="shared" si="294"/>
        <v xml:space="preserve"> </v>
      </c>
      <c r="AE1908" s="116" t="str">
        <f t="shared" si="295"/>
        <v xml:space="preserve"> </v>
      </c>
      <c r="AF1908" s="116" t="str">
        <f t="shared" si="296"/>
        <v xml:space="preserve"> </v>
      </c>
      <c r="AG1908" s="116" t="str">
        <f t="shared" si="297"/>
        <v xml:space="preserve"> </v>
      </c>
    </row>
    <row r="1909" spans="1:33" x14ac:dyDescent="0.35">
      <c r="A1909" s="199"/>
      <c r="B1909" s="200"/>
      <c r="C1909" s="200"/>
      <c r="D1909" s="200"/>
      <c r="E1909" s="200"/>
      <c r="F1909" s="200"/>
      <c r="G1909" s="200"/>
      <c r="H1909" s="200"/>
      <c r="I1909" s="200"/>
      <c r="J1909" s="200"/>
      <c r="K1909" s="200"/>
      <c r="L1909" s="200"/>
      <c r="M1909" s="200"/>
      <c r="N1909" s="200"/>
      <c r="O1909" s="200"/>
      <c r="P1909" s="200"/>
      <c r="Q1909" s="200"/>
      <c r="R1909" s="200"/>
      <c r="S1909" s="200"/>
      <c r="T1909" s="200"/>
      <c r="U1909" s="200"/>
      <c r="V1909" s="200"/>
      <c r="W1909" s="201"/>
      <c r="X1909" s="116" t="str">
        <f t="shared" si="299"/>
        <v xml:space="preserve"> </v>
      </c>
      <c r="Y1909" s="116" t="str">
        <f t="shared" si="298"/>
        <v xml:space="preserve"> </v>
      </c>
      <c r="Z1909" s="116" t="str">
        <f t="shared" si="290"/>
        <v xml:space="preserve"> </v>
      </c>
      <c r="AA1909" s="116" t="str">
        <f t="shared" si="291"/>
        <v xml:space="preserve"> </v>
      </c>
      <c r="AB1909" s="116" t="str">
        <f t="shared" si="292"/>
        <v xml:space="preserve"> </v>
      </c>
      <c r="AC1909" s="116" t="str">
        <f t="shared" si="293"/>
        <v xml:space="preserve"> </v>
      </c>
      <c r="AD1909" s="116" t="str">
        <f t="shared" si="294"/>
        <v xml:space="preserve"> </v>
      </c>
      <c r="AE1909" s="116" t="str">
        <f t="shared" si="295"/>
        <v xml:space="preserve"> </v>
      </c>
      <c r="AF1909" s="116" t="str">
        <f t="shared" si="296"/>
        <v xml:space="preserve"> </v>
      </c>
      <c r="AG1909" s="116" t="str">
        <f t="shared" si="297"/>
        <v xml:space="preserve"> </v>
      </c>
    </row>
    <row r="1910" spans="1:33" x14ac:dyDescent="0.35">
      <c r="A1910" s="199"/>
      <c r="B1910" s="200"/>
      <c r="C1910" s="200"/>
      <c r="D1910" s="200"/>
      <c r="E1910" s="200"/>
      <c r="F1910" s="200"/>
      <c r="G1910" s="200"/>
      <c r="H1910" s="200"/>
      <c r="I1910" s="200"/>
      <c r="J1910" s="200"/>
      <c r="K1910" s="200"/>
      <c r="L1910" s="200"/>
      <c r="M1910" s="200"/>
      <c r="N1910" s="200"/>
      <c r="O1910" s="200"/>
      <c r="P1910" s="200"/>
      <c r="Q1910" s="200"/>
      <c r="R1910" s="200"/>
      <c r="S1910" s="200"/>
      <c r="T1910" s="200"/>
      <c r="U1910" s="200"/>
      <c r="V1910" s="200"/>
      <c r="W1910" s="201"/>
      <c r="X1910" s="116" t="str">
        <f t="shared" si="299"/>
        <v xml:space="preserve"> </v>
      </c>
      <c r="Y1910" s="116" t="str">
        <f t="shared" si="298"/>
        <v xml:space="preserve"> </v>
      </c>
      <c r="Z1910" s="116" t="str">
        <f t="shared" si="290"/>
        <v xml:space="preserve"> </v>
      </c>
      <c r="AA1910" s="116" t="str">
        <f t="shared" si="291"/>
        <v xml:space="preserve"> </v>
      </c>
      <c r="AB1910" s="116" t="str">
        <f t="shared" si="292"/>
        <v xml:space="preserve"> </v>
      </c>
      <c r="AC1910" s="116" t="str">
        <f t="shared" si="293"/>
        <v xml:space="preserve"> </v>
      </c>
      <c r="AD1910" s="116" t="str">
        <f t="shared" si="294"/>
        <v xml:space="preserve"> </v>
      </c>
      <c r="AE1910" s="116" t="str">
        <f t="shared" si="295"/>
        <v xml:space="preserve"> </v>
      </c>
      <c r="AF1910" s="116" t="str">
        <f t="shared" si="296"/>
        <v xml:space="preserve"> </v>
      </c>
      <c r="AG1910" s="116" t="str">
        <f t="shared" si="297"/>
        <v xml:space="preserve"> </v>
      </c>
    </row>
    <row r="1911" spans="1:33" x14ac:dyDescent="0.35">
      <c r="A1911" s="199"/>
      <c r="B1911" s="200"/>
      <c r="C1911" s="200"/>
      <c r="D1911" s="200"/>
      <c r="E1911" s="200"/>
      <c r="F1911" s="200"/>
      <c r="G1911" s="200"/>
      <c r="H1911" s="200"/>
      <c r="I1911" s="200"/>
      <c r="J1911" s="200"/>
      <c r="K1911" s="200"/>
      <c r="L1911" s="200"/>
      <c r="M1911" s="200"/>
      <c r="N1911" s="200"/>
      <c r="O1911" s="200"/>
      <c r="P1911" s="200"/>
      <c r="Q1911" s="200"/>
      <c r="R1911" s="200"/>
      <c r="S1911" s="200"/>
      <c r="T1911" s="200"/>
      <c r="U1911" s="200"/>
      <c r="V1911" s="200"/>
      <c r="W1911" s="201"/>
      <c r="X1911" s="116" t="str">
        <f t="shared" si="299"/>
        <v xml:space="preserve"> </v>
      </c>
      <c r="Y1911" s="116" t="str">
        <f t="shared" si="298"/>
        <v xml:space="preserve"> </v>
      </c>
      <c r="Z1911" s="116" t="str">
        <f t="shared" si="290"/>
        <v xml:space="preserve"> </v>
      </c>
      <c r="AA1911" s="116" t="str">
        <f t="shared" si="291"/>
        <v xml:space="preserve"> </v>
      </c>
      <c r="AB1911" s="116" t="str">
        <f t="shared" si="292"/>
        <v xml:space="preserve"> </v>
      </c>
      <c r="AC1911" s="116" t="str">
        <f t="shared" si="293"/>
        <v xml:space="preserve"> </v>
      </c>
      <c r="AD1911" s="116" t="str">
        <f t="shared" si="294"/>
        <v xml:space="preserve"> </v>
      </c>
      <c r="AE1911" s="116" t="str">
        <f t="shared" si="295"/>
        <v xml:space="preserve"> </v>
      </c>
      <c r="AF1911" s="116" t="str">
        <f t="shared" si="296"/>
        <v xml:space="preserve"> </v>
      </c>
      <c r="AG1911" s="116" t="str">
        <f t="shared" si="297"/>
        <v xml:space="preserve"> </v>
      </c>
    </row>
    <row r="1912" spans="1:33" x14ac:dyDescent="0.35">
      <c r="A1912" s="199"/>
      <c r="B1912" s="200"/>
      <c r="C1912" s="200"/>
      <c r="D1912" s="200"/>
      <c r="E1912" s="200"/>
      <c r="F1912" s="200"/>
      <c r="G1912" s="200"/>
      <c r="H1912" s="200"/>
      <c r="I1912" s="200"/>
      <c r="J1912" s="200"/>
      <c r="K1912" s="200"/>
      <c r="L1912" s="200"/>
      <c r="M1912" s="200"/>
      <c r="N1912" s="200"/>
      <c r="O1912" s="200"/>
      <c r="P1912" s="200"/>
      <c r="Q1912" s="200"/>
      <c r="R1912" s="200"/>
      <c r="S1912" s="200"/>
      <c r="T1912" s="200"/>
      <c r="U1912" s="200"/>
      <c r="V1912" s="200"/>
      <c r="W1912" s="201"/>
      <c r="X1912" s="116" t="str">
        <f t="shared" si="299"/>
        <v xml:space="preserve"> </v>
      </c>
      <c r="Y1912" s="116" t="str">
        <f t="shared" si="298"/>
        <v xml:space="preserve"> </v>
      </c>
      <c r="Z1912" s="116" t="str">
        <f t="shared" si="290"/>
        <v xml:space="preserve"> </v>
      </c>
      <c r="AA1912" s="116" t="str">
        <f t="shared" si="291"/>
        <v xml:space="preserve"> </v>
      </c>
      <c r="AB1912" s="116" t="str">
        <f t="shared" si="292"/>
        <v xml:space="preserve"> </v>
      </c>
      <c r="AC1912" s="116" t="str">
        <f t="shared" si="293"/>
        <v xml:space="preserve"> </v>
      </c>
      <c r="AD1912" s="116" t="str">
        <f t="shared" si="294"/>
        <v xml:space="preserve"> </v>
      </c>
      <c r="AE1912" s="116" t="str">
        <f t="shared" si="295"/>
        <v xml:space="preserve"> </v>
      </c>
      <c r="AF1912" s="116" t="str">
        <f t="shared" si="296"/>
        <v xml:space="preserve"> </v>
      </c>
      <c r="AG1912" s="116" t="str">
        <f t="shared" si="297"/>
        <v xml:space="preserve"> </v>
      </c>
    </row>
    <row r="1913" spans="1:33" x14ac:dyDescent="0.35">
      <c r="A1913" s="199"/>
      <c r="B1913" s="200"/>
      <c r="C1913" s="200"/>
      <c r="D1913" s="200"/>
      <c r="E1913" s="200"/>
      <c r="F1913" s="200"/>
      <c r="G1913" s="200"/>
      <c r="H1913" s="200"/>
      <c r="I1913" s="200"/>
      <c r="J1913" s="200"/>
      <c r="K1913" s="200"/>
      <c r="L1913" s="200"/>
      <c r="M1913" s="200"/>
      <c r="N1913" s="200"/>
      <c r="O1913" s="200"/>
      <c r="P1913" s="200"/>
      <c r="Q1913" s="200"/>
      <c r="R1913" s="200"/>
      <c r="S1913" s="200"/>
      <c r="T1913" s="200"/>
      <c r="U1913" s="200"/>
      <c r="V1913" s="200"/>
      <c r="W1913" s="201"/>
      <c r="X1913" s="116" t="str">
        <f t="shared" si="299"/>
        <v xml:space="preserve"> </v>
      </c>
      <c r="Y1913" s="116" t="str">
        <f t="shared" si="298"/>
        <v xml:space="preserve"> </v>
      </c>
      <c r="Z1913" s="116" t="str">
        <f t="shared" si="290"/>
        <v xml:space="preserve"> </v>
      </c>
      <c r="AA1913" s="116" t="str">
        <f t="shared" si="291"/>
        <v xml:space="preserve"> </v>
      </c>
      <c r="AB1913" s="116" t="str">
        <f t="shared" si="292"/>
        <v xml:space="preserve"> </v>
      </c>
      <c r="AC1913" s="116" t="str">
        <f t="shared" si="293"/>
        <v xml:space="preserve"> </v>
      </c>
      <c r="AD1913" s="116" t="str">
        <f t="shared" si="294"/>
        <v xml:space="preserve"> </v>
      </c>
      <c r="AE1913" s="116" t="str">
        <f t="shared" si="295"/>
        <v xml:space="preserve"> </v>
      </c>
      <c r="AF1913" s="116" t="str">
        <f t="shared" si="296"/>
        <v xml:space="preserve"> </v>
      </c>
      <c r="AG1913" s="116" t="str">
        <f t="shared" si="297"/>
        <v xml:space="preserve"> </v>
      </c>
    </row>
    <row r="1914" spans="1:33" x14ac:dyDescent="0.35">
      <c r="A1914" s="199"/>
      <c r="B1914" s="200"/>
      <c r="C1914" s="200"/>
      <c r="D1914" s="200"/>
      <c r="E1914" s="200"/>
      <c r="F1914" s="200"/>
      <c r="G1914" s="200"/>
      <c r="H1914" s="200"/>
      <c r="I1914" s="200"/>
      <c r="J1914" s="200"/>
      <c r="K1914" s="200"/>
      <c r="L1914" s="200"/>
      <c r="M1914" s="200"/>
      <c r="N1914" s="200"/>
      <c r="O1914" s="200"/>
      <c r="P1914" s="200"/>
      <c r="Q1914" s="200"/>
      <c r="R1914" s="200"/>
      <c r="S1914" s="200"/>
      <c r="T1914" s="200"/>
      <c r="U1914" s="200"/>
      <c r="V1914" s="200"/>
      <c r="W1914" s="201"/>
      <c r="X1914" s="116" t="str">
        <f t="shared" si="299"/>
        <v xml:space="preserve"> </v>
      </c>
      <c r="Y1914" s="116" t="str">
        <f t="shared" si="298"/>
        <v xml:space="preserve"> </v>
      </c>
      <c r="Z1914" s="116" t="str">
        <f t="shared" si="290"/>
        <v xml:space="preserve"> </v>
      </c>
      <c r="AA1914" s="116" t="str">
        <f t="shared" si="291"/>
        <v xml:space="preserve"> </v>
      </c>
      <c r="AB1914" s="116" t="str">
        <f t="shared" si="292"/>
        <v xml:space="preserve"> </v>
      </c>
      <c r="AC1914" s="116" t="str">
        <f t="shared" si="293"/>
        <v xml:space="preserve"> </v>
      </c>
      <c r="AD1914" s="116" t="str">
        <f t="shared" si="294"/>
        <v xml:space="preserve"> </v>
      </c>
      <c r="AE1914" s="116" t="str">
        <f t="shared" si="295"/>
        <v xml:space="preserve"> </v>
      </c>
      <c r="AF1914" s="116" t="str">
        <f t="shared" si="296"/>
        <v xml:space="preserve"> </v>
      </c>
      <c r="AG1914" s="116" t="str">
        <f t="shared" si="297"/>
        <v xml:space="preserve"> </v>
      </c>
    </row>
    <row r="1915" spans="1:33" x14ac:dyDescent="0.35">
      <c r="A1915" s="199"/>
      <c r="B1915" s="200"/>
      <c r="C1915" s="200"/>
      <c r="D1915" s="200"/>
      <c r="E1915" s="200"/>
      <c r="F1915" s="200"/>
      <c r="G1915" s="200"/>
      <c r="H1915" s="200"/>
      <c r="I1915" s="200"/>
      <c r="J1915" s="200"/>
      <c r="K1915" s="200"/>
      <c r="L1915" s="200"/>
      <c r="M1915" s="200"/>
      <c r="N1915" s="200"/>
      <c r="O1915" s="200"/>
      <c r="P1915" s="200"/>
      <c r="Q1915" s="200"/>
      <c r="R1915" s="200"/>
      <c r="S1915" s="200"/>
      <c r="T1915" s="200"/>
      <c r="U1915" s="200"/>
      <c r="V1915" s="200"/>
      <c r="W1915" s="201"/>
      <c r="X1915" s="116" t="str">
        <f t="shared" si="299"/>
        <v xml:space="preserve"> </v>
      </c>
      <c r="Y1915" s="116" t="str">
        <f t="shared" si="298"/>
        <v xml:space="preserve"> </v>
      </c>
      <c r="Z1915" s="116" t="str">
        <f t="shared" si="290"/>
        <v xml:space="preserve"> </v>
      </c>
      <c r="AA1915" s="116" t="str">
        <f t="shared" si="291"/>
        <v xml:space="preserve"> </v>
      </c>
      <c r="AB1915" s="116" t="str">
        <f t="shared" si="292"/>
        <v xml:space="preserve"> </v>
      </c>
      <c r="AC1915" s="116" t="str">
        <f t="shared" si="293"/>
        <v xml:space="preserve"> </v>
      </c>
      <c r="AD1915" s="116" t="str">
        <f t="shared" si="294"/>
        <v xml:space="preserve"> </v>
      </c>
      <c r="AE1915" s="116" t="str">
        <f t="shared" si="295"/>
        <v xml:space="preserve"> </v>
      </c>
      <c r="AF1915" s="116" t="str">
        <f t="shared" si="296"/>
        <v xml:space="preserve"> </v>
      </c>
      <c r="AG1915" s="116" t="str">
        <f t="shared" si="297"/>
        <v xml:space="preserve"> </v>
      </c>
    </row>
    <row r="1916" spans="1:33" x14ac:dyDescent="0.35">
      <c r="A1916" s="199"/>
      <c r="B1916" s="200"/>
      <c r="C1916" s="200"/>
      <c r="D1916" s="200"/>
      <c r="E1916" s="200"/>
      <c r="F1916" s="200"/>
      <c r="G1916" s="200"/>
      <c r="H1916" s="200"/>
      <c r="I1916" s="200"/>
      <c r="J1916" s="200"/>
      <c r="K1916" s="200"/>
      <c r="L1916" s="200"/>
      <c r="M1916" s="200"/>
      <c r="N1916" s="200"/>
      <c r="O1916" s="200"/>
      <c r="P1916" s="200"/>
      <c r="Q1916" s="200"/>
      <c r="R1916" s="200"/>
      <c r="S1916" s="200"/>
      <c r="T1916" s="200"/>
      <c r="U1916" s="200"/>
      <c r="V1916" s="200"/>
      <c r="W1916" s="201"/>
      <c r="X1916" s="116" t="str">
        <f t="shared" si="299"/>
        <v xml:space="preserve"> </v>
      </c>
      <c r="Y1916" s="116" t="str">
        <f t="shared" si="298"/>
        <v xml:space="preserve"> </v>
      </c>
      <c r="Z1916" s="116" t="str">
        <f t="shared" si="290"/>
        <v xml:space="preserve"> </v>
      </c>
      <c r="AA1916" s="116" t="str">
        <f t="shared" si="291"/>
        <v xml:space="preserve"> </v>
      </c>
      <c r="AB1916" s="116" t="str">
        <f t="shared" si="292"/>
        <v xml:space="preserve"> </v>
      </c>
      <c r="AC1916" s="116" t="str">
        <f t="shared" si="293"/>
        <v xml:space="preserve"> </v>
      </c>
      <c r="AD1916" s="116" t="str">
        <f t="shared" si="294"/>
        <v xml:space="preserve"> </v>
      </c>
      <c r="AE1916" s="116" t="str">
        <f t="shared" si="295"/>
        <v xml:space="preserve"> </v>
      </c>
      <c r="AF1916" s="116" t="str">
        <f t="shared" si="296"/>
        <v xml:space="preserve"> </v>
      </c>
      <c r="AG1916" s="116" t="str">
        <f t="shared" si="297"/>
        <v xml:space="preserve"> </v>
      </c>
    </row>
    <row r="1917" spans="1:33" x14ac:dyDescent="0.35">
      <c r="A1917" s="199"/>
      <c r="B1917" s="200"/>
      <c r="C1917" s="200"/>
      <c r="D1917" s="200"/>
      <c r="E1917" s="200"/>
      <c r="F1917" s="200"/>
      <c r="G1917" s="200"/>
      <c r="H1917" s="200"/>
      <c r="I1917" s="200"/>
      <c r="J1917" s="200"/>
      <c r="K1917" s="200"/>
      <c r="L1917" s="200"/>
      <c r="M1917" s="200"/>
      <c r="N1917" s="200"/>
      <c r="O1917" s="200"/>
      <c r="P1917" s="200"/>
      <c r="Q1917" s="200"/>
      <c r="R1917" s="200"/>
      <c r="S1917" s="200"/>
      <c r="T1917" s="200"/>
      <c r="U1917" s="200"/>
      <c r="V1917" s="200"/>
      <c r="W1917" s="201"/>
      <c r="X1917" s="116" t="str">
        <f t="shared" si="299"/>
        <v xml:space="preserve"> </v>
      </c>
      <c r="Y1917" s="116" t="str">
        <f t="shared" si="298"/>
        <v xml:space="preserve"> </v>
      </c>
      <c r="Z1917" s="116" t="str">
        <f t="shared" si="290"/>
        <v xml:space="preserve"> </v>
      </c>
      <c r="AA1917" s="116" t="str">
        <f t="shared" si="291"/>
        <v xml:space="preserve"> </v>
      </c>
      <c r="AB1917" s="116" t="str">
        <f t="shared" si="292"/>
        <v xml:space="preserve"> </v>
      </c>
      <c r="AC1917" s="116" t="str">
        <f t="shared" si="293"/>
        <v xml:space="preserve"> </v>
      </c>
      <c r="AD1917" s="116" t="str">
        <f t="shared" si="294"/>
        <v xml:space="preserve"> </v>
      </c>
      <c r="AE1917" s="116" t="str">
        <f t="shared" si="295"/>
        <v xml:space="preserve"> </v>
      </c>
      <c r="AF1917" s="116" t="str">
        <f t="shared" si="296"/>
        <v xml:space="preserve"> </v>
      </c>
      <c r="AG1917" s="116" t="str">
        <f t="shared" si="297"/>
        <v xml:space="preserve"> </v>
      </c>
    </row>
    <row r="1918" spans="1:33" x14ac:dyDescent="0.35">
      <c r="A1918" s="199"/>
      <c r="B1918" s="200"/>
      <c r="C1918" s="200"/>
      <c r="D1918" s="200"/>
      <c r="E1918" s="200"/>
      <c r="F1918" s="200"/>
      <c r="G1918" s="200"/>
      <c r="H1918" s="200"/>
      <c r="I1918" s="200"/>
      <c r="J1918" s="200"/>
      <c r="K1918" s="200"/>
      <c r="L1918" s="200"/>
      <c r="M1918" s="200"/>
      <c r="N1918" s="200"/>
      <c r="O1918" s="200"/>
      <c r="P1918" s="200"/>
      <c r="Q1918" s="200"/>
      <c r="R1918" s="200"/>
      <c r="S1918" s="200"/>
      <c r="T1918" s="200"/>
      <c r="U1918" s="200"/>
      <c r="V1918" s="200"/>
      <c r="W1918" s="201"/>
      <c r="X1918" s="116" t="str">
        <f t="shared" si="299"/>
        <v xml:space="preserve"> </v>
      </c>
      <c r="Y1918" s="116" t="str">
        <f t="shared" si="298"/>
        <v xml:space="preserve"> </v>
      </c>
      <c r="Z1918" s="116" t="str">
        <f t="shared" si="290"/>
        <v xml:space="preserve"> </v>
      </c>
      <c r="AA1918" s="116" t="str">
        <f t="shared" si="291"/>
        <v xml:space="preserve"> </v>
      </c>
      <c r="AB1918" s="116" t="str">
        <f t="shared" si="292"/>
        <v xml:space="preserve"> </v>
      </c>
      <c r="AC1918" s="116" t="str">
        <f t="shared" si="293"/>
        <v xml:space="preserve"> </v>
      </c>
      <c r="AD1918" s="116" t="str">
        <f t="shared" si="294"/>
        <v xml:space="preserve"> </v>
      </c>
      <c r="AE1918" s="116" t="str">
        <f t="shared" si="295"/>
        <v xml:space="preserve"> </v>
      </c>
      <c r="AF1918" s="116" t="str">
        <f t="shared" si="296"/>
        <v xml:space="preserve"> </v>
      </c>
      <c r="AG1918" s="116" t="str">
        <f t="shared" si="297"/>
        <v xml:space="preserve"> </v>
      </c>
    </row>
    <row r="1919" spans="1:33" x14ac:dyDescent="0.35">
      <c r="A1919" s="199"/>
      <c r="B1919" s="200"/>
      <c r="C1919" s="200"/>
      <c r="D1919" s="200"/>
      <c r="E1919" s="200"/>
      <c r="F1919" s="200"/>
      <c r="G1919" s="200"/>
      <c r="H1919" s="200"/>
      <c r="I1919" s="200"/>
      <c r="J1919" s="200"/>
      <c r="K1919" s="200"/>
      <c r="L1919" s="200"/>
      <c r="M1919" s="200"/>
      <c r="N1919" s="200"/>
      <c r="O1919" s="200"/>
      <c r="P1919" s="200"/>
      <c r="Q1919" s="200"/>
      <c r="R1919" s="200"/>
      <c r="S1919" s="200"/>
      <c r="T1919" s="200"/>
      <c r="U1919" s="200"/>
      <c r="V1919" s="200"/>
      <c r="W1919" s="201"/>
      <c r="X1919" s="116" t="str">
        <f t="shared" si="299"/>
        <v xml:space="preserve"> </v>
      </c>
      <c r="Y1919" s="116" t="str">
        <f t="shared" si="298"/>
        <v xml:space="preserve"> </v>
      </c>
      <c r="Z1919" s="116" t="str">
        <f t="shared" si="290"/>
        <v xml:space="preserve"> </v>
      </c>
      <c r="AA1919" s="116" t="str">
        <f t="shared" si="291"/>
        <v xml:space="preserve"> </v>
      </c>
      <c r="AB1919" s="116" t="str">
        <f t="shared" si="292"/>
        <v xml:space="preserve"> </v>
      </c>
      <c r="AC1919" s="116" t="str">
        <f t="shared" si="293"/>
        <v xml:space="preserve"> </v>
      </c>
      <c r="AD1919" s="116" t="str">
        <f t="shared" si="294"/>
        <v xml:space="preserve"> </v>
      </c>
      <c r="AE1919" s="116" t="str">
        <f t="shared" si="295"/>
        <v xml:space="preserve"> </v>
      </c>
      <c r="AF1919" s="116" t="str">
        <f t="shared" si="296"/>
        <v xml:space="preserve"> </v>
      </c>
      <c r="AG1919" s="116" t="str">
        <f t="shared" si="297"/>
        <v xml:space="preserve"> </v>
      </c>
    </row>
    <row r="1920" spans="1:33" x14ac:dyDescent="0.35">
      <c r="A1920" s="199"/>
      <c r="B1920" s="200"/>
      <c r="C1920" s="200"/>
      <c r="D1920" s="200"/>
      <c r="E1920" s="200"/>
      <c r="F1920" s="200"/>
      <c r="G1920" s="200"/>
      <c r="H1920" s="200"/>
      <c r="I1920" s="200"/>
      <c r="J1920" s="200"/>
      <c r="K1920" s="200"/>
      <c r="L1920" s="200"/>
      <c r="M1920" s="200"/>
      <c r="N1920" s="200"/>
      <c r="O1920" s="200"/>
      <c r="P1920" s="200"/>
      <c r="Q1920" s="200"/>
      <c r="R1920" s="200"/>
      <c r="S1920" s="200"/>
      <c r="T1920" s="200"/>
      <c r="U1920" s="200"/>
      <c r="V1920" s="200"/>
      <c r="W1920" s="201"/>
      <c r="X1920" s="116" t="str">
        <f t="shared" si="299"/>
        <v xml:space="preserve"> </v>
      </c>
      <c r="Y1920" s="116" t="str">
        <f t="shared" si="298"/>
        <v xml:space="preserve"> </v>
      </c>
      <c r="Z1920" s="116" t="str">
        <f t="shared" si="290"/>
        <v xml:space="preserve"> </v>
      </c>
      <c r="AA1920" s="116" t="str">
        <f t="shared" si="291"/>
        <v xml:space="preserve"> </v>
      </c>
      <c r="AB1920" s="116" t="str">
        <f t="shared" si="292"/>
        <v xml:space="preserve"> </v>
      </c>
      <c r="AC1920" s="116" t="str">
        <f t="shared" si="293"/>
        <v xml:space="preserve"> </v>
      </c>
      <c r="AD1920" s="116" t="str">
        <f t="shared" si="294"/>
        <v xml:space="preserve"> </v>
      </c>
      <c r="AE1920" s="116" t="str">
        <f t="shared" si="295"/>
        <v xml:space="preserve"> </v>
      </c>
      <c r="AF1920" s="116" t="str">
        <f t="shared" si="296"/>
        <v xml:space="preserve"> </v>
      </c>
      <c r="AG1920" s="116" t="str">
        <f t="shared" si="297"/>
        <v xml:space="preserve"> </v>
      </c>
    </row>
    <row r="1921" spans="1:33" x14ac:dyDescent="0.35">
      <c r="A1921" s="199"/>
      <c r="B1921" s="200"/>
      <c r="C1921" s="200"/>
      <c r="D1921" s="200"/>
      <c r="E1921" s="200"/>
      <c r="F1921" s="200"/>
      <c r="G1921" s="200"/>
      <c r="H1921" s="200"/>
      <c r="I1921" s="200"/>
      <c r="J1921" s="200"/>
      <c r="K1921" s="200"/>
      <c r="L1921" s="200"/>
      <c r="M1921" s="200"/>
      <c r="N1921" s="200"/>
      <c r="O1921" s="200"/>
      <c r="P1921" s="200"/>
      <c r="Q1921" s="200"/>
      <c r="R1921" s="200"/>
      <c r="S1921" s="200"/>
      <c r="T1921" s="200"/>
      <c r="U1921" s="200"/>
      <c r="V1921" s="200"/>
      <c r="W1921" s="201"/>
      <c r="X1921" s="116" t="str">
        <f t="shared" si="299"/>
        <v xml:space="preserve"> </v>
      </c>
      <c r="Y1921" s="116" t="str">
        <f t="shared" si="298"/>
        <v xml:space="preserve"> </v>
      </c>
      <c r="Z1921" s="116" t="str">
        <f t="shared" si="290"/>
        <v xml:space="preserve"> </v>
      </c>
      <c r="AA1921" s="116" t="str">
        <f t="shared" si="291"/>
        <v xml:space="preserve"> </v>
      </c>
      <c r="AB1921" s="116" t="str">
        <f t="shared" si="292"/>
        <v xml:space="preserve"> </v>
      </c>
      <c r="AC1921" s="116" t="str">
        <f t="shared" si="293"/>
        <v xml:space="preserve"> </v>
      </c>
      <c r="AD1921" s="116" t="str">
        <f t="shared" si="294"/>
        <v xml:space="preserve"> </v>
      </c>
      <c r="AE1921" s="116" t="str">
        <f t="shared" si="295"/>
        <v xml:space="preserve"> </v>
      </c>
      <c r="AF1921" s="116" t="str">
        <f t="shared" si="296"/>
        <v xml:space="preserve"> </v>
      </c>
      <c r="AG1921" s="116" t="str">
        <f t="shared" si="297"/>
        <v xml:space="preserve"> </v>
      </c>
    </row>
    <row r="1922" spans="1:33" x14ac:dyDescent="0.35">
      <c r="A1922" s="199"/>
      <c r="B1922" s="200"/>
      <c r="C1922" s="200"/>
      <c r="D1922" s="200"/>
      <c r="E1922" s="200"/>
      <c r="F1922" s="200"/>
      <c r="G1922" s="200"/>
      <c r="H1922" s="200"/>
      <c r="I1922" s="200"/>
      <c r="J1922" s="200"/>
      <c r="K1922" s="200"/>
      <c r="L1922" s="200"/>
      <c r="M1922" s="200"/>
      <c r="N1922" s="200"/>
      <c r="O1922" s="200"/>
      <c r="P1922" s="200"/>
      <c r="Q1922" s="200"/>
      <c r="R1922" s="200"/>
      <c r="S1922" s="200"/>
      <c r="T1922" s="200"/>
      <c r="U1922" s="200"/>
      <c r="V1922" s="200"/>
      <c r="W1922" s="201"/>
      <c r="X1922" s="116" t="str">
        <f t="shared" si="299"/>
        <v xml:space="preserve"> </v>
      </c>
      <c r="Y1922" s="116" t="str">
        <f t="shared" si="298"/>
        <v xml:space="preserve"> </v>
      </c>
      <c r="Z1922" s="116" t="str">
        <f t="shared" si="290"/>
        <v xml:space="preserve"> </v>
      </c>
      <c r="AA1922" s="116" t="str">
        <f t="shared" si="291"/>
        <v xml:space="preserve"> </v>
      </c>
      <c r="AB1922" s="116" t="str">
        <f t="shared" si="292"/>
        <v xml:space="preserve"> </v>
      </c>
      <c r="AC1922" s="116" t="str">
        <f t="shared" si="293"/>
        <v xml:space="preserve"> </v>
      </c>
      <c r="AD1922" s="116" t="str">
        <f t="shared" si="294"/>
        <v xml:space="preserve"> </v>
      </c>
      <c r="AE1922" s="116" t="str">
        <f t="shared" si="295"/>
        <v xml:space="preserve"> </v>
      </c>
      <c r="AF1922" s="116" t="str">
        <f t="shared" si="296"/>
        <v xml:space="preserve"> </v>
      </c>
      <c r="AG1922" s="116" t="str">
        <f t="shared" si="297"/>
        <v xml:space="preserve"> </v>
      </c>
    </row>
    <row r="1923" spans="1:33" x14ac:dyDescent="0.35">
      <c r="A1923" s="199"/>
      <c r="B1923" s="200"/>
      <c r="C1923" s="200"/>
      <c r="D1923" s="200"/>
      <c r="E1923" s="200"/>
      <c r="F1923" s="200"/>
      <c r="G1923" s="200"/>
      <c r="H1923" s="200"/>
      <c r="I1923" s="200"/>
      <c r="J1923" s="200"/>
      <c r="K1923" s="200"/>
      <c r="L1923" s="200"/>
      <c r="M1923" s="200"/>
      <c r="N1923" s="200"/>
      <c r="O1923" s="200"/>
      <c r="P1923" s="200"/>
      <c r="Q1923" s="200"/>
      <c r="R1923" s="200"/>
      <c r="S1923" s="200"/>
      <c r="T1923" s="200"/>
      <c r="U1923" s="200"/>
      <c r="V1923" s="200"/>
      <c r="W1923" s="201"/>
      <c r="X1923" s="116" t="str">
        <f t="shared" si="299"/>
        <v xml:space="preserve"> </v>
      </c>
      <c r="Y1923" s="116" t="str">
        <f t="shared" si="298"/>
        <v xml:space="preserve"> </v>
      </c>
      <c r="Z1923" s="116" t="str">
        <f t="shared" si="290"/>
        <v xml:space="preserve"> </v>
      </c>
      <c r="AA1923" s="116" t="str">
        <f t="shared" si="291"/>
        <v xml:space="preserve"> </v>
      </c>
      <c r="AB1923" s="116" t="str">
        <f t="shared" si="292"/>
        <v xml:space="preserve"> </v>
      </c>
      <c r="AC1923" s="116" t="str">
        <f t="shared" si="293"/>
        <v xml:space="preserve"> </v>
      </c>
      <c r="AD1923" s="116" t="str">
        <f t="shared" si="294"/>
        <v xml:space="preserve"> </v>
      </c>
      <c r="AE1923" s="116" t="str">
        <f t="shared" si="295"/>
        <v xml:space="preserve"> </v>
      </c>
      <c r="AF1923" s="116" t="str">
        <f t="shared" si="296"/>
        <v xml:space="preserve"> </v>
      </c>
      <c r="AG1923" s="116" t="str">
        <f t="shared" si="297"/>
        <v xml:space="preserve"> </v>
      </c>
    </row>
    <row r="1924" spans="1:33" x14ac:dyDescent="0.35">
      <c r="A1924" s="199"/>
      <c r="B1924" s="200"/>
      <c r="C1924" s="200"/>
      <c r="D1924" s="200"/>
      <c r="E1924" s="200"/>
      <c r="F1924" s="200"/>
      <c r="G1924" s="200"/>
      <c r="H1924" s="200"/>
      <c r="I1924" s="200"/>
      <c r="J1924" s="200"/>
      <c r="K1924" s="200"/>
      <c r="L1924" s="200"/>
      <c r="M1924" s="200"/>
      <c r="N1924" s="200"/>
      <c r="O1924" s="200"/>
      <c r="P1924" s="200"/>
      <c r="Q1924" s="200"/>
      <c r="R1924" s="200"/>
      <c r="S1924" s="200"/>
      <c r="T1924" s="200"/>
      <c r="U1924" s="200"/>
      <c r="V1924" s="200"/>
      <c r="W1924" s="201"/>
      <c r="X1924" s="116" t="str">
        <f t="shared" si="299"/>
        <v xml:space="preserve"> </v>
      </c>
      <c r="Y1924" s="116" t="str">
        <f t="shared" si="298"/>
        <v xml:space="preserve"> </v>
      </c>
      <c r="Z1924" s="116" t="str">
        <f t="shared" ref="Z1924:Z1977" si="300">H1924&amp;" "&amp;I1924</f>
        <v xml:space="preserve"> </v>
      </c>
      <c r="AA1924" s="116" t="str">
        <f t="shared" ref="AA1924:AA1977" si="301">J1924&amp;" "&amp;K1924</f>
        <v xml:space="preserve"> </v>
      </c>
      <c r="AB1924" s="116" t="str">
        <f t="shared" ref="AB1924:AB1977" si="302">L1924&amp;" "&amp;M1924</f>
        <v xml:space="preserve"> </v>
      </c>
      <c r="AC1924" s="116" t="str">
        <f t="shared" ref="AC1924:AC1977" si="303">N1924&amp;" "&amp;O1924</f>
        <v xml:space="preserve"> </v>
      </c>
      <c r="AD1924" s="116" t="str">
        <f t="shared" ref="AD1924:AD1977" si="304">P1924&amp;" "&amp;Q1924</f>
        <v xml:space="preserve"> </v>
      </c>
      <c r="AE1924" s="116" t="str">
        <f t="shared" ref="AE1924:AE1977" si="305">R1924&amp;" "&amp;S1924</f>
        <v xml:space="preserve"> </v>
      </c>
      <c r="AF1924" s="116" t="str">
        <f t="shared" ref="AF1924:AF1977" si="306">T1924&amp;" "&amp;U1924</f>
        <v xml:space="preserve"> </v>
      </c>
      <c r="AG1924" s="116" t="str">
        <f t="shared" ref="AG1924:AG1977" si="307">V1924&amp;" "&amp;W1924</f>
        <v xml:space="preserve"> </v>
      </c>
    </row>
    <row r="1925" spans="1:33" x14ac:dyDescent="0.35">
      <c r="A1925" s="199"/>
      <c r="B1925" s="200"/>
      <c r="C1925" s="200"/>
      <c r="D1925" s="200"/>
      <c r="E1925" s="200"/>
      <c r="F1925" s="200"/>
      <c r="G1925" s="200"/>
      <c r="H1925" s="200"/>
      <c r="I1925" s="200"/>
      <c r="J1925" s="200"/>
      <c r="K1925" s="200"/>
      <c r="L1925" s="200"/>
      <c r="M1925" s="200"/>
      <c r="N1925" s="200"/>
      <c r="O1925" s="200"/>
      <c r="P1925" s="200"/>
      <c r="Q1925" s="200"/>
      <c r="R1925" s="200"/>
      <c r="S1925" s="200"/>
      <c r="T1925" s="200"/>
      <c r="U1925" s="200"/>
      <c r="V1925" s="200"/>
      <c r="W1925" s="201"/>
      <c r="X1925" s="116" t="str">
        <f t="shared" si="299"/>
        <v xml:space="preserve"> </v>
      </c>
      <c r="Y1925" s="116" t="str">
        <f t="shared" ref="Y1925:Y1977" si="308">F1925&amp;" "&amp;G1925</f>
        <v xml:space="preserve"> </v>
      </c>
      <c r="Z1925" s="116" t="str">
        <f t="shared" si="300"/>
        <v xml:space="preserve"> </v>
      </c>
      <c r="AA1925" s="116" t="str">
        <f t="shared" si="301"/>
        <v xml:space="preserve"> </v>
      </c>
      <c r="AB1925" s="116" t="str">
        <f t="shared" si="302"/>
        <v xml:space="preserve"> </v>
      </c>
      <c r="AC1925" s="116" t="str">
        <f t="shared" si="303"/>
        <v xml:space="preserve"> </v>
      </c>
      <c r="AD1925" s="116" t="str">
        <f t="shared" si="304"/>
        <v xml:space="preserve"> </v>
      </c>
      <c r="AE1925" s="116" t="str">
        <f t="shared" si="305"/>
        <v xml:space="preserve"> </v>
      </c>
      <c r="AF1925" s="116" t="str">
        <f t="shared" si="306"/>
        <v xml:space="preserve"> </v>
      </c>
      <c r="AG1925" s="116" t="str">
        <f t="shared" si="307"/>
        <v xml:space="preserve"> </v>
      </c>
    </row>
    <row r="1926" spans="1:33" x14ac:dyDescent="0.35">
      <c r="A1926" s="199"/>
      <c r="B1926" s="200"/>
      <c r="C1926" s="200"/>
      <c r="D1926" s="200"/>
      <c r="E1926" s="200"/>
      <c r="F1926" s="200"/>
      <c r="G1926" s="200"/>
      <c r="H1926" s="200"/>
      <c r="I1926" s="200"/>
      <c r="J1926" s="200"/>
      <c r="K1926" s="200"/>
      <c r="L1926" s="200"/>
      <c r="M1926" s="200"/>
      <c r="N1926" s="200"/>
      <c r="O1926" s="200"/>
      <c r="P1926" s="200"/>
      <c r="Q1926" s="200"/>
      <c r="R1926" s="200"/>
      <c r="S1926" s="200"/>
      <c r="T1926" s="200"/>
      <c r="U1926" s="200"/>
      <c r="V1926" s="200"/>
      <c r="W1926" s="201"/>
      <c r="X1926" s="116" t="str">
        <f t="shared" ref="X1926:X1977" si="309">D1926&amp;" "&amp;E1926</f>
        <v xml:space="preserve"> </v>
      </c>
      <c r="Y1926" s="116" t="str">
        <f t="shared" si="308"/>
        <v xml:space="preserve"> </v>
      </c>
      <c r="Z1926" s="116" t="str">
        <f t="shared" si="300"/>
        <v xml:space="preserve"> </v>
      </c>
      <c r="AA1926" s="116" t="str">
        <f t="shared" si="301"/>
        <v xml:space="preserve"> </v>
      </c>
      <c r="AB1926" s="116" t="str">
        <f t="shared" si="302"/>
        <v xml:space="preserve"> </v>
      </c>
      <c r="AC1926" s="116" t="str">
        <f t="shared" si="303"/>
        <v xml:space="preserve"> </v>
      </c>
      <c r="AD1926" s="116" t="str">
        <f t="shared" si="304"/>
        <v xml:space="preserve"> </v>
      </c>
      <c r="AE1926" s="116" t="str">
        <f t="shared" si="305"/>
        <v xml:space="preserve"> </v>
      </c>
      <c r="AF1926" s="116" t="str">
        <f t="shared" si="306"/>
        <v xml:space="preserve"> </v>
      </c>
      <c r="AG1926" s="116" t="str">
        <f t="shared" si="307"/>
        <v xml:space="preserve"> </v>
      </c>
    </row>
    <row r="1927" spans="1:33" x14ac:dyDescent="0.35">
      <c r="A1927" s="199"/>
      <c r="B1927" s="200"/>
      <c r="C1927" s="200"/>
      <c r="D1927" s="200"/>
      <c r="E1927" s="200"/>
      <c r="F1927" s="200"/>
      <c r="G1927" s="200"/>
      <c r="H1927" s="200"/>
      <c r="I1927" s="200"/>
      <c r="J1927" s="200"/>
      <c r="K1927" s="200"/>
      <c r="L1927" s="200"/>
      <c r="M1927" s="200"/>
      <c r="N1927" s="200"/>
      <c r="O1927" s="200"/>
      <c r="P1927" s="200"/>
      <c r="Q1927" s="200"/>
      <c r="R1927" s="200"/>
      <c r="S1927" s="200"/>
      <c r="T1927" s="200"/>
      <c r="U1927" s="200"/>
      <c r="V1927" s="200"/>
      <c r="W1927" s="201"/>
      <c r="X1927" s="116" t="str">
        <f t="shared" si="309"/>
        <v xml:space="preserve"> </v>
      </c>
      <c r="Y1927" s="116" t="str">
        <f t="shared" si="308"/>
        <v xml:space="preserve"> </v>
      </c>
      <c r="Z1927" s="116" t="str">
        <f t="shared" si="300"/>
        <v xml:space="preserve"> </v>
      </c>
      <c r="AA1927" s="116" t="str">
        <f t="shared" si="301"/>
        <v xml:space="preserve"> </v>
      </c>
      <c r="AB1927" s="116" t="str">
        <f t="shared" si="302"/>
        <v xml:space="preserve"> </v>
      </c>
      <c r="AC1927" s="116" t="str">
        <f t="shared" si="303"/>
        <v xml:space="preserve"> </v>
      </c>
      <c r="AD1927" s="116" t="str">
        <f t="shared" si="304"/>
        <v xml:space="preserve"> </v>
      </c>
      <c r="AE1927" s="116" t="str">
        <f t="shared" si="305"/>
        <v xml:space="preserve"> </v>
      </c>
      <c r="AF1927" s="116" t="str">
        <f t="shared" si="306"/>
        <v xml:space="preserve"> </v>
      </c>
      <c r="AG1927" s="116" t="str">
        <f t="shared" si="307"/>
        <v xml:space="preserve"> </v>
      </c>
    </row>
    <row r="1928" spans="1:33" x14ac:dyDescent="0.35">
      <c r="A1928" s="199"/>
      <c r="B1928" s="200"/>
      <c r="C1928" s="200"/>
      <c r="D1928" s="200"/>
      <c r="E1928" s="200"/>
      <c r="F1928" s="200"/>
      <c r="G1928" s="200"/>
      <c r="H1928" s="200"/>
      <c r="I1928" s="200"/>
      <c r="J1928" s="200"/>
      <c r="K1928" s="200"/>
      <c r="L1928" s="200"/>
      <c r="M1928" s="200"/>
      <c r="N1928" s="200"/>
      <c r="O1928" s="200"/>
      <c r="P1928" s="200"/>
      <c r="Q1928" s="200"/>
      <c r="R1928" s="200"/>
      <c r="S1928" s="200"/>
      <c r="T1928" s="200"/>
      <c r="U1928" s="200"/>
      <c r="V1928" s="200"/>
      <c r="W1928" s="201"/>
      <c r="X1928" s="116" t="str">
        <f t="shared" si="309"/>
        <v xml:space="preserve"> </v>
      </c>
      <c r="Y1928" s="116" t="str">
        <f t="shared" si="308"/>
        <v xml:space="preserve"> </v>
      </c>
      <c r="Z1928" s="116" t="str">
        <f t="shared" si="300"/>
        <v xml:space="preserve"> </v>
      </c>
      <c r="AA1928" s="116" t="str">
        <f t="shared" si="301"/>
        <v xml:space="preserve"> </v>
      </c>
      <c r="AB1928" s="116" t="str">
        <f t="shared" si="302"/>
        <v xml:space="preserve"> </v>
      </c>
      <c r="AC1928" s="116" t="str">
        <f t="shared" si="303"/>
        <v xml:space="preserve"> </v>
      </c>
      <c r="AD1928" s="116" t="str">
        <f t="shared" si="304"/>
        <v xml:space="preserve"> </v>
      </c>
      <c r="AE1928" s="116" t="str">
        <f t="shared" si="305"/>
        <v xml:space="preserve"> </v>
      </c>
      <c r="AF1928" s="116" t="str">
        <f t="shared" si="306"/>
        <v xml:space="preserve"> </v>
      </c>
      <c r="AG1928" s="116" t="str">
        <f t="shared" si="307"/>
        <v xml:space="preserve"> </v>
      </c>
    </row>
    <row r="1929" spans="1:33" x14ac:dyDescent="0.35">
      <c r="A1929" s="199"/>
      <c r="B1929" s="200"/>
      <c r="C1929" s="200"/>
      <c r="D1929" s="200"/>
      <c r="E1929" s="200"/>
      <c r="F1929" s="200"/>
      <c r="G1929" s="200"/>
      <c r="H1929" s="200"/>
      <c r="I1929" s="200"/>
      <c r="J1929" s="200"/>
      <c r="K1929" s="200"/>
      <c r="L1929" s="200"/>
      <c r="M1929" s="200"/>
      <c r="N1929" s="200"/>
      <c r="O1929" s="200"/>
      <c r="P1929" s="200"/>
      <c r="Q1929" s="200"/>
      <c r="R1929" s="200"/>
      <c r="S1929" s="200"/>
      <c r="T1929" s="200"/>
      <c r="U1929" s="200"/>
      <c r="V1929" s="200"/>
      <c r="W1929" s="201"/>
      <c r="X1929" s="116" t="str">
        <f t="shared" si="309"/>
        <v xml:space="preserve"> </v>
      </c>
      <c r="Y1929" s="116" t="str">
        <f t="shared" si="308"/>
        <v xml:space="preserve"> </v>
      </c>
      <c r="Z1929" s="116" t="str">
        <f t="shared" si="300"/>
        <v xml:space="preserve"> </v>
      </c>
      <c r="AA1929" s="116" t="str">
        <f t="shared" si="301"/>
        <v xml:space="preserve"> </v>
      </c>
      <c r="AB1929" s="116" t="str">
        <f t="shared" si="302"/>
        <v xml:space="preserve"> </v>
      </c>
      <c r="AC1929" s="116" t="str">
        <f t="shared" si="303"/>
        <v xml:space="preserve"> </v>
      </c>
      <c r="AD1929" s="116" t="str">
        <f t="shared" si="304"/>
        <v xml:space="preserve"> </v>
      </c>
      <c r="AE1929" s="116" t="str">
        <f t="shared" si="305"/>
        <v xml:space="preserve"> </v>
      </c>
      <c r="AF1929" s="116" t="str">
        <f t="shared" si="306"/>
        <v xml:space="preserve"> </v>
      </c>
      <c r="AG1929" s="116" t="str">
        <f t="shared" si="307"/>
        <v xml:space="preserve"> </v>
      </c>
    </row>
    <row r="1930" spans="1:33" x14ac:dyDescent="0.35">
      <c r="A1930" s="199"/>
      <c r="B1930" s="200"/>
      <c r="C1930" s="200"/>
      <c r="D1930" s="200"/>
      <c r="E1930" s="200"/>
      <c r="F1930" s="200"/>
      <c r="G1930" s="200"/>
      <c r="H1930" s="200"/>
      <c r="I1930" s="200"/>
      <c r="J1930" s="200"/>
      <c r="K1930" s="200"/>
      <c r="L1930" s="200"/>
      <c r="M1930" s="200"/>
      <c r="N1930" s="200"/>
      <c r="O1930" s="200"/>
      <c r="P1930" s="200"/>
      <c r="Q1930" s="200"/>
      <c r="R1930" s="200"/>
      <c r="S1930" s="200"/>
      <c r="T1930" s="200"/>
      <c r="U1930" s="200"/>
      <c r="V1930" s="200"/>
      <c r="W1930" s="201"/>
      <c r="X1930" s="116" t="str">
        <f t="shared" si="309"/>
        <v xml:space="preserve"> </v>
      </c>
      <c r="Y1930" s="116" t="str">
        <f t="shared" si="308"/>
        <v xml:space="preserve"> </v>
      </c>
      <c r="Z1930" s="116" t="str">
        <f t="shared" si="300"/>
        <v xml:space="preserve"> </v>
      </c>
      <c r="AA1930" s="116" t="str">
        <f t="shared" si="301"/>
        <v xml:space="preserve"> </v>
      </c>
      <c r="AB1930" s="116" t="str">
        <f t="shared" si="302"/>
        <v xml:space="preserve"> </v>
      </c>
      <c r="AC1930" s="116" t="str">
        <f t="shared" si="303"/>
        <v xml:space="preserve"> </v>
      </c>
      <c r="AD1930" s="116" t="str">
        <f t="shared" si="304"/>
        <v xml:space="preserve"> </v>
      </c>
      <c r="AE1930" s="116" t="str">
        <f t="shared" si="305"/>
        <v xml:space="preserve"> </v>
      </c>
      <c r="AF1930" s="116" t="str">
        <f t="shared" si="306"/>
        <v xml:space="preserve"> </v>
      </c>
      <c r="AG1930" s="116" t="str">
        <f t="shared" si="307"/>
        <v xml:space="preserve"> </v>
      </c>
    </row>
    <row r="1931" spans="1:33" x14ac:dyDescent="0.35">
      <c r="A1931" s="199"/>
      <c r="B1931" s="200"/>
      <c r="C1931" s="200"/>
      <c r="D1931" s="200"/>
      <c r="E1931" s="200"/>
      <c r="F1931" s="200"/>
      <c r="G1931" s="200"/>
      <c r="H1931" s="200"/>
      <c r="I1931" s="200"/>
      <c r="J1931" s="200"/>
      <c r="K1931" s="200"/>
      <c r="L1931" s="200"/>
      <c r="M1931" s="200"/>
      <c r="N1931" s="200"/>
      <c r="O1931" s="200"/>
      <c r="P1931" s="200"/>
      <c r="Q1931" s="200"/>
      <c r="R1931" s="200"/>
      <c r="S1931" s="200"/>
      <c r="T1931" s="200"/>
      <c r="U1931" s="200"/>
      <c r="V1931" s="200"/>
      <c r="W1931" s="201"/>
      <c r="X1931" s="116" t="str">
        <f t="shared" si="309"/>
        <v xml:space="preserve"> </v>
      </c>
      <c r="Y1931" s="116" t="str">
        <f t="shared" si="308"/>
        <v xml:space="preserve"> </v>
      </c>
      <c r="Z1931" s="116" t="str">
        <f t="shared" si="300"/>
        <v xml:space="preserve"> </v>
      </c>
      <c r="AA1931" s="116" t="str">
        <f t="shared" si="301"/>
        <v xml:space="preserve"> </v>
      </c>
      <c r="AB1931" s="116" t="str">
        <f t="shared" si="302"/>
        <v xml:space="preserve"> </v>
      </c>
      <c r="AC1931" s="116" t="str">
        <f t="shared" si="303"/>
        <v xml:space="preserve"> </v>
      </c>
      <c r="AD1931" s="116" t="str">
        <f t="shared" si="304"/>
        <v xml:space="preserve"> </v>
      </c>
      <c r="AE1931" s="116" t="str">
        <f t="shared" si="305"/>
        <v xml:space="preserve"> </v>
      </c>
      <c r="AF1931" s="116" t="str">
        <f t="shared" si="306"/>
        <v xml:space="preserve"> </v>
      </c>
      <c r="AG1931" s="116" t="str">
        <f t="shared" si="307"/>
        <v xml:space="preserve"> </v>
      </c>
    </row>
    <row r="1932" spans="1:33" x14ac:dyDescent="0.35">
      <c r="A1932" s="199"/>
      <c r="B1932" s="200"/>
      <c r="C1932" s="200"/>
      <c r="D1932" s="200"/>
      <c r="E1932" s="200"/>
      <c r="F1932" s="200"/>
      <c r="G1932" s="200"/>
      <c r="H1932" s="200"/>
      <c r="I1932" s="200"/>
      <c r="J1932" s="200"/>
      <c r="K1932" s="200"/>
      <c r="L1932" s="200"/>
      <c r="M1932" s="200"/>
      <c r="N1932" s="200"/>
      <c r="O1932" s="200"/>
      <c r="P1932" s="200"/>
      <c r="Q1932" s="200"/>
      <c r="R1932" s="200"/>
      <c r="S1932" s="200"/>
      <c r="T1932" s="200"/>
      <c r="U1932" s="200"/>
      <c r="V1932" s="200"/>
      <c r="W1932" s="201"/>
      <c r="X1932" s="116" t="str">
        <f t="shared" si="309"/>
        <v xml:space="preserve"> </v>
      </c>
      <c r="Y1932" s="116" t="str">
        <f t="shared" si="308"/>
        <v xml:space="preserve"> </v>
      </c>
      <c r="Z1932" s="116" t="str">
        <f t="shared" si="300"/>
        <v xml:space="preserve"> </v>
      </c>
      <c r="AA1932" s="116" t="str">
        <f t="shared" si="301"/>
        <v xml:space="preserve"> </v>
      </c>
      <c r="AB1932" s="116" t="str">
        <f t="shared" si="302"/>
        <v xml:space="preserve"> </v>
      </c>
      <c r="AC1932" s="116" t="str">
        <f t="shared" si="303"/>
        <v xml:space="preserve"> </v>
      </c>
      <c r="AD1932" s="116" t="str">
        <f t="shared" si="304"/>
        <v xml:space="preserve"> </v>
      </c>
      <c r="AE1932" s="116" t="str">
        <f t="shared" si="305"/>
        <v xml:space="preserve"> </v>
      </c>
      <c r="AF1932" s="116" t="str">
        <f t="shared" si="306"/>
        <v xml:space="preserve"> </v>
      </c>
      <c r="AG1932" s="116" t="str">
        <f t="shared" si="307"/>
        <v xml:space="preserve"> </v>
      </c>
    </row>
    <row r="1933" spans="1:33" x14ac:dyDescent="0.35">
      <c r="A1933" s="199"/>
      <c r="B1933" s="200"/>
      <c r="C1933" s="200"/>
      <c r="D1933" s="200"/>
      <c r="E1933" s="200"/>
      <c r="F1933" s="200"/>
      <c r="G1933" s="200"/>
      <c r="H1933" s="200"/>
      <c r="I1933" s="200"/>
      <c r="J1933" s="200"/>
      <c r="K1933" s="200"/>
      <c r="L1933" s="200"/>
      <c r="M1933" s="200"/>
      <c r="N1933" s="200"/>
      <c r="O1933" s="200"/>
      <c r="P1933" s="200"/>
      <c r="Q1933" s="200"/>
      <c r="R1933" s="200"/>
      <c r="S1933" s="200"/>
      <c r="T1933" s="200"/>
      <c r="U1933" s="200"/>
      <c r="V1933" s="200"/>
      <c r="W1933" s="201"/>
      <c r="X1933" s="116" t="str">
        <f t="shared" si="309"/>
        <v xml:space="preserve"> </v>
      </c>
      <c r="Y1933" s="116" t="str">
        <f t="shared" si="308"/>
        <v xml:space="preserve"> </v>
      </c>
      <c r="Z1933" s="116" t="str">
        <f t="shared" si="300"/>
        <v xml:space="preserve"> </v>
      </c>
      <c r="AA1933" s="116" t="str">
        <f t="shared" si="301"/>
        <v xml:space="preserve"> </v>
      </c>
      <c r="AB1933" s="116" t="str">
        <f t="shared" si="302"/>
        <v xml:space="preserve"> </v>
      </c>
      <c r="AC1933" s="116" t="str">
        <f t="shared" si="303"/>
        <v xml:space="preserve"> </v>
      </c>
      <c r="AD1933" s="116" t="str">
        <f t="shared" si="304"/>
        <v xml:space="preserve"> </v>
      </c>
      <c r="AE1933" s="116" t="str">
        <f t="shared" si="305"/>
        <v xml:space="preserve"> </v>
      </c>
      <c r="AF1933" s="116" t="str">
        <f t="shared" si="306"/>
        <v xml:space="preserve"> </v>
      </c>
      <c r="AG1933" s="116" t="str">
        <f t="shared" si="307"/>
        <v xml:space="preserve"> </v>
      </c>
    </row>
    <row r="1934" spans="1:33" x14ac:dyDescent="0.35">
      <c r="A1934" s="199"/>
      <c r="B1934" s="200"/>
      <c r="C1934" s="200"/>
      <c r="D1934" s="200"/>
      <c r="E1934" s="200"/>
      <c r="F1934" s="200"/>
      <c r="G1934" s="200"/>
      <c r="H1934" s="200"/>
      <c r="I1934" s="200"/>
      <c r="J1934" s="200"/>
      <c r="K1934" s="200"/>
      <c r="L1934" s="200"/>
      <c r="M1934" s="200"/>
      <c r="N1934" s="200"/>
      <c r="O1934" s="200"/>
      <c r="P1934" s="200"/>
      <c r="Q1934" s="200"/>
      <c r="R1934" s="200"/>
      <c r="S1934" s="200"/>
      <c r="T1934" s="200"/>
      <c r="U1934" s="200"/>
      <c r="V1934" s="200"/>
      <c r="W1934" s="201"/>
      <c r="X1934" s="116" t="str">
        <f t="shared" si="309"/>
        <v xml:space="preserve"> </v>
      </c>
      <c r="Y1934" s="116" t="str">
        <f t="shared" si="308"/>
        <v xml:space="preserve"> </v>
      </c>
      <c r="Z1934" s="116" t="str">
        <f t="shared" si="300"/>
        <v xml:space="preserve"> </v>
      </c>
      <c r="AA1934" s="116" t="str">
        <f t="shared" si="301"/>
        <v xml:space="preserve"> </v>
      </c>
      <c r="AB1934" s="116" t="str">
        <f t="shared" si="302"/>
        <v xml:space="preserve"> </v>
      </c>
      <c r="AC1934" s="116" t="str">
        <f t="shared" si="303"/>
        <v xml:space="preserve"> </v>
      </c>
      <c r="AD1934" s="116" t="str">
        <f t="shared" si="304"/>
        <v xml:space="preserve"> </v>
      </c>
      <c r="AE1934" s="116" t="str">
        <f t="shared" si="305"/>
        <v xml:space="preserve"> </v>
      </c>
      <c r="AF1934" s="116" t="str">
        <f t="shared" si="306"/>
        <v xml:space="preserve"> </v>
      </c>
      <c r="AG1934" s="116" t="str">
        <f t="shared" si="307"/>
        <v xml:space="preserve"> </v>
      </c>
    </row>
    <row r="1935" spans="1:33" x14ac:dyDescent="0.35">
      <c r="A1935" s="199"/>
      <c r="B1935" s="200"/>
      <c r="C1935" s="200"/>
      <c r="D1935" s="200"/>
      <c r="E1935" s="200"/>
      <c r="F1935" s="200"/>
      <c r="G1935" s="200"/>
      <c r="H1935" s="200"/>
      <c r="I1935" s="200"/>
      <c r="J1935" s="200"/>
      <c r="K1935" s="200"/>
      <c r="L1935" s="200"/>
      <c r="M1935" s="200"/>
      <c r="N1935" s="200"/>
      <c r="O1935" s="200"/>
      <c r="P1935" s="200"/>
      <c r="Q1935" s="200"/>
      <c r="R1935" s="200"/>
      <c r="S1935" s="200"/>
      <c r="T1935" s="200"/>
      <c r="U1935" s="200"/>
      <c r="V1935" s="200"/>
      <c r="W1935" s="201"/>
      <c r="X1935" s="116" t="str">
        <f t="shared" si="309"/>
        <v xml:space="preserve"> </v>
      </c>
      <c r="Y1935" s="116" t="str">
        <f t="shared" si="308"/>
        <v xml:space="preserve"> </v>
      </c>
      <c r="Z1935" s="116" t="str">
        <f t="shared" si="300"/>
        <v xml:space="preserve"> </v>
      </c>
      <c r="AA1935" s="116" t="str">
        <f t="shared" si="301"/>
        <v xml:space="preserve"> </v>
      </c>
      <c r="AB1935" s="116" t="str">
        <f t="shared" si="302"/>
        <v xml:space="preserve"> </v>
      </c>
      <c r="AC1935" s="116" t="str">
        <f t="shared" si="303"/>
        <v xml:space="preserve"> </v>
      </c>
      <c r="AD1935" s="116" t="str">
        <f t="shared" si="304"/>
        <v xml:space="preserve"> </v>
      </c>
      <c r="AE1935" s="116" t="str">
        <f t="shared" si="305"/>
        <v xml:space="preserve"> </v>
      </c>
      <c r="AF1935" s="116" t="str">
        <f t="shared" si="306"/>
        <v xml:space="preserve"> </v>
      </c>
      <c r="AG1935" s="116" t="str">
        <f t="shared" si="307"/>
        <v xml:space="preserve"> </v>
      </c>
    </row>
    <row r="1936" spans="1:33" x14ac:dyDescent="0.35">
      <c r="A1936" s="199"/>
      <c r="B1936" s="200"/>
      <c r="C1936" s="200"/>
      <c r="D1936" s="200"/>
      <c r="E1936" s="200"/>
      <c r="F1936" s="200"/>
      <c r="G1936" s="200"/>
      <c r="H1936" s="200"/>
      <c r="I1936" s="200"/>
      <c r="J1936" s="200"/>
      <c r="K1936" s="200"/>
      <c r="L1936" s="200"/>
      <c r="M1936" s="200"/>
      <c r="N1936" s="200"/>
      <c r="O1936" s="200"/>
      <c r="P1936" s="200"/>
      <c r="Q1936" s="200"/>
      <c r="R1936" s="200"/>
      <c r="S1936" s="200"/>
      <c r="T1936" s="200"/>
      <c r="U1936" s="200"/>
      <c r="V1936" s="200"/>
      <c r="W1936" s="201"/>
      <c r="X1936" s="116" t="str">
        <f t="shared" si="309"/>
        <v xml:space="preserve"> </v>
      </c>
      <c r="Y1936" s="116" t="str">
        <f t="shared" si="308"/>
        <v xml:space="preserve"> </v>
      </c>
      <c r="Z1936" s="116" t="str">
        <f t="shared" si="300"/>
        <v xml:space="preserve"> </v>
      </c>
      <c r="AA1936" s="116" t="str">
        <f t="shared" si="301"/>
        <v xml:space="preserve"> </v>
      </c>
      <c r="AB1936" s="116" t="str">
        <f t="shared" si="302"/>
        <v xml:space="preserve"> </v>
      </c>
      <c r="AC1936" s="116" t="str">
        <f t="shared" si="303"/>
        <v xml:space="preserve"> </v>
      </c>
      <c r="AD1936" s="116" t="str">
        <f t="shared" si="304"/>
        <v xml:space="preserve"> </v>
      </c>
      <c r="AE1936" s="116" t="str">
        <f t="shared" si="305"/>
        <v xml:space="preserve"> </v>
      </c>
      <c r="AF1936" s="116" t="str">
        <f t="shared" si="306"/>
        <v xml:space="preserve"> </v>
      </c>
      <c r="AG1936" s="116" t="str">
        <f t="shared" si="307"/>
        <v xml:space="preserve"> </v>
      </c>
    </row>
    <row r="1937" spans="1:33" x14ac:dyDescent="0.35">
      <c r="A1937" s="199"/>
      <c r="B1937" s="200"/>
      <c r="C1937" s="200"/>
      <c r="D1937" s="200"/>
      <c r="E1937" s="200"/>
      <c r="F1937" s="200"/>
      <c r="G1937" s="200"/>
      <c r="H1937" s="200"/>
      <c r="I1937" s="200"/>
      <c r="J1937" s="200"/>
      <c r="K1937" s="200"/>
      <c r="L1937" s="200"/>
      <c r="M1937" s="200"/>
      <c r="N1937" s="200"/>
      <c r="O1937" s="200"/>
      <c r="P1937" s="200"/>
      <c r="Q1937" s="200"/>
      <c r="R1937" s="200"/>
      <c r="S1937" s="200"/>
      <c r="T1937" s="200"/>
      <c r="U1937" s="200"/>
      <c r="V1937" s="200"/>
      <c r="W1937" s="201"/>
      <c r="X1937" s="116" t="str">
        <f t="shared" si="309"/>
        <v xml:space="preserve"> </v>
      </c>
      <c r="Y1937" s="116" t="str">
        <f t="shared" si="308"/>
        <v xml:space="preserve"> </v>
      </c>
      <c r="Z1937" s="116" t="str">
        <f t="shared" si="300"/>
        <v xml:space="preserve"> </v>
      </c>
      <c r="AA1937" s="116" t="str">
        <f t="shared" si="301"/>
        <v xml:space="preserve"> </v>
      </c>
      <c r="AB1937" s="116" t="str">
        <f t="shared" si="302"/>
        <v xml:space="preserve"> </v>
      </c>
      <c r="AC1937" s="116" t="str">
        <f t="shared" si="303"/>
        <v xml:space="preserve"> </v>
      </c>
      <c r="AD1937" s="116" t="str">
        <f t="shared" si="304"/>
        <v xml:space="preserve"> </v>
      </c>
      <c r="AE1937" s="116" t="str">
        <f t="shared" si="305"/>
        <v xml:space="preserve"> </v>
      </c>
      <c r="AF1937" s="116" t="str">
        <f t="shared" si="306"/>
        <v xml:space="preserve"> </v>
      </c>
      <c r="AG1937" s="116" t="str">
        <f t="shared" si="307"/>
        <v xml:space="preserve"> </v>
      </c>
    </row>
    <row r="1938" spans="1:33" x14ac:dyDescent="0.35">
      <c r="A1938" s="199"/>
      <c r="B1938" s="200"/>
      <c r="C1938" s="200"/>
      <c r="D1938" s="200"/>
      <c r="E1938" s="200"/>
      <c r="F1938" s="200"/>
      <c r="G1938" s="200"/>
      <c r="H1938" s="200"/>
      <c r="I1938" s="200"/>
      <c r="J1938" s="200"/>
      <c r="K1938" s="200"/>
      <c r="L1938" s="200"/>
      <c r="M1938" s="200"/>
      <c r="N1938" s="200"/>
      <c r="O1938" s="200"/>
      <c r="P1938" s="200"/>
      <c r="Q1938" s="200"/>
      <c r="R1938" s="200"/>
      <c r="S1938" s="200"/>
      <c r="T1938" s="200"/>
      <c r="U1938" s="200"/>
      <c r="V1938" s="200"/>
      <c r="W1938" s="201"/>
      <c r="X1938" s="116" t="str">
        <f t="shared" si="309"/>
        <v xml:space="preserve"> </v>
      </c>
      <c r="Y1938" s="116" t="str">
        <f t="shared" si="308"/>
        <v xml:space="preserve"> </v>
      </c>
      <c r="Z1938" s="116" t="str">
        <f t="shared" si="300"/>
        <v xml:space="preserve"> </v>
      </c>
      <c r="AA1938" s="116" t="str">
        <f t="shared" si="301"/>
        <v xml:space="preserve"> </v>
      </c>
      <c r="AB1938" s="116" t="str">
        <f t="shared" si="302"/>
        <v xml:space="preserve"> </v>
      </c>
      <c r="AC1938" s="116" t="str">
        <f t="shared" si="303"/>
        <v xml:space="preserve"> </v>
      </c>
      <c r="AD1938" s="116" t="str">
        <f t="shared" si="304"/>
        <v xml:space="preserve"> </v>
      </c>
      <c r="AE1938" s="116" t="str">
        <f t="shared" si="305"/>
        <v xml:space="preserve"> </v>
      </c>
      <c r="AF1938" s="116" t="str">
        <f t="shared" si="306"/>
        <v xml:space="preserve"> </v>
      </c>
      <c r="AG1938" s="116" t="str">
        <f t="shared" si="307"/>
        <v xml:space="preserve"> </v>
      </c>
    </row>
    <row r="1939" spans="1:33" x14ac:dyDescent="0.35">
      <c r="A1939" s="199"/>
      <c r="B1939" s="200"/>
      <c r="C1939" s="200"/>
      <c r="D1939" s="200"/>
      <c r="E1939" s="200"/>
      <c r="F1939" s="200"/>
      <c r="G1939" s="200"/>
      <c r="H1939" s="200"/>
      <c r="I1939" s="200"/>
      <c r="J1939" s="200"/>
      <c r="K1939" s="200"/>
      <c r="L1939" s="200"/>
      <c r="M1939" s="200"/>
      <c r="N1939" s="200"/>
      <c r="O1939" s="200"/>
      <c r="P1939" s="200"/>
      <c r="Q1939" s="200"/>
      <c r="R1939" s="200"/>
      <c r="S1939" s="200"/>
      <c r="T1939" s="200"/>
      <c r="U1939" s="200"/>
      <c r="V1939" s="200"/>
      <c r="W1939" s="201"/>
      <c r="X1939" s="116" t="str">
        <f t="shared" si="309"/>
        <v xml:space="preserve"> </v>
      </c>
      <c r="Y1939" s="116" t="str">
        <f t="shared" si="308"/>
        <v xml:space="preserve"> </v>
      </c>
      <c r="Z1939" s="116" t="str">
        <f t="shared" si="300"/>
        <v xml:space="preserve"> </v>
      </c>
      <c r="AA1939" s="116" t="str">
        <f t="shared" si="301"/>
        <v xml:space="preserve"> </v>
      </c>
      <c r="AB1939" s="116" t="str">
        <f t="shared" si="302"/>
        <v xml:space="preserve"> </v>
      </c>
      <c r="AC1939" s="116" t="str">
        <f t="shared" si="303"/>
        <v xml:space="preserve"> </v>
      </c>
      <c r="AD1939" s="116" t="str">
        <f t="shared" si="304"/>
        <v xml:space="preserve"> </v>
      </c>
      <c r="AE1939" s="116" t="str">
        <f t="shared" si="305"/>
        <v xml:space="preserve"> </v>
      </c>
      <c r="AF1939" s="116" t="str">
        <f t="shared" si="306"/>
        <v xml:space="preserve"> </v>
      </c>
      <c r="AG1939" s="116" t="str">
        <f t="shared" si="307"/>
        <v xml:space="preserve"> </v>
      </c>
    </row>
    <row r="1940" spans="1:33" x14ac:dyDescent="0.35">
      <c r="A1940" s="199"/>
      <c r="B1940" s="200"/>
      <c r="C1940" s="200"/>
      <c r="D1940" s="200"/>
      <c r="E1940" s="200"/>
      <c r="F1940" s="200"/>
      <c r="G1940" s="200"/>
      <c r="H1940" s="200"/>
      <c r="I1940" s="200"/>
      <c r="J1940" s="200"/>
      <c r="K1940" s="200"/>
      <c r="L1940" s="200"/>
      <c r="M1940" s="200"/>
      <c r="N1940" s="200"/>
      <c r="O1940" s="200"/>
      <c r="P1940" s="200"/>
      <c r="Q1940" s="200"/>
      <c r="R1940" s="200"/>
      <c r="S1940" s="200"/>
      <c r="T1940" s="200"/>
      <c r="U1940" s="200"/>
      <c r="V1940" s="200"/>
      <c r="W1940" s="201"/>
      <c r="X1940" s="116" t="str">
        <f t="shared" si="309"/>
        <v xml:space="preserve"> </v>
      </c>
      <c r="Y1940" s="116" t="str">
        <f t="shared" si="308"/>
        <v xml:space="preserve"> </v>
      </c>
      <c r="Z1940" s="116" t="str">
        <f t="shared" si="300"/>
        <v xml:space="preserve"> </v>
      </c>
      <c r="AA1940" s="116" t="str">
        <f t="shared" si="301"/>
        <v xml:space="preserve"> </v>
      </c>
      <c r="AB1940" s="116" t="str">
        <f t="shared" si="302"/>
        <v xml:space="preserve"> </v>
      </c>
      <c r="AC1940" s="116" t="str">
        <f t="shared" si="303"/>
        <v xml:space="preserve"> </v>
      </c>
      <c r="AD1940" s="116" t="str">
        <f t="shared" si="304"/>
        <v xml:space="preserve"> </v>
      </c>
      <c r="AE1940" s="116" t="str">
        <f t="shared" si="305"/>
        <v xml:space="preserve"> </v>
      </c>
      <c r="AF1940" s="116" t="str">
        <f t="shared" si="306"/>
        <v xml:space="preserve"> </v>
      </c>
      <c r="AG1940" s="116" t="str">
        <f t="shared" si="307"/>
        <v xml:space="preserve"> </v>
      </c>
    </row>
    <row r="1941" spans="1:33" x14ac:dyDescent="0.35">
      <c r="A1941" s="199"/>
      <c r="B1941" s="200"/>
      <c r="C1941" s="200"/>
      <c r="D1941" s="200"/>
      <c r="E1941" s="200"/>
      <c r="F1941" s="200"/>
      <c r="G1941" s="200"/>
      <c r="H1941" s="200"/>
      <c r="I1941" s="200"/>
      <c r="J1941" s="200"/>
      <c r="K1941" s="200"/>
      <c r="L1941" s="200"/>
      <c r="M1941" s="200"/>
      <c r="N1941" s="200"/>
      <c r="O1941" s="200"/>
      <c r="P1941" s="200"/>
      <c r="Q1941" s="200"/>
      <c r="R1941" s="200"/>
      <c r="S1941" s="200"/>
      <c r="T1941" s="200"/>
      <c r="U1941" s="200"/>
      <c r="V1941" s="200"/>
      <c r="W1941" s="201"/>
      <c r="X1941" s="116" t="str">
        <f t="shared" si="309"/>
        <v xml:space="preserve"> </v>
      </c>
      <c r="Y1941" s="116" t="str">
        <f t="shared" si="308"/>
        <v xml:space="preserve"> </v>
      </c>
      <c r="Z1941" s="116" t="str">
        <f t="shared" si="300"/>
        <v xml:space="preserve"> </v>
      </c>
      <c r="AA1941" s="116" t="str">
        <f t="shared" si="301"/>
        <v xml:space="preserve"> </v>
      </c>
      <c r="AB1941" s="116" t="str">
        <f t="shared" si="302"/>
        <v xml:space="preserve"> </v>
      </c>
      <c r="AC1941" s="116" t="str">
        <f t="shared" si="303"/>
        <v xml:space="preserve"> </v>
      </c>
      <c r="AD1941" s="116" t="str">
        <f t="shared" si="304"/>
        <v xml:space="preserve"> </v>
      </c>
      <c r="AE1941" s="116" t="str">
        <f t="shared" si="305"/>
        <v xml:space="preserve"> </v>
      </c>
      <c r="AF1941" s="116" t="str">
        <f t="shared" si="306"/>
        <v xml:space="preserve"> </v>
      </c>
      <c r="AG1941" s="116" t="str">
        <f t="shared" si="307"/>
        <v xml:space="preserve"> </v>
      </c>
    </row>
    <row r="1942" spans="1:33" x14ac:dyDescent="0.35">
      <c r="A1942" s="199"/>
      <c r="B1942" s="200"/>
      <c r="C1942" s="200"/>
      <c r="D1942" s="200"/>
      <c r="E1942" s="200"/>
      <c r="F1942" s="200"/>
      <c r="G1942" s="200"/>
      <c r="H1942" s="200"/>
      <c r="I1942" s="200"/>
      <c r="J1942" s="200"/>
      <c r="K1942" s="200"/>
      <c r="L1942" s="200"/>
      <c r="M1942" s="200"/>
      <c r="N1942" s="200"/>
      <c r="O1942" s="200"/>
      <c r="P1942" s="200"/>
      <c r="Q1942" s="200"/>
      <c r="R1942" s="200"/>
      <c r="S1942" s="200"/>
      <c r="T1942" s="200"/>
      <c r="U1942" s="200"/>
      <c r="V1942" s="200"/>
      <c r="W1942" s="201"/>
      <c r="X1942" s="116" t="str">
        <f t="shared" si="309"/>
        <v xml:space="preserve"> </v>
      </c>
      <c r="Y1942" s="116" t="str">
        <f t="shared" si="308"/>
        <v xml:space="preserve"> </v>
      </c>
      <c r="Z1942" s="116" t="str">
        <f t="shared" si="300"/>
        <v xml:space="preserve"> </v>
      </c>
      <c r="AA1942" s="116" t="str">
        <f t="shared" si="301"/>
        <v xml:space="preserve"> </v>
      </c>
      <c r="AB1942" s="116" t="str">
        <f t="shared" si="302"/>
        <v xml:space="preserve"> </v>
      </c>
      <c r="AC1942" s="116" t="str">
        <f t="shared" si="303"/>
        <v xml:space="preserve"> </v>
      </c>
      <c r="AD1942" s="116" t="str">
        <f t="shared" si="304"/>
        <v xml:space="preserve"> </v>
      </c>
      <c r="AE1942" s="116" t="str">
        <f t="shared" si="305"/>
        <v xml:space="preserve"> </v>
      </c>
      <c r="AF1942" s="116" t="str">
        <f t="shared" si="306"/>
        <v xml:space="preserve"> </v>
      </c>
      <c r="AG1942" s="116" t="str">
        <f t="shared" si="307"/>
        <v xml:space="preserve"> </v>
      </c>
    </row>
    <row r="1943" spans="1:33" x14ac:dyDescent="0.35">
      <c r="A1943" s="199"/>
      <c r="B1943" s="200"/>
      <c r="C1943" s="200"/>
      <c r="D1943" s="200"/>
      <c r="E1943" s="200"/>
      <c r="F1943" s="200"/>
      <c r="G1943" s="200"/>
      <c r="H1943" s="200"/>
      <c r="I1943" s="200"/>
      <c r="J1943" s="200"/>
      <c r="K1943" s="200"/>
      <c r="L1943" s="200"/>
      <c r="M1943" s="200"/>
      <c r="N1943" s="200"/>
      <c r="O1943" s="200"/>
      <c r="P1943" s="200"/>
      <c r="Q1943" s="200"/>
      <c r="R1943" s="200"/>
      <c r="S1943" s="200"/>
      <c r="T1943" s="200"/>
      <c r="U1943" s="200"/>
      <c r="V1943" s="200"/>
      <c r="W1943" s="201"/>
      <c r="X1943" s="116" t="str">
        <f t="shared" si="309"/>
        <v xml:space="preserve"> </v>
      </c>
      <c r="Y1943" s="116" t="str">
        <f t="shared" si="308"/>
        <v xml:space="preserve"> </v>
      </c>
      <c r="Z1943" s="116" t="str">
        <f t="shared" si="300"/>
        <v xml:space="preserve"> </v>
      </c>
      <c r="AA1943" s="116" t="str">
        <f t="shared" si="301"/>
        <v xml:space="preserve"> </v>
      </c>
      <c r="AB1943" s="116" t="str">
        <f t="shared" si="302"/>
        <v xml:space="preserve"> </v>
      </c>
      <c r="AC1943" s="116" t="str">
        <f t="shared" si="303"/>
        <v xml:space="preserve"> </v>
      </c>
      <c r="AD1943" s="116" t="str">
        <f t="shared" si="304"/>
        <v xml:space="preserve"> </v>
      </c>
      <c r="AE1943" s="116" t="str">
        <f t="shared" si="305"/>
        <v xml:space="preserve"> </v>
      </c>
      <c r="AF1943" s="116" t="str">
        <f t="shared" si="306"/>
        <v xml:space="preserve"> </v>
      </c>
      <c r="AG1943" s="116" t="str">
        <f t="shared" si="307"/>
        <v xml:space="preserve"> </v>
      </c>
    </row>
    <row r="1944" spans="1:33" x14ac:dyDescent="0.35">
      <c r="A1944" s="199"/>
      <c r="B1944" s="200"/>
      <c r="C1944" s="200"/>
      <c r="D1944" s="200"/>
      <c r="E1944" s="200"/>
      <c r="F1944" s="200"/>
      <c r="G1944" s="200"/>
      <c r="H1944" s="200"/>
      <c r="I1944" s="200"/>
      <c r="J1944" s="200"/>
      <c r="K1944" s="200"/>
      <c r="L1944" s="200"/>
      <c r="M1944" s="200"/>
      <c r="N1944" s="200"/>
      <c r="O1944" s="200"/>
      <c r="P1944" s="200"/>
      <c r="Q1944" s="200"/>
      <c r="R1944" s="200"/>
      <c r="S1944" s="200"/>
      <c r="T1944" s="200"/>
      <c r="U1944" s="200"/>
      <c r="V1944" s="200"/>
      <c r="W1944" s="201"/>
      <c r="X1944" s="116" t="str">
        <f t="shared" si="309"/>
        <v xml:space="preserve"> </v>
      </c>
      <c r="Y1944" s="116" t="str">
        <f t="shared" si="308"/>
        <v xml:space="preserve"> </v>
      </c>
      <c r="Z1944" s="116" t="str">
        <f t="shared" si="300"/>
        <v xml:space="preserve"> </v>
      </c>
      <c r="AA1944" s="116" t="str">
        <f t="shared" si="301"/>
        <v xml:space="preserve"> </v>
      </c>
      <c r="AB1944" s="116" t="str">
        <f t="shared" si="302"/>
        <v xml:space="preserve"> </v>
      </c>
      <c r="AC1944" s="116" t="str">
        <f t="shared" si="303"/>
        <v xml:space="preserve"> </v>
      </c>
      <c r="AD1944" s="116" t="str">
        <f t="shared" si="304"/>
        <v xml:space="preserve"> </v>
      </c>
      <c r="AE1944" s="116" t="str">
        <f t="shared" si="305"/>
        <v xml:space="preserve"> </v>
      </c>
      <c r="AF1944" s="116" t="str">
        <f t="shared" si="306"/>
        <v xml:space="preserve"> </v>
      </c>
      <c r="AG1944" s="116" t="str">
        <f t="shared" si="307"/>
        <v xml:space="preserve"> </v>
      </c>
    </row>
    <row r="1945" spans="1:33" x14ac:dyDescent="0.35">
      <c r="A1945" s="199"/>
      <c r="B1945" s="200"/>
      <c r="C1945" s="200"/>
      <c r="D1945" s="200"/>
      <c r="E1945" s="200"/>
      <c r="F1945" s="200"/>
      <c r="G1945" s="200"/>
      <c r="H1945" s="200"/>
      <c r="I1945" s="200"/>
      <c r="J1945" s="200"/>
      <c r="K1945" s="200"/>
      <c r="L1945" s="200"/>
      <c r="M1945" s="200"/>
      <c r="N1945" s="200"/>
      <c r="O1945" s="200"/>
      <c r="P1945" s="200"/>
      <c r="Q1945" s="200"/>
      <c r="R1945" s="200"/>
      <c r="S1945" s="200"/>
      <c r="T1945" s="200"/>
      <c r="U1945" s="200"/>
      <c r="V1945" s="200"/>
      <c r="W1945" s="201"/>
      <c r="X1945" s="116" t="str">
        <f t="shared" si="309"/>
        <v xml:space="preserve"> </v>
      </c>
      <c r="Y1945" s="116" t="str">
        <f t="shared" si="308"/>
        <v xml:space="preserve"> </v>
      </c>
      <c r="Z1945" s="116" t="str">
        <f t="shared" si="300"/>
        <v xml:space="preserve"> </v>
      </c>
      <c r="AA1945" s="116" t="str">
        <f t="shared" si="301"/>
        <v xml:space="preserve"> </v>
      </c>
      <c r="AB1945" s="116" t="str">
        <f t="shared" si="302"/>
        <v xml:space="preserve"> </v>
      </c>
      <c r="AC1945" s="116" t="str">
        <f t="shared" si="303"/>
        <v xml:space="preserve"> </v>
      </c>
      <c r="AD1945" s="116" t="str">
        <f t="shared" si="304"/>
        <v xml:space="preserve"> </v>
      </c>
      <c r="AE1945" s="116" t="str">
        <f t="shared" si="305"/>
        <v xml:space="preserve"> </v>
      </c>
      <c r="AF1945" s="116" t="str">
        <f t="shared" si="306"/>
        <v xml:space="preserve"> </v>
      </c>
      <c r="AG1945" s="116" t="str">
        <f t="shared" si="307"/>
        <v xml:space="preserve"> </v>
      </c>
    </row>
    <row r="1946" spans="1:33" x14ac:dyDescent="0.35">
      <c r="A1946" s="199"/>
      <c r="B1946" s="200"/>
      <c r="C1946" s="200"/>
      <c r="D1946" s="200"/>
      <c r="E1946" s="200"/>
      <c r="F1946" s="200"/>
      <c r="G1946" s="200"/>
      <c r="H1946" s="200"/>
      <c r="I1946" s="200"/>
      <c r="J1946" s="200"/>
      <c r="K1946" s="200"/>
      <c r="L1946" s="200"/>
      <c r="M1946" s="200"/>
      <c r="N1946" s="200"/>
      <c r="O1946" s="200"/>
      <c r="P1946" s="200"/>
      <c r="Q1946" s="200"/>
      <c r="R1946" s="200"/>
      <c r="S1946" s="200"/>
      <c r="T1946" s="200"/>
      <c r="U1946" s="200"/>
      <c r="V1946" s="200"/>
      <c r="W1946" s="201"/>
      <c r="X1946" s="116" t="str">
        <f t="shared" si="309"/>
        <v xml:space="preserve"> </v>
      </c>
      <c r="Y1946" s="116" t="str">
        <f t="shared" si="308"/>
        <v xml:space="preserve"> </v>
      </c>
      <c r="Z1946" s="116" t="str">
        <f t="shared" si="300"/>
        <v xml:space="preserve"> </v>
      </c>
      <c r="AA1946" s="116" t="str">
        <f t="shared" si="301"/>
        <v xml:space="preserve"> </v>
      </c>
      <c r="AB1946" s="116" t="str">
        <f t="shared" si="302"/>
        <v xml:space="preserve"> </v>
      </c>
      <c r="AC1946" s="116" t="str">
        <f t="shared" si="303"/>
        <v xml:space="preserve"> </v>
      </c>
      <c r="AD1946" s="116" t="str">
        <f t="shared" si="304"/>
        <v xml:space="preserve"> </v>
      </c>
      <c r="AE1946" s="116" t="str">
        <f t="shared" si="305"/>
        <v xml:space="preserve"> </v>
      </c>
      <c r="AF1946" s="116" t="str">
        <f t="shared" si="306"/>
        <v xml:space="preserve"> </v>
      </c>
      <c r="AG1946" s="116" t="str">
        <f t="shared" si="307"/>
        <v xml:space="preserve"> </v>
      </c>
    </row>
    <row r="1947" spans="1:33" x14ac:dyDescent="0.35">
      <c r="A1947" s="199"/>
      <c r="B1947" s="200"/>
      <c r="C1947" s="200"/>
      <c r="D1947" s="200"/>
      <c r="E1947" s="200"/>
      <c r="F1947" s="200"/>
      <c r="G1947" s="200"/>
      <c r="H1947" s="200"/>
      <c r="I1947" s="200"/>
      <c r="J1947" s="200"/>
      <c r="K1947" s="200"/>
      <c r="L1947" s="200"/>
      <c r="M1947" s="200"/>
      <c r="N1947" s="200"/>
      <c r="O1947" s="200"/>
      <c r="P1947" s="200"/>
      <c r="Q1947" s="200"/>
      <c r="R1947" s="200"/>
      <c r="S1947" s="200"/>
      <c r="T1947" s="200"/>
      <c r="U1947" s="200"/>
      <c r="V1947" s="200"/>
      <c r="W1947" s="201"/>
      <c r="X1947" s="116" t="str">
        <f t="shared" si="309"/>
        <v xml:space="preserve"> </v>
      </c>
      <c r="Y1947" s="116" t="str">
        <f t="shared" si="308"/>
        <v xml:space="preserve"> </v>
      </c>
      <c r="Z1947" s="116" t="str">
        <f t="shared" si="300"/>
        <v xml:space="preserve"> </v>
      </c>
      <c r="AA1947" s="116" t="str">
        <f t="shared" si="301"/>
        <v xml:space="preserve"> </v>
      </c>
      <c r="AB1947" s="116" t="str">
        <f t="shared" si="302"/>
        <v xml:space="preserve"> </v>
      </c>
      <c r="AC1947" s="116" t="str">
        <f t="shared" si="303"/>
        <v xml:space="preserve"> </v>
      </c>
      <c r="AD1947" s="116" t="str">
        <f t="shared" si="304"/>
        <v xml:space="preserve"> </v>
      </c>
      <c r="AE1947" s="116" t="str">
        <f t="shared" si="305"/>
        <v xml:space="preserve"> </v>
      </c>
      <c r="AF1947" s="116" t="str">
        <f t="shared" si="306"/>
        <v xml:space="preserve"> </v>
      </c>
      <c r="AG1947" s="116" t="str">
        <f t="shared" si="307"/>
        <v xml:space="preserve"> </v>
      </c>
    </row>
    <row r="1948" spans="1:33" x14ac:dyDescent="0.35">
      <c r="A1948" s="199"/>
      <c r="B1948" s="200"/>
      <c r="C1948" s="200"/>
      <c r="D1948" s="200"/>
      <c r="E1948" s="200"/>
      <c r="F1948" s="200"/>
      <c r="G1948" s="200"/>
      <c r="H1948" s="200"/>
      <c r="I1948" s="200"/>
      <c r="J1948" s="200"/>
      <c r="K1948" s="200"/>
      <c r="L1948" s="200"/>
      <c r="M1948" s="200"/>
      <c r="N1948" s="200"/>
      <c r="O1948" s="200"/>
      <c r="P1948" s="200"/>
      <c r="Q1948" s="200"/>
      <c r="R1948" s="200"/>
      <c r="S1948" s="200"/>
      <c r="T1948" s="200"/>
      <c r="U1948" s="200"/>
      <c r="V1948" s="200"/>
      <c r="W1948" s="201"/>
      <c r="X1948" s="116" t="str">
        <f t="shared" si="309"/>
        <v xml:space="preserve"> </v>
      </c>
      <c r="Y1948" s="116" t="str">
        <f t="shared" si="308"/>
        <v xml:space="preserve"> </v>
      </c>
      <c r="Z1948" s="116" t="str">
        <f t="shared" si="300"/>
        <v xml:space="preserve"> </v>
      </c>
      <c r="AA1948" s="116" t="str">
        <f t="shared" si="301"/>
        <v xml:space="preserve"> </v>
      </c>
      <c r="AB1948" s="116" t="str">
        <f t="shared" si="302"/>
        <v xml:space="preserve"> </v>
      </c>
      <c r="AC1948" s="116" t="str">
        <f t="shared" si="303"/>
        <v xml:space="preserve"> </v>
      </c>
      <c r="AD1948" s="116" t="str">
        <f t="shared" si="304"/>
        <v xml:space="preserve"> </v>
      </c>
      <c r="AE1948" s="116" t="str">
        <f t="shared" si="305"/>
        <v xml:space="preserve"> </v>
      </c>
      <c r="AF1948" s="116" t="str">
        <f t="shared" si="306"/>
        <v xml:space="preserve"> </v>
      </c>
      <c r="AG1948" s="116" t="str">
        <f t="shared" si="307"/>
        <v xml:space="preserve"> </v>
      </c>
    </row>
    <row r="1949" spans="1:33" x14ac:dyDescent="0.35">
      <c r="A1949" s="199"/>
      <c r="B1949" s="200"/>
      <c r="C1949" s="200"/>
      <c r="D1949" s="200"/>
      <c r="E1949" s="200"/>
      <c r="F1949" s="200"/>
      <c r="G1949" s="200"/>
      <c r="H1949" s="200"/>
      <c r="I1949" s="200"/>
      <c r="J1949" s="200"/>
      <c r="K1949" s="200"/>
      <c r="L1949" s="200"/>
      <c r="M1949" s="200"/>
      <c r="N1949" s="200"/>
      <c r="O1949" s="200"/>
      <c r="P1949" s="200"/>
      <c r="Q1949" s="200"/>
      <c r="R1949" s="200"/>
      <c r="S1949" s="200"/>
      <c r="T1949" s="200"/>
      <c r="U1949" s="200"/>
      <c r="V1949" s="200"/>
      <c r="W1949" s="201"/>
      <c r="X1949" s="116" t="str">
        <f t="shared" si="309"/>
        <v xml:space="preserve"> </v>
      </c>
      <c r="Y1949" s="116" t="str">
        <f t="shared" si="308"/>
        <v xml:space="preserve"> </v>
      </c>
      <c r="Z1949" s="116" t="str">
        <f t="shared" si="300"/>
        <v xml:space="preserve"> </v>
      </c>
      <c r="AA1949" s="116" t="str">
        <f t="shared" si="301"/>
        <v xml:space="preserve"> </v>
      </c>
      <c r="AB1949" s="116" t="str">
        <f t="shared" si="302"/>
        <v xml:space="preserve"> </v>
      </c>
      <c r="AC1949" s="116" t="str">
        <f t="shared" si="303"/>
        <v xml:space="preserve"> </v>
      </c>
      <c r="AD1949" s="116" t="str">
        <f t="shared" si="304"/>
        <v xml:space="preserve"> </v>
      </c>
      <c r="AE1949" s="116" t="str">
        <f t="shared" si="305"/>
        <v xml:space="preserve"> </v>
      </c>
      <c r="AF1949" s="116" t="str">
        <f t="shared" si="306"/>
        <v xml:space="preserve"> </v>
      </c>
      <c r="AG1949" s="116" t="str">
        <f t="shared" si="307"/>
        <v xml:space="preserve"> </v>
      </c>
    </row>
    <row r="1950" spans="1:33" x14ac:dyDescent="0.35">
      <c r="A1950" s="199"/>
      <c r="B1950" s="200"/>
      <c r="C1950" s="200"/>
      <c r="D1950" s="200"/>
      <c r="E1950" s="200"/>
      <c r="F1950" s="200"/>
      <c r="G1950" s="200"/>
      <c r="H1950" s="200"/>
      <c r="I1950" s="200"/>
      <c r="J1950" s="200"/>
      <c r="K1950" s="200"/>
      <c r="L1950" s="200"/>
      <c r="M1950" s="200"/>
      <c r="N1950" s="200"/>
      <c r="O1950" s="200"/>
      <c r="P1950" s="200"/>
      <c r="Q1950" s="200"/>
      <c r="R1950" s="200"/>
      <c r="S1950" s="200"/>
      <c r="T1950" s="200"/>
      <c r="U1950" s="200"/>
      <c r="V1950" s="200"/>
      <c r="W1950" s="201"/>
      <c r="X1950" s="116" t="str">
        <f t="shared" si="309"/>
        <v xml:space="preserve"> </v>
      </c>
      <c r="Y1950" s="116" t="str">
        <f t="shared" si="308"/>
        <v xml:space="preserve"> </v>
      </c>
      <c r="Z1950" s="116" t="str">
        <f t="shared" si="300"/>
        <v xml:space="preserve"> </v>
      </c>
      <c r="AA1950" s="116" t="str">
        <f t="shared" si="301"/>
        <v xml:space="preserve"> </v>
      </c>
      <c r="AB1950" s="116" t="str">
        <f t="shared" si="302"/>
        <v xml:space="preserve"> </v>
      </c>
      <c r="AC1950" s="116" t="str">
        <f t="shared" si="303"/>
        <v xml:space="preserve"> </v>
      </c>
      <c r="AD1950" s="116" t="str">
        <f t="shared" si="304"/>
        <v xml:space="preserve"> </v>
      </c>
      <c r="AE1950" s="116" t="str">
        <f t="shared" si="305"/>
        <v xml:space="preserve"> </v>
      </c>
      <c r="AF1950" s="116" t="str">
        <f t="shared" si="306"/>
        <v xml:space="preserve"> </v>
      </c>
      <c r="AG1950" s="116" t="str">
        <f t="shared" si="307"/>
        <v xml:space="preserve"> </v>
      </c>
    </row>
    <row r="1951" spans="1:33" x14ac:dyDescent="0.35">
      <c r="A1951" s="199"/>
      <c r="B1951" s="200"/>
      <c r="C1951" s="200"/>
      <c r="D1951" s="200"/>
      <c r="E1951" s="200"/>
      <c r="F1951" s="200"/>
      <c r="G1951" s="200"/>
      <c r="H1951" s="200"/>
      <c r="I1951" s="200"/>
      <c r="J1951" s="200"/>
      <c r="K1951" s="200"/>
      <c r="L1951" s="200"/>
      <c r="M1951" s="200"/>
      <c r="N1951" s="200"/>
      <c r="O1951" s="200"/>
      <c r="P1951" s="200"/>
      <c r="Q1951" s="200"/>
      <c r="R1951" s="200"/>
      <c r="S1951" s="200"/>
      <c r="T1951" s="200"/>
      <c r="U1951" s="200"/>
      <c r="V1951" s="200"/>
      <c r="W1951" s="201"/>
      <c r="X1951" s="116" t="str">
        <f t="shared" si="309"/>
        <v xml:space="preserve"> </v>
      </c>
      <c r="Y1951" s="116" t="str">
        <f t="shared" si="308"/>
        <v xml:space="preserve"> </v>
      </c>
      <c r="Z1951" s="116" t="str">
        <f t="shared" si="300"/>
        <v xml:space="preserve"> </v>
      </c>
      <c r="AA1951" s="116" t="str">
        <f t="shared" si="301"/>
        <v xml:space="preserve"> </v>
      </c>
      <c r="AB1951" s="116" t="str">
        <f t="shared" si="302"/>
        <v xml:space="preserve"> </v>
      </c>
      <c r="AC1951" s="116" t="str">
        <f t="shared" si="303"/>
        <v xml:space="preserve"> </v>
      </c>
      <c r="AD1951" s="116" t="str">
        <f t="shared" si="304"/>
        <v xml:space="preserve"> </v>
      </c>
      <c r="AE1951" s="116" t="str">
        <f t="shared" si="305"/>
        <v xml:space="preserve"> </v>
      </c>
      <c r="AF1951" s="116" t="str">
        <f t="shared" si="306"/>
        <v xml:space="preserve"> </v>
      </c>
      <c r="AG1951" s="116" t="str">
        <f t="shared" si="307"/>
        <v xml:space="preserve"> </v>
      </c>
    </row>
    <row r="1952" spans="1:33" x14ac:dyDescent="0.35">
      <c r="A1952" s="199"/>
      <c r="B1952" s="200"/>
      <c r="C1952" s="200"/>
      <c r="D1952" s="200"/>
      <c r="E1952" s="200"/>
      <c r="F1952" s="200"/>
      <c r="G1952" s="200"/>
      <c r="H1952" s="200"/>
      <c r="I1952" s="200"/>
      <c r="J1952" s="200"/>
      <c r="K1952" s="200"/>
      <c r="L1952" s="200"/>
      <c r="M1952" s="200"/>
      <c r="N1952" s="200"/>
      <c r="O1952" s="200"/>
      <c r="P1952" s="200"/>
      <c r="Q1952" s="200"/>
      <c r="R1952" s="200"/>
      <c r="S1952" s="200"/>
      <c r="T1952" s="200"/>
      <c r="U1952" s="200"/>
      <c r="V1952" s="200"/>
      <c r="W1952" s="201"/>
      <c r="X1952" s="116" t="str">
        <f t="shared" si="309"/>
        <v xml:space="preserve"> </v>
      </c>
      <c r="Y1952" s="116" t="str">
        <f t="shared" si="308"/>
        <v xml:space="preserve"> </v>
      </c>
      <c r="Z1952" s="116" t="str">
        <f t="shared" si="300"/>
        <v xml:space="preserve"> </v>
      </c>
      <c r="AA1952" s="116" t="str">
        <f t="shared" si="301"/>
        <v xml:space="preserve"> </v>
      </c>
      <c r="AB1952" s="116" t="str">
        <f t="shared" si="302"/>
        <v xml:space="preserve"> </v>
      </c>
      <c r="AC1952" s="116" t="str">
        <f t="shared" si="303"/>
        <v xml:space="preserve"> </v>
      </c>
      <c r="AD1952" s="116" t="str">
        <f t="shared" si="304"/>
        <v xml:space="preserve"> </v>
      </c>
      <c r="AE1952" s="116" t="str">
        <f t="shared" si="305"/>
        <v xml:space="preserve"> </v>
      </c>
      <c r="AF1952" s="116" t="str">
        <f t="shared" si="306"/>
        <v xml:space="preserve"> </v>
      </c>
      <c r="AG1952" s="116" t="str">
        <f t="shared" si="307"/>
        <v xml:space="preserve"> </v>
      </c>
    </row>
    <row r="1953" spans="1:33" x14ac:dyDescent="0.35">
      <c r="A1953" s="199"/>
      <c r="B1953" s="200"/>
      <c r="C1953" s="200"/>
      <c r="D1953" s="200"/>
      <c r="E1953" s="200"/>
      <c r="F1953" s="200"/>
      <c r="G1953" s="200"/>
      <c r="H1953" s="200"/>
      <c r="I1953" s="200"/>
      <c r="J1953" s="200"/>
      <c r="K1953" s="200"/>
      <c r="L1953" s="200"/>
      <c r="M1953" s="200"/>
      <c r="N1953" s="200"/>
      <c r="O1953" s="200"/>
      <c r="P1953" s="200"/>
      <c r="Q1953" s="200"/>
      <c r="R1953" s="200"/>
      <c r="S1953" s="200"/>
      <c r="T1953" s="200"/>
      <c r="U1953" s="200"/>
      <c r="V1953" s="200"/>
      <c r="W1953" s="201"/>
      <c r="X1953" s="116" t="str">
        <f t="shared" si="309"/>
        <v xml:space="preserve"> </v>
      </c>
      <c r="Y1953" s="116" t="str">
        <f t="shared" si="308"/>
        <v xml:space="preserve"> </v>
      </c>
      <c r="Z1953" s="116" t="str">
        <f t="shared" si="300"/>
        <v xml:space="preserve"> </v>
      </c>
      <c r="AA1953" s="116" t="str">
        <f t="shared" si="301"/>
        <v xml:space="preserve"> </v>
      </c>
      <c r="AB1953" s="116" t="str">
        <f t="shared" si="302"/>
        <v xml:space="preserve"> </v>
      </c>
      <c r="AC1953" s="116" t="str">
        <f t="shared" si="303"/>
        <v xml:space="preserve"> </v>
      </c>
      <c r="AD1953" s="116" t="str">
        <f t="shared" si="304"/>
        <v xml:space="preserve"> </v>
      </c>
      <c r="AE1953" s="116" t="str">
        <f t="shared" si="305"/>
        <v xml:space="preserve"> </v>
      </c>
      <c r="AF1953" s="116" t="str">
        <f t="shared" si="306"/>
        <v xml:space="preserve"> </v>
      </c>
      <c r="AG1953" s="116" t="str">
        <f t="shared" si="307"/>
        <v xml:space="preserve"> </v>
      </c>
    </row>
    <row r="1954" spans="1:33" x14ac:dyDescent="0.35">
      <c r="A1954" s="199"/>
      <c r="B1954" s="200"/>
      <c r="C1954" s="200"/>
      <c r="D1954" s="200"/>
      <c r="E1954" s="200"/>
      <c r="F1954" s="200"/>
      <c r="G1954" s="200"/>
      <c r="H1954" s="200"/>
      <c r="I1954" s="200"/>
      <c r="J1954" s="200"/>
      <c r="K1954" s="200"/>
      <c r="L1954" s="200"/>
      <c r="M1954" s="200"/>
      <c r="N1954" s="200"/>
      <c r="O1954" s="200"/>
      <c r="P1954" s="200"/>
      <c r="Q1954" s="200"/>
      <c r="R1954" s="200"/>
      <c r="S1954" s="200"/>
      <c r="T1954" s="200"/>
      <c r="U1954" s="200"/>
      <c r="V1954" s="200"/>
      <c r="W1954" s="201"/>
      <c r="X1954" s="116" t="str">
        <f t="shared" si="309"/>
        <v xml:space="preserve"> </v>
      </c>
      <c r="Y1954" s="116" t="str">
        <f t="shared" si="308"/>
        <v xml:space="preserve"> </v>
      </c>
      <c r="Z1954" s="116" t="str">
        <f t="shared" si="300"/>
        <v xml:space="preserve"> </v>
      </c>
      <c r="AA1954" s="116" t="str">
        <f t="shared" si="301"/>
        <v xml:space="preserve"> </v>
      </c>
      <c r="AB1954" s="116" t="str">
        <f t="shared" si="302"/>
        <v xml:space="preserve"> </v>
      </c>
      <c r="AC1954" s="116" t="str">
        <f t="shared" si="303"/>
        <v xml:space="preserve"> </v>
      </c>
      <c r="AD1954" s="116" t="str">
        <f t="shared" si="304"/>
        <v xml:space="preserve"> </v>
      </c>
      <c r="AE1954" s="116" t="str">
        <f t="shared" si="305"/>
        <v xml:space="preserve"> </v>
      </c>
      <c r="AF1954" s="116" t="str">
        <f t="shared" si="306"/>
        <v xml:space="preserve"> </v>
      </c>
      <c r="AG1954" s="116" t="str">
        <f t="shared" si="307"/>
        <v xml:space="preserve"> </v>
      </c>
    </row>
    <row r="1955" spans="1:33" x14ac:dyDescent="0.35">
      <c r="A1955" s="199"/>
      <c r="B1955" s="200"/>
      <c r="C1955" s="200"/>
      <c r="D1955" s="200"/>
      <c r="E1955" s="200"/>
      <c r="F1955" s="200"/>
      <c r="G1955" s="200"/>
      <c r="H1955" s="200"/>
      <c r="I1955" s="200"/>
      <c r="J1955" s="200"/>
      <c r="K1955" s="200"/>
      <c r="L1955" s="200"/>
      <c r="M1955" s="200"/>
      <c r="N1955" s="200"/>
      <c r="O1955" s="200"/>
      <c r="P1955" s="200"/>
      <c r="Q1955" s="200"/>
      <c r="R1955" s="200"/>
      <c r="S1955" s="200"/>
      <c r="T1955" s="200"/>
      <c r="U1955" s="200"/>
      <c r="V1955" s="200"/>
      <c r="W1955" s="201"/>
      <c r="X1955" s="116" t="str">
        <f t="shared" si="309"/>
        <v xml:space="preserve"> </v>
      </c>
      <c r="Y1955" s="116" t="str">
        <f t="shared" si="308"/>
        <v xml:space="preserve"> </v>
      </c>
      <c r="Z1955" s="116" t="str">
        <f t="shared" si="300"/>
        <v xml:space="preserve"> </v>
      </c>
      <c r="AA1955" s="116" t="str">
        <f t="shared" si="301"/>
        <v xml:space="preserve"> </v>
      </c>
      <c r="AB1955" s="116" t="str">
        <f t="shared" si="302"/>
        <v xml:space="preserve"> </v>
      </c>
      <c r="AC1955" s="116" t="str">
        <f t="shared" si="303"/>
        <v xml:space="preserve"> </v>
      </c>
      <c r="AD1955" s="116" t="str">
        <f t="shared" si="304"/>
        <v xml:space="preserve"> </v>
      </c>
      <c r="AE1955" s="116" t="str">
        <f t="shared" si="305"/>
        <v xml:space="preserve"> </v>
      </c>
      <c r="AF1955" s="116" t="str">
        <f t="shared" si="306"/>
        <v xml:space="preserve"> </v>
      </c>
      <c r="AG1955" s="116" t="str">
        <f t="shared" si="307"/>
        <v xml:space="preserve"> </v>
      </c>
    </row>
    <row r="1956" spans="1:33" x14ac:dyDescent="0.35">
      <c r="A1956" s="199"/>
      <c r="B1956" s="200"/>
      <c r="C1956" s="200"/>
      <c r="D1956" s="200"/>
      <c r="E1956" s="200"/>
      <c r="F1956" s="200"/>
      <c r="G1956" s="200"/>
      <c r="H1956" s="200"/>
      <c r="I1956" s="200"/>
      <c r="J1956" s="200"/>
      <c r="K1956" s="200"/>
      <c r="L1956" s="200"/>
      <c r="M1956" s="200"/>
      <c r="N1956" s="200"/>
      <c r="O1956" s="200"/>
      <c r="P1956" s="200"/>
      <c r="Q1956" s="200"/>
      <c r="R1956" s="200"/>
      <c r="S1956" s="200"/>
      <c r="T1956" s="200"/>
      <c r="U1956" s="200"/>
      <c r="V1956" s="200"/>
      <c r="W1956" s="201"/>
      <c r="X1956" s="116" t="str">
        <f t="shared" si="309"/>
        <v xml:space="preserve"> </v>
      </c>
      <c r="Y1956" s="116" t="str">
        <f t="shared" si="308"/>
        <v xml:space="preserve"> </v>
      </c>
      <c r="Z1956" s="116" t="str">
        <f t="shared" si="300"/>
        <v xml:space="preserve"> </v>
      </c>
      <c r="AA1956" s="116" t="str">
        <f t="shared" si="301"/>
        <v xml:space="preserve"> </v>
      </c>
      <c r="AB1956" s="116" t="str">
        <f t="shared" si="302"/>
        <v xml:space="preserve"> </v>
      </c>
      <c r="AC1956" s="116" t="str">
        <f t="shared" si="303"/>
        <v xml:space="preserve"> </v>
      </c>
      <c r="AD1956" s="116" t="str">
        <f t="shared" si="304"/>
        <v xml:space="preserve"> </v>
      </c>
      <c r="AE1956" s="116" t="str">
        <f t="shared" si="305"/>
        <v xml:space="preserve"> </v>
      </c>
      <c r="AF1956" s="116" t="str">
        <f t="shared" si="306"/>
        <v xml:space="preserve"> </v>
      </c>
      <c r="AG1956" s="116" t="str">
        <f t="shared" si="307"/>
        <v xml:space="preserve"> </v>
      </c>
    </row>
    <row r="1957" spans="1:33" x14ac:dyDescent="0.35">
      <c r="A1957" s="199"/>
      <c r="B1957" s="200"/>
      <c r="C1957" s="200"/>
      <c r="D1957" s="200"/>
      <c r="E1957" s="200"/>
      <c r="F1957" s="200"/>
      <c r="G1957" s="200"/>
      <c r="H1957" s="200"/>
      <c r="I1957" s="200"/>
      <c r="J1957" s="200"/>
      <c r="K1957" s="200"/>
      <c r="L1957" s="200"/>
      <c r="M1957" s="200"/>
      <c r="N1957" s="200"/>
      <c r="O1957" s="200"/>
      <c r="P1957" s="200"/>
      <c r="Q1957" s="200"/>
      <c r="R1957" s="200"/>
      <c r="S1957" s="200"/>
      <c r="T1957" s="200"/>
      <c r="U1957" s="200"/>
      <c r="V1957" s="200"/>
      <c r="W1957" s="201"/>
      <c r="X1957" s="116" t="str">
        <f t="shared" si="309"/>
        <v xml:space="preserve"> </v>
      </c>
      <c r="Y1957" s="116" t="str">
        <f t="shared" si="308"/>
        <v xml:space="preserve"> </v>
      </c>
      <c r="Z1957" s="116" t="str">
        <f t="shared" si="300"/>
        <v xml:space="preserve"> </v>
      </c>
      <c r="AA1957" s="116" t="str">
        <f t="shared" si="301"/>
        <v xml:space="preserve"> </v>
      </c>
      <c r="AB1957" s="116" t="str">
        <f t="shared" si="302"/>
        <v xml:space="preserve"> </v>
      </c>
      <c r="AC1957" s="116" t="str">
        <f t="shared" si="303"/>
        <v xml:space="preserve"> </v>
      </c>
      <c r="AD1957" s="116" t="str">
        <f t="shared" si="304"/>
        <v xml:space="preserve"> </v>
      </c>
      <c r="AE1957" s="116" t="str">
        <f t="shared" si="305"/>
        <v xml:space="preserve"> </v>
      </c>
      <c r="AF1957" s="116" t="str">
        <f t="shared" si="306"/>
        <v xml:space="preserve"> </v>
      </c>
      <c r="AG1957" s="116" t="str">
        <f t="shared" si="307"/>
        <v xml:space="preserve"> </v>
      </c>
    </row>
    <row r="1958" spans="1:33" x14ac:dyDescent="0.35">
      <c r="A1958" s="199"/>
      <c r="B1958" s="200"/>
      <c r="C1958" s="200"/>
      <c r="D1958" s="200"/>
      <c r="E1958" s="200"/>
      <c r="F1958" s="200"/>
      <c r="G1958" s="200"/>
      <c r="H1958" s="200"/>
      <c r="I1958" s="200"/>
      <c r="J1958" s="200"/>
      <c r="K1958" s="200"/>
      <c r="L1958" s="200"/>
      <c r="M1958" s="200"/>
      <c r="N1958" s="200"/>
      <c r="O1958" s="200"/>
      <c r="P1958" s="200"/>
      <c r="Q1958" s="200"/>
      <c r="R1958" s="200"/>
      <c r="S1958" s="200"/>
      <c r="T1958" s="200"/>
      <c r="U1958" s="200"/>
      <c r="V1958" s="200"/>
      <c r="W1958" s="201"/>
      <c r="X1958" s="116" t="str">
        <f t="shared" si="309"/>
        <v xml:space="preserve"> </v>
      </c>
      <c r="Y1958" s="116" t="str">
        <f t="shared" si="308"/>
        <v xml:space="preserve"> </v>
      </c>
      <c r="Z1958" s="116" t="str">
        <f t="shared" si="300"/>
        <v xml:space="preserve"> </v>
      </c>
      <c r="AA1958" s="116" t="str">
        <f t="shared" si="301"/>
        <v xml:space="preserve"> </v>
      </c>
      <c r="AB1958" s="116" t="str">
        <f t="shared" si="302"/>
        <v xml:space="preserve"> </v>
      </c>
      <c r="AC1958" s="116" t="str">
        <f t="shared" si="303"/>
        <v xml:space="preserve"> </v>
      </c>
      <c r="AD1958" s="116" t="str">
        <f t="shared" si="304"/>
        <v xml:space="preserve"> </v>
      </c>
      <c r="AE1958" s="116" t="str">
        <f t="shared" si="305"/>
        <v xml:space="preserve"> </v>
      </c>
      <c r="AF1958" s="116" t="str">
        <f t="shared" si="306"/>
        <v xml:space="preserve"> </v>
      </c>
      <c r="AG1958" s="116" t="str">
        <f t="shared" si="307"/>
        <v xml:space="preserve"> </v>
      </c>
    </row>
    <row r="1959" spans="1:33" x14ac:dyDescent="0.35">
      <c r="A1959" s="199"/>
      <c r="B1959" s="200"/>
      <c r="C1959" s="200"/>
      <c r="D1959" s="200"/>
      <c r="E1959" s="200"/>
      <c r="F1959" s="200"/>
      <c r="G1959" s="200"/>
      <c r="H1959" s="200"/>
      <c r="I1959" s="200"/>
      <c r="J1959" s="200"/>
      <c r="K1959" s="200"/>
      <c r="L1959" s="200"/>
      <c r="M1959" s="200"/>
      <c r="N1959" s="200"/>
      <c r="O1959" s="200"/>
      <c r="P1959" s="200"/>
      <c r="Q1959" s="200"/>
      <c r="R1959" s="200"/>
      <c r="S1959" s="200"/>
      <c r="T1959" s="200"/>
      <c r="U1959" s="200"/>
      <c r="V1959" s="200"/>
      <c r="W1959" s="201"/>
      <c r="X1959" s="116" t="str">
        <f t="shared" si="309"/>
        <v xml:space="preserve"> </v>
      </c>
      <c r="Y1959" s="116" t="str">
        <f t="shared" si="308"/>
        <v xml:space="preserve"> </v>
      </c>
      <c r="Z1959" s="116" t="str">
        <f t="shared" si="300"/>
        <v xml:space="preserve"> </v>
      </c>
      <c r="AA1959" s="116" t="str">
        <f t="shared" si="301"/>
        <v xml:space="preserve"> </v>
      </c>
      <c r="AB1959" s="116" t="str">
        <f t="shared" si="302"/>
        <v xml:space="preserve"> </v>
      </c>
      <c r="AC1959" s="116" t="str">
        <f t="shared" si="303"/>
        <v xml:space="preserve"> </v>
      </c>
      <c r="AD1959" s="116" t="str">
        <f t="shared" si="304"/>
        <v xml:space="preserve"> </v>
      </c>
      <c r="AE1959" s="116" t="str">
        <f t="shared" si="305"/>
        <v xml:space="preserve"> </v>
      </c>
      <c r="AF1959" s="116" t="str">
        <f t="shared" si="306"/>
        <v xml:space="preserve"> </v>
      </c>
      <c r="AG1959" s="116" t="str">
        <f t="shared" si="307"/>
        <v xml:space="preserve"> </v>
      </c>
    </row>
    <row r="1960" spans="1:33" x14ac:dyDescent="0.35">
      <c r="A1960" s="199"/>
      <c r="B1960" s="200"/>
      <c r="C1960" s="200"/>
      <c r="D1960" s="200"/>
      <c r="E1960" s="200"/>
      <c r="F1960" s="200"/>
      <c r="G1960" s="200"/>
      <c r="H1960" s="200"/>
      <c r="I1960" s="200"/>
      <c r="J1960" s="200"/>
      <c r="K1960" s="200"/>
      <c r="L1960" s="200"/>
      <c r="M1960" s="200"/>
      <c r="N1960" s="200"/>
      <c r="O1960" s="200"/>
      <c r="P1960" s="200"/>
      <c r="Q1960" s="200"/>
      <c r="R1960" s="200"/>
      <c r="S1960" s="200"/>
      <c r="T1960" s="200"/>
      <c r="U1960" s="200"/>
      <c r="V1960" s="200"/>
      <c r="W1960" s="201"/>
      <c r="X1960" s="116" t="str">
        <f t="shared" si="309"/>
        <v xml:space="preserve"> </v>
      </c>
      <c r="Y1960" s="116" t="str">
        <f t="shared" si="308"/>
        <v xml:space="preserve"> </v>
      </c>
      <c r="Z1960" s="116" t="str">
        <f t="shared" si="300"/>
        <v xml:space="preserve"> </v>
      </c>
      <c r="AA1960" s="116" t="str">
        <f t="shared" si="301"/>
        <v xml:space="preserve"> </v>
      </c>
      <c r="AB1960" s="116" t="str">
        <f t="shared" si="302"/>
        <v xml:space="preserve"> </v>
      </c>
      <c r="AC1960" s="116" t="str">
        <f t="shared" si="303"/>
        <v xml:space="preserve"> </v>
      </c>
      <c r="AD1960" s="116" t="str">
        <f t="shared" si="304"/>
        <v xml:space="preserve"> </v>
      </c>
      <c r="AE1960" s="116" t="str">
        <f t="shared" si="305"/>
        <v xml:space="preserve"> </v>
      </c>
      <c r="AF1960" s="116" t="str">
        <f t="shared" si="306"/>
        <v xml:space="preserve"> </v>
      </c>
      <c r="AG1960" s="116" t="str">
        <f t="shared" si="307"/>
        <v xml:space="preserve"> </v>
      </c>
    </row>
    <row r="1961" spans="1:33" x14ac:dyDescent="0.35">
      <c r="A1961" s="199"/>
      <c r="B1961" s="200"/>
      <c r="C1961" s="200"/>
      <c r="D1961" s="200"/>
      <c r="E1961" s="200"/>
      <c r="F1961" s="200"/>
      <c r="G1961" s="200"/>
      <c r="H1961" s="200"/>
      <c r="I1961" s="200"/>
      <c r="J1961" s="200"/>
      <c r="K1961" s="200"/>
      <c r="L1961" s="200"/>
      <c r="M1961" s="200"/>
      <c r="N1961" s="200"/>
      <c r="O1961" s="200"/>
      <c r="P1961" s="200"/>
      <c r="Q1961" s="200"/>
      <c r="R1961" s="200"/>
      <c r="S1961" s="200"/>
      <c r="T1961" s="200"/>
      <c r="U1961" s="200"/>
      <c r="V1961" s="200"/>
      <c r="W1961" s="201"/>
      <c r="X1961" s="116" t="str">
        <f t="shared" si="309"/>
        <v xml:space="preserve"> </v>
      </c>
      <c r="Y1961" s="116" t="str">
        <f t="shared" si="308"/>
        <v xml:space="preserve"> </v>
      </c>
      <c r="Z1961" s="116" t="str">
        <f t="shared" si="300"/>
        <v xml:space="preserve"> </v>
      </c>
      <c r="AA1961" s="116" t="str">
        <f t="shared" si="301"/>
        <v xml:space="preserve"> </v>
      </c>
      <c r="AB1961" s="116" t="str">
        <f t="shared" si="302"/>
        <v xml:space="preserve"> </v>
      </c>
      <c r="AC1961" s="116" t="str">
        <f t="shared" si="303"/>
        <v xml:space="preserve"> </v>
      </c>
      <c r="AD1961" s="116" t="str">
        <f t="shared" si="304"/>
        <v xml:space="preserve"> </v>
      </c>
      <c r="AE1961" s="116" t="str">
        <f t="shared" si="305"/>
        <v xml:space="preserve"> </v>
      </c>
      <c r="AF1961" s="116" t="str">
        <f t="shared" si="306"/>
        <v xml:space="preserve"> </v>
      </c>
      <c r="AG1961" s="116" t="str">
        <f t="shared" si="307"/>
        <v xml:space="preserve"> </v>
      </c>
    </row>
    <row r="1962" spans="1:33" x14ac:dyDescent="0.35">
      <c r="A1962" s="199"/>
      <c r="B1962" s="200"/>
      <c r="C1962" s="200"/>
      <c r="D1962" s="200"/>
      <c r="E1962" s="200"/>
      <c r="F1962" s="200"/>
      <c r="G1962" s="200"/>
      <c r="H1962" s="200"/>
      <c r="I1962" s="200"/>
      <c r="J1962" s="200"/>
      <c r="K1962" s="200"/>
      <c r="L1962" s="200"/>
      <c r="M1962" s="200"/>
      <c r="N1962" s="200"/>
      <c r="O1962" s="200"/>
      <c r="P1962" s="200"/>
      <c r="Q1962" s="200"/>
      <c r="R1962" s="200"/>
      <c r="S1962" s="200"/>
      <c r="T1962" s="200"/>
      <c r="U1962" s="200"/>
      <c r="V1962" s="200"/>
      <c r="W1962" s="201"/>
      <c r="X1962" s="116" t="str">
        <f t="shared" si="309"/>
        <v xml:space="preserve"> </v>
      </c>
      <c r="Y1962" s="116" t="str">
        <f t="shared" si="308"/>
        <v xml:space="preserve"> </v>
      </c>
      <c r="Z1962" s="116" t="str">
        <f t="shared" si="300"/>
        <v xml:space="preserve"> </v>
      </c>
      <c r="AA1962" s="116" t="str">
        <f t="shared" si="301"/>
        <v xml:space="preserve"> </v>
      </c>
      <c r="AB1962" s="116" t="str">
        <f t="shared" si="302"/>
        <v xml:space="preserve"> </v>
      </c>
      <c r="AC1962" s="116" t="str">
        <f t="shared" si="303"/>
        <v xml:space="preserve"> </v>
      </c>
      <c r="AD1962" s="116" t="str">
        <f t="shared" si="304"/>
        <v xml:space="preserve"> </v>
      </c>
      <c r="AE1962" s="116" t="str">
        <f t="shared" si="305"/>
        <v xml:space="preserve"> </v>
      </c>
      <c r="AF1962" s="116" t="str">
        <f t="shared" si="306"/>
        <v xml:space="preserve"> </v>
      </c>
      <c r="AG1962" s="116" t="str">
        <f t="shared" si="307"/>
        <v xml:space="preserve"> </v>
      </c>
    </row>
    <row r="1963" spans="1:33" x14ac:dyDescent="0.35">
      <c r="A1963" s="199"/>
      <c r="B1963" s="200"/>
      <c r="C1963" s="200"/>
      <c r="D1963" s="200"/>
      <c r="E1963" s="200"/>
      <c r="F1963" s="200"/>
      <c r="G1963" s="200"/>
      <c r="H1963" s="200"/>
      <c r="I1963" s="200"/>
      <c r="J1963" s="200"/>
      <c r="K1963" s="200"/>
      <c r="L1963" s="200"/>
      <c r="M1963" s="200"/>
      <c r="N1963" s="200"/>
      <c r="O1963" s="200"/>
      <c r="P1963" s="200"/>
      <c r="Q1963" s="200"/>
      <c r="R1963" s="200"/>
      <c r="S1963" s="200"/>
      <c r="T1963" s="200"/>
      <c r="U1963" s="200"/>
      <c r="V1963" s="200"/>
      <c r="W1963" s="201"/>
      <c r="X1963" s="116" t="str">
        <f t="shared" si="309"/>
        <v xml:space="preserve"> </v>
      </c>
      <c r="Y1963" s="116" t="str">
        <f t="shared" si="308"/>
        <v xml:space="preserve"> </v>
      </c>
      <c r="Z1963" s="116" t="str">
        <f t="shared" si="300"/>
        <v xml:space="preserve"> </v>
      </c>
      <c r="AA1963" s="116" t="str">
        <f t="shared" si="301"/>
        <v xml:space="preserve"> </v>
      </c>
      <c r="AB1963" s="116" t="str">
        <f t="shared" si="302"/>
        <v xml:space="preserve"> </v>
      </c>
      <c r="AC1963" s="116" t="str">
        <f t="shared" si="303"/>
        <v xml:space="preserve"> </v>
      </c>
      <c r="AD1963" s="116" t="str">
        <f t="shared" si="304"/>
        <v xml:space="preserve"> </v>
      </c>
      <c r="AE1963" s="116" t="str">
        <f t="shared" si="305"/>
        <v xml:space="preserve"> </v>
      </c>
      <c r="AF1963" s="116" t="str">
        <f t="shared" si="306"/>
        <v xml:space="preserve"> </v>
      </c>
      <c r="AG1963" s="116" t="str">
        <f t="shared" si="307"/>
        <v xml:space="preserve"> </v>
      </c>
    </row>
    <row r="1964" spans="1:33" x14ac:dyDescent="0.35">
      <c r="A1964" s="199"/>
      <c r="B1964" s="200"/>
      <c r="C1964" s="200"/>
      <c r="D1964" s="200"/>
      <c r="E1964" s="200"/>
      <c r="F1964" s="200"/>
      <c r="G1964" s="200"/>
      <c r="H1964" s="200"/>
      <c r="I1964" s="200"/>
      <c r="J1964" s="200"/>
      <c r="K1964" s="200"/>
      <c r="L1964" s="200"/>
      <c r="M1964" s="200"/>
      <c r="N1964" s="200"/>
      <c r="O1964" s="200"/>
      <c r="P1964" s="200"/>
      <c r="Q1964" s="200"/>
      <c r="R1964" s="200"/>
      <c r="S1964" s="200"/>
      <c r="T1964" s="200"/>
      <c r="U1964" s="200"/>
      <c r="V1964" s="200"/>
      <c r="W1964" s="201"/>
      <c r="X1964" s="116" t="str">
        <f t="shared" si="309"/>
        <v xml:space="preserve"> </v>
      </c>
      <c r="Y1964" s="116" t="str">
        <f t="shared" si="308"/>
        <v xml:space="preserve"> </v>
      </c>
      <c r="Z1964" s="116" t="str">
        <f t="shared" si="300"/>
        <v xml:space="preserve"> </v>
      </c>
      <c r="AA1964" s="116" t="str">
        <f t="shared" si="301"/>
        <v xml:space="preserve"> </v>
      </c>
      <c r="AB1964" s="116" t="str">
        <f t="shared" si="302"/>
        <v xml:space="preserve"> </v>
      </c>
      <c r="AC1964" s="116" t="str">
        <f t="shared" si="303"/>
        <v xml:space="preserve"> </v>
      </c>
      <c r="AD1964" s="116" t="str">
        <f t="shared" si="304"/>
        <v xml:space="preserve"> </v>
      </c>
      <c r="AE1964" s="116" t="str">
        <f t="shared" si="305"/>
        <v xml:space="preserve"> </v>
      </c>
      <c r="AF1964" s="116" t="str">
        <f t="shared" si="306"/>
        <v xml:space="preserve"> </v>
      </c>
      <c r="AG1964" s="116" t="str">
        <f t="shared" si="307"/>
        <v xml:space="preserve"> </v>
      </c>
    </row>
    <row r="1965" spans="1:33" x14ac:dyDescent="0.35">
      <c r="A1965" s="199"/>
      <c r="B1965" s="200"/>
      <c r="C1965" s="200"/>
      <c r="D1965" s="200"/>
      <c r="E1965" s="200"/>
      <c r="F1965" s="200"/>
      <c r="G1965" s="200"/>
      <c r="H1965" s="200"/>
      <c r="I1965" s="200"/>
      <c r="J1965" s="200"/>
      <c r="K1965" s="200"/>
      <c r="L1965" s="200"/>
      <c r="M1965" s="200"/>
      <c r="N1965" s="200"/>
      <c r="O1965" s="200"/>
      <c r="P1965" s="200"/>
      <c r="Q1965" s="200"/>
      <c r="R1965" s="200"/>
      <c r="S1965" s="200"/>
      <c r="T1965" s="200"/>
      <c r="U1965" s="200"/>
      <c r="V1965" s="200"/>
      <c r="W1965" s="201"/>
      <c r="X1965" s="116" t="str">
        <f t="shared" si="309"/>
        <v xml:space="preserve"> </v>
      </c>
      <c r="Y1965" s="116" t="str">
        <f t="shared" si="308"/>
        <v xml:space="preserve"> </v>
      </c>
      <c r="Z1965" s="116" t="str">
        <f t="shared" si="300"/>
        <v xml:space="preserve"> </v>
      </c>
      <c r="AA1965" s="116" t="str">
        <f t="shared" si="301"/>
        <v xml:space="preserve"> </v>
      </c>
      <c r="AB1965" s="116" t="str">
        <f t="shared" si="302"/>
        <v xml:space="preserve"> </v>
      </c>
      <c r="AC1965" s="116" t="str">
        <f t="shared" si="303"/>
        <v xml:space="preserve"> </v>
      </c>
      <c r="AD1965" s="116" t="str">
        <f t="shared" si="304"/>
        <v xml:space="preserve"> </v>
      </c>
      <c r="AE1965" s="116" t="str">
        <f t="shared" si="305"/>
        <v xml:space="preserve"> </v>
      </c>
      <c r="AF1965" s="116" t="str">
        <f t="shared" si="306"/>
        <v xml:space="preserve"> </v>
      </c>
      <c r="AG1965" s="116" t="str">
        <f t="shared" si="307"/>
        <v xml:space="preserve"> </v>
      </c>
    </row>
    <row r="1966" spans="1:33" x14ac:dyDescent="0.35">
      <c r="A1966" s="199"/>
      <c r="B1966" s="200"/>
      <c r="C1966" s="200"/>
      <c r="D1966" s="200"/>
      <c r="E1966" s="200"/>
      <c r="F1966" s="200"/>
      <c r="G1966" s="200"/>
      <c r="H1966" s="200"/>
      <c r="I1966" s="200"/>
      <c r="J1966" s="200"/>
      <c r="K1966" s="200"/>
      <c r="L1966" s="200"/>
      <c r="M1966" s="200"/>
      <c r="N1966" s="200"/>
      <c r="O1966" s="200"/>
      <c r="P1966" s="200"/>
      <c r="Q1966" s="200"/>
      <c r="R1966" s="200"/>
      <c r="S1966" s="200"/>
      <c r="T1966" s="200"/>
      <c r="U1966" s="200"/>
      <c r="V1966" s="200"/>
      <c r="W1966" s="201"/>
      <c r="X1966" s="116" t="str">
        <f t="shared" si="309"/>
        <v xml:space="preserve"> </v>
      </c>
      <c r="Y1966" s="116" t="str">
        <f t="shared" si="308"/>
        <v xml:space="preserve"> </v>
      </c>
      <c r="Z1966" s="116" t="str">
        <f t="shared" si="300"/>
        <v xml:space="preserve"> </v>
      </c>
      <c r="AA1966" s="116" t="str">
        <f t="shared" si="301"/>
        <v xml:space="preserve"> </v>
      </c>
      <c r="AB1966" s="116" t="str">
        <f t="shared" si="302"/>
        <v xml:space="preserve"> </v>
      </c>
      <c r="AC1966" s="116" t="str">
        <f t="shared" si="303"/>
        <v xml:space="preserve"> </v>
      </c>
      <c r="AD1966" s="116" t="str">
        <f t="shared" si="304"/>
        <v xml:space="preserve"> </v>
      </c>
      <c r="AE1966" s="116" t="str">
        <f t="shared" si="305"/>
        <v xml:space="preserve"> </v>
      </c>
      <c r="AF1966" s="116" t="str">
        <f t="shared" si="306"/>
        <v xml:space="preserve"> </v>
      </c>
      <c r="AG1966" s="116" t="str">
        <f t="shared" si="307"/>
        <v xml:space="preserve"> </v>
      </c>
    </row>
    <row r="1967" spans="1:33" x14ac:dyDescent="0.35">
      <c r="A1967" s="199"/>
      <c r="B1967" s="200"/>
      <c r="C1967" s="200"/>
      <c r="D1967" s="200"/>
      <c r="E1967" s="200"/>
      <c r="F1967" s="200"/>
      <c r="G1967" s="200"/>
      <c r="H1967" s="200"/>
      <c r="I1967" s="200"/>
      <c r="J1967" s="200"/>
      <c r="K1967" s="200"/>
      <c r="L1967" s="200"/>
      <c r="M1967" s="200"/>
      <c r="N1967" s="200"/>
      <c r="O1967" s="200"/>
      <c r="P1967" s="200"/>
      <c r="Q1967" s="200"/>
      <c r="R1967" s="200"/>
      <c r="S1967" s="200"/>
      <c r="T1967" s="200"/>
      <c r="U1967" s="200"/>
      <c r="V1967" s="200"/>
      <c r="W1967" s="201"/>
      <c r="X1967" s="116" t="str">
        <f t="shared" si="309"/>
        <v xml:space="preserve"> </v>
      </c>
      <c r="Y1967" s="116" t="str">
        <f t="shared" si="308"/>
        <v xml:space="preserve"> </v>
      </c>
      <c r="Z1967" s="116" t="str">
        <f t="shared" si="300"/>
        <v xml:space="preserve"> </v>
      </c>
      <c r="AA1967" s="116" t="str">
        <f t="shared" si="301"/>
        <v xml:space="preserve"> </v>
      </c>
      <c r="AB1967" s="116" t="str">
        <f t="shared" si="302"/>
        <v xml:space="preserve"> </v>
      </c>
      <c r="AC1967" s="116" t="str">
        <f t="shared" si="303"/>
        <v xml:space="preserve"> </v>
      </c>
      <c r="AD1967" s="116" t="str">
        <f t="shared" si="304"/>
        <v xml:space="preserve"> </v>
      </c>
      <c r="AE1967" s="116" t="str">
        <f t="shared" si="305"/>
        <v xml:space="preserve"> </v>
      </c>
      <c r="AF1967" s="116" t="str">
        <f t="shared" si="306"/>
        <v xml:space="preserve"> </v>
      </c>
      <c r="AG1967" s="116" t="str">
        <f t="shared" si="307"/>
        <v xml:space="preserve"> </v>
      </c>
    </row>
    <row r="1968" spans="1:33" x14ac:dyDescent="0.35">
      <c r="A1968" s="199"/>
      <c r="B1968" s="200"/>
      <c r="C1968" s="200"/>
      <c r="D1968" s="200"/>
      <c r="E1968" s="200"/>
      <c r="F1968" s="200"/>
      <c r="G1968" s="200"/>
      <c r="H1968" s="200"/>
      <c r="I1968" s="200"/>
      <c r="J1968" s="200"/>
      <c r="K1968" s="200"/>
      <c r="L1968" s="200"/>
      <c r="M1968" s="200"/>
      <c r="N1968" s="200"/>
      <c r="O1968" s="200"/>
      <c r="P1968" s="200"/>
      <c r="Q1968" s="200"/>
      <c r="R1968" s="200"/>
      <c r="S1968" s="200"/>
      <c r="T1968" s="200"/>
      <c r="U1968" s="200"/>
      <c r="V1968" s="200"/>
      <c r="W1968" s="201"/>
      <c r="X1968" s="116" t="str">
        <f t="shared" si="309"/>
        <v xml:space="preserve"> </v>
      </c>
      <c r="Y1968" s="116" t="str">
        <f t="shared" si="308"/>
        <v xml:space="preserve"> </v>
      </c>
      <c r="Z1968" s="116" t="str">
        <f t="shared" si="300"/>
        <v xml:space="preserve"> </v>
      </c>
      <c r="AA1968" s="116" t="str">
        <f t="shared" si="301"/>
        <v xml:space="preserve"> </v>
      </c>
      <c r="AB1968" s="116" t="str">
        <f t="shared" si="302"/>
        <v xml:space="preserve"> </v>
      </c>
      <c r="AC1968" s="116" t="str">
        <f t="shared" si="303"/>
        <v xml:space="preserve"> </v>
      </c>
      <c r="AD1968" s="116" t="str">
        <f t="shared" si="304"/>
        <v xml:space="preserve"> </v>
      </c>
      <c r="AE1968" s="116" t="str">
        <f t="shared" si="305"/>
        <v xml:space="preserve"> </v>
      </c>
      <c r="AF1968" s="116" t="str">
        <f t="shared" si="306"/>
        <v xml:space="preserve"> </v>
      </c>
      <c r="AG1968" s="116" t="str">
        <f t="shared" si="307"/>
        <v xml:space="preserve"> </v>
      </c>
    </row>
    <row r="1969" spans="1:33" x14ac:dyDescent="0.35">
      <c r="A1969" s="199"/>
      <c r="B1969" s="200"/>
      <c r="C1969" s="200"/>
      <c r="D1969" s="200"/>
      <c r="E1969" s="200"/>
      <c r="F1969" s="200"/>
      <c r="G1969" s="200"/>
      <c r="H1969" s="200"/>
      <c r="I1969" s="200"/>
      <c r="J1969" s="200"/>
      <c r="K1969" s="200"/>
      <c r="L1969" s="200"/>
      <c r="M1969" s="200"/>
      <c r="N1969" s="200"/>
      <c r="O1969" s="200"/>
      <c r="P1969" s="200"/>
      <c r="Q1969" s="200"/>
      <c r="R1969" s="200"/>
      <c r="S1969" s="200"/>
      <c r="T1969" s="200"/>
      <c r="U1969" s="200"/>
      <c r="V1969" s="200"/>
      <c r="W1969" s="201"/>
      <c r="X1969" s="116" t="str">
        <f t="shared" si="309"/>
        <v xml:space="preserve"> </v>
      </c>
      <c r="Y1969" s="116" t="str">
        <f t="shared" si="308"/>
        <v xml:space="preserve"> </v>
      </c>
      <c r="Z1969" s="116" t="str">
        <f t="shared" si="300"/>
        <v xml:space="preserve"> </v>
      </c>
      <c r="AA1969" s="116" t="str">
        <f t="shared" si="301"/>
        <v xml:space="preserve"> </v>
      </c>
      <c r="AB1969" s="116" t="str">
        <f t="shared" si="302"/>
        <v xml:space="preserve"> </v>
      </c>
      <c r="AC1969" s="116" t="str">
        <f t="shared" si="303"/>
        <v xml:space="preserve"> </v>
      </c>
      <c r="AD1969" s="116" t="str">
        <f t="shared" si="304"/>
        <v xml:space="preserve"> </v>
      </c>
      <c r="AE1969" s="116" t="str">
        <f t="shared" si="305"/>
        <v xml:space="preserve"> </v>
      </c>
      <c r="AF1969" s="116" t="str">
        <f t="shared" si="306"/>
        <v xml:space="preserve"> </v>
      </c>
      <c r="AG1969" s="116" t="str">
        <f t="shared" si="307"/>
        <v xml:space="preserve"> </v>
      </c>
    </row>
    <row r="1970" spans="1:33" x14ac:dyDescent="0.35">
      <c r="A1970" s="199"/>
      <c r="B1970" s="200"/>
      <c r="C1970" s="200"/>
      <c r="D1970" s="200"/>
      <c r="E1970" s="200"/>
      <c r="F1970" s="200"/>
      <c r="G1970" s="200"/>
      <c r="H1970" s="200"/>
      <c r="I1970" s="200"/>
      <c r="J1970" s="200"/>
      <c r="K1970" s="200"/>
      <c r="L1970" s="200"/>
      <c r="M1970" s="200"/>
      <c r="N1970" s="200"/>
      <c r="O1970" s="200"/>
      <c r="P1970" s="200"/>
      <c r="Q1970" s="200"/>
      <c r="R1970" s="200"/>
      <c r="S1970" s="200"/>
      <c r="T1970" s="200"/>
      <c r="U1970" s="200"/>
      <c r="V1970" s="200"/>
      <c r="W1970" s="201"/>
      <c r="X1970" s="116" t="str">
        <f t="shared" si="309"/>
        <v xml:space="preserve"> </v>
      </c>
      <c r="Y1970" s="116" t="str">
        <f t="shared" si="308"/>
        <v xml:space="preserve"> </v>
      </c>
      <c r="Z1970" s="116" t="str">
        <f t="shared" si="300"/>
        <v xml:space="preserve"> </v>
      </c>
      <c r="AA1970" s="116" t="str">
        <f t="shared" si="301"/>
        <v xml:space="preserve"> </v>
      </c>
      <c r="AB1970" s="116" t="str">
        <f t="shared" si="302"/>
        <v xml:space="preserve"> </v>
      </c>
      <c r="AC1970" s="116" t="str">
        <f t="shared" si="303"/>
        <v xml:space="preserve"> </v>
      </c>
      <c r="AD1970" s="116" t="str">
        <f t="shared" si="304"/>
        <v xml:space="preserve"> </v>
      </c>
      <c r="AE1970" s="116" t="str">
        <f t="shared" si="305"/>
        <v xml:space="preserve"> </v>
      </c>
      <c r="AF1970" s="116" t="str">
        <f t="shared" si="306"/>
        <v xml:space="preserve"> </v>
      </c>
      <c r="AG1970" s="116" t="str">
        <f t="shared" si="307"/>
        <v xml:space="preserve"> </v>
      </c>
    </row>
    <row r="1971" spans="1:33" x14ac:dyDescent="0.35">
      <c r="A1971" s="199"/>
      <c r="B1971" s="200"/>
      <c r="C1971" s="200"/>
      <c r="D1971" s="200"/>
      <c r="E1971" s="200"/>
      <c r="F1971" s="200"/>
      <c r="G1971" s="200"/>
      <c r="H1971" s="200"/>
      <c r="I1971" s="200"/>
      <c r="J1971" s="200"/>
      <c r="K1971" s="200"/>
      <c r="L1971" s="200"/>
      <c r="M1971" s="200"/>
      <c r="N1971" s="200"/>
      <c r="O1971" s="200"/>
      <c r="P1971" s="200"/>
      <c r="Q1971" s="200"/>
      <c r="R1971" s="200"/>
      <c r="S1971" s="200"/>
      <c r="T1971" s="200"/>
      <c r="U1971" s="200"/>
      <c r="V1971" s="200"/>
      <c r="W1971" s="201"/>
      <c r="X1971" s="116" t="str">
        <f t="shared" si="309"/>
        <v xml:space="preserve"> </v>
      </c>
      <c r="Y1971" s="116" t="str">
        <f t="shared" si="308"/>
        <v xml:space="preserve"> </v>
      </c>
      <c r="Z1971" s="116" t="str">
        <f t="shared" si="300"/>
        <v xml:space="preserve"> </v>
      </c>
      <c r="AA1971" s="116" t="str">
        <f t="shared" si="301"/>
        <v xml:space="preserve"> </v>
      </c>
      <c r="AB1971" s="116" t="str">
        <f t="shared" si="302"/>
        <v xml:space="preserve"> </v>
      </c>
      <c r="AC1971" s="116" t="str">
        <f t="shared" si="303"/>
        <v xml:space="preserve"> </v>
      </c>
      <c r="AD1971" s="116" t="str">
        <f t="shared" si="304"/>
        <v xml:space="preserve"> </v>
      </c>
      <c r="AE1971" s="116" t="str">
        <f t="shared" si="305"/>
        <v xml:space="preserve"> </v>
      </c>
      <c r="AF1971" s="116" t="str">
        <f t="shared" si="306"/>
        <v xml:space="preserve"> </v>
      </c>
      <c r="AG1971" s="116" t="str">
        <f t="shared" si="307"/>
        <v xml:space="preserve"> </v>
      </c>
    </row>
    <row r="1972" spans="1:33" x14ac:dyDescent="0.35">
      <c r="A1972" s="199"/>
      <c r="B1972" s="200"/>
      <c r="C1972" s="200"/>
      <c r="D1972" s="200"/>
      <c r="E1972" s="200"/>
      <c r="F1972" s="200"/>
      <c r="G1972" s="200"/>
      <c r="H1972" s="200"/>
      <c r="I1972" s="200"/>
      <c r="J1972" s="200"/>
      <c r="K1972" s="200"/>
      <c r="L1972" s="200"/>
      <c r="M1972" s="200"/>
      <c r="N1972" s="200"/>
      <c r="O1972" s="200"/>
      <c r="P1972" s="200"/>
      <c r="Q1972" s="200"/>
      <c r="R1972" s="200"/>
      <c r="S1972" s="200"/>
      <c r="T1972" s="200"/>
      <c r="U1972" s="200"/>
      <c r="V1972" s="200"/>
      <c r="W1972" s="201"/>
      <c r="X1972" s="116" t="str">
        <f t="shared" si="309"/>
        <v xml:space="preserve"> </v>
      </c>
      <c r="Y1972" s="116" t="str">
        <f t="shared" si="308"/>
        <v xml:space="preserve"> </v>
      </c>
      <c r="Z1972" s="116" t="str">
        <f t="shared" si="300"/>
        <v xml:space="preserve"> </v>
      </c>
      <c r="AA1972" s="116" t="str">
        <f t="shared" si="301"/>
        <v xml:space="preserve"> </v>
      </c>
      <c r="AB1972" s="116" t="str">
        <f t="shared" si="302"/>
        <v xml:space="preserve"> </v>
      </c>
      <c r="AC1972" s="116" t="str">
        <f t="shared" si="303"/>
        <v xml:space="preserve"> </v>
      </c>
      <c r="AD1972" s="116" t="str">
        <f t="shared" si="304"/>
        <v xml:space="preserve"> </v>
      </c>
      <c r="AE1972" s="116" t="str">
        <f t="shared" si="305"/>
        <v xml:space="preserve"> </v>
      </c>
      <c r="AF1972" s="116" t="str">
        <f t="shared" si="306"/>
        <v xml:space="preserve"> </v>
      </c>
      <c r="AG1972" s="116" t="str">
        <f t="shared" si="307"/>
        <v xml:space="preserve"> </v>
      </c>
    </row>
    <row r="1973" spans="1:33" x14ac:dyDescent="0.35">
      <c r="A1973" s="199"/>
      <c r="B1973" s="200"/>
      <c r="C1973" s="200"/>
      <c r="D1973" s="200"/>
      <c r="E1973" s="200"/>
      <c r="F1973" s="200"/>
      <c r="G1973" s="200"/>
      <c r="H1973" s="200"/>
      <c r="I1973" s="200"/>
      <c r="J1973" s="200"/>
      <c r="K1973" s="200"/>
      <c r="L1973" s="200"/>
      <c r="M1973" s="200"/>
      <c r="N1973" s="200"/>
      <c r="O1973" s="200"/>
      <c r="P1973" s="200"/>
      <c r="Q1973" s="200"/>
      <c r="R1973" s="200"/>
      <c r="S1973" s="200"/>
      <c r="T1973" s="200"/>
      <c r="U1973" s="200"/>
      <c r="V1973" s="200"/>
      <c r="W1973" s="201"/>
      <c r="X1973" s="116" t="str">
        <f t="shared" si="309"/>
        <v xml:space="preserve"> </v>
      </c>
      <c r="Y1973" s="116" t="str">
        <f t="shared" si="308"/>
        <v xml:space="preserve"> </v>
      </c>
      <c r="Z1973" s="116" t="str">
        <f t="shared" si="300"/>
        <v xml:space="preserve"> </v>
      </c>
      <c r="AA1973" s="116" t="str">
        <f t="shared" si="301"/>
        <v xml:space="preserve"> </v>
      </c>
      <c r="AB1973" s="116" t="str">
        <f t="shared" si="302"/>
        <v xml:space="preserve"> </v>
      </c>
      <c r="AC1973" s="116" t="str">
        <f t="shared" si="303"/>
        <v xml:space="preserve"> </v>
      </c>
      <c r="AD1973" s="116" t="str">
        <f t="shared" si="304"/>
        <v xml:space="preserve"> </v>
      </c>
      <c r="AE1973" s="116" t="str">
        <f t="shared" si="305"/>
        <v xml:space="preserve"> </v>
      </c>
      <c r="AF1973" s="116" t="str">
        <f t="shared" si="306"/>
        <v xml:space="preserve"> </v>
      </c>
      <c r="AG1973" s="116" t="str">
        <f t="shared" si="307"/>
        <v xml:space="preserve"> </v>
      </c>
    </row>
    <row r="1974" spans="1:33" x14ac:dyDescent="0.35">
      <c r="A1974" s="199"/>
      <c r="B1974" s="200"/>
      <c r="C1974" s="200"/>
      <c r="D1974" s="200"/>
      <c r="E1974" s="200"/>
      <c r="F1974" s="200"/>
      <c r="G1974" s="200"/>
      <c r="H1974" s="200"/>
      <c r="I1974" s="200"/>
      <c r="J1974" s="200"/>
      <c r="K1974" s="200"/>
      <c r="L1974" s="200"/>
      <c r="M1974" s="200"/>
      <c r="N1974" s="200"/>
      <c r="O1974" s="200"/>
      <c r="P1974" s="200"/>
      <c r="Q1974" s="200"/>
      <c r="R1974" s="200"/>
      <c r="S1974" s="200"/>
      <c r="T1974" s="200"/>
      <c r="U1974" s="200"/>
      <c r="V1974" s="200"/>
      <c r="W1974" s="201"/>
      <c r="X1974" s="116" t="str">
        <f t="shared" si="309"/>
        <v xml:space="preserve"> </v>
      </c>
      <c r="Y1974" s="116" t="str">
        <f t="shared" si="308"/>
        <v xml:space="preserve"> </v>
      </c>
      <c r="Z1974" s="116" t="str">
        <f t="shared" si="300"/>
        <v xml:space="preserve"> </v>
      </c>
      <c r="AA1974" s="116" t="str">
        <f t="shared" si="301"/>
        <v xml:space="preserve"> </v>
      </c>
      <c r="AB1974" s="116" t="str">
        <f t="shared" si="302"/>
        <v xml:space="preserve"> </v>
      </c>
      <c r="AC1974" s="116" t="str">
        <f t="shared" si="303"/>
        <v xml:space="preserve"> </v>
      </c>
      <c r="AD1974" s="116" t="str">
        <f t="shared" si="304"/>
        <v xml:space="preserve"> </v>
      </c>
      <c r="AE1974" s="116" t="str">
        <f t="shared" si="305"/>
        <v xml:space="preserve"> </v>
      </c>
      <c r="AF1974" s="116" t="str">
        <f t="shared" si="306"/>
        <v xml:space="preserve"> </v>
      </c>
      <c r="AG1974" s="116" t="str">
        <f t="shared" si="307"/>
        <v xml:space="preserve"> </v>
      </c>
    </row>
    <row r="1975" spans="1:33" x14ac:dyDescent="0.35">
      <c r="A1975" s="199"/>
      <c r="B1975" s="200"/>
      <c r="C1975" s="200"/>
      <c r="D1975" s="200"/>
      <c r="E1975" s="200"/>
      <c r="F1975" s="200"/>
      <c r="G1975" s="200"/>
      <c r="H1975" s="200"/>
      <c r="I1975" s="200"/>
      <c r="J1975" s="200"/>
      <c r="K1975" s="200"/>
      <c r="L1975" s="200"/>
      <c r="M1975" s="200"/>
      <c r="N1975" s="200"/>
      <c r="O1975" s="200"/>
      <c r="P1975" s="200"/>
      <c r="Q1975" s="200"/>
      <c r="R1975" s="200"/>
      <c r="S1975" s="200"/>
      <c r="T1975" s="200"/>
      <c r="U1975" s="200"/>
      <c r="V1975" s="200"/>
      <c r="W1975" s="201"/>
      <c r="X1975" s="116" t="str">
        <f t="shared" si="309"/>
        <v xml:space="preserve"> </v>
      </c>
      <c r="Y1975" s="116" t="str">
        <f t="shared" si="308"/>
        <v xml:space="preserve"> </v>
      </c>
      <c r="Z1975" s="116" t="str">
        <f t="shared" si="300"/>
        <v xml:space="preserve"> </v>
      </c>
      <c r="AA1975" s="116" t="str">
        <f t="shared" si="301"/>
        <v xml:space="preserve"> </v>
      </c>
      <c r="AB1975" s="116" t="str">
        <f t="shared" si="302"/>
        <v xml:space="preserve"> </v>
      </c>
      <c r="AC1975" s="116" t="str">
        <f t="shared" si="303"/>
        <v xml:space="preserve"> </v>
      </c>
      <c r="AD1975" s="116" t="str">
        <f t="shared" si="304"/>
        <v xml:space="preserve"> </v>
      </c>
      <c r="AE1975" s="116" t="str">
        <f t="shared" si="305"/>
        <v xml:space="preserve"> </v>
      </c>
      <c r="AF1975" s="116" t="str">
        <f t="shared" si="306"/>
        <v xml:space="preserve"> </v>
      </c>
      <c r="AG1975" s="116" t="str">
        <f t="shared" si="307"/>
        <v xml:space="preserve"> </v>
      </c>
    </row>
    <row r="1976" spans="1:33" x14ac:dyDescent="0.35">
      <c r="A1976" s="199"/>
      <c r="B1976" s="200"/>
      <c r="C1976" s="200"/>
      <c r="D1976" s="200"/>
      <c r="E1976" s="200"/>
      <c r="F1976" s="200"/>
      <c r="G1976" s="200"/>
      <c r="H1976" s="200"/>
      <c r="I1976" s="200"/>
      <c r="J1976" s="200"/>
      <c r="K1976" s="200"/>
      <c r="L1976" s="200"/>
      <c r="M1976" s="200"/>
      <c r="N1976" s="200"/>
      <c r="O1976" s="200"/>
      <c r="P1976" s="200"/>
      <c r="Q1976" s="200"/>
      <c r="R1976" s="200"/>
      <c r="S1976" s="200"/>
      <c r="T1976" s="200"/>
      <c r="U1976" s="200"/>
      <c r="V1976" s="200"/>
      <c r="W1976" s="201"/>
      <c r="X1976" s="116" t="str">
        <f t="shared" si="309"/>
        <v xml:space="preserve"> </v>
      </c>
      <c r="Y1976" s="116" t="str">
        <f t="shared" si="308"/>
        <v xml:space="preserve"> </v>
      </c>
      <c r="Z1976" s="116" t="str">
        <f t="shared" si="300"/>
        <v xml:space="preserve"> </v>
      </c>
      <c r="AA1976" s="116" t="str">
        <f t="shared" si="301"/>
        <v xml:space="preserve"> </v>
      </c>
      <c r="AB1976" s="116" t="str">
        <f t="shared" si="302"/>
        <v xml:space="preserve"> </v>
      </c>
      <c r="AC1976" s="116" t="str">
        <f t="shared" si="303"/>
        <v xml:space="preserve"> </v>
      </c>
      <c r="AD1976" s="116" t="str">
        <f t="shared" si="304"/>
        <v xml:space="preserve"> </v>
      </c>
      <c r="AE1976" s="116" t="str">
        <f t="shared" si="305"/>
        <v xml:space="preserve"> </v>
      </c>
      <c r="AF1976" s="116" t="str">
        <f t="shared" si="306"/>
        <v xml:space="preserve"> </v>
      </c>
      <c r="AG1976" s="116" t="str">
        <f t="shared" si="307"/>
        <v xml:space="preserve"> </v>
      </c>
    </row>
    <row r="1977" spans="1:33" x14ac:dyDescent="0.35">
      <c r="A1977" s="199"/>
      <c r="B1977" s="200"/>
      <c r="C1977" s="200"/>
      <c r="D1977" s="200"/>
      <c r="E1977" s="200"/>
      <c r="F1977" s="200"/>
      <c r="G1977" s="200"/>
      <c r="H1977" s="200"/>
      <c r="I1977" s="200"/>
      <c r="J1977" s="200"/>
      <c r="K1977" s="200"/>
      <c r="L1977" s="200"/>
      <c r="M1977" s="200"/>
      <c r="N1977" s="200"/>
      <c r="O1977" s="200"/>
      <c r="P1977" s="200"/>
      <c r="Q1977" s="200"/>
      <c r="R1977" s="200"/>
      <c r="S1977" s="200"/>
      <c r="T1977" s="200"/>
      <c r="U1977" s="200"/>
      <c r="V1977" s="200"/>
      <c r="W1977" s="201"/>
      <c r="X1977" s="116" t="str">
        <f t="shared" si="309"/>
        <v xml:space="preserve"> </v>
      </c>
      <c r="Y1977" s="116" t="str">
        <f t="shared" si="308"/>
        <v xml:space="preserve"> </v>
      </c>
      <c r="Z1977" s="116" t="str">
        <f t="shared" si="300"/>
        <v xml:space="preserve"> </v>
      </c>
      <c r="AA1977" s="116" t="str">
        <f t="shared" si="301"/>
        <v xml:space="preserve"> </v>
      </c>
      <c r="AB1977" s="116" t="str">
        <f t="shared" si="302"/>
        <v xml:space="preserve"> </v>
      </c>
      <c r="AC1977" s="116" t="str">
        <f t="shared" si="303"/>
        <v xml:space="preserve"> </v>
      </c>
      <c r="AD1977" s="116" t="str">
        <f t="shared" si="304"/>
        <v xml:space="preserve"> </v>
      </c>
      <c r="AE1977" s="116" t="str">
        <f t="shared" si="305"/>
        <v xml:space="preserve"> </v>
      </c>
      <c r="AF1977" s="116" t="str">
        <f t="shared" si="306"/>
        <v xml:space="preserve"> </v>
      </c>
      <c r="AG1977" s="116" t="str">
        <f t="shared" si="307"/>
        <v xml:space="preserve"> </v>
      </c>
    </row>
    <row r="1978" spans="1:33" x14ac:dyDescent="0.35">
      <c r="A1978" s="25"/>
      <c r="B1978" s="55"/>
      <c r="C1978" s="25"/>
      <c r="D1978" s="56"/>
      <c r="E1978" s="56"/>
      <c r="F1978" s="56"/>
      <c r="G1978" s="56"/>
      <c r="H1978" s="56"/>
      <c r="I1978" s="57"/>
      <c r="J1978" s="57"/>
      <c r="K1978" s="57"/>
      <c r="L1978" s="57"/>
      <c r="M1978" s="57"/>
      <c r="N1978" s="57"/>
      <c r="O1978" s="57"/>
      <c r="P1978" s="57"/>
      <c r="Q1978" s="57"/>
      <c r="R1978" s="57"/>
      <c r="S1978" s="57"/>
      <c r="T1978" s="57"/>
      <c r="U1978" s="57"/>
      <c r="V1978" s="57"/>
      <c r="W1978" s="57"/>
    </row>
    <row r="1979" spans="1:33" x14ac:dyDescent="0.35">
      <c r="A1979" s="25"/>
      <c r="B1979" s="55"/>
      <c r="C1979" s="25"/>
      <c r="D1979" s="56"/>
      <c r="E1979" s="56"/>
      <c r="F1979" s="56"/>
      <c r="G1979" s="56"/>
      <c r="H1979" s="56"/>
      <c r="I1979" s="57"/>
      <c r="J1979" s="57"/>
      <c r="K1979" s="57"/>
      <c r="L1979" s="57"/>
      <c r="M1979" s="57"/>
      <c r="N1979" s="57"/>
      <c r="O1979" s="57"/>
      <c r="P1979" s="57"/>
      <c r="Q1979" s="57"/>
      <c r="R1979" s="57"/>
      <c r="S1979" s="57"/>
      <c r="T1979" s="57"/>
      <c r="U1979" s="57"/>
      <c r="V1979" s="57"/>
      <c r="W1979" s="57"/>
    </row>
    <row r="1980" spans="1:33" x14ac:dyDescent="0.35">
      <c r="A1980" s="25"/>
      <c r="B1980" s="55"/>
      <c r="C1980" s="25"/>
      <c r="D1980" s="56"/>
      <c r="E1980" s="56"/>
      <c r="F1980" s="56"/>
      <c r="G1980" s="56"/>
      <c r="H1980" s="56"/>
      <c r="I1980" s="57"/>
      <c r="J1980" s="57"/>
      <c r="K1980" s="57"/>
      <c r="L1980" s="57"/>
      <c r="M1980" s="57"/>
      <c r="N1980" s="57"/>
      <c r="O1980" s="57"/>
      <c r="P1980" s="57"/>
      <c r="Q1980" s="57"/>
      <c r="R1980" s="57"/>
      <c r="S1980" s="57"/>
      <c r="T1980" s="57"/>
      <c r="U1980" s="57"/>
      <c r="V1980" s="57"/>
      <c r="W1980" s="57"/>
    </row>
    <row r="1981" spans="1:33" x14ac:dyDescent="0.35">
      <c r="A1981" s="25"/>
      <c r="B1981" s="55"/>
      <c r="C1981" s="25"/>
      <c r="D1981" s="56"/>
      <c r="E1981" s="56"/>
      <c r="F1981" s="56"/>
      <c r="G1981" s="56"/>
      <c r="H1981" s="56"/>
      <c r="I1981" s="57"/>
      <c r="J1981" s="57"/>
      <c r="K1981" s="57"/>
      <c r="L1981" s="57"/>
      <c r="M1981" s="57"/>
      <c r="N1981" s="57"/>
      <c r="O1981" s="57"/>
      <c r="P1981" s="57"/>
      <c r="Q1981" s="57"/>
      <c r="R1981" s="57"/>
      <c r="S1981" s="57"/>
      <c r="T1981" s="57"/>
      <c r="U1981" s="57"/>
      <c r="V1981" s="57"/>
      <c r="W1981" s="57"/>
    </row>
    <row r="1982" spans="1:33" x14ac:dyDescent="0.35">
      <c r="A1982" s="25"/>
      <c r="B1982" s="55"/>
      <c r="C1982" s="25"/>
      <c r="D1982" s="56"/>
      <c r="E1982" s="56"/>
      <c r="F1982" s="56"/>
      <c r="G1982" s="56"/>
      <c r="H1982" s="56"/>
      <c r="I1982" s="57"/>
      <c r="J1982" s="57"/>
      <c r="K1982" s="57"/>
      <c r="L1982" s="57"/>
      <c r="M1982" s="57"/>
      <c r="N1982" s="57"/>
      <c r="O1982" s="57"/>
      <c r="P1982" s="57"/>
      <c r="Q1982" s="57"/>
      <c r="R1982" s="57"/>
      <c r="S1982" s="57"/>
      <c r="T1982" s="57"/>
      <c r="U1982" s="57"/>
      <c r="V1982" s="57"/>
      <c r="W1982" s="57"/>
    </row>
    <row r="1983" spans="1:33" x14ac:dyDescent="0.35">
      <c r="A1983" s="25"/>
      <c r="B1983" s="55"/>
      <c r="C1983" s="25"/>
      <c r="D1983" s="56"/>
      <c r="E1983" s="56"/>
      <c r="F1983" s="56"/>
      <c r="G1983" s="56"/>
      <c r="H1983" s="56"/>
      <c r="I1983" s="57"/>
      <c r="J1983" s="57"/>
      <c r="K1983" s="57"/>
      <c r="L1983" s="57"/>
      <c r="M1983" s="57"/>
      <c r="N1983" s="57"/>
      <c r="O1983" s="57"/>
      <c r="P1983" s="57"/>
      <c r="Q1983" s="57"/>
      <c r="R1983" s="57"/>
      <c r="S1983" s="57"/>
      <c r="T1983" s="57"/>
      <c r="U1983" s="57"/>
      <c r="V1983" s="57"/>
      <c r="W1983" s="57"/>
    </row>
    <row r="1984" spans="1:33" x14ac:dyDescent="0.35">
      <c r="A1984" s="25"/>
      <c r="B1984" s="55"/>
      <c r="C1984" s="25"/>
      <c r="D1984" s="56"/>
      <c r="E1984" s="56"/>
      <c r="F1984" s="56"/>
      <c r="G1984" s="56"/>
      <c r="H1984" s="56"/>
      <c r="I1984" s="57"/>
      <c r="J1984" s="57"/>
      <c r="K1984" s="57"/>
      <c r="L1984" s="57"/>
      <c r="M1984" s="57"/>
      <c r="N1984" s="57"/>
      <c r="O1984" s="57"/>
      <c r="P1984" s="57"/>
      <c r="Q1984" s="57"/>
      <c r="R1984" s="57"/>
      <c r="S1984" s="57"/>
      <c r="T1984" s="57"/>
      <c r="U1984" s="57"/>
      <c r="V1984" s="57"/>
      <c r="W1984" s="57"/>
    </row>
    <row r="1985" spans="1:23" x14ac:dyDescent="0.35">
      <c r="A1985" s="25"/>
      <c r="B1985" s="55"/>
      <c r="C1985" s="25"/>
      <c r="D1985" s="56"/>
      <c r="E1985" s="56"/>
      <c r="F1985" s="56"/>
      <c r="G1985" s="56"/>
      <c r="H1985" s="56"/>
      <c r="I1985" s="57"/>
      <c r="J1985" s="57"/>
      <c r="K1985" s="57"/>
      <c r="L1985" s="57"/>
      <c r="M1985" s="57"/>
      <c r="N1985" s="57"/>
      <c r="O1985" s="57"/>
      <c r="P1985" s="57"/>
      <c r="Q1985" s="57"/>
      <c r="R1985" s="57"/>
      <c r="S1985" s="57"/>
      <c r="T1985" s="57"/>
      <c r="U1985" s="57"/>
      <c r="V1985" s="57"/>
      <c r="W1985" s="57"/>
    </row>
    <row r="1986" spans="1:23" x14ac:dyDescent="0.35">
      <c r="A1986" s="25"/>
      <c r="B1986" s="55"/>
      <c r="C1986" s="25"/>
      <c r="D1986" s="56"/>
      <c r="E1986" s="56"/>
      <c r="F1986" s="56"/>
      <c r="G1986" s="56"/>
      <c r="H1986" s="56"/>
      <c r="I1986" s="57"/>
      <c r="J1986" s="57"/>
      <c r="K1986" s="57"/>
      <c r="L1986" s="57"/>
      <c r="M1986" s="57"/>
      <c r="N1986" s="57"/>
      <c r="O1986" s="57"/>
      <c r="P1986" s="57"/>
      <c r="Q1986" s="57"/>
      <c r="R1986" s="57"/>
      <c r="S1986" s="57"/>
      <c r="T1986" s="57"/>
      <c r="U1986" s="57"/>
      <c r="V1986" s="57"/>
      <c r="W1986" s="57"/>
    </row>
    <row r="1987" spans="1:23" x14ac:dyDescent="0.35">
      <c r="A1987" s="25"/>
      <c r="B1987" s="55"/>
      <c r="C1987" s="25"/>
      <c r="D1987" s="56"/>
      <c r="E1987" s="56"/>
      <c r="F1987" s="56"/>
      <c r="G1987" s="56"/>
      <c r="H1987" s="56"/>
      <c r="I1987" s="57"/>
      <c r="J1987" s="57"/>
      <c r="K1987" s="57"/>
      <c r="L1987" s="57"/>
      <c r="M1987" s="57"/>
      <c r="N1987" s="57"/>
      <c r="O1987" s="57"/>
      <c r="P1987" s="57"/>
      <c r="Q1987" s="57"/>
      <c r="R1987" s="57"/>
      <c r="S1987" s="57"/>
      <c r="T1987" s="57"/>
      <c r="U1987" s="57"/>
      <c r="V1987" s="57"/>
      <c r="W1987" s="57"/>
    </row>
    <row r="1988" spans="1:23" x14ac:dyDescent="0.35">
      <c r="A1988" s="25"/>
      <c r="B1988" s="55"/>
      <c r="C1988" s="25"/>
      <c r="D1988" s="56"/>
      <c r="E1988" s="56"/>
      <c r="F1988" s="56"/>
      <c r="G1988" s="56"/>
      <c r="H1988" s="56"/>
      <c r="I1988" s="57"/>
      <c r="J1988" s="57"/>
      <c r="K1988" s="57"/>
      <c r="L1988" s="57"/>
      <c r="M1988" s="57"/>
      <c r="N1988" s="57"/>
      <c r="O1988" s="57"/>
      <c r="P1988" s="57"/>
      <c r="Q1988" s="57"/>
      <c r="R1988" s="57"/>
      <c r="S1988" s="57"/>
      <c r="T1988" s="57"/>
      <c r="U1988" s="57"/>
      <c r="V1988" s="57"/>
      <c r="W1988" s="57"/>
    </row>
    <row r="1989" spans="1:23" x14ac:dyDescent="0.35">
      <c r="A1989" s="25"/>
      <c r="B1989" s="55"/>
      <c r="C1989" s="25"/>
      <c r="D1989" s="56"/>
      <c r="E1989" s="56"/>
      <c r="F1989" s="56"/>
      <c r="G1989" s="56"/>
      <c r="H1989" s="56"/>
      <c r="I1989" s="57"/>
      <c r="J1989" s="57"/>
      <c r="K1989" s="57"/>
      <c r="L1989" s="57"/>
      <c r="M1989" s="57"/>
      <c r="N1989" s="57"/>
      <c r="O1989" s="57"/>
      <c r="P1989" s="57"/>
      <c r="Q1989" s="57"/>
      <c r="R1989" s="57"/>
      <c r="S1989" s="57"/>
      <c r="T1989" s="57"/>
      <c r="U1989" s="57"/>
      <c r="V1989" s="57"/>
      <c r="W1989" s="57"/>
    </row>
    <row r="1990" spans="1:23" x14ac:dyDescent="0.35">
      <c r="A1990" s="25"/>
      <c r="B1990" s="55"/>
      <c r="C1990" s="25"/>
      <c r="D1990" s="56"/>
      <c r="E1990" s="56"/>
      <c r="F1990" s="56"/>
      <c r="G1990" s="56"/>
      <c r="H1990" s="56"/>
      <c r="I1990" s="57"/>
      <c r="J1990" s="57"/>
      <c r="K1990" s="57"/>
      <c r="L1990" s="57"/>
      <c r="M1990" s="57"/>
      <c r="N1990" s="57"/>
      <c r="O1990" s="57"/>
      <c r="P1990" s="57"/>
      <c r="Q1990" s="57"/>
      <c r="R1990" s="57"/>
      <c r="S1990" s="57"/>
      <c r="T1990" s="57"/>
      <c r="U1990" s="57"/>
      <c r="V1990" s="57"/>
      <c r="W1990" s="57"/>
    </row>
    <row r="1991" spans="1:23" x14ac:dyDescent="0.35">
      <c r="A1991" s="25"/>
      <c r="B1991" s="55"/>
      <c r="C1991" s="25"/>
      <c r="D1991" s="56"/>
      <c r="E1991" s="56"/>
      <c r="F1991" s="56"/>
      <c r="G1991" s="56"/>
      <c r="H1991" s="56"/>
      <c r="I1991" s="57"/>
      <c r="J1991" s="57"/>
      <c r="K1991" s="57"/>
      <c r="L1991" s="57"/>
      <c r="M1991" s="57"/>
      <c r="N1991" s="57"/>
      <c r="O1991" s="57"/>
      <c r="P1991" s="57"/>
      <c r="Q1991" s="57"/>
      <c r="R1991" s="57"/>
      <c r="S1991" s="57"/>
      <c r="T1991" s="57"/>
      <c r="U1991" s="57"/>
      <c r="V1991" s="57"/>
      <c r="W1991" s="57"/>
    </row>
    <row r="1992" spans="1:23" x14ac:dyDescent="0.35">
      <c r="A1992" s="25"/>
      <c r="B1992" s="55"/>
      <c r="C1992" s="25"/>
      <c r="D1992" s="56"/>
      <c r="E1992" s="56"/>
      <c r="F1992" s="56"/>
      <c r="G1992" s="56"/>
      <c r="H1992" s="56"/>
      <c r="I1992" s="57"/>
      <c r="J1992" s="57"/>
      <c r="K1992" s="57"/>
      <c r="L1992" s="57"/>
      <c r="M1992" s="57"/>
      <c r="N1992" s="57"/>
      <c r="O1992" s="57"/>
      <c r="P1992" s="57"/>
      <c r="Q1992" s="57"/>
      <c r="R1992" s="57"/>
      <c r="S1992" s="57"/>
      <c r="T1992" s="57"/>
      <c r="U1992" s="57"/>
      <c r="V1992" s="57"/>
      <c r="W1992" s="57"/>
    </row>
    <row r="1993" spans="1:23" x14ac:dyDescent="0.35">
      <c r="A1993" s="25"/>
      <c r="B1993" s="55"/>
      <c r="C1993" s="25"/>
      <c r="D1993" s="56"/>
      <c r="E1993" s="56"/>
      <c r="F1993" s="56"/>
      <c r="G1993" s="56"/>
      <c r="H1993" s="56"/>
      <c r="I1993" s="57"/>
      <c r="J1993" s="57"/>
      <c r="K1993" s="57"/>
      <c r="L1993" s="57"/>
      <c r="M1993" s="57"/>
      <c r="N1993" s="57"/>
      <c r="O1993" s="57"/>
      <c r="P1993" s="57"/>
      <c r="Q1993" s="57"/>
      <c r="R1993" s="57"/>
      <c r="S1993" s="57"/>
      <c r="T1993" s="57"/>
      <c r="U1993" s="57"/>
      <c r="V1993" s="57"/>
      <c r="W1993" s="57"/>
    </row>
    <row r="1994" spans="1:23" x14ac:dyDescent="0.35">
      <c r="A1994" s="25"/>
      <c r="B1994" s="55"/>
      <c r="C1994" s="25"/>
      <c r="D1994" s="56"/>
      <c r="E1994" s="56"/>
      <c r="F1994" s="56"/>
      <c r="G1994" s="56"/>
      <c r="H1994" s="56"/>
      <c r="I1994" s="57"/>
      <c r="J1994" s="57"/>
      <c r="K1994" s="57"/>
      <c r="L1994" s="57"/>
      <c r="M1994" s="57"/>
      <c r="N1994" s="57"/>
      <c r="O1994" s="57"/>
      <c r="P1994" s="57"/>
      <c r="Q1994" s="57"/>
      <c r="R1994" s="57"/>
      <c r="S1994" s="57"/>
      <c r="T1994" s="57"/>
      <c r="U1994" s="57"/>
      <c r="V1994" s="57"/>
      <c r="W1994" s="57"/>
    </row>
    <row r="1995" spans="1:23" x14ac:dyDescent="0.35">
      <c r="A1995" s="25"/>
      <c r="B1995" s="55"/>
      <c r="C1995" s="25"/>
      <c r="D1995" s="56"/>
      <c r="E1995" s="56"/>
      <c r="F1995" s="56"/>
      <c r="G1995" s="56"/>
      <c r="H1995" s="56"/>
      <c r="I1995" s="57"/>
      <c r="J1995" s="57"/>
      <c r="K1995" s="57"/>
      <c r="L1995" s="57"/>
      <c r="M1995" s="57"/>
      <c r="N1995" s="57"/>
      <c r="O1995" s="57"/>
      <c r="P1995" s="57"/>
      <c r="Q1995" s="57"/>
      <c r="R1995" s="57"/>
      <c r="S1995" s="57"/>
      <c r="T1995" s="57"/>
      <c r="U1995" s="57"/>
      <c r="V1995" s="57"/>
      <c r="W1995" s="57"/>
    </row>
    <row r="1996" spans="1:23" x14ac:dyDescent="0.35">
      <c r="A1996" s="25"/>
      <c r="B1996" s="55"/>
      <c r="C1996" s="25"/>
      <c r="D1996" s="56"/>
      <c r="E1996" s="56"/>
      <c r="F1996" s="56"/>
      <c r="G1996" s="56"/>
      <c r="H1996" s="56"/>
      <c r="I1996" s="57"/>
      <c r="J1996" s="57"/>
      <c r="K1996" s="57"/>
      <c r="L1996" s="57"/>
      <c r="M1996" s="57"/>
      <c r="N1996" s="57"/>
      <c r="O1996" s="57"/>
      <c r="P1996" s="57"/>
      <c r="Q1996" s="57"/>
      <c r="R1996" s="57"/>
      <c r="S1996" s="57"/>
      <c r="T1996" s="57"/>
      <c r="U1996" s="57"/>
      <c r="V1996" s="57"/>
      <c r="W1996" s="57"/>
    </row>
    <row r="1997" spans="1:23" x14ac:dyDescent="0.35">
      <c r="A1997" s="25"/>
      <c r="B1997" s="55"/>
      <c r="C1997" s="25"/>
      <c r="D1997" s="56"/>
      <c r="E1997" s="56"/>
      <c r="F1997" s="56"/>
      <c r="G1997" s="56"/>
      <c r="H1997" s="56"/>
      <c r="I1997" s="57"/>
      <c r="J1997" s="57"/>
      <c r="K1997" s="57"/>
      <c r="L1997" s="57"/>
      <c r="M1997" s="57"/>
      <c r="N1997" s="57"/>
      <c r="O1997" s="57"/>
      <c r="P1997" s="57"/>
      <c r="Q1997" s="57"/>
      <c r="R1997" s="57"/>
      <c r="S1997" s="57"/>
      <c r="T1997" s="57"/>
      <c r="U1997" s="57"/>
      <c r="V1997" s="57"/>
      <c r="W1997" s="57"/>
    </row>
    <row r="1998" spans="1:23" x14ac:dyDescent="0.35">
      <c r="A1998" s="25"/>
      <c r="B1998" s="55"/>
      <c r="C1998" s="25"/>
      <c r="D1998" s="56"/>
      <c r="E1998" s="56"/>
      <c r="F1998" s="56"/>
      <c r="G1998" s="56"/>
      <c r="H1998" s="56"/>
      <c r="I1998" s="57"/>
      <c r="J1998" s="57"/>
      <c r="K1998" s="57"/>
      <c r="L1998" s="57"/>
      <c r="M1998" s="57"/>
      <c r="N1998" s="57"/>
      <c r="O1998" s="57"/>
      <c r="P1998" s="57"/>
      <c r="Q1998" s="57"/>
      <c r="R1998" s="57"/>
      <c r="S1998" s="57"/>
      <c r="T1998" s="57"/>
      <c r="U1998" s="57"/>
      <c r="V1998" s="57"/>
      <c r="W1998" s="57"/>
    </row>
    <row r="1999" spans="1:23" x14ac:dyDescent="0.35">
      <c r="A1999" s="25"/>
      <c r="B1999" s="55"/>
      <c r="C1999" s="25"/>
      <c r="D1999" s="56"/>
      <c r="E1999" s="56"/>
      <c r="F1999" s="56"/>
      <c r="G1999" s="56"/>
      <c r="H1999" s="56"/>
      <c r="I1999" s="57"/>
      <c r="J1999" s="57"/>
      <c r="K1999" s="57"/>
      <c r="L1999" s="57"/>
      <c r="M1999" s="57"/>
      <c r="N1999" s="57"/>
      <c r="O1999" s="57"/>
      <c r="P1999" s="57"/>
      <c r="Q1999" s="57"/>
      <c r="R1999" s="57"/>
      <c r="S1999" s="57"/>
      <c r="T1999" s="57"/>
      <c r="U1999" s="57"/>
      <c r="V1999" s="57"/>
      <c r="W1999" s="57"/>
    </row>
    <row r="2000" spans="1:23" x14ac:dyDescent="0.35">
      <c r="A2000" s="25"/>
      <c r="B2000" s="55"/>
      <c r="C2000" s="25"/>
      <c r="D2000" s="56"/>
      <c r="E2000" s="56"/>
      <c r="F2000" s="56"/>
      <c r="G2000" s="56"/>
      <c r="H2000" s="56"/>
      <c r="I2000" s="57"/>
      <c r="J2000" s="57"/>
      <c r="K2000" s="57"/>
      <c r="L2000" s="57"/>
      <c r="M2000" s="57"/>
      <c r="N2000" s="57"/>
      <c r="O2000" s="57"/>
      <c r="P2000" s="57"/>
      <c r="Q2000" s="57"/>
      <c r="R2000" s="57"/>
      <c r="S2000" s="57"/>
      <c r="T2000" s="57"/>
      <c r="U2000" s="57"/>
      <c r="V2000" s="57"/>
      <c r="W2000" s="57"/>
    </row>
  </sheetData>
  <sheetProtection sheet="1" objects="1" scenarios="1" formatCells="0" insertRows="0" insertHyperlinks="0" selectLockedCells="1" sort="0" autoFilter="0" pivotTables="0"/>
  <mergeCells count="1">
    <mergeCell ref="A1:G1"/>
  </mergeCells>
  <dataValidations count="5">
    <dataValidation allowBlank="1" showInputMessage="1" showErrorMessage="1" promptTitle="THIS IS SAMPLE DATA!" prompt="Replace the data in the table with your project specific submittal requirements." sqref="A4" xr:uid="{80CA2BB2-2D3E-4EFA-BFA3-64D6C02FF884}"/>
    <dataValidation allowBlank="1" showInputMessage="1" showErrorMessage="1" prompt="Gantt Chart" sqref="C2" xr:uid="{20F370EE-8981-44BA-B6DE-70A6653FC2B6}"/>
    <dataValidation allowBlank="1" showInputMessage="1" showErrorMessage="1" prompt="Back to dashboard" sqref="C3" xr:uid="{DC4FD5A0-C82B-4FEB-8565-712588406D5E}"/>
    <dataValidation allowBlank="1" showInputMessage="1" showErrorMessage="1" prompt="Create Transmittal" sqref="A3" xr:uid="{5BD56BB2-E755-4C75-B4B1-4F8DF1666625}"/>
    <dataValidation allowBlank="1" showInputMessage="1" showErrorMessage="1" prompt="Example Submittal Schedule" sqref="A2" xr:uid="{0E2DFC37-A586-4DFE-A9FC-8D13FF53C0D6}"/>
  </dataValidations>
  <pageMargins left="0.7" right="0.7" top="0.75" bottom="0.75" header="0.3" footer="0.3"/>
  <pageSetup orientation="portrait" r:id="rId1"/>
  <drawing r:id="rId2"/>
  <tableParts count="1">
    <tablePart r:id="rId3"/>
  </tableParts>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Q1" sqref="Q1:Z1"/>
    </sheetView>
  </sheetViews>
  <sheetFormatPr defaultColWidth="9.54296875" defaultRowHeight="30" customHeight="1" x14ac:dyDescent="0.35"/>
  <cols>
    <col min="1" max="1" width="2.54296875" style="216" customWidth="1"/>
    <col min="2" max="2" width="18.6328125" customWidth="1"/>
    <col min="3" max="3" width="34.1796875" customWidth="1"/>
    <col min="4" max="4" width="11.7265625" customWidth="1"/>
    <col min="5" max="5" width="14.54296875" style="22" customWidth="1"/>
    <col min="6" max="6" width="11.7265625" customWidth="1"/>
    <col min="7" max="7" width="3" style="51" customWidth="1"/>
    <col min="8" max="8" width="6.54296875" hidden="1" customWidth="1"/>
    <col min="9" max="65" width="3" customWidth="1"/>
  </cols>
  <sheetData>
    <row r="1" spans="1:64" ht="90" customHeight="1" x14ac:dyDescent="1.1000000000000001">
      <c r="A1" s="215"/>
      <c r="B1" s="377" t="str">
        <f>ProjectInfo!J6</f>
        <v>Example Project</v>
      </c>
      <c r="C1" s="334"/>
      <c r="D1" s="334"/>
      <c r="E1" s="334"/>
      <c r="F1" s="334"/>
      <c r="H1" s="147"/>
      <c r="I1" s="379" t="s">
        <v>999</v>
      </c>
      <c r="J1" s="322"/>
      <c r="K1" s="322"/>
      <c r="L1" s="322"/>
      <c r="M1" s="322"/>
      <c r="N1" s="322"/>
      <c r="O1" s="322"/>
      <c r="P1" s="166"/>
      <c r="Q1" s="380" t="d">
        <v>2024-01-01</v>
      </c>
      <c r="R1" s="381"/>
      <c r="S1" s="381"/>
      <c r="T1" s="381"/>
      <c r="U1" s="381"/>
      <c r="V1" s="381"/>
      <c r="W1" s="381"/>
      <c r="X1" s="381"/>
      <c r="Y1" s="381"/>
      <c r="Z1" s="381"/>
    </row>
    <row r="2" spans="1:64" ht="30" customHeight="1" x14ac:dyDescent="0.5">
      <c r="B2" s="376" t="str">
        <f>ProjectInfo!J14</f>
        <v>Your Company Name</v>
      </c>
      <c r="C2" s="334"/>
      <c r="D2" s="167" t="s">
        <v>1005</v>
      </c>
      <c r="E2" s="168"/>
      <c r="F2" s="21"/>
      <c r="H2" s="116"/>
      <c r="I2" s="379" t="s">
        <v>1000</v>
      </c>
      <c r="J2" s="322"/>
      <c r="K2" s="322"/>
      <c r="L2" s="322"/>
      <c r="M2" s="322"/>
      <c r="N2" s="322"/>
      <c r="O2" s="322"/>
      <c r="P2" s="166"/>
      <c r="Q2" s="382">
        <v>1</v>
      </c>
      <c r="R2" s="381"/>
      <c r="S2" s="381"/>
      <c r="T2" s="381"/>
      <c r="U2" s="381"/>
      <c r="V2" s="381"/>
      <c r="W2" s="381"/>
      <c r="X2" s="381"/>
      <c r="Y2" s="381"/>
      <c r="Z2" s="381"/>
      <c r="AA2" s="59" t="s">
        <v>1127</v>
      </c>
      <c r="AG2" s="384">
        <f ca="1">INT((TODAY() - Q1 + 6)/7)</f>
        <v>-1</v>
      </c>
      <c r="AH2" s="385"/>
    </row>
    <row r="3" spans="1:64" s="148" customFormat="1" ht="30" customHeight="1" x14ac:dyDescent="0.35">
      <c r="A3" s="216"/>
      <c r="B3" s="333"/>
      <c r="C3" s="334"/>
      <c r="D3" s="149"/>
      <c r="E3" s="150"/>
      <c r="G3" s="51"/>
      <c r="I3" s="383" t="str" cm="1">
        <f t="array" aca="1" ref="I3" ca="1">_xlfn.TEXTJOIN(", ", TRUE, IF((E8:E2000= TODAY())*(G8:G2000 = "Due"),B8:B2000, ""))</f>
        <v/>
      </c>
      <c r="J3" s="383"/>
      <c r="K3" s="383"/>
      <c r="L3" s="383"/>
      <c r="M3" s="383"/>
      <c r="N3" s="383"/>
      <c r="O3" s="383"/>
      <c r="P3" s="383"/>
      <c r="Q3" s="383"/>
      <c r="R3" s="383"/>
      <c r="S3" s="383"/>
      <c r="T3" s="383"/>
      <c r="U3" s="383"/>
      <c r="V3" s="383"/>
      <c r="W3" s="383"/>
      <c r="X3" s="383"/>
      <c r="Y3" s="383"/>
      <c r="Z3" s="383"/>
      <c r="AA3" s="383"/>
      <c r="AB3" s="383"/>
      <c r="AC3" s="383"/>
      <c r="AD3" s="383"/>
      <c r="AE3" s="383"/>
      <c r="AF3" s="383"/>
      <c r="AG3" s="383"/>
      <c r="AH3" s="383"/>
      <c r="AI3" s="383"/>
      <c r="AJ3" s="383"/>
      <c r="AK3" s="383"/>
      <c r="AL3" s="383"/>
      <c r="AM3" s="383"/>
      <c r="AN3" s="383"/>
      <c r="AO3" s="383"/>
      <c r="AP3" s="383"/>
      <c r="AQ3" s="383"/>
      <c r="AR3" s="383"/>
      <c r="AS3" s="383"/>
      <c r="AT3" s="383"/>
      <c r="AU3" s="383"/>
      <c r="AV3" s="383"/>
      <c r="AW3" s="383"/>
      <c r="AX3" s="383"/>
      <c r="AY3" s="383"/>
      <c r="AZ3" s="383"/>
      <c r="BA3" s="383"/>
      <c r="BB3" s="383"/>
      <c r="BC3" s="383"/>
      <c r="BD3" s="383"/>
      <c r="BE3" s="383"/>
    </row>
    <row r="4" spans="1:64" s="148" customFormat="1" ht="30" customHeight="1" x14ac:dyDescent="0.35">
      <c r="A4" s="215"/>
      <c r="B4" s="290"/>
      <c r="E4" s="151"/>
      <c r="G4" s="51"/>
      <c r="I4" s="393" t="d">
        <f>I5</f>
        <v>2024-01-01</v>
      </c>
      <c r="J4" s="378"/>
      <c r="K4" s="378"/>
      <c r="L4" s="378"/>
      <c r="M4" s="378"/>
      <c r="N4" s="378"/>
      <c r="O4" s="378"/>
      <c r="P4" s="378" t="d">
        <f>P5</f>
        <v>2024-01-08</v>
      </c>
      <c r="Q4" s="378"/>
      <c r="R4" s="378"/>
      <c r="S4" s="378"/>
      <c r="T4" s="378"/>
      <c r="U4" s="378"/>
      <c r="V4" s="378"/>
      <c r="W4" s="378" t="d">
        <f>W5</f>
        <v>2024-01-15</v>
      </c>
      <c r="X4" s="378"/>
      <c r="Y4" s="378"/>
      <c r="Z4" s="378"/>
      <c r="AA4" s="378"/>
      <c r="AB4" s="378"/>
      <c r="AC4" s="378"/>
      <c r="AD4" s="378" t="d">
        <f>AD5</f>
        <v>2024-01-22</v>
      </c>
      <c r="AE4" s="378"/>
      <c r="AF4" s="378"/>
      <c r="AG4" s="378"/>
      <c r="AH4" s="378"/>
      <c r="AI4" s="378"/>
      <c r="AJ4" s="378"/>
      <c r="AK4" s="378" t="d">
        <f>AK5</f>
        <v>2024-01-29</v>
      </c>
      <c r="AL4" s="378"/>
      <c r="AM4" s="378"/>
      <c r="AN4" s="378"/>
      <c r="AO4" s="378"/>
      <c r="AP4" s="378"/>
      <c r="AQ4" s="378"/>
      <c r="AR4" s="378" t="d">
        <f>AR5</f>
        <v>2024-02-05</v>
      </c>
      <c r="AS4" s="378"/>
      <c r="AT4" s="378"/>
      <c r="AU4" s="378"/>
      <c r="AV4" s="378"/>
      <c r="AW4" s="378"/>
      <c r="AX4" s="378"/>
      <c r="AY4" s="378" t="d">
        <f>AY5</f>
        <v>2024-02-12</v>
      </c>
      <c r="AZ4" s="378"/>
      <c r="BA4" s="378"/>
      <c r="BB4" s="378"/>
      <c r="BC4" s="378"/>
      <c r="BD4" s="378"/>
      <c r="BE4" s="378"/>
      <c r="BF4" s="378" t="d">
        <f>BF5</f>
        <v>2024-02-19</v>
      </c>
      <c r="BG4" s="378"/>
      <c r="BH4" s="378"/>
      <c r="BI4" s="378"/>
      <c r="BJ4" s="378"/>
      <c r="BK4" s="378"/>
      <c r="BL4" s="386"/>
    </row>
    <row r="5" spans="1:64" s="148" customFormat="1" ht="15" customHeight="1" x14ac:dyDescent="0.35">
      <c r="A5" s="387"/>
      <c r="B5" s="388" t="s">
        <v>1006</v>
      </c>
      <c r="C5" s="390" t="s">
        <v>103</v>
      </c>
      <c r="D5" s="392" t="s">
        <v>1001</v>
      </c>
      <c r="E5" s="392" t="s">
        <v>1002</v>
      </c>
      <c r="F5" s="392" t="s">
        <v>1003</v>
      </c>
      <c r="G5" s="51"/>
      <c r="I5" s="152" t="d">
        <f>Project_Start-WEEKDAY(Project_Start,1)+2+7*(Display_Week-1)</f>
        <v>2024-01-01</v>
      </c>
      <c r="J5" s="152" t="d">
        <f>I5+1</f>
        <v>2024-01-02</v>
      </c>
      <c r="K5" s="152" t="d">
        <f t="shared" ref="K5:AX5" si="0">J5+1</f>
        <v>2024-01-03</v>
      </c>
      <c r="L5" s="152" t="d">
        <f t="shared" si="0"/>
        <v>2024-01-04</v>
      </c>
      <c r="M5" s="152" t="d">
        <f t="shared" si="0"/>
        <v>2024-01-05</v>
      </c>
      <c r="N5" s="152" t="d">
        <f t="shared" si="0"/>
        <v>2024-01-06</v>
      </c>
      <c r="O5" s="153" t="d">
        <f t="shared" si="0"/>
        <v>2024-01-07</v>
      </c>
      <c r="P5" s="154" t="d">
        <f>O5+1</f>
        <v>2024-01-08</v>
      </c>
      <c r="Q5" s="152" t="d">
        <f>P5+1</f>
        <v>2024-01-09</v>
      </c>
      <c r="R5" s="152" t="d">
        <f t="shared" si="0"/>
        <v>2024-01-10</v>
      </c>
      <c r="S5" s="152" t="d">
        <f t="shared" si="0"/>
        <v>2024-01-11</v>
      </c>
      <c r="T5" s="152" t="d">
        <f t="shared" si="0"/>
        <v>2024-01-12</v>
      </c>
      <c r="U5" s="152" t="d">
        <f t="shared" si="0"/>
        <v>2024-01-13</v>
      </c>
      <c r="V5" s="153" t="d">
        <f t="shared" si="0"/>
        <v>2024-01-14</v>
      </c>
      <c r="W5" s="154" t="d">
        <f>V5+1</f>
        <v>2024-01-15</v>
      </c>
      <c r="X5" s="152" t="d">
        <f>W5+1</f>
        <v>2024-01-16</v>
      </c>
      <c r="Y5" s="152" t="d">
        <f t="shared" si="0"/>
        <v>2024-01-17</v>
      </c>
      <c r="Z5" s="152" t="d">
        <f t="shared" si="0"/>
        <v>2024-01-18</v>
      </c>
      <c r="AA5" s="152" t="d">
        <f t="shared" si="0"/>
        <v>2024-01-19</v>
      </c>
      <c r="AB5" s="152" t="d">
        <f t="shared" si="0"/>
        <v>2024-01-20</v>
      </c>
      <c r="AC5" s="153" t="d">
        <f t="shared" si="0"/>
        <v>2024-01-21</v>
      </c>
      <c r="AD5" s="154" t="d">
        <f>AC5+1</f>
        <v>2024-01-22</v>
      </c>
      <c r="AE5" s="152" t="d">
        <f>AD5+1</f>
        <v>2024-01-23</v>
      </c>
      <c r="AF5" s="152" t="d">
        <f t="shared" si="0"/>
        <v>2024-01-24</v>
      </c>
      <c r="AG5" s="152" t="d">
        <f t="shared" si="0"/>
        <v>2024-01-25</v>
      </c>
      <c r="AH5" s="152" t="d">
        <f t="shared" si="0"/>
        <v>2024-01-26</v>
      </c>
      <c r="AI5" s="152" t="d">
        <f t="shared" si="0"/>
        <v>2024-01-27</v>
      </c>
      <c r="AJ5" s="153" t="d">
        <f t="shared" si="0"/>
        <v>2024-01-28</v>
      </c>
      <c r="AK5" s="154" t="d">
        <f>AJ5+1</f>
        <v>2024-01-29</v>
      </c>
      <c r="AL5" s="152" t="d">
        <f>AK5+1</f>
        <v>2024-01-30</v>
      </c>
      <c r="AM5" s="152" t="d">
        <f t="shared" si="0"/>
        <v>2024-01-31</v>
      </c>
      <c r="AN5" s="152" t="d">
        <f t="shared" si="0"/>
        <v>2024-02-01</v>
      </c>
      <c r="AO5" s="152" t="d">
        <f t="shared" si="0"/>
        <v>2024-02-02</v>
      </c>
      <c r="AP5" s="152" t="d">
        <f t="shared" si="0"/>
        <v>2024-02-03</v>
      </c>
      <c r="AQ5" s="153" t="d">
        <f t="shared" si="0"/>
        <v>2024-02-04</v>
      </c>
      <c r="AR5" s="154" t="d">
        <f>AQ5+1</f>
        <v>2024-02-05</v>
      </c>
      <c r="AS5" s="152" t="d">
        <f>AR5+1</f>
        <v>2024-02-06</v>
      </c>
      <c r="AT5" s="152" t="d">
        <f t="shared" si="0"/>
        <v>2024-02-07</v>
      </c>
      <c r="AU5" s="152" t="d">
        <f t="shared" si="0"/>
        <v>2024-02-08</v>
      </c>
      <c r="AV5" s="152" t="d">
        <f t="shared" si="0"/>
        <v>2024-02-09</v>
      </c>
      <c r="AW5" s="152" t="d">
        <f t="shared" si="0"/>
        <v>2024-02-10</v>
      </c>
      <c r="AX5" s="153" t="d">
        <f t="shared" si="0"/>
        <v>2024-02-11</v>
      </c>
      <c r="AY5" s="154" t="d">
        <f>AX5+1</f>
        <v>2024-02-12</v>
      </c>
      <c r="AZ5" s="152" t="d">
        <f>AY5+1</f>
        <v>2024-02-13</v>
      </c>
      <c r="BA5" s="152" t="d">
        <f t="shared" ref="BA5:BE5" si="1">AZ5+1</f>
        <v>2024-02-14</v>
      </c>
      <c r="BB5" s="152" t="d">
        <f t="shared" si="1"/>
        <v>2024-02-15</v>
      </c>
      <c r="BC5" s="152" t="d">
        <f t="shared" si="1"/>
        <v>2024-02-16</v>
      </c>
      <c r="BD5" s="152" t="d">
        <f t="shared" si="1"/>
        <v>2024-02-17</v>
      </c>
      <c r="BE5" s="153" t="d">
        <f t="shared" si="1"/>
        <v>2024-02-18</v>
      </c>
      <c r="BF5" s="154" t="d">
        <f>BE5+1</f>
        <v>2024-02-19</v>
      </c>
      <c r="BG5" s="152" t="d">
        <f>BF5+1</f>
        <v>2024-02-20</v>
      </c>
      <c r="BH5" s="152" t="d">
        <f t="shared" ref="BH5:BL5" si="2">BG5+1</f>
        <v>2024-02-21</v>
      </c>
      <c r="BI5" s="152" t="d">
        <f t="shared" si="2"/>
        <v>2024-02-22</v>
      </c>
      <c r="BJ5" s="152" t="d">
        <f t="shared" si="2"/>
        <v>2024-02-23</v>
      </c>
      <c r="BK5" s="152" t="d">
        <f t="shared" si="2"/>
        <v>2024-02-24</v>
      </c>
      <c r="BL5" s="152" t="d">
        <f t="shared" si="2"/>
        <v>2024-02-25</v>
      </c>
    </row>
    <row r="6" spans="1:64" s="148" customFormat="1" ht="15" customHeight="1" thickBot="1" x14ac:dyDescent="0.4">
      <c r="A6" s="387"/>
      <c r="B6" s="389"/>
      <c r="C6" s="391"/>
      <c r="D6" s="391"/>
      <c r="E6" s="391"/>
      <c r="F6" s="391"/>
      <c r="G6" s="51"/>
      <c r="I6" s="155" t="str">
        <f t="shared" ref="I6:BL6" si="3">LEFT(TEXT(I5,"ddd"),1)</f>
        <v>M</v>
      </c>
      <c r="J6" s="156" t="str">
        <f t="shared" si="3"/>
        <v>T</v>
      </c>
      <c r="K6" s="156" t="str">
        <f t="shared" si="3"/>
        <v>W</v>
      </c>
      <c r="L6" s="156" t="str">
        <f t="shared" si="3"/>
        <v>T</v>
      </c>
      <c r="M6" s="156" t="str">
        <f t="shared" si="3"/>
        <v>F</v>
      </c>
      <c r="N6" s="156" t="str">
        <f t="shared" si="3"/>
        <v>S</v>
      </c>
      <c r="O6" s="156" t="str">
        <f t="shared" si="3"/>
        <v>S</v>
      </c>
      <c r="P6" s="156" t="str">
        <f t="shared" si="3"/>
        <v>M</v>
      </c>
      <c r="Q6" s="156" t="str">
        <f t="shared" si="3"/>
        <v>T</v>
      </c>
      <c r="R6" s="156" t="str">
        <f t="shared" si="3"/>
        <v>W</v>
      </c>
      <c r="S6" s="156" t="str">
        <f t="shared" si="3"/>
        <v>T</v>
      </c>
      <c r="T6" s="156" t="str">
        <f t="shared" si="3"/>
        <v>F</v>
      </c>
      <c r="U6" s="156" t="str">
        <f t="shared" si="3"/>
        <v>S</v>
      </c>
      <c r="V6" s="156" t="str">
        <f t="shared" si="3"/>
        <v>S</v>
      </c>
      <c r="W6" s="156" t="str">
        <f t="shared" si="3"/>
        <v>M</v>
      </c>
      <c r="X6" s="156" t="str">
        <f t="shared" si="3"/>
        <v>T</v>
      </c>
      <c r="Y6" s="156" t="str">
        <f t="shared" si="3"/>
        <v>W</v>
      </c>
      <c r="Z6" s="156" t="str">
        <f t="shared" si="3"/>
        <v>T</v>
      </c>
      <c r="AA6" s="156" t="str">
        <f t="shared" si="3"/>
        <v>F</v>
      </c>
      <c r="AB6" s="156" t="str">
        <f t="shared" si="3"/>
        <v>S</v>
      </c>
      <c r="AC6" s="156" t="str">
        <f t="shared" si="3"/>
        <v>S</v>
      </c>
      <c r="AD6" s="156" t="str">
        <f t="shared" si="3"/>
        <v>M</v>
      </c>
      <c r="AE6" s="156" t="str">
        <f t="shared" si="3"/>
        <v>T</v>
      </c>
      <c r="AF6" s="156" t="str">
        <f t="shared" si="3"/>
        <v>W</v>
      </c>
      <c r="AG6" s="156" t="str">
        <f t="shared" si="3"/>
        <v>T</v>
      </c>
      <c r="AH6" s="156" t="str">
        <f t="shared" si="3"/>
        <v>F</v>
      </c>
      <c r="AI6" s="156" t="str">
        <f t="shared" si="3"/>
        <v>S</v>
      </c>
      <c r="AJ6" s="156" t="str">
        <f t="shared" si="3"/>
        <v>S</v>
      </c>
      <c r="AK6" s="156" t="str">
        <f t="shared" si="3"/>
        <v>M</v>
      </c>
      <c r="AL6" s="156" t="str">
        <f t="shared" si="3"/>
        <v>T</v>
      </c>
      <c r="AM6" s="156" t="str">
        <f t="shared" si="3"/>
        <v>W</v>
      </c>
      <c r="AN6" s="156" t="str">
        <f t="shared" si="3"/>
        <v>T</v>
      </c>
      <c r="AO6" s="156" t="str">
        <f t="shared" si="3"/>
        <v>F</v>
      </c>
      <c r="AP6" s="156" t="str">
        <f t="shared" si="3"/>
        <v>S</v>
      </c>
      <c r="AQ6" s="156" t="str">
        <f t="shared" si="3"/>
        <v>S</v>
      </c>
      <c r="AR6" s="156" t="str">
        <f t="shared" si="3"/>
        <v>M</v>
      </c>
      <c r="AS6" s="156" t="str">
        <f t="shared" si="3"/>
        <v>T</v>
      </c>
      <c r="AT6" s="156" t="str">
        <f t="shared" si="3"/>
        <v>W</v>
      </c>
      <c r="AU6" s="156" t="str">
        <f t="shared" si="3"/>
        <v>T</v>
      </c>
      <c r="AV6" s="156" t="str">
        <f t="shared" si="3"/>
        <v>F</v>
      </c>
      <c r="AW6" s="156" t="str">
        <f t="shared" si="3"/>
        <v>S</v>
      </c>
      <c r="AX6" s="156" t="str">
        <f t="shared" si="3"/>
        <v>S</v>
      </c>
      <c r="AY6" s="156" t="str">
        <f t="shared" si="3"/>
        <v>M</v>
      </c>
      <c r="AZ6" s="156" t="str">
        <f t="shared" si="3"/>
        <v>T</v>
      </c>
      <c r="BA6" s="156" t="str">
        <f t="shared" si="3"/>
        <v>W</v>
      </c>
      <c r="BB6" s="156" t="str">
        <f t="shared" si="3"/>
        <v>T</v>
      </c>
      <c r="BC6" s="156" t="str">
        <f t="shared" si="3"/>
        <v>F</v>
      </c>
      <c r="BD6" s="156" t="str">
        <f t="shared" si="3"/>
        <v>S</v>
      </c>
      <c r="BE6" s="156" t="str">
        <f t="shared" si="3"/>
        <v>S</v>
      </c>
      <c r="BF6" s="156" t="str">
        <f t="shared" si="3"/>
        <v>M</v>
      </c>
      <c r="BG6" s="156" t="str">
        <f t="shared" si="3"/>
        <v>T</v>
      </c>
      <c r="BH6" s="156" t="str">
        <f t="shared" si="3"/>
        <v>W</v>
      </c>
      <c r="BI6" s="156" t="str">
        <f t="shared" si="3"/>
        <v>T</v>
      </c>
      <c r="BJ6" s="156" t="str">
        <f t="shared" si="3"/>
        <v>F</v>
      </c>
      <c r="BK6" s="156" t="str">
        <f t="shared" si="3"/>
        <v>S</v>
      </c>
      <c r="BL6" s="157" t="str">
        <f t="shared" si="3"/>
        <v>S</v>
      </c>
    </row>
    <row r="7" spans="1:64" s="148" customFormat="1" ht="30" hidden="1" customHeight="1" thickBot="1" x14ac:dyDescent="0.4">
      <c r="A7" s="216" t="s">
        <v>1004</v>
      </c>
      <c r="B7" s="158"/>
      <c r="C7" s="159"/>
      <c r="D7" s="158"/>
      <c r="E7" s="158"/>
      <c r="F7" s="158"/>
      <c r="G7" s="51"/>
      <c r="H7" s="148" t="str">
        <f>IF(OR(ISBLANK(task_start),ISBLANK(task_end)),"",task_end-task_start+1)</f>
        <v/>
      </c>
      <c r="I7" s="160"/>
      <c r="J7" s="160"/>
      <c r="K7" s="160"/>
      <c r="L7" s="160"/>
      <c r="M7" s="160"/>
      <c r="N7" s="160"/>
      <c r="O7" s="160"/>
      <c r="P7" s="160"/>
      <c r="Q7" s="160"/>
      <c r="R7" s="160"/>
      <c r="S7" s="160"/>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60"/>
      <c r="BF7" s="160"/>
      <c r="BG7" s="160"/>
      <c r="BH7" s="160"/>
      <c r="BI7" s="160"/>
      <c r="BJ7" s="160"/>
      <c r="BK7" s="160"/>
      <c r="BL7" s="160"/>
    </row>
    <row r="8" spans="1:64" s="163" customFormat="1" ht="30" customHeight="1" thickBot="1" x14ac:dyDescent="0.4">
      <c r="A8" s="215" t="str">
        <f ca="1">IF(AND(E8 = TODAY(), G8 = "Due"), B8, "")</f>
        <v/>
      </c>
      <c r="B8" s="169" t="str">
        <f>SubmittalSchedule!A6</f>
        <v>01 3216</v>
      </c>
      <c r="C8" s="170" t="str">
        <f>SubmittalSchedule!B6</f>
        <v>Construction Schedule</v>
      </c>
      <c r="D8" s="172">
        <v>0</v>
      </c>
      <c r="E8" s="171" t="d">
        <f>SubmittalSchedule!C6</f>
        <v>2024-01-04</v>
      </c>
      <c r="F8" s="174" t="d">
        <f t="shared" ref="F8:F49" si="4">E8+14</f>
        <v>2024-01-18</v>
      </c>
      <c r="G8" s="214" t="str">
        <f ca="1">IF(AND(E8 &lt;= TODAY(), E8 + 14 &gt;= TODAY()), "Due", "Not Due")</f>
        <v>Not Due</v>
      </c>
      <c r="H8" s="162">
        <f t="shared" ref="H8:H47" si="5">IF(OR(ISBLANK(task_start),ISBLANK(task_end)),"",task_end-task_start+1)</f>
        <v>15</v>
      </c>
      <c r="I8" s="164"/>
      <c r="J8" s="164"/>
      <c r="K8" s="164"/>
      <c r="L8" s="164"/>
      <c r="M8" s="164"/>
      <c r="N8" s="164"/>
      <c r="O8" s="164"/>
      <c r="P8" s="164"/>
      <c r="Q8" s="164"/>
      <c r="R8" s="164"/>
      <c r="S8" s="164"/>
      <c r="T8" s="164"/>
      <c r="U8" s="165"/>
      <c r="V8" s="165"/>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row>
    <row r="9" spans="1:64" s="163" customFormat="1" ht="30" customHeight="1" thickBot="1" x14ac:dyDescent="0.4">
      <c r="A9" s="215"/>
      <c r="B9" s="169">
        <f>SubmittalSchedule!A7</f>
        <v>24119.01</v>
      </c>
      <c r="C9" s="170" t="str">
        <f>SubmittalSchedule!B7</f>
        <v>Minor Demolition for Remodeling</v>
      </c>
      <c r="D9" s="172">
        <v>0</v>
      </c>
      <c r="E9" s="171" t="d">
        <f>SubmittalSchedule!C7</f>
        <v>2024-01-05</v>
      </c>
      <c r="F9" s="174" t="d">
        <f t="shared" si="4"/>
        <v>2024-01-19</v>
      </c>
      <c r="G9" s="214" t="str">
        <f t="shared" ref="G9:G72" ca="1" si="6">IF(E9 &lt;= TODAY(), "Due", "Not Due")</f>
        <v>Not Due</v>
      </c>
      <c r="H9" s="162">
        <f t="shared" si="5"/>
        <v>15</v>
      </c>
      <c r="I9" s="164"/>
      <c r="J9" s="164"/>
      <c r="K9" s="164"/>
      <c r="L9" s="164"/>
      <c r="M9" s="164"/>
      <c r="N9" s="164"/>
      <c r="O9" s="164"/>
      <c r="P9" s="164"/>
      <c r="Q9" s="164"/>
      <c r="R9" s="164"/>
      <c r="S9" s="164"/>
      <c r="T9" s="164"/>
      <c r="U9" s="165"/>
      <c r="V9" s="165"/>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row>
    <row r="10" spans="1:64" s="163" customFormat="1" ht="30" customHeight="1" thickBot="1" x14ac:dyDescent="0.4">
      <c r="A10" s="215"/>
      <c r="B10" s="169" t="str">
        <f>SubmittalSchedule!A8</f>
        <v>01 5000</v>
      </c>
      <c r="C10" s="170" t="str">
        <f>SubmittalSchedule!B8</f>
        <v>Temporary Facilities and Controls</v>
      </c>
      <c r="D10" s="172">
        <v>0</v>
      </c>
      <c r="E10" s="171" t="d">
        <f>SubmittalSchedule!C8</f>
        <v>2024-01-05</v>
      </c>
      <c r="F10" s="174" t="d">
        <f t="shared" si="4"/>
        <v>2024-01-19</v>
      </c>
      <c r="G10" s="214" t="str">
        <f t="shared" ca="1" si="6"/>
        <v>Not Due</v>
      </c>
      <c r="H10" s="162">
        <f t="shared" si="5"/>
        <v>15</v>
      </c>
      <c r="I10" s="164"/>
      <c r="J10" s="164"/>
      <c r="K10" s="164"/>
      <c r="L10" s="164"/>
      <c r="M10" s="164"/>
      <c r="N10" s="164"/>
      <c r="O10" s="164"/>
      <c r="P10" s="164"/>
      <c r="Q10" s="164"/>
      <c r="R10" s="164"/>
      <c r="S10" s="164"/>
      <c r="T10" s="164"/>
      <c r="U10" s="165"/>
      <c r="V10" s="165"/>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row>
    <row r="11" spans="1:64" s="163" customFormat="1" ht="30" customHeight="1" thickBot="1" x14ac:dyDescent="0.4">
      <c r="A11" s="215"/>
      <c r="B11" s="169" t="str">
        <f>SubmittalSchedule!A9</f>
        <v>01 6000</v>
      </c>
      <c r="C11" s="170" t="str">
        <f>SubmittalSchedule!B9</f>
        <v>Product Requirements</v>
      </c>
      <c r="D11" s="172">
        <v>0</v>
      </c>
      <c r="E11" s="171" t="d">
        <f>SubmittalSchedule!C9</f>
        <v>2024-01-05</v>
      </c>
      <c r="F11" s="174" t="d">
        <f t="shared" si="4"/>
        <v>2024-01-19</v>
      </c>
      <c r="G11" s="214" t="str">
        <f t="shared" ca="1" si="6"/>
        <v>Not Due</v>
      </c>
      <c r="H11" s="162">
        <f t="shared" si="5"/>
        <v>15</v>
      </c>
      <c r="I11" s="164"/>
      <c r="J11" s="164"/>
      <c r="K11" s="164"/>
      <c r="L11" s="164"/>
      <c r="M11" s="164"/>
      <c r="N11" s="164"/>
      <c r="O11" s="164"/>
      <c r="P11" s="164"/>
      <c r="Q11" s="164"/>
      <c r="R11" s="164"/>
      <c r="S11" s="164"/>
      <c r="T11" s="164"/>
      <c r="U11" s="165"/>
      <c r="V11" s="165"/>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row>
    <row r="12" spans="1:64" s="163" customFormat="1" ht="30" customHeight="1" thickBot="1" x14ac:dyDescent="0.4">
      <c r="A12" s="215"/>
      <c r="B12" s="169">
        <f>SubmittalSchedule!A10</f>
        <v>33000</v>
      </c>
      <c r="C12" s="170" t="str">
        <f>SubmittalSchedule!B10</f>
        <v>Concrete</v>
      </c>
      <c r="D12" s="172">
        <v>0</v>
      </c>
      <c r="E12" s="171" t="d">
        <f>SubmittalSchedule!C10</f>
        <v>2024-01-07</v>
      </c>
      <c r="F12" s="174" t="d">
        <f t="shared" si="4"/>
        <v>2024-01-21</v>
      </c>
      <c r="G12" s="214" t="str">
        <f t="shared" ca="1" si="6"/>
        <v>Not Due</v>
      </c>
      <c r="H12" s="162">
        <f t="shared" si="5"/>
        <v>15</v>
      </c>
      <c r="I12" s="164"/>
      <c r="J12" s="164"/>
      <c r="K12" s="164"/>
      <c r="L12" s="164"/>
      <c r="M12" s="164"/>
      <c r="N12" s="164"/>
      <c r="O12" s="164"/>
      <c r="P12" s="164"/>
      <c r="Q12" s="164"/>
      <c r="R12" s="164"/>
      <c r="S12" s="164"/>
      <c r="T12" s="164"/>
      <c r="U12" s="165"/>
      <c r="V12" s="165"/>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row>
    <row r="13" spans="1:64" s="163" customFormat="1" ht="30" customHeight="1" thickBot="1" x14ac:dyDescent="0.4">
      <c r="A13" s="215"/>
      <c r="B13" s="169">
        <f>SubmittalSchedule!A11</f>
        <v>42000</v>
      </c>
      <c r="C13" s="170" t="str">
        <f>SubmittalSchedule!B11</f>
        <v>Unit Masonry</v>
      </c>
      <c r="D13" s="172">
        <v>0</v>
      </c>
      <c r="E13" s="171" t="d">
        <f>SubmittalSchedule!C11</f>
        <v>2024-02-01</v>
      </c>
      <c r="F13" s="174" t="d">
        <f t="shared" si="4"/>
        <v>2024-02-15</v>
      </c>
      <c r="G13" s="214" t="str">
        <f t="shared" ca="1" si="6"/>
        <v>Not Due</v>
      </c>
      <c r="H13" s="162">
        <f t="shared" si="5"/>
        <v>15</v>
      </c>
      <c r="I13" s="164"/>
      <c r="J13" s="164"/>
      <c r="K13" s="164"/>
      <c r="L13" s="164"/>
      <c r="M13" s="164"/>
      <c r="N13" s="164"/>
      <c r="O13" s="164"/>
      <c r="P13" s="164"/>
      <c r="Q13" s="164"/>
      <c r="R13" s="164"/>
      <c r="S13" s="164"/>
      <c r="T13" s="164"/>
      <c r="U13" s="165"/>
      <c r="V13" s="165"/>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row>
    <row r="14" spans="1:64" s="163" customFormat="1" ht="30" customHeight="1" thickBot="1" x14ac:dyDescent="0.4">
      <c r="A14" s="215"/>
      <c r="B14" s="169" t="str">
        <f>SubmittalSchedule!A12</f>
        <v>31 2000</v>
      </c>
      <c r="C14" s="170" t="str">
        <f>SubmittalSchedule!B12</f>
        <v>Earthwork</v>
      </c>
      <c r="D14" s="172">
        <v>0</v>
      </c>
      <c r="E14" s="171" t="d">
        <f>SubmittalSchedule!C12</f>
        <v>2024-02-01</v>
      </c>
      <c r="F14" s="174" t="d">
        <f t="shared" si="4"/>
        <v>2024-02-15</v>
      </c>
      <c r="G14" s="214" t="str">
        <f t="shared" ca="1" si="6"/>
        <v>Not Due</v>
      </c>
      <c r="H14" s="162">
        <f t="shared" si="5"/>
        <v>15</v>
      </c>
      <c r="I14" s="164"/>
      <c r="J14" s="164"/>
      <c r="K14" s="164"/>
      <c r="L14" s="164"/>
      <c r="M14" s="164"/>
      <c r="N14" s="164"/>
      <c r="O14" s="164"/>
      <c r="P14" s="164"/>
      <c r="Q14" s="164"/>
      <c r="R14" s="164"/>
      <c r="S14" s="164"/>
      <c r="T14" s="164"/>
      <c r="U14" s="165"/>
      <c r="V14" s="165"/>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row>
    <row r="15" spans="1:64" s="163" customFormat="1" ht="30" customHeight="1" thickBot="1" x14ac:dyDescent="0.4">
      <c r="A15" s="215"/>
      <c r="B15" s="169" t="str">
        <f>SubmittalSchedule!A13</f>
        <v>01 7329</v>
      </c>
      <c r="C15" s="170" t="str">
        <f>SubmittalSchedule!B13</f>
        <v>Cutting and Patching</v>
      </c>
      <c r="D15" s="172">
        <v>0</v>
      </c>
      <c r="E15" s="171" t="d">
        <f>SubmittalSchedule!C13</f>
        <v>2024-02-06</v>
      </c>
      <c r="F15" s="174" t="d">
        <f t="shared" si="4"/>
        <v>2024-02-20</v>
      </c>
      <c r="G15" s="214" t="str">
        <f t="shared" ca="1" si="6"/>
        <v>Not Due</v>
      </c>
      <c r="H15" s="162">
        <f t="shared" si="5"/>
        <v>15</v>
      </c>
      <c r="I15" s="164"/>
      <c r="J15" s="164"/>
      <c r="K15" s="164"/>
      <c r="L15" s="164"/>
      <c r="M15" s="164"/>
      <c r="N15" s="164"/>
      <c r="O15" s="164"/>
      <c r="P15" s="164"/>
      <c r="Q15" s="164"/>
      <c r="R15" s="164"/>
      <c r="S15" s="164"/>
      <c r="T15" s="164"/>
      <c r="U15" s="165"/>
      <c r="V15" s="165"/>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row>
    <row r="16" spans="1:64" s="163" customFormat="1" ht="30" customHeight="1" thickBot="1" x14ac:dyDescent="0.4">
      <c r="A16" s="215"/>
      <c r="B16" s="169">
        <f>SubmittalSchedule!A14</f>
        <v>260500</v>
      </c>
      <c r="C16" s="170" t="str">
        <f>SubmittalSchedule!B14</f>
        <v>Common Work Results for Electrical</v>
      </c>
      <c r="D16" s="172">
        <v>0</v>
      </c>
      <c r="E16" s="171" t="d">
        <f>SubmittalSchedule!C14</f>
        <v>2024-03-01</v>
      </c>
      <c r="F16" s="174" t="d">
        <f t="shared" si="4"/>
        <v>2024-03-15</v>
      </c>
      <c r="G16" s="214" t="str">
        <f t="shared" ca="1" si="6"/>
        <v>Not Due</v>
      </c>
      <c r="H16" s="162">
        <f t="shared" si="5"/>
        <v>15</v>
      </c>
      <c r="I16" s="164"/>
      <c r="J16" s="164"/>
      <c r="K16" s="164"/>
      <c r="L16" s="164"/>
      <c r="M16" s="164"/>
      <c r="N16" s="164"/>
      <c r="O16" s="164"/>
      <c r="P16" s="164"/>
      <c r="Q16" s="164"/>
      <c r="R16" s="164"/>
      <c r="S16" s="164"/>
      <c r="T16" s="164"/>
      <c r="U16" s="165"/>
      <c r="V16" s="165"/>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row>
    <row r="17" spans="1:64" s="163" customFormat="1" ht="30" customHeight="1" thickBot="1" x14ac:dyDescent="0.4">
      <c r="A17" s="215"/>
      <c r="B17" s="169">
        <f>SubmittalSchedule!A15</f>
        <v>260519</v>
      </c>
      <c r="C17" s="170" t="str">
        <f>SubmittalSchedule!B15</f>
        <v>Low-Voltage Electrical Power Conductors and Cables</v>
      </c>
      <c r="D17" s="172">
        <v>0</v>
      </c>
      <c r="E17" s="171" t="d">
        <f>SubmittalSchedule!C15</f>
        <v>2024-03-01</v>
      </c>
      <c r="F17" s="174" t="d">
        <f t="shared" si="4"/>
        <v>2024-03-15</v>
      </c>
      <c r="G17" s="214" t="str">
        <f t="shared" ca="1" si="6"/>
        <v>Not Due</v>
      </c>
      <c r="H17" s="162">
        <f t="shared" si="5"/>
        <v>15</v>
      </c>
      <c r="I17" s="164"/>
      <c r="J17" s="164"/>
      <c r="K17" s="164"/>
      <c r="L17" s="164"/>
      <c r="M17" s="164"/>
      <c r="N17" s="164"/>
      <c r="O17" s="164"/>
      <c r="P17" s="164"/>
      <c r="Q17" s="164"/>
      <c r="R17" s="164"/>
      <c r="S17" s="164"/>
      <c r="T17" s="164"/>
      <c r="U17" s="165"/>
      <c r="V17" s="165"/>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row>
    <row r="18" spans="1:64" s="163" customFormat="1" ht="30" customHeight="1" thickBot="1" x14ac:dyDescent="0.4">
      <c r="A18" s="215"/>
      <c r="B18" s="169">
        <f>SubmittalSchedule!A16</f>
        <v>260526</v>
      </c>
      <c r="C18" s="170" t="str">
        <f>SubmittalSchedule!B16</f>
        <v>Grounding and Bonding for Electrical Systems</v>
      </c>
      <c r="D18" s="172">
        <v>0</v>
      </c>
      <c r="E18" s="171" t="d">
        <f>SubmittalSchedule!C16</f>
        <v>2024-03-01</v>
      </c>
      <c r="F18" s="174" t="d">
        <f t="shared" si="4"/>
        <v>2024-03-15</v>
      </c>
      <c r="G18" s="214" t="str">
        <f t="shared" ca="1" si="6"/>
        <v>Not Due</v>
      </c>
      <c r="H18" s="162">
        <f t="shared" si="5"/>
        <v>15</v>
      </c>
      <c r="I18" s="164"/>
      <c r="J18" s="164"/>
      <c r="K18" s="164"/>
      <c r="L18" s="164"/>
      <c r="M18" s="164"/>
      <c r="N18" s="164"/>
      <c r="O18" s="164"/>
      <c r="P18" s="164"/>
      <c r="Q18" s="164"/>
      <c r="R18" s="164"/>
      <c r="S18" s="164"/>
      <c r="T18" s="164"/>
      <c r="U18" s="165"/>
      <c r="V18" s="165"/>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row>
    <row r="19" spans="1:64" s="163" customFormat="1" ht="30" customHeight="1" thickBot="1" x14ac:dyDescent="0.4">
      <c r="A19" s="215"/>
      <c r="B19" s="169">
        <f>SubmittalSchedule!A17</f>
        <v>260529</v>
      </c>
      <c r="C19" s="170" t="str">
        <f>SubmittalSchedule!B17</f>
        <v>Hangers and Supports for Electrical Systems</v>
      </c>
      <c r="D19" s="172">
        <v>0</v>
      </c>
      <c r="E19" s="171" t="d">
        <f>SubmittalSchedule!C17</f>
        <v>2024-03-01</v>
      </c>
      <c r="F19" s="174" t="d">
        <f t="shared" si="4"/>
        <v>2024-03-15</v>
      </c>
      <c r="G19" s="214" t="str">
        <f t="shared" ca="1" si="6"/>
        <v>Not Due</v>
      </c>
      <c r="H19" s="162">
        <f t="shared" si="5"/>
        <v>15</v>
      </c>
      <c r="I19" s="164"/>
      <c r="J19" s="164"/>
      <c r="K19" s="164"/>
      <c r="L19" s="164"/>
      <c r="M19" s="164"/>
      <c r="N19" s="164"/>
      <c r="O19" s="164"/>
      <c r="P19" s="164"/>
      <c r="Q19" s="164"/>
      <c r="R19" s="164"/>
      <c r="S19" s="164"/>
      <c r="T19" s="164"/>
      <c r="U19" s="165"/>
      <c r="V19" s="165"/>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row>
    <row r="20" spans="1:64" s="163" customFormat="1" ht="30" customHeight="1" thickBot="1" x14ac:dyDescent="0.4">
      <c r="A20" s="215"/>
      <c r="B20" s="169">
        <f>SubmittalSchedule!A18</f>
        <v>260533</v>
      </c>
      <c r="C20" s="170" t="str">
        <f>SubmittalSchedule!B18</f>
        <v>Raceways and Boxes for Electrical Systems</v>
      </c>
      <c r="D20" s="172">
        <v>0</v>
      </c>
      <c r="E20" s="171" t="d">
        <f>SubmittalSchedule!C18</f>
        <v>2024-03-01</v>
      </c>
      <c r="F20" s="174" t="d">
        <f t="shared" si="4"/>
        <v>2024-03-15</v>
      </c>
      <c r="G20" s="214" t="str">
        <f t="shared" ca="1" si="6"/>
        <v>Not Due</v>
      </c>
      <c r="H20" s="162">
        <f t="shared" si="5"/>
        <v>15</v>
      </c>
      <c r="I20" s="164"/>
      <c r="J20" s="164"/>
      <c r="K20" s="164"/>
      <c r="L20" s="164"/>
      <c r="M20" s="164"/>
      <c r="N20" s="164"/>
      <c r="O20" s="164"/>
      <c r="P20" s="164"/>
      <c r="Q20" s="164"/>
      <c r="R20" s="164"/>
      <c r="S20" s="164"/>
      <c r="T20" s="164"/>
      <c r="U20" s="165"/>
      <c r="V20" s="165"/>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row>
    <row r="21" spans="1:64" s="163" customFormat="1" ht="30" customHeight="1" thickBot="1" x14ac:dyDescent="0.4">
      <c r="A21" s="215"/>
      <c r="B21" s="169" t="str">
        <f>SubmittalSchedule!A19</f>
        <v>31 3116</v>
      </c>
      <c r="C21" s="170" t="str">
        <f>SubmittalSchedule!B19</f>
        <v>Termite Control</v>
      </c>
      <c r="D21" s="172">
        <v>0</v>
      </c>
      <c r="E21" s="171" t="d">
        <f>SubmittalSchedule!C19</f>
        <v>2024-03-01</v>
      </c>
      <c r="F21" s="174" t="d">
        <f t="shared" si="4"/>
        <v>2024-03-15</v>
      </c>
      <c r="G21" s="214" t="str">
        <f t="shared" ca="1" si="6"/>
        <v>Not Due</v>
      </c>
      <c r="H21" s="162">
        <f t="shared" si="5"/>
        <v>15</v>
      </c>
      <c r="I21" s="164"/>
      <c r="J21" s="164"/>
      <c r="K21" s="164"/>
      <c r="L21" s="164"/>
      <c r="M21" s="164"/>
      <c r="N21" s="164"/>
      <c r="O21" s="164"/>
      <c r="P21" s="164"/>
      <c r="Q21" s="164"/>
      <c r="R21" s="164"/>
      <c r="S21" s="164"/>
      <c r="T21" s="164"/>
      <c r="U21" s="165"/>
      <c r="V21" s="165"/>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row>
    <row r="22" spans="1:64" s="163" customFormat="1" ht="30" customHeight="1" thickBot="1" x14ac:dyDescent="0.4">
      <c r="A22" s="215"/>
      <c r="B22" s="169">
        <f>SubmittalSchedule!A20</f>
        <v>44200</v>
      </c>
      <c r="C22" s="170" t="str">
        <f>SubmittalSchedule!B20</f>
        <v>Stone Cladding</v>
      </c>
      <c r="D22" s="172">
        <v>0</v>
      </c>
      <c r="E22" s="171" t="d">
        <f>SubmittalSchedule!C20</f>
        <v>2024-03-15</v>
      </c>
      <c r="F22" s="174" t="d">
        <f t="shared" si="4"/>
        <v>2024-03-29</v>
      </c>
      <c r="G22" s="214" t="str">
        <f t="shared" ca="1" si="6"/>
        <v>Not Due</v>
      </c>
      <c r="H22" s="162">
        <f t="shared" si="5"/>
        <v>15</v>
      </c>
      <c r="I22" s="164"/>
      <c r="J22" s="164"/>
      <c r="K22" s="164"/>
      <c r="L22" s="164"/>
      <c r="M22" s="164"/>
      <c r="N22" s="164"/>
      <c r="O22" s="164"/>
      <c r="P22" s="164"/>
      <c r="Q22" s="164"/>
      <c r="R22" s="164"/>
      <c r="S22" s="164"/>
      <c r="T22" s="164"/>
      <c r="U22" s="165"/>
      <c r="V22" s="165"/>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row>
    <row r="23" spans="1:64" s="163" customFormat="1" ht="30" customHeight="1" thickBot="1" x14ac:dyDescent="0.4">
      <c r="A23" s="215"/>
      <c r="B23" s="169">
        <f>SubmittalSchedule!A21</f>
        <v>47200</v>
      </c>
      <c r="C23" s="170" t="str">
        <f>SubmittalSchedule!B21</f>
        <v>Cast Stone Masonry</v>
      </c>
      <c r="D23" s="172">
        <v>0</v>
      </c>
      <c r="E23" s="171" t="d">
        <f>SubmittalSchedule!C21</f>
        <v>2024-03-15</v>
      </c>
      <c r="F23" s="174" t="d">
        <f t="shared" si="4"/>
        <v>2024-03-29</v>
      </c>
      <c r="G23" s="214" t="str">
        <f t="shared" ca="1" si="6"/>
        <v>Not Due</v>
      </c>
      <c r="H23" s="162">
        <f t="shared" si="5"/>
        <v>15</v>
      </c>
      <c r="I23" s="164"/>
      <c r="J23" s="164"/>
      <c r="K23" s="164"/>
      <c r="L23" s="164"/>
      <c r="M23" s="164"/>
      <c r="N23" s="164"/>
      <c r="O23" s="164"/>
      <c r="P23" s="164"/>
      <c r="Q23" s="164"/>
      <c r="R23" s="164"/>
      <c r="S23" s="164"/>
      <c r="T23" s="164"/>
      <c r="U23" s="165"/>
      <c r="V23" s="165"/>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row>
    <row r="24" spans="1:64" s="163" customFormat="1" ht="30" customHeight="1" thickBot="1" x14ac:dyDescent="0.4">
      <c r="A24" s="215"/>
      <c r="B24" s="169">
        <f>SubmittalSchedule!A22</f>
        <v>61000</v>
      </c>
      <c r="C24" s="170" t="str">
        <f>SubmittalSchedule!B22</f>
        <v>Rough Carpentry</v>
      </c>
      <c r="D24" s="172">
        <v>0</v>
      </c>
      <c r="E24" s="171" t="d">
        <f>SubmittalSchedule!C22</f>
        <v>2024-03-15</v>
      </c>
      <c r="F24" s="174" t="d">
        <f t="shared" si="4"/>
        <v>2024-03-29</v>
      </c>
      <c r="G24" s="214" t="str">
        <f t="shared" ca="1" si="6"/>
        <v>Not Due</v>
      </c>
      <c r="H24" s="162">
        <f t="shared" si="5"/>
        <v>15</v>
      </c>
      <c r="I24" s="164"/>
      <c r="J24" s="164"/>
      <c r="K24" s="164"/>
      <c r="L24" s="164"/>
      <c r="M24" s="164"/>
      <c r="N24" s="164"/>
      <c r="O24" s="164"/>
      <c r="P24" s="164"/>
      <c r="Q24" s="164"/>
      <c r="R24" s="164"/>
      <c r="S24" s="164"/>
      <c r="T24" s="164"/>
      <c r="U24" s="165"/>
      <c r="V24" s="165"/>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row>
    <row r="25" spans="1:64" s="163" customFormat="1" ht="30" customHeight="1" thickBot="1" x14ac:dyDescent="0.4">
      <c r="A25" s="215"/>
      <c r="B25" s="169">
        <f>SubmittalSchedule!A23</f>
        <v>81100</v>
      </c>
      <c r="C25" s="170" t="str">
        <f>SubmittalSchedule!B23</f>
        <v>Metal Doors and Frames</v>
      </c>
      <c r="D25" s="172">
        <v>0</v>
      </c>
      <c r="E25" s="171" t="d">
        <f>SubmittalSchedule!C23</f>
        <v>2024-03-15</v>
      </c>
      <c r="F25" s="174" t="d">
        <f t="shared" si="4"/>
        <v>2024-03-29</v>
      </c>
      <c r="G25" s="214" t="str">
        <f t="shared" ca="1" si="6"/>
        <v>Not Due</v>
      </c>
      <c r="H25" s="162">
        <f t="shared" si="5"/>
        <v>15</v>
      </c>
      <c r="I25" s="164"/>
      <c r="J25" s="164"/>
      <c r="K25" s="164"/>
      <c r="L25" s="164"/>
      <c r="M25" s="164"/>
      <c r="N25" s="164"/>
      <c r="O25" s="164"/>
      <c r="P25" s="164"/>
      <c r="Q25" s="164"/>
      <c r="R25" s="164"/>
      <c r="S25" s="164"/>
      <c r="T25" s="164"/>
      <c r="U25" s="165"/>
      <c r="V25" s="165"/>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row>
    <row r="26" spans="1:64" s="163" customFormat="1" ht="30" customHeight="1" thickBot="1" x14ac:dyDescent="0.4">
      <c r="A26" s="215"/>
      <c r="B26" s="169">
        <f>SubmittalSchedule!A24</f>
        <v>51200</v>
      </c>
      <c r="C26" s="170" t="str">
        <f>SubmittalSchedule!B24</f>
        <v>Structural Steel</v>
      </c>
      <c r="D26" s="172">
        <v>0</v>
      </c>
      <c r="E26" s="171" t="d">
        <f>SubmittalSchedule!C24</f>
        <v>2024-04-01</v>
      </c>
      <c r="F26" s="174" t="d">
        <f t="shared" si="4"/>
        <v>2024-04-15</v>
      </c>
      <c r="G26" s="214" t="str">
        <f t="shared" ca="1" si="6"/>
        <v>Not Due</v>
      </c>
      <c r="H26" s="162">
        <f t="shared" si="5"/>
        <v>15</v>
      </c>
      <c r="I26" s="164"/>
      <c r="J26" s="164"/>
      <c r="K26" s="164"/>
      <c r="L26" s="164"/>
      <c r="M26" s="164"/>
      <c r="N26" s="164"/>
      <c r="O26" s="164"/>
      <c r="P26" s="164"/>
      <c r="Q26" s="164"/>
      <c r="R26" s="164"/>
      <c r="S26" s="164"/>
      <c r="T26" s="164"/>
      <c r="U26" s="165"/>
      <c r="V26" s="165"/>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row>
    <row r="27" spans="1:64" s="163" customFormat="1" ht="30" customHeight="1" thickBot="1" x14ac:dyDescent="0.4">
      <c r="A27" s="215"/>
      <c r="B27" s="169">
        <f>SubmittalSchedule!A25</f>
        <v>52100</v>
      </c>
      <c r="C27" s="170" t="str">
        <f>SubmittalSchedule!B25</f>
        <v>Steel Joists</v>
      </c>
      <c r="D27" s="172">
        <v>0</v>
      </c>
      <c r="E27" s="171" t="d">
        <f>SubmittalSchedule!C25</f>
        <v>2024-04-01</v>
      </c>
      <c r="F27" s="174" t="d">
        <f t="shared" si="4"/>
        <v>2024-04-15</v>
      </c>
      <c r="G27" s="214" t="str">
        <f t="shared" ca="1" si="6"/>
        <v>Not Due</v>
      </c>
      <c r="H27" s="162">
        <f t="shared" si="5"/>
        <v>15</v>
      </c>
      <c r="I27" s="164"/>
      <c r="J27" s="164"/>
      <c r="K27" s="164"/>
      <c r="L27" s="164"/>
      <c r="M27" s="164"/>
      <c r="N27" s="164"/>
      <c r="O27" s="164"/>
      <c r="P27" s="164"/>
      <c r="Q27" s="164"/>
      <c r="R27" s="164"/>
      <c r="S27" s="164"/>
      <c r="T27" s="164"/>
      <c r="U27" s="165"/>
      <c r="V27" s="165"/>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row>
    <row r="28" spans="1:64" s="163" customFormat="1" ht="30" customHeight="1" thickBot="1" x14ac:dyDescent="0.4">
      <c r="A28" s="215"/>
      <c r="B28" s="169">
        <f>SubmittalSchedule!A26</f>
        <v>53100</v>
      </c>
      <c r="C28" s="170" t="str">
        <f>SubmittalSchedule!B26</f>
        <v>Steel Deck</v>
      </c>
      <c r="D28" s="172">
        <v>0</v>
      </c>
      <c r="E28" s="171" t="d">
        <f>SubmittalSchedule!C26</f>
        <v>2024-04-01</v>
      </c>
      <c r="F28" s="174" t="d">
        <f t="shared" si="4"/>
        <v>2024-04-15</v>
      </c>
      <c r="G28" s="214" t="str">
        <f t="shared" ca="1" si="6"/>
        <v>Not Due</v>
      </c>
      <c r="H28" s="162">
        <f t="shared" si="5"/>
        <v>15</v>
      </c>
      <c r="I28" s="164"/>
      <c r="J28" s="164"/>
      <c r="K28" s="164"/>
      <c r="L28" s="164"/>
      <c r="M28" s="164"/>
      <c r="N28" s="164"/>
      <c r="O28" s="164"/>
      <c r="P28" s="164"/>
      <c r="Q28" s="164"/>
      <c r="R28" s="164"/>
      <c r="S28" s="164"/>
      <c r="T28" s="164"/>
      <c r="U28" s="165"/>
      <c r="V28" s="165"/>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row>
    <row r="29" spans="1:64" s="163" customFormat="1" ht="30" customHeight="1" thickBot="1" x14ac:dyDescent="0.4">
      <c r="A29" s="215"/>
      <c r="B29" s="169">
        <f>SubmittalSchedule!A27</f>
        <v>55000</v>
      </c>
      <c r="C29" s="170" t="str">
        <f>SubmittalSchedule!B27</f>
        <v>Metal Fabrications</v>
      </c>
      <c r="D29" s="172">
        <v>0</v>
      </c>
      <c r="E29" s="171" t="d">
        <f>SubmittalSchedule!C27</f>
        <v>2024-04-01</v>
      </c>
      <c r="F29" s="174" t="d">
        <f t="shared" si="4"/>
        <v>2024-04-15</v>
      </c>
      <c r="G29" s="214" t="str">
        <f t="shared" ca="1" si="6"/>
        <v>Not Due</v>
      </c>
      <c r="H29" s="162">
        <f t="shared" si="5"/>
        <v>15</v>
      </c>
      <c r="I29" s="164"/>
      <c r="J29" s="164"/>
      <c r="K29" s="164"/>
      <c r="L29" s="164"/>
      <c r="M29" s="164"/>
      <c r="N29" s="164"/>
      <c r="O29" s="164"/>
      <c r="P29" s="164"/>
      <c r="Q29" s="164"/>
      <c r="R29" s="164"/>
      <c r="S29" s="164"/>
      <c r="T29" s="164"/>
      <c r="U29" s="165"/>
      <c r="V29" s="165"/>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row>
    <row r="30" spans="1:64" s="163" customFormat="1" ht="30" customHeight="1" thickBot="1" x14ac:dyDescent="0.4">
      <c r="A30" s="215"/>
      <c r="B30" s="169">
        <f>SubmittalSchedule!A28</f>
        <v>92100</v>
      </c>
      <c r="C30" s="170" t="str">
        <f>SubmittalSchedule!B28</f>
        <v>Gypsum Board Assemblies</v>
      </c>
      <c r="D30" s="172">
        <v>0</v>
      </c>
      <c r="E30" s="171" t="d">
        <f>SubmittalSchedule!C28</f>
        <v>2024-04-01</v>
      </c>
      <c r="F30" s="174" t="d">
        <f t="shared" si="4"/>
        <v>2024-04-15</v>
      </c>
      <c r="G30" s="214" t="str">
        <f t="shared" ca="1" si="6"/>
        <v>Not Due</v>
      </c>
      <c r="H30" s="162">
        <f t="shared" si="5"/>
        <v>15</v>
      </c>
      <c r="I30" s="164"/>
      <c r="J30" s="164"/>
      <c r="K30" s="164"/>
      <c r="L30" s="164"/>
      <c r="M30" s="164"/>
      <c r="N30" s="164"/>
      <c r="O30" s="164"/>
      <c r="P30" s="164"/>
      <c r="Q30" s="164"/>
      <c r="R30" s="164"/>
      <c r="S30" s="164"/>
      <c r="T30" s="164"/>
      <c r="U30" s="165"/>
      <c r="V30" s="165"/>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row>
    <row r="31" spans="1:64" s="163" customFormat="1" ht="30" customHeight="1" thickBot="1" x14ac:dyDescent="0.4">
      <c r="A31" s="215"/>
      <c r="B31" s="169">
        <f>SubmittalSchedule!A29</f>
        <v>213113</v>
      </c>
      <c r="C31" s="170" t="str">
        <f>SubmittalSchedule!B29</f>
        <v>Electric-Drive, Centrifugal Fire Pumps</v>
      </c>
      <c r="D31" s="172">
        <v>0</v>
      </c>
      <c r="E31" s="171" t="d">
        <f>SubmittalSchedule!C29</f>
        <v>2024-04-01</v>
      </c>
      <c r="F31" s="174" t="d">
        <f t="shared" si="4"/>
        <v>2024-04-15</v>
      </c>
      <c r="G31" s="214" t="str">
        <f t="shared" ca="1" si="6"/>
        <v>Not Due</v>
      </c>
      <c r="H31" s="162">
        <f t="shared" si="5"/>
        <v>15</v>
      </c>
      <c r="I31" s="164"/>
      <c r="J31" s="164"/>
      <c r="K31" s="164"/>
      <c r="L31" s="164"/>
      <c r="M31" s="164"/>
      <c r="N31" s="164"/>
      <c r="O31" s="164"/>
      <c r="P31" s="164"/>
      <c r="Q31" s="164"/>
      <c r="R31" s="164"/>
      <c r="S31" s="164"/>
      <c r="T31" s="164"/>
      <c r="U31" s="165"/>
      <c r="V31" s="165"/>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row>
    <row r="32" spans="1:64" s="163" customFormat="1" ht="30" customHeight="1" thickBot="1" x14ac:dyDescent="0.4">
      <c r="A32" s="215"/>
      <c r="B32" s="169">
        <f>SubmittalSchedule!A30</f>
        <v>220500</v>
      </c>
      <c r="C32" s="170" t="str">
        <f>SubmittalSchedule!B30</f>
        <v>Common Work Results for Plumbing</v>
      </c>
      <c r="D32" s="172">
        <v>0</v>
      </c>
      <c r="E32" s="171" t="d">
        <f>SubmittalSchedule!C30</f>
        <v>2024-04-01</v>
      </c>
      <c r="F32" s="174" t="d">
        <f t="shared" si="4"/>
        <v>2024-04-15</v>
      </c>
      <c r="G32" s="214" t="str">
        <f t="shared" ca="1" si="6"/>
        <v>Not Due</v>
      </c>
      <c r="H32" s="162">
        <f t="shared" si="5"/>
        <v>15</v>
      </c>
      <c r="I32" s="164"/>
      <c r="J32" s="164"/>
      <c r="K32" s="164"/>
      <c r="L32" s="164"/>
      <c r="M32" s="164"/>
      <c r="N32" s="164"/>
      <c r="O32" s="164"/>
      <c r="P32" s="164"/>
      <c r="Q32" s="164"/>
      <c r="R32" s="164"/>
      <c r="S32" s="164"/>
      <c r="T32" s="164"/>
      <c r="U32" s="165"/>
      <c r="V32" s="165"/>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row>
    <row r="33" spans="1:64" s="163" customFormat="1" ht="30" customHeight="1" thickBot="1" x14ac:dyDescent="0.4">
      <c r="A33" s="215"/>
      <c r="B33" s="169">
        <f>SubmittalSchedule!A31</f>
        <v>220519</v>
      </c>
      <c r="C33" s="170" t="str">
        <f>SubmittalSchedule!B31</f>
        <v>Meters and Gages for Plumbing Piping</v>
      </c>
      <c r="D33" s="172">
        <v>0</v>
      </c>
      <c r="E33" s="171" t="d">
        <f>SubmittalSchedule!C31</f>
        <v>2024-04-01</v>
      </c>
      <c r="F33" s="174" t="d">
        <f t="shared" si="4"/>
        <v>2024-04-15</v>
      </c>
      <c r="G33" s="214" t="str">
        <f t="shared" ca="1" si="6"/>
        <v>Not Due</v>
      </c>
      <c r="H33" s="162">
        <f t="shared" si="5"/>
        <v>15</v>
      </c>
      <c r="I33" s="164"/>
      <c r="J33" s="164"/>
      <c r="K33" s="164"/>
      <c r="L33" s="164"/>
      <c r="M33" s="164"/>
      <c r="N33" s="164"/>
      <c r="O33" s="164"/>
      <c r="P33" s="164"/>
      <c r="Q33" s="164"/>
      <c r="R33" s="164"/>
      <c r="S33" s="164"/>
      <c r="T33" s="164"/>
      <c r="U33" s="165"/>
      <c r="V33" s="165"/>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row>
    <row r="34" spans="1:64" s="163" customFormat="1" ht="30" customHeight="1" thickBot="1" x14ac:dyDescent="0.4">
      <c r="A34" s="215"/>
      <c r="B34" s="169">
        <f>SubmittalSchedule!A32</f>
        <v>220523</v>
      </c>
      <c r="C34" s="170" t="str">
        <f>SubmittalSchedule!B32</f>
        <v>General-Duty Valves for Plumbing Piping</v>
      </c>
      <c r="D34" s="172">
        <v>0</v>
      </c>
      <c r="E34" s="171" t="d">
        <f>SubmittalSchedule!C32</f>
        <v>2024-04-01</v>
      </c>
      <c r="F34" s="174" t="d">
        <f t="shared" si="4"/>
        <v>2024-04-15</v>
      </c>
      <c r="G34" s="214" t="str">
        <f t="shared" ca="1" si="6"/>
        <v>Not Due</v>
      </c>
      <c r="H34" s="162">
        <f t="shared" si="5"/>
        <v>15</v>
      </c>
      <c r="I34" s="164"/>
      <c r="J34" s="164"/>
      <c r="K34" s="164"/>
      <c r="L34" s="164"/>
      <c r="M34" s="164"/>
      <c r="N34" s="164"/>
      <c r="O34" s="164"/>
      <c r="P34" s="164"/>
      <c r="Q34" s="164"/>
      <c r="R34" s="164"/>
      <c r="S34" s="164"/>
      <c r="T34" s="164"/>
      <c r="U34" s="165"/>
      <c r="V34" s="165"/>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row>
    <row r="35" spans="1:64" s="163" customFormat="1" ht="30" customHeight="1" thickBot="1" x14ac:dyDescent="0.4">
      <c r="A35" s="215"/>
      <c r="B35" s="169">
        <f>SubmittalSchedule!A33</f>
        <v>220529</v>
      </c>
      <c r="C35" s="170" t="str">
        <f>SubmittalSchedule!B33</f>
        <v>Hangers and Supports for Plumbing Piping and Equipment</v>
      </c>
      <c r="D35" s="172">
        <v>0</v>
      </c>
      <c r="E35" s="171" t="d">
        <f>SubmittalSchedule!C33</f>
        <v>2024-04-01</v>
      </c>
      <c r="F35" s="174" t="d">
        <f t="shared" si="4"/>
        <v>2024-04-15</v>
      </c>
      <c r="G35" s="214" t="str">
        <f t="shared" ca="1" si="6"/>
        <v>Not Due</v>
      </c>
      <c r="H35" s="162">
        <f t="shared" si="5"/>
        <v>15</v>
      </c>
      <c r="I35" s="164"/>
      <c r="J35" s="164"/>
      <c r="K35" s="164"/>
      <c r="L35" s="164"/>
      <c r="M35" s="164"/>
      <c r="N35" s="164"/>
      <c r="O35" s="164"/>
      <c r="P35" s="164"/>
      <c r="Q35" s="164"/>
      <c r="R35" s="164"/>
      <c r="S35" s="164"/>
      <c r="T35" s="164"/>
      <c r="U35" s="165"/>
      <c r="V35" s="165"/>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row>
    <row r="36" spans="1:64" s="163" customFormat="1" ht="30" customHeight="1" thickBot="1" x14ac:dyDescent="0.4">
      <c r="A36" s="215"/>
      <c r="B36" s="169">
        <f>SubmittalSchedule!A34</f>
        <v>220553</v>
      </c>
      <c r="C36" s="170" t="str">
        <f>SubmittalSchedule!B34</f>
        <v>Identification for Plumbing Piping and Equipment</v>
      </c>
      <c r="D36" s="172">
        <v>0</v>
      </c>
      <c r="E36" s="171" t="d">
        <f>SubmittalSchedule!C34</f>
        <v>2024-04-01</v>
      </c>
      <c r="F36" s="174" t="d">
        <f t="shared" si="4"/>
        <v>2024-04-15</v>
      </c>
      <c r="G36" s="214" t="str">
        <f t="shared" ca="1" si="6"/>
        <v>Not Due</v>
      </c>
      <c r="H36" s="162">
        <f t="shared" si="5"/>
        <v>15</v>
      </c>
      <c r="I36" s="164"/>
      <c r="J36" s="164"/>
      <c r="K36" s="164"/>
      <c r="L36" s="164"/>
      <c r="M36" s="164"/>
      <c r="N36" s="164"/>
      <c r="O36" s="164"/>
      <c r="P36" s="164"/>
      <c r="Q36" s="164"/>
      <c r="R36" s="164"/>
      <c r="S36" s="164"/>
      <c r="T36" s="164"/>
      <c r="U36" s="165"/>
      <c r="V36" s="165"/>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row>
    <row r="37" spans="1:64" s="163" customFormat="1" ht="30" customHeight="1" thickBot="1" x14ac:dyDescent="0.4">
      <c r="A37" s="215"/>
      <c r="B37" s="169">
        <f>SubmittalSchedule!A35</f>
        <v>220700</v>
      </c>
      <c r="C37" s="170" t="str">
        <f>SubmittalSchedule!B35</f>
        <v>Plumbing Insulation</v>
      </c>
      <c r="D37" s="172">
        <v>0</v>
      </c>
      <c r="E37" s="171" t="d">
        <f>SubmittalSchedule!C35</f>
        <v>2024-04-01</v>
      </c>
      <c r="F37" s="174" t="d">
        <f t="shared" si="4"/>
        <v>2024-04-15</v>
      </c>
      <c r="G37" s="214" t="str">
        <f t="shared" ca="1" si="6"/>
        <v>Not Due</v>
      </c>
      <c r="H37" s="162">
        <f t="shared" si="5"/>
        <v>15</v>
      </c>
      <c r="I37" s="164"/>
      <c r="J37" s="164"/>
      <c r="K37" s="164"/>
      <c r="L37" s="164"/>
      <c r="M37" s="164"/>
      <c r="N37" s="164"/>
      <c r="O37" s="164"/>
      <c r="P37" s="164"/>
      <c r="Q37" s="164"/>
      <c r="R37" s="164"/>
      <c r="S37" s="164"/>
      <c r="T37" s="164"/>
      <c r="U37" s="165"/>
      <c r="V37" s="165"/>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row>
    <row r="38" spans="1:64" s="163" customFormat="1" ht="30" customHeight="1" thickBot="1" x14ac:dyDescent="0.4">
      <c r="A38" s="215"/>
      <c r="B38" s="169">
        <f>SubmittalSchedule!A36</f>
        <v>221013</v>
      </c>
      <c r="C38" s="170" t="str">
        <f>SubmittalSchedule!B36</f>
        <v>Facility Natural-Gas Piping</v>
      </c>
      <c r="D38" s="172">
        <v>0</v>
      </c>
      <c r="E38" s="171" t="d">
        <f>SubmittalSchedule!C36</f>
        <v>2024-04-01</v>
      </c>
      <c r="F38" s="174" t="d">
        <f t="shared" si="4"/>
        <v>2024-04-15</v>
      </c>
      <c r="G38" s="214" t="str">
        <f t="shared" ca="1" si="6"/>
        <v>Not Due</v>
      </c>
      <c r="H38" s="162">
        <f t="shared" si="5"/>
        <v>15</v>
      </c>
      <c r="I38" s="164"/>
      <c r="J38" s="164"/>
      <c r="K38" s="164"/>
      <c r="L38" s="164"/>
      <c r="M38" s="164"/>
      <c r="N38" s="164"/>
      <c r="O38" s="164"/>
      <c r="P38" s="164"/>
      <c r="Q38" s="164"/>
      <c r="R38" s="164"/>
      <c r="S38" s="164"/>
      <c r="T38" s="164"/>
      <c r="U38" s="165"/>
      <c r="V38" s="165"/>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row>
    <row r="39" spans="1:64" s="163" customFormat="1" ht="30" customHeight="1" thickBot="1" x14ac:dyDescent="0.4">
      <c r="A39" s="215"/>
      <c r="B39" s="169">
        <f>SubmittalSchedule!A37</f>
        <v>221116</v>
      </c>
      <c r="C39" s="170" t="str">
        <f>SubmittalSchedule!B37</f>
        <v>Domestic Water Piping</v>
      </c>
      <c r="D39" s="172">
        <v>0</v>
      </c>
      <c r="E39" s="171" t="d">
        <f>SubmittalSchedule!C37</f>
        <v>2024-04-01</v>
      </c>
      <c r="F39" s="174" t="d">
        <f t="shared" si="4"/>
        <v>2024-04-15</v>
      </c>
      <c r="G39" s="214" t="str">
        <f t="shared" ca="1" si="6"/>
        <v>Not Due</v>
      </c>
      <c r="H39" s="162">
        <f t="shared" si="5"/>
        <v>15</v>
      </c>
      <c r="I39" s="164"/>
      <c r="J39" s="164"/>
      <c r="K39" s="164"/>
      <c r="L39" s="164"/>
      <c r="M39" s="164"/>
      <c r="N39" s="164"/>
      <c r="O39" s="164"/>
      <c r="P39" s="164"/>
      <c r="Q39" s="164"/>
      <c r="R39" s="164"/>
      <c r="S39" s="164"/>
      <c r="T39" s="164"/>
      <c r="U39" s="165"/>
      <c r="V39" s="165"/>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row>
    <row r="40" spans="1:64" s="163" customFormat="1" ht="30" customHeight="1" thickBot="1" x14ac:dyDescent="0.4">
      <c r="A40" s="215"/>
      <c r="B40" s="169">
        <f>SubmittalSchedule!A38</f>
        <v>221119</v>
      </c>
      <c r="C40" s="170" t="str">
        <f>SubmittalSchedule!B38</f>
        <v>Domestic Water Piping Specialties</v>
      </c>
      <c r="D40" s="172">
        <v>0</v>
      </c>
      <c r="E40" s="171" t="d">
        <f>SubmittalSchedule!C38</f>
        <v>2024-04-01</v>
      </c>
      <c r="F40" s="174" t="d">
        <f t="shared" si="4"/>
        <v>2024-04-15</v>
      </c>
      <c r="G40" s="214" t="str">
        <f t="shared" ca="1" si="6"/>
        <v>Not Due</v>
      </c>
      <c r="H40" s="162">
        <f t="shared" si="5"/>
        <v>15</v>
      </c>
      <c r="I40" s="164"/>
      <c r="J40" s="164"/>
      <c r="K40" s="164"/>
      <c r="L40" s="164"/>
      <c r="M40" s="164"/>
      <c r="N40" s="164"/>
      <c r="O40" s="164"/>
      <c r="P40" s="164"/>
      <c r="Q40" s="164"/>
      <c r="R40" s="164"/>
      <c r="S40" s="164"/>
      <c r="T40" s="164"/>
      <c r="U40" s="165"/>
      <c r="V40" s="165"/>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row>
    <row r="41" spans="1:64" s="163" customFormat="1" ht="30" customHeight="1" thickBot="1" x14ac:dyDescent="0.4">
      <c r="A41" s="215"/>
      <c r="B41" s="169">
        <f>SubmittalSchedule!A39</f>
        <v>221123</v>
      </c>
      <c r="C41" s="170" t="str">
        <f>SubmittalSchedule!B39</f>
        <v>Domestic Water Pumps</v>
      </c>
      <c r="D41" s="172">
        <v>0</v>
      </c>
      <c r="E41" s="171" t="d">
        <f>SubmittalSchedule!C39</f>
        <v>2024-04-01</v>
      </c>
      <c r="F41" s="174" t="d">
        <f t="shared" si="4"/>
        <v>2024-04-15</v>
      </c>
      <c r="G41" s="214" t="str">
        <f t="shared" ca="1" si="6"/>
        <v>Not Due</v>
      </c>
      <c r="H41" s="162">
        <f t="shared" si="5"/>
        <v>15</v>
      </c>
      <c r="I41" s="164"/>
      <c r="J41" s="164"/>
      <c r="K41" s="164"/>
      <c r="L41" s="164"/>
      <c r="M41" s="164"/>
      <c r="N41" s="164"/>
      <c r="O41" s="164"/>
      <c r="P41" s="164"/>
      <c r="Q41" s="164"/>
      <c r="R41" s="164"/>
      <c r="S41" s="164"/>
      <c r="T41" s="164"/>
      <c r="U41" s="165"/>
      <c r="V41" s="165"/>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row>
    <row r="42" spans="1:64" s="163" customFormat="1" ht="30" customHeight="1" thickBot="1" x14ac:dyDescent="0.4">
      <c r="A42" s="215"/>
      <c r="B42" s="169">
        <f>SubmittalSchedule!A40</f>
        <v>221316</v>
      </c>
      <c r="C42" s="170" t="str">
        <f>SubmittalSchedule!B40</f>
        <v>Sanitary Waste and Vent Piping</v>
      </c>
      <c r="D42" s="172">
        <v>0</v>
      </c>
      <c r="E42" s="171" t="d">
        <f>SubmittalSchedule!C40</f>
        <v>2024-04-01</v>
      </c>
      <c r="F42" s="174" t="d">
        <f t="shared" si="4"/>
        <v>2024-04-15</v>
      </c>
      <c r="G42" s="214" t="str">
        <f t="shared" ca="1" si="6"/>
        <v>Not Due</v>
      </c>
      <c r="H42" s="162">
        <f t="shared" si="5"/>
        <v>15</v>
      </c>
      <c r="I42" s="164"/>
      <c r="J42" s="164"/>
      <c r="K42" s="164"/>
      <c r="L42" s="164"/>
      <c r="M42" s="164"/>
      <c r="N42" s="164"/>
      <c r="O42" s="164"/>
      <c r="P42" s="164"/>
      <c r="Q42" s="164"/>
      <c r="R42" s="164"/>
      <c r="S42" s="164"/>
      <c r="T42" s="164"/>
      <c r="U42" s="165"/>
      <c r="V42" s="165"/>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row>
    <row r="43" spans="1:64" s="163" customFormat="1" ht="30" customHeight="1" thickBot="1" x14ac:dyDescent="0.4">
      <c r="A43" s="215"/>
      <c r="B43" s="169">
        <f>SubmittalSchedule!A41</f>
        <v>221319</v>
      </c>
      <c r="C43" s="170" t="str">
        <f>SubmittalSchedule!B41</f>
        <v>Sanitary Waste Piping Specialties</v>
      </c>
      <c r="D43" s="172">
        <v>0</v>
      </c>
      <c r="E43" s="171" t="d">
        <f>SubmittalSchedule!C41</f>
        <v>2024-04-01</v>
      </c>
      <c r="F43" s="174" t="d">
        <f t="shared" si="4"/>
        <v>2024-04-15</v>
      </c>
      <c r="G43" s="214" t="str">
        <f t="shared" ca="1" si="6"/>
        <v>Not Due</v>
      </c>
      <c r="H43" s="162">
        <f t="shared" si="5"/>
        <v>15</v>
      </c>
      <c r="I43" s="164"/>
      <c r="J43" s="164"/>
      <c r="K43" s="164"/>
      <c r="L43" s="164"/>
      <c r="M43" s="164"/>
      <c r="N43" s="164"/>
      <c r="O43" s="164"/>
      <c r="P43" s="164"/>
      <c r="Q43" s="164"/>
      <c r="R43" s="164"/>
      <c r="S43" s="164"/>
      <c r="T43" s="164"/>
      <c r="U43" s="165"/>
      <c r="V43" s="165"/>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row>
    <row r="44" spans="1:64" s="163" customFormat="1" ht="30" customHeight="1" thickBot="1" x14ac:dyDescent="0.4">
      <c r="A44" s="215"/>
      <c r="B44" s="169">
        <f>SubmittalSchedule!A42</f>
        <v>221413</v>
      </c>
      <c r="C44" s="170" t="str">
        <f>SubmittalSchedule!B42</f>
        <v>Facility Storm Drainage Piping</v>
      </c>
      <c r="D44" s="172">
        <v>0</v>
      </c>
      <c r="E44" s="171" t="d">
        <f>SubmittalSchedule!C42</f>
        <v>2024-04-01</v>
      </c>
      <c r="F44" s="174" t="d">
        <f t="shared" si="4"/>
        <v>2024-04-15</v>
      </c>
      <c r="G44" s="214" t="str">
        <f t="shared" ca="1" si="6"/>
        <v>Not Due</v>
      </c>
      <c r="H44" s="162">
        <f t="shared" si="5"/>
        <v>15</v>
      </c>
      <c r="I44" s="164"/>
      <c r="J44" s="164"/>
      <c r="K44" s="164"/>
      <c r="L44" s="164"/>
      <c r="M44" s="164"/>
      <c r="N44" s="164"/>
      <c r="O44" s="164"/>
      <c r="P44" s="164"/>
      <c r="Q44" s="164"/>
      <c r="R44" s="164"/>
      <c r="S44" s="164"/>
      <c r="T44" s="164"/>
      <c r="U44" s="165"/>
      <c r="V44" s="165"/>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row>
    <row r="45" spans="1:64" s="163" customFormat="1" ht="30" customHeight="1" thickBot="1" x14ac:dyDescent="0.4">
      <c r="A45" s="215"/>
      <c r="B45" s="169">
        <f>SubmittalSchedule!A43</f>
        <v>221429</v>
      </c>
      <c r="C45" s="170" t="str">
        <f>SubmittalSchedule!B43</f>
        <v>Sump Pumps</v>
      </c>
      <c r="D45" s="172">
        <v>0</v>
      </c>
      <c r="E45" s="171" t="d">
        <f>SubmittalSchedule!C43</f>
        <v>2024-04-01</v>
      </c>
      <c r="F45" s="174" t="d">
        <f t="shared" si="4"/>
        <v>2024-04-15</v>
      </c>
      <c r="G45" s="214" t="str">
        <f t="shared" ca="1" si="6"/>
        <v>Not Due</v>
      </c>
      <c r="H45" s="162">
        <f t="shared" si="5"/>
        <v>15</v>
      </c>
      <c r="I45" s="164"/>
      <c r="J45" s="164"/>
      <c r="K45" s="164"/>
      <c r="L45" s="164"/>
      <c r="M45" s="164"/>
      <c r="N45" s="164"/>
      <c r="O45" s="164"/>
      <c r="P45" s="164"/>
      <c r="Q45" s="164"/>
      <c r="R45" s="164"/>
      <c r="S45" s="164"/>
      <c r="T45" s="164"/>
      <c r="U45" s="165"/>
      <c r="V45" s="165"/>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row>
    <row r="46" spans="1:64" s="163" customFormat="1" ht="30" customHeight="1" thickBot="1" x14ac:dyDescent="0.4">
      <c r="A46" s="215"/>
      <c r="B46" s="169">
        <f>SubmittalSchedule!A44</f>
        <v>223400</v>
      </c>
      <c r="C46" s="170" t="str">
        <f>SubmittalSchedule!B44</f>
        <v>Fuel-Fired Domestic Water Heaters</v>
      </c>
      <c r="D46" s="172">
        <v>0</v>
      </c>
      <c r="E46" s="171" t="d">
        <f>SubmittalSchedule!C44</f>
        <v>2024-04-01</v>
      </c>
      <c r="F46" s="174" t="d">
        <f t="shared" si="4"/>
        <v>2024-04-15</v>
      </c>
      <c r="G46" s="214" t="str">
        <f t="shared" ca="1" si="6"/>
        <v>Not Due</v>
      </c>
      <c r="H46" s="162">
        <f t="shared" si="5"/>
        <v>15</v>
      </c>
      <c r="I46" s="164"/>
      <c r="J46" s="164"/>
      <c r="K46" s="164"/>
      <c r="L46" s="164"/>
      <c r="M46" s="164"/>
      <c r="N46" s="164"/>
      <c r="O46" s="164"/>
      <c r="P46" s="164"/>
      <c r="Q46" s="164"/>
      <c r="R46" s="164"/>
      <c r="S46" s="164"/>
      <c r="T46" s="164"/>
      <c r="U46" s="165"/>
      <c r="V46" s="165"/>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row>
    <row r="47" spans="1:64" s="163" customFormat="1" ht="30" customHeight="1" thickBot="1" x14ac:dyDescent="0.4">
      <c r="A47" s="215"/>
      <c r="B47" s="169">
        <f>SubmittalSchedule!A45</f>
        <v>224000</v>
      </c>
      <c r="C47" s="170" t="str">
        <f>SubmittalSchedule!B45</f>
        <v>Plumbing Fixtures</v>
      </c>
      <c r="D47" s="172">
        <v>0</v>
      </c>
      <c r="E47" s="171" t="d">
        <f>SubmittalSchedule!C45</f>
        <v>2024-04-01</v>
      </c>
      <c r="F47" s="174" t="d">
        <f t="shared" si="4"/>
        <v>2024-04-15</v>
      </c>
      <c r="G47" s="214" t="str">
        <f t="shared" ca="1" si="6"/>
        <v>Not Due</v>
      </c>
      <c r="H47" s="162">
        <f t="shared" si="5"/>
        <v>15</v>
      </c>
      <c r="I47" s="164"/>
      <c r="J47" s="164"/>
      <c r="K47" s="164"/>
      <c r="L47" s="164"/>
      <c r="M47" s="164"/>
      <c r="N47" s="164"/>
      <c r="O47" s="164"/>
      <c r="P47" s="164"/>
      <c r="Q47" s="164"/>
      <c r="R47" s="164"/>
      <c r="S47" s="164"/>
      <c r="T47" s="164"/>
      <c r="U47" s="165"/>
      <c r="V47" s="165"/>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row>
    <row r="48" spans="1:64" s="163" customFormat="1" ht="30" customHeight="1" thickBot="1" x14ac:dyDescent="0.4">
      <c r="A48" s="215"/>
      <c r="B48" s="169" t="str">
        <f>SubmittalSchedule!A46</f>
        <v>21 0500</v>
      </c>
      <c r="C48" s="170" t="str">
        <f>SubmittalSchedule!B46</f>
        <v>Common Work Results for Fire Suppression</v>
      </c>
      <c r="D48" s="172">
        <v>0</v>
      </c>
      <c r="E48" s="171" t="d">
        <f>SubmittalSchedule!C46</f>
        <v>2024-04-01</v>
      </c>
      <c r="F48" s="174" t="d">
        <f t="shared" si="4"/>
        <v>2024-04-15</v>
      </c>
      <c r="G48" s="214" t="str">
        <f t="shared" ca="1" si="6"/>
        <v>Not Due</v>
      </c>
      <c r="H48" s="162">
        <f t="shared" ref="H48:H111" si="7">IF(OR(ISBLANK(task_start),ISBLANK(task_end)),"",task_end-task_start+1)</f>
        <v>15</v>
      </c>
      <c r="I48" s="164"/>
      <c r="J48" s="164"/>
      <c r="K48" s="164"/>
      <c r="L48" s="164"/>
      <c r="M48" s="164"/>
      <c r="N48" s="164"/>
      <c r="O48" s="164"/>
      <c r="P48" s="164"/>
      <c r="Q48" s="164"/>
      <c r="R48" s="164"/>
      <c r="S48" s="164"/>
      <c r="T48" s="164"/>
      <c r="U48" s="165"/>
      <c r="V48" s="165"/>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row>
    <row r="49" spans="1:64" s="163" customFormat="1" ht="30" customHeight="1" thickBot="1" x14ac:dyDescent="0.4">
      <c r="A49" s="215"/>
      <c r="B49" s="169" t="str">
        <f>SubmittalSchedule!A47</f>
        <v>21 1000</v>
      </c>
      <c r="C49" s="170" t="str">
        <f>SubmittalSchedule!B47</f>
        <v>Water-Based Fire-Suppression Systems</v>
      </c>
      <c r="D49" s="172">
        <v>0</v>
      </c>
      <c r="E49" s="171" t="d">
        <f>SubmittalSchedule!C47</f>
        <v>2024-04-01</v>
      </c>
      <c r="F49" s="174" t="d">
        <f t="shared" si="4"/>
        <v>2024-04-15</v>
      </c>
      <c r="G49" s="214" t="str">
        <f t="shared" ca="1" si="6"/>
        <v>Not Due</v>
      </c>
      <c r="H49" s="162">
        <f t="shared" si="7"/>
        <v>15</v>
      </c>
      <c r="I49" s="164"/>
      <c r="J49" s="164"/>
      <c r="K49" s="164"/>
      <c r="L49" s="164"/>
      <c r="M49" s="164"/>
      <c r="N49" s="164"/>
      <c r="O49" s="164"/>
      <c r="P49" s="164"/>
      <c r="Q49" s="164"/>
      <c r="R49" s="164"/>
      <c r="S49" s="164"/>
      <c r="T49" s="164"/>
      <c r="U49" s="165"/>
      <c r="V49" s="165"/>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row>
    <row r="50" spans="1:64" s="163" customFormat="1" ht="30" customHeight="1" thickBot="1" x14ac:dyDescent="0.4">
      <c r="A50" s="215"/>
      <c r="B50" s="169">
        <f>SubmittalSchedule!A48</f>
        <v>72100</v>
      </c>
      <c r="C50" s="170" t="str">
        <f>SubmittalSchedule!B48</f>
        <v>Building Insulation</v>
      </c>
      <c r="D50" s="172">
        <v>0</v>
      </c>
      <c r="E50" s="171" t="d">
        <f>SubmittalSchedule!C48</f>
        <v>2024-04-15</v>
      </c>
      <c r="F50" s="174" t="d">
        <f t="shared" ref="F50:F113" si="8">E50+14</f>
        <v>2024-04-29</v>
      </c>
      <c r="G50" s="214" t="str">
        <f t="shared" ca="1" si="6"/>
        <v>Not Due</v>
      </c>
      <c r="H50" s="162">
        <f t="shared" si="7"/>
        <v>15</v>
      </c>
      <c r="I50" s="164"/>
      <c r="J50" s="164"/>
      <c r="K50" s="164"/>
      <c r="L50" s="164"/>
      <c r="M50" s="164"/>
      <c r="N50" s="164"/>
      <c r="O50" s="164"/>
      <c r="P50" s="164"/>
      <c r="Q50" s="164"/>
      <c r="R50" s="164"/>
      <c r="S50" s="164"/>
      <c r="T50" s="164"/>
      <c r="U50" s="165"/>
      <c r="V50" s="165"/>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row>
    <row r="51" spans="1:64" s="163" customFormat="1" ht="30" customHeight="1" thickBot="1" x14ac:dyDescent="0.4">
      <c r="A51" s="215"/>
      <c r="B51" s="169">
        <f>SubmittalSchedule!A49</f>
        <v>142400</v>
      </c>
      <c r="C51" s="170" t="str">
        <f>SubmittalSchedule!B49</f>
        <v>Hydraulic Elevators</v>
      </c>
      <c r="D51" s="172">
        <v>0</v>
      </c>
      <c r="E51" s="171" t="d">
        <f>SubmittalSchedule!C49</f>
        <v>2024-04-15</v>
      </c>
      <c r="F51" s="174" t="d">
        <f t="shared" si="8"/>
        <v>2024-04-29</v>
      </c>
      <c r="G51" s="214" t="str">
        <f t="shared" ca="1" si="6"/>
        <v>Not Due</v>
      </c>
      <c r="H51" s="162">
        <f t="shared" si="7"/>
        <v>15</v>
      </c>
      <c r="I51" s="164"/>
      <c r="J51" s="164"/>
      <c r="K51" s="164"/>
      <c r="L51" s="164"/>
      <c r="M51" s="164"/>
      <c r="N51" s="164"/>
      <c r="O51" s="164"/>
      <c r="P51" s="164"/>
      <c r="Q51" s="164"/>
      <c r="R51" s="164"/>
      <c r="S51" s="164"/>
      <c r="T51" s="164"/>
      <c r="U51" s="165"/>
      <c r="V51" s="165"/>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row>
    <row r="52" spans="1:64" s="163" customFormat="1" ht="30" customHeight="1" thickBot="1" x14ac:dyDescent="0.4">
      <c r="A52" s="215"/>
      <c r="B52" s="169">
        <f>SubmittalSchedule!A50</f>
        <v>260923</v>
      </c>
      <c r="C52" s="170" t="str">
        <f>SubmittalSchedule!B50</f>
        <v xml:space="preserve">Lighting Control Devices </v>
      </c>
      <c r="D52" s="172">
        <v>0</v>
      </c>
      <c r="E52" s="171" t="d">
        <f>SubmittalSchedule!C50</f>
        <v>2024-04-15</v>
      </c>
      <c r="F52" s="174" t="d">
        <f t="shared" si="8"/>
        <v>2024-04-29</v>
      </c>
      <c r="G52" s="214" t="str">
        <f t="shared" ca="1" si="6"/>
        <v>Not Due</v>
      </c>
      <c r="H52" s="162">
        <f t="shared" si="7"/>
        <v>15</v>
      </c>
      <c r="I52" s="164"/>
      <c r="J52" s="164"/>
      <c r="K52" s="164"/>
      <c r="L52" s="164"/>
      <c r="M52" s="164"/>
      <c r="N52" s="164"/>
      <c r="O52" s="164"/>
      <c r="P52" s="164"/>
      <c r="Q52" s="164"/>
      <c r="R52" s="164"/>
      <c r="S52" s="164"/>
      <c r="T52" s="164"/>
      <c r="U52" s="165"/>
      <c r="V52" s="165"/>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row>
    <row r="53" spans="1:64" s="163" customFormat="1" ht="30" customHeight="1" thickBot="1" x14ac:dyDescent="0.4">
      <c r="A53" s="215"/>
      <c r="B53" s="169">
        <f>SubmittalSchedule!A51</f>
        <v>262200</v>
      </c>
      <c r="C53" s="170" t="str">
        <f>SubmittalSchedule!B51</f>
        <v xml:space="preserve">Low-Voltage Transformer </v>
      </c>
      <c r="D53" s="172">
        <v>0</v>
      </c>
      <c r="E53" s="171" t="d">
        <f>SubmittalSchedule!C51</f>
        <v>2024-04-15</v>
      </c>
      <c r="F53" s="174" t="d">
        <f t="shared" si="8"/>
        <v>2024-04-29</v>
      </c>
      <c r="G53" s="214" t="str">
        <f t="shared" ca="1" si="6"/>
        <v>Not Due</v>
      </c>
      <c r="H53" s="162">
        <f t="shared" si="7"/>
        <v>15</v>
      </c>
      <c r="I53" s="164"/>
      <c r="J53" s="164"/>
      <c r="K53" s="164"/>
      <c r="L53" s="164"/>
      <c r="M53" s="164"/>
      <c r="N53" s="164"/>
      <c r="O53" s="164"/>
      <c r="P53" s="164"/>
      <c r="Q53" s="164"/>
      <c r="R53" s="164"/>
      <c r="S53" s="164"/>
      <c r="T53" s="164"/>
      <c r="U53" s="165"/>
      <c r="V53" s="165"/>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row>
    <row r="54" spans="1:64" s="163" customFormat="1" ht="30" customHeight="1" thickBot="1" x14ac:dyDescent="0.4">
      <c r="A54" s="215"/>
      <c r="B54" s="169">
        <f>SubmittalSchedule!A52</f>
        <v>262413</v>
      </c>
      <c r="C54" s="170" t="str">
        <f>SubmittalSchedule!B52</f>
        <v>Switchboards</v>
      </c>
      <c r="D54" s="172">
        <v>0</v>
      </c>
      <c r="E54" s="171" t="d">
        <f>SubmittalSchedule!C52</f>
        <v>2024-04-15</v>
      </c>
      <c r="F54" s="174" t="d">
        <f t="shared" si="8"/>
        <v>2024-04-29</v>
      </c>
      <c r="G54" s="214" t="str">
        <f t="shared" ca="1" si="6"/>
        <v>Not Due</v>
      </c>
      <c r="H54" s="162">
        <f t="shared" si="7"/>
        <v>15</v>
      </c>
      <c r="I54" s="164"/>
      <c r="J54" s="164"/>
      <c r="K54" s="164"/>
      <c r="L54" s="164"/>
      <c r="M54" s="164"/>
      <c r="N54" s="164"/>
      <c r="O54" s="164"/>
      <c r="P54" s="164"/>
      <c r="Q54" s="164"/>
      <c r="R54" s="164"/>
      <c r="S54" s="164"/>
      <c r="T54" s="164"/>
      <c r="U54" s="165"/>
      <c r="V54" s="165"/>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row>
    <row r="55" spans="1:64" s="163" customFormat="1" ht="30" customHeight="1" thickBot="1" x14ac:dyDescent="0.4">
      <c r="A55" s="215"/>
      <c r="B55" s="169">
        <f>SubmittalSchedule!A53</f>
        <v>262416</v>
      </c>
      <c r="C55" s="170" t="str">
        <f>SubmittalSchedule!B53</f>
        <v>Panelsboards</v>
      </c>
      <c r="D55" s="172">
        <v>0</v>
      </c>
      <c r="E55" s="171" t="d">
        <f>SubmittalSchedule!C53</f>
        <v>2024-04-15</v>
      </c>
      <c r="F55" s="174" t="d">
        <f t="shared" si="8"/>
        <v>2024-04-29</v>
      </c>
      <c r="G55" s="214" t="str">
        <f t="shared" ca="1" si="6"/>
        <v>Not Due</v>
      </c>
      <c r="H55" s="162">
        <f t="shared" si="7"/>
        <v>15</v>
      </c>
      <c r="I55" s="164"/>
      <c r="J55" s="164"/>
      <c r="K55" s="164"/>
      <c r="L55" s="164"/>
      <c r="M55" s="164"/>
      <c r="N55" s="164"/>
      <c r="O55" s="164"/>
      <c r="P55" s="164"/>
      <c r="Q55" s="164"/>
      <c r="R55" s="164"/>
      <c r="S55" s="164"/>
      <c r="T55" s="164"/>
      <c r="U55" s="165"/>
      <c r="V55" s="165"/>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row>
    <row r="56" spans="1:64" s="163" customFormat="1" ht="30" customHeight="1" thickBot="1" x14ac:dyDescent="0.4">
      <c r="A56" s="215"/>
      <c r="B56" s="169">
        <f>SubmittalSchedule!A54</f>
        <v>262713</v>
      </c>
      <c r="C56" s="170" t="str">
        <f>SubmittalSchedule!B54</f>
        <v>Electricity Metering</v>
      </c>
      <c r="D56" s="172">
        <v>0</v>
      </c>
      <c r="E56" s="171" t="d">
        <f>SubmittalSchedule!C54</f>
        <v>2024-04-15</v>
      </c>
      <c r="F56" s="174" t="d">
        <f t="shared" si="8"/>
        <v>2024-04-29</v>
      </c>
      <c r="G56" s="214" t="str">
        <f t="shared" ca="1" si="6"/>
        <v>Not Due</v>
      </c>
      <c r="H56" s="162">
        <f t="shared" si="7"/>
        <v>15</v>
      </c>
      <c r="I56" s="164"/>
      <c r="J56" s="164"/>
      <c r="K56" s="164"/>
      <c r="L56" s="164"/>
      <c r="M56" s="164"/>
      <c r="N56" s="164"/>
      <c r="O56" s="164"/>
      <c r="P56" s="164"/>
      <c r="Q56" s="164"/>
      <c r="R56" s="164"/>
      <c r="S56" s="164"/>
      <c r="T56" s="164"/>
      <c r="U56" s="165"/>
      <c r="V56" s="165"/>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row>
    <row r="57" spans="1:64" s="163" customFormat="1" ht="30" customHeight="1" thickBot="1" x14ac:dyDescent="0.4">
      <c r="A57" s="215"/>
      <c r="B57" s="169">
        <f>SubmittalSchedule!A55</f>
        <v>262726</v>
      </c>
      <c r="C57" s="170" t="str">
        <f>SubmittalSchedule!B55</f>
        <v>Wiring Devices</v>
      </c>
      <c r="D57" s="172">
        <v>0</v>
      </c>
      <c r="E57" s="171" t="d">
        <f>SubmittalSchedule!C55</f>
        <v>2024-04-15</v>
      </c>
      <c r="F57" s="174" t="d">
        <f t="shared" si="8"/>
        <v>2024-04-29</v>
      </c>
      <c r="G57" s="214" t="str">
        <f t="shared" ca="1" si="6"/>
        <v>Not Due</v>
      </c>
      <c r="H57" s="162">
        <f t="shared" si="7"/>
        <v>15</v>
      </c>
      <c r="I57" s="164"/>
      <c r="J57" s="164"/>
      <c r="K57" s="164"/>
      <c r="L57" s="164"/>
      <c r="M57" s="164"/>
      <c r="N57" s="164"/>
      <c r="O57" s="164"/>
      <c r="P57" s="164"/>
      <c r="Q57" s="164"/>
      <c r="R57" s="164"/>
      <c r="S57" s="164"/>
      <c r="T57" s="164"/>
      <c r="U57" s="165"/>
      <c r="V57" s="165"/>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row>
    <row r="58" spans="1:64" s="163" customFormat="1" ht="30" customHeight="1" thickBot="1" x14ac:dyDescent="0.4">
      <c r="A58" s="215"/>
      <c r="B58" s="169">
        <f>SubmittalSchedule!A56</f>
        <v>262816</v>
      </c>
      <c r="C58" s="170" t="str">
        <f>SubmittalSchedule!B56</f>
        <v>Enclosed Switches and Circuit Breakers</v>
      </c>
      <c r="D58" s="172">
        <v>0</v>
      </c>
      <c r="E58" s="171" t="d">
        <f>SubmittalSchedule!C56</f>
        <v>2024-04-15</v>
      </c>
      <c r="F58" s="174" t="d">
        <f t="shared" si="8"/>
        <v>2024-04-29</v>
      </c>
      <c r="G58" s="214" t="str">
        <f t="shared" ca="1" si="6"/>
        <v>Not Due</v>
      </c>
      <c r="H58" s="162">
        <f t="shared" si="7"/>
        <v>15</v>
      </c>
      <c r="I58" s="164"/>
      <c r="J58" s="164"/>
      <c r="K58" s="164"/>
      <c r="L58" s="164"/>
      <c r="M58" s="164"/>
      <c r="N58" s="164"/>
      <c r="O58" s="164"/>
      <c r="P58" s="164"/>
      <c r="Q58" s="164"/>
      <c r="R58" s="164"/>
      <c r="S58" s="164"/>
      <c r="T58" s="164"/>
      <c r="U58" s="165"/>
      <c r="V58" s="165"/>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row>
    <row r="59" spans="1:64" s="163" customFormat="1" ht="30" customHeight="1" thickBot="1" x14ac:dyDescent="0.4">
      <c r="A59" s="215"/>
      <c r="B59" s="169">
        <f>SubmittalSchedule!A57</f>
        <v>262913</v>
      </c>
      <c r="C59" s="170" t="str">
        <f>SubmittalSchedule!B57</f>
        <v>Enclosed Controllers</v>
      </c>
      <c r="D59" s="172">
        <v>0</v>
      </c>
      <c r="E59" s="171" t="d">
        <f>SubmittalSchedule!C57</f>
        <v>2024-04-15</v>
      </c>
      <c r="F59" s="174" t="d">
        <f t="shared" si="8"/>
        <v>2024-04-29</v>
      </c>
      <c r="G59" s="214" t="str">
        <f t="shared" ca="1" si="6"/>
        <v>Not Due</v>
      </c>
      <c r="H59" s="162">
        <f t="shared" si="7"/>
        <v>15</v>
      </c>
      <c r="I59" s="164"/>
      <c r="J59" s="164"/>
      <c r="K59" s="164"/>
      <c r="L59" s="164"/>
      <c r="M59" s="164"/>
      <c r="N59" s="164"/>
      <c r="O59" s="164"/>
      <c r="P59" s="164"/>
      <c r="Q59" s="164"/>
      <c r="R59" s="164"/>
      <c r="S59" s="164"/>
      <c r="T59" s="164"/>
      <c r="U59" s="165"/>
      <c r="V59" s="165"/>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row>
    <row r="60" spans="1:64" s="163" customFormat="1" ht="30" customHeight="1" thickBot="1" x14ac:dyDescent="0.4">
      <c r="A60" s="215"/>
      <c r="B60" s="169">
        <f>SubmittalSchedule!A58</f>
        <v>265100</v>
      </c>
      <c r="C60" s="170" t="str">
        <f>SubmittalSchedule!B58</f>
        <v>Interior Lighting</v>
      </c>
      <c r="D60" s="172">
        <v>0</v>
      </c>
      <c r="E60" s="171" t="d">
        <f>SubmittalSchedule!C58</f>
        <v>2024-04-15</v>
      </c>
      <c r="F60" s="174" t="d">
        <f t="shared" si="8"/>
        <v>2024-04-29</v>
      </c>
      <c r="G60" s="214" t="str">
        <f t="shared" ca="1" si="6"/>
        <v>Not Due</v>
      </c>
      <c r="H60" s="162">
        <f t="shared" si="7"/>
        <v>15</v>
      </c>
      <c r="I60" s="164"/>
      <c r="J60" s="164"/>
      <c r="K60" s="164"/>
      <c r="L60" s="164"/>
      <c r="M60" s="164"/>
      <c r="N60" s="164"/>
      <c r="O60" s="164"/>
      <c r="P60" s="164"/>
      <c r="Q60" s="164"/>
      <c r="R60" s="164"/>
      <c r="S60" s="164"/>
      <c r="T60" s="164"/>
      <c r="U60" s="165"/>
      <c r="V60" s="165"/>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row>
    <row r="61" spans="1:64" s="163" customFormat="1" ht="30" customHeight="1" thickBot="1" x14ac:dyDescent="0.4">
      <c r="A61" s="215"/>
      <c r="B61" s="169">
        <f>SubmittalSchedule!A59</f>
        <v>265561</v>
      </c>
      <c r="C61" s="170" t="str">
        <f>SubmittalSchedule!B59</f>
        <v>Theatrical Lighting</v>
      </c>
      <c r="D61" s="172">
        <v>0</v>
      </c>
      <c r="E61" s="171" t="d">
        <f>SubmittalSchedule!C59</f>
        <v>2024-04-15</v>
      </c>
      <c r="F61" s="174" t="d">
        <f t="shared" si="8"/>
        <v>2024-04-29</v>
      </c>
      <c r="G61" s="214" t="str">
        <f t="shared" ca="1" si="6"/>
        <v>Not Due</v>
      </c>
      <c r="H61" s="162">
        <f t="shared" si="7"/>
        <v>15</v>
      </c>
      <c r="I61" s="164"/>
      <c r="J61" s="164"/>
      <c r="K61" s="164"/>
      <c r="L61" s="164"/>
      <c r="M61" s="164"/>
      <c r="N61" s="164"/>
      <c r="O61" s="164"/>
      <c r="P61" s="164"/>
      <c r="Q61" s="164"/>
      <c r="R61" s="164"/>
      <c r="S61" s="164"/>
      <c r="T61" s="164"/>
      <c r="U61" s="165"/>
      <c r="V61" s="165"/>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row>
    <row r="62" spans="1:64" s="163" customFormat="1" ht="30" customHeight="1" thickBot="1" x14ac:dyDescent="0.4">
      <c r="A62" s="215"/>
      <c r="B62" s="169">
        <f>SubmittalSchedule!A60</f>
        <v>265600</v>
      </c>
      <c r="C62" s="170" t="str">
        <f>SubmittalSchedule!B60</f>
        <v>Exterior Lighting</v>
      </c>
      <c r="D62" s="172">
        <v>0</v>
      </c>
      <c r="E62" s="171" t="d">
        <f>SubmittalSchedule!C60</f>
        <v>2024-04-15</v>
      </c>
      <c r="F62" s="174" t="d">
        <f t="shared" si="8"/>
        <v>2024-04-29</v>
      </c>
      <c r="G62" s="214" t="str">
        <f t="shared" ca="1" si="6"/>
        <v>Not Due</v>
      </c>
      <c r="H62" s="162">
        <f t="shared" si="7"/>
        <v>15</v>
      </c>
      <c r="I62" s="164"/>
      <c r="J62" s="164"/>
      <c r="K62" s="164"/>
      <c r="L62" s="164"/>
      <c r="M62" s="164"/>
      <c r="N62" s="164"/>
      <c r="O62" s="164"/>
      <c r="P62" s="164"/>
      <c r="Q62" s="164"/>
      <c r="R62" s="164"/>
      <c r="S62" s="164"/>
      <c r="T62" s="164"/>
      <c r="U62" s="165"/>
      <c r="V62" s="165"/>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row>
    <row r="63" spans="1:64" s="163" customFormat="1" ht="30" customHeight="1" thickBot="1" x14ac:dyDescent="0.4">
      <c r="A63" s="215"/>
      <c r="B63" s="169">
        <f>SubmittalSchedule!A61</f>
        <v>283111</v>
      </c>
      <c r="C63" s="170" t="str">
        <f>SubmittalSchedule!B61</f>
        <v>Digital, Addressable Fire-Alarm System</v>
      </c>
      <c r="D63" s="172">
        <v>0</v>
      </c>
      <c r="E63" s="171" t="d">
        <f>SubmittalSchedule!C61</f>
        <v>2024-04-15</v>
      </c>
      <c r="F63" s="174" t="d">
        <f t="shared" si="8"/>
        <v>2024-04-29</v>
      </c>
      <c r="G63" s="214" t="str">
        <f t="shared" ca="1" si="6"/>
        <v>Not Due</v>
      </c>
      <c r="H63" s="162">
        <f t="shared" si="7"/>
        <v>15</v>
      </c>
      <c r="I63" s="164"/>
      <c r="J63" s="164"/>
      <c r="K63" s="164"/>
      <c r="L63" s="164"/>
      <c r="M63" s="164"/>
      <c r="N63" s="164"/>
      <c r="O63" s="164"/>
      <c r="P63" s="164"/>
      <c r="Q63" s="164"/>
      <c r="R63" s="164"/>
      <c r="S63" s="164"/>
      <c r="T63" s="164"/>
      <c r="U63" s="165"/>
      <c r="V63" s="165"/>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row>
    <row r="64" spans="1:64" s="163" customFormat="1" ht="30" customHeight="1" thickBot="1" x14ac:dyDescent="0.4">
      <c r="A64" s="215"/>
      <c r="B64" s="169">
        <f>SubmittalSchedule!A62</f>
        <v>72400</v>
      </c>
      <c r="C64" s="170" t="str">
        <f>SubmittalSchedule!B62</f>
        <v>Direct Applied Exterior Finish System (DEFS)</v>
      </c>
      <c r="D64" s="172">
        <v>0</v>
      </c>
      <c r="E64" s="171" t="d">
        <f>SubmittalSchedule!C62</f>
        <v>2024-05-01</v>
      </c>
      <c r="F64" s="174" t="d">
        <f t="shared" si="8"/>
        <v>2024-05-15</v>
      </c>
      <c r="G64" s="214" t="str">
        <f t="shared" ca="1" si="6"/>
        <v>Not Due</v>
      </c>
      <c r="H64" s="162">
        <f t="shared" si="7"/>
        <v>15</v>
      </c>
      <c r="I64" s="164"/>
      <c r="J64" s="164"/>
      <c r="K64" s="164"/>
      <c r="L64" s="164"/>
      <c r="M64" s="164"/>
      <c r="N64" s="164"/>
      <c r="O64" s="164"/>
      <c r="P64" s="164"/>
      <c r="Q64" s="164"/>
      <c r="R64" s="164"/>
      <c r="S64" s="164"/>
      <c r="T64" s="164"/>
      <c r="U64" s="165"/>
      <c r="V64" s="165"/>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row>
    <row r="65" spans="1:64" s="163" customFormat="1" ht="30" customHeight="1" thickBot="1" x14ac:dyDescent="0.4">
      <c r="A65" s="215"/>
      <c r="B65" s="169">
        <f>SubmittalSchedule!A63</f>
        <v>104116</v>
      </c>
      <c r="C65" s="170" t="str">
        <f>SubmittalSchedule!B63</f>
        <v>Security Equipment</v>
      </c>
      <c r="D65" s="172">
        <v>0</v>
      </c>
      <c r="E65" s="171" t="d">
        <f>SubmittalSchedule!C63</f>
        <v>2024-05-01</v>
      </c>
      <c r="F65" s="174" t="d">
        <f t="shared" si="8"/>
        <v>2024-05-15</v>
      </c>
      <c r="G65" s="214" t="str">
        <f t="shared" ca="1" si="6"/>
        <v>Not Due</v>
      </c>
      <c r="H65" s="162">
        <f t="shared" si="7"/>
        <v>15</v>
      </c>
      <c r="I65" s="164"/>
      <c r="J65" s="164"/>
      <c r="K65" s="164"/>
      <c r="L65" s="164"/>
      <c r="M65" s="164"/>
      <c r="N65" s="164"/>
      <c r="O65" s="164"/>
      <c r="P65" s="164"/>
      <c r="Q65" s="164"/>
      <c r="R65" s="164"/>
      <c r="S65" s="164"/>
      <c r="T65" s="164"/>
      <c r="U65" s="165"/>
      <c r="V65" s="165"/>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row>
    <row r="66" spans="1:64" s="163" customFormat="1" ht="30" customHeight="1" thickBot="1" x14ac:dyDescent="0.4">
      <c r="A66" s="215"/>
      <c r="B66" s="169">
        <f>SubmittalSchedule!A64</f>
        <v>329000</v>
      </c>
      <c r="C66" s="170" t="str">
        <f>SubmittalSchedule!B64</f>
        <v>Planting</v>
      </c>
      <c r="D66" s="172">
        <v>0</v>
      </c>
      <c r="E66" s="171" t="d">
        <f>SubmittalSchedule!C64</f>
        <v>2024-05-01</v>
      </c>
      <c r="F66" s="174" t="d">
        <f t="shared" si="8"/>
        <v>2024-05-15</v>
      </c>
      <c r="G66" s="214" t="str">
        <f t="shared" ca="1" si="6"/>
        <v>Not Due</v>
      </c>
      <c r="H66" s="162">
        <f t="shared" si="7"/>
        <v>15</v>
      </c>
      <c r="I66" s="164"/>
      <c r="J66" s="164"/>
      <c r="K66" s="164"/>
      <c r="L66" s="164"/>
      <c r="M66" s="164"/>
      <c r="N66" s="164"/>
      <c r="O66" s="164"/>
      <c r="P66" s="164"/>
      <c r="Q66" s="164"/>
      <c r="R66" s="164"/>
      <c r="S66" s="164"/>
      <c r="T66" s="164"/>
      <c r="U66" s="165"/>
      <c r="V66" s="165"/>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row>
    <row r="67" spans="1:64" s="163" customFormat="1" ht="30" customHeight="1" thickBot="1" x14ac:dyDescent="0.4">
      <c r="A67" s="215"/>
      <c r="B67" s="169">
        <f>SubmittalSchedule!A65</f>
        <v>75423</v>
      </c>
      <c r="C67" s="170" t="str">
        <f>SubmittalSchedule!B65</f>
        <v>Thermoplastic Polyolefin (TPO) Membrane Roofing</v>
      </c>
      <c r="D67" s="172">
        <v>0</v>
      </c>
      <c r="E67" s="171" t="d">
        <f>SubmittalSchedule!C65</f>
        <v>2024-05-15</v>
      </c>
      <c r="F67" s="174" t="d">
        <f t="shared" si="8"/>
        <v>2024-05-29</v>
      </c>
      <c r="G67" s="214" t="str">
        <f t="shared" ca="1" si="6"/>
        <v>Not Due</v>
      </c>
      <c r="H67" s="162">
        <f t="shared" si="7"/>
        <v>15</v>
      </c>
      <c r="I67" s="164"/>
      <c r="J67" s="164"/>
      <c r="K67" s="164"/>
      <c r="L67" s="164"/>
      <c r="M67" s="164"/>
      <c r="N67" s="164"/>
      <c r="O67" s="164"/>
      <c r="P67" s="164"/>
      <c r="Q67" s="164"/>
      <c r="R67" s="164"/>
      <c r="S67" s="164"/>
      <c r="T67" s="164"/>
      <c r="U67" s="165"/>
      <c r="V67" s="165"/>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row>
    <row r="68" spans="1:64" s="163" customFormat="1" ht="30" customHeight="1" thickBot="1" x14ac:dyDescent="0.4">
      <c r="A68" s="215"/>
      <c r="B68" s="169">
        <f>SubmittalSchedule!A66</f>
        <v>76200</v>
      </c>
      <c r="C68" s="170" t="str">
        <f>SubmittalSchedule!B66</f>
        <v>Sheet Metal Flashing &amp; Trim</v>
      </c>
      <c r="D68" s="172">
        <v>0</v>
      </c>
      <c r="E68" s="171" t="d">
        <f>SubmittalSchedule!C66</f>
        <v>2024-05-15</v>
      </c>
      <c r="F68" s="174" t="d">
        <f t="shared" si="8"/>
        <v>2024-05-29</v>
      </c>
      <c r="G68" s="214" t="str">
        <f t="shared" ca="1" si="6"/>
        <v>Not Due</v>
      </c>
      <c r="H68" s="162">
        <f t="shared" si="7"/>
        <v>15</v>
      </c>
      <c r="I68" s="164"/>
      <c r="J68" s="164"/>
      <c r="K68" s="164"/>
      <c r="L68" s="164"/>
      <c r="M68" s="164"/>
      <c r="N68" s="164"/>
      <c r="O68" s="164"/>
      <c r="P68" s="164"/>
      <c r="Q68" s="164"/>
      <c r="R68" s="164"/>
      <c r="S68" s="164"/>
      <c r="T68" s="164"/>
      <c r="U68" s="165"/>
      <c r="V68" s="165"/>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row>
    <row r="69" spans="1:64" s="163" customFormat="1" ht="30" customHeight="1" thickBot="1" x14ac:dyDescent="0.4">
      <c r="A69" s="215"/>
      <c r="B69" s="169">
        <f>SubmittalSchedule!A67</f>
        <v>77000</v>
      </c>
      <c r="C69" s="170" t="str">
        <f>SubmittalSchedule!B67</f>
        <v>Roof Specialties &amp; Accessories</v>
      </c>
      <c r="D69" s="172">
        <v>0</v>
      </c>
      <c r="E69" s="171" t="d">
        <f>SubmittalSchedule!C67</f>
        <v>2024-05-15</v>
      </c>
      <c r="F69" s="174" t="d">
        <f t="shared" si="8"/>
        <v>2024-05-29</v>
      </c>
      <c r="G69" s="214" t="str">
        <f t="shared" ca="1" si="6"/>
        <v>Not Due</v>
      </c>
      <c r="H69" s="162">
        <f t="shared" si="7"/>
        <v>15</v>
      </c>
      <c r="I69" s="164"/>
      <c r="J69" s="164"/>
      <c r="K69" s="164"/>
      <c r="L69" s="164"/>
      <c r="M69" s="164"/>
      <c r="N69" s="164"/>
      <c r="O69" s="164"/>
      <c r="P69" s="164"/>
      <c r="Q69" s="164"/>
      <c r="R69" s="164"/>
      <c r="S69" s="164"/>
      <c r="T69" s="164"/>
      <c r="U69" s="165"/>
      <c r="V69" s="165"/>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row>
    <row r="70" spans="1:64" s="163" customFormat="1" ht="30" customHeight="1" thickBot="1" x14ac:dyDescent="0.4">
      <c r="A70" s="215"/>
      <c r="B70" s="169">
        <f>SubmittalSchedule!A68</f>
        <v>230500</v>
      </c>
      <c r="C70" s="170" t="str">
        <f>SubmittalSchedule!B68</f>
        <v>Common Work Results for HVAC</v>
      </c>
      <c r="D70" s="172">
        <v>0</v>
      </c>
      <c r="E70" s="171" t="d">
        <f>SubmittalSchedule!C68</f>
        <v>2024-05-15</v>
      </c>
      <c r="F70" s="174" t="d">
        <f t="shared" si="8"/>
        <v>2024-05-29</v>
      </c>
      <c r="G70" s="214" t="str">
        <f t="shared" ca="1" si="6"/>
        <v>Not Due</v>
      </c>
      <c r="H70" s="162">
        <f t="shared" si="7"/>
        <v>15</v>
      </c>
      <c r="I70" s="164"/>
      <c r="J70" s="164"/>
      <c r="K70" s="164"/>
      <c r="L70" s="164"/>
      <c r="M70" s="164"/>
      <c r="N70" s="164"/>
      <c r="O70" s="164"/>
      <c r="P70" s="164"/>
      <c r="Q70" s="164"/>
      <c r="R70" s="164"/>
      <c r="S70" s="164"/>
      <c r="T70" s="164"/>
      <c r="U70" s="165"/>
      <c r="V70" s="165"/>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row>
    <row r="71" spans="1:64" s="163" customFormat="1" ht="30" customHeight="1" thickBot="1" x14ac:dyDescent="0.4">
      <c r="A71" s="215"/>
      <c r="B71" s="169">
        <f>SubmittalSchedule!A69</f>
        <v>230519</v>
      </c>
      <c r="C71" s="170" t="str">
        <f>SubmittalSchedule!B69</f>
        <v>Meters and Gages for HVAC Piping</v>
      </c>
      <c r="D71" s="172">
        <v>0</v>
      </c>
      <c r="E71" s="171" t="d">
        <f>SubmittalSchedule!C69</f>
        <v>2024-05-15</v>
      </c>
      <c r="F71" s="174" t="d">
        <f t="shared" si="8"/>
        <v>2024-05-29</v>
      </c>
      <c r="G71" s="214" t="str">
        <f t="shared" ca="1" si="6"/>
        <v>Not Due</v>
      </c>
      <c r="H71" s="162">
        <f t="shared" si="7"/>
        <v>15</v>
      </c>
      <c r="I71" s="164"/>
      <c r="J71" s="164"/>
      <c r="K71" s="164"/>
      <c r="L71" s="164"/>
      <c r="M71" s="164"/>
      <c r="N71" s="164"/>
      <c r="O71" s="164"/>
      <c r="P71" s="164"/>
      <c r="Q71" s="164"/>
      <c r="R71" s="164"/>
      <c r="S71" s="164"/>
      <c r="T71" s="164"/>
      <c r="U71" s="165"/>
      <c r="V71" s="165"/>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row>
    <row r="72" spans="1:64" s="163" customFormat="1" ht="30" customHeight="1" thickBot="1" x14ac:dyDescent="0.4">
      <c r="A72" s="215"/>
      <c r="B72" s="169">
        <f>SubmittalSchedule!A70</f>
        <v>230523</v>
      </c>
      <c r="C72" s="170" t="str">
        <f>SubmittalSchedule!B70</f>
        <v>General-Duty Valves for HVAC Piping</v>
      </c>
      <c r="D72" s="172">
        <v>0</v>
      </c>
      <c r="E72" s="171" t="d">
        <f>SubmittalSchedule!C70</f>
        <v>2024-05-15</v>
      </c>
      <c r="F72" s="174" t="d">
        <f t="shared" si="8"/>
        <v>2024-05-29</v>
      </c>
      <c r="G72" s="214" t="str">
        <f t="shared" ca="1" si="6"/>
        <v>Not Due</v>
      </c>
      <c r="H72" s="162">
        <f t="shared" si="7"/>
        <v>15</v>
      </c>
      <c r="I72" s="164"/>
      <c r="J72" s="164"/>
      <c r="K72" s="164"/>
      <c r="L72" s="164"/>
      <c r="M72" s="164"/>
      <c r="N72" s="164"/>
      <c r="O72" s="164"/>
      <c r="P72" s="164"/>
      <c r="Q72" s="164"/>
      <c r="R72" s="164"/>
      <c r="S72" s="164"/>
      <c r="T72" s="164"/>
      <c r="U72" s="165"/>
      <c r="V72" s="165"/>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row>
    <row r="73" spans="1:64" s="163" customFormat="1" ht="30" customHeight="1" thickBot="1" x14ac:dyDescent="0.4">
      <c r="A73" s="215"/>
      <c r="B73" s="169">
        <f>SubmittalSchedule!A71</f>
        <v>230529</v>
      </c>
      <c r="C73" s="170" t="str">
        <f>SubmittalSchedule!B71</f>
        <v>Hangers and Supports for HVAC Piping and Equipment</v>
      </c>
      <c r="D73" s="172">
        <v>0</v>
      </c>
      <c r="E73" s="171" t="d">
        <f>SubmittalSchedule!C71</f>
        <v>2024-05-15</v>
      </c>
      <c r="F73" s="174" t="d">
        <f t="shared" si="8"/>
        <v>2024-05-29</v>
      </c>
      <c r="G73" s="214" t="str">
        <f t="shared" ref="G73:G136" ca="1" si="9">IF(E73 &lt;= TODAY(), "Due", "Not Due")</f>
        <v>Not Due</v>
      </c>
      <c r="H73" s="162">
        <f t="shared" si="7"/>
        <v>15</v>
      </c>
      <c r="I73" s="164"/>
      <c r="J73" s="164"/>
      <c r="K73" s="164"/>
      <c r="L73" s="164"/>
      <c r="M73" s="164"/>
      <c r="N73" s="164"/>
      <c r="O73" s="164"/>
      <c r="P73" s="164"/>
      <c r="Q73" s="164"/>
      <c r="R73" s="164"/>
      <c r="S73" s="164"/>
      <c r="T73" s="164"/>
      <c r="U73" s="165"/>
      <c r="V73" s="165"/>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row>
    <row r="74" spans="1:64" s="163" customFormat="1" ht="30" customHeight="1" thickBot="1" x14ac:dyDescent="0.4">
      <c r="A74" s="215"/>
      <c r="B74" s="169">
        <f>SubmittalSchedule!A72</f>
        <v>230548</v>
      </c>
      <c r="C74" s="170" t="str">
        <f>SubmittalSchedule!B72</f>
        <v>Vibration and Seismic Controls for HVAC Piping and Equipment</v>
      </c>
      <c r="D74" s="172">
        <v>0</v>
      </c>
      <c r="E74" s="171" t="d">
        <f>SubmittalSchedule!C72</f>
        <v>2024-05-15</v>
      </c>
      <c r="F74" s="174" t="d">
        <f t="shared" si="8"/>
        <v>2024-05-29</v>
      </c>
      <c r="G74" s="214" t="str">
        <f t="shared" ca="1" si="9"/>
        <v>Not Due</v>
      </c>
      <c r="H74" s="162">
        <f t="shared" si="7"/>
        <v>15</v>
      </c>
      <c r="I74" s="164"/>
      <c r="J74" s="164"/>
      <c r="K74" s="164"/>
      <c r="L74" s="164"/>
      <c r="M74" s="164"/>
      <c r="N74" s="164"/>
      <c r="O74" s="164"/>
      <c r="P74" s="164"/>
      <c r="Q74" s="164"/>
      <c r="R74" s="164"/>
      <c r="S74" s="164"/>
      <c r="T74" s="164"/>
      <c r="U74" s="165"/>
      <c r="V74" s="165"/>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row>
    <row r="75" spans="1:64" s="163" customFormat="1" ht="30" customHeight="1" thickBot="1" x14ac:dyDescent="0.4">
      <c r="A75" s="215"/>
      <c r="B75" s="169">
        <f>SubmittalSchedule!A73</f>
        <v>230553</v>
      </c>
      <c r="C75" s="170" t="str">
        <f>SubmittalSchedule!B73</f>
        <v>Identification for HVAC Piping and Equipment</v>
      </c>
      <c r="D75" s="172">
        <v>0</v>
      </c>
      <c r="E75" s="171" t="d">
        <f>SubmittalSchedule!C73</f>
        <v>2024-05-15</v>
      </c>
      <c r="F75" s="174" t="d">
        <f t="shared" si="8"/>
        <v>2024-05-29</v>
      </c>
      <c r="G75" s="214" t="str">
        <f t="shared" ca="1" si="9"/>
        <v>Not Due</v>
      </c>
      <c r="H75" s="162">
        <f t="shared" si="7"/>
        <v>15</v>
      </c>
      <c r="I75" s="164"/>
      <c r="J75" s="164"/>
      <c r="K75" s="164"/>
      <c r="L75" s="164"/>
      <c r="M75" s="164"/>
      <c r="N75" s="164"/>
      <c r="O75" s="164"/>
      <c r="P75" s="164"/>
      <c r="Q75" s="164"/>
      <c r="R75" s="164"/>
      <c r="S75" s="164"/>
      <c r="T75" s="164"/>
      <c r="U75" s="165"/>
      <c r="V75" s="165"/>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row>
    <row r="76" spans="1:64" s="163" customFormat="1" ht="30" customHeight="1" thickBot="1" x14ac:dyDescent="0.4">
      <c r="A76" s="215"/>
      <c r="B76" s="169">
        <f>SubmittalSchedule!A74</f>
        <v>230593</v>
      </c>
      <c r="C76" s="170" t="str">
        <f>SubmittalSchedule!B74</f>
        <v>Testing, Adjusting and Balancing for HVAC</v>
      </c>
      <c r="D76" s="172">
        <v>0</v>
      </c>
      <c r="E76" s="171" t="d">
        <f>SubmittalSchedule!C74</f>
        <v>2024-05-15</v>
      </c>
      <c r="F76" s="174" t="d">
        <f t="shared" si="8"/>
        <v>2024-05-29</v>
      </c>
      <c r="G76" s="214" t="str">
        <f t="shared" ca="1" si="9"/>
        <v>Not Due</v>
      </c>
      <c r="H76" s="162">
        <f t="shared" si="7"/>
        <v>15</v>
      </c>
      <c r="I76" s="164"/>
      <c r="J76" s="164"/>
      <c r="K76" s="164"/>
      <c r="L76" s="164"/>
      <c r="M76" s="164"/>
      <c r="N76" s="164"/>
      <c r="O76" s="164"/>
      <c r="P76" s="164"/>
      <c r="Q76" s="164"/>
      <c r="R76" s="164"/>
      <c r="S76" s="164"/>
      <c r="T76" s="164"/>
      <c r="U76" s="165"/>
      <c r="V76" s="165"/>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row>
    <row r="77" spans="1:64" s="163" customFormat="1" ht="30" customHeight="1" thickBot="1" x14ac:dyDescent="0.4">
      <c r="A77" s="215"/>
      <c r="B77" s="169">
        <f>SubmittalSchedule!A75</f>
        <v>230700</v>
      </c>
      <c r="C77" s="170" t="str">
        <f>SubmittalSchedule!B75</f>
        <v>HVAC Insulation</v>
      </c>
      <c r="D77" s="172">
        <v>0</v>
      </c>
      <c r="E77" s="171" t="d">
        <f>SubmittalSchedule!C75</f>
        <v>2024-05-15</v>
      </c>
      <c r="F77" s="174" t="d">
        <f t="shared" si="8"/>
        <v>2024-05-29</v>
      </c>
      <c r="G77" s="214" t="str">
        <f t="shared" ca="1" si="9"/>
        <v>Not Due</v>
      </c>
      <c r="H77" s="162">
        <f t="shared" si="7"/>
        <v>15</v>
      </c>
      <c r="I77" s="164"/>
      <c r="J77" s="164"/>
      <c r="K77" s="164"/>
      <c r="L77" s="164"/>
      <c r="M77" s="164"/>
      <c r="N77" s="164"/>
      <c r="O77" s="164"/>
      <c r="P77" s="164"/>
      <c r="Q77" s="164"/>
      <c r="R77" s="164"/>
      <c r="S77" s="164"/>
      <c r="T77" s="164"/>
      <c r="U77" s="165"/>
      <c r="V77" s="165"/>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row>
    <row r="78" spans="1:64" s="163" customFormat="1" ht="30" customHeight="1" thickBot="1" x14ac:dyDescent="0.4">
      <c r="A78" s="215"/>
      <c r="B78" s="169">
        <f>SubmittalSchedule!A76</f>
        <v>230900</v>
      </c>
      <c r="C78" s="170" t="str">
        <f>SubmittalSchedule!B76</f>
        <v>HVAC Instrumentation and Controls</v>
      </c>
      <c r="D78" s="172">
        <v>0</v>
      </c>
      <c r="E78" s="171" t="d">
        <f>SubmittalSchedule!C76</f>
        <v>2024-05-15</v>
      </c>
      <c r="F78" s="174" t="d">
        <f t="shared" si="8"/>
        <v>2024-05-29</v>
      </c>
      <c r="G78" s="214" t="str">
        <f t="shared" ca="1" si="9"/>
        <v>Not Due</v>
      </c>
      <c r="H78" s="162">
        <f t="shared" si="7"/>
        <v>15</v>
      </c>
      <c r="I78" s="164"/>
      <c r="J78" s="164"/>
      <c r="K78" s="164"/>
      <c r="L78" s="164"/>
      <c r="M78" s="164"/>
      <c r="N78" s="164"/>
      <c r="O78" s="164"/>
      <c r="P78" s="164"/>
      <c r="Q78" s="164"/>
      <c r="R78" s="164"/>
      <c r="S78" s="164"/>
      <c r="T78" s="164"/>
      <c r="U78" s="165"/>
      <c r="V78" s="165"/>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row>
    <row r="79" spans="1:64" s="163" customFormat="1" ht="30" customHeight="1" thickBot="1" x14ac:dyDescent="0.4">
      <c r="A79" s="215"/>
      <c r="B79" s="169">
        <f>SubmittalSchedule!A77</f>
        <v>232113</v>
      </c>
      <c r="C79" s="170" t="str">
        <f>SubmittalSchedule!B77</f>
        <v>Hydronic Piping</v>
      </c>
      <c r="D79" s="172">
        <v>0</v>
      </c>
      <c r="E79" s="171" t="d">
        <f>SubmittalSchedule!C77</f>
        <v>2024-05-15</v>
      </c>
      <c r="F79" s="174" t="d">
        <f t="shared" si="8"/>
        <v>2024-05-29</v>
      </c>
      <c r="G79" s="214" t="str">
        <f t="shared" ca="1" si="9"/>
        <v>Not Due</v>
      </c>
      <c r="H79" s="162">
        <f t="shared" si="7"/>
        <v>15</v>
      </c>
      <c r="I79" s="164"/>
      <c r="J79" s="164"/>
      <c r="K79" s="164"/>
      <c r="L79" s="164"/>
      <c r="M79" s="164"/>
      <c r="N79" s="164"/>
      <c r="O79" s="164"/>
      <c r="P79" s="164"/>
      <c r="Q79" s="164"/>
      <c r="R79" s="164"/>
      <c r="S79" s="164"/>
      <c r="T79" s="164"/>
      <c r="U79" s="165"/>
      <c r="V79" s="165"/>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row>
    <row r="80" spans="1:64" s="163" customFormat="1" ht="30" customHeight="1" thickBot="1" x14ac:dyDescent="0.4">
      <c r="A80" s="215"/>
      <c r="B80" s="169">
        <f>SubmittalSchedule!A78</f>
        <v>232123</v>
      </c>
      <c r="C80" s="170" t="str">
        <f>SubmittalSchedule!B78</f>
        <v>Hydronic Pumps</v>
      </c>
      <c r="D80" s="172">
        <v>0</v>
      </c>
      <c r="E80" s="171" t="d">
        <f>SubmittalSchedule!C78</f>
        <v>2024-05-15</v>
      </c>
      <c r="F80" s="174" t="d">
        <f t="shared" si="8"/>
        <v>2024-05-29</v>
      </c>
      <c r="G80" s="214" t="str">
        <f t="shared" ca="1" si="9"/>
        <v>Not Due</v>
      </c>
      <c r="H80" s="162">
        <f t="shared" si="7"/>
        <v>15</v>
      </c>
      <c r="I80" s="164"/>
      <c r="J80" s="164"/>
      <c r="K80" s="164"/>
      <c r="L80" s="164"/>
      <c r="M80" s="164"/>
      <c r="N80" s="164"/>
      <c r="O80" s="164"/>
      <c r="P80" s="164"/>
      <c r="Q80" s="164"/>
      <c r="R80" s="164"/>
      <c r="S80" s="164"/>
      <c r="T80" s="164"/>
      <c r="U80" s="165"/>
      <c r="V80" s="165"/>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row>
    <row r="81" spans="1:64" s="163" customFormat="1" ht="30" customHeight="1" thickBot="1" x14ac:dyDescent="0.4">
      <c r="A81" s="215"/>
      <c r="B81" s="169">
        <f>SubmittalSchedule!A79</f>
        <v>232500</v>
      </c>
      <c r="C81" s="170" t="str">
        <f>SubmittalSchedule!B79</f>
        <v>HVAC Water Treatment</v>
      </c>
      <c r="D81" s="172">
        <v>0</v>
      </c>
      <c r="E81" s="171" t="d">
        <f>SubmittalSchedule!C79</f>
        <v>2024-05-15</v>
      </c>
      <c r="F81" s="174" t="d">
        <f t="shared" si="8"/>
        <v>2024-05-29</v>
      </c>
      <c r="G81" s="214" t="str">
        <f t="shared" ca="1" si="9"/>
        <v>Not Due</v>
      </c>
      <c r="H81" s="162">
        <f t="shared" si="7"/>
        <v>15</v>
      </c>
      <c r="I81" s="164"/>
      <c r="J81" s="164"/>
      <c r="K81" s="164"/>
      <c r="L81" s="164"/>
      <c r="M81" s="164"/>
      <c r="N81" s="164"/>
      <c r="O81" s="164"/>
      <c r="P81" s="164"/>
      <c r="Q81" s="164"/>
      <c r="R81" s="164"/>
      <c r="S81" s="164"/>
      <c r="T81" s="164"/>
      <c r="U81" s="165"/>
      <c r="V81" s="165"/>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row>
    <row r="82" spans="1:64" s="163" customFormat="1" ht="30" customHeight="1" thickBot="1" x14ac:dyDescent="0.4">
      <c r="A82" s="215"/>
      <c r="B82" s="169">
        <f>SubmittalSchedule!A80</f>
        <v>233113</v>
      </c>
      <c r="C82" s="170" t="str">
        <f>SubmittalSchedule!B80</f>
        <v>Metal Ducts</v>
      </c>
      <c r="D82" s="172">
        <v>0</v>
      </c>
      <c r="E82" s="171" t="d">
        <f>SubmittalSchedule!C80</f>
        <v>2024-05-15</v>
      </c>
      <c r="F82" s="174" t="d">
        <f t="shared" si="8"/>
        <v>2024-05-29</v>
      </c>
      <c r="G82" s="214" t="str">
        <f t="shared" ca="1" si="9"/>
        <v>Not Due</v>
      </c>
      <c r="H82" s="162">
        <f t="shared" si="7"/>
        <v>15</v>
      </c>
      <c r="I82" s="164"/>
      <c r="J82" s="164"/>
      <c r="K82" s="164"/>
      <c r="L82" s="164"/>
      <c r="M82" s="164"/>
      <c r="N82" s="164"/>
      <c r="O82" s="164"/>
      <c r="P82" s="164"/>
      <c r="Q82" s="164"/>
      <c r="R82" s="164"/>
      <c r="S82" s="164"/>
      <c r="T82" s="164"/>
      <c r="U82" s="165"/>
      <c r="V82" s="165"/>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row>
    <row r="83" spans="1:64" s="163" customFormat="1" ht="30" customHeight="1" thickBot="1" x14ac:dyDescent="0.4">
      <c r="A83" s="215"/>
      <c r="B83" s="169">
        <f>SubmittalSchedule!A81</f>
        <v>233300</v>
      </c>
      <c r="C83" s="170" t="str">
        <f>SubmittalSchedule!B81</f>
        <v>Air Duct Accessories</v>
      </c>
      <c r="D83" s="172">
        <v>0</v>
      </c>
      <c r="E83" s="171" t="d">
        <f>SubmittalSchedule!C81</f>
        <v>2024-05-15</v>
      </c>
      <c r="F83" s="174" t="d">
        <f t="shared" si="8"/>
        <v>2024-05-29</v>
      </c>
      <c r="G83" s="214" t="str">
        <f t="shared" ca="1" si="9"/>
        <v>Not Due</v>
      </c>
      <c r="H83" s="162">
        <f t="shared" si="7"/>
        <v>15</v>
      </c>
      <c r="I83" s="164"/>
      <c r="J83" s="164"/>
      <c r="K83" s="164"/>
      <c r="L83" s="164"/>
      <c r="M83" s="164"/>
      <c r="N83" s="164"/>
      <c r="O83" s="164"/>
      <c r="P83" s="164"/>
      <c r="Q83" s="164"/>
      <c r="R83" s="164"/>
      <c r="S83" s="164"/>
      <c r="T83" s="164"/>
      <c r="U83" s="165"/>
      <c r="V83" s="165"/>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row>
    <row r="84" spans="1:64" s="163" customFormat="1" ht="30" customHeight="1" thickBot="1" x14ac:dyDescent="0.4">
      <c r="A84" s="215"/>
      <c r="B84" s="169">
        <f>SubmittalSchedule!A82</f>
        <v>233423</v>
      </c>
      <c r="C84" s="170" t="str">
        <f>SubmittalSchedule!B82</f>
        <v>HVAC Power Ventilators</v>
      </c>
      <c r="D84" s="172">
        <v>0</v>
      </c>
      <c r="E84" s="171" t="d">
        <f>SubmittalSchedule!C82</f>
        <v>2024-05-15</v>
      </c>
      <c r="F84" s="174" t="d">
        <f t="shared" si="8"/>
        <v>2024-05-29</v>
      </c>
      <c r="G84" s="214" t="str">
        <f t="shared" ca="1" si="9"/>
        <v>Not Due</v>
      </c>
      <c r="H84" s="162">
        <f t="shared" si="7"/>
        <v>15</v>
      </c>
      <c r="I84" s="164"/>
      <c r="J84" s="164"/>
      <c r="K84" s="164"/>
      <c r="L84" s="164"/>
      <c r="M84" s="164"/>
      <c r="N84" s="164"/>
      <c r="O84" s="164"/>
      <c r="P84" s="164"/>
      <c r="Q84" s="164"/>
      <c r="R84" s="164"/>
      <c r="S84" s="164"/>
      <c r="T84" s="164"/>
      <c r="U84" s="165"/>
      <c r="V84" s="165"/>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row>
    <row r="85" spans="1:64" s="163" customFormat="1" ht="30" customHeight="1" thickBot="1" x14ac:dyDescent="0.4">
      <c r="A85" s="215"/>
      <c r="B85" s="169">
        <f>SubmittalSchedule!A83</f>
        <v>233713</v>
      </c>
      <c r="C85" s="170" t="str">
        <f>SubmittalSchedule!B83</f>
        <v>Diffusers, Registers, and Grilles</v>
      </c>
      <c r="D85" s="172">
        <v>0</v>
      </c>
      <c r="E85" s="171" t="d">
        <f>SubmittalSchedule!C83</f>
        <v>2024-05-15</v>
      </c>
      <c r="F85" s="174" t="d">
        <f t="shared" si="8"/>
        <v>2024-05-29</v>
      </c>
      <c r="G85" s="214" t="str">
        <f t="shared" ca="1" si="9"/>
        <v>Not Due</v>
      </c>
      <c r="H85" s="162">
        <f t="shared" si="7"/>
        <v>15</v>
      </c>
      <c r="I85" s="164"/>
      <c r="J85" s="164"/>
      <c r="K85" s="164"/>
      <c r="L85" s="164"/>
      <c r="M85" s="164"/>
      <c r="N85" s="164"/>
      <c r="O85" s="164"/>
      <c r="P85" s="164"/>
      <c r="Q85" s="164"/>
      <c r="R85" s="164"/>
      <c r="S85" s="164"/>
      <c r="T85" s="164"/>
      <c r="U85" s="165"/>
      <c r="V85" s="165"/>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row>
    <row r="86" spans="1:64" s="163" customFormat="1" ht="30" customHeight="1" thickBot="1" x14ac:dyDescent="0.4">
      <c r="A86" s="215"/>
      <c r="B86" s="169">
        <f>SubmittalSchedule!A84</f>
        <v>233723</v>
      </c>
      <c r="C86" s="170" t="str">
        <f>SubmittalSchedule!B84</f>
        <v>HVAC Gravity Ventilators</v>
      </c>
      <c r="D86" s="172">
        <v>0</v>
      </c>
      <c r="E86" s="171" t="d">
        <f>SubmittalSchedule!C84</f>
        <v>2024-05-15</v>
      </c>
      <c r="F86" s="174" t="d">
        <f t="shared" si="8"/>
        <v>2024-05-29</v>
      </c>
      <c r="G86" s="214" t="str">
        <f t="shared" ca="1" si="9"/>
        <v>Not Due</v>
      </c>
      <c r="H86" s="162">
        <f t="shared" si="7"/>
        <v>15</v>
      </c>
      <c r="I86" s="164"/>
      <c r="J86" s="164"/>
      <c r="K86" s="164"/>
      <c r="L86" s="164"/>
      <c r="M86" s="164"/>
      <c r="N86" s="164"/>
      <c r="O86" s="164"/>
      <c r="P86" s="164"/>
      <c r="Q86" s="164"/>
      <c r="R86" s="164"/>
      <c r="S86" s="164"/>
      <c r="T86" s="164"/>
      <c r="U86" s="165"/>
      <c r="V86" s="165"/>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row>
    <row r="87" spans="1:64" s="163" customFormat="1" ht="30" customHeight="1" thickBot="1" x14ac:dyDescent="0.4">
      <c r="A87" s="215"/>
      <c r="B87" s="169">
        <f>SubmittalSchedule!A85</f>
        <v>235100</v>
      </c>
      <c r="C87" s="170" t="str">
        <f>SubmittalSchedule!B85</f>
        <v>Breechings, Chimneys, and Stacks</v>
      </c>
      <c r="D87" s="172">
        <v>0</v>
      </c>
      <c r="E87" s="171" t="d">
        <f>SubmittalSchedule!C85</f>
        <v>2024-05-15</v>
      </c>
      <c r="F87" s="174" t="d">
        <f t="shared" si="8"/>
        <v>2024-05-29</v>
      </c>
      <c r="G87" s="214" t="str">
        <f t="shared" ca="1" si="9"/>
        <v>Not Due</v>
      </c>
      <c r="H87" s="162">
        <f t="shared" si="7"/>
        <v>15</v>
      </c>
      <c r="I87" s="164"/>
      <c r="J87" s="164"/>
      <c r="K87" s="164"/>
      <c r="L87" s="164"/>
      <c r="M87" s="164"/>
      <c r="N87" s="164"/>
      <c r="O87" s="164"/>
      <c r="P87" s="164"/>
      <c r="Q87" s="164"/>
      <c r="R87" s="164"/>
      <c r="S87" s="164"/>
      <c r="T87" s="164"/>
      <c r="U87" s="165"/>
      <c r="V87" s="165"/>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row>
    <row r="88" spans="1:64" s="163" customFormat="1" ht="30" customHeight="1" thickBot="1" x14ac:dyDescent="0.4">
      <c r="A88" s="215"/>
      <c r="B88" s="169">
        <f>SubmittalSchedule!A86</f>
        <v>235216</v>
      </c>
      <c r="C88" s="170" t="str">
        <f>SubmittalSchedule!B86</f>
        <v>Condensing Biolers</v>
      </c>
      <c r="D88" s="172">
        <v>0</v>
      </c>
      <c r="E88" s="171" t="d">
        <f>SubmittalSchedule!C86</f>
        <v>2024-05-15</v>
      </c>
      <c r="F88" s="174" t="d">
        <f t="shared" si="8"/>
        <v>2024-05-29</v>
      </c>
      <c r="G88" s="214" t="str">
        <f t="shared" ca="1" si="9"/>
        <v>Not Due</v>
      </c>
      <c r="H88" s="162">
        <f t="shared" si="7"/>
        <v>15</v>
      </c>
      <c r="I88" s="164"/>
      <c r="J88" s="164"/>
      <c r="K88" s="164"/>
      <c r="L88" s="164"/>
      <c r="M88" s="164"/>
      <c r="N88" s="164"/>
      <c r="O88" s="164"/>
      <c r="P88" s="164"/>
      <c r="Q88" s="164"/>
      <c r="R88" s="164"/>
      <c r="S88" s="164"/>
      <c r="T88" s="164"/>
      <c r="U88" s="165"/>
      <c r="V88" s="165"/>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row>
    <row r="89" spans="1:64" s="163" customFormat="1" ht="30" customHeight="1" thickBot="1" x14ac:dyDescent="0.4">
      <c r="A89" s="215"/>
      <c r="B89" s="169">
        <f>SubmittalSchedule!A87</f>
        <v>237433</v>
      </c>
      <c r="C89" s="170" t="str">
        <f>SubmittalSchedule!B87</f>
        <v>Packaged, Outdoor, Heating and Cooling Makeup Air-Conditioners</v>
      </c>
      <c r="D89" s="172">
        <v>0</v>
      </c>
      <c r="E89" s="171" t="d">
        <f>SubmittalSchedule!C87</f>
        <v>2024-05-15</v>
      </c>
      <c r="F89" s="174" t="d">
        <f t="shared" si="8"/>
        <v>2024-05-29</v>
      </c>
      <c r="G89" s="214" t="str">
        <f t="shared" ca="1" si="9"/>
        <v>Not Due</v>
      </c>
      <c r="H89" s="162">
        <f t="shared" si="7"/>
        <v>15</v>
      </c>
      <c r="I89" s="164"/>
      <c r="J89" s="164"/>
      <c r="K89" s="164"/>
      <c r="L89" s="164"/>
      <c r="M89" s="164"/>
      <c r="N89" s="164"/>
      <c r="O89" s="164"/>
      <c r="P89" s="164"/>
      <c r="Q89" s="164"/>
      <c r="R89" s="164"/>
      <c r="S89" s="164"/>
      <c r="T89" s="164"/>
      <c r="U89" s="165"/>
      <c r="V89" s="165"/>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row>
    <row r="90" spans="1:64" s="163" customFormat="1" ht="30" customHeight="1" thickBot="1" x14ac:dyDescent="0.4">
      <c r="A90" s="215"/>
      <c r="B90" s="169">
        <f>SubmittalSchedule!A88</f>
        <v>238146</v>
      </c>
      <c r="C90" s="170" t="str">
        <f>SubmittalSchedule!B88</f>
        <v>Water-Source Unitary Heat Pumps</v>
      </c>
      <c r="D90" s="172">
        <v>0</v>
      </c>
      <c r="E90" s="171" t="d">
        <f>SubmittalSchedule!C88</f>
        <v>2024-05-15</v>
      </c>
      <c r="F90" s="174" t="d">
        <f t="shared" si="8"/>
        <v>2024-05-29</v>
      </c>
      <c r="G90" s="214" t="str">
        <f t="shared" ca="1" si="9"/>
        <v>Not Due</v>
      </c>
      <c r="H90" s="162">
        <f t="shared" si="7"/>
        <v>15</v>
      </c>
      <c r="I90" s="164"/>
      <c r="J90" s="164"/>
      <c r="K90" s="164"/>
      <c r="L90" s="164"/>
      <c r="M90" s="164"/>
      <c r="N90" s="164"/>
      <c r="O90" s="164"/>
      <c r="P90" s="164"/>
      <c r="Q90" s="164"/>
      <c r="R90" s="164"/>
      <c r="S90" s="164"/>
      <c r="T90" s="164"/>
      <c r="U90" s="165"/>
      <c r="V90" s="165"/>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row>
    <row r="91" spans="1:64" s="163" customFormat="1" ht="30" customHeight="1" thickBot="1" x14ac:dyDescent="0.4">
      <c r="A91" s="215"/>
      <c r="B91" s="169">
        <f>SubmittalSchedule!A89</f>
        <v>238223</v>
      </c>
      <c r="C91" s="170" t="str">
        <f>SubmittalSchedule!B89</f>
        <v>Unit Ventilators</v>
      </c>
      <c r="D91" s="172">
        <v>0</v>
      </c>
      <c r="E91" s="171" t="d">
        <f>SubmittalSchedule!C89</f>
        <v>2024-05-15</v>
      </c>
      <c r="F91" s="174" t="d">
        <f t="shared" si="8"/>
        <v>2024-05-29</v>
      </c>
      <c r="G91" s="214" t="str">
        <f t="shared" ca="1" si="9"/>
        <v>Not Due</v>
      </c>
      <c r="H91" s="162">
        <f t="shared" si="7"/>
        <v>15</v>
      </c>
      <c r="I91" s="164"/>
      <c r="J91" s="164"/>
      <c r="K91" s="164"/>
      <c r="L91" s="164"/>
      <c r="M91" s="164"/>
      <c r="N91" s="164"/>
      <c r="O91" s="164"/>
      <c r="P91" s="164"/>
      <c r="Q91" s="164"/>
      <c r="R91" s="164"/>
      <c r="S91" s="164"/>
      <c r="T91" s="164"/>
      <c r="U91" s="165"/>
      <c r="V91" s="165"/>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row>
    <row r="92" spans="1:64" s="163" customFormat="1" ht="30" customHeight="1" thickBot="1" x14ac:dyDescent="0.4">
      <c r="A92" s="215"/>
      <c r="B92" s="169">
        <f>SubmittalSchedule!A90</f>
        <v>238239</v>
      </c>
      <c r="C92" s="170" t="str">
        <f>SubmittalSchedule!B90</f>
        <v>Cabinet Unit Heaters</v>
      </c>
      <c r="D92" s="172">
        <v>0</v>
      </c>
      <c r="E92" s="171" t="d">
        <f>SubmittalSchedule!C90</f>
        <v>2024-05-15</v>
      </c>
      <c r="F92" s="174" t="d">
        <f t="shared" si="8"/>
        <v>2024-05-29</v>
      </c>
      <c r="G92" s="214" t="str">
        <f t="shared" ca="1" si="9"/>
        <v>Not Due</v>
      </c>
      <c r="H92" s="162">
        <f t="shared" si="7"/>
        <v>15</v>
      </c>
      <c r="I92" s="164"/>
      <c r="J92" s="164"/>
      <c r="K92" s="164"/>
      <c r="L92" s="164"/>
      <c r="M92" s="164"/>
      <c r="N92" s="164"/>
      <c r="O92" s="164"/>
      <c r="P92" s="164"/>
      <c r="Q92" s="164"/>
      <c r="R92" s="164"/>
      <c r="S92" s="164"/>
      <c r="T92" s="164"/>
      <c r="U92" s="165"/>
      <c r="V92" s="165"/>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row>
    <row r="93" spans="1:64" s="163" customFormat="1" ht="30" customHeight="1" thickBot="1" x14ac:dyDescent="0.4">
      <c r="A93" s="215"/>
      <c r="B93" s="169" t="str">
        <f>SubmittalSchedule!A91</f>
        <v>23 2113.33</v>
      </c>
      <c r="C93" s="170" t="str">
        <f>SubmittalSchedule!B91</f>
        <v>Ground-Loop Heat-Pump Piping</v>
      </c>
      <c r="D93" s="172">
        <v>0</v>
      </c>
      <c r="E93" s="171" t="d">
        <f>SubmittalSchedule!C91</f>
        <v>2024-05-15</v>
      </c>
      <c r="F93" s="174" t="d">
        <f t="shared" si="8"/>
        <v>2024-05-29</v>
      </c>
      <c r="G93" s="214" t="str">
        <f t="shared" ca="1" si="9"/>
        <v>Not Due</v>
      </c>
      <c r="H93" s="162">
        <f t="shared" si="7"/>
        <v>15</v>
      </c>
      <c r="I93" s="164"/>
      <c r="J93" s="164"/>
      <c r="K93" s="164"/>
      <c r="L93" s="164"/>
      <c r="M93" s="164"/>
      <c r="N93" s="164"/>
      <c r="O93" s="164"/>
      <c r="P93" s="164"/>
      <c r="Q93" s="164"/>
      <c r="R93" s="164"/>
      <c r="S93" s="164"/>
      <c r="T93" s="164"/>
      <c r="U93" s="165"/>
      <c r="V93" s="165"/>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row>
    <row r="94" spans="1:64" s="163" customFormat="1" ht="30" customHeight="1" thickBot="1" x14ac:dyDescent="0.4">
      <c r="A94" s="215"/>
      <c r="B94" s="169">
        <f>SubmittalSchedule!A92</f>
        <v>78100</v>
      </c>
      <c r="C94" s="170" t="str">
        <f>SubmittalSchedule!B92</f>
        <v>Applied Fireproofing</v>
      </c>
      <c r="D94" s="172">
        <v>0</v>
      </c>
      <c r="E94" s="171" t="d">
        <f>SubmittalSchedule!C92</f>
        <v>2024-06-01</v>
      </c>
      <c r="F94" s="174" t="d">
        <f t="shared" si="8"/>
        <v>2024-06-15</v>
      </c>
      <c r="G94" s="214" t="str">
        <f t="shared" ca="1" si="9"/>
        <v>Not Due</v>
      </c>
      <c r="H94" s="162">
        <f t="shared" si="7"/>
        <v>15</v>
      </c>
      <c r="I94" s="164"/>
      <c r="J94" s="164"/>
      <c r="K94" s="164"/>
      <c r="L94" s="164"/>
      <c r="M94" s="164"/>
      <c r="N94" s="164"/>
      <c r="O94" s="164"/>
      <c r="P94" s="164"/>
      <c r="Q94" s="164"/>
      <c r="R94" s="164"/>
      <c r="S94" s="164"/>
      <c r="T94" s="164"/>
      <c r="U94" s="165"/>
      <c r="V94" s="165"/>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row>
    <row r="95" spans="1:64" s="163" customFormat="1" ht="30" customHeight="1" thickBot="1" x14ac:dyDescent="0.4">
      <c r="A95" s="215"/>
      <c r="B95" s="169">
        <f>SubmittalSchedule!A93</f>
        <v>78123</v>
      </c>
      <c r="C95" s="170" t="str">
        <f>SubmittalSchedule!B93</f>
        <v>Intumescent Fire Protection</v>
      </c>
      <c r="D95" s="172">
        <v>0</v>
      </c>
      <c r="E95" s="171" t="d">
        <f>SubmittalSchedule!C93</f>
        <v>2024-06-01</v>
      </c>
      <c r="F95" s="174" t="d">
        <f t="shared" si="8"/>
        <v>2024-06-15</v>
      </c>
      <c r="G95" s="214" t="str">
        <f t="shared" ca="1" si="9"/>
        <v>Not Due</v>
      </c>
      <c r="H95" s="162">
        <f t="shared" si="7"/>
        <v>15</v>
      </c>
      <c r="I95" s="164"/>
      <c r="J95" s="164"/>
      <c r="K95" s="164"/>
      <c r="L95" s="164"/>
      <c r="M95" s="164"/>
      <c r="N95" s="164"/>
      <c r="O95" s="164"/>
      <c r="P95" s="164"/>
      <c r="Q95" s="164"/>
      <c r="R95" s="164"/>
      <c r="S95" s="164"/>
      <c r="T95" s="164"/>
      <c r="U95" s="165"/>
      <c r="V95" s="165"/>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row>
    <row r="96" spans="1:64" s="163" customFormat="1" ht="30" customHeight="1" thickBot="1" x14ac:dyDescent="0.4">
      <c r="A96" s="215"/>
      <c r="B96" s="169">
        <f>SubmittalSchedule!A94</f>
        <v>78413</v>
      </c>
      <c r="C96" s="170" t="str">
        <f>SubmittalSchedule!B94</f>
        <v>Penetration Firestopping</v>
      </c>
      <c r="D96" s="172">
        <v>0</v>
      </c>
      <c r="E96" s="171" t="d">
        <f>SubmittalSchedule!C94</f>
        <v>2024-06-01</v>
      </c>
      <c r="F96" s="174" t="d">
        <f t="shared" si="8"/>
        <v>2024-06-15</v>
      </c>
      <c r="G96" s="214" t="str">
        <f t="shared" ca="1" si="9"/>
        <v>Not Due</v>
      </c>
      <c r="H96" s="162">
        <f t="shared" si="7"/>
        <v>15</v>
      </c>
      <c r="I96" s="164"/>
      <c r="J96" s="164"/>
      <c r="K96" s="164"/>
      <c r="L96" s="164"/>
      <c r="M96" s="164"/>
      <c r="N96" s="164"/>
      <c r="O96" s="164"/>
      <c r="P96" s="164"/>
      <c r="Q96" s="164"/>
      <c r="R96" s="164"/>
      <c r="S96" s="164"/>
      <c r="T96" s="164"/>
      <c r="U96" s="165"/>
      <c r="V96" s="165"/>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row>
    <row r="97" spans="1:64" s="163" customFormat="1" ht="30" customHeight="1" thickBot="1" x14ac:dyDescent="0.4">
      <c r="A97" s="215"/>
      <c r="B97" s="169">
        <f>SubmittalSchedule!A95</f>
        <v>78446</v>
      </c>
      <c r="C97" s="170" t="str">
        <f>SubmittalSchedule!B95</f>
        <v>Fire-Resistive Joint Systems</v>
      </c>
      <c r="D97" s="172">
        <v>0</v>
      </c>
      <c r="E97" s="171" t="d">
        <f>SubmittalSchedule!C95</f>
        <v>2024-06-01</v>
      </c>
      <c r="F97" s="174" t="d">
        <f t="shared" si="8"/>
        <v>2024-06-15</v>
      </c>
      <c r="G97" s="214" t="str">
        <f t="shared" ca="1" si="9"/>
        <v>Not Due</v>
      </c>
      <c r="H97" s="162">
        <f t="shared" si="7"/>
        <v>15</v>
      </c>
      <c r="I97" s="164"/>
      <c r="J97" s="164"/>
      <c r="K97" s="164"/>
      <c r="L97" s="164"/>
      <c r="M97" s="164"/>
      <c r="N97" s="164"/>
      <c r="O97" s="164"/>
      <c r="P97" s="164"/>
      <c r="Q97" s="164"/>
      <c r="R97" s="164"/>
      <c r="S97" s="164"/>
      <c r="T97" s="164"/>
      <c r="U97" s="165"/>
      <c r="V97" s="165"/>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row>
    <row r="98" spans="1:64" s="163" customFormat="1" ht="30" customHeight="1" thickBot="1" x14ac:dyDescent="0.4">
      <c r="A98" s="215"/>
      <c r="B98" s="169">
        <f>SubmittalSchedule!A96</f>
        <v>79200</v>
      </c>
      <c r="C98" s="170" t="str">
        <f>SubmittalSchedule!B96</f>
        <v>Joint Sealants</v>
      </c>
      <c r="D98" s="172">
        <v>0</v>
      </c>
      <c r="E98" s="171" t="d">
        <f>SubmittalSchedule!C96</f>
        <v>2024-06-01</v>
      </c>
      <c r="F98" s="174" t="d">
        <f t="shared" si="8"/>
        <v>2024-06-15</v>
      </c>
      <c r="G98" s="214" t="str">
        <f t="shared" ca="1" si="9"/>
        <v>Not Due</v>
      </c>
      <c r="H98" s="162">
        <f t="shared" si="7"/>
        <v>15</v>
      </c>
      <c r="I98" s="164"/>
      <c r="J98" s="164"/>
      <c r="K98" s="164"/>
      <c r="L98" s="164"/>
      <c r="M98" s="164"/>
      <c r="N98" s="164"/>
      <c r="O98" s="164"/>
      <c r="P98" s="164"/>
      <c r="Q98" s="164"/>
      <c r="R98" s="164"/>
      <c r="S98" s="164"/>
      <c r="T98" s="164"/>
      <c r="U98" s="165"/>
      <c r="V98" s="165"/>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row>
    <row r="99" spans="1:64" s="163" customFormat="1" ht="30" customHeight="1" thickBot="1" x14ac:dyDescent="0.4">
      <c r="A99" s="215"/>
      <c r="B99" s="169">
        <f>SubmittalSchedule!A97</f>
        <v>96623</v>
      </c>
      <c r="C99" s="170" t="str">
        <f>SubmittalSchedule!B97</f>
        <v>Epoxy Terrazzo</v>
      </c>
      <c r="D99" s="172">
        <v>0</v>
      </c>
      <c r="E99" s="171" t="d">
        <f>SubmittalSchedule!C97</f>
        <v>2024-06-01</v>
      </c>
      <c r="F99" s="174" t="d">
        <f t="shared" si="8"/>
        <v>2024-06-15</v>
      </c>
      <c r="G99" s="214" t="str">
        <f t="shared" ca="1" si="9"/>
        <v>Not Due</v>
      </c>
      <c r="H99" s="162">
        <f t="shared" si="7"/>
        <v>15</v>
      </c>
      <c r="I99" s="164"/>
      <c r="J99" s="164"/>
      <c r="K99" s="164"/>
      <c r="L99" s="164"/>
      <c r="M99" s="164"/>
      <c r="N99" s="164"/>
      <c r="O99" s="164"/>
      <c r="P99" s="164"/>
      <c r="Q99" s="164"/>
      <c r="R99" s="164"/>
      <c r="S99" s="164"/>
      <c r="T99" s="164"/>
      <c r="U99" s="165"/>
      <c r="V99" s="165"/>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row>
    <row r="100" spans="1:64" s="163" customFormat="1" ht="30" customHeight="1" thickBot="1" x14ac:dyDescent="0.4">
      <c r="A100" s="215"/>
      <c r="B100" s="169">
        <f>SubmittalSchedule!A98</f>
        <v>323119</v>
      </c>
      <c r="C100" s="170" t="str">
        <f>SubmittalSchedule!B98</f>
        <v>Fences and Gates</v>
      </c>
      <c r="D100" s="172">
        <v>0</v>
      </c>
      <c r="E100" s="171" t="d">
        <f>SubmittalSchedule!C98</f>
        <v>2024-06-01</v>
      </c>
      <c r="F100" s="174" t="d">
        <f t="shared" si="8"/>
        <v>2024-06-15</v>
      </c>
      <c r="G100" s="214" t="str">
        <f t="shared" ca="1" si="9"/>
        <v>Not Due</v>
      </c>
      <c r="H100" s="162">
        <f t="shared" si="7"/>
        <v>15</v>
      </c>
      <c r="I100" s="164"/>
      <c r="J100" s="164"/>
      <c r="K100" s="164"/>
      <c r="L100" s="164"/>
      <c r="M100" s="164"/>
      <c r="N100" s="164"/>
      <c r="O100" s="164"/>
      <c r="P100" s="164"/>
      <c r="Q100" s="164"/>
      <c r="R100" s="164"/>
      <c r="S100" s="164"/>
      <c r="T100" s="164"/>
      <c r="U100" s="165"/>
      <c r="V100" s="165"/>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row>
    <row r="101" spans="1:64" s="163" customFormat="1" ht="30" customHeight="1" thickBot="1" x14ac:dyDescent="0.4">
      <c r="A101" s="215"/>
      <c r="B101" s="169" t="str">
        <f>SubmittalSchedule!A99</f>
        <v>12 3553.19</v>
      </c>
      <c r="C101" s="170" t="str">
        <f>SubmittalSchedule!B99</f>
        <v xml:space="preserve">Wood Laboratory Casework </v>
      </c>
      <c r="D101" s="172">
        <v>0</v>
      </c>
      <c r="E101" s="171" t="d">
        <f>SubmittalSchedule!C99</f>
        <v>2024-06-01</v>
      </c>
      <c r="F101" s="174" t="d">
        <f t="shared" si="8"/>
        <v>2024-06-15</v>
      </c>
      <c r="G101" s="214" t="str">
        <f t="shared" ca="1" si="9"/>
        <v>Not Due</v>
      </c>
      <c r="H101" s="162">
        <f t="shared" si="7"/>
        <v>15</v>
      </c>
      <c r="I101" s="164"/>
      <c r="J101" s="164"/>
      <c r="K101" s="164"/>
      <c r="L101" s="164"/>
      <c r="M101" s="164"/>
      <c r="N101" s="164"/>
      <c r="O101" s="164"/>
      <c r="P101" s="164"/>
      <c r="Q101" s="164"/>
      <c r="R101" s="164"/>
      <c r="S101" s="164"/>
      <c r="T101" s="164"/>
      <c r="U101" s="165"/>
      <c r="V101" s="165"/>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row>
    <row r="102" spans="1:64" s="163" customFormat="1" ht="30" customHeight="1" thickBot="1" x14ac:dyDescent="0.4">
      <c r="A102" s="215"/>
      <c r="B102" s="169">
        <f>SubmittalSchedule!A100</f>
        <v>62000</v>
      </c>
      <c r="C102" s="170" t="str">
        <f>SubmittalSchedule!B100</f>
        <v>Finish Carpentry</v>
      </c>
      <c r="D102" s="172">
        <v>0</v>
      </c>
      <c r="E102" s="171" t="d">
        <f>SubmittalSchedule!C100</f>
        <v>2024-06-15</v>
      </c>
      <c r="F102" s="174" t="d">
        <f t="shared" si="8"/>
        <v>2024-06-29</v>
      </c>
      <c r="G102" s="214" t="str">
        <f t="shared" ca="1" si="9"/>
        <v>Not Due</v>
      </c>
      <c r="H102" s="162">
        <f t="shared" si="7"/>
        <v>15</v>
      </c>
      <c r="I102" s="164"/>
      <c r="J102" s="164"/>
      <c r="K102" s="164"/>
      <c r="L102" s="164"/>
      <c r="M102" s="164"/>
      <c r="N102" s="164"/>
      <c r="O102" s="164"/>
      <c r="P102" s="164"/>
      <c r="Q102" s="164"/>
      <c r="R102" s="164"/>
      <c r="S102" s="164"/>
      <c r="T102" s="164"/>
      <c r="U102" s="165"/>
      <c r="V102" s="165"/>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row>
    <row r="103" spans="1:64" s="163" customFormat="1" ht="30" customHeight="1" thickBot="1" x14ac:dyDescent="0.4">
      <c r="A103" s="215"/>
      <c r="B103" s="169">
        <f>SubmittalSchedule!A101</f>
        <v>99100</v>
      </c>
      <c r="C103" s="170" t="str">
        <f>SubmittalSchedule!B101</f>
        <v>Paints and Coatings</v>
      </c>
      <c r="D103" s="172">
        <v>0</v>
      </c>
      <c r="E103" s="171" t="d">
        <f>SubmittalSchedule!C101</f>
        <v>2024-07-01</v>
      </c>
      <c r="F103" s="174" t="d">
        <f t="shared" si="8"/>
        <v>2024-07-15</v>
      </c>
      <c r="G103" s="214" t="str">
        <f t="shared" ca="1" si="9"/>
        <v>Not Due</v>
      </c>
      <c r="H103" s="162">
        <f t="shared" si="7"/>
        <v>15</v>
      </c>
      <c r="I103" s="164"/>
      <c r="J103" s="164"/>
      <c r="K103" s="164"/>
      <c r="L103" s="164"/>
      <c r="M103" s="164"/>
      <c r="N103" s="164"/>
      <c r="O103" s="164"/>
      <c r="P103" s="164"/>
      <c r="Q103" s="164"/>
      <c r="R103" s="164"/>
      <c r="S103" s="164"/>
      <c r="T103" s="164"/>
      <c r="U103" s="165"/>
      <c r="V103" s="165"/>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row>
    <row r="104" spans="1:64" s="163" customFormat="1" ht="30" customHeight="1" thickBot="1" x14ac:dyDescent="0.4">
      <c r="A104" s="215"/>
      <c r="B104" s="169">
        <f>SubmittalSchedule!A102</f>
        <v>126600</v>
      </c>
      <c r="C104" s="170" t="str">
        <f>SubmittalSchedule!B102</f>
        <v>Telescoping Stands</v>
      </c>
      <c r="D104" s="172">
        <v>0</v>
      </c>
      <c r="E104" s="171" t="d">
        <f>SubmittalSchedule!C102</f>
        <v>2024-07-15</v>
      </c>
      <c r="F104" s="174" t="d">
        <f t="shared" si="8"/>
        <v>2024-07-29</v>
      </c>
      <c r="G104" s="214" t="str">
        <f t="shared" ca="1" si="9"/>
        <v>Not Due</v>
      </c>
      <c r="H104" s="162">
        <f t="shared" si="7"/>
        <v>15</v>
      </c>
      <c r="I104" s="164"/>
      <c r="J104" s="164"/>
      <c r="K104" s="164"/>
      <c r="L104" s="164"/>
      <c r="M104" s="164"/>
      <c r="N104" s="164"/>
      <c r="O104" s="164"/>
      <c r="P104" s="164"/>
      <c r="Q104" s="164"/>
      <c r="R104" s="164"/>
      <c r="S104" s="164"/>
      <c r="T104" s="164"/>
      <c r="U104" s="165"/>
      <c r="V104" s="165"/>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row>
    <row r="105" spans="1:64" s="163" customFormat="1" ht="30" customHeight="1" thickBot="1" x14ac:dyDescent="0.4">
      <c r="A105" s="215"/>
      <c r="B105" s="169">
        <f>SubmittalSchedule!A103</f>
        <v>81400</v>
      </c>
      <c r="C105" s="170" t="str">
        <f>SubmittalSchedule!B103</f>
        <v>Wood Doors</v>
      </c>
      <c r="D105" s="172">
        <v>0</v>
      </c>
      <c r="E105" s="171" t="d">
        <f>SubmittalSchedule!C103</f>
        <v>2024-08-01</v>
      </c>
      <c r="F105" s="174" t="d">
        <f t="shared" si="8"/>
        <v>2024-08-15</v>
      </c>
      <c r="G105" s="214" t="str">
        <f t="shared" ca="1" si="9"/>
        <v>Not Due</v>
      </c>
      <c r="H105" s="162">
        <f t="shared" si="7"/>
        <v>15</v>
      </c>
      <c r="I105" s="164"/>
      <c r="J105" s="164"/>
      <c r="K105" s="164"/>
      <c r="L105" s="164"/>
      <c r="M105" s="164"/>
      <c r="N105" s="164"/>
      <c r="O105" s="164"/>
      <c r="P105" s="164"/>
      <c r="Q105" s="164"/>
      <c r="R105" s="164"/>
      <c r="S105" s="164"/>
      <c r="T105" s="164"/>
      <c r="U105" s="165"/>
      <c r="V105" s="165"/>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row>
    <row r="106" spans="1:64" s="163" customFormat="1" ht="30" customHeight="1" thickBot="1" x14ac:dyDescent="0.4">
      <c r="A106" s="215"/>
      <c r="B106" s="169">
        <f>SubmittalSchedule!A104</f>
        <v>83100</v>
      </c>
      <c r="C106" s="170" t="str">
        <f>SubmittalSchedule!B104</f>
        <v>Access Panels and Frames</v>
      </c>
      <c r="D106" s="172">
        <v>0</v>
      </c>
      <c r="E106" s="171" t="d">
        <f>SubmittalSchedule!C104</f>
        <v>2024-08-01</v>
      </c>
      <c r="F106" s="174" t="d">
        <f t="shared" si="8"/>
        <v>2024-08-15</v>
      </c>
      <c r="G106" s="214" t="str">
        <f t="shared" ca="1" si="9"/>
        <v>Not Due</v>
      </c>
      <c r="H106" s="162">
        <f t="shared" si="7"/>
        <v>15</v>
      </c>
      <c r="I106" s="164"/>
      <c r="J106" s="164"/>
      <c r="K106" s="164"/>
      <c r="L106" s="164"/>
      <c r="M106" s="164"/>
      <c r="N106" s="164"/>
      <c r="O106" s="164"/>
      <c r="P106" s="164"/>
      <c r="Q106" s="164"/>
      <c r="R106" s="164"/>
      <c r="S106" s="164"/>
      <c r="T106" s="164"/>
      <c r="U106" s="165"/>
      <c r="V106" s="165"/>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row>
    <row r="107" spans="1:64" s="163" customFormat="1" ht="30" customHeight="1" thickBot="1" x14ac:dyDescent="0.4">
      <c r="A107" s="215"/>
      <c r="B107" s="169">
        <f>SubmittalSchedule!A105</f>
        <v>83300</v>
      </c>
      <c r="C107" s="170" t="str">
        <f>SubmittalSchedule!B105</f>
        <v>Coiling Doors and Grilles</v>
      </c>
      <c r="D107" s="172">
        <v>0</v>
      </c>
      <c r="E107" s="171" t="d">
        <f>SubmittalSchedule!C105</f>
        <v>2024-08-01</v>
      </c>
      <c r="F107" s="174" t="d">
        <f t="shared" si="8"/>
        <v>2024-08-15</v>
      </c>
      <c r="G107" s="214" t="str">
        <f t="shared" ca="1" si="9"/>
        <v>Not Due</v>
      </c>
      <c r="H107" s="162">
        <f t="shared" si="7"/>
        <v>15</v>
      </c>
      <c r="I107" s="164"/>
      <c r="J107" s="164"/>
      <c r="K107" s="164"/>
      <c r="L107" s="164"/>
      <c r="M107" s="164"/>
      <c r="N107" s="164"/>
      <c r="O107" s="164"/>
      <c r="P107" s="164"/>
      <c r="Q107" s="164"/>
      <c r="R107" s="164"/>
      <c r="S107" s="164"/>
      <c r="T107" s="164"/>
      <c r="U107" s="165"/>
      <c r="V107" s="165"/>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row>
    <row r="108" spans="1:64" s="163" customFormat="1" ht="30" customHeight="1" thickBot="1" x14ac:dyDescent="0.4">
      <c r="A108" s="215"/>
      <c r="B108" s="169">
        <f>SubmittalSchedule!A106</f>
        <v>84113</v>
      </c>
      <c r="C108" s="170" t="str">
        <f>SubmittalSchedule!B106</f>
        <v>Aluminum Entrances &amp; Storefronts</v>
      </c>
      <c r="D108" s="172">
        <v>0</v>
      </c>
      <c r="E108" s="171" t="d">
        <f>SubmittalSchedule!C106</f>
        <v>2024-08-01</v>
      </c>
      <c r="F108" s="174" t="d">
        <f t="shared" si="8"/>
        <v>2024-08-15</v>
      </c>
      <c r="G108" s="214" t="str">
        <f t="shared" ca="1" si="9"/>
        <v>Not Due</v>
      </c>
      <c r="H108" s="162">
        <f t="shared" si="7"/>
        <v>15</v>
      </c>
      <c r="I108" s="164"/>
      <c r="J108" s="164"/>
      <c r="K108" s="164"/>
      <c r="L108" s="164"/>
      <c r="M108" s="164"/>
      <c r="N108" s="164"/>
      <c r="O108" s="164"/>
      <c r="P108" s="164"/>
      <c r="Q108" s="164"/>
      <c r="R108" s="164"/>
      <c r="S108" s="164"/>
      <c r="T108" s="164"/>
      <c r="U108" s="165"/>
      <c r="V108" s="165"/>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row>
    <row r="109" spans="1:64" s="163" customFormat="1" ht="30" customHeight="1" thickBot="1" x14ac:dyDescent="0.4">
      <c r="A109" s="215"/>
      <c r="B109" s="169">
        <f>SubmittalSchedule!A107</f>
        <v>84500</v>
      </c>
      <c r="C109" s="170" t="str">
        <f>SubmittalSchedule!B107</f>
        <v>Translucent Wall Assemblies</v>
      </c>
      <c r="D109" s="172">
        <v>0</v>
      </c>
      <c r="E109" s="171" t="d">
        <f>SubmittalSchedule!C107</f>
        <v>2024-08-01</v>
      </c>
      <c r="F109" s="174" t="d">
        <f t="shared" si="8"/>
        <v>2024-08-15</v>
      </c>
      <c r="G109" s="214" t="str">
        <f t="shared" ca="1" si="9"/>
        <v>Not Due</v>
      </c>
      <c r="H109" s="162">
        <f t="shared" si="7"/>
        <v>15</v>
      </c>
      <c r="I109" s="164"/>
      <c r="J109" s="164"/>
      <c r="K109" s="164"/>
      <c r="L109" s="164"/>
      <c r="M109" s="164"/>
      <c r="N109" s="164"/>
      <c r="O109" s="164"/>
      <c r="P109" s="164"/>
      <c r="Q109" s="164"/>
      <c r="R109" s="164"/>
      <c r="S109" s="164"/>
      <c r="T109" s="164"/>
      <c r="U109" s="165"/>
      <c r="V109" s="165"/>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row>
    <row r="110" spans="1:64" s="163" customFormat="1" ht="30" customHeight="1" thickBot="1" x14ac:dyDescent="0.4">
      <c r="A110" s="215"/>
      <c r="B110" s="169">
        <f>SubmittalSchedule!A108</f>
        <v>85113</v>
      </c>
      <c r="C110" s="170" t="str">
        <f>SubmittalSchedule!B108</f>
        <v>Aluminum Windows</v>
      </c>
      <c r="D110" s="172">
        <v>0</v>
      </c>
      <c r="E110" s="171" t="d">
        <f>SubmittalSchedule!C108</f>
        <v>2024-08-01</v>
      </c>
      <c r="F110" s="174" t="d">
        <f t="shared" si="8"/>
        <v>2024-08-15</v>
      </c>
      <c r="G110" s="214" t="str">
        <f t="shared" ca="1" si="9"/>
        <v>Not Due</v>
      </c>
      <c r="H110" s="162">
        <f t="shared" si="7"/>
        <v>15</v>
      </c>
      <c r="I110" s="164"/>
      <c r="J110" s="164"/>
      <c r="K110" s="164"/>
      <c r="L110" s="164"/>
      <c r="M110" s="164"/>
      <c r="N110" s="164"/>
      <c r="O110" s="164"/>
      <c r="P110" s="164"/>
      <c r="Q110" s="164"/>
      <c r="R110" s="164"/>
      <c r="S110" s="164"/>
      <c r="T110" s="164"/>
      <c r="U110" s="165"/>
      <c r="V110" s="165"/>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row>
    <row r="111" spans="1:64" s="163" customFormat="1" ht="30" customHeight="1" thickBot="1" x14ac:dyDescent="0.4">
      <c r="A111" s="215"/>
      <c r="B111" s="169">
        <f>SubmittalSchedule!A109</f>
        <v>87100</v>
      </c>
      <c r="C111" s="170" t="str">
        <f>SubmittalSchedule!B109</f>
        <v>Hardware</v>
      </c>
      <c r="D111" s="172">
        <v>0</v>
      </c>
      <c r="E111" s="171" t="d">
        <f>SubmittalSchedule!C109</f>
        <v>2024-08-01</v>
      </c>
      <c r="F111" s="174" t="d">
        <f t="shared" si="8"/>
        <v>2024-08-15</v>
      </c>
      <c r="G111" s="214" t="str">
        <f t="shared" ca="1" si="9"/>
        <v>Not Due</v>
      </c>
      <c r="H111" s="162">
        <f t="shared" si="7"/>
        <v>15</v>
      </c>
      <c r="I111" s="164"/>
      <c r="J111" s="164"/>
      <c r="K111" s="164"/>
      <c r="L111" s="164"/>
      <c r="M111" s="164"/>
      <c r="N111" s="164"/>
      <c r="O111" s="164"/>
      <c r="P111" s="164"/>
      <c r="Q111" s="164"/>
      <c r="R111" s="164"/>
      <c r="S111" s="164"/>
      <c r="T111" s="164"/>
      <c r="U111" s="165"/>
      <c r="V111" s="165"/>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row>
    <row r="112" spans="1:64" s="163" customFormat="1" ht="30" customHeight="1" thickBot="1" x14ac:dyDescent="0.4">
      <c r="A112" s="215"/>
      <c r="B112" s="169">
        <f>SubmittalSchedule!A110</f>
        <v>88000</v>
      </c>
      <c r="C112" s="170" t="str">
        <f>SubmittalSchedule!B110</f>
        <v>Glazing</v>
      </c>
      <c r="D112" s="172">
        <v>0</v>
      </c>
      <c r="E112" s="171" t="d">
        <f>SubmittalSchedule!C110</f>
        <v>2024-08-01</v>
      </c>
      <c r="F112" s="174" t="d">
        <f t="shared" si="8"/>
        <v>2024-08-15</v>
      </c>
      <c r="G112" s="214" t="str">
        <f t="shared" ca="1" si="9"/>
        <v>Not Due</v>
      </c>
      <c r="H112" s="162">
        <f t="shared" ref="H112:H175" si="10">IF(OR(ISBLANK(task_start),ISBLANK(task_end)),"",task_end-task_start+1)</f>
        <v>15</v>
      </c>
      <c r="I112" s="164"/>
      <c r="J112" s="164"/>
      <c r="K112" s="164"/>
      <c r="L112" s="164"/>
      <c r="M112" s="164"/>
      <c r="N112" s="164"/>
      <c r="O112" s="164"/>
      <c r="P112" s="164"/>
      <c r="Q112" s="164"/>
      <c r="R112" s="164"/>
      <c r="S112" s="164"/>
      <c r="T112" s="164"/>
      <c r="U112" s="165"/>
      <c r="V112" s="165"/>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row>
    <row r="113" spans="1:64" s="163" customFormat="1" ht="30" customHeight="1" thickBot="1" x14ac:dyDescent="0.4">
      <c r="A113" s="215"/>
      <c r="B113" s="169">
        <f>SubmittalSchedule!A111</f>
        <v>93000</v>
      </c>
      <c r="C113" s="170" t="str">
        <f>SubmittalSchedule!B111</f>
        <v>Tile</v>
      </c>
      <c r="D113" s="172">
        <v>0</v>
      </c>
      <c r="E113" s="171" t="d">
        <f>SubmittalSchedule!C111</f>
        <v>2024-09-01</v>
      </c>
      <c r="F113" s="174" t="d">
        <f t="shared" si="8"/>
        <v>2024-09-15</v>
      </c>
      <c r="G113" s="214" t="str">
        <f t="shared" ca="1" si="9"/>
        <v>Not Due</v>
      </c>
      <c r="H113" s="162">
        <f t="shared" si="10"/>
        <v>15</v>
      </c>
      <c r="I113" s="164"/>
      <c r="J113" s="164"/>
      <c r="K113" s="164"/>
      <c r="L113" s="164"/>
      <c r="M113" s="164"/>
      <c r="N113" s="164"/>
      <c r="O113" s="164"/>
      <c r="P113" s="164"/>
      <c r="Q113" s="164"/>
      <c r="R113" s="164"/>
      <c r="S113" s="164"/>
      <c r="T113" s="164"/>
      <c r="U113" s="165"/>
      <c r="V113" s="165"/>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row>
    <row r="114" spans="1:64" s="163" customFormat="1" ht="30" customHeight="1" thickBot="1" x14ac:dyDescent="0.4">
      <c r="A114" s="215"/>
      <c r="B114" s="169">
        <f>SubmittalSchedule!A112</f>
        <v>95100</v>
      </c>
      <c r="C114" s="170" t="str">
        <f>SubmittalSchedule!B112</f>
        <v>Acoustical Ceilings</v>
      </c>
      <c r="D114" s="172">
        <v>0</v>
      </c>
      <c r="E114" s="171" t="d">
        <f>SubmittalSchedule!C112</f>
        <v>2024-09-15</v>
      </c>
      <c r="F114" s="174" t="d">
        <f t="shared" ref="F114:F177" si="11">E114+14</f>
        <v>2024-09-29</v>
      </c>
      <c r="G114" s="214" t="str">
        <f t="shared" ca="1" si="9"/>
        <v>Not Due</v>
      </c>
      <c r="H114" s="162">
        <f t="shared" si="10"/>
        <v>15</v>
      </c>
      <c r="I114" s="164"/>
      <c r="J114" s="164"/>
      <c r="K114" s="164"/>
      <c r="L114" s="164"/>
      <c r="M114" s="164"/>
      <c r="N114" s="164"/>
      <c r="O114" s="164"/>
      <c r="P114" s="164"/>
      <c r="Q114" s="164"/>
      <c r="R114" s="164"/>
      <c r="S114" s="164"/>
      <c r="T114" s="164"/>
      <c r="U114" s="165"/>
      <c r="V114" s="165"/>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row>
    <row r="115" spans="1:64" s="163" customFormat="1" ht="30" customHeight="1" thickBot="1" x14ac:dyDescent="0.4">
      <c r="A115" s="215"/>
      <c r="B115" s="169">
        <f>SubmittalSchedule!A113</f>
        <v>274116.62</v>
      </c>
      <c r="C115" s="170" t="str">
        <f>SubmittalSchedule!B113</f>
        <v>Cafetorium Sound Reinforcement Systems</v>
      </c>
      <c r="D115" s="172">
        <v>0</v>
      </c>
      <c r="E115" s="171" t="d">
        <f>SubmittalSchedule!C113</f>
        <v>2024-09-15</v>
      </c>
      <c r="F115" s="174" t="d">
        <f t="shared" si="11"/>
        <v>2024-09-29</v>
      </c>
      <c r="G115" s="214" t="str">
        <f t="shared" ca="1" si="9"/>
        <v>Not Due</v>
      </c>
      <c r="H115" s="162">
        <f t="shared" si="10"/>
        <v>15</v>
      </c>
      <c r="I115" s="164"/>
      <c r="J115" s="164"/>
      <c r="K115" s="164"/>
      <c r="L115" s="164"/>
      <c r="M115" s="164"/>
      <c r="N115" s="164"/>
      <c r="O115" s="164"/>
      <c r="P115" s="164"/>
      <c r="Q115" s="164"/>
      <c r="R115" s="164"/>
      <c r="S115" s="164"/>
      <c r="T115" s="164"/>
      <c r="U115" s="165"/>
      <c r="V115" s="165"/>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row>
    <row r="116" spans="1:64" s="163" customFormat="1" ht="30" customHeight="1" thickBot="1" x14ac:dyDescent="0.4">
      <c r="A116" s="215"/>
      <c r="B116" s="169">
        <f>SubmittalSchedule!A114</f>
        <v>274116.63</v>
      </c>
      <c r="C116" s="170" t="str">
        <f>SubmittalSchedule!B114</f>
        <v>Gymnasium Sound Reinforcement Systems</v>
      </c>
      <c r="D116" s="172">
        <v>0</v>
      </c>
      <c r="E116" s="171" t="d">
        <f>SubmittalSchedule!C114</f>
        <v>2024-09-15</v>
      </c>
      <c r="F116" s="174" t="d">
        <f t="shared" si="11"/>
        <v>2024-09-29</v>
      </c>
      <c r="G116" s="214" t="str">
        <f t="shared" ca="1" si="9"/>
        <v>Not Due</v>
      </c>
      <c r="H116" s="162">
        <f t="shared" si="10"/>
        <v>15</v>
      </c>
      <c r="I116" s="164"/>
      <c r="J116" s="164"/>
      <c r="K116" s="164"/>
      <c r="L116" s="164"/>
      <c r="M116" s="164"/>
      <c r="N116" s="164"/>
      <c r="O116" s="164"/>
      <c r="P116" s="164"/>
      <c r="Q116" s="164"/>
      <c r="R116" s="164"/>
      <c r="S116" s="164"/>
      <c r="T116" s="164"/>
      <c r="U116" s="165"/>
      <c r="V116" s="165"/>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row>
    <row r="117" spans="1:64" s="163" customFormat="1" ht="30" customHeight="1" thickBot="1" x14ac:dyDescent="0.4">
      <c r="A117" s="215"/>
      <c r="B117" s="169">
        <f>SubmittalSchedule!A115</f>
        <v>96500</v>
      </c>
      <c r="C117" s="170" t="str">
        <f>SubmittalSchedule!B115</f>
        <v>Resilient Flooring</v>
      </c>
      <c r="D117" s="172">
        <v>0</v>
      </c>
      <c r="E117" s="171" t="d">
        <f>SubmittalSchedule!C115</f>
        <v>2024-10-01</v>
      </c>
      <c r="F117" s="174" t="d">
        <f t="shared" si="11"/>
        <v>2024-10-15</v>
      </c>
      <c r="G117" s="214" t="str">
        <f t="shared" ca="1" si="9"/>
        <v>Not Due</v>
      </c>
      <c r="H117" s="162">
        <f t="shared" si="10"/>
        <v>15</v>
      </c>
      <c r="I117" s="164"/>
      <c r="J117" s="164"/>
      <c r="K117" s="164"/>
      <c r="L117" s="164"/>
      <c r="M117" s="164"/>
      <c r="N117" s="164"/>
      <c r="O117" s="164"/>
      <c r="P117" s="164"/>
      <c r="Q117" s="164"/>
      <c r="R117" s="164"/>
      <c r="S117" s="164"/>
      <c r="T117" s="164"/>
      <c r="U117" s="165"/>
      <c r="V117" s="165"/>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row>
    <row r="118" spans="1:64" s="163" customFormat="1" ht="30" customHeight="1" thickBot="1" x14ac:dyDescent="0.4">
      <c r="A118" s="215"/>
      <c r="B118" s="169">
        <f>SubmittalSchedule!A116</f>
        <v>96466</v>
      </c>
      <c r="C118" s="170" t="str">
        <f>SubmittalSchedule!B116</f>
        <v>Wood Athletic Flooring</v>
      </c>
      <c r="D118" s="172">
        <v>0</v>
      </c>
      <c r="E118" s="171" t="d">
        <f>SubmittalSchedule!C116</f>
        <v>2024-10-15</v>
      </c>
      <c r="F118" s="174" t="d">
        <f t="shared" si="11"/>
        <v>2024-10-29</v>
      </c>
      <c r="G118" s="214" t="str">
        <f t="shared" ca="1" si="9"/>
        <v>Not Due</v>
      </c>
      <c r="H118" s="162">
        <f t="shared" si="10"/>
        <v>15</v>
      </c>
      <c r="I118" s="164"/>
      <c r="J118" s="164"/>
      <c r="K118" s="164"/>
      <c r="L118" s="164"/>
      <c r="M118" s="164"/>
      <c r="N118" s="164"/>
      <c r="O118" s="164"/>
      <c r="P118" s="164"/>
      <c r="Q118" s="164"/>
      <c r="R118" s="164"/>
      <c r="S118" s="164"/>
      <c r="T118" s="164"/>
      <c r="U118" s="165"/>
      <c r="V118" s="165"/>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row>
    <row r="119" spans="1:64" s="163" customFormat="1" ht="30" customHeight="1" thickBot="1" x14ac:dyDescent="0.4">
      <c r="A119" s="215"/>
      <c r="B119" s="169">
        <f>SubmittalSchedule!A117</f>
        <v>96800</v>
      </c>
      <c r="C119" s="170" t="str">
        <f>SubmittalSchedule!B117</f>
        <v>Carpet</v>
      </c>
      <c r="D119" s="172">
        <v>0</v>
      </c>
      <c r="E119" s="171" t="d">
        <f>SubmittalSchedule!C117</f>
        <v>2024-11-01</v>
      </c>
      <c r="F119" s="174" t="d">
        <f t="shared" si="11"/>
        <v>2024-11-15</v>
      </c>
      <c r="G119" s="214" t="str">
        <f t="shared" ca="1" si="9"/>
        <v>Not Due</v>
      </c>
      <c r="H119" s="162">
        <f t="shared" si="10"/>
        <v>15</v>
      </c>
      <c r="I119" s="164"/>
      <c r="J119" s="164"/>
      <c r="K119" s="164"/>
      <c r="L119" s="164"/>
      <c r="M119" s="164"/>
      <c r="N119" s="164"/>
      <c r="O119" s="164"/>
      <c r="P119" s="164"/>
      <c r="Q119" s="164"/>
      <c r="R119" s="164"/>
      <c r="S119" s="164"/>
      <c r="T119" s="164"/>
      <c r="U119" s="165"/>
      <c r="V119" s="165"/>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row>
    <row r="120" spans="1:64" s="163" customFormat="1" ht="30" customHeight="1" thickBot="1" x14ac:dyDescent="0.4">
      <c r="A120" s="215"/>
      <c r="B120" s="169">
        <f>SubmittalSchedule!A118</f>
        <v>102113.19</v>
      </c>
      <c r="C120" s="170" t="str">
        <f>SubmittalSchedule!B118</f>
        <v>Plastic Toilet Compartments</v>
      </c>
      <c r="D120" s="172">
        <v>0</v>
      </c>
      <c r="E120" s="171" t="d">
        <f>SubmittalSchedule!C118</f>
        <v>2024-11-01</v>
      </c>
      <c r="F120" s="174" t="d">
        <f t="shared" si="11"/>
        <v>2024-11-15</v>
      </c>
      <c r="G120" s="214" t="str">
        <f t="shared" ca="1" si="9"/>
        <v>Not Due</v>
      </c>
      <c r="H120" s="162">
        <f t="shared" si="10"/>
        <v>15</v>
      </c>
      <c r="I120" s="164"/>
      <c r="J120" s="164"/>
      <c r="K120" s="164"/>
      <c r="L120" s="164"/>
      <c r="M120" s="164"/>
      <c r="N120" s="164"/>
      <c r="O120" s="164"/>
      <c r="P120" s="164"/>
      <c r="Q120" s="164"/>
      <c r="R120" s="164"/>
      <c r="S120" s="164"/>
      <c r="T120" s="164"/>
      <c r="U120" s="165"/>
      <c r="V120" s="165"/>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row>
    <row r="121" spans="1:64" s="163" customFormat="1" ht="30" customHeight="1" thickBot="1" x14ac:dyDescent="0.4">
      <c r="A121" s="215"/>
      <c r="B121" s="169">
        <f>SubmittalSchedule!A119</f>
        <v>122000</v>
      </c>
      <c r="C121" s="170" t="str">
        <f>SubmittalSchedule!B119</f>
        <v>Window Treatments</v>
      </c>
      <c r="D121" s="172">
        <v>0</v>
      </c>
      <c r="E121" s="171" t="d">
        <f>SubmittalSchedule!C119</f>
        <v>2024-11-01</v>
      </c>
      <c r="F121" s="174" t="d">
        <f t="shared" si="11"/>
        <v>2024-11-15</v>
      </c>
      <c r="G121" s="214" t="str">
        <f t="shared" ca="1" si="9"/>
        <v>Not Due</v>
      </c>
      <c r="H121" s="162">
        <f t="shared" si="10"/>
        <v>15</v>
      </c>
      <c r="I121" s="164"/>
      <c r="J121" s="164"/>
      <c r="K121" s="164"/>
      <c r="L121" s="164"/>
      <c r="M121" s="164"/>
      <c r="N121" s="164"/>
      <c r="O121" s="164"/>
      <c r="P121" s="164"/>
      <c r="Q121" s="164"/>
      <c r="R121" s="164"/>
      <c r="S121" s="164"/>
      <c r="T121" s="164"/>
      <c r="U121" s="165"/>
      <c r="V121" s="165"/>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row>
    <row r="122" spans="1:64" s="163" customFormat="1" ht="30" customHeight="1" thickBot="1" x14ac:dyDescent="0.4">
      <c r="A122" s="215"/>
      <c r="B122" s="169" t="str">
        <f>SubmittalSchedule!A120</f>
        <v>10 1100</v>
      </c>
      <c r="C122" s="170" t="str">
        <f>SubmittalSchedule!B120</f>
        <v>Visual Display Surfaces</v>
      </c>
      <c r="D122" s="172">
        <v>0</v>
      </c>
      <c r="E122" s="171" t="d">
        <f>SubmittalSchedule!C120</f>
        <v>2024-11-01</v>
      </c>
      <c r="F122" s="174" t="d">
        <f t="shared" si="11"/>
        <v>2024-11-15</v>
      </c>
      <c r="G122" s="214" t="str">
        <f t="shared" ca="1" si="9"/>
        <v>Not Due</v>
      </c>
      <c r="H122" s="162">
        <f t="shared" si="10"/>
        <v>15</v>
      </c>
      <c r="I122" s="164"/>
      <c r="J122" s="164"/>
      <c r="K122" s="164"/>
      <c r="L122" s="164"/>
      <c r="M122" s="164"/>
      <c r="N122" s="164"/>
      <c r="O122" s="164"/>
      <c r="P122" s="164"/>
      <c r="Q122" s="164"/>
      <c r="R122" s="164"/>
      <c r="S122" s="164"/>
      <c r="T122" s="164"/>
      <c r="U122" s="165"/>
      <c r="V122" s="165"/>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row>
    <row r="123" spans="1:64" s="163" customFormat="1" ht="30" customHeight="1" thickBot="1" x14ac:dyDescent="0.4">
      <c r="A123" s="215"/>
      <c r="B123" s="169" t="str">
        <f>SubmittalSchedule!A121</f>
        <v>10 1200</v>
      </c>
      <c r="C123" s="170" t="str">
        <f>SubmittalSchedule!B121</f>
        <v>Display Cases</v>
      </c>
      <c r="D123" s="172">
        <v>0</v>
      </c>
      <c r="E123" s="171" t="d">
        <f>SubmittalSchedule!C121</f>
        <v>2024-11-01</v>
      </c>
      <c r="F123" s="174" t="d">
        <f t="shared" si="11"/>
        <v>2024-11-15</v>
      </c>
      <c r="G123" s="214" t="str">
        <f t="shared" ca="1" si="9"/>
        <v>Not Due</v>
      </c>
      <c r="H123" s="162">
        <f t="shared" si="10"/>
        <v>15</v>
      </c>
      <c r="I123" s="164"/>
      <c r="J123" s="164"/>
      <c r="K123" s="164"/>
      <c r="L123" s="164"/>
      <c r="M123" s="164"/>
      <c r="N123" s="164"/>
      <c r="O123" s="164"/>
      <c r="P123" s="164"/>
      <c r="Q123" s="164"/>
      <c r="R123" s="164"/>
      <c r="S123" s="164"/>
      <c r="T123" s="164"/>
      <c r="U123" s="165"/>
      <c r="V123" s="165"/>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row>
    <row r="124" spans="1:64" s="163" customFormat="1" ht="30" customHeight="1" thickBot="1" x14ac:dyDescent="0.4">
      <c r="A124" s="215"/>
      <c r="B124" s="169" t="str">
        <f>SubmittalSchedule!A122</f>
        <v>10 1400</v>
      </c>
      <c r="C124" s="170" t="str">
        <f>SubmittalSchedule!B122</f>
        <v>Signage</v>
      </c>
      <c r="D124" s="172">
        <v>0</v>
      </c>
      <c r="E124" s="171" t="d">
        <f>SubmittalSchedule!C122</f>
        <v>2024-11-01</v>
      </c>
      <c r="F124" s="174" t="d">
        <f t="shared" si="11"/>
        <v>2024-11-15</v>
      </c>
      <c r="G124" s="214" t="str">
        <f t="shared" ca="1" si="9"/>
        <v>Not Due</v>
      </c>
      <c r="H124" s="162">
        <f t="shared" si="10"/>
        <v>15</v>
      </c>
      <c r="I124" s="164"/>
      <c r="J124" s="164"/>
      <c r="K124" s="164"/>
      <c r="L124" s="164"/>
      <c r="M124" s="164"/>
      <c r="N124" s="164"/>
      <c r="O124" s="164"/>
      <c r="P124" s="164"/>
      <c r="Q124" s="164"/>
      <c r="R124" s="164"/>
      <c r="S124" s="164"/>
      <c r="T124" s="164"/>
      <c r="U124" s="165"/>
      <c r="V124" s="165"/>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row>
    <row r="125" spans="1:64" s="163" customFormat="1" ht="30" customHeight="1" thickBot="1" x14ac:dyDescent="0.4">
      <c r="A125" s="215"/>
      <c r="B125" s="169" t="str">
        <f>SubmittalSchedule!A123</f>
        <v>10 1900</v>
      </c>
      <c r="C125" s="170" t="str">
        <f>SubmittalSchedule!B123</f>
        <v>Hospital Cubicles</v>
      </c>
      <c r="D125" s="172">
        <v>0</v>
      </c>
      <c r="E125" s="171" t="d">
        <f>SubmittalSchedule!C123</f>
        <v>2024-11-01</v>
      </c>
      <c r="F125" s="174" t="d">
        <f t="shared" si="11"/>
        <v>2024-11-15</v>
      </c>
      <c r="G125" s="214" t="str">
        <f t="shared" ca="1" si="9"/>
        <v>Not Due</v>
      </c>
      <c r="H125" s="162">
        <f t="shared" si="10"/>
        <v>15</v>
      </c>
      <c r="I125" s="164"/>
      <c r="J125" s="164"/>
      <c r="K125" s="164"/>
      <c r="L125" s="164"/>
      <c r="M125" s="164"/>
      <c r="N125" s="164"/>
      <c r="O125" s="164"/>
      <c r="P125" s="164"/>
      <c r="Q125" s="164"/>
      <c r="R125" s="164"/>
      <c r="S125" s="164"/>
      <c r="T125" s="164"/>
      <c r="U125" s="165"/>
      <c r="V125" s="165"/>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row>
    <row r="126" spans="1:64" s="163" customFormat="1" ht="30" customHeight="1" thickBot="1" x14ac:dyDescent="0.4">
      <c r="A126" s="215"/>
      <c r="B126" s="169" t="str">
        <f>SubmittalSchedule!A124</f>
        <v>10 2213</v>
      </c>
      <c r="C126" s="170" t="str">
        <f>SubmittalSchedule!B124</f>
        <v>Wire Mesh Partitions</v>
      </c>
      <c r="D126" s="172">
        <v>0</v>
      </c>
      <c r="E126" s="171" t="d">
        <f>SubmittalSchedule!C124</f>
        <v>2024-11-01</v>
      </c>
      <c r="F126" s="174" t="d">
        <f t="shared" si="11"/>
        <v>2024-11-15</v>
      </c>
      <c r="G126" s="214" t="str">
        <f t="shared" ca="1" si="9"/>
        <v>Not Due</v>
      </c>
      <c r="H126" s="162">
        <f t="shared" si="10"/>
        <v>15</v>
      </c>
      <c r="I126" s="164"/>
      <c r="J126" s="164"/>
      <c r="K126" s="164"/>
      <c r="L126" s="164"/>
      <c r="M126" s="164"/>
      <c r="N126" s="164"/>
      <c r="O126" s="164"/>
      <c r="P126" s="164"/>
      <c r="Q126" s="164"/>
      <c r="R126" s="164"/>
      <c r="S126" s="164"/>
      <c r="T126" s="164"/>
      <c r="U126" s="165"/>
      <c r="V126" s="165"/>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row>
    <row r="127" spans="1:64" s="163" customFormat="1" ht="30" customHeight="1" thickBot="1" x14ac:dyDescent="0.4">
      <c r="A127" s="215"/>
      <c r="B127" s="169" t="str">
        <f>SubmittalSchedule!A125</f>
        <v>10 2226</v>
      </c>
      <c r="C127" s="170" t="str">
        <f>SubmittalSchedule!B125</f>
        <v>Operable Partitions</v>
      </c>
      <c r="D127" s="172">
        <v>0</v>
      </c>
      <c r="E127" s="171" t="d">
        <f>SubmittalSchedule!C125</f>
        <v>2024-11-01</v>
      </c>
      <c r="F127" s="174" t="d">
        <f t="shared" si="11"/>
        <v>2024-11-15</v>
      </c>
      <c r="G127" s="214" t="str">
        <f t="shared" ca="1" si="9"/>
        <v>Not Due</v>
      </c>
      <c r="H127" s="162">
        <f t="shared" si="10"/>
        <v>15</v>
      </c>
      <c r="I127" s="164"/>
      <c r="J127" s="164"/>
      <c r="K127" s="164"/>
      <c r="L127" s="164"/>
      <c r="M127" s="164"/>
      <c r="N127" s="164"/>
      <c r="O127" s="164"/>
      <c r="P127" s="164"/>
      <c r="Q127" s="164"/>
      <c r="R127" s="164"/>
      <c r="S127" s="164"/>
      <c r="T127" s="164"/>
      <c r="U127" s="165"/>
      <c r="V127" s="165"/>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row>
    <row r="128" spans="1:64" s="163" customFormat="1" ht="30" customHeight="1" thickBot="1" x14ac:dyDescent="0.4">
      <c r="A128" s="215"/>
      <c r="B128" s="169">
        <f>SubmittalSchedule!A126</f>
        <v>98400</v>
      </c>
      <c r="C128" s="170" t="str">
        <f>SubmittalSchedule!B126</f>
        <v>Acoustic Wall Panels</v>
      </c>
      <c r="D128" s="172">
        <v>0</v>
      </c>
      <c r="E128" s="171" t="d">
        <f>SubmittalSchedule!C126</f>
        <v>2024-11-15</v>
      </c>
      <c r="F128" s="174" t="d">
        <f t="shared" si="11"/>
        <v>2024-11-29</v>
      </c>
      <c r="G128" s="214" t="str">
        <f t="shared" ca="1" si="9"/>
        <v>Not Due</v>
      </c>
      <c r="H128" s="162">
        <f t="shared" si="10"/>
        <v>15</v>
      </c>
      <c r="I128" s="164"/>
      <c r="J128" s="164"/>
      <c r="K128" s="164"/>
      <c r="L128" s="164"/>
      <c r="M128" s="164"/>
      <c r="N128" s="164"/>
      <c r="O128" s="164"/>
      <c r="P128" s="164"/>
      <c r="Q128" s="164"/>
      <c r="R128" s="164"/>
      <c r="S128" s="164"/>
      <c r="T128" s="164"/>
      <c r="U128" s="165"/>
      <c r="V128" s="165"/>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row>
    <row r="129" spans="1:64" s="163" customFormat="1" ht="30" customHeight="1" thickBot="1" x14ac:dyDescent="0.4">
      <c r="A129" s="215"/>
      <c r="B129" s="169">
        <f>SubmittalSchedule!A127</f>
        <v>102800</v>
      </c>
      <c r="C129" s="170" t="str">
        <f>SubmittalSchedule!B127</f>
        <v>Toilet, Bath, and Laundry Accessories</v>
      </c>
      <c r="D129" s="172">
        <v>0</v>
      </c>
      <c r="E129" s="171" t="d">
        <f>SubmittalSchedule!C127</f>
        <v>2024-11-15</v>
      </c>
      <c r="F129" s="174" t="d">
        <f t="shared" si="11"/>
        <v>2024-11-29</v>
      </c>
      <c r="G129" s="214" t="str">
        <f t="shared" ca="1" si="9"/>
        <v>Not Due</v>
      </c>
      <c r="H129" s="162">
        <f t="shared" si="10"/>
        <v>15</v>
      </c>
      <c r="I129" s="164"/>
      <c r="J129" s="164"/>
      <c r="K129" s="164"/>
      <c r="L129" s="164"/>
      <c r="M129" s="164"/>
      <c r="N129" s="164"/>
      <c r="O129" s="164"/>
      <c r="P129" s="164"/>
      <c r="Q129" s="164"/>
      <c r="R129" s="164"/>
      <c r="S129" s="164"/>
      <c r="T129" s="164"/>
      <c r="U129" s="165"/>
      <c r="V129" s="165"/>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row>
    <row r="130" spans="1:64" s="163" customFormat="1" ht="30" customHeight="1" thickBot="1" x14ac:dyDescent="0.4">
      <c r="A130" s="215"/>
      <c r="B130" s="169">
        <f>SubmittalSchedule!A128</f>
        <v>104400</v>
      </c>
      <c r="C130" s="170" t="str">
        <f>SubmittalSchedule!B128</f>
        <v>Fire Protection Specialties</v>
      </c>
      <c r="D130" s="172">
        <v>0</v>
      </c>
      <c r="E130" s="171" t="d">
        <f>SubmittalSchedule!C128</f>
        <v>2024-11-15</v>
      </c>
      <c r="F130" s="174" t="d">
        <f t="shared" si="11"/>
        <v>2024-11-29</v>
      </c>
      <c r="G130" s="214" t="str">
        <f t="shared" ca="1" si="9"/>
        <v>Not Due</v>
      </c>
      <c r="H130" s="162">
        <f t="shared" si="10"/>
        <v>15</v>
      </c>
      <c r="I130" s="164"/>
      <c r="J130" s="164"/>
      <c r="K130" s="164"/>
      <c r="L130" s="164"/>
      <c r="M130" s="164"/>
      <c r="N130" s="164"/>
      <c r="O130" s="164"/>
      <c r="P130" s="164"/>
      <c r="Q130" s="164"/>
      <c r="R130" s="164"/>
      <c r="S130" s="164"/>
      <c r="T130" s="164"/>
      <c r="U130" s="165"/>
      <c r="V130" s="165"/>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row>
    <row r="131" spans="1:64" s="163" customFormat="1" ht="30" customHeight="1" thickBot="1" x14ac:dyDescent="0.4">
      <c r="A131" s="215"/>
      <c r="B131" s="169">
        <f>SubmittalSchedule!A129</f>
        <v>105100</v>
      </c>
      <c r="C131" s="170" t="str">
        <f>SubmittalSchedule!B129</f>
        <v xml:space="preserve">Lockers </v>
      </c>
      <c r="D131" s="172">
        <v>0</v>
      </c>
      <c r="E131" s="171" t="d">
        <f>SubmittalSchedule!C129</f>
        <v>2024-11-15</v>
      </c>
      <c r="F131" s="174" t="d">
        <f t="shared" si="11"/>
        <v>2024-11-29</v>
      </c>
      <c r="G131" s="214" t="str">
        <f t="shared" ca="1" si="9"/>
        <v>Not Due</v>
      </c>
      <c r="H131" s="162">
        <f t="shared" si="10"/>
        <v>15</v>
      </c>
      <c r="I131" s="164"/>
      <c r="J131" s="164"/>
      <c r="K131" s="164"/>
      <c r="L131" s="164"/>
      <c r="M131" s="164"/>
      <c r="N131" s="164"/>
      <c r="O131" s="164"/>
      <c r="P131" s="164"/>
      <c r="Q131" s="164"/>
      <c r="R131" s="164"/>
      <c r="S131" s="164"/>
      <c r="T131" s="164"/>
      <c r="U131" s="165"/>
      <c r="V131" s="165"/>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row>
    <row r="132" spans="1:64" s="163" customFormat="1" ht="30" customHeight="1" thickBot="1" x14ac:dyDescent="0.4">
      <c r="A132" s="215"/>
      <c r="B132" s="169">
        <f>SubmittalSchedule!A130</f>
        <v>114520</v>
      </c>
      <c r="C132" s="170" t="str">
        <f>SubmittalSchedule!B130</f>
        <v xml:space="preserve">Residential Appliances </v>
      </c>
      <c r="D132" s="172">
        <v>0</v>
      </c>
      <c r="E132" s="171" t="d">
        <f>SubmittalSchedule!C130</f>
        <v>2024-12-01</v>
      </c>
      <c r="F132" s="174" t="d">
        <f t="shared" si="11"/>
        <v>2024-12-15</v>
      </c>
      <c r="G132" s="214" t="str">
        <f t="shared" ca="1" si="9"/>
        <v>Not Due</v>
      </c>
      <c r="H132" s="162">
        <f t="shared" si="10"/>
        <v>15</v>
      </c>
      <c r="I132" s="164"/>
      <c r="J132" s="164"/>
      <c r="K132" s="164"/>
      <c r="L132" s="164"/>
      <c r="M132" s="164"/>
      <c r="N132" s="164"/>
      <c r="O132" s="164"/>
      <c r="P132" s="164"/>
      <c r="Q132" s="164"/>
      <c r="R132" s="164"/>
      <c r="S132" s="164"/>
      <c r="T132" s="164"/>
      <c r="U132" s="165"/>
      <c r="V132" s="165"/>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row>
    <row r="133" spans="1:64" s="163" customFormat="1" ht="30" customHeight="1" thickBot="1" x14ac:dyDescent="0.4">
      <c r="A133" s="215"/>
      <c r="B133" s="169" t="str">
        <f>SubmittalSchedule!A131</f>
        <v xml:space="preserve">11 0600 </v>
      </c>
      <c r="C133" s="170" t="str">
        <f>SubmittalSchedule!B131</f>
        <v>Theatre and Stage Equipment</v>
      </c>
      <c r="D133" s="172">
        <v>0</v>
      </c>
      <c r="E133" s="171" t="d">
        <f>SubmittalSchedule!C131</f>
        <v>2024-12-01</v>
      </c>
      <c r="F133" s="174" t="d">
        <f t="shared" si="11"/>
        <v>2024-12-15</v>
      </c>
      <c r="G133" s="214" t="str">
        <f t="shared" ca="1" si="9"/>
        <v>Not Due</v>
      </c>
      <c r="H133" s="162">
        <f t="shared" si="10"/>
        <v>15</v>
      </c>
      <c r="I133" s="164"/>
      <c r="J133" s="164"/>
      <c r="K133" s="164"/>
      <c r="L133" s="164"/>
      <c r="M133" s="164"/>
      <c r="N133" s="164"/>
      <c r="O133" s="164"/>
      <c r="P133" s="164"/>
      <c r="Q133" s="164"/>
      <c r="R133" s="164"/>
      <c r="S133" s="164"/>
      <c r="T133" s="164"/>
      <c r="U133" s="165"/>
      <c r="V133" s="165"/>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row>
    <row r="134" spans="1:64" s="163" customFormat="1" ht="30" customHeight="1" thickBot="1" x14ac:dyDescent="0.4">
      <c r="A134" s="215"/>
      <c r="B134" s="169" t="str">
        <f>SubmittalSchedule!A132</f>
        <v>11 4000</v>
      </c>
      <c r="C134" s="170" t="str">
        <f>SubmittalSchedule!B132</f>
        <v>Food Service Equipment</v>
      </c>
      <c r="D134" s="172">
        <v>0</v>
      </c>
      <c r="E134" s="171" t="d">
        <f>SubmittalSchedule!C132</f>
        <v>2024-12-01</v>
      </c>
      <c r="F134" s="174" t="d">
        <f t="shared" si="11"/>
        <v>2024-12-15</v>
      </c>
      <c r="G134" s="214" t="str">
        <f t="shared" ca="1" si="9"/>
        <v>Not Due</v>
      </c>
      <c r="H134" s="162">
        <f t="shared" si="10"/>
        <v>15</v>
      </c>
      <c r="I134" s="164"/>
      <c r="J134" s="164"/>
      <c r="K134" s="164"/>
      <c r="L134" s="164"/>
      <c r="M134" s="164"/>
      <c r="N134" s="164"/>
      <c r="O134" s="164"/>
      <c r="P134" s="164"/>
      <c r="Q134" s="164"/>
      <c r="R134" s="164"/>
      <c r="S134" s="164"/>
      <c r="T134" s="164"/>
      <c r="U134" s="165"/>
      <c r="V134" s="165"/>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row>
    <row r="135" spans="1:64" s="163" customFormat="1" ht="30" customHeight="1" thickBot="1" x14ac:dyDescent="0.4">
      <c r="A135" s="215"/>
      <c r="B135" s="169" t="str">
        <f>SubmittalSchedule!A133</f>
        <v>11 5213</v>
      </c>
      <c r="C135" s="170" t="str">
        <f>SubmittalSchedule!B133</f>
        <v>Projection Screens</v>
      </c>
      <c r="D135" s="172">
        <v>0</v>
      </c>
      <c r="E135" s="171" t="d">
        <f>SubmittalSchedule!C133</f>
        <v>2024-12-01</v>
      </c>
      <c r="F135" s="174" t="d">
        <f t="shared" si="11"/>
        <v>2024-12-15</v>
      </c>
      <c r="G135" s="214" t="str">
        <f t="shared" ca="1" si="9"/>
        <v>Not Due</v>
      </c>
      <c r="H135" s="162">
        <f t="shared" si="10"/>
        <v>15</v>
      </c>
      <c r="I135" s="164"/>
      <c r="J135" s="164"/>
      <c r="K135" s="164"/>
      <c r="L135" s="164"/>
      <c r="M135" s="164"/>
      <c r="N135" s="164"/>
      <c r="O135" s="164"/>
      <c r="P135" s="164"/>
      <c r="Q135" s="164"/>
      <c r="R135" s="164"/>
      <c r="S135" s="164"/>
      <c r="T135" s="164"/>
      <c r="U135" s="165"/>
      <c r="V135" s="165"/>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row>
    <row r="136" spans="1:64" s="163" customFormat="1" ht="30" customHeight="1" thickBot="1" x14ac:dyDescent="0.4">
      <c r="A136" s="215"/>
      <c r="B136" s="169" t="str">
        <f>SubmittalSchedule!A134</f>
        <v>11 5313</v>
      </c>
      <c r="C136" s="170" t="str">
        <f>SubmittalSchedule!B134</f>
        <v>Laboratory Fume Hood</v>
      </c>
      <c r="D136" s="172">
        <v>0</v>
      </c>
      <c r="E136" s="171" t="d">
        <f>SubmittalSchedule!C134</f>
        <v>2024-12-01</v>
      </c>
      <c r="F136" s="174" t="d">
        <f t="shared" si="11"/>
        <v>2024-12-15</v>
      </c>
      <c r="G136" s="214" t="str">
        <f t="shared" ca="1" si="9"/>
        <v>Not Due</v>
      </c>
      <c r="H136" s="162">
        <f t="shared" si="10"/>
        <v>15</v>
      </c>
      <c r="I136" s="164"/>
      <c r="J136" s="164"/>
      <c r="K136" s="164"/>
      <c r="L136" s="164"/>
      <c r="M136" s="164"/>
      <c r="N136" s="164"/>
      <c r="O136" s="164"/>
      <c r="P136" s="164"/>
      <c r="Q136" s="164"/>
      <c r="R136" s="164"/>
      <c r="S136" s="164"/>
      <c r="T136" s="164"/>
      <c r="U136" s="165"/>
      <c r="V136" s="165"/>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row>
    <row r="137" spans="1:64" s="163" customFormat="1" ht="30" customHeight="1" thickBot="1" x14ac:dyDescent="0.4">
      <c r="A137" s="215"/>
      <c r="B137" s="169" t="str">
        <f>SubmittalSchedule!A135</f>
        <v>11 6600</v>
      </c>
      <c r="C137" s="170" t="str">
        <f>SubmittalSchedule!B135</f>
        <v>Athletic Equipment</v>
      </c>
      <c r="D137" s="172">
        <v>0</v>
      </c>
      <c r="E137" s="171" t="d">
        <f>SubmittalSchedule!C135</f>
        <v>2024-12-01</v>
      </c>
      <c r="F137" s="174" t="d">
        <f t="shared" si="11"/>
        <v>2024-12-15</v>
      </c>
      <c r="G137" s="214" t="str">
        <f t="shared" ref="G137:G200" ca="1" si="12">IF(E137 &lt;= TODAY(), "Due", "Not Due")</f>
        <v>Not Due</v>
      </c>
      <c r="H137" s="162">
        <f t="shared" si="10"/>
        <v>15</v>
      </c>
      <c r="I137" s="164"/>
      <c r="J137" s="164"/>
      <c r="K137" s="164"/>
      <c r="L137" s="164"/>
      <c r="M137" s="164"/>
      <c r="N137" s="164"/>
      <c r="O137" s="164"/>
      <c r="P137" s="164"/>
      <c r="Q137" s="164"/>
      <c r="R137" s="164"/>
      <c r="S137" s="164"/>
      <c r="T137" s="164"/>
      <c r="U137" s="165"/>
      <c r="V137" s="165"/>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row>
    <row r="138" spans="1:64" s="163" customFormat="1" ht="30" customHeight="1" thickBot="1" x14ac:dyDescent="0.4">
      <c r="A138" s="215"/>
      <c r="B138" s="169" t="str">
        <f>SubmittalSchedule!A136</f>
        <v>01 7700</v>
      </c>
      <c r="C138" s="170" t="str">
        <f>SubmittalSchedule!B136</f>
        <v>Closeout Procedures</v>
      </c>
      <c r="D138" s="172">
        <v>0</v>
      </c>
      <c r="E138" s="171" t="d">
        <f>SubmittalSchedule!C136</f>
        <v>2025-02-05</v>
      </c>
      <c r="F138" s="174" t="d">
        <f t="shared" si="11"/>
        <v>2025-02-19</v>
      </c>
      <c r="G138" s="214" t="str">
        <f t="shared" ca="1" si="12"/>
        <v>Not Due</v>
      </c>
      <c r="H138" s="162">
        <f t="shared" si="10"/>
        <v>15</v>
      </c>
      <c r="I138" s="164"/>
      <c r="J138" s="164"/>
      <c r="K138" s="164"/>
      <c r="L138" s="164"/>
      <c r="M138" s="164"/>
      <c r="N138" s="164"/>
      <c r="O138" s="164"/>
      <c r="P138" s="164"/>
      <c r="Q138" s="164"/>
      <c r="R138" s="164"/>
      <c r="S138" s="164"/>
      <c r="T138" s="164"/>
      <c r="U138" s="165"/>
      <c r="V138" s="165"/>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row>
    <row r="139" spans="1:64" s="163" customFormat="1" ht="30" customHeight="1" thickBot="1" x14ac:dyDescent="0.4">
      <c r="A139" s="215"/>
      <c r="B139" s="169">
        <f>SubmittalSchedule!A137</f>
        <v>0</v>
      </c>
      <c r="C139" s="170">
        <f>SubmittalSchedule!B137</f>
        <v>0</v>
      </c>
      <c r="D139" s="172">
        <v>0</v>
      </c>
      <c r="E139" s="171" t="d">
        <f>SubmittalSchedule!C137</f>
        <v>1899-12-30</v>
      </c>
      <c r="F139" s="174" t="d">
        <f t="shared" si="11"/>
        <v>1900-01-13</v>
      </c>
      <c r="G139" s="214" t="str">
        <f t="shared" ca="1" si="12"/>
        <v>Due</v>
      </c>
      <c r="H139" s="162">
        <f t="shared" si="10"/>
        <v>15</v>
      </c>
      <c r="I139" s="164"/>
      <c r="J139" s="164"/>
      <c r="K139" s="164"/>
      <c r="L139" s="164"/>
      <c r="M139" s="164"/>
      <c r="N139" s="164"/>
      <c r="O139" s="164"/>
      <c r="P139" s="164"/>
      <c r="Q139" s="164"/>
      <c r="R139" s="164"/>
      <c r="S139" s="164"/>
      <c r="T139" s="164"/>
      <c r="U139" s="165"/>
      <c r="V139" s="165"/>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row>
    <row r="140" spans="1:64" s="163" customFormat="1" ht="30" customHeight="1" thickBot="1" x14ac:dyDescent="0.4">
      <c r="A140" s="215"/>
      <c r="B140" s="169">
        <f>SubmittalSchedule!A138</f>
        <v>0</v>
      </c>
      <c r="C140" s="170">
        <f>SubmittalSchedule!B138</f>
        <v>0</v>
      </c>
      <c r="D140" s="172">
        <v>0</v>
      </c>
      <c r="E140" s="171" t="d">
        <f>SubmittalSchedule!C138</f>
        <v>1899-12-30</v>
      </c>
      <c r="F140" s="174" t="d">
        <f t="shared" si="11"/>
        <v>1900-01-13</v>
      </c>
      <c r="G140" s="214" t="str">
        <f t="shared" ca="1" si="12"/>
        <v>Due</v>
      </c>
      <c r="H140" s="162">
        <f t="shared" si="10"/>
        <v>15</v>
      </c>
      <c r="I140" s="164"/>
      <c r="J140" s="164"/>
      <c r="K140" s="164"/>
      <c r="L140" s="164"/>
      <c r="M140" s="164"/>
      <c r="N140" s="164"/>
      <c r="O140" s="164"/>
      <c r="P140" s="164"/>
      <c r="Q140" s="164"/>
      <c r="R140" s="164"/>
      <c r="S140" s="164"/>
      <c r="T140" s="164"/>
      <c r="U140" s="165"/>
      <c r="V140" s="165"/>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row>
    <row r="141" spans="1:64" s="163" customFormat="1" ht="30" customHeight="1" thickBot="1" x14ac:dyDescent="0.4">
      <c r="A141" s="215"/>
      <c r="B141" s="169">
        <f>SubmittalSchedule!A139</f>
        <v>0</v>
      </c>
      <c r="C141" s="170">
        <f>SubmittalSchedule!B139</f>
        <v>0</v>
      </c>
      <c r="D141" s="172">
        <v>0</v>
      </c>
      <c r="E141" s="171" t="d">
        <f>SubmittalSchedule!C139</f>
        <v>1899-12-30</v>
      </c>
      <c r="F141" s="174" t="d">
        <f t="shared" si="11"/>
        <v>1900-01-13</v>
      </c>
      <c r="G141" s="214" t="str">
        <f t="shared" ca="1" si="12"/>
        <v>Due</v>
      </c>
      <c r="H141" s="162">
        <f t="shared" si="10"/>
        <v>15</v>
      </c>
      <c r="I141" s="164"/>
      <c r="J141" s="164"/>
      <c r="K141" s="164"/>
      <c r="L141" s="164"/>
      <c r="M141" s="164"/>
      <c r="N141" s="164"/>
      <c r="O141" s="164"/>
      <c r="P141" s="164"/>
      <c r="Q141" s="164"/>
      <c r="R141" s="164"/>
      <c r="S141" s="164"/>
      <c r="T141" s="164"/>
      <c r="U141" s="165"/>
      <c r="V141" s="165"/>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row>
    <row r="142" spans="1:64" s="163" customFormat="1" ht="30" customHeight="1" thickBot="1" x14ac:dyDescent="0.4">
      <c r="A142" s="215"/>
      <c r="B142" s="169">
        <f>SubmittalSchedule!A140</f>
        <v>0</v>
      </c>
      <c r="C142" s="170">
        <f>SubmittalSchedule!B140</f>
        <v>0</v>
      </c>
      <c r="D142" s="172">
        <v>0</v>
      </c>
      <c r="E142" s="171" t="d">
        <f>SubmittalSchedule!C140</f>
        <v>1899-12-30</v>
      </c>
      <c r="F142" s="174" t="d">
        <f t="shared" si="11"/>
        <v>1900-01-13</v>
      </c>
      <c r="G142" s="214" t="str">
        <f t="shared" ca="1" si="12"/>
        <v>Due</v>
      </c>
      <c r="H142" s="162">
        <f t="shared" si="10"/>
        <v>15</v>
      </c>
      <c r="I142" s="164"/>
      <c r="J142" s="164"/>
      <c r="K142" s="164"/>
      <c r="L142" s="164"/>
      <c r="M142" s="164"/>
      <c r="N142" s="164"/>
      <c r="O142" s="164"/>
      <c r="P142" s="164"/>
      <c r="Q142" s="164"/>
      <c r="R142" s="164"/>
      <c r="S142" s="164"/>
      <c r="T142" s="164"/>
      <c r="U142" s="165"/>
      <c r="V142" s="165"/>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row>
    <row r="143" spans="1:64" s="163" customFormat="1" ht="30" customHeight="1" thickBot="1" x14ac:dyDescent="0.4">
      <c r="A143" s="215"/>
      <c r="B143" s="169">
        <f>SubmittalSchedule!A141</f>
        <v>0</v>
      </c>
      <c r="C143" s="170">
        <f>SubmittalSchedule!B141</f>
        <v>0</v>
      </c>
      <c r="D143" s="172">
        <v>0</v>
      </c>
      <c r="E143" s="171" t="d">
        <f>SubmittalSchedule!C141</f>
        <v>1899-12-30</v>
      </c>
      <c r="F143" s="174" t="d">
        <f t="shared" si="11"/>
        <v>1900-01-13</v>
      </c>
      <c r="G143" s="214" t="str">
        <f t="shared" ca="1" si="12"/>
        <v>Due</v>
      </c>
      <c r="H143" s="162">
        <f t="shared" si="10"/>
        <v>15</v>
      </c>
      <c r="I143" s="164"/>
      <c r="J143" s="164"/>
      <c r="K143" s="164"/>
      <c r="L143" s="164"/>
      <c r="M143" s="164"/>
      <c r="N143" s="164"/>
      <c r="O143" s="164"/>
      <c r="P143" s="164"/>
      <c r="Q143" s="164"/>
      <c r="R143" s="164"/>
      <c r="S143" s="164"/>
      <c r="T143" s="164"/>
      <c r="U143" s="165"/>
      <c r="V143" s="165"/>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row>
    <row r="144" spans="1:64" s="163" customFormat="1" ht="30" customHeight="1" thickBot="1" x14ac:dyDescent="0.4">
      <c r="A144" s="215"/>
      <c r="B144" s="169">
        <f>SubmittalSchedule!A142</f>
        <v>0</v>
      </c>
      <c r="C144" s="170">
        <f>SubmittalSchedule!B142</f>
        <v>0</v>
      </c>
      <c r="D144" s="172">
        <v>0</v>
      </c>
      <c r="E144" s="171" t="d">
        <f>SubmittalSchedule!C142</f>
        <v>1899-12-30</v>
      </c>
      <c r="F144" s="174" t="d">
        <f t="shared" si="11"/>
        <v>1900-01-13</v>
      </c>
      <c r="G144" s="214" t="str">
        <f t="shared" ca="1" si="12"/>
        <v>Due</v>
      </c>
      <c r="H144" s="162">
        <f t="shared" si="10"/>
        <v>15</v>
      </c>
      <c r="I144" s="164"/>
      <c r="J144" s="164"/>
      <c r="K144" s="164"/>
      <c r="L144" s="164"/>
      <c r="M144" s="164"/>
      <c r="N144" s="164"/>
      <c r="O144" s="164"/>
      <c r="P144" s="164"/>
      <c r="Q144" s="164"/>
      <c r="R144" s="164"/>
      <c r="S144" s="164"/>
      <c r="T144" s="164"/>
      <c r="U144" s="165"/>
      <c r="V144" s="165"/>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row>
    <row r="145" spans="1:64" s="163" customFormat="1" ht="30" customHeight="1" thickBot="1" x14ac:dyDescent="0.4">
      <c r="A145" s="215"/>
      <c r="B145" s="169">
        <f>SubmittalSchedule!A143</f>
        <v>0</v>
      </c>
      <c r="C145" s="170">
        <f>SubmittalSchedule!B143</f>
        <v>0</v>
      </c>
      <c r="D145" s="172">
        <v>0</v>
      </c>
      <c r="E145" s="171" t="d">
        <f>SubmittalSchedule!C143</f>
        <v>1899-12-30</v>
      </c>
      <c r="F145" s="174" t="d">
        <f t="shared" si="11"/>
        <v>1900-01-13</v>
      </c>
      <c r="G145" s="214" t="str">
        <f t="shared" ca="1" si="12"/>
        <v>Due</v>
      </c>
      <c r="H145" s="162">
        <f t="shared" si="10"/>
        <v>15</v>
      </c>
      <c r="I145" s="164"/>
      <c r="J145" s="164"/>
      <c r="K145" s="164"/>
      <c r="L145" s="164"/>
      <c r="M145" s="164"/>
      <c r="N145" s="164"/>
      <c r="O145" s="164"/>
      <c r="P145" s="164"/>
      <c r="Q145" s="164"/>
      <c r="R145" s="164"/>
      <c r="S145" s="164"/>
      <c r="T145" s="164"/>
      <c r="U145" s="165"/>
      <c r="V145" s="165"/>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row>
    <row r="146" spans="1:64" s="163" customFormat="1" ht="30" customHeight="1" thickBot="1" x14ac:dyDescent="0.4">
      <c r="A146" s="215"/>
      <c r="B146" s="169">
        <f>SubmittalSchedule!A144</f>
        <v>0</v>
      </c>
      <c r="C146" s="170">
        <f>SubmittalSchedule!B144</f>
        <v>0</v>
      </c>
      <c r="D146" s="172">
        <v>0</v>
      </c>
      <c r="E146" s="171" t="d">
        <f>SubmittalSchedule!C144</f>
        <v>1899-12-30</v>
      </c>
      <c r="F146" s="174" t="d">
        <f t="shared" si="11"/>
        <v>1900-01-13</v>
      </c>
      <c r="G146" s="214" t="str">
        <f t="shared" ca="1" si="12"/>
        <v>Due</v>
      </c>
      <c r="H146" s="162">
        <f t="shared" si="10"/>
        <v>15</v>
      </c>
      <c r="I146" s="164"/>
      <c r="J146" s="164"/>
      <c r="K146" s="164"/>
      <c r="L146" s="164"/>
      <c r="M146" s="164"/>
      <c r="N146" s="164"/>
      <c r="O146" s="164"/>
      <c r="P146" s="164"/>
      <c r="Q146" s="164"/>
      <c r="R146" s="164"/>
      <c r="S146" s="164"/>
      <c r="T146" s="164"/>
      <c r="U146" s="165"/>
      <c r="V146" s="165"/>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row>
    <row r="147" spans="1:64" s="163" customFormat="1" ht="30" customHeight="1" thickBot="1" x14ac:dyDescent="0.4">
      <c r="A147" s="215"/>
      <c r="B147" s="169">
        <f>SubmittalSchedule!A145</f>
        <v>0</v>
      </c>
      <c r="C147" s="170">
        <f>SubmittalSchedule!B145</f>
        <v>0</v>
      </c>
      <c r="D147" s="172">
        <v>0</v>
      </c>
      <c r="E147" s="171" t="d">
        <f>SubmittalSchedule!C145</f>
        <v>1899-12-30</v>
      </c>
      <c r="F147" s="174" t="d">
        <f t="shared" si="11"/>
        <v>1900-01-13</v>
      </c>
      <c r="G147" s="214" t="str">
        <f t="shared" ca="1" si="12"/>
        <v>Due</v>
      </c>
      <c r="H147" s="162">
        <f t="shared" si="10"/>
        <v>15</v>
      </c>
      <c r="I147" s="164"/>
      <c r="J147" s="164"/>
      <c r="K147" s="164"/>
      <c r="L147" s="164"/>
      <c r="M147" s="164"/>
      <c r="N147" s="164"/>
      <c r="O147" s="164"/>
      <c r="P147" s="164"/>
      <c r="Q147" s="164"/>
      <c r="R147" s="164"/>
      <c r="S147" s="164"/>
      <c r="T147" s="164"/>
      <c r="U147" s="165"/>
      <c r="V147" s="165"/>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row>
    <row r="148" spans="1:64" s="163" customFormat="1" ht="30" customHeight="1" thickBot="1" x14ac:dyDescent="0.4">
      <c r="A148" s="215"/>
      <c r="B148" s="169">
        <f>SubmittalSchedule!A146</f>
        <v>0</v>
      </c>
      <c r="C148" s="170">
        <f>SubmittalSchedule!B146</f>
        <v>0</v>
      </c>
      <c r="D148" s="172">
        <v>0</v>
      </c>
      <c r="E148" s="171" t="d">
        <f>SubmittalSchedule!C146</f>
        <v>1899-12-30</v>
      </c>
      <c r="F148" s="174" t="d">
        <f t="shared" si="11"/>
        <v>1900-01-13</v>
      </c>
      <c r="G148" s="214" t="str">
        <f t="shared" ca="1" si="12"/>
        <v>Due</v>
      </c>
      <c r="H148" s="162">
        <f t="shared" si="10"/>
        <v>15</v>
      </c>
      <c r="I148" s="164"/>
      <c r="J148" s="164"/>
      <c r="K148" s="164"/>
      <c r="L148" s="164"/>
      <c r="M148" s="164"/>
      <c r="N148" s="164"/>
      <c r="O148" s="164"/>
      <c r="P148" s="164"/>
      <c r="Q148" s="164"/>
      <c r="R148" s="164"/>
      <c r="S148" s="164"/>
      <c r="T148" s="164"/>
      <c r="U148" s="165"/>
      <c r="V148" s="165"/>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row>
    <row r="149" spans="1:64" s="163" customFormat="1" ht="30" customHeight="1" thickBot="1" x14ac:dyDescent="0.4">
      <c r="A149" s="215"/>
      <c r="B149" s="169">
        <f>SubmittalSchedule!A147</f>
        <v>0</v>
      </c>
      <c r="C149" s="170">
        <f>SubmittalSchedule!B147</f>
        <v>0</v>
      </c>
      <c r="D149" s="172">
        <v>0</v>
      </c>
      <c r="E149" s="171" t="d">
        <f>SubmittalSchedule!C147</f>
        <v>1899-12-30</v>
      </c>
      <c r="F149" s="174" t="d">
        <f t="shared" si="11"/>
        <v>1900-01-13</v>
      </c>
      <c r="G149" s="214" t="str">
        <f t="shared" ca="1" si="12"/>
        <v>Due</v>
      </c>
      <c r="H149" s="162">
        <f t="shared" si="10"/>
        <v>15</v>
      </c>
      <c r="I149" s="164"/>
      <c r="J149" s="164"/>
      <c r="K149" s="164"/>
      <c r="L149" s="164"/>
      <c r="M149" s="164"/>
      <c r="N149" s="164"/>
      <c r="O149" s="164"/>
      <c r="P149" s="164"/>
      <c r="Q149" s="164"/>
      <c r="R149" s="164"/>
      <c r="S149" s="164"/>
      <c r="T149" s="164"/>
      <c r="U149" s="165"/>
      <c r="V149" s="165"/>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row>
    <row r="150" spans="1:64" s="163" customFormat="1" ht="30" customHeight="1" thickBot="1" x14ac:dyDescent="0.4">
      <c r="A150" s="215"/>
      <c r="B150" s="169">
        <f>SubmittalSchedule!A148</f>
        <v>0</v>
      </c>
      <c r="C150" s="170">
        <f>SubmittalSchedule!B148</f>
        <v>0</v>
      </c>
      <c r="D150" s="172">
        <v>0</v>
      </c>
      <c r="E150" s="171" t="d">
        <f>SubmittalSchedule!C148</f>
        <v>1899-12-30</v>
      </c>
      <c r="F150" s="174" t="d">
        <f t="shared" si="11"/>
        <v>1900-01-13</v>
      </c>
      <c r="G150" s="214" t="str">
        <f t="shared" ca="1" si="12"/>
        <v>Due</v>
      </c>
      <c r="H150" s="162">
        <f t="shared" si="10"/>
        <v>15</v>
      </c>
      <c r="I150" s="164"/>
      <c r="J150" s="164"/>
      <c r="K150" s="164"/>
      <c r="L150" s="164"/>
      <c r="M150" s="164"/>
      <c r="N150" s="164"/>
      <c r="O150" s="164"/>
      <c r="P150" s="164"/>
      <c r="Q150" s="164"/>
      <c r="R150" s="164"/>
      <c r="S150" s="164"/>
      <c r="T150" s="164"/>
      <c r="U150" s="165"/>
      <c r="V150" s="165"/>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row>
    <row r="151" spans="1:64" s="163" customFormat="1" ht="30" customHeight="1" thickBot="1" x14ac:dyDescent="0.4">
      <c r="A151" s="215"/>
      <c r="B151" s="169">
        <f>SubmittalSchedule!A149</f>
        <v>0</v>
      </c>
      <c r="C151" s="170">
        <f>SubmittalSchedule!B149</f>
        <v>0</v>
      </c>
      <c r="D151" s="172">
        <v>0</v>
      </c>
      <c r="E151" s="171" t="d">
        <f>SubmittalSchedule!C149</f>
        <v>1899-12-30</v>
      </c>
      <c r="F151" s="174" t="d">
        <f t="shared" si="11"/>
        <v>1900-01-13</v>
      </c>
      <c r="G151" s="214" t="str">
        <f t="shared" ca="1" si="12"/>
        <v>Due</v>
      </c>
      <c r="H151" s="162">
        <f t="shared" si="10"/>
        <v>15</v>
      </c>
      <c r="I151" s="164"/>
      <c r="J151" s="164"/>
      <c r="K151" s="164"/>
      <c r="L151" s="164"/>
      <c r="M151" s="164"/>
      <c r="N151" s="164"/>
      <c r="O151" s="164"/>
      <c r="P151" s="164"/>
      <c r="Q151" s="164"/>
      <c r="R151" s="164"/>
      <c r="S151" s="164"/>
      <c r="T151" s="164"/>
      <c r="U151" s="165"/>
      <c r="V151" s="165"/>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row>
    <row r="152" spans="1:64" s="163" customFormat="1" ht="30" customHeight="1" thickBot="1" x14ac:dyDescent="0.4">
      <c r="A152" s="215"/>
      <c r="B152" s="169">
        <f>SubmittalSchedule!A150</f>
        <v>0</v>
      </c>
      <c r="C152" s="170">
        <f>SubmittalSchedule!B150</f>
        <v>0</v>
      </c>
      <c r="D152" s="172">
        <v>0</v>
      </c>
      <c r="E152" s="171" t="d">
        <f>SubmittalSchedule!C150</f>
        <v>1899-12-30</v>
      </c>
      <c r="F152" s="174" t="d">
        <f t="shared" si="11"/>
        <v>1900-01-13</v>
      </c>
      <c r="G152" s="214" t="str">
        <f t="shared" ca="1" si="12"/>
        <v>Due</v>
      </c>
      <c r="H152" s="162">
        <f t="shared" si="10"/>
        <v>15</v>
      </c>
      <c r="I152" s="164"/>
      <c r="J152" s="164"/>
      <c r="K152" s="164"/>
      <c r="L152" s="164"/>
      <c r="M152" s="164"/>
      <c r="N152" s="164"/>
      <c r="O152" s="164"/>
      <c r="P152" s="164"/>
      <c r="Q152" s="164"/>
      <c r="R152" s="164"/>
      <c r="S152" s="164"/>
      <c r="T152" s="164"/>
      <c r="U152" s="165"/>
      <c r="V152" s="165"/>
      <c r="W152" s="164"/>
      <c r="X152" s="164"/>
      <c r="Y152" s="164"/>
      <c r="Z152" s="164"/>
      <c r="AA152" s="164"/>
      <c r="AB152" s="164"/>
      <c r="AC152" s="164"/>
      <c r="AD152" s="164"/>
      <c r="AE152" s="164"/>
      <c r="AF152" s="164"/>
      <c r="AG152" s="164"/>
      <c r="AH152" s="164"/>
      <c r="AI152" s="164"/>
      <c r="AJ152" s="164"/>
      <c r="AK152" s="164"/>
      <c r="AL152" s="164"/>
      <c r="AM152" s="164"/>
      <c r="AN152" s="164"/>
      <c r="AO152" s="164"/>
      <c r="AP152" s="164"/>
      <c r="AQ152" s="164"/>
      <c r="AR152" s="164"/>
      <c r="AS152" s="164"/>
      <c r="AT152" s="164"/>
      <c r="AU152" s="164"/>
      <c r="AV152" s="164"/>
      <c r="AW152" s="164"/>
      <c r="AX152" s="164"/>
      <c r="AY152" s="164"/>
      <c r="AZ152" s="164"/>
      <c r="BA152" s="164"/>
      <c r="BB152" s="164"/>
      <c r="BC152" s="164"/>
      <c r="BD152" s="164"/>
      <c r="BE152" s="164"/>
      <c r="BF152" s="164"/>
      <c r="BG152" s="164"/>
      <c r="BH152" s="164"/>
      <c r="BI152" s="164"/>
      <c r="BJ152" s="164"/>
      <c r="BK152" s="164"/>
      <c r="BL152" s="164"/>
    </row>
    <row r="153" spans="1:64" s="163" customFormat="1" ht="30" customHeight="1" thickBot="1" x14ac:dyDescent="0.4">
      <c r="A153" s="215"/>
      <c r="B153" s="169">
        <f>SubmittalSchedule!A151</f>
        <v>0</v>
      </c>
      <c r="C153" s="170">
        <f>SubmittalSchedule!B151</f>
        <v>0</v>
      </c>
      <c r="D153" s="172">
        <v>0</v>
      </c>
      <c r="E153" s="171" t="d">
        <f>SubmittalSchedule!C151</f>
        <v>1899-12-30</v>
      </c>
      <c r="F153" s="174" t="d">
        <f t="shared" si="11"/>
        <v>1900-01-13</v>
      </c>
      <c r="G153" s="214" t="str">
        <f t="shared" ca="1" si="12"/>
        <v>Due</v>
      </c>
      <c r="H153" s="162">
        <f t="shared" si="10"/>
        <v>15</v>
      </c>
      <c r="I153" s="164"/>
      <c r="J153" s="164"/>
      <c r="K153" s="164"/>
      <c r="L153" s="164"/>
      <c r="M153" s="164"/>
      <c r="N153" s="164"/>
      <c r="O153" s="164"/>
      <c r="P153" s="164"/>
      <c r="Q153" s="164"/>
      <c r="R153" s="164"/>
      <c r="S153" s="164"/>
      <c r="T153" s="164"/>
      <c r="U153" s="165"/>
      <c r="V153" s="165"/>
      <c r="W153" s="164"/>
      <c r="X153" s="164"/>
      <c r="Y153" s="164"/>
      <c r="Z153" s="164"/>
      <c r="AA153" s="164"/>
      <c r="AB153" s="164"/>
      <c r="AC153" s="164"/>
      <c r="AD153" s="164"/>
      <c r="AE153" s="164"/>
      <c r="AF153" s="164"/>
      <c r="AG153" s="164"/>
      <c r="AH153" s="164"/>
      <c r="AI153" s="164"/>
      <c r="AJ153" s="164"/>
      <c r="AK153" s="164"/>
      <c r="AL153" s="164"/>
      <c r="AM153" s="164"/>
      <c r="AN153" s="164"/>
      <c r="AO153" s="164"/>
      <c r="AP153" s="164"/>
      <c r="AQ153" s="164"/>
      <c r="AR153" s="164"/>
      <c r="AS153" s="164"/>
      <c r="AT153" s="164"/>
      <c r="AU153" s="164"/>
      <c r="AV153" s="164"/>
      <c r="AW153" s="164"/>
      <c r="AX153" s="164"/>
      <c r="AY153" s="164"/>
      <c r="AZ153" s="164"/>
      <c r="BA153" s="164"/>
      <c r="BB153" s="164"/>
      <c r="BC153" s="164"/>
      <c r="BD153" s="164"/>
      <c r="BE153" s="164"/>
      <c r="BF153" s="164"/>
      <c r="BG153" s="164"/>
      <c r="BH153" s="164"/>
      <c r="BI153" s="164"/>
      <c r="BJ153" s="164"/>
      <c r="BK153" s="164"/>
      <c r="BL153" s="164"/>
    </row>
    <row r="154" spans="1:64" s="163" customFormat="1" ht="30" customHeight="1" thickBot="1" x14ac:dyDescent="0.4">
      <c r="A154" s="215"/>
      <c r="B154" s="169">
        <f>SubmittalSchedule!A152</f>
        <v>0</v>
      </c>
      <c r="C154" s="170">
        <f>SubmittalSchedule!B152</f>
        <v>0</v>
      </c>
      <c r="D154" s="172">
        <v>0</v>
      </c>
      <c r="E154" s="171" t="d">
        <f>SubmittalSchedule!C152</f>
        <v>1899-12-30</v>
      </c>
      <c r="F154" s="174" t="d">
        <f t="shared" si="11"/>
        <v>1900-01-13</v>
      </c>
      <c r="G154" s="214" t="str">
        <f t="shared" ca="1" si="12"/>
        <v>Due</v>
      </c>
      <c r="H154" s="162">
        <f t="shared" si="10"/>
        <v>15</v>
      </c>
      <c r="I154" s="164"/>
      <c r="J154" s="164"/>
      <c r="K154" s="164"/>
      <c r="L154" s="164"/>
      <c r="M154" s="164"/>
      <c r="N154" s="164"/>
      <c r="O154" s="164"/>
      <c r="P154" s="164"/>
      <c r="Q154" s="164"/>
      <c r="R154" s="164"/>
      <c r="S154" s="164"/>
      <c r="T154" s="164"/>
      <c r="U154" s="165"/>
      <c r="V154" s="165"/>
      <c r="W154" s="164"/>
      <c r="X154" s="164"/>
      <c r="Y154" s="164"/>
      <c r="Z154" s="164"/>
      <c r="AA154" s="164"/>
      <c r="AB154" s="164"/>
      <c r="AC154" s="164"/>
      <c r="AD154" s="164"/>
      <c r="AE154" s="164"/>
      <c r="AF154" s="164"/>
      <c r="AG154" s="164"/>
      <c r="AH154" s="164"/>
      <c r="AI154" s="164"/>
      <c r="AJ154" s="164"/>
      <c r="AK154" s="164"/>
      <c r="AL154" s="164"/>
      <c r="AM154" s="164"/>
      <c r="AN154" s="164"/>
      <c r="AO154" s="164"/>
      <c r="AP154" s="164"/>
      <c r="AQ154" s="164"/>
      <c r="AR154" s="164"/>
      <c r="AS154" s="164"/>
      <c r="AT154" s="164"/>
      <c r="AU154" s="164"/>
      <c r="AV154" s="164"/>
      <c r="AW154" s="164"/>
      <c r="AX154" s="164"/>
      <c r="AY154" s="164"/>
      <c r="AZ154" s="164"/>
      <c r="BA154" s="164"/>
      <c r="BB154" s="164"/>
      <c r="BC154" s="164"/>
      <c r="BD154" s="164"/>
      <c r="BE154" s="164"/>
      <c r="BF154" s="164"/>
      <c r="BG154" s="164"/>
      <c r="BH154" s="164"/>
      <c r="BI154" s="164"/>
      <c r="BJ154" s="164"/>
      <c r="BK154" s="164"/>
      <c r="BL154" s="164"/>
    </row>
    <row r="155" spans="1:64" s="163" customFormat="1" ht="30" customHeight="1" thickBot="1" x14ac:dyDescent="0.4">
      <c r="A155" s="215"/>
      <c r="B155" s="169">
        <f>SubmittalSchedule!A153</f>
        <v>0</v>
      </c>
      <c r="C155" s="170">
        <f>SubmittalSchedule!B153</f>
        <v>0</v>
      </c>
      <c r="D155" s="172">
        <v>0</v>
      </c>
      <c r="E155" s="171" t="d">
        <f>SubmittalSchedule!C153</f>
        <v>1899-12-30</v>
      </c>
      <c r="F155" s="174" t="d">
        <f t="shared" si="11"/>
        <v>1900-01-13</v>
      </c>
      <c r="G155" s="214" t="str">
        <f t="shared" ca="1" si="12"/>
        <v>Due</v>
      </c>
      <c r="H155" s="162">
        <f t="shared" si="10"/>
        <v>15</v>
      </c>
      <c r="I155" s="164"/>
      <c r="J155" s="164"/>
      <c r="K155" s="164"/>
      <c r="L155" s="164"/>
      <c r="M155" s="164"/>
      <c r="N155" s="164"/>
      <c r="O155" s="164"/>
      <c r="P155" s="164"/>
      <c r="Q155" s="164"/>
      <c r="R155" s="164"/>
      <c r="S155" s="164"/>
      <c r="T155" s="164"/>
      <c r="U155" s="165"/>
      <c r="V155" s="165"/>
      <c r="W155" s="164"/>
      <c r="X155" s="164"/>
      <c r="Y155" s="164"/>
      <c r="Z155" s="164"/>
      <c r="AA155" s="164"/>
      <c r="AB155" s="164"/>
      <c r="AC155" s="164"/>
      <c r="AD155" s="164"/>
      <c r="AE155" s="164"/>
      <c r="AF155" s="164"/>
      <c r="AG155" s="164"/>
      <c r="AH155" s="164"/>
      <c r="AI155" s="164"/>
      <c r="AJ155" s="164"/>
      <c r="AK155" s="164"/>
      <c r="AL155" s="164"/>
      <c r="AM155" s="164"/>
      <c r="AN155" s="164"/>
      <c r="AO155" s="164"/>
      <c r="AP155" s="164"/>
      <c r="AQ155" s="164"/>
      <c r="AR155" s="164"/>
      <c r="AS155" s="164"/>
      <c r="AT155" s="164"/>
      <c r="AU155" s="164"/>
      <c r="AV155" s="164"/>
      <c r="AW155" s="164"/>
      <c r="AX155" s="164"/>
      <c r="AY155" s="164"/>
      <c r="AZ155" s="164"/>
      <c r="BA155" s="164"/>
      <c r="BB155" s="164"/>
      <c r="BC155" s="164"/>
      <c r="BD155" s="164"/>
      <c r="BE155" s="164"/>
      <c r="BF155" s="164"/>
      <c r="BG155" s="164"/>
      <c r="BH155" s="164"/>
      <c r="BI155" s="164"/>
      <c r="BJ155" s="164"/>
      <c r="BK155" s="164"/>
      <c r="BL155" s="164"/>
    </row>
    <row r="156" spans="1:64" s="163" customFormat="1" ht="30" customHeight="1" thickBot="1" x14ac:dyDescent="0.4">
      <c r="A156" s="215"/>
      <c r="B156" s="169">
        <f>SubmittalSchedule!A154</f>
        <v>0</v>
      </c>
      <c r="C156" s="170">
        <f>SubmittalSchedule!B154</f>
        <v>0</v>
      </c>
      <c r="D156" s="172">
        <v>0</v>
      </c>
      <c r="E156" s="171" t="d">
        <f>SubmittalSchedule!C154</f>
        <v>1899-12-30</v>
      </c>
      <c r="F156" s="174" t="d">
        <f t="shared" si="11"/>
        <v>1900-01-13</v>
      </c>
      <c r="G156" s="214" t="str">
        <f t="shared" ca="1" si="12"/>
        <v>Due</v>
      </c>
      <c r="H156" s="162">
        <f t="shared" si="10"/>
        <v>15</v>
      </c>
      <c r="I156" s="164"/>
      <c r="J156" s="164"/>
      <c r="K156" s="164"/>
      <c r="L156" s="164"/>
      <c r="M156" s="164"/>
      <c r="N156" s="164"/>
      <c r="O156" s="164"/>
      <c r="P156" s="164"/>
      <c r="Q156" s="164"/>
      <c r="R156" s="164"/>
      <c r="S156" s="164"/>
      <c r="T156" s="164"/>
      <c r="U156" s="165"/>
      <c r="V156" s="165"/>
      <c r="W156" s="164"/>
      <c r="X156" s="164"/>
      <c r="Y156" s="164"/>
      <c r="Z156" s="164"/>
      <c r="AA156" s="164"/>
      <c r="AB156" s="164"/>
      <c r="AC156" s="164"/>
      <c r="AD156" s="164"/>
      <c r="AE156" s="164"/>
      <c r="AF156" s="164"/>
      <c r="AG156" s="164"/>
      <c r="AH156" s="164"/>
      <c r="AI156" s="164"/>
      <c r="AJ156" s="164"/>
      <c r="AK156" s="164"/>
      <c r="AL156" s="164"/>
      <c r="AM156" s="164"/>
      <c r="AN156" s="164"/>
      <c r="AO156" s="164"/>
      <c r="AP156" s="164"/>
      <c r="AQ156" s="164"/>
      <c r="AR156" s="164"/>
      <c r="AS156" s="164"/>
      <c r="AT156" s="164"/>
      <c r="AU156" s="164"/>
      <c r="AV156" s="164"/>
      <c r="AW156" s="164"/>
      <c r="AX156" s="164"/>
      <c r="AY156" s="164"/>
      <c r="AZ156" s="164"/>
      <c r="BA156" s="164"/>
      <c r="BB156" s="164"/>
      <c r="BC156" s="164"/>
      <c r="BD156" s="164"/>
      <c r="BE156" s="164"/>
      <c r="BF156" s="164"/>
      <c r="BG156" s="164"/>
      <c r="BH156" s="164"/>
      <c r="BI156" s="164"/>
      <c r="BJ156" s="164"/>
      <c r="BK156" s="164"/>
      <c r="BL156" s="164"/>
    </row>
    <row r="157" spans="1:64" s="163" customFormat="1" ht="30" customHeight="1" thickBot="1" x14ac:dyDescent="0.4">
      <c r="A157" s="215"/>
      <c r="B157" s="169">
        <f>SubmittalSchedule!A155</f>
        <v>0</v>
      </c>
      <c r="C157" s="170">
        <f>SubmittalSchedule!B155</f>
        <v>0</v>
      </c>
      <c r="D157" s="172">
        <v>0</v>
      </c>
      <c r="E157" s="171" t="d">
        <f>SubmittalSchedule!C155</f>
        <v>1899-12-30</v>
      </c>
      <c r="F157" s="174" t="d">
        <f t="shared" si="11"/>
        <v>1900-01-13</v>
      </c>
      <c r="G157" s="214" t="str">
        <f t="shared" ca="1" si="12"/>
        <v>Due</v>
      </c>
      <c r="H157" s="162">
        <f t="shared" si="10"/>
        <v>15</v>
      </c>
      <c r="I157" s="164"/>
      <c r="J157" s="164"/>
      <c r="K157" s="164"/>
      <c r="L157" s="164"/>
      <c r="M157" s="164"/>
      <c r="N157" s="164"/>
      <c r="O157" s="164"/>
      <c r="P157" s="164"/>
      <c r="Q157" s="164"/>
      <c r="R157" s="164"/>
      <c r="S157" s="164"/>
      <c r="T157" s="164"/>
      <c r="U157" s="165"/>
      <c r="V157" s="165"/>
      <c r="W157" s="164"/>
      <c r="X157" s="164"/>
      <c r="Y157" s="164"/>
      <c r="Z157" s="164"/>
      <c r="AA157" s="164"/>
      <c r="AB157" s="164"/>
      <c r="AC157" s="164"/>
      <c r="AD157" s="164"/>
      <c r="AE157" s="164"/>
      <c r="AF157" s="164"/>
      <c r="AG157" s="164"/>
      <c r="AH157" s="164"/>
      <c r="AI157" s="164"/>
      <c r="AJ157" s="164"/>
      <c r="AK157" s="164"/>
      <c r="AL157" s="164"/>
      <c r="AM157" s="164"/>
      <c r="AN157" s="164"/>
      <c r="AO157" s="164"/>
      <c r="AP157" s="164"/>
      <c r="AQ157" s="164"/>
      <c r="AR157" s="164"/>
      <c r="AS157" s="164"/>
      <c r="AT157" s="164"/>
      <c r="AU157" s="164"/>
      <c r="AV157" s="164"/>
      <c r="AW157" s="164"/>
      <c r="AX157" s="164"/>
      <c r="AY157" s="164"/>
      <c r="AZ157" s="164"/>
      <c r="BA157" s="164"/>
      <c r="BB157" s="164"/>
      <c r="BC157" s="164"/>
      <c r="BD157" s="164"/>
      <c r="BE157" s="164"/>
      <c r="BF157" s="164"/>
      <c r="BG157" s="164"/>
      <c r="BH157" s="164"/>
      <c r="BI157" s="164"/>
      <c r="BJ157" s="164"/>
      <c r="BK157" s="164"/>
      <c r="BL157" s="164"/>
    </row>
    <row r="158" spans="1:64" s="163" customFormat="1" ht="30" customHeight="1" thickBot="1" x14ac:dyDescent="0.4">
      <c r="A158" s="215"/>
      <c r="B158" s="169">
        <f>SubmittalSchedule!A156</f>
        <v>0</v>
      </c>
      <c r="C158" s="170">
        <f>SubmittalSchedule!B156</f>
        <v>0</v>
      </c>
      <c r="D158" s="172">
        <v>0</v>
      </c>
      <c r="E158" s="171" t="d">
        <f>SubmittalSchedule!C156</f>
        <v>1899-12-30</v>
      </c>
      <c r="F158" s="174" t="d">
        <f t="shared" si="11"/>
        <v>1900-01-13</v>
      </c>
      <c r="G158" s="214" t="str">
        <f t="shared" ca="1" si="12"/>
        <v>Due</v>
      </c>
      <c r="H158" s="162">
        <f t="shared" si="10"/>
        <v>15</v>
      </c>
      <c r="I158" s="164"/>
      <c r="J158" s="164"/>
      <c r="K158" s="164"/>
      <c r="L158" s="164"/>
      <c r="M158" s="164"/>
      <c r="N158" s="164"/>
      <c r="O158" s="164"/>
      <c r="P158" s="164"/>
      <c r="Q158" s="164"/>
      <c r="R158" s="164"/>
      <c r="S158" s="164"/>
      <c r="T158" s="164"/>
      <c r="U158" s="165"/>
      <c r="V158" s="165"/>
      <c r="W158" s="164"/>
      <c r="X158" s="164"/>
      <c r="Y158" s="164"/>
      <c r="Z158" s="164"/>
      <c r="AA158" s="164"/>
      <c r="AB158" s="164"/>
      <c r="AC158" s="164"/>
      <c r="AD158" s="164"/>
      <c r="AE158" s="164"/>
      <c r="AF158" s="164"/>
      <c r="AG158" s="164"/>
      <c r="AH158" s="164"/>
      <c r="AI158" s="164"/>
      <c r="AJ158" s="164"/>
      <c r="AK158" s="164"/>
      <c r="AL158" s="164"/>
      <c r="AM158" s="164"/>
      <c r="AN158" s="164"/>
      <c r="AO158" s="164"/>
      <c r="AP158" s="164"/>
      <c r="AQ158" s="164"/>
      <c r="AR158" s="164"/>
      <c r="AS158" s="164"/>
      <c r="AT158" s="164"/>
      <c r="AU158" s="164"/>
      <c r="AV158" s="164"/>
      <c r="AW158" s="164"/>
      <c r="AX158" s="164"/>
      <c r="AY158" s="164"/>
      <c r="AZ158" s="164"/>
      <c r="BA158" s="164"/>
      <c r="BB158" s="164"/>
      <c r="BC158" s="164"/>
      <c r="BD158" s="164"/>
      <c r="BE158" s="164"/>
      <c r="BF158" s="164"/>
      <c r="BG158" s="164"/>
      <c r="BH158" s="164"/>
      <c r="BI158" s="164"/>
      <c r="BJ158" s="164"/>
      <c r="BK158" s="164"/>
      <c r="BL158" s="164"/>
    </row>
    <row r="159" spans="1:64" s="163" customFormat="1" ht="30" customHeight="1" thickBot="1" x14ac:dyDescent="0.4">
      <c r="A159" s="215"/>
      <c r="B159" s="169">
        <f>SubmittalSchedule!A157</f>
        <v>0</v>
      </c>
      <c r="C159" s="170">
        <f>SubmittalSchedule!B157</f>
        <v>0</v>
      </c>
      <c r="D159" s="172">
        <v>0</v>
      </c>
      <c r="E159" s="171" t="d">
        <f>SubmittalSchedule!C157</f>
        <v>1899-12-30</v>
      </c>
      <c r="F159" s="174" t="d">
        <f t="shared" si="11"/>
        <v>1900-01-13</v>
      </c>
      <c r="G159" s="214" t="str">
        <f t="shared" ca="1" si="12"/>
        <v>Due</v>
      </c>
      <c r="H159" s="162">
        <f t="shared" si="10"/>
        <v>15</v>
      </c>
      <c r="I159" s="164"/>
      <c r="J159" s="164"/>
      <c r="K159" s="164"/>
      <c r="L159" s="164"/>
      <c r="M159" s="164"/>
      <c r="N159" s="164"/>
      <c r="O159" s="164"/>
      <c r="P159" s="164"/>
      <c r="Q159" s="164"/>
      <c r="R159" s="164"/>
      <c r="S159" s="164"/>
      <c r="T159" s="164"/>
      <c r="U159" s="165"/>
      <c r="V159" s="165"/>
      <c r="W159" s="164"/>
      <c r="X159" s="164"/>
      <c r="Y159" s="164"/>
      <c r="Z159" s="164"/>
      <c r="AA159" s="164"/>
      <c r="AB159" s="164"/>
      <c r="AC159" s="164"/>
      <c r="AD159" s="164"/>
      <c r="AE159" s="164"/>
      <c r="AF159" s="164"/>
      <c r="AG159" s="164"/>
      <c r="AH159" s="164"/>
      <c r="AI159" s="164"/>
      <c r="AJ159" s="164"/>
      <c r="AK159" s="164"/>
      <c r="AL159" s="164"/>
      <c r="AM159" s="164"/>
      <c r="AN159" s="164"/>
      <c r="AO159" s="164"/>
      <c r="AP159" s="164"/>
      <c r="AQ159" s="164"/>
      <c r="AR159" s="164"/>
      <c r="AS159" s="164"/>
      <c r="AT159" s="164"/>
      <c r="AU159" s="164"/>
      <c r="AV159" s="164"/>
      <c r="AW159" s="164"/>
      <c r="AX159" s="164"/>
      <c r="AY159" s="164"/>
      <c r="AZ159" s="164"/>
      <c r="BA159" s="164"/>
      <c r="BB159" s="164"/>
      <c r="BC159" s="164"/>
      <c r="BD159" s="164"/>
      <c r="BE159" s="164"/>
      <c r="BF159" s="164"/>
      <c r="BG159" s="164"/>
      <c r="BH159" s="164"/>
      <c r="BI159" s="164"/>
      <c r="BJ159" s="164"/>
      <c r="BK159" s="164"/>
      <c r="BL159" s="164"/>
    </row>
    <row r="160" spans="1:64" s="163" customFormat="1" ht="30" customHeight="1" thickBot="1" x14ac:dyDescent="0.4">
      <c r="A160" s="215"/>
      <c r="B160" s="169">
        <f>SubmittalSchedule!A158</f>
        <v>0</v>
      </c>
      <c r="C160" s="170">
        <f>SubmittalSchedule!B158</f>
        <v>0</v>
      </c>
      <c r="D160" s="172">
        <v>0</v>
      </c>
      <c r="E160" s="171" t="d">
        <f>SubmittalSchedule!C158</f>
        <v>1899-12-30</v>
      </c>
      <c r="F160" s="174" t="d">
        <f t="shared" si="11"/>
        <v>1900-01-13</v>
      </c>
      <c r="G160" s="214" t="str">
        <f t="shared" ca="1" si="12"/>
        <v>Due</v>
      </c>
      <c r="H160" s="162">
        <f t="shared" si="10"/>
        <v>15</v>
      </c>
      <c r="I160" s="164"/>
      <c r="J160" s="164"/>
      <c r="K160" s="164"/>
      <c r="L160" s="164"/>
      <c r="M160" s="164"/>
      <c r="N160" s="164"/>
      <c r="O160" s="164"/>
      <c r="P160" s="164"/>
      <c r="Q160" s="164"/>
      <c r="R160" s="164"/>
      <c r="S160" s="164"/>
      <c r="T160" s="164"/>
      <c r="U160" s="165"/>
      <c r="V160" s="165"/>
      <c r="W160" s="164"/>
      <c r="X160" s="164"/>
      <c r="Y160" s="164"/>
      <c r="Z160" s="164"/>
      <c r="AA160" s="164"/>
      <c r="AB160" s="164"/>
      <c r="AC160" s="164"/>
      <c r="AD160" s="164"/>
      <c r="AE160" s="164"/>
      <c r="AF160" s="164"/>
      <c r="AG160" s="164"/>
      <c r="AH160" s="164"/>
      <c r="AI160" s="164"/>
      <c r="AJ160" s="164"/>
      <c r="AK160" s="164"/>
      <c r="AL160" s="164"/>
      <c r="AM160" s="164"/>
      <c r="AN160" s="164"/>
      <c r="AO160" s="164"/>
      <c r="AP160" s="164"/>
      <c r="AQ160" s="164"/>
      <c r="AR160" s="164"/>
      <c r="AS160" s="164"/>
      <c r="AT160" s="164"/>
      <c r="AU160" s="164"/>
      <c r="AV160" s="164"/>
      <c r="AW160" s="164"/>
      <c r="AX160" s="164"/>
      <c r="AY160" s="164"/>
      <c r="AZ160" s="164"/>
      <c r="BA160" s="164"/>
      <c r="BB160" s="164"/>
      <c r="BC160" s="164"/>
      <c r="BD160" s="164"/>
      <c r="BE160" s="164"/>
      <c r="BF160" s="164"/>
      <c r="BG160" s="164"/>
      <c r="BH160" s="164"/>
      <c r="BI160" s="164"/>
      <c r="BJ160" s="164"/>
      <c r="BK160" s="164"/>
      <c r="BL160" s="164"/>
    </row>
    <row r="161" spans="1:64" s="163" customFormat="1" ht="30" customHeight="1" thickBot="1" x14ac:dyDescent="0.4">
      <c r="A161" s="215"/>
      <c r="B161" s="169">
        <f>SubmittalSchedule!A159</f>
        <v>0</v>
      </c>
      <c r="C161" s="170">
        <f>SubmittalSchedule!B159</f>
        <v>0</v>
      </c>
      <c r="D161" s="172">
        <v>0</v>
      </c>
      <c r="E161" s="171" t="d">
        <f>SubmittalSchedule!C159</f>
        <v>1899-12-30</v>
      </c>
      <c r="F161" s="174" t="d">
        <f t="shared" si="11"/>
        <v>1900-01-13</v>
      </c>
      <c r="G161" s="214" t="str">
        <f t="shared" ca="1" si="12"/>
        <v>Due</v>
      </c>
      <c r="H161" s="162">
        <f t="shared" si="10"/>
        <v>15</v>
      </c>
      <c r="I161" s="164"/>
      <c r="J161" s="164"/>
      <c r="K161" s="164"/>
      <c r="L161" s="164"/>
      <c r="M161" s="164"/>
      <c r="N161" s="164"/>
      <c r="O161" s="164"/>
      <c r="P161" s="164"/>
      <c r="Q161" s="164"/>
      <c r="R161" s="164"/>
      <c r="S161" s="164"/>
      <c r="T161" s="164"/>
      <c r="U161" s="165"/>
      <c r="V161" s="165"/>
      <c r="W161" s="164"/>
      <c r="X161" s="164"/>
      <c r="Y161" s="164"/>
      <c r="Z161" s="164"/>
      <c r="AA161" s="164"/>
      <c r="AB161" s="164"/>
      <c r="AC161" s="164"/>
      <c r="AD161" s="164"/>
      <c r="AE161" s="164"/>
      <c r="AF161" s="164"/>
      <c r="AG161" s="164"/>
      <c r="AH161" s="164"/>
      <c r="AI161" s="164"/>
      <c r="AJ161" s="164"/>
      <c r="AK161" s="164"/>
      <c r="AL161" s="164"/>
      <c r="AM161" s="164"/>
      <c r="AN161" s="164"/>
      <c r="AO161" s="164"/>
      <c r="AP161" s="164"/>
      <c r="AQ161" s="164"/>
      <c r="AR161" s="164"/>
      <c r="AS161" s="164"/>
      <c r="AT161" s="164"/>
      <c r="AU161" s="164"/>
      <c r="AV161" s="164"/>
      <c r="AW161" s="164"/>
      <c r="AX161" s="164"/>
      <c r="AY161" s="164"/>
      <c r="AZ161" s="164"/>
      <c r="BA161" s="164"/>
      <c r="BB161" s="164"/>
      <c r="BC161" s="164"/>
      <c r="BD161" s="164"/>
      <c r="BE161" s="164"/>
      <c r="BF161" s="164"/>
      <c r="BG161" s="164"/>
      <c r="BH161" s="164"/>
      <c r="BI161" s="164"/>
      <c r="BJ161" s="164"/>
      <c r="BK161" s="164"/>
      <c r="BL161" s="164"/>
    </row>
    <row r="162" spans="1:64" s="163" customFormat="1" ht="30" customHeight="1" thickBot="1" x14ac:dyDescent="0.4">
      <c r="A162" s="215"/>
      <c r="B162" s="169">
        <f>SubmittalSchedule!A160</f>
        <v>0</v>
      </c>
      <c r="C162" s="170">
        <f>SubmittalSchedule!B160</f>
        <v>0</v>
      </c>
      <c r="D162" s="172">
        <v>0</v>
      </c>
      <c r="E162" s="171" t="d">
        <f>SubmittalSchedule!C160</f>
        <v>1899-12-30</v>
      </c>
      <c r="F162" s="174" t="d">
        <f t="shared" si="11"/>
        <v>1900-01-13</v>
      </c>
      <c r="G162" s="214" t="str">
        <f t="shared" ca="1" si="12"/>
        <v>Due</v>
      </c>
      <c r="H162" s="162">
        <f t="shared" si="10"/>
        <v>15</v>
      </c>
      <c r="I162" s="164"/>
      <c r="J162" s="164"/>
      <c r="K162" s="164"/>
      <c r="L162" s="164"/>
      <c r="M162" s="164"/>
      <c r="N162" s="164"/>
      <c r="O162" s="164"/>
      <c r="P162" s="164"/>
      <c r="Q162" s="164"/>
      <c r="R162" s="164"/>
      <c r="S162" s="164"/>
      <c r="T162" s="164"/>
      <c r="U162" s="165"/>
      <c r="V162" s="165"/>
      <c r="W162" s="164"/>
      <c r="X162" s="164"/>
      <c r="Y162" s="164"/>
      <c r="Z162" s="164"/>
      <c r="AA162" s="164"/>
      <c r="AB162" s="164"/>
      <c r="AC162" s="164"/>
      <c r="AD162" s="164"/>
      <c r="AE162" s="164"/>
      <c r="AF162" s="164"/>
      <c r="AG162" s="164"/>
      <c r="AH162" s="164"/>
      <c r="AI162" s="164"/>
      <c r="AJ162" s="164"/>
      <c r="AK162" s="164"/>
      <c r="AL162" s="164"/>
      <c r="AM162" s="164"/>
      <c r="AN162" s="164"/>
      <c r="AO162" s="164"/>
      <c r="AP162" s="164"/>
      <c r="AQ162" s="164"/>
      <c r="AR162" s="164"/>
      <c r="AS162" s="164"/>
      <c r="AT162" s="164"/>
      <c r="AU162" s="164"/>
      <c r="AV162" s="164"/>
      <c r="AW162" s="164"/>
      <c r="AX162" s="164"/>
      <c r="AY162" s="164"/>
      <c r="AZ162" s="164"/>
      <c r="BA162" s="164"/>
      <c r="BB162" s="164"/>
      <c r="BC162" s="164"/>
      <c r="BD162" s="164"/>
      <c r="BE162" s="164"/>
      <c r="BF162" s="164"/>
      <c r="BG162" s="164"/>
      <c r="BH162" s="164"/>
      <c r="BI162" s="164"/>
      <c r="BJ162" s="164"/>
      <c r="BK162" s="164"/>
      <c r="BL162" s="164"/>
    </row>
    <row r="163" spans="1:64" s="163" customFormat="1" ht="30" customHeight="1" thickBot="1" x14ac:dyDescent="0.4">
      <c r="A163" s="215"/>
      <c r="B163" s="169">
        <f>SubmittalSchedule!A161</f>
        <v>0</v>
      </c>
      <c r="C163" s="170">
        <f>SubmittalSchedule!B161</f>
        <v>0</v>
      </c>
      <c r="D163" s="172">
        <v>0</v>
      </c>
      <c r="E163" s="171" t="d">
        <f>SubmittalSchedule!C161</f>
        <v>1899-12-30</v>
      </c>
      <c r="F163" s="174" t="d">
        <f t="shared" si="11"/>
        <v>1900-01-13</v>
      </c>
      <c r="G163" s="214" t="str">
        <f t="shared" ca="1" si="12"/>
        <v>Due</v>
      </c>
      <c r="H163" s="162">
        <f t="shared" si="10"/>
        <v>15</v>
      </c>
      <c r="I163" s="164"/>
      <c r="J163" s="164"/>
      <c r="K163" s="164"/>
      <c r="L163" s="164"/>
      <c r="M163" s="164"/>
      <c r="N163" s="164"/>
      <c r="O163" s="164"/>
      <c r="P163" s="164"/>
      <c r="Q163" s="164"/>
      <c r="R163" s="164"/>
      <c r="S163" s="164"/>
      <c r="T163" s="164"/>
      <c r="U163" s="165"/>
      <c r="V163" s="165"/>
      <c r="W163" s="164"/>
      <c r="X163" s="164"/>
      <c r="Y163" s="164"/>
      <c r="Z163" s="164"/>
      <c r="AA163" s="164"/>
      <c r="AB163" s="164"/>
      <c r="AC163" s="164"/>
      <c r="AD163" s="164"/>
      <c r="AE163" s="164"/>
      <c r="AF163" s="164"/>
      <c r="AG163" s="164"/>
      <c r="AH163" s="164"/>
      <c r="AI163" s="164"/>
      <c r="AJ163" s="164"/>
      <c r="AK163" s="164"/>
      <c r="AL163" s="164"/>
      <c r="AM163" s="164"/>
      <c r="AN163" s="164"/>
      <c r="AO163" s="164"/>
      <c r="AP163" s="164"/>
      <c r="AQ163" s="164"/>
      <c r="AR163" s="164"/>
      <c r="AS163" s="164"/>
      <c r="AT163" s="164"/>
      <c r="AU163" s="164"/>
      <c r="AV163" s="164"/>
      <c r="AW163" s="164"/>
      <c r="AX163" s="164"/>
      <c r="AY163" s="164"/>
      <c r="AZ163" s="164"/>
      <c r="BA163" s="164"/>
      <c r="BB163" s="164"/>
      <c r="BC163" s="164"/>
      <c r="BD163" s="164"/>
      <c r="BE163" s="164"/>
      <c r="BF163" s="164"/>
      <c r="BG163" s="164"/>
      <c r="BH163" s="164"/>
      <c r="BI163" s="164"/>
      <c r="BJ163" s="164"/>
      <c r="BK163" s="164"/>
      <c r="BL163" s="164"/>
    </row>
    <row r="164" spans="1:64" s="163" customFormat="1" ht="30" customHeight="1" thickBot="1" x14ac:dyDescent="0.4">
      <c r="A164" s="215"/>
      <c r="B164" s="169">
        <f>SubmittalSchedule!A162</f>
        <v>0</v>
      </c>
      <c r="C164" s="170">
        <f>SubmittalSchedule!B162</f>
        <v>0</v>
      </c>
      <c r="D164" s="172">
        <v>0</v>
      </c>
      <c r="E164" s="171" t="d">
        <f>SubmittalSchedule!C162</f>
        <v>1899-12-30</v>
      </c>
      <c r="F164" s="174" t="d">
        <f t="shared" si="11"/>
        <v>1900-01-13</v>
      </c>
      <c r="G164" s="214" t="str">
        <f t="shared" ca="1" si="12"/>
        <v>Due</v>
      </c>
      <c r="H164" s="162">
        <f t="shared" si="10"/>
        <v>15</v>
      </c>
      <c r="I164" s="164"/>
      <c r="J164" s="164"/>
      <c r="K164" s="164"/>
      <c r="L164" s="164"/>
      <c r="M164" s="164"/>
      <c r="N164" s="164"/>
      <c r="O164" s="164"/>
      <c r="P164" s="164"/>
      <c r="Q164" s="164"/>
      <c r="R164" s="164"/>
      <c r="S164" s="164"/>
      <c r="T164" s="164"/>
      <c r="U164" s="165"/>
      <c r="V164" s="165"/>
      <c r="W164" s="164"/>
      <c r="X164" s="164"/>
      <c r="Y164" s="164"/>
      <c r="Z164" s="164"/>
      <c r="AA164" s="164"/>
      <c r="AB164" s="164"/>
      <c r="AC164" s="164"/>
      <c r="AD164" s="164"/>
      <c r="AE164" s="164"/>
      <c r="AF164" s="164"/>
      <c r="AG164" s="164"/>
      <c r="AH164" s="164"/>
      <c r="AI164" s="164"/>
      <c r="AJ164" s="164"/>
      <c r="AK164" s="164"/>
      <c r="AL164" s="164"/>
      <c r="AM164" s="164"/>
      <c r="AN164" s="164"/>
      <c r="AO164" s="164"/>
      <c r="AP164" s="164"/>
      <c r="AQ164" s="164"/>
      <c r="AR164" s="164"/>
      <c r="AS164" s="164"/>
      <c r="AT164" s="164"/>
      <c r="AU164" s="164"/>
      <c r="AV164" s="164"/>
      <c r="AW164" s="164"/>
      <c r="AX164" s="164"/>
      <c r="AY164" s="164"/>
      <c r="AZ164" s="164"/>
      <c r="BA164" s="164"/>
      <c r="BB164" s="164"/>
      <c r="BC164" s="164"/>
      <c r="BD164" s="164"/>
      <c r="BE164" s="164"/>
      <c r="BF164" s="164"/>
      <c r="BG164" s="164"/>
      <c r="BH164" s="164"/>
      <c r="BI164" s="164"/>
      <c r="BJ164" s="164"/>
      <c r="BK164" s="164"/>
      <c r="BL164" s="164"/>
    </row>
    <row r="165" spans="1:64" s="163" customFormat="1" ht="30" customHeight="1" thickBot="1" x14ac:dyDescent="0.4">
      <c r="A165" s="215"/>
      <c r="B165" s="169">
        <f>SubmittalSchedule!A163</f>
        <v>0</v>
      </c>
      <c r="C165" s="170">
        <f>SubmittalSchedule!B163</f>
        <v>0</v>
      </c>
      <c r="D165" s="172">
        <v>0</v>
      </c>
      <c r="E165" s="171" t="d">
        <f>SubmittalSchedule!C163</f>
        <v>1899-12-30</v>
      </c>
      <c r="F165" s="174" t="d">
        <f t="shared" si="11"/>
        <v>1900-01-13</v>
      </c>
      <c r="G165" s="214" t="str">
        <f t="shared" ca="1" si="12"/>
        <v>Due</v>
      </c>
      <c r="H165" s="162">
        <f t="shared" si="10"/>
        <v>15</v>
      </c>
      <c r="I165" s="164"/>
      <c r="J165" s="164"/>
      <c r="K165" s="164"/>
      <c r="L165" s="164"/>
      <c r="M165" s="164"/>
      <c r="N165" s="164"/>
      <c r="O165" s="164"/>
      <c r="P165" s="164"/>
      <c r="Q165" s="164"/>
      <c r="R165" s="164"/>
      <c r="S165" s="164"/>
      <c r="T165" s="164"/>
      <c r="U165" s="165"/>
      <c r="V165" s="165"/>
      <c r="W165" s="164"/>
      <c r="X165" s="164"/>
      <c r="Y165" s="164"/>
      <c r="Z165" s="164"/>
      <c r="AA165" s="164"/>
      <c r="AB165" s="164"/>
      <c r="AC165" s="164"/>
      <c r="AD165" s="164"/>
      <c r="AE165" s="164"/>
      <c r="AF165" s="164"/>
      <c r="AG165" s="164"/>
      <c r="AH165" s="164"/>
      <c r="AI165" s="164"/>
      <c r="AJ165" s="164"/>
      <c r="AK165" s="164"/>
      <c r="AL165" s="164"/>
      <c r="AM165" s="164"/>
      <c r="AN165" s="164"/>
      <c r="AO165" s="164"/>
      <c r="AP165" s="164"/>
      <c r="AQ165" s="164"/>
      <c r="AR165" s="164"/>
      <c r="AS165" s="164"/>
      <c r="AT165" s="164"/>
      <c r="AU165" s="164"/>
      <c r="AV165" s="164"/>
      <c r="AW165" s="164"/>
      <c r="AX165" s="164"/>
      <c r="AY165" s="164"/>
      <c r="AZ165" s="164"/>
      <c r="BA165" s="164"/>
      <c r="BB165" s="164"/>
      <c r="BC165" s="164"/>
      <c r="BD165" s="164"/>
      <c r="BE165" s="164"/>
      <c r="BF165" s="164"/>
      <c r="BG165" s="164"/>
      <c r="BH165" s="164"/>
      <c r="BI165" s="164"/>
      <c r="BJ165" s="164"/>
      <c r="BK165" s="164"/>
      <c r="BL165" s="164"/>
    </row>
    <row r="166" spans="1:64" s="163" customFormat="1" ht="30" customHeight="1" thickBot="1" x14ac:dyDescent="0.4">
      <c r="A166" s="215"/>
      <c r="B166" s="169">
        <f>SubmittalSchedule!A164</f>
        <v>0</v>
      </c>
      <c r="C166" s="170">
        <f>SubmittalSchedule!B164</f>
        <v>0</v>
      </c>
      <c r="D166" s="172">
        <v>0</v>
      </c>
      <c r="E166" s="171" t="d">
        <f>SubmittalSchedule!C164</f>
        <v>1899-12-30</v>
      </c>
      <c r="F166" s="174" t="d">
        <f t="shared" si="11"/>
        <v>1900-01-13</v>
      </c>
      <c r="G166" s="214" t="str">
        <f t="shared" ca="1" si="12"/>
        <v>Due</v>
      </c>
      <c r="H166" s="162">
        <f t="shared" si="10"/>
        <v>15</v>
      </c>
      <c r="I166" s="164"/>
      <c r="J166" s="164"/>
      <c r="K166" s="164"/>
      <c r="L166" s="164"/>
      <c r="M166" s="164"/>
      <c r="N166" s="164"/>
      <c r="O166" s="164"/>
      <c r="P166" s="164"/>
      <c r="Q166" s="164"/>
      <c r="R166" s="164"/>
      <c r="S166" s="164"/>
      <c r="T166" s="164"/>
      <c r="U166" s="165"/>
      <c r="V166" s="165"/>
      <c r="W166" s="164"/>
      <c r="X166" s="164"/>
      <c r="Y166" s="164"/>
      <c r="Z166" s="164"/>
      <c r="AA166" s="164"/>
      <c r="AB166" s="164"/>
      <c r="AC166" s="164"/>
      <c r="AD166" s="164"/>
      <c r="AE166" s="164"/>
      <c r="AF166" s="164"/>
      <c r="AG166" s="164"/>
      <c r="AH166" s="164"/>
      <c r="AI166" s="164"/>
      <c r="AJ166" s="164"/>
      <c r="AK166" s="164"/>
      <c r="AL166" s="164"/>
      <c r="AM166" s="164"/>
      <c r="AN166" s="164"/>
      <c r="AO166" s="164"/>
      <c r="AP166" s="164"/>
      <c r="AQ166" s="164"/>
      <c r="AR166" s="164"/>
      <c r="AS166" s="164"/>
      <c r="AT166" s="164"/>
      <c r="AU166" s="164"/>
      <c r="AV166" s="164"/>
      <c r="AW166" s="164"/>
      <c r="AX166" s="164"/>
      <c r="AY166" s="164"/>
      <c r="AZ166" s="164"/>
      <c r="BA166" s="164"/>
      <c r="BB166" s="164"/>
      <c r="BC166" s="164"/>
      <c r="BD166" s="164"/>
      <c r="BE166" s="164"/>
      <c r="BF166" s="164"/>
      <c r="BG166" s="164"/>
      <c r="BH166" s="164"/>
      <c r="BI166" s="164"/>
      <c r="BJ166" s="164"/>
      <c r="BK166" s="164"/>
      <c r="BL166" s="164"/>
    </row>
    <row r="167" spans="1:64" s="163" customFormat="1" ht="30" customHeight="1" thickBot="1" x14ac:dyDescent="0.4">
      <c r="A167" s="215"/>
      <c r="B167" s="169">
        <f>SubmittalSchedule!A165</f>
        <v>0</v>
      </c>
      <c r="C167" s="170">
        <f>SubmittalSchedule!B165</f>
        <v>0</v>
      </c>
      <c r="D167" s="172">
        <v>0</v>
      </c>
      <c r="E167" s="171" t="d">
        <f>SubmittalSchedule!C165</f>
        <v>1899-12-30</v>
      </c>
      <c r="F167" s="174" t="d">
        <f t="shared" si="11"/>
        <v>1900-01-13</v>
      </c>
      <c r="G167" s="214" t="str">
        <f t="shared" ca="1" si="12"/>
        <v>Due</v>
      </c>
      <c r="H167" s="162">
        <f t="shared" si="10"/>
        <v>15</v>
      </c>
      <c r="I167" s="164"/>
      <c r="J167" s="164"/>
      <c r="K167" s="164"/>
      <c r="L167" s="164"/>
      <c r="M167" s="164"/>
      <c r="N167" s="164"/>
      <c r="O167" s="164"/>
      <c r="P167" s="164"/>
      <c r="Q167" s="164"/>
      <c r="R167" s="164"/>
      <c r="S167" s="164"/>
      <c r="T167" s="164"/>
      <c r="U167" s="165"/>
      <c r="V167" s="165"/>
      <c r="W167" s="164"/>
      <c r="X167" s="164"/>
      <c r="Y167" s="164"/>
      <c r="Z167" s="164"/>
      <c r="AA167" s="164"/>
      <c r="AB167" s="164"/>
      <c r="AC167" s="164"/>
      <c r="AD167" s="164"/>
      <c r="AE167" s="164"/>
      <c r="AF167" s="164"/>
      <c r="AG167" s="164"/>
      <c r="AH167" s="164"/>
      <c r="AI167" s="164"/>
      <c r="AJ167" s="164"/>
      <c r="AK167" s="164"/>
      <c r="AL167" s="164"/>
      <c r="AM167" s="164"/>
      <c r="AN167" s="164"/>
      <c r="AO167" s="164"/>
      <c r="AP167" s="164"/>
      <c r="AQ167" s="164"/>
      <c r="AR167" s="164"/>
      <c r="AS167" s="164"/>
      <c r="AT167" s="164"/>
      <c r="AU167" s="164"/>
      <c r="AV167" s="164"/>
      <c r="AW167" s="164"/>
      <c r="AX167" s="164"/>
      <c r="AY167" s="164"/>
      <c r="AZ167" s="164"/>
      <c r="BA167" s="164"/>
      <c r="BB167" s="164"/>
      <c r="BC167" s="164"/>
      <c r="BD167" s="164"/>
      <c r="BE167" s="164"/>
      <c r="BF167" s="164"/>
      <c r="BG167" s="164"/>
      <c r="BH167" s="164"/>
      <c r="BI167" s="164"/>
      <c r="BJ167" s="164"/>
      <c r="BK167" s="164"/>
      <c r="BL167" s="164"/>
    </row>
    <row r="168" spans="1:64" s="163" customFormat="1" ht="30" customHeight="1" thickBot="1" x14ac:dyDescent="0.4">
      <c r="A168" s="215"/>
      <c r="B168" s="169">
        <f>SubmittalSchedule!A166</f>
        <v>0</v>
      </c>
      <c r="C168" s="170">
        <f>SubmittalSchedule!B166</f>
        <v>0</v>
      </c>
      <c r="D168" s="172">
        <v>0</v>
      </c>
      <c r="E168" s="171" t="d">
        <f>SubmittalSchedule!C166</f>
        <v>1899-12-30</v>
      </c>
      <c r="F168" s="174" t="d">
        <f t="shared" si="11"/>
        <v>1900-01-13</v>
      </c>
      <c r="G168" s="214" t="str">
        <f t="shared" ca="1" si="12"/>
        <v>Due</v>
      </c>
      <c r="H168" s="162">
        <f t="shared" si="10"/>
        <v>15</v>
      </c>
      <c r="I168" s="164"/>
      <c r="J168" s="164"/>
      <c r="K168" s="164"/>
      <c r="L168" s="164"/>
      <c r="M168" s="164"/>
      <c r="N168" s="164"/>
      <c r="O168" s="164"/>
      <c r="P168" s="164"/>
      <c r="Q168" s="164"/>
      <c r="R168" s="164"/>
      <c r="S168" s="164"/>
      <c r="T168" s="164"/>
      <c r="U168" s="165"/>
      <c r="V168" s="165"/>
      <c r="W168" s="164"/>
      <c r="X168" s="164"/>
      <c r="Y168" s="164"/>
      <c r="Z168" s="164"/>
      <c r="AA168" s="164"/>
      <c r="AB168" s="164"/>
      <c r="AC168" s="164"/>
      <c r="AD168" s="164"/>
      <c r="AE168" s="164"/>
      <c r="AF168" s="164"/>
      <c r="AG168" s="164"/>
      <c r="AH168" s="164"/>
      <c r="AI168" s="164"/>
      <c r="AJ168" s="164"/>
      <c r="AK168" s="164"/>
      <c r="AL168" s="164"/>
      <c r="AM168" s="164"/>
      <c r="AN168" s="164"/>
      <c r="AO168" s="164"/>
      <c r="AP168" s="164"/>
      <c r="AQ168" s="164"/>
      <c r="AR168" s="164"/>
      <c r="AS168" s="164"/>
      <c r="AT168" s="164"/>
      <c r="AU168" s="164"/>
      <c r="AV168" s="164"/>
      <c r="AW168" s="164"/>
      <c r="AX168" s="164"/>
      <c r="AY168" s="164"/>
      <c r="AZ168" s="164"/>
      <c r="BA168" s="164"/>
      <c r="BB168" s="164"/>
      <c r="BC168" s="164"/>
      <c r="BD168" s="164"/>
      <c r="BE168" s="164"/>
      <c r="BF168" s="164"/>
      <c r="BG168" s="164"/>
      <c r="BH168" s="164"/>
      <c r="BI168" s="164"/>
      <c r="BJ168" s="164"/>
      <c r="BK168" s="164"/>
      <c r="BL168" s="164"/>
    </row>
    <row r="169" spans="1:64" s="163" customFormat="1" ht="30" customHeight="1" thickBot="1" x14ac:dyDescent="0.4">
      <c r="A169" s="215"/>
      <c r="B169" s="169">
        <f>SubmittalSchedule!A167</f>
        <v>0</v>
      </c>
      <c r="C169" s="170">
        <f>SubmittalSchedule!B167</f>
        <v>0</v>
      </c>
      <c r="D169" s="172">
        <v>0</v>
      </c>
      <c r="E169" s="171" t="d">
        <f>SubmittalSchedule!C167</f>
        <v>1899-12-30</v>
      </c>
      <c r="F169" s="174" t="d">
        <f t="shared" si="11"/>
        <v>1900-01-13</v>
      </c>
      <c r="G169" s="214" t="str">
        <f t="shared" ca="1" si="12"/>
        <v>Due</v>
      </c>
      <c r="H169" s="162">
        <f t="shared" si="10"/>
        <v>15</v>
      </c>
      <c r="I169" s="164"/>
      <c r="J169" s="164"/>
      <c r="K169" s="164"/>
      <c r="L169" s="164"/>
      <c r="M169" s="164"/>
      <c r="N169" s="164"/>
      <c r="O169" s="164"/>
      <c r="P169" s="164"/>
      <c r="Q169" s="164"/>
      <c r="R169" s="164"/>
      <c r="S169" s="164"/>
      <c r="T169" s="164"/>
      <c r="U169" s="165"/>
      <c r="V169" s="165"/>
      <c r="W169" s="164"/>
      <c r="X169" s="164"/>
      <c r="Y169" s="164"/>
      <c r="Z169" s="164"/>
      <c r="AA169" s="164"/>
      <c r="AB169" s="164"/>
      <c r="AC169" s="164"/>
      <c r="AD169" s="164"/>
      <c r="AE169" s="164"/>
      <c r="AF169" s="164"/>
      <c r="AG169" s="164"/>
      <c r="AH169" s="164"/>
      <c r="AI169" s="164"/>
      <c r="AJ169" s="164"/>
      <c r="AK169" s="164"/>
      <c r="AL169" s="164"/>
      <c r="AM169" s="164"/>
      <c r="AN169" s="164"/>
      <c r="AO169" s="164"/>
      <c r="AP169" s="164"/>
      <c r="AQ169" s="164"/>
      <c r="AR169" s="164"/>
      <c r="AS169" s="164"/>
      <c r="AT169" s="164"/>
      <c r="AU169" s="164"/>
      <c r="AV169" s="164"/>
      <c r="AW169" s="164"/>
      <c r="AX169" s="164"/>
      <c r="AY169" s="164"/>
      <c r="AZ169" s="164"/>
      <c r="BA169" s="164"/>
      <c r="BB169" s="164"/>
      <c r="BC169" s="164"/>
      <c r="BD169" s="164"/>
      <c r="BE169" s="164"/>
      <c r="BF169" s="164"/>
      <c r="BG169" s="164"/>
      <c r="BH169" s="164"/>
      <c r="BI169" s="164"/>
      <c r="BJ169" s="164"/>
      <c r="BK169" s="164"/>
      <c r="BL169" s="164"/>
    </row>
    <row r="170" spans="1:64" s="163" customFormat="1" ht="30" customHeight="1" thickBot="1" x14ac:dyDescent="0.4">
      <c r="A170" s="215"/>
      <c r="B170" s="169">
        <f>SubmittalSchedule!A168</f>
        <v>0</v>
      </c>
      <c r="C170" s="170">
        <f>SubmittalSchedule!B168</f>
        <v>0</v>
      </c>
      <c r="D170" s="172">
        <v>0</v>
      </c>
      <c r="E170" s="171" t="d">
        <f>SubmittalSchedule!C168</f>
        <v>1899-12-30</v>
      </c>
      <c r="F170" s="174" t="d">
        <f t="shared" si="11"/>
        <v>1900-01-13</v>
      </c>
      <c r="G170" s="214" t="str">
        <f t="shared" ca="1" si="12"/>
        <v>Due</v>
      </c>
      <c r="H170" s="162">
        <f t="shared" si="10"/>
        <v>15</v>
      </c>
      <c r="I170" s="164"/>
      <c r="J170" s="164"/>
      <c r="K170" s="164"/>
      <c r="L170" s="164"/>
      <c r="M170" s="164"/>
      <c r="N170" s="164"/>
      <c r="O170" s="164"/>
      <c r="P170" s="164"/>
      <c r="Q170" s="164"/>
      <c r="R170" s="164"/>
      <c r="S170" s="164"/>
      <c r="T170" s="164"/>
      <c r="U170" s="165"/>
      <c r="V170" s="165"/>
      <c r="W170" s="164"/>
      <c r="X170" s="164"/>
      <c r="Y170" s="164"/>
      <c r="Z170" s="164"/>
      <c r="AA170" s="164"/>
      <c r="AB170" s="164"/>
      <c r="AC170" s="164"/>
      <c r="AD170" s="164"/>
      <c r="AE170" s="164"/>
      <c r="AF170" s="164"/>
      <c r="AG170" s="164"/>
      <c r="AH170" s="164"/>
      <c r="AI170" s="164"/>
      <c r="AJ170" s="164"/>
      <c r="AK170" s="164"/>
      <c r="AL170" s="164"/>
      <c r="AM170" s="164"/>
      <c r="AN170" s="164"/>
      <c r="AO170" s="164"/>
      <c r="AP170" s="164"/>
      <c r="AQ170" s="164"/>
      <c r="AR170" s="164"/>
      <c r="AS170" s="164"/>
      <c r="AT170" s="164"/>
      <c r="AU170" s="164"/>
      <c r="AV170" s="164"/>
      <c r="AW170" s="164"/>
      <c r="AX170" s="164"/>
      <c r="AY170" s="164"/>
      <c r="AZ170" s="164"/>
      <c r="BA170" s="164"/>
      <c r="BB170" s="164"/>
      <c r="BC170" s="164"/>
      <c r="BD170" s="164"/>
      <c r="BE170" s="164"/>
      <c r="BF170" s="164"/>
      <c r="BG170" s="164"/>
      <c r="BH170" s="164"/>
      <c r="BI170" s="164"/>
      <c r="BJ170" s="164"/>
      <c r="BK170" s="164"/>
      <c r="BL170" s="164"/>
    </row>
    <row r="171" spans="1:64" s="163" customFormat="1" ht="30" customHeight="1" thickBot="1" x14ac:dyDescent="0.4">
      <c r="A171" s="215"/>
      <c r="B171" s="169">
        <f>SubmittalSchedule!A169</f>
        <v>0</v>
      </c>
      <c r="C171" s="170">
        <f>SubmittalSchedule!B169</f>
        <v>0</v>
      </c>
      <c r="D171" s="172">
        <v>0</v>
      </c>
      <c r="E171" s="171" t="d">
        <f>SubmittalSchedule!C169</f>
        <v>1899-12-30</v>
      </c>
      <c r="F171" s="174" t="d">
        <f t="shared" si="11"/>
        <v>1900-01-13</v>
      </c>
      <c r="G171" s="214" t="str">
        <f t="shared" ca="1" si="12"/>
        <v>Due</v>
      </c>
      <c r="H171" s="162">
        <f t="shared" si="10"/>
        <v>15</v>
      </c>
      <c r="I171" s="164"/>
      <c r="J171" s="164"/>
      <c r="K171" s="164"/>
      <c r="L171" s="164"/>
      <c r="M171" s="164"/>
      <c r="N171" s="164"/>
      <c r="O171" s="164"/>
      <c r="P171" s="164"/>
      <c r="Q171" s="164"/>
      <c r="R171" s="164"/>
      <c r="S171" s="164"/>
      <c r="T171" s="164"/>
      <c r="U171" s="165"/>
      <c r="V171" s="165"/>
      <c r="W171" s="164"/>
      <c r="X171" s="164"/>
      <c r="Y171" s="164"/>
      <c r="Z171" s="164"/>
      <c r="AA171" s="164"/>
      <c r="AB171" s="164"/>
      <c r="AC171" s="164"/>
      <c r="AD171" s="164"/>
      <c r="AE171" s="164"/>
      <c r="AF171" s="164"/>
      <c r="AG171" s="164"/>
      <c r="AH171" s="164"/>
      <c r="AI171" s="164"/>
      <c r="AJ171" s="164"/>
      <c r="AK171" s="164"/>
      <c r="AL171" s="164"/>
      <c r="AM171" s="164"/>
      <c r="AN171" s="164"/>
      <c r="AO171" s="164"/>
      <c r="AP171" s="164"/>
      <c r="AQ171" s="164"/>
      <c r="AR171" s="164"/>
      <c r="AS171" s="164"/>
      <c r="AT171" s="164"/>
      <c r="AU171" s="164"/>
      <c r="AV171" s="164"/>
      <c r="AW171" s="164"/>
      <c r="AX171" s="164"/>
      <c r="AY171" s="164"/>
      <c r="AZ171" s="164"/>
      <c r="BA171" s="164"/>
      <c r="BB171" s="164"/>
      <c r="BC171" s="164"/>
      <c r="BD171" s="164"/>
      <c r="BE171" s="164"/>
      <c r="BF171" s="164"/>
      <c r="BG171" s="164"/>
      <c r="BH171" s="164"/>
      <c r="BI171" s="164"/>
      <c r="BJ171" s="164"/>
      <c r="BK171" s="164"/>
      <c r="BL171" s="164"/>
    </row>
    <row r="172" spans="1:64" s="163" customFormat="1" ht="30" customHeight="1" thickBot="1" x14ac:dyDescent="0.4">
      <c r="A172" s="215"/>
      <c r="B172" s="169">
        <f>SubmittalSchedule!A170</f>
        <v>0</v>
      </c>
      <c r="C172" s="170">
        <f>SubmittalSchedule!B170</f>
        <v>0</v>
      </c>
      <c r="D172" s="172">
        <v>0</v>
      </c>
      <c r="E172" s="171" t="d">
        <f>SubmittalSchedule!C170</f>
        <v>1899-12-30</v>
      </c>
      <c r="F172" s="174" t="d">
        <f t="shared" si="11"/>
        <v>1900-01-13</v>
      </c>
      <c r="G172" s="214" t="str">
        <f t="shared" ca="1" si="12"/>
        <v>Due</v>
      </c>
      <c r="H172" s="162">
        <f t="shared" si="10"/>
        <v>15</v>
      </c>
      <c r="I172" s="164"/>
      <c r="J172" s="164"/>
      <c r="K172" s="164"/>
      <c r="L172" s="164"/>
      <c r="M172" s="164"/>
      <c r="N172" s="164"/>
      <c r="O172" s="164"/>
      <c r="P172" s="164"/>
      <c r="Q172" s="164"/>
      <c r="R172" s="164"/>
      <c r="S172" s="164"/>
      <c r="T172" s="164"/>
      <c r="U172" s="165"/>
      <c r="V172" s="165"/>
      <c r="W172" s="164"/>
      <c r="X172" s="164"/>
      <c r="Y172" s="164"/>
      <c r="Z172" s="164"/>
      <c r="AA172" s="164"/>
      <c r="AB172" s="164"/>
      <c r="AC172" s="164"/>
      <c r="AD172" s="164"/>
      <c r="AE172" s="164"/>
      <c r="AF172" s="164"/>
      <c r="AG172" s="164"/>
      <c r="AH172" s="164"/>
      <c r="AI172" s="164"/>
      <c r="AJ172" s="164"/>
      <c r="AK172" s="164"/>
      <c r="AL172" s="164"/>
      <c r="AM172" s="164"/>
      <c r="AN172" s="164"/>
      <c r="AO172" s="164"/>
      <c r="AP172" s="164"/>
      <c r="AQ172" s="164"/>
      <c r="AR172" s="164"/>
      <c r="AS172" s="164"/>
      <c r="AT172" s="164"/>
      <c r="AU172" s="164"/>
      <c r="AV172" s="164"/>
      <c r="AW172" s="164"/>
      <c r="AX172" s="164"/>
      <c r="AY172" s="164"/>
      <c r="AZ172" s="164"/>
      <c r="BA172" s="164"/>
      <c r="BB172" s="164"/>
      <c r="BC172" s="164"/>
      <c r="BD172" s="164"/>
      <c r="BE172" s="164"/>
      <c r="BF172" s="164"/>
      <c r="BG172" s="164"/>
      <c r="BH172" s="164"/>
      <c r="BI172" s="164"/>
      <c r="BJ172" s="164"/>
      <c r="BK172" s="164"/>
      <c r="BL172" s="164"/>
    </row>
    <row r="173" spans="1:64" s="163" customFormat="1" ht="30" customHeight="1" thickBot="1" x14ac:dyDescent="0.4">
      <c r="A173" s="215"/>
      <c r="B173" s="169">
        <f>SubmittalSchedule!A171</f>
        <v>0</v>
      </c>
      <c r="C173" s="170">
        <f>SubmittalSchedule!B171</f>
        <v>0</v>
      </c>
      <c r="D173" s="172">
        <v>0</v>
      </c>
      <c r="E173" s="171" t="d">
        <f>SubmittalSchedule!C171</f>
        <v>1899-12-30</v>
      </c>
      <c r="F173" s="174" t="d">
        <f t="shared" si="11"/>
        <v>1900-01-13</v>
      </c>
      <c r="G173" s="214" t="str">
        <f t="shared" ca="1" si="12"/>
        <v>Due</v>
      </c>
      <c r="H173" s="162">
        <f t="shared" si="10"/>
        <v>15</v>
      </c>
      <c r="I173" s="164"/>
      <c r="J173" s="164"/>
      <c r="K173" s="164"/>
      <c r="L173" s="164"/>
      <c r="M173" s="164"/>
      <c r="N173" s="164"/>
      <c r="O173" s="164"/>
      <c r="P173" s="164"/>
      <c r="Q173" s="164"/>
      <c r="R173" s="164"/>
      <c r="S173" s="164"/>
      <c r="T173" s="164"/>
      <c r="U173" s="165"/>
      <c r="V173" s="165"/>
      <c r="W173" s="164"/>
      <c r="X173" s="164"/>
      <c r="Y173" s="164"/>
      <c r="Z173" s="164"/>
      <c r="AA173" s="164"/>
      <c r="AB173" s="164"/>
      <c r="AC173" s="164"/>
      <c r="AD173" s="164"/>
      <c r="AE173" s="164"/>
      <c r="AF173" s="164"/>
      <c r="AG173" s="164"/>
      <c r="AH173" s="164"/>
      <c r="AI173" s="164"/>
      <c r="AJ173" s="164"/>
      <c r="AK173" s="164"/>
      <c r="AL173" s="164"/>
      <c r="AM173" s="164"/>
      <c r="AN173" s="164"/>
      <c r="AO173" s="164"/>
      <c r="AP173" s="164"/>
      <c r="AQ173" s="164"/>
      <c r="AR173" s="164"/>
      <c r="AS173" s="164"/>
      <c r="AT173" s="164"/>
      <c r="AU173" s="164"/>
      <c r="AV173" s="164"/>
      <c r="AW173" s="164"/>
      <c r="AX173" s="164"/>
      <c r="AY173" s="164"/>
      <c r="AZ173" s="164"/>
      <c r="BA173" s="164"/>
      <c r="BB173" s="164"/>
      <c r="BC173" s="164"/>
      <c r="BD173" s="164"/>
      <c r="BE173" s="164"/>
      <c r="BF173" s="164"/>
      <c r="BG173" s="164"/>
      <c r="BH173" s="164"/>
      <c r="BI173" s="164"/>
      <c r="BJ173" s="164"/>
      <c r="BK173" s="164"/>
      <c r="BL173" s="164"/>
    </row>
    <row r="174" spans="1:64" s="163" customFormat="1" ht="30" customHeight="1" thickBot="1" x14ac:dyDescent="0.4">
      <c r="A174" s="215"/>
      <c r="B174" s="169">
        <f>SubmittalSchedule!A172</f>
        <v>0</v>
      </c>
      <c r="C174" s="170">
        <f>SubmittalSchedule!B172</f>
        <v>0</v>
      </c>
      <c r="D174" s="172">
        <v>0</v>
      </c>
      <c r="E174" s="171" t="d">
        <f>SubmittalSchedule!C172</f>
        <v>1899-12-30</v>
      </c>
      <c r="F174" s="174" t="d">
        <f t="shared" si="11"/>
        <v>1900-01-13</v>
      </c>
      <c r="G174" s="214" t="str">
        <f t="shared" ca="1" si="12"/>
        <v>Due</v>
      </c>
      <c r="H174" s="162">
        <f t="shared" si="10"/>
        <v>15</v>
      </c>
      <c r="I174" s="164"/>
      <c r="J174" s="164"/>
      <c r="K174" s="164"/>
      <c r="L174" s="164"/>
      <c r="M174" s="164"/>
      <c r="N174" s="164"/>
      <c r="O174" s="164"/>
      <c r="P174" s="164"/>
      <c r="Q174" s="164"/>
      <c r="R174" s="164"/>
      <c r="S174" s="164"/>
      <c r="T174" s="164"/>
      <c r="U174" s="165"/>
      <c r="V174" s="165"/>
      <c r="W174" s="164"/>
      <c r="X174" s="164"/>
      <c r="Y174" s="164"/>
      <c r="Z174" s="164"/>
      <c r="AA174" s="164"/>
      <c r="AB174" s="164"/>
      <c r="AC174" s="164"/>
      <c r="AD174" s="164"/>
      <c r="AE174" s="164"/>
      <c r="AF174" s="164"/>
      <c r="AG174" s="164"/>
      <c r="AH174" s="164"/>
      <c r="AI174" s="164"/>
      <c r="AJ174" s="164"/>
      <c r="AK174" s="164"/>
      <c r="AL174" s="164"/>
      <c r="AM174" s="164"/>
      <c r="AN174" s="164"/>
      <c r="AO174" s="164"/>
      <c r="AP174" s="164"/>
      <c r="AQ174" s="164"/>
      <c r="AR174" s="164"/>
      <c r="AS174" s="164"/>
      <c r="AT174" s="164"/>
      <c r="AU174" s="164"/>
      <c r="AV174" s="164"/>
      <c r="AW174" s="164"/>
      <c r="AX174" s="164"/>
      <c r="AY174" s="164"/>
      <c r="AZ174" s="164"/>
      <c r="BA174" s="164"/>
      <c r="BB174" s="164"/>
      <c r="BC174" s="164"/>
      <c r="BD174" s="164"/>
      <c r="BE174" s="164"/>
      <c r="BF174" s="164"/>
      <c r="BG174" s="164"/>
      <c r="BH174" s="164"/>
      <c r="BI174" s="164"/>
      <c r="BJ174" s="164"/>
      <c r="BK174" s="164"/>
      <c r="BL174" s="164"/>
    </row>
    <row r="175" spans="1:64" s="163" customFormat="1" ht="30" customHeight="1" thickBot="1" x14ac:dyDescent="0.4">
      <c r="A175" s="215"/>
      <c r="B175" s="169">
        <f>SubmittalSchedule!A173</f>
        <v>0</v>
      </c>
      <c r="C175" s="170">
        <f>SubmittalSchedule!B173</f>
        <v>0</v>
      </c>
      <c r="D175" s="172">
        <v>0</v>
      </c>
      <c r="E175" s="171" t="d">
        <f>SubmittalSchedule!C173</f>
        <v>1899-12-30</v>
      </c>
      <c r="F175" s="174" t="d">
        <f t="shared" si="11"/>
        <v>1900-01-13</v>
      </c>
      <c r="G175" s="214" t="str">
        <f t="shared" ca="1" si="12"/>
        <v>Due</v>
      </c>
      <c r="H175" s="162">
        <f t="shared" si="10"/>
        <v>15</v>
      </c>
      <c r="I175" s="164"/>
      <c r="J175" s="164"/>
      <c r="K175" s="164"/>
      <c r="L175" s="164"/>
      <c r="M175" s="164"/>
      <c r="N175" s="164"/>
      <c r="O175" s="164"/>
      <c r="P175" s="164"/>
      <c r="Q175" s="164"/>
      <c r="R175" s="164"/>
      <c r="S175" s="164"/>
      <c r="T175" s="164"/>
      <c r="U175" s="165"/>
      <c r="V175" s="165"/>
      <c r="W175" s="164"/>
      <c r="X175" s="164"/>
      <c r="Y175" s="164"/>
      <c r="Z175" s="164"/>
      <c r="AA175" s="164"/>
      <c r="AB175" s="164"/>
      <c r="AC175" s="164"/>
      <c r="AD175" s="164"/>
      <c r="AE175" s="164"/>
      <c r="AF175" s="164"/>
      <c r="AG175" s="164"/>
      <c r="AH175" s="164"/>
      <c r="AI175" s="164"/>
      <c r="AJ175" s="164"/>
      <c r="AK175" s="164"/>
      <c r="AL175" s="164"/>
      <c r="AM175" s="164"/>
      <c r="AN175" s="164"/>
      <c r="AO175" s="164"/>
      <c r="AP175" s="164"/>
      <c r="AQ175" s="164"/>
      <c r="AR175" s="164"/>
      <c r="AS175" s="164"/>
      <c r="AT175" s="164"/>
      <c r="AU175" s="164"/>
      <c r="AV175" s="164"/>
      <c r="AW175" s="164"/>
      <c r="AX175" s="164"/>
      <c r="AY175" s="164"/>
      <c r="AZ175" s="164"/>
      <c r="BA175" s="164"/>
      <c r="BB175" s="164"/>
      <c r="BC175" s="164"/>
      <c r="BD175" s="164"/>
      <c r="BE175" s="164"/>
      <c r="BF175" s="164"/>
      <c r="BG175" s="164"/>
      <c r="BH175" s="164"/>
      <c r="BI175" s="164"/>
      <c r="BJ175" s="164"/>
      <c r="BK175" s="164"/>
      <c r="BL175" s="164"/>
    </row>
    <row r="176" spans="1:64" s="163" customFormat="1" ht="30" customHeight="1" thickBot="1" x14ac:dyDescent="0.4">
      <c r="A176" s="215"/>
      <c r="B176" s="169">
        <f>SubmittalSchedule!A174</f>
        <v>0</v>
      </c>
      <c r="C176" s="170">
        <f>SubmittalSchedule!B174</f>
        <v>0</v>
      </c>
      <c r="D176" s="172">
        <v>0</v>
      </c>
      <c r="E176" s="171" t="d">
        <f>SubmittalSchedule!C174</f>
        <v>1899-12-30</v>
      </c>
      <c r="F176" s="174" t="d">
        <f t="shared" si="11"/>
        <v>1900-01-13</v>
      </c>
      <c r="G176" s="214" t="str">
        <f t="shared" ca="1" si="12"/>
        <v>Due</v>
      </c>
      <c r="H176" s="162">
        <f t="shared" ref="H176:H239" si="13">IF(OR(ISBLANK(task_start),ISBLANK(task_end)),"",task_end-task_start+1)</f>
        <v>15</v>
      </c>
      <c r="I176" s="164"/>
      <c r="J176" s="164"/>
      <c r="K176" s="164"/>
      <c r="L176" s="164"/>
      <c r="M176" s="164"/>
      <c r="N176" s="164"/>
      <c r="O176" s="164"/>
      <c r="P176" s="164"/>
      <c r="Q176" s="164"/>
      <c r="R176" s="164"/>
      <c r="S176" s="164"/>
      <c r="T176" s="164"/>
      <c r="U176" s="165"/>
      <c r="V176" s="165"/>
      <c r="W176" s="164"/>
      <c r="X176" s="164"/>
      <c r="Y176" s="164"/>
      <c r="Z176" s="164"/>
      <c r="AA176" s="164"/>
      <c r="AB176" s="164"/>
      <c r="AC176" s="164"/>
      <c r="AD176" s="164"/>
      <c r="AE176" s="164"/>
      <c r="AF176" s="164"/>
      <c r="AG176" s="164"/>
      <c r="AH176" s="164"/>
      <c r="AI176" s="164"/>
      <c r="AJ176" s="164"/>
      <c r="AK176" s="164"/>
      <c r="AL176" s="164"/>
      <c r="AM176" s="164"/>
      <c r="AN176" s="164"/>
      <c r="AO176" s="164"/>
      <c r="AP176" s="164"/>
      <c r="AQ176" s="164"/>
      <c r="AR176" s="164"/>
      <c r="AS176" s="164"/>
      <c r="AT176" s="164"/>
      <c r="AU176" s="164"/>
      <c r="AV176" s="164"/>
      <c r="AW176" s="164"/>
      <c r="AX176" s="164"/>
      <c r="AY176" s="164"/>
      <c r="AZ176" s="164"/>
      <c r="BA176" s="164"/>
      <c r="BB176" s="164"/>
      <c r="BC176" s="164"/>
      <c r="BD176" s="164"/>
      <c r="BE176" s="164"/>
      <c r="BF176" s="164"/>
      <c r="BG176" s="164"/>
      <c r="BH176" s="164"/>
      <c r="BI176" s="164"/>
      <c r="BJ176" s="164"/>
      <c r="BK176" s="164"/>
      <c r="BL176" s="164"/>
    </row>
    <row r="177" spans="1:64" s="163" customFormat="1" ht="30" customHeight="1" thickBot="1" x14ac:dyDescent="0.4">
      <c r="A177" s="215"/>
      <c r="B177" s="169">
        <f>SubmittalSchedule!A175</f>
        <v>0</v>
      </c>
      <c r="C177" s="170">
        <f>SubmittalSchedule!B175</f>
        <v>0</v>
      </c>
      <c r="D177" s="172">
        <v>0</v>
      </c>
      <c r="E177" s="171" t="d">
        <f>SubmittalSchedule!C175</f>
        <v>1899-12-30</v>
      </c>
      <c r="F177" s="174" t="d">
        <f t="shared" si="11"/>
        <v>1900-01-13</v>
      </c>
      <c r="G177" s="214" t="str">
        <f t="shared" ca="1" si="12"/>
        <v>Due</v>
      </c>
      <c r="H177" s="162">
        <f t="shared" si="13"/>
        <v>15</v>
      </c>
      <c r="I177" s="164"/>
      <c r="J177" s="164"/>
      <c r="K177" s="164"/>
      <c r="L177" s="164"/>
      <c r="M177" s="164"/>
      <c r="N177" s="164"/>
      <c r="O177" s="164"/>
      <c r="P177" s="164"/>
      <c r="Q177" s="164"/>
      <c r="R177" s="164"/>
      <c r="S177" s="164"/>
      <c r="T177" s="164"/>
      <c r="U177" s="165"/>
      <c r="V177" s="165"/>
      <c r="W177" s="164"/>
      <c r="X177" s="164"/>
      <c r="Y177" s="164"/>
      <c r="Z177" s="164"/>
      <c r="AA177" s="164"/>
      <c r="AB177" s="164"/>
      <c r="AC177" s="164"/>
      <c r="AD177" s="164"/>
      <c r="AE177" s="164"/>
      <c r="AF177" s="164"/>
      <c r="AG177" s="164"/>
      <c r="AH177" s="164"/>
      <c r="AI177" s="164"/>
      <c r="AJ177" s="164"/>
      <c r="AK177" s="164"/>
      <c r="AL177" s="164"/>
      <c r="AM177" s="164"/>
      <c r="AN177" s="164"/>
      <c r="AO177" s="164"/>
      <c r="AP177" s="164"/>
      <c r="AQ177" s="164"/>
      <c r="AR177" s="164"/>
      <c r="AS177" s="164"/>
      <c r="AT177" s="164"/>
      <c r="AU177" s="164"/>
      <c r="AV177" s="164"/>
      <c r="AW177" s="164"/>
      <c r="AX177" s="164"/>
      <c r="AY177" s="164"/>
      <c r="AZ177" s="164"/>
      <c r="BA177" s="164"/>
      <c r="BB177" s="164"/>
      <c r="BC177" s="164"/>
      <c r="BD177" s="164"/>
      <c r="BE177" s="164"/>
      <c r="BF177" s="164"/>
      <c r="BG177" s="164"/>
      <c r="BH177" s="164"/>
      <c r="BI177" s="164"/>
      <c r="BJ177" s="164"/>
      <c r="BK177" s="164"/>
      <c r="BL177" s="164"/>
    </row>
    <row r="178" spans="1:64" s="163" customFormat="1" ht="30" customHeight="1" thickBot="1" x14ac:dyDescent="0.4">
      <c r="A178" s="215"/>
      <c r="B178" s="169">
        <f>SubmittalSchedule!A176</f>
        <v>0</v>
      </c>
      <c r="C178" s="170">
        <f>SubmittalSchedule!B176</f>
        <v>0</v>
      </c>
      <c r="D178" s="172">
        <v>0</v>
      </c>
      <c r="E178" s="171" t="d">
        <f>SubmittalSchedule!C176</f>
        <v>1899-12-30</v>
      </c>
      <c r="F178" s="174" t="d">
        <f t="shared" ref="F178:F241" si="14">E178+14</f>
        <v>1900-01-13</v>
      </c>
      <c r="G178" s="214" t="str">
        <f t="shared" ca="1" si="12"/>
        <v>Due</v>
      </c>
      <c r="H178" s="162">
        <f t="shared" si="13"/>
        <v>15</v>
      </c>
      <c r="I178" s="164"/>
      <c r="J178" s="164"/>
      <c r="K178" s="164"/>
      <c r="L178" s="164"/>
      <c r="M178" s="164"/>
      <c r="N178" s="164"/>
      <c r="O178" s="164"/>
      <c r="P178" s="164"/>
      <c r="Q178" s="164"/>
      <c r="R178" s="164"/>
      <c r="S178" s="164"/>
      <c r="T178" s="164"/>
      <c r="U178" s="165"/>
      <c r="V178" s="165"/>
      <c r="W178" s="164"/>
      <c r="X178" s="164"/>
      <c r="Y178" s="164"/>
      <c r="Z178" s="164"/>
      <c r="AA178" s="164"/>
      <c r="AB178" s="164"/>
      <c r="AC178" s="164"/>
      <c r="AD178" s="164"/>
      <c r="AE178" s="164"/>
      <c r="AF178" s="164"/>
      <c r="AG178" s="164"/>
      <c r="AH178" s="164"/>
      <c r="AI178" s="164"/>
      <c r="AJ178" s="164"/>
      <c r="AK178" s="164"/>
      <c r="AL178" s="164"/>
      <c r="AM178" s="164"/>
      <c r="AN178" s="164"/>
      <c r="AO178" s="164"/>
      <c r="AP178" s="164"/>
      <c r="AQ178" s="164"/>
      <c r="AR178" s="164"/>
      <c r="AS178" s="164"/>
      <c r="AT178" s="164"/>
      <c r="AU178" s="164"/>
      <c r="AV178" s="164"/>
      <c r="AW178" s="164"/>
      <c r="AX178" s="164"/>
      <c r="AY178" s="164"/>
      <c r="AZ178" s="164"/>
      <c r="BA178" s="164"/>
      <c r="BB178" s="164"/>
      <c r="BC178" s="164"/>
      <c r="BD178" s="164"/>
      <c r="BE178" s="164"/>
      <c r="BF178" s="164"/>
      <c r="BG178" s="164"/>
      <c r="BH178" s="164"/>
      <c r="BI178" s="164"/>
      <c r="BJ178" s="164"/>
      <c r="BK178" s="164"/>
      <c r="BL178" s="164"/>
    </row>
    <row r="179" spans="1:64" s="163" customFormat="1" ht="30" customHeight="1" thickBot="1" x14ac:dyDescent="0.4">
      <c r="A179" s="215"/>
      <c r="B179" s="169">
        <f>SubmittalSchedule!A177</f>
        <v>0</v>
      </c>
      <c r="C179" s="170">
        <f>SubmittalSchedule!B177</f>
        <v>0</v>
      </c>
      <c r="D179" s="172">
        <v>0</v>
      </c>
      <c r="E179" s="171" t="d">
        <f>SubmittalSchedule!C177</f>
        <v>1899-12-30</v>
      </c>
      <c r="F179" s="174" t="d">
        <f t="shared" si="14"/>
        <v>1900-01-13</v>
      </c>
      <c r="G179" s="214" t="str">
        <f t="shared" ca="1" si="12"/>
        <v>Due</v>
      </c>
      <c r="H179" s="162">
        <f t="shared" si="13"/>
        <v>15</v>
      </c>
      <c r="I179" s="164"/>
      <c r="J179" s="164"/>
      <c r="K179" s="164"/>
      <c r="L179" s="164"/>
      <c r="M179" s="164"/>
      <c r="N179" s="164"/>
      <c r="O179" s="164"/>
      <c r="P179" s="164"/>
      <c r="Q179" s="164"/>
      <c r="R179" s="164"/>
      <c r="S179" s="164"/>
      <c r="T179" s="164"/>
      <c r="U179" s="165"/>
      <c r="V179" s="165"/>
      <c r="W179" s="164"/>
      <c r="X179" s="164"/>
      <c r="Y179" s="164"/>
      <c r="Z179" s="164"/>
      <c r="AA179" s="164"/>
      <c r="AB179" s="164"/>
      <c r="AC179" s="164"/>
      <c r="AD179" s="164"/>
      <c r="AE179" s="164"/>
      <c r="AF179" s="164"/>
      <c r="AG179" s="164"/>
      <c r="AH179" s="164"/>
      <c r="AI179" s="164"/>
      <c r="AJ179" s="164"/>
      <c r="AK179" s="164"/>
      <c r="AL179" s="164"/>
      <c r="AM179" s="164"/>
      <c r="AN179" s="164"/>
      <c r="AO179" s="164"/>
      <c r="AP179" s="164"/>
      <c r="AQ179" s="164"/>
      <c r="AR179" s="164"/>
      <c r="AS179" s="164"/>
      <c r="AT179" s="164"/>
      <c r="AU179" s="164"/>
      <c r="AV179" s="164"/>
      <c r="AW179" s="164"/>
      <c r="AX179" s="164"/>
      <c r="AY179" s="164"/>
      <c r="AZ179" s="164"/>
      <c r="BA179" s="164"/>
      <c r="BB179" s="164"/>
      <c r="BC179" s="164"/>
      <c r="BD179" s="164"/>
      <c r="BE179" s="164"/>
      <c r="BF179" s="164"/>
      <c r="BG179" s="164"/>
      <c r="BH179" s="164"/>
      <c r="BI179" s="164"/>
      <c r="BJ179" s="164"/>
      <c r="BK179" s="164"/>
      <c r="BL179" s="164"/>
    </row>
    <row r="180" spans="1:64" s="163" customFormat="1" ht="30" customHeight="1" thickBot="1" x14ac:dyDescent="0.4">
      <c r="A180" s="215"/>
      <c r="B180" s="169">
        <f>SubmittalSchedule!A178</f>
        <v>0</v>
      </c>
      <c r="C180" s="170">
        <f>SubmittalSchedule!B178</f>
        <v>0</v>
      </c>
      <c r="D180" s="172">
        <v>0</v>
      </c>
      <c r="E180" s="171" t="d">
        <f>SubmittalSchedule!C178</f>
        <v>1899-12-30</v>
      </c>
      <c r="F180" s="174" t="d">
        <f t="shared" si="14"/>
        <v>1900-01-13</v>
      </c>
      <c r="G180" s="214" t="str">
        <f t="shared" ca="1" si="12"/>
        <v>Due</v>
      </c>
      <c r="H180" s="162">
        <f t="shared" si="13"/>
        <v>15</v>
      </c>
      <c r="I180" s="164"/>
      <c r="J180" s="164"/>
      <c r="K180" s="164"/>
      <c r="L180" s="164"/>
      <c r="M180" s="164"/>
      <c r="N180" s="164"/>
      <c r="O180" s="164"/>
      <c r="P180" s="164"/>
      <c r="Q180" s="164"/>
      <c r="R180" s="164"/>
      <c r="S180" s="164"/>
      <c r="T180" s="164"/>
      <c r="U180" s="165"/>
      <c r="V180" s="165"/>
      <c r="W180" s="164"/>
      <c r="X180" s="164"/>
      <c r="Y180" s="164"/>
      <c r="Z180" s="164"/>
      <c r="AA180" s="164"/>
      <c r="AB180" s="164"/>
      <c r="AC180" s="164"/>
      <c r="AD180" s="164"/>
      <c r="AE180" s="164"/>
      <c r="AF180" s="164"/>
      <c r="AG180" s="164"/>
      <c r="AH180" s="164"/>
      <c r="AI180" s="164"/>
      <c r="AJ180" s="164"/>
      <c r="AK180" s="164"/>
      <c r="AL180" s="164"/>
      <c r="AM180" s="164"/>
      <c r="AN180" s="164"/>
      <c r="AO180" s="164"/>
      <c r="AP180" s="164"/>
      <c r="AQ180" s="164"/>
      <c r="AR180" s="164"/>
      <c r="AS180" s="164"/>
      <c r="AT180" s="164"/>
      <c r="AU180" s="164"/>
      <c r="AV180" s="164"/>
      <c r="AW180" s="164"/>
      <c r="AX180" s="164"/>
      <c r="AY180" s="164"/>
      <c r="AZ180" s="164"/>
      <c r="BA180" s="164"/>
      <c r="BB180" s="164"/>
      <c r="BC180" s="164"/>
      <c r="BD180" s="164"/>
      <c r="BE180" s="164"/>
      <c r="BF180" s="164"/>
      <c r="BG180" s="164"/>
      <c r="BH180" s="164"/>
      <c r="BI180" s="164"/>
      <c r="BJ180" s="164"/>
      <c r="BK180" s="164"/>
      <c r="BL180" s="164"/>
    </row>
    <row r="181" spans="1:64" s="163" customFormat="1" ht="30" customHeight="1" thickBot="1" x14ac:dyDescent="0.4">
      <c r="A181" s="215"/>
      <c r="B181" s="169">
        <f>SubmittalSchedule!A179</f>
        <v>0</v>
      </c>
      <c r="C181" s="170">
        <f>SubmittalSchedule!B179</f>
        <v>0</v>
      </c>
      <c r="D181" s="172">
        <v>0</v>
      </c>
      <c r="E181" s="171" t="d">
        <f>SubmittalSchedule!C179</f>
        <v>1899-12-30</v>
      </c>
      <c r="F181" s="174" t="d">
        <f t="shared" si="14"/>
        <v>1900-01-13</v>
      </c>
      <c r="G181" s="214" t="str">
        <f t="shared" ca="1" si="12"/>
        <v>Due</v>
      </c>
      <c r="H181" s="162">
        <f t="shared" si="13"/>
        <v>15</v>
      </c>
      <c r="I181" s="164"/>
      <c r="J181" s="164"/>
      <c r="K181" s="164"/>
      <c r="L181" s="164"/>
      <c r="M181" s="164"/>
      <c r="N181" s="164"/>
      <c r="O181" s="164"/>
      <c r="P181" s="164"/>
      <c r="Q181" s="164"/>
      <c r="R181" s="164"/>
      <c r="S181" s="164"/>
      <c r="T181" s="164"/>
      <c r="U181" s="165"/>
      <c r="V181" s="165"/>
      <c r="W181" s="164"/>
      <c r="X181" s="164"/>
      <c r="Y181" s="164"/>
      <c r="Z181" s="164"/>
      <c r="AA181" s="164"/>
      <c r="AB181" s="164"/>
      <c r="AC181" s="164"/>
      <c r="AD181" s="164"/>
      <c r="AE181" s="164"/>
      <c r="AF181" s="164"/>
      <c r="AG181" s="164"/>
      <c r="AH181" s="164"/>
      <c r="AI181" s="164"/>
      <c r="AJ181" s="164"/>
      <c r="AK181" s="164"/>
      <c r="AL181" s="164"/>
      <c r="AM181" s="164"/>
      <c r="AN181" s="164"/>
      <c r="AO181" s="164"/>
      <c r="AP181" s="164"/>
      <c r="AQ181" s="164"/>
      <c r="AR181" s="164"/>
      <c r="AS181" s="164"/>
      <c r="AT181" s="164"/>
      <c r="AU181" s="164"/>
      <c r="AV181" s="164"/>
      <c r="AW181" s="164"/>
      <c r="AX181" s="164"/>
      <c r="AY181" s="164"/>
      <c r="AZ181" s="164"/>
      <c r="BA181" s="164"/>
      <c r="BB181" s="164"/>
      <c r="BC181" s="164"/>
      <c r="BD181" s="164"/>
      <c r="BE181" s="164"/>
      <c r="BF181" s="164"/>
      <c r="BG181" s="164"/>
      <c r="BH181" s="164"/>
      <c r="BI181" s="164"/>
      <c r="BJ181" s="164"/>
      <c r="BK181" s="164"/>
      <c r="BL181" s="164"/>
    </row>
    <row r="182" spans="1:64" s="163" customFormat="1" ht="30" customHeight="1" thickBot="1" x14ac:dyDescent="0.4">
      <c r="A182" s="215"/>
      <c r="B182" s="169">
        <f>SubmittalSchedule!A180</f>
        <v>0</v>
      </c>
      <c r="C182" s="170">
        <f>SubmittalSchedule!B180</f>
        <v>0</v>
      </c>
      <c r="D182" s="172">
        <v>0</v>
      </c>
      <c r="E182" s="171" t="d">
        <f>SubmittalSchedule!C180</f>
        <v>1899-12-30</v>
      </c>
      <c r="F182" s="174" t="d">
        <f t="shared" si="14"/>
        <v>1900-01-13</v>
      </c>
      <c r="G182" s="214" t="str">
        <f t="shared" ca="1" si="12"/>
        <v>Due</v>
      </c>
      <c r="H182" s="162">
        <f t="shared" si="13"/>
        <v>15</v>
      </c>
      <c r="I182" s="164"/>
      <c r="J182" s="164"/>
      <c r="K182" s="164"/>
      <c r="L182" s="164"/>
      <c r="M182" s="164"/>
      <c r="N182" s="164"/>
      <c r="O182" s="164"/>
      <c r="P182" s="164"/>
      <c r="Q182" s="164"/>
      <c r="R182" s="164"/>
      <c r="S182" s="164"/>
      <c r="T182" s="164"/>
      <c r="U182" s="165"/>
      <c r="V182" s="165"/>
      <c r="W182" s="164"/>
      <c r="X182" s="164"/>
      <c r="Y182" s="164"/>
      <c r="Z182" s="164"/>
      <c r="AA182" s="164"/>
      <c r="AB182" s="164"/>
      <c r="AC182" s="164"/>
      <c r="AD182" s="164"/>
      <c r="AE182" s="164"/>
      <c r="AF182" s="164"/>
      <c r="AG182" s="164"/>
      <c r="AH182" s="164"/>
      <c r="AI182" s="164"/>
      <c r="AJ182" s="164"/>
      <c r="AK182" s="164"/>
      <c r="AL182" s="164"/>
      <c r="AM182" s="164"/>
      <c r="AN182" s="164"/>
      <c r="AO182" s="164"/>
      <c r="AP182" s="164"/>
      <c r="AQ182" s="164"/>
      <c r="AR182" s="164"/>
      <c r="AS182" s="164"/>
      <c r="AT182" s="164"/>
      <c r="AU182" s="164"/>
      <c r="AV182" s="164"/>
      <c r="AW182" s="164"/>
      <c r="AX182" s="164"/>
      <c r="AY182" s="164"/>
      <c r="AZ182" s="164"/>
      <c r="BA182" s="164"/>
      <c r="BB182" s="164"/>
      <c r="BC182" s="164"/>
      <c r="BD182" s="164"/>
      <c r="BE182" s="164"/>
      <c r="BF182" s="164"/>
      <c r="BG182" s="164"/>
      <c r="BH182" s="164"/>
      <c r="BI182" s="164"/>
      <c r="BJ182" s="164"/>
      <c r="BK182" s="164"/>
      <c r="BL182" s="164"/>
    </row>
    <row r="183" spans="1:64" s="163" customFormat="1" ht="30" customHeight="1" thickBot="1" x14ac:dyDescent="0.4">
      <c r="A183" s="215"/>
      <c r="B183" s="169">
        <f>SubmittalSchedule!A181</f>
        <v>0</v>
      </c>
      <c r="C183" s="170">
        <f>SubmittalSchedule!B181</f>
        <v>0</v>
      </c>
      <c r="D183" s="172">
        <v>0</v>
      </c>
      <c r="E183" s="171" t="d">
        <f>SubmittalSchedule!C181</f>
        <v>1899-12-30</v>
      </c>
      <c r="F183" s="174" t="d">
        <f t="shared" si="14"/>
        <v>1900-01-13</v>
      </c>
      <c r="G183" s="214" t="str">
        <f t="shared" ca="1" si="12"/>
        <v>Due</v>
      </c>
      <c r="H183" s="162">
        <f t="shared" si="13"/>
        <v>15</v>
      </c>
      <c r="I183" s="164"/>
      <c r="J183" s="164"/>
      <c r="K183" s="164"/>
      <c r="L183" s="164"/>
      <c r="M183" s="164"/>
      <c r="N183" s="164"/>
      <c r="O183" s="164"/>
      <c r="P183" s="164"/>
      <c r="Q183" s="164"/>
      <c r="R183" s="164"/>
      <c r="S183" s="164"/>
      <c r="T183" s="164"/>
      <c r="U183" s="165"/>
      <c r="V183" s="165"/>
      <c r="W183" s="164"/>
      <c r="X183" s="164"/>
      <c r="Y183" s="164"/>
      <c r="Z183" s="164"/>
      <c r="AA183" s="164"/>
      <c r="AB183" s="164"/>
      <c r="AC183" s="164"/>
      <c r="AD183" s="164"/>
      <c r="AE183" s="164"/>
      <c r="AF183" s="164"/>
      <c r="AG183" s="164"/>
      <c r="AH183" s="164"/>
      <c r="AI183" s="164"/>
      <c r="AJ183" s="164"/>
      <c r="AK183" s="164"/>
      <c r="AL183" s="164"/>
      <c r="AM183" s="164"/>
      <c r="AN183" s="164"/>
      <c r="AO183" s="164"/>
      <c r="AP183" s="164"/>
      <c r="AQ183" s="164"/>
      <c r="AR183" s="164"/>
      <c r="AS183" s="164"/>
      <c r="AT183" s="164"/>
      <c r="AU183" s="164"/>
      <c r="AV183" s="164"/>
      <c r="AW183" s="164"/>
      <c r="AX183" s="164"/>
      <c r="AY183" s="164"/>
      <c r="AZ183" s="164"/>
      <c r="BA183" s="164"/>
      <c r="BB183" s="164"/>
      <c r="BC183" s="164"/>
      <c r="BD183" s="164"/>
      <c r="BE183" s="164"/>
      <c r="BF183" s="164"/>
      <c r="BG183" s="164"/>
      <c r="BH183" s="164"/>
      <c r="BI183" s="164"/>
      <c r="BJ183" s="164"/>
      <c r="BK183" s="164"/>
      <c r="BL183" s="164"/>
    </row>
    <row r="184" spans="1:64" s="163" customFormat="1" ht="30" customHeight="1" thickBot="1" x14ac:dyDescent="0.4">
      <c r="A184" s="215"/>
      <c r="B184" s="169">
        <f>SubmittalSchedule!A182</f>
        <v>0</v>
      </c>
      <c r="C184" s="170">
        <f>SubmittalSchedule!B182</f>
        <v>0</v>
      </c>
      <c r="D184" s="172">
        <v>0</v>
      </c>
      <c r="E184" s="171" t="d">
        <f>SubmittalSchedule!C182</f>
        <v>1899-12-30</v>
      </c>
      <c r="F184" s="174" t="d">
        <f t="shared" si="14"/>
        <v>1900-01-13</v>
      </c>
      <c r="G184" s="214" t="str">
        <f t="shared" ca="1" si="12"/>
        <v>Due</v>
      </c>
      <c r="H184" s="162">
        <f t="shared" si="13"/>
        <v>15</v>
      </c>
      <c r="I184" s="164"/>
      <c r="J184" s="164"/>
      <c r="K184" s="164"/>
      <c r="L184" s="164"/>
      <c r="M184" s="164"/>
      <c r="N184" s="164"/>
      <c r="O184" s="164"/>
      <c r="P184" s="164"/>
      <c r="Q184" s="164"/>
      <c r="R184" s="164"/>
      <c r="S184" s="164"/>
      <c r="T184" s="164"/>
      <c r="U184" s="165"/>
      <c r="V184" s="165"/>
      <c r="W184" s="164"/>
      <c r="X184" s="164"/>
      <c r="Y184" s="164"/>
      <c r="Z184" s="164"/>
      <c r="AA184" s="164"/>
      <c r="AB184" s="164"/>
      <c r="AC184" s="164"/>
      <c r="AD184" s="164"/>
      <c r="AE184" s="164"/>
      <c r="AF184" s="164"/>
      <c r="AG184" s="164"/>
      <c r="AH184" s="164"/>
      <c r="AI184" s="164"/>
      <c r="AJ184" s="164"/>
      <c r="AK184" s="164"/>
      <c r="AL184" s="164"/>
      <c r="AM184" s="164"/>
      <c r="AN184" s="164"/>
      <c r="AO184" s="164"/>
      <c r="AP184" s="164"/>
      <c r="AQ184" s="164"/>
      <c r="AR184" s="164"/>
      <c r="AS184" s="164"/>
      <c r="AT184" s="164"/>
      <c r="AU184" s="164"/>
      <c r="AV184" s="164"/>
      <c r="AW184" s="164"/>
      <c r="AX184" s="164"/>
      <c r="AY184" s="164"/>
      <c r="AZ184" s="164"/>
      <c r="BA184" s="164"/>
      <c r="BB184" s="164"/>
      <c r="BC184" s="164"/>
      <c r="BD184" s="164"/>
      <c r="BE184" s="164"/>
      <c r="BF184" s="164"/>
      <c r="BG184" s="164"/>
      <c r="BH184" s="164"/>
      <c r="BI184" s="164"/>
      <c r="BJ184" s="164"/>
      <c r="BK184" s="164"/>
      <c r="BL184" s="164"/>
    </row>
    <row r="185" spans="1:64" s="163" customFormat="1" ht="30" customHeight="1" thickBot="1" x14ac:dyDescent="0.4">
      <c r="A185" s="215"/>
      <c r="B185" s="169">
        <f>SubmittalSchedule!A183</f>
        <v>0</v>
      </c>
      <c r="C185" s="170">
        <f>SubmittalSchedule!B183</f>
        <v>0</v>
      </c>
      <c r="D185" s="172">
        <v>0</v>
      </c>
      <c r="E185" s="171" t="d">
        <f>SubmittalSchedule!C183</f>
        <v>1899-12-30</v>
      </c>
      <c r="F185" s="174" t="d">
        <f t="shared" si="14"/>
        <v>1900-01-13</v>
      </c>
      <c r="G185" s="214" t="str">
        <f t="shared" ca="1" si="12"/>
        <v>Due</v>
      </c>
      <c r="H185" s="162">
        <f t="shared" si="13"/>
        <v>15</v>
      </c>
      <c r="I185" s="164"/>
      <c r="J185" s="164"/>
      <c r="K185" s="164"/>
      <c r="L185" s="164"/>
      <c r="M185" s="164"/>
      <c r="N185" s="164"/>
      <c r="O185" s="164"/>
      <c r="P185" s="164"/>
      <c r="Q185" s="164"/>
      <c r="R185" s="164"/>
      <c r="S185" s="164"/>
      <c r="T185" s="164"/>
      <c r="U185" s="165"/>
      <c r="V185" s="165"/>
      <c r="W185" s="164"/>
      <c r="X185" s="164"/>
      <c r="Y185" s="164"/>
      <c r="Z185" s="164"/>
      <c r="AA185" s="164"/>
      <c r="AB185" s="164"/>
      <c r="AC185" s="164"/>
      <c r="AD185" s="164"/>
      <c r="AE185" s="164"/>
      <c r="AF185" s="164"/>
      <c r="AG185" s="164"/>
      <c r="AH185" s="164"/>
      <c r="AI185" s="164"/>
      <c r="AJ185" s="164"/>
      <c r="AK185" s="164"/>
      <c r="AL185" s="164"/>
      <c r="AM185" s="164"/>
      <c r="AN185" s="164"/>
      <c r="AO185" s="164"/>
      <c r="AP185" s="164"/>
      <c r="AQ185" s="164"/>
      <c r="AR185" s="164"/>
      <c r="AS185" s="164"/>
      <c r="AT185" s="164"/>
      <c r="AU185" s="164"/>
      <c r="AV185" s="164"/>
      <c r="AW185" s="164"/>
      <c r="AX185" s="164"/>
      <c r="AY185" s="164"/>
      <c r="AZ185" s="164"/>
      <c r="BA185" s="164"/>
      <c r="BB185" s="164"/>
      <c r="BC185" s="164"/>
      <c r="BD185" s="164"/>
      <c r="BE185" s="164"/>
      <c r="BF185" s="164"/>
      <c r="BG185" s="164"/>
      <c r="BH185" s="164"/>
      <c r="BI185" s="164"/>
      <c r="BJ185" s="164"/>
      <c r="BK185" s="164"/>
      <c r="BL185" s="164"/>
    </row>
    <row r="186" spans="1:64" s="163" customFormat="1" ht="30" customHeight="1" thickBot="1" x14ac:dyDescent="0.4">
      <c r="A186" s="215"/>
      <c r="B186" s="169">
        <f>SubmittalSchedule!A184</f>
        <v>0</v>
      </c>
      <c r="C186" s="170">
        <f>SubmittalSchedule!B184</f>
        <v>0</v>
      </c>
      <c r="D186" s="172">
        <v>0</v>
      </c>
      <c r="E186" s="171" t="d">
        <f>SubmittalSchedule!C184</f>
        <v>1899-12-30</v>
      </c>
      <c r="F186" s="174" t="d">
        <f t="shared" si="14"/>
        <v>1900-01-13</v>
      </c>
      <c r="G186" s="214" t="str">
        <f t="shared" ca="1" si="12"/>
        <v>Due</v>
      </c>
      <c r="H186" s="162">
        <f t="shared" si="13"/>
        <v>15</v>
      </c>
      <c r="I186" s="164"/>
      <c r="J186" s="164"/>
      <c r="K186" s="164"/>
      <c r="L186" s="164"/>
      <c r="M186" s="164"/>
      <c r="N186" s="164"/>
      <c r="O186" s="164"/>
      <c r="P186" s="164"/>
      <c r="Q186" s="164"/>
      <c r="R186" s="164"/>
      <c r="S186" s="164"/>
      <c r="T186" s="164"/>
      <c r="U186" s="165"/>
      <c r="V186" s="165"/>
      <c r="W186" s="164"/>
      <c r="X186" s="164"/>
      <c r="Y186" s="164"/>
      <c r="Z186" s="164"/>
      <c r="AA186" s="164"/>
      <c r="AB186" s="164"/>
      <c r="AC186" s="164"/>
      <c r="AD186" s="164"/>
      <c r="AE186" s="164"/>
      <c r="AF186" s="164"/>
      <c r="AG186" s="164"/>
      <c r="AH186" s="164"/>
      <c r="AI186" s="164"/>
      <c r="AJ186" s="164"/>
      <c r="AK186" s="164"/>
      <c r="AL186" s="164"/>
      <c r="AM186" s="164"/>
      <c r="AN186" s="164"/>
      <c r="AO186" s="164"/>
      <c r="AP186" s="164"/>
      <c r="AQ186" s="164"/>
      <c r="AR186" s="164"/>
      <c r="AS186" s="164"/>
      <c r="AT186" s="164"/>
      <c r="AU186" s="164"/>
      <c r="AV186" s="164"/>
      <c r="AW186" s="164"/>
      <c r="AX186" s="164"/>
      <c r="AY186" s="164"/>
      <c r="AZ186" s="164"/>
      <c r="BA186" s="164"/>
      <c r="BB186" s="164"/>
      <c r="BC186" s="164"/>
      <c r="BD186" s="164"/>
      <c r="BE186" s="164"/>
      <c r="BF186" s="164"/>
      <c r="BG186" s="164"/>
      <c r="BH186" s="164"/>
      <c r="BI186" s="164"/>
      <c r="BJ186" s="164"/>
      <c r="BK186" s="164"/>
      <c r="BL186" s="164"/>
    </row>
    <row r="187" spans="1:64" s="163" customFormat="1" ht="30" customHeight="1" thickBot="1" x14ac:dyDescent="0.4">
      <c r="A187" s="215"/>
      <c r="B187" s="169">
        <f>SubmittalSchedule!A185</f>
        <v>0</v>
      </c>
      <c r="C187" s="170">
        <f>SubmittalSchedule!B185</f>
        <v>0</v>
      </c>
      <c r="D187" s="172">
        <v>0</v>
      </c>
      <c r="E187" s="171" t="d">
        <f>SubmittalSchedule!C185</f>
        <v>1899-12-30</v>
      </c>
      <c r="F187" s="174" t="d">
        <f t="shared" si="14"/>
        <v>1900-01-13</v>
      </c>
      <c r="G187" s="214" t="str">
        <f t="shared" ca="1" si="12"/>
        <v>Due</v>
      </c>
      <c r="H187" s="162">
        <f t="shared" si="13"/>
        <v>15</v>
      </c>
      <c r="I187" s="164"/>
      <c r="J187" s="164"/>
      <c r="K187" s="164"/>
      <c r="L187" s="164"/>
      <c r="M187" s="164"/>
      <c r="N187" s="164"/>
      <c r="O187" s="164"/>
      <c r="P187" s="164"/>
      <c r="Q187" s="164"/>
      <c r="R187" s="164"/>
      <c r="S187" s="164"/>
      <c r="T187" s="164"/>
      <c r="U187" s="165"/>
      <c r="V187" s="165"/>
      <c r="W187" s="164"/>
      <c r="X187" s="164"/>
      <c r="Y187" s="164"/>
      <c r="Z187" s="164"/>
      <c r="AA187" s="164"/>
      <c r="AB187" s="164"/>
      <c r="AC187" s="164"/>
      <c r="AD187" s="164"/>
      <c r="AE187" s="164"/>
      <c r="AF187" s="164"/>
      <c r="AG187" s="164"/>
      <c r="AH187" s="164"/>
      <c r="AI187" s="164"/>
      <c r="AJ187" s="164"/>
      <c r="AK187" s="164"/>
      <c r="AL187" s="164"/>
      <c r="AM187" s="164"/>
      <c r="AN187" s="164"/>
      <c r="AO187" s="164"/>
      <c r="AP187" s="164"/>
      <c r="AQ187" s="164"/>
      <c r="AR187" s="164"/>
      <c r="AS187" s="164"/>
      <c r="AT187" s="164"/>
      <c r="AU187" s="164"/>
      <c r="AV187" s="164"/>
      <c r="AW187" s="164"/>
      <c r="AX187" s="164"/>
      <c r="AY187" s="164"/>
      <c r="AZ187" s="164"/>
      <c r="BA187" s="164"/>
      <c r="BB187" s="164"/>
      <c r="BC187" s="164"/>
      <c r="BD187" s="164"/>
      <c r="BE187" s="164"/>
      <c r="BF187" s="164"/>
      <c r="BG187" s="164"/>
      <c r="BH187" s="164"/>
      <c r="BI187" s="164"/>
      <c r="BJ187" s="164"/>
      <c r="BK187" s="164"/>
      <c r="BL187" s="164"/>
    </row>
    <row r="188" spans="1:64" s="163" customFormat="1" ht="30" customHeight="1" thickBot="1" x14ac:dyDescent="0.4">
      <c r="A188" s="215"/>
      <c r="B188" s="169">
        <f>SubmittalSchedule!A186</f>
        <v>0</v>
      </c>
      <c r="C188" s="170">
        <f>SubmittalSchedule!B186</f>
        <v>0</v>
      </c>
      <c r="D188" s="172">
        <v>0</v>
      </c>
      <c r="E188" s="171" t="d">
        <f>SubmittalSchedule!C186</f>
        <v>1899-12-30</v>
      </c>
      <c r="F188" s="174" t="d">
        <f t="shared" si="14"/>
        <v>1900-01-13</v>
      </c>
      <c r="G188" s="214" t="str">
        <f t="shared" ca="1" si="12"/>
        <v>Due</v>
      </c>
      <c r="H188" s="162">
        <f t="shared" si="13"/>
        <v>15</v>
      </c>
      <c r="I188" s="164"/>
      <c r="J188" s="164"/>
      <c r="K188" s="164"/>
      <c r="L188" s="164"/>
      <c r="M188" s="164"/>
      <c r="N188" s="164"/>
      <c r="O188" s="164"/>
      <c r="P188" s="164"/>
      <c r="Q188" s="164"/>
      <c r="R188" s="164"/>
      <c r="S188" s="164"/>
      <c r="T188" s="164"/>
      <c r="U188" s="165"/>
      <c r="V188" s="165"/>
      <c r="W188" s="164"/>
      <c r="X188" s="164"/>
      <c r="Y188" s="164"/>
      <c r="Z188" s="164"/>
      <c r="AA188" s="164"/>
      <c r="AB188" s="164"/>
      <c r="AC188" s="164"/>
      <c r="AD188" s="164"/>
      <c r="AE188" s="164"/>
      <c r="AF188" s="164"/>
      <c r="AG188" s="164"/>
      <c r="AH188" s="164"/>
      <c r="AI188" s="164"/>
      <c r="AJ188" s="164"/>
      <c r="AK188" s="164"/>
      <c r="AL188" s="164"/>
      <c r="AM188" s="164"/>
      <c r="AN188" s="164"/>
      <c r="AO188" s="164"/>
      <c r="AP188" s="164"/>
      <c r="AQ188" s="164"/>
      <c r="AR188" s="164"/>
      <c r="AS188" s="164"/>
      <c r="AT188" s="164"/>
      <c r="AU188" s="164"/>
      <c r="AV188" s="164"/>
      <c r="AW188" s="164"/>
      <c r="AX188" s="164"/>
      <c r="AY188" s="164"/>
      <c r="AZ188" s="164"/>
      <c r="BA188" s="164"/>
      <c r="BB188" s="164"/>
      <c r="BC188" s="164"/>
      <c r="BD188" s="164"/>
      <c r="BE188" s="164"/>
      <c r="BF188" s="164"/>
      <c r="BG188" s="164"/>
      <c r="BH188" s="164"/>
      <c r="BI188" s="164"/>
      <c r="BJ188" s="164"/>
      <c r="BK188" s="164"/>
      <c r="BL188" s="164"/>
    </row>
    <row r="189" spans="1:64" s="163" customFormat="1" ht="30" customHeight="1" thickBot="1" x14ac:dyDescent="0.4">
      <c r="A189" s="215"/>
      <c r="B189" s="169">
        <f>SubmittalSchedule!A187</f>
        <v>0</v>
      </c>
      <c r="C189" s="170">
        <f>SubmittalSchedule!B187</f>
        <v>0</v>
      </c>
      <c r="D189" s="172">
        <v>0</v>
      </c>
      <c r="E189" s="171" t="d">
        <f>SubmittalSchedule!C187</f>
        <v>1899-12-30</v>
      </c>
      <c r="F189" s="174" t="d">
        <f t="shared" si="14"/>
        <v>1900-01-13</v>
      </c>
      <c r="G189" s="214" t="str">
        <f t="shared" ca="1" si="12"/>
        <v>Due</v>
      </c>
      <c r="H189" s="162">
        <f t="shared" si="13"/>
        <v>15</v>
      </c>
      <c r="I189" s="164"/>
      <c r="J189" s="164"/>
      <c r="K189" s="164"/>
      <c r="L189" s="164"/>
      <c r="M189" s="164"/>
      <c r="N189" s="164"/>
      <c r="O189" s="164"/>
      <c r="P189" s="164"/>
      <c r="Q189" s="164"/>
      <c r="R189" s="164"/>
      <c r="S189" s="164"/>
      <c r="T189" s="164"/>
      <c r="U189" s="165"/>
      <c r="V189" s="165"/>
      <c r="W189" s="164"/>
      <c r="X189" s="164"/>
      <c r="Y189" s="164"/>
      <c r="Z189" s="164"/>
      <c r="AA189" s="164"/>
      <c r="AB189" s="164"/>
      <c r="AC189" s="164"/>
      <c r="AD189" s="164"/>
      <c r="AE189" s="164"/>
      <c r="AF189" s="164"/>
      <c r="AG189" s="164"/>
      <c r="AH189" s="164"/>
      <c r="AI189" s="164"/>
      <c r="AJ189" s="164"/>
      <c r="AK189" s="164"/>
      <c r="AL189" s="164"/>
      <c r="AM189" s="164"/>
      <c r="AN189" s="164"/>
      <c r="AO189" s="164"/>
      <c r="AP189" s="164"/>
      <c r="AQ189" s="164"/>
      <c r="AR189" s="164"/>
      <c r="AS189" s="164"/>
      <c r="AT189" s="164"/>
      <c r="AU189" s="164"/>
      <c r="AV189" s="164"/>
      <c r="AW189" s="164"/>
      <c r="AX189" s="164"/>
      <c r="AY189" s="164"/>
      <c r="AZ189" s="164"/>
      <c r="BA189" s="164"/>
      <c r="BB189" s="164"/>
      <c r="BC189" s="164"/>
      <c r="BD189" s="164"/>
      <c r="BE189" s="164"/>
      <c r="BF189" s="164"/>
      <c r="BG189" s="164"/>
      <c r="BH189" s="164"/>
      <c r="BI189" s="164"/>
      <c r="BJ189" s="164"/>
      <c r="BK189" s="164"/>
      <c r="BL189" s="164"/>
    </row>
    <row r="190" spans="1:64" s="163" customFormat="1" ht="30" customHeight="1" thickBot="1" x14ac:dyDescent="0.4">
      <c r="A190" s="215"/>
      <c r="B190" s="169">
        <f>SubmittalSchedule!A188</f>
        <v>0</v>
      </c>
      <c r="C190" s="170">
        <f>SubmittalSchedule!B188</f>
        <v>0</v>
      </c>
      <c r="D190" s="172">
        <v>0</v>
      </c>
      <c r="E190" s="171" t="d">
        <f>SubmittalSchedule!C188</f>
        <v>1899-12-30</v>
      </c>
      <c r="F190" s="174" t="d">
        <f t="shared" si="14"/>
        <v>1900-01-13</v>
      </c>
      <c r="G190" s="214" t="str">
        <f t="shared" ca="1" si="12"/>
        <v>Due</v>
      </c>
      <c r="H190" s="162">
        <f t="shared" si="13"/>
        <v>15</v>
      </c>
      <c r="I190" s="164"/>
      <c r="J190" s="164"/>
      <c r="K190" s="164"/>
      <c r="L190" s="164"/>
      <c r="M190" s="164"/>
      <c r="N190" s="164"/>
      <c r="O190" s="164"/>
      <c r="P190" s="164"/>
      <c r="Q190" s="164"/>
      <c r="R190" s="164"/>
      <c r="S190" s="164"/>
      <c r="T190" s="164"/>
      <c r="U190" s="165"/>
      <c r="V190" s="165"/>
      <c r="W190" s="164"/>
      <c r="X190" s="164"/>
      <c r="Y190" s="164"/>
      <c r="Z190" s="164"/>
      <c r="AA190" s="164"/>
      <c r="AB190" s="164"/>
      <c r="AC190" s="164"/>
      <c r="AD190" s="164"/>
      <c r="AE190" s="164"/>
      <c r="AF190" s="164"/>
      <c r="AG190" s="164"/>
      <c r="AH190" s="164"/>
      <c r="AI190" s="164"/>
      <c r="AJ190" s="164"/>
      <c r="AK190" s="164"/>
      <c r="AL190" s="164"/>
      <c r="AM190" s="164"/>
      <c r="AN190" s="164"/>
      <c r="AO190" s="164"/>
      <c r="AP190" s="164"/>
      <c r="AQ190" s="164"/>
      <c r="AR190" s="164"/>
      <c r="AS190" s="164"/>
      <c r="AT190" s="164"/>
      <c r="AU190" s="164"/>
      <c r="AV190" s="164"/>
      <c r="AW190" s="164"/>
      <c r="AX190" s="164"/>
      <c r="AY190" s="164"/>
      <c r="AZ190" s="164"/>
      <c r="BA190" s="164"/>
      <c r="BB190" s="164"/>
      <c r="BC190" s="164"/>
      <c r="BD190" s="164"/>
      <c r="BE190" s="164"/>
      <c r="BF190" s="164"/>
      <c r="BG190" s="164"/>
      <c r="BH190" s="164"/>
      <c r="BI190" s="164"/>
      <c r="BJ190" s="164"/>
      <c r="BK190" s="164"/>
      <c r="BL190" s="164"/>
    </row>
    <row r="191" spans="1:64" s="163" customFormat="1" ht="30" customHeight="1" thickBot="1" x14ac:dyDescent="0.4">
      <c r="A191" s="215"/>
      <c r="B191" s="169">
        <f>SubmittalSchedule!A189</f>
        <v>0</v>
      </c>
      <c r="C191" s="170">
        <f>SubmittalSchedule!B189</f>
        <v>0</v>
      </c>
      <c r="D191" s="172">
        <v>0</v>
      </c>
      <c r="E191" s="171" t="d">
        <f>SubmittalSchedule!C189</f>
        <v>1899-12-30</v>
      </c>
      <c r="F191" s="174" t="d">
        <f t="shared" si="14"/>
        <v>1900-01-13</v>
      </c>
      <c r="G191" s="214" t="str">
        <f t="shared" ca="1" si="12"/>
        <v>Due</v>
      </c>
      <c r="H191" s="162">
        <f t="shared" si="13"/>
        <v>15</v>
      </c>
      <c r="I191" s="164"/>
      <c r="J191" s="164"/>
      <c r="K191" s="164"/>
      <c r="L191" s="164"/>
      <c r="M191" s="164"/>
      <c r="N191" s="164"/>
      <c r="O191" s="164"/>
      <c r="P191" s="164"/>
      <c r="Q191" s="164"/>
      <c r="R191" s="164"/>
      <c r="S191" s="164"/>
      <c r="T191" s="164"/>
      <c r="U191" s="165"/>
      <c r="V191" s="165"/>
      <c r="W191" s="164"/>
      <c r="X191" s="164"/>
      <c r="Y191" s="164"/>
      <c r="Z191" s="164"/>
      <c r="AA191" s="164"/>
      <c r="AB191" s="164"/>
      <c r="AC191" s="164"/>
      <c r="AD191" s="164"/>
      <c r="AE191" s="164"/>
      <c r="AF191" s="164"/>
      <c r="AG191" s="164"/>
      <c r="AH191" s="164"/>
      <c r="AI191" s="164"/>
      <c r="AJ191" s="164"/>
      <c r="AK191" s="164"/>
      <c r="AL191" s="164"/>
      <c r="AM191" s="164"/>
      <c r="AN191" s="164"/>
      <c r="AO191" s="164"/>
      <c r="AP191" s="164"/>
      <c r="AQ191" s="164"/>
      <c r="AR191" s="164"/>
      <c r="AS191" s="164"/>
      <c r="AT191" s="164"/>
      <c r="AU191" s="164"/>
      <c r="AV191" s="164"/>
      <c r="AW191" s="164"/>
      <c r="AX191" s="164"/>
      <c r="AY191" s="164"/>
      <c r="AZ191" s="164"/>
      <c r="BA191" s="164"/>
      <c r="BB191" s="164"/>
      <c r="BC191" s="164"/>
      <c r="BD191" s="164"/>
      <c r="BE191" s="164"/>
      <c r="BF191" s="164"/>
      <c r="BG191" s="164"/>
      <c r="BH191" s="164"/>
      <c r="BI191" s="164"/>
      <c r="BJ191" s="164"/>
      <c r="BK191" s="164"/>
      <c r="BL191" s="164"/>
    </row>
    <row r="192" spans="1:64" s="163" customFormat="1" ht="30" customHeight="1" thickBot="1" x14ac:dyDescent="0.4">
      <c r="A192" s="215"/>
      <c r="B192" s="169">
        <f>SubmittalSchedule!A190</f>
        <v>0</v>
      </c>
      <c r="C192" s="170">
        <f>SubmittalSchedule!B190</f>
        <v>0</v>
      </c>
      <c r="D192" s="172">
        <v>0</v>
      </c>
      <c r="E192" s="171" t="d">
        <f>SubmittalSchedule!C190</f>
        <v>1899-12-30</v>
      </c>
      <c r="F192" s="174" t="d">
        <f t="shared" si="14"/>
        <v>1900-01-13</v>
      </c>
      <c r="G192" s="214" t="str">
        <f t="shared" ca="1" si="12"/>
        <v>Due</v>
      </c>
      <c r="H192" s="162">
        <f t="shared" si="13"/>
        <v>15</v>
      </c>
      <c r="I192" s="164"/>
      <c r="J192" s="164"/>
      <c r="K192" s="164"/>
      <c r="L192" s="164"/>
      <c r="M192" s="164"/>
      <c r="N192" s="164"/>
      <c r="O192" s="164"/>
      <c r="P192" s="164"/>
      <c r="Q192" s="164"/>
      <c r="R192" s="164"/>
      <c r="S192" s="164"/>
      <c r="T192" s="164"/>
      <c r="U192" s="165"/>
      <c r="V192" s="165"/>
      <c r="W192" s="164"/>
      <c r="X192" s="164"/>
      <c r="Y192" s="164"/>
      <c r="Z192" s="164"/>
      <c r="AA192" s="164"/>
      <c r="AB192" s="164"/>
      <c r="AC192" s="164"/>
      <c r="AD192" s="164"/>
      <c r="AE192" s="164"/>
      <c r="AF192" s="164"/>
      <c r="AG192" s="164"/>
      <c r="AH192" s="164"/>
      <c r="AI192" s="164"/>
      <c r="AJ192" s="164"/>
      <c r="AK192" s="164"/>
      <c r="AL192" s="164"/>
      <c r="AM192" s="164"/>
      <c r="AN192" s="164"/>
      <c r="AO192" s="164"/>
      <c r="AP192" s="164"/>
      <c r="AQ192" s="164"/>
      <c r="AR192" s="164"/>
      <c r="AS192" s="164"/>
      <c r="AT192" s="164"/>
      <c r="AU192" s="164"/>
      <c r="AV192" s="164"/>
      <c r="AW192" s="164"/>
      <c r="AX192" s="164"/>
      <c r="AY192" s="164"/>
      <c r="AZ192" s="164"/>
      <c r="BA192" s="164"/>
      <c r="BB192" s="164"/>
      <c r="BC192" s="164"/>
      <c r="BD192" s="164"/>
      <c r="BE192" s="164"/>
      <c r="BF192" s="164"/>
      <c r="BG192" s="164"/>
      <c r="BH192" s="164"/>
      <c r="BI192" s="164"/>
      <c r="BJ192" s="164"/>
      <c r="BK192" s="164"/>
      <c r="BL192" s="164"/>
    </row>
    <row r="193" spans="1:64" s="163" customFormat="1" ht="30" customHeight="1" thickBot="1" x14ac:dyDescent="0.4">
      <c r="A193" s="215"/>
      <c r="B193" s="169">
        <f>SubmittalSchedule!A191</f>
        <v>0</v>
      </c>
      <c r="C193" s="170">
        <f>SubmittalSchedule!B191</f>
        <v>0</v>
      </c>
      <c r="D193" s="172">
        <v>0</v>
      </c>
      <c r="E193" s="171" t="d">
        <f>SubmittalSchedule!C191</f>
        <v>1899-12-30</v>
      </c>
      <c r="F193" s="174" t="d">
        <f t="shared" si="14"/>
        <v>1900-01-13</v>
      </c>
      <c r="G193" s="214" t="str">
        <f t="shared" ca="1" si="12"/>
        <v>Due</v>
      </c>
      <c r="H193" s="162">
        <f t="shared" si="13"/>
        <v>15</v>
      </c>
      <c r="I193" s="164"/>
      <c r="J193" s="164"/>
      <c r="K193" s="164"/>
      <c r="L193" s="164"/>
      <c r="M193" s="164"/>
      <c r="N193" s="164"/>
      <c r="O193" s="164"/>
      <c r="P193" s="164"/>
      <c r="Q193" s="164"/>
      <c r="R193" s="164"/>
      <c r="S193" s="164"/>
      <c r="T193" s="164"/>
      <c r="U193" s="165"/>
      <c r="V193" s="165"/>
      <c r="W193" s="164"/>
      <c r="X193" s="164"/>
      <c r="Y193" s="164"/>
      <c r="Z193" s="164"/>
      <c r="AA193" s="164"/>
      <c r="AB193" s="164"/>
      <c r="AC193" s="164"/>
      <c r="AD193" s="164"/>
      <c r="AE193" s="164"/>
      <c r="AF193" s="164"/>
      <c r="AG193" s="164"/>
      <c r="AH193" s="164"/>
      <c r="AI193" s="164"/>
      <c r="AJ193" s="164"/>
      <c r="AK193" s="164"/>
      <c r="AL193" s="164"/>
      <c r="AM193" s="164"/>
      <c r="AN193" s="164"/>
      <c r="AO193" s="164"/>
      <c r="AP193" s="164"/>
      <c r="AQ193" s="164"/>
      <c r="AR193" s="164"/>
      <c r="AS193" s="164"/>
      <c r="AT193" s="164"/>
      <c r="AU193" s="164"/>
      <c r="AV193" s="164"/>
      <c r="AW193" s="164"/>
      <c r="AX193" s="164"/>
      <c r="AY193" s="164"/>
      <c r="AZ193" s="164"/>
      <c r="BA193" s="164"/>
      <c r="BB193" s="164"/>
      <c r="BC193" s="164"/>
      <c r="BD193" s="164"/>
      <c r="BE193" s="164"/>
      <c r="BF193" s="164"/>
      <c r="BG193" s="164"/>
      <c r="BH193" s="164"/>
      <c r="BI193" s="164"/>
      <c r="BJ193" s="164"/>
      <c r="BK193" s="164"/>
      <c r="BL193" s="164"/>
    </row>
    <row r="194" spans="1:64" s="163" customFormat="1" ht="30" customHeight="1" thickBot="1" x14ac:dyDescent="0.4">
      <c r="A194" s="215"/>
      <c r="B194" s="169">
        <f>SubmittalSchedule!A192</f>
        <v>0</v>
      </c>
      <c r="C194" s="170">
        <f>SubmittalSchedule!B192</f>
        <v>0</v>
      </c>
      <c r="D194" s="172">
        <v>0</v>
      </c>
      <c r="E194" s="171" t="d">
        <f>SubmittalSchedule!C192</f>
        <v>1899-12-30</v>
      </c>
      <c r="F194" s="174" t="d">
        <f t="shared" si="14"/>
        <v>1900-01-13</v>
      </c>
      <c r="G194" s="214" t="str">
        <f t="shared" ca="1" si="12"/>
        <v>Due</v>
      </c>
      <c r="H194" s="162">
        <f t="shared" si="13"/>
        <v>15</v>
      </c>
      <c r="I194" s="164"/>
      <c r="J194" s="164"/>
      <c r="K194" s="164"/>
      <c r="L194" s="164"/>
      <c r="M194" s="164"/>
      <c r="N194" s="164"/>
      <c r="O194" s="164"/>
      <c r="P194" s="164"/>
      <c r="Q194" s="164"/>
      <c r="R194" s="164"/>
      <c r="S194" s="164"/>
      <c r="T194" s="164"/>
      <c r="U194" s="165"/>
      <c r="V194" s="165"/>
      <c r="W194" s="164"/>
      <c r="X194" s="164"/>
      <c r="Y194" s="164"/>
      <c r="Z194" s="164"/>
      <c r="AA194" s="164"/>
      <c r="AB194" s="164"/>
      <c r="AC194" s="164"/>
      <c r="AD194" s="164"/>
      <c r="AE194" s="164"/>
      <c r="AF194" s="164"/>
      <c r="AG194" s="164"/>
      <c r="AH194" s="164"/>
      <c r="AI194" s="164"/>
      <c r="AJ194" s="164"/>
      <c r="AK194" s="164"/>
      <c r="AL194" s="164"/>
      <c r="AM194" s="164"/>
      <c r="AN194" s="164"/>
      <c r="AO194" s="164"/>
      <c r="AP194" s="164"/>
      <c r="AQ194" s="164"/>
      <c r="AR194" s="164"/>
      <c r="AS194" s="164"/>
      <c r="AT194" s="164"/>
      <c r="AU194" s="164"/>
      <c r="AV194" s="164"/>
      <c r="AW194" s="164"/>
      <c r="AX194" s="164"/>
      <c r="AY194" s="164"/>
      <c r="AZ194" s="164"/>
      <c r="BA194" s="164"/>
      <c r="BB194" s="164"/>
      <c r="BC194" s="164"/>
      <c r="BD194" s="164"/>
      <c r="BE194" s="164"/>
      <c r="BF194" s="164"/>
      <c r="BG194" s="164"/>
      <c r="BH194" s="164"/>
      <c r="BI194" s="164"/>
      <c r="BJ194" s="164"/>
      <c r="BK194" s="164"/>
      <c r="BL194" s="164"/>
    </row>
    <row r="195" spans="1:64" s="163" customFormat="1" ht="30" customHeight="1" thickBot="1" x14ac:dyDescent="0.4">
      <c r="A195" s="215"/>
      <c r="B195" s="169">
        <f>SubmittalSchedule!A193</f>
        <v>0</v>
      </c>
      <c r="C195" s="170">
        <f>SubmittalSchedule!B193</f>
        <v>0</v>
      </c>
      <c r="D195" s="172">
        <v>0</v>
      </c>
      <c r="E195" s="171" t="d">
        <f>SubmittalSchedule!C193</f>
        <v>1899-12-30</v>
      </c>
      <c r="F195" s="174" t="d">
        <f t="shared" si="14"/>
        <v>1900-01-13</v>
      </c>
      <c r="G195" s="214" t="str">
        <f t="shared" ca="1" si="12"/>
        <v>Due</v>
      </c>
      <c r="H195" s="162">
        <f t="shared" si="13"/>
        <v>15</v>
      </c>
      <c r="I195" s="164"/>
      <c r="J195" s="164"/>
      <c r="K195" s="164"/>
      <c r="L195" s="164"/>
      <c r="M195" s="164"/>
      <c r="N195" s="164"/>
      <c r="O195" s="164"/>
      <c r="P195" s="164"/>
      <c r="Q195" s="164"/>
      <c r="R195" s="164"/>
      <c r="S195" s="164"/>
      <c r="T195" s="164"/>
      <c r="U195" s="165"/>
      <c r="V195" s="165"/>
      <c r="W195" s="164"/>
      <c r="X195" s="164"/>
      <c r="Y195" s="164"/>
      <c r="Z195" s="164"/>
      <c r="AA195" s="164"/>
      <c r="AB195" s="164"/>
      <c r="AC195" s="164"/>
      <c r="AD195" s="164"/>
      <c r="AE195" s="164"/>
      <c r="AF195" s="164"/>
      <c r="AG195" s="164"/>
      <c r="AH195" s="164"/>
      <c r="AI195" s="164"/>
      <c r="AJ195" s="164"/>
      <c r="AK195" s="164"/>
      <c r="AL195" s="164"/>
      <c r="AM195" s="164"/>
      <c r="AN195" s="164"/>
      <c r="AO195" s="164"/>
      <c r="AP195" s="164"/>
      <c r="AQ195" s="164"/>
      <c r="AR195" s="164"/>
      <c r="AS195" s="164"/>
      <c r="AT195" s="164"/>
      <c r="AU195" s="164"/>
      <c r="AV195" s="164"/>
      <c r="AW195" s="164"/>
      <c r="AX195" s="164"/>
      <c r="AY195" s="164"/>
      <c r="AZ195" s="164"/>
      <c r="BA195" s="164"/>
      <c r="BB195" s="164"/>
      <c r="BC195" s="164"/>
      <c r="BD195" s="164"/>
      <c r="BE195" s="164"/>
      <c r="BF195" s="164"/>
      <c r="BG195" s="164"/>
      <c r="BH195" s="164"/>
      <c r="BI195" s="164"/>
      <c r="BJ195" s="164"/>
      <c r="BK195" s="164"/>
      <c r="BL195" s="164"/>
    </row>
    <row r="196" spans="1:64" s="163" customFormat="1" ht="30" customHeight="1" thickBot="1" x14ac:dyDescent="0.4">
      <c r="A196" s="215"/>
      <c r="B196" s="169">
        <f>SubmittalSchedule!A194</f>
        <v>0</v>
      </c>
      <c r="C196" s="170">
        <f>SubmittalSchedule!B194</f>
        <v>0</v>
      </c>
      <c r="D196" s="172">
        <v>0</v>
      </c>
      <c r="E196" s="171" t="d">
        <f>SubmittalSchedule!C194</f>
        <v>1899-12-30</v>
      </c>
      <c r="F196" s="174" t="d">
        <f t="shared" si="14"/>
        <v>1900-01-13</v>
      </c>
      <c r="G196" s="214" t="str">
        <f t="shared" ca="1" si="12"/>
        <v>Due</v>
      </c>
      <c r="H196" s="162">
        <f t="shared" si="13"/>
        <v>15</v>
      </c>
      <c r="I196" s="164"/>
      <c r="J196" s="164"/>
      <c r="K196" s="164"/>
      <c r="L196" s="164"/>
      <c r="M196" s="164"/>
      <c r="N196" s="164"/>
      <c r="O196" s="164"/>
      <c r="P196" s="164"/>
      <c r="Q196" s="164"/>
      <c r="R196" s="164"/>
      <c r="S196" s="164"/>
      <c r="T196" s="164"/>
      <c r="U196" s="165"/>
      <c r="V196" s="165"/>
      <c r="W196" s="164"/>
      <c r="X196" s="164"/>
      <c r="Y196" s="164"/>
      <c r="Z196" s="164"/>
      <c r="AA196" s="164"/>
      <c r="AB196" s="164"/>
      <c r="AC196" s="164"/>
      <c r="AD196" s="164"/>
      <c r="AE196" s="164"/>
      <c r="AF196" s="164"/>
      <c r="AG196" s="164"/>
      <c r="AH196" s="164"/>
      <c r="AI196" s="164"/>
      <c r="AJ196" s="164"/>
      <c r="AK196" s="164"/>
      <c r="AL196" s="164"/>
      <c r="AM196" s="164"/>
      <c r="AN196" s="164"/>
      <c r="AO196" s="164"/>
      <c r="AP196" s="164"/>
      <c r="AQ196" s="164"/>
      <c r="AR196" s="164"/>
      <c r="AS196" s="164"/>
      <c r="AT196" s="164"/>
      <c r="AU196" s="164"/>
      <c r="AV196" s="164"/>
      <c r="AW196" s="164"/>
      <c r="AX196" s="164"/>
      <c r="AY196" s="164"/>
      <c r="AZ196" s="164"/>
      <c r="BA196" s="164"/>
      <c r="BB196" s="164"/>
      <c r="BC196" s="164"/>
      <c r="BD196" s="164"/>
      <c r="BE196" s="164"/>
      <c r="BF196" s="164"/>
      <c r="BG196" s="164"/>
      <c r="BH196" s="164"/>
      <c r="BI196" s="164"/>
      <c r="BJ196" s="164"/>
      <c r="BK196" s="164"/>
      <c r="BL196" s="164"/>
    </row>
    <row r="197" spans="1:64" s="163" customFormat="1" ht="30" customHeight="1" thickBot="1" x14ac:dyDescent="0.4">
      <c r="A197" s="215"/>
      <c r="B197" s="169">
        <f>SubmittalSchedule!A195</f>
        <v>0</v>
      </c>
      <c r="C197" s="170">
        <f>SubmittalSchedule!B195</f>
        <v>0</v>
      </c>
      <c r="D197" s="172">
        <v>0</v>
      </c>
      <c r="E197" s="171" t="d">
        <f>SubmittalSchedule!C195</f>
        <v>1899-12-30</v>
      </c>
      <c r="F197" s="174" t="d">
        <f t="shared" si="14"/>
        <v>1900-01-13</v>
      </c>
      <c r="G197" s="214" t="str">
        <f t="shared" ca="1" si="12"/>
        <v>Due</v>
      </c>
      <c r="H197" s="162">
        <f t="shared" si="13"/>
        <v>15</v>
      </c>
      <c r="I197" s="164"/>
      <c r="J197" s="164"/>
      <c r="K197" s="164"/>
      <c r="L197" s="164"/>
      <c r="M197" s="164"/>
      <c r="N197" s="164"/>
      <c r="O197" s="164"/>
      <c r="P197" s="164"/>
      <c r="Q197" s="164"/>
      <c r="R197" s="164"/>
      <c r="S197" s="164"/>
      <c r="T197" s="164"/>
      <c r="U197" s="165"/>
      <c r="V197" s="165"/>
      <c r="W197" s="164"/>
      <c r="X197" s="164"/>
      <c r="Y197" s="164"/>
      <c r="Z197" s="164"/>
      <c r="AA197" s="164"/>
      <c r="AB197" s="164"/>
      <c r="AC197" s="164"/>
      <c r="AD197" s="164"/>
      <c r="AE197" s="164"/>
      <c r="AF197" s="164"/>
      <c r="AG197" s="164"/>
      <c r="AH197" s="164"/>
      <c r="AI197" s="164"/>
      <c r="AJ197" s="164"/>
      <c r="AK197" s="164"/>
      <c r="AL197" s="164"/>
      <c r="AM197" s="164"/>
      <c r="AN197" s="164"/>
      <c r="AO197" s="164"/>
      <c r="AP197" s="164"/>
      <c r="AQ197" s="164"/>
      <c r="AR197" s="164"/>
      <c r="AS197" s="164"/>
      <c r="AT197" s="164"/>
      <c r="AU197" s="164"/>
      <c r="AV197" s="164"/>
      <c r="AW197" s="164"/>
      <c r="AX197" s="164"/>
      <c r="AY197" s="164"/>
      <c r="AZ197" s="164"/>
      <c r="BA197" s="164"/>
      <c r="BB197" s="164"/>
      <c r="BC197" s="164"/>
      <c r="BD197" s="164"/>
      <c r="BE197" s="164"/>
      <c r="BF197" s="164"/>
      <c r="BG197" s="164"/>
      <c r="BH197" s="164"/>
      <c r="BI197" s="164"/>
      <c r="BJ197" s="164"/>
      <c r="BK197" s="164"/>
      <c r="BL197" s="164"/>
    </row>
    <row r="198" spans="1:64" s="163" customFormat="1" ht="30" customHeight="1" thickBot="1" x14ac:dyDescent="0.4">
      <c r="A198" s="215"/>
      <c r="B198" s="169">
        <f>SubmittalSchedule!A196</f>
        <v>0</v>
      </c>
      <c r="C198" s="170">
        <f>SubmittalSchedule!B196</f>
        <v>0</v>
      </c>
      <c r="D198" s="172">
        <v>0</v>
      </c>
      <c r="E198" s="171" t="d">
        <f>SubmittalSchedule!C196</f>
        <v>1899-12-30</v>
      </c>
      <c r="F198" s="174" t="d">
        <f t="shared" si="14"/>
        <v>1900-01-13</v>
      </c>
      <c r="G198" s="214" t="str">
        <f t="shared" ca="1" si="12"/>
        <v>Due</v>
      </c>
      <c r="H198" s="162">
        <f t="shared" si="13"/>
        <v>15</v>
      </c>
      <c r="I198" s="164"/>
      <c r="J198" s="164"/>
      <c r="K198" s="164"/>
      <c r="L198" s="164"/>
      <c r="M198" s="164"/>
      <c r="N198" s="164"/>
      <c r="O198" s="164"/>
      <c r="P198" s="164"/>
      <c r="Q198" s="164"/>
      <c r="R198" s="164"/>
      <c r="S198" s="164"/>
      <c r="T198" s="164"/>
      <c r="U198" s="165"/>
      <c r="V198" s="165"/>
      <c r="W198" s="164"/>
      <c r="X198" s="164"/>
      <c r="Y198" s="164"/>
      <c r="Z198" s="164"/>
      <c r="AA198" s="164"/>
      <c r="AB198" s="164"/>
      <c r="AC198" s="164"/>
      <c r="AD198" s="164"/>
      <c r="AE198" s="164"/>
      <c r="AF198" s="164"/>
      <c r="AG198" s="164"/>
      <c r="AH198" s="164"/>
      <c r="AI198" s="164"/>
      <c r="AJ198" s="164"/>
      <c r="AK198" s="164"/>
      <c r="AL198" s="164"/>
      <c r="AM198" s="164"/>
      <c r="AN198" s="164"/>
      <c r="AO198" s="164"/>
      <c r="AP198" s="164"/>
      <c r="AQ198" s="164"/>
      <c r="AR198" s="164"/>
      <c r="AS198" s="164"/>
      <c r="AT198" s="164"/>
      <c r="AU198" s="164"/>
      <c r="AV198" s="164"/>
      <c r="AW198" s="164"/>
      <c r="AX198" s="164"/>
      <c r="AY198" s="164"/>
      <c r="AZ198" s="164"/>
      <c r="BA198" s="164"/>
      <c r="BB198" s="164"/>
      <c r="BC198" s="164"/>
      <c r="BD198" s="164"/>
      <c r="BE198" s="164"/>
      <c r="BF198" s="164"/>
      <c r="BG198" s="164"/>
      <c r="BH198" s="164"/>
      <c r="BI198" s="164"/>
      <c r="BJ198" s="164"/>
      <c r="BK198" s="164"/>
      <c r="BL198" s="164"/>
    </row>
    <row r="199" spans="1:64" s="163" customFormat="1" ht="30" customHeight="1" thickBot="1" x14ac:dyDescent="0.4">
      <c r="A199" s="215"/>
      <c r="B199" s="169">
        <f>SubmittalSchedule!A197</f>
        <v>0</v>
      </c>
      <c r="C199" s="170">
        <f>SubmittalSchedule!B197</f>
        <v>0</v>
      </c>
      <c r="D199" s="172">
        <v>0</v>
      </c>
      <c r="E199" s="171" t="d">
        <f>SubmittalSchedule!C197</f>
        <v>1899-12-30</v>
      </c>
      <c r="F199" s="174" t="d">
        <f t="shared" si="14"/>
        <v>1900-01-13</v>
      </c>
      <c r="G199" s="214" t="str">
        <f t="shared" ca="1" si="12"/>
        <v>Due</v>
      </c>
      <c r="H199" s="162">
        <f t="shared" si="13"/>
        <v>15</v>
      </c>
      <c r="I199" s="164"/>
      <c r="J199" s="164"/>
      <c r="K199" s="164"/>
      <c r="L199" s="164"/>
      <c r="M199" s="164"/>
      <c r="N199" s="164"/>
      <c r="O199" s="164"/>
      <c r="P199" s="164"/>
      <c r="Q199" s="164"/>
      <c r="R199" s="164"/>
      <c r="S199" s="164"/>
      <c r="T199" s="164"/>
      <c r="U199" s="165"/>
      <c r="V199" s="165"/>
      <c r="W199" s="164"/>
      <c r="X199" s="164"/>
      <c r="Y199" s="164"/>
      <c r="Z199" s="164"/>
      <c r="AA199" s="164"/>
      <c r="AB199" s="164"/>
      <c r="AC199" s="164"/>
      <c r="AD199" s="164"/>
      <c r="AE199" s="164"/>
      <c r="AF199" s="164"/>
      <c r="AG199" s="164"/>
      <c r="AH199" s="164"/>
      <c r="AI199" s="164"/>
      <c r="AJ199" s="164"/>
      <c r="AK199" s="164"/>
      <c r="AL199" s="164"/>
      <c r="AM199" s="164"/>
      <c r="AN199" s="164"/>
      <c r="AO199" s="164"/>
      <c r="AP199" s="164"/>
      <c r="AQ199" s="164"/>
      <c r="AR199" s="164"/>
      <c r="AS199" s="164"/>
      <c r="AT199" s="164"/>
      <c r="AU199" s="164"/>
      <c r="AV199" s="164"/>
      <c r="AW199" s="164"/>
      <c r="AX199" s="164"/>
      <c r="AY199" s="164"/>
      <c r="AZ199" s="164"/>
      <c r="BA199" s="164"/>
      <c r="BB199" s="164"/>
      <c r="BC199" s="164"/>
      <c r="BD199" s="164"/>
      <c r="BE199" s="164"/>
      <c r="BF199" s="164"/>
      <c r="BG199" s="164"/>
      <c r="BH199" s="164"/>
      <c r="BI199" s="164"/>
      <c r="BJ199" s="164"/>
      <c r="BK199" s="164"/>
      <c r="BL199" s="164"/>
    </row>
    <row r="200" spans="1:64" s="163" customFormat="1" ht="30" customHeight="1" thickBot="1" x14ac:dyDescent="0.4">
      <c r="A200" s="215"/>
      <c r="B200" s="169">
        <f>SubmittalSchedule!A198</f>
        <v>0</v>
      </c>
      <c r="C200" s="170">
        <f>SubmittalSchedule!B198</f>
        <v>0</v>
      </c>
      <c r="D200" s="172">
        <v>0</v>
      </c>
      <c r="E200" s="171" t="d">
        <f>SubmittalSchedule!C198</f>
        <v>1899-12-30</v>
      </c>
      <c r="F200" s="174" t="d">
        <f t="shared" si="14"/>
        <v>1900-01-13</v>
      </c>
      <c r="G200" s="214" t="str">
        <f t="shared" ca="1" si="12"/>
        <v>Due</v>
      </c>
      <c r="H200" s="162">
        <f t="shared" si="13"/>
        <v>15</v>
      </c>
      <c r="I200" s="164"/>
      <c r="J200" s="164"/>
      <c r="K200" s="164"/>
      <c r="L200" s="164"/>
      <c r="M200" s="164"/>
      <c r="N200" s="164"/>
      <c r="O200" s="164"/>
      <c r="P200" s="164"/>
      <c r="Q200" s="164"/>
      <c r="R200" s="164"/>
      <c r="S200" s="164"/>
      <c r="T200" s="164"/>
      <c r="U200" s="165"/>
      <c r="V200" s="165"/>
      <c r="W200" s="164"/>
      <c r="X200" s="164"/>
      <c r="Y200" s="164"/>
      <c r="Z200" s="164"/>
      <c r="AA200" s="164"/>
      <c r="AB200" s="164"/>
      <c r="AC200" s="164"/>
      <c r="AD200" s="164"/>
      <c r="AE200" s="164"/>
      <c r="AF200" s="164"/>
      <c r="AG200" s="164"/>
      <c r="AH200" s="164"/>
      <c r="AI200" s="164"/>
      <c r="AJ200" s="164"/>
      <c r="AK200" s="164"/>
      <c r="AL200" s="164"/>
      <c r="AM200" s="164"/>
      <c r="AN200" s="164"/>
      <c r="AO200" s="164"/>
      <c r="AP200" s="164"/>
      <c r="AQ200" s="164"/>
      <c r="AR200" s="164"/>
      <c r="AS200" s="164"/>
      <c r="AT200" s="164"/>
      <c r="AU200" s="164"/>
      <c r="AV200" s="164"/>
      <c r="AW200" s="164"/>
      <c r="AX200" s="164"/>
      <c r="AY200" s="164"/>
      <c r="AZ200" s="164"/>
      <c r="BA200" s="164"/>
      <c r="BB200" s="164"/>
      <c r="BC200" s="164"/>
      <c r="BD200" s="164"/>
      <c r="BE200" s="164"/>
      <c r="BF200" s="164"/>
      <c r="BG200" s="164"/>
      <c r="BH200" s="164"/>
      <c r="BI200" s="164"/>
      <c r="BJ200" s="164"/>
      <c r="BK200" s="164"/>
      <c r="BL200" s="164"/>
    </row>
    <row r="201" spans="1:64" s="163" customFormat="1" ht="30" customHeight="1" thickBot="1" x14ac:dyDescent="0.4">
      <c r="A201" s="215"/>
      <c r="B201" s="169">
        <f>SubmittalSchedule!A199</f>
        <v>0</v>
      </c>
      <c r="C201" s="170">
        <f>SubmittalSchedule!B199</f>
        <v>0</v>
      </c>
      <c r="D201" s="172">
        <v>0</v>
      </c>
      <c r="E201" s="171" t="d">
        <f>SubmittalSchedule!C199</f>
        <v>1899-12-30</v>
      </c>
      <c r="F201" s="174" t="d">
        <f t="shared" si="14"/>
        <v>1900-01-13</v>
      </c>
      <c r="G201" s="214" t="str">
        <f t="shared" ref="G201:G264" ca="1" si="15">IF(E201 &lt;= TODAY(), "Due", "Not Due")</f>
        <v>Due</v>
      </c>
      <c r="H201" s="162">
        <f t="shared" si="13"/>
        <v>15</v>
      </c>
      <c r="I201" s="164"/>
      <c r="J201" s="164"/>
      <c r="K201" s="164"/>
      <c r="L201" s="164"/>
      <c r="M201" s="164"/>
      <c r="N201" s="164"/>
      <c r="O201" s="164"/>
      <c r="P201" s="164"/>
      <c r="Q201" s="164"/>
      <c r="R201" s="164"/>
      <c r="S201" s="164"/>
      <c r="T201" s="164"/>
      <c r="U201" s="165"/>
      <c r="V201" s="165"/>
      <c r="W201" s="164"/>
      <c r="X201" s="164"/>
      <c r="Y201" s="164"/>
      <c r="Z201" s="164"/>
      <c r="AA201" s="164"/>
      <c r="AB201" s="164"/>
      <c r="AC201" s="164"/>
      <c r="AD201" s="164"/>
      <c r="AE201" s="164"/>
      <c r="AF201" s="164"/>
      <c r="AG201" s="164"/>
      <c r="AH201" s="164"/>
      <c r="AI201" s="164"/>
      <c r="AJ201" s="164"/>
      <c r="AK201" s="164"/>
      <c r="AL201" s="164"/>
      <c r="AM201" s="164"/>
      <c r="AN201" s="164"/>
      <c r="AO201" s="164"/>
      <c r="AP201" s="164"/>
      <c r="AQ201" s="164"/>
      <c r="AR201" s="164"/>
      <c r="AS201" s="164"/>
      <c r="AT201" s="164"/>
      <c r="AU201" s="164"/>
      <c r="AV201" s="164"/>
      <c r="AW201" s="164"/>
      <c r="AX201" s="164"/>
      <c r="AY201" s="164"/>
      <c r="AZ201" s="164"/>
      <c r="BA201" s="164"/>
      <c r="BB201" s="164"/>
      <c r="BC201" s="164"/>
      <c r="BD201" s="164"/>
      <c r="BE201" s="164"/>
      <c r="BF201" s="164"/>
      <c r="BG201" s="164"/>
      <c r="BH201" s="164"/>
      <c r="BI201" s="164"/>
      <c r="BJ201" s="164"/>
      <c r="BK201" s="164"/>
      <c r="BL201" s="164"/>
    </row>
    <row r="202" spans="1:64" s="163" customFormat="1" ht="30" customHeight="1" thickBot="1" x14ac:dyDescent="0.4">
      <c r="A202" s="215"/>
      <c r="B202" s="169">
        <f>SubmittalSchedule!A200</f>
        <v>0</v>
      </c>
      <c r="C202" s="170">
        <f>SubmittalSchedule!B200</f>
        <v>0</v>
      </c>
      <c r="D202" s="172">
        <v>0</v>
      </c>
      <c r="E202" s="171" t="d">
        <f>SubmittalSchedule!C200</f>
        <v>1899-12-30</v>
      </c>
      <c r="F202" s="174" t="d">
        <f t="shared" si="14"/>
        <v>1900-01-13</v>
      </c>
      <c r="G202" s="214" t="str">
        <f t="shared" ca="1" si="15"/>
        <v>Due</v>
      </c>
      <c r="H202" s="162">
        <f t="shared" si="13"/>
        <v>15</v>
      </c>
      <c r="I202" s="164"/>
      <c r="J202" s="164"/>
      <c r="K202" s="164"/>
      <c r="L202" s="164"/>
      <c r="M202" s="164"/>
      <c r="N202" s="164"/>
      <c r="O202" s="164"/>
      <c r="P202" s="164"/>
      <c r="Q202" s="164"/>
      <c r="R202" s="164"/>
      <c r="S202" s="164"/>
      <c r="T202" s="164"/>
      <c r="U202" s="165"/>
      <c r="V202" s="165"/>
      <c r="W202" s="164"/>
      <c r="X202" s="164"/>
      <c r="Y202" s="164"/>
      <c r="Z202" s="164"/>
      <c r="AA202" s="164"/>
      <c r="AB202" s="164"/>
      <c r="AC202" s="164"/>
      <c r="AD202" s="164"/>
      <c r="AE202" s="164"/>
      <c r="AF202" s="164"/>
      <c r="AG202" s="164"/>
      <c r="AH202" s="164"/>
      <c r="AI202" s="164"/>
      <c r="AJ202" s="164"/>
      <c r="AK202" s="164"/>
      <c r="AL202" s="164"/>
      <c r="AM202" s="164"/>
      <c r="AN202" s="164"/>
      <c r="AO202" s="164"/>
      <c r="AP202" s="164"/>
      <c r="AQ202" s="164"/>
      <c r="AR202" s="164"/>
      <c r="AS202" s="164"/>
      <c r="AT202" s="164"/>
      <c r="AU202" s="164"/>
      <c r="AV202" s="164"/>
      <c r="AW202" s="164"/>
      <c r="AX202" s="164"/>
      <c r="AY202" s="164"/>
      <c r="AZ202" s="164"/>
      <c r="BA202" s="164"/>
      <c r="BB202" s="164"/>
      <c r="BC202" s="164"/>
      <c r="BD202" s="164"/>
      <c r="BE202" s="164"/>
      <c r="BF202" s="164"/>
      <c r="BG202" s="164"/>
      <c r="BH202" s="164"/>
      <c r="BI202" s="164"/>
      <c r="BJ202" s="164"/>
      <c r="BK202" s="164"/>
      <c r="BL202" s="164"/>
    </row>
    <row r="203" spans="1:64" s="163" customFormat="1" ht="30" customHeight="1" thickBot="1" x14ac:dyDescent="0.4">
      <c r="A203" s="215"/>
      <c r="B203" s="169">
        <f>SubmittalSchedule!A201</f>
        <v>0</v>
      </c>
      <c r="C203" s="170">
        <f>SubmittalSchedule!B201</f>
        <v>0</v>
      </c>
      <c r="D203" s="172">
        <v>0</v>
      </c>
      <c r="E203" s="171" t="d">
        <f>SubmittalSchedule!C201</f>
        <v>1899-12-30</v>
      </c>
      <c r="F203" s="174" t="d">
        <f t="shared" si="14"/>
        <v>1900-01-13</v>
      </c>
      <c r="G203" s="214" t="str">
        <f t="shared" ca="1" si="15"/>
        <v>Due</v>
      </c>
      <c r="H203" s="162">
        <f t="shared" si="13"/>
        <v>15</v>
      </c>
      <c r="I203" s="164"/>
      <c r="J203" s="164"/>
      <c r="K203" s="164"/>
      <c r="L203" s="164"/>
      <c r="M203" s="164"/>
      <c r="N203" s="164"/>
      <c r="O203" s="164"/>
      <c r="P203" s="164"/>
      <c r="Q203" s="164"/>
      <c r="R203" s="164"/>
      <c r="S203" s="164"/>
      <c r="T203" s="164"/>
      <c r="U203" s="165"/>
      <c r="V203" s="165"/>
      <c r="W203" s="164"/>
      <c r="X203" s="164"/>
      <c r="Y203" s="164"/>
      <c r="Z203" s="164"/>
      <c r="AA203" s="164"/>
      <c r="AB203" s="164"/>
      <c r="AC203" s="164"/>
      <c r="AD203" s="164"/>
      <c r="AE203" s="164"/>
      <c r="AF203" s="164"/>
      <c r="AG203" s="164"/>
      <c r="AH203" s="164"/>
      <c r="AI203" s="164"/>
      <c r="AJ203" s="164"/>
      <c r="AK203" s="164"/>
      <c r="AL203" s="164"/>
      <c r="AM203" s="164"/>
      <c r="AN203" s="164"/>
      <c r="AO203" s="164"/>
      <c r="AP203" s="164"/>
      <c r="AQ203" s="164"/>
      <c r="AR203" s="164"/>
      <c r="AS203" s="164"/>
      <c r="AT203" s="164"/>
      <c r="AU203" s="164"/>
      <c r="AV203" s="164"/>
      <c r="AW203" s="164"/>
      <c r="AX203" s="164"/>
      <c r="AY203" s="164"/>
      <c r="AZ203" s="164"/>
      <c r="BA203" s="164"/>
      <c r="BB203" s="164"/>
      <c r="BC203" s="164"/>
      <c r="BD203" s="164"/>
      <c r="BE203" s="164"/>
      <c r="BF203" s="164"/>
      <c r="BG203" s="164"/>
      <c r="BH203" s="164"/>
      <c r="BI203" s="164"/>
      <c r="BJ203" s="164"/>
      <c r="BK203" s="164"/>
      <c r="BL203" s="164"/>
    </row>
    <row r="204" spans="1:64" s="163" customFormat="1" ht="30" customHeight="1" thickBot="1" x14ac:dyDescent="0.4">
      <c r="A204" s="215"/>
      <c r="B204" s="169">
        <f>SubmittalSchedule!A202</f>
        <v>0</v>
      </c>
      <c r="C204" s="170">
        <f>SubmittalSchedule!B202</f>
        <v>0</v>
      </c>
      <c r="D204" s="172">
        <v>0</v>
      </c>
      <c r="E204" s="171" t="d">
        <f>SubmittalSchedule!C202</f>
        <v>1899-12-30</v>
      </c>
      <c r="F204" s="174" t="d">
        <f t="shared" si="14"/>
        <v>1900-01-13</v>
      </c>
      <c r="G204" s="214" t="str">
        <f t="shared" ca="1" si="15"/>
        <v>Due</v>
      </c>
      <c r="H204" s="162">
        <f t="shared" si="13"/>
        <v>15</v>
      </c>
      <c r="I204" s="164"/>
      <c r="J204" s="164"/>
      <c r="K204" s="164"/>
      <c r="L204" s="164"/>
      <c r="M204" s="164"/>
      <c r="N204" s="164"/>
      <c r="O204" s="164"/>
      <c r="P204" s="164"/>
      <c r="Q204" s="164"/>
      <c r="R204" s="164"/>
      <c r="S204" s="164"/>
      <c r="T204" s="164"/>
      <c r="U204" s="165"/>
      <c r="V204" s="165"/>
      <c r="W204" s="164"/>
      <c r="X204" s="164"/>
      <c r="Y204" s="164"/>
      <c r="Z204" s="164"/>
      <c r="AA204" s="164"/>
      <c r="AB204" s="164"/>
      <c r="AC204" s="164"/>
      <c r="AD204" s="164"/>
      <c r="AE204" s="164"/>
      <c r="AF204" s="164"/>
      <c r="AG204" s="164"/>
      <c r="AH204" s="164"/>
      <c r="AI204" s="164"/>
      <c r="AJ204" s="164"/>
      <c r="AK204" s="164"/>
      <c r="AL204" s="164"/>
      <c r="AM204" s="164"/>
      <c r="AN204" s="164"/>
      <c r="AO204" s="164"/>
      <c r="AP204" s="164"/>
      <c r="AQ204" s="164"/>
      <c r="AR204" s="164"/>
      <c r="AS204" s="164"/>
      <c r="AT204" s="164"/>
      <c r="AU204" s="164"/>
      <c r="AV204" s="164"/>
      <c r="AW204" s="164"/>
      <c r="AX204" s="164"/>
      <c r="AY204" s="164"/>
      <c r="AZ204" s="164"/>
      <c r="BA204" s="164"/>
      <c r="BB204" s="164"/>
      <c r="BC204" s="164"/>
      <c r="BD204" s="164"/>
      <c r="BE204" s="164"/>
      <c r="BF204" s="164"/>
      <c r="BG204" s="164"/>
      <c r="BH204" s="164"/>
      <c r="BI204" s="164"/>
      <c r="BJ204" s="164"/>
      <c r="BK204" s="164"/>
      <c r="BL204" s="164"/>
    </row>
    <row r="205" spans="1:64" s="163" customFormat="1" ht="30" customHeight="1" thickBot="1" x14ac:dyDescent="0.4">
      <c r="A205" s="215"/>
      <c r="B205" s="169">
        <f>SubmittalSchedule!A203</f>
        <v>0</v>
      </c>
      <c r="C205" s="170">
        <f>SubmittalSchedule!B203</f>
        <v>0</v>
      </c>
      <c r="D205" s="172">
        <v>0</v>
      </c>
      <c r="E205" s="171" t="d">
        <f>SubmittalSchedule!C203</f>
        <v>1899-12-30</v>
      </c>
      <c r="F205" s="174" t="d">
        <f t="shared" si="14"/>
        <v>1900-01-13</v>
      </c>
      <c r="G205" s="214" t="str">
        <f t="shared" ca="1" si="15"/>
        <v>Due</v>
      </c>
      <c r="H205" s="162">
        <f t="shared" si="13"/>
        <v>15</v>
      </c>
      <c r="I205" s="164"/>
      <c r="J205" s="164"/>
      <c r="K205" s="164"/>
      <c r="L205" s="164"/>
      <c r="M205" s="164"/>
      <c r="N205" s="164"/>
      <c r="O205" s="164"/>
      <c r="P205" s="164"/>
      <c r="Q205" s="164"/>
      <c r="R205" s="164"/>
      <c r="S205" s="164"/>
      <c r="T205" s="164"/>
      <c r="U205" s="165"/>
      <c r="V205" s="165"/>
      <c r="W205" s="164"/>
      <c r="X205" s="164"/>
      <c r="Y205" s="164"/>
      <c r="Z205" s="164"/>
      <c r="AA205" s="164"/>
      <c r="AB205" s="164"/>
      <c r="AC205" s="164"/>
      <c r="AD205" s="164"/>
      <c r="AE205" s="164"/>
      <c r="AF205" s="164"/>
      <c r="AG205" s="164"/>
      <c r="AH205" s="164"/>
      <c r="AI205" s="164"/>
      <c r="AJ205" s="164"/>
      <c r="AK205" s="164"/>
      <c r="AL205" s="164"/>
      <c r="AM205" s="164"/>
      <c r="AN205" s="164"/>
      <c r="AO205" s="164"/>
      <c r="AP205" s="164"/>
      <c r="AQ205" s="164"/>
      <c r="AR205" s="164"/>
      <c r="AS205" s="164"/>
      <c r="AT205" s="164"/>
      <c r="AU205" s="164"/>
      <c r="AV205" s="164"/>
      <c r="AW205" s="164"/>
      <c r="AX205" s="164"/>
      <c r="AY205" s="164"/>
      <c r="AZ205" s="164"/>
      <c r="BA205" s="164"/>
      <c r="BB205" s="164"/>
      <c r="BC205" s="164"/>
      <c r="BD205" s="164"/>
      <c r="BE205" s="164"/>
      <c r="BF205" s="164"/>
      <c r="BG205" s="164"/>
      <c r="BH205" s="164"/>
      <c r="BI205" s="164"/>
      <c r="BJ205" s="164"/>
      <c r="BK205" s="164"/>
      <c r="BL205" s="164"/>
    </row>
    <row r="206" spans="1:64" s="163" customFormat="1" ht="30" customHeight="1" thickBot="1" x14ac:dyDescent="0.4">
      <c r="A206" s="215"/>
      <c r="B206" s="169">
        <f>SubmittalSchedule!A204</f>
        <v>0</v>
      </c>
      <c r="C206" s="170">
        <f>SubmittalSchedule!B204</f>
        <v>0</v>
      </c>
      <c r="D206" s="172">
        <v>0</v>
      </c>
      <c r="E206" s="171" t="d">
        <f>SubmittalSchedule!C204</f>
        <v>1899-12-30</v>
      </c>
      <c r="F206" s="174" t="d">
        <f t="shared" si="14"/>
        <v>1900-01-13</v>
      </c>
      <c r="G206" s="214" t="str">
        <f t="shared" ca="1" si="15"/>
        <v>Due</v>
      </c>
      <c r="H206" s="162">
        <f t="shared" si="13"/>
        <v>15</v>
      </c>
      <c r="I206" s="164"/>
      <c r="J206" s="164"/>
      <c r="K206" s="164"/>
      <c r="L206" s="164"/>
      <c r="M206" s="164"/>
      <c r="N206" s="164"/>
      <c r="O206" s="164"/>
      <c r="P206" s="164"/>
      <c r="Q206" s="164"/>
      <c r="R206" s="164"/>
      <c r="S206" s="164"/>
      <c r="T206" s="164"/>
      <c r="U206" s="165"/>
      <c r="V206" s="165"/>
      <c r="W206" s="164"/>
      <c r="X206" s="164"/>
      <c r="Y206" s="164"/>
      <c r="Z206" s="164"/>
      <c r="AA206" s="164"/>
      <c r="AB206" s="164"/>
      <c r="AC206" s="164"/>
      <c r="AD206" s="164"/>
      <c r="AE206" s="164"/>
      <c r="AF206" s="164"/>
      <c r="AG206" s="164"/>
      <c r="AH206" s="164"/>
      <c r="AI206" s="164"/>
      <c r="AJ206" s="164"/>
      <c r="AK206" s="164"/>
      <c r="AL206" s="164"/>
      <c r="AM206" s="164"/>
      <c r="AN206" s="164"/>
      <c r="AO206" s="164"/>
      <c r="AP206" s="164"/>
      <c r="AQ206" s="164"/>
      <c r="AR206" s="164"/>
      <c r="AS206" s="164"/>
      <c r="AT206" s="164"/>
      <c r="AU206" s="164"/>
      <c r="AV206" s="164"/>
      <c r="AW206" s="164"/>
      <c r="AX206" s="164"/>
      <c r="AY206" s="164"/>
      <c r="AZ206" s="164"/>
      <c r="BA206" s="164"/>
      <c r="BB206" s="164"/>
      <c r="BC206" s="164"/>
      <c r="BD206" s="164"/>
      <c r="BE206" s="164"/>
      <c r="BF206" s="164"/>
      <c r="BG206" s="164"/>
      <c r="BH206" s="164"/>
      <c r="BI206" s="164"/>
      <c r="BJ206" s="164"/>
      <c r="BK206" s="164"/>
      <c r="BL206" s="164"/>
    </row>
    <row r="207" spans="1:64" s="163" customFormat="1" ht="30" customHeight="1" thickBot="1" x14ac:dyDescent="0.4">
      <c r="A207" s="215"/>
      <c r="B207" s="169">
        <f>SubmittalSchedule!A205</f>
        <v>0</v>
      </c>
      <c r="C207" s="170">
        <f>SubmittalSchedule!B205</f>
        <v>0</v>
      </c>
      <c r="D207" s="172">
        <v>0</v>
      </c>
      <c r="E207" s="171" t="d">
        <f>SubmittalSchedule!C205</f>
        <v>1899-12-30</v>
      </c>
      <c r="F207" s="174" t="d">
        <f t="shared" si="14"/>
        <v>1900-01-13</v>
      </c>
      <c r="G207" s="214" t="str">
        <f t="shared" ca="1" si="15"/>
        <v>Due</v>
      </c>
      <c r="H207" s="162">
        <f t="shared" si="13"/>
        <v>15</v>
      </c>
      <c r="I207" s="164"/>
      <c r="J207" s="164"/>
      <c r="K207" s="164"/>
      <c r="L207" s="164"/>
      <c r="M207" s="164"/>
      <c r="N207" s="164"/>
      <c r="O207" s="164"/>
      <c r="P207" s="164"/>
      <c r="Q207" s="164"/>
      <c r="R207" s="164"/>
      <c r="S207" s="164"/>
      <c r="T207" s="164"/>
      <c r="U207" s="165"/>
      <c r="V207" s="165"/>
      <c r="W207" s="164"/>
      <c r="X207" s="164"/>
      <c r="Y207" s="164"/>
      <c r="Z207" s="164"/>
      <c r="AA207" s="164"/>
      <c r="AB207" s="164"/>
      <c r="AC207" s="164"/>
      <c r="AD207" s="164"/>
      <c r="AE207" s="164"/>
      <c r="AF207" s="164"/>
      <c r="AG207" s="164"/>
      <c r="AH207" s="164"/>
      <c r="AI207" s="164"/>
      <c r="AJ207" s="164"/>
      <c r="AK207" s="164"/>
      <c r="AL207" s="164"/>
      <c r="AM207" s="164"/>
      <c r="AN207" s="164"/>
      <c r="AO207" s="164"/>
      <c r="AP207" s="164"/>
      <c r="AQ207" s="164"/>
      <c r="AR207" s="164"/>
      <c r="AS207" s="164"/>
      <c r="AT207" s="164"/>
      <c r="AU207" s="164"/>
      <c r="AV207" s="164"/>
      <c r="AW207" s="164"/>
      <c r="AX207" s="164"/>
      <c r="AY207" s="164"/>
      <c r="AZ207" s="164"/>
      <c r="BA207" s="164"/>
      <c r="BB207" s="164"/>
      <c r="BC207" s="164"/>
      <c r="BD207" s="164"/>
      <c r="BE207" s="164"/>
      <c r="BF207" s="164"/>
      <c r="BG207" s="164"/>
      <c r="BH207" s="164"/>
      <c r="BI207" s="164"/>
      <c r="BJ207" s="164"/>
      <c r="BK207" s="164"/>
      <c r="BL207" s="164"/>
    </row>
    <row r="208" spans="1:64" s="163" customFormat="1" ht="30" customHeight="1" thickBot="1" x14ac:dyDescent="0.4">
      <c r="A208" s="215"/>
      <c r="B208" s="169">
        <f>SubmittalSchedule!A206</f>
        <v>0</v>
      </c>
      <c r="C208" s="170">
        <f>SubmittalSchedule!B206</f>
        <v>0</v>
      </c>
      <c r="D208" s="172">
        <v>0</v>
      </c>
      <c r="E208" s="171" t="d">
        <f>SubmittalSchedule!C206</f>
        <v>1899-12-30</v>
      </c>
      <c r="F208" s="174" t="d">
        <f t="shared" si="14"/>
        <v>1900-01-13</v>
      </c>
      <c r="G208" s="214" t="str">
        <f t="shared" ca="1" si="15"/>
        <v>Due</v>
      </c>
      <c r="H208" s="162">
        <f t="shared" si="13"/>
        <v>15</v>
      </c>
      <c r="I208" s="164"/>
      <c r="J208" s="164"/>
      <c r="K208" s="164"/>
      <c r="L208" s="164"/>
      <c r="M208" s="164"/>
      <c r="N208" s="164"/>
      <c r="O208" s="164"/>
      <c r="P208" s="164"/>
      <c r="Q208" s="164"/>
      <c r="R208" s="164"/>
      <c r="S208" s="164"/>
      <c r="T208" s="164"/>
      <c r="U208" s="165"/>
      <c r="V208" s="165"/>
      <c r="W208" s="164"/>
      <c r="X208" s="164"/>
      <c r="Y208" s="164"/>
      <c r="Z208" s="164"/>
      <c r="AA208" s="164"/>
      <c r="AB208" s="164"/>
      <c r="AC208" s="164"/>
      <c r="AD208" s="164"/>
      <c r="AE208" s="164"/>
      <c r="AF208" s="164"/>
      <c r="AG208" s="164"/>
      <c r="AH208" s="164"/>
      <c r="AI208" s="164"/>
      <c r="AJ208" s="164"/>
      <c r="AK208" s="164"/>
      <c r="AL208" s="164"/>
      <c r="AM208" s="164"/>
      <c r="AN208" s="164"/>
      <c r="AO208" s="164"/>
      <c r="AP208" s="164"/>
      <c r="AQ208" s="164"/>
      <c r="AR208" s="164"/>
      <c r="AS208" s="164"/>
      <c r="AT208" s="164"/>
      <c r="AU208" s="164"/>
      <c r="AV208" s="164"/>
      <c r="AW208" s="164"/>
      <c r="AX208" s="164"/>
      <c r="AY208" s="164"/>
      <c r="AZ208" s="164"/>
      <c r="BA208" s="164"/>
      <c r="BB208" s="164"/>
      <c r="BC208" s="164"/>
      <c r="BD208" s="164"/>
      <c r="BE208" s="164"/>
      <c r="BF208" s="164"/>
      <c r="BG208" s="164"/>
      <c r="BH208" s="164"/>
      <c r="BI208" s="164"/>
      <c r="BJ208" s="164"/>
      <c r="BK208" s="164"/>
      <c r="BL208" s="164"/>
    </row>
    <row r="209" spans="1:64" s="163" customFormat="1" ht="30" customHeight="1" thickBot="1" x14ac:dyDescent="0.4">
      <c r="A209" s="215"/>
      <c r="B209" s="169">
        <f>SubmittalSchedule!A207</f>
        <v>0</v>
      </c>
      <c r="C209" s="170">
        <f>SubmittalSchedule!B207</f>
        <v>0</v>
      </c>
      <c r="D209" s="172">
        <v>0</v>
      </c>
      <c r="E209" s="171" t="d">
        <f>SubmittalSchedule!C207</f>
        <v>1899-12-30</v>
      </c>
      <c r="F209" s="174" t="d">
        <f t="shared" si="14"/>
        <v>1900-01-13</v>
      </c>
      <c r="G209" s="214" t="str">
        <f t="shared" ca="1" si="15"/>
        <v>Due</v>
      </c>
      <c r="H209" s="162">
        <f t="shared" si="13"/>
        <v>15</v>
      </c>
      <c r="I209" s="164"/>
      <c r="J209" s="164"/>
      <c r="K209" s="164"/>
      <c r="L209" s="164"/>
      <c r="M209" s="164"/>
      <c r="N209" s="164"/>
      <c r="O209" s="164"/>
      <c r="P209" s="164"/>
      <c r="Q209" s="164"/>
      <c r="R209" s="164"/>
      <c r="S209" s="164"/>
      <c r="T209" s="164"/>
      <c r="U209" s="165"/>
      <c r="V209" s="165"/>
      <c r="W209" s="164"/>
      <c r="X209" s="164"/>
      <c r="Y209" s="164"/>
      <c r="Z209" s="164"/>
      <c r="AA209" s="164"/>
      <c r="AB209" s="164"/>
      <c r="AC209" s="164"/>
      <c r="AD209" s="164"/>
      <c r="AE209" s="164"/>
      <c r="AF209" s="164"/>
      <c r="AG209" s="164"/>
      <c r="AH209" s="164"/>
      <c r="AI209" s="164"/>
      <c r="AJ209" s="164"/>
      <c r="AK209" s="164"/>
      <c r="AL209" s="164"/>
      <c r="AM209" s="164"/>
      <c r="AN209" s="164"/>
      <c r="AO209" s="164"/>
      <c r="AP209" s="164"/>
      <c r="AQ209" s="164"/>
      <c r="AR209" s="164"/>
      <c r="AS209" s="164"/>
      <c r="AT209" s="164"/>
      <c r="AU209" s="164"/>
      <c r="AV209" s="164"/>
      <c r="AW209" s="164"/>
      <c r="AX209" s="164"/>
      <c r="AY209" s="164"/>
      <c r="AZ209" s="164"/>
      <c r="BA209" s="164"/>
      <c r="BB209" s="164"/>
      <c r="BC209" s="164"/>
      <c r="BD209" s="164"/>
      <c r="BE209" s="164"/>
      <c r="BF209" s="164"/>
      <c r="BG209" s="164"/>
      <c r="BH209" s="164"/>
      <c r="BI209" s="164"/>
      <c r="BJ209" s="164"/>
      <c r="BK209" s="164"/>
      <c r="BL209" s="164"/>
    </row>
    <row r="210" spans="1:64" s="163" customFormat="1" ht="30" customHeight="1" thickBot="1" x14ac:dyDescent="0.4">
      <c r="A210" s="215"/>
      <c r="B210" s="169">
        <f>SubmittalSchedule!A208</f>
        <v>0</v>
      </c>
      <c r="C210" s="170">
        <f>SubmittalSchedule!B208</f>
        <v>0</v>
      </c>
      <c r="D210" s="172">
        <v>0</v>
      </c>
      <c r="E210" s="171" t="d">
        <f>SubmittalSchedule!C208</f>
        <v>1899-12-30</v>
      </c>
      <c r="F210" s="174" t="d">
        <f t="shared" si="14"/>
        <v>1900-01-13</v>
      </c>
      <c r="G210" s="214" t="str">
        <f t="shared" ca="1" si="15"/>
        <v>Due</v>
      </c>
      <c r="H210" s="162">
        <f t="shared" si="13"/>
        <v>15</v>
      </c>
      <c r="I210" s="164"/>
      <c r="J210" s="164"/>
      <c r="K210" s="164"/>
      <c r="L210" s="164"/>
      <c r="M210" s="164"/>
      <c r="N210" s="164"/>
      <c r="O210" s="164"/>
      <c r="P210" s="164"/>
      <c r="Q210" s="164"/>
      <c r="R210" s="164"/>
      <c r="S210" s="164"/>
      <c r="T210" s="164"/>
      <c r="U210" s="165"/>
      <c r="V210" s="165"/>
      <c r="W210" s="164"/>
      <c r="X210" s="164"/>
      <c r="Y210" s="164"/>
      <c r="Z210" s="164"/>
      <c r="AA210" s="164"/>
      <c r="AB210" s="164"/>
      <c r="AC210" s="164"/>
      <c r="AD210" s="164"/>
      <c r="AE210" s="164"/>
      <c r="AF210" s="164"/>
      <c r="AG210" s="164"/>
      <c r="AH210" s="164"/>
      <c r="AI210" s="164"/>
      <c r="AJ210" s="164"/>
      <c r="AK210" s="164"/>
      <c r="AL210" s="164"/>
      <c r="AM210" s="164"/>
      <c r="AN210" s="164"/>
      <c r="AO210" s="164"/>
      <c r="AP210" s="164"/>
      <c r="AQ210" s="164"/>
      <c r="AR210" s="164"/>
      <c r="AS210" s="164"/>
      <c r="AT210" s="164"/>
      <c r="AU210" s="164"/>
      <c r="AV210" s="164"/>
      <c r="AW210" s="164"/>
      <c r="AX210" s="164"/>
      <c r="AY210" s="164"/>
      <c r="AZ210" s="164"/>
      <c r="BA210" s="164"/>
      <c r="BB210" s="164"/>
      <c r="BC210" s="164"/>
      <c r="BD210" s="164"/>
      <c r="BE210" s="164"/>
      <c r="BF210" s="164"/>
      <c r="BG210" s="164"/>
      <c r="BH210" s="164"/>
      <c r="BI210" s="164"/>
      <c r="BJ210" s="164"/>
      <c r="BK210" s="164"/>
      <c r="BL210" s="164"/>
    </row>
    <row r="211" spans="1:64" s="163" customFormat="1" ht="30" customHeight="1" thickBot="1" x14ac:dyDescent="0.4">
      <c r="A211" s="215"/>
      <c r="B211" s="169">
        <f>SubmittalSchedule!A209</f>
        <v>0</v>
      </c>
      <c r="C211" s="170">
        <f>SubmittalSchedule!B209</f>
        <v>0</v>
      </c>
      <c r="D211" s="172">
        <v>0</v>
      </c>
      <c r="E211" s="171" t="d">
        <f>SubmittalSchedule!C209</f>
        <v>1899-12-30</v>
      </c>
      <c r="F211" s="174" t="d">
        <f t="shared" si="14"/>
        <v>1900-01-13</v>
      </c>
      <c r="G211" s="214" t="str">
        <f t="shared" ca="1" si="15"/>
        <v>Due</v>
      </c>
      <c r="H211" s="162">
        <f t="shared" si="13"/>
        <v>15</v>
      </c>
      <c r="I211" s="164"/>
      <c r="J211" s="164"/>
      <c r="K211" s="164"/>
      <c r="L211" s="164"/>
      <c r="M211" s="164"/>
      <c r="N211" s="164"/>
      <c r="O211" s="164"/>
      <c r="P211" s="164"/>
      <c r="Q211" s="164"/>
      <c r="R211" s="164"/>
      <c r="S211" s="164"/>
      <c r="T211" s="164"/>
      <c r="U211" s="165"/>
      <c r="V211" s="165"/>
      <c r="W211" s="164"/>
      <c r="X211" s="164"/>
      <c r="Y211" s="164"/>
      <c r="Z211" s="164"/>
      <c r="AA211" s="164"/>
      <c r="AB211" s="164"/>
      <c r="AC211" s="164"/>
      <c r="AD211" s="164"/>
      <c r="AE211" s="164"/>
      <c r="AF211" s="164"/>
      <c r="AG211" s="164"/>
      <c r="AH211" s="164"/>
      <c r="AI211" s="164"/>
      <c r="AJ211" s="164"/>
      <c r="AK211" s="164"/>
      <c r="AL211" s="164"/>
      <c r="AM211" s="164"/>
      <c r="AN211" s="164"/>
      <c r="AO211" s="164"/>
      <c r="AP211" s="164"/>
      <c r="AQ211" s="164"/>
      <c r="AR211" s="164"/>
      <c r="AS211" s="164"/>
      <c r="AT211" s="164"/>
      <c r="AU211" s="164"/>
      <c r="AV211" s="164"/>
      <c r="AW211" s="164"/>
      <c r="AX211" s="164"/>
      <c r="AY211" s="164"/>
      <c r="AZ211" s="164"/>
      <c r="BA211" s="164"/>
      <c r="BB211" s="164"/>
      <c r="BC211" s="164"/>
      <c r="BD211" s="164"/>
      <c r="BE211" s="164"/>
      <c r="BF211" s="164"/>
      <c r="BG211" s="164"/>
      <c r="BH211" s="164"/>
      <c r="BI211" s="164"/>
      <c r="BJ211" s="164"/>
      <c r="BK211" s="164"/>
      <c r="BL211" s="164"/>
    </row>
    <row r="212" spans="1:64" s="163" customFormat="1" ht="30" customHeight="1" thickBot="1" x14ac:dyDescent="0.4">
      <c r="A212" s="215"/>
      <c r="B212" s="169">
        <f>SubmittalSchedule!A210</f>
        <v>0</v>
      </c>
      <c r="C212" s="170">
        <f>SubmittalSchedule!B210</f>
        <v>0</v>
      </c>
      <c r="D212" s="172">
        <v>0</v>
      </c>
      <c r="E212" s="171" t="d">
        <f>SubmittalSchedule!C210</f>
        <v>1899-12-30</v>
      </c>
      <c r="F212" s="174" t="d">
        <f t="shared" si="14"/>
        <v>1900-01-13</v>
      </c>
      <c r="G212" s="214" t="str">
        <f t="shared" ca="1" si="15"/>
        <v>Due</v>
      </c>
      <c r="H212" s="162">
        <f t="shared" si="13"/>
        <v>15</v>
      </c>
      <c r="I212" s="164"/>
      <c r="J212" s="164"/>
      <c r="K212" s="164"/>
      <c r="L212" s="164"/>
      <c r="M212" s="164"/>
      <c r="N212" s="164"/>
      <c r="O212" s="164"/>
      <c r="P212" s="164"/>
      <c r="Q212" s="164"/>
      <c r="R212" s="164"/>
      <c r="S212" s="164"/>
      <c r="T212" s="164"/>
      <c r="U212" s="165"/>
      <c r="V212" s="165"/>
      <c r="W212" s="164"/>
      <c r="X212" s="164"/>
      <c r="Y212" s="164"/>
      <c r="Z212" s="164"/>
      <c r="AA212" s="164"/>
      <c r="AB212" s="164"/>
      <c r="AC212" s="164"/>
      <c r="AD212" s="164"/>
      <c r="AE212" s="164"/>
      <c r="AF212" s="164"/>
      <c r="AG212" s="164"/>
      <c r="AH212" s="164"/>
      <c r="AI212" s="164"/>
      <c r="AJ212" s="164"/>
      <c r="AK212" s="164"/>
      <c r="AL212" s="164"/>
      <c r="AM212" s="164"/>
      <c r="AN212" s="164"/>
      <c r="AO212" s="164"/>
      <c r="AP212" s="164"/>
      <c r="AQ212" s="164"/>
      <c r="AR212" s="164"/>
      <c r="AS212" s="164"/>
      <c r="AT212" s="164"/>
      <c r="AU212" s="164"/>
      <c r="AV212" s="164"/>
      <c r="AW212" s="164"/>
      <c r="AX212" s="164"/>
      <c r="AY212" s="164"/>
      <c r="AZ212" s="164"/>
      <c r="BA212" s="164"/>
      <c r="BB212" s="164"/>
      <c r="BC212" s="164"/>
      <c r="BD212" s="164"/>
      <c r="BE212" s="164"/>
      <c r="BF212" s="164"/>
      <c r="BG212" s="164"/>
      <c r="BH212" s="164"/>
      <c r="BI212" s="164"/>
      <c r="BJ212" s="164"/>
      <c r="BK212" s="164"/>
      <c r="BL212" s="164"/>
    </row>
    <row r="213" spans="1:64" s="163" customFormat="1" ht="30" customHeight="1" thickBot="1" x14ac:dyDescent="0.4">
      <c r="A213" s="215"/>
      <c r="B213" s="169">
        <f>SubmittalSchedule!A211</f>
        <v>0</v>
      </c>
      <c r="C213" s="170">
        <f>SubmittalSchedule!B211</f>
        <v>0</v>
      </c>
      <c r="D213" s="172">
        <v>0</v>
      </c>
      <c r="E213" s="171" t="d">
        <f>SubmittalSchedule!C211</f>
        <v>1899-12-30</v>
      </c>
      <c r="F213" s="174" t="d">
        <f t="shared" si="14"/>
        <v>1900-01-13</v>
      </c>
      <c r="G213" s="214" t="str">
        <f t="shared" ca="1" si="15"/>
        <v>Due</v>
      </c>
      <c r="H213" s="162">
        <f t="shared" si="13"/>
        <v>15</v>
      </c>
      <c r="I213" s="164"/>
      <c r="J213" s="164"/>
      <c r="K213" s="164"/>
      <c r="L213" s="164"/>
      <c r="M213" s="164"/>
      <c r="N213" s="164"/>
      <c r="O213" s="164"/>
      <c r="P213" s="164"/>
      <c r="Q213" s="164"/>
      <c r="R213" s="164"/>
      <c r="S213" s="164"/>
      <c r="T213" s="164"/>
      <c r="U213" s="165"/>
      <c r="V213" s="165"/>
      <c r="W213" s="164"/>
      <c r="X213" s="164"/>
      <c r="Y213" s="164"/>
      <c r="Z213" s="164"/>
      <c r="AA213" s="164"/>
      <c r="AB213" s="164"/>
      <c r="AC213" s="164"/>
      <c r="AD213" s="164"/>
      <c r="AE213" s="164"/>
      <c r="AF213" s="164"/>
      <c r="AG213" s="164"/>
      <c r="AH213" s="164"/>
      <c r="AI213" s="164"/>
      <c r="AJ213" s="164"/>
      <c r="AK213" s="164"/>
      <c r="AL213" s="164"/>
      <c r="AM213" s="164"/>
      <c r="AN213" s="164"/>
      <c r="AO213" s="164"/>
      <c r="AP213" s="164"/>
      <c r="AQ213" s="164"/>
      <c r="AR213" s="164"/>
      <c r="AS213" s="164"/>
      <c r="AT213" s="164"/>
      <c r="AU213" s="164"/>
      <c r="AV213" s="164"/>
      <c r="AW213" s="164"/>
      <c r="AX213" s="164"/>
      <c r="AY213" s="164"/>
      <c r="AZ213" s="164"/>
      <c r="BA213" s="164"/>
      <c r="BB213" s="164"/>
      <c r="BC213" s="164"/>
      <c r="BD213" s="164"/>
      <c r="BE213" s="164"/>
      <c r="BF213" s="164"/>
      <c r="BG213" s="164"/>
      <c r="BH213" s="164"/>
      <c r="BI213" s="164"/>
      <c r="BJ213" s="164"/>
      <c r="BK213" s="164"/>
      <c r="BL213" s="164"/>
    </row>
    <row r="214" spans="1:64" s="163" customFormat="1" ht="30" customHeight="1" thickBot="1" x14ac:dyDescent="0.4">
      <c r="A214" s="215"/>
      <c r="B214" s="169">
        <f>SubmittalSchedule!A212</f>
        <v>0</v>
      </c>
      <c r="C214" s="170">
        <f>SubmittalSchedule!B212</f>
        <v>0</v>
      </c>
      <c r="D214" s="172">
        <v>0</v>
      </c>
      <c r="E214" s="171" t="d">
        <f>SubmittalSchedule!C212</f>
        <v>1899-12-30</v>
      </c>
      <c r="F214" s="174" t="d">
        <f t="shared" si="14"/>
        <v>1900-01-13</v>
      </c>
      <c r="G214" s="214" t="str">
        <f t="shared" ca="1" si="15"/>
        <v>Due</v>
      </c>
      <c r="H214" s="162">
        <f t="shared" si="13"/>
        <v>15</v>
      </c>
      <c r="I214" s="164"/>
      <c r="J214" s="164"/>
      <c r="K214" s="164"/>
      <c r="L214" s="164"/>
      <c r="M214" s="164"/>
      <c r="N214" s="164"/>
      <c r="O214" s="164"/>
      <c r="P214" s="164"/>
      <c r="Q214" s="164"/>
      <c r="R214" s="164"/>
      <c r="S214" s="164"/>
      <c r="T214" s="164"/>
      <c r="U214" s="165"/>
      <c r="V214" s="165"/>
      <c r="W214" s="164"/>
      <c r="X214" s="164"/>
      <c r="Y214" s="164"/>
      <c r="Z214" s="164"/>
      <c r="AA214" s="164"/>
      <c r="AB214" s="164"/>
      <c r="AC214" s="164"/>
      <c r="AD214" s="164"/>
      <c r="AE214" s="164"/>
      <c r="AF214" s="164"/>
      <c r="AG214" s="164"/>
      <c r="AH214" s="164"/>
      <c r="AI214" s="164"/>
      <c r="AJ214" s="164"/>
      <c r="AK214" s="164"/>
      <c r="AL214" s="164"/>
      <c r="AM214" s="164"/>
      <c r="AN214" s="164"/>
      <c r="AO214" s="164"/>
      <c r="AP214" s="164"/>
      <c r="AQ214" s="164"/>
      <c r="AR214" s="164"/>
      <c r="AS214" s="164"/>
      <c r="AT214" s="164"/>
      <c r="AU214" s="164"/>
      <c r="AV214" s="164"/>
      <c r="AW214" s="164"/>
      <c r="AX214" s="164"/>
      <c r="AY214" s="164"/>
      <c r="AZ214" s="164"/>
      <c r="BA214" s="164"/>
      <c r="BB214" s="164"/>
      <c r="BC214" s="164"/>
      <c r="BD214" s="164"/>
      <c r="BE214" s="164"/>
      <c r="BF214" s="164"/>
      <c r="BG214" s="164"/>
      <c r="BH214" s="164"/>
      <c r="BI214" s="164"/>
      <c r="BJ214" s="164"/>
      <c r="BK214" s="164"/>
      <c r="BL214" s="164"/>
    </row>
    <row r="215" spans="1:64" s="163" customFormat="1" ht="30" customHeight="1" thickBot="1" x14ac:dyDescent="0.4">
      <c r="A215" s="215"/>
      <c r="B215" s="169">
        <f>SubmittalSchedule!A213</f>
        <v>0</v>
      </c>
      <c r="C215" s="170">
        <f>SubmittalSchedule!B213</f>
        <v>0</v>
      </c>
      <c r="D215" s="172">
        <v>0</v>
      </c>
      <c r="E215" s="171" t="d">
        <f>SubmittalSchedule!C213</f>
        <v>1899-12-30</v>
      </c>
      <c r="F215" s="174" t="d">
        <f t="shared" si="14"/>
        <v>1900-01-13</v>
      </c>
      <c r="G215" s="214" t="str">
        <f t="shared" ca="1" si="15"/>
        <v>Due</v>
      </c>
      <c r="H215" s="162">
        <f t="shared" si="13"/>
        <v>15</v>
      </c>
      <c r="I215" s="164"/>
      <c r="J215" s="164"/>
      <c r="K215" s="164"/>
      <c r="L215" s="164"/>
      <c r="M215" s="164"/>
      <c r="N215" s="164"/>
      <c r="O215" s="164"/>
      <c r="P215" s="164"/>
      <c r="Q215" s="164"/>
      <c r="R215" s="164"/>
      <c r="S215" s="164"/>
      <c r="T215" s="164"/>
      <c r="U215" s="165"/>
      <c r="V215" s="165"/>
      <c r="W215" s="164"/>
      <c r="X215" s="164"/>
      <c r="Y215" s="164"/>
      <c r="Z215" s="164"/>
      <c r="AA215" s="164"/>
      <c r="AB215" s="164"/>
      <c r="AC215" s="164"/>
      <c r="AD215" s="164"/>
      <c r="AE215" s="164"/>
      <c r="AF215" s="164"/>
      <c r="AG215" s="164"/>
      <c r="AH215" s="164"/>
      <c r="AI215" s="164"/>
      <c r="AJ215" s="164"/>
      <c r="AK215" s="164"/>
      <c r="AL215" s="164"/>
      <c r="AM215" s="164"/>
      <c r="AN215" s="164"/>
      <c r="AO215" s="164"/>
      <c r="AP215" s="164"/>
      <c r="AQ215" s="164"/>
      <c r="AR215" s="164"/>
      <c r="AS215" s="164"/>
      <c r="AT215" s="164"/>
      <c r="AU215" s="164"/>
      <c r="AV215" s="164"/>
      <c r="AW215" s="164"/>
      <c r="AX215" s="164"/>
      <c r="AY215" s="164"/>
      <c r="AZ215" s="164"/>
      <c r="BA215" s="164"/>
      <c r="BB215" s="164"/>
      <c r="BC215" s="164"/>
      <c r="BD215" s="164"/>
      <c r="BE215" s="164"/>
      <c r="BF215" s="164"/>
      <c r="BG215" s="164"/>
      <c r="BH215" s="164"/>
      <c r="BI215" s="164"/>
      <c r="BJ215" s="164"/>
      <c r="BK215" s="164"/>
      <c r="BL215" s="164"/>
    </row>
    <row r="216" spans="1:64" s="163" customFormat="1" ht="30" customHeight="1" thickBot="1" x14ac:dyDescent="0.4">
      <c r="A216" s="215"/>
      <c r="B216" s="169">
        <f>SubmittalSchedule!A214</f>
        <v>0</v>
      </c>
      <c r="C216" s="170">
        <f>SubmittalSchedule!B214</f>
        <v>0</v>
      </c>
      <c r="D216" s="172">
        <v>0</v>
      </c>
      <c r="E216" s="171" t="d">
        <f>SubmittalSchedule!C214</f>
        <v>1899-12-30</v>
      </c>
      <c r="F216" s="174" t="d">
        <f t="shared" si="14"/>
        <v>1900-01-13</v>
      </c>
      <c r="G216" s="214" t="str">
        <f t="shared" ca="1" si="15"/>
        <v>Due</v>
      </c>
      <c r="H216" s="162">
        <f t="shared" si="13"/>
        <v>15</v>
      </c>
      <c r="I216" s="164"/>
      <c r="J216" s="164"/>
      <c r="K216" s="164"/>
      <c r="L216" s="164"/>
      <c r="M216" s="164"/>
      <c r="N216" s="164"/>
      <c r="O216" s="164"/>
      <c r="P216" s="164"/>
      <c r="Q216" s="164"/>
      <c r="R216" s="164"/>
      <c r="S216" s="164"/>
      <c r="T216" s="164"/>
      <c r="U216" s="165"/>
      <c r="V216" s="165"/>
      <c r="W216" s="164"/>
      <c r="X216" s="164"/>
      <c r="Y216" s="164"/>
      <c r="Z216" s="164"/>
      <c r="AA216" s="164"/>
      <c r="AB216" s="164"/>
      <c r="AC216" s="164"/>
      <c r="AD216" s="164"/>
      <c r="AE216" s="164"/>
      <c r="AF216" s="164"/>
      <c r="AG216" s="164"/>
      <c r="AH216" s="164"/>
      <c r="AI216" s="164"/>
      <c r="AJ216" s="164"/>
      <c r="AK216" s="164"/>
      <c r="AL216" s="164"/>
      <c r="AM216" s="164"/>
      <c r="AN216" s="164"/>
      <c r="AO216" s="164"/>
      <c r="AP216" s="164"/>
      <c r="AQ216" s="164"/>
      <c r="AR216" s="164"/>
      <c r="AS216" s="164"/>
      <c r="AT216" s="164"/>
      <c r="AU216" s="164"/>
      <c r="AV216" s="164"/>
      <c r="AW216" s="164"/>
      <c r="AX216" s="164"/>
      <c r="AY216" s="164"/>
      <c r="AZ216" s="164"/>
      <c r="BA216" s="164"/>
      <c r="BB216" s="164"/>
      <c r="BC216" s="164"/>
      <c r="BD216" s="164"/>
      <c r="BE216" s="164"/>
      <c r="BF216" s="164"/>
      <c r="BG216" s="164"/>
      <c r="BH216" s="164"/>
      <c r="BI216" s="164"/>
      <c r="BJ216" s="164"/>
      <c r="BK216" s="164"/>
      <c r="BL216" s="164"/>
    </row>
    <row r="217" spans="1:64" s="163" customFormat="1" ht="30" customHeight="1" thickBot="1" x14ac:dyDescent="0.4">
      <c r="A217" s="215"/>
      <c r="B217" s="169">
        <f>SubmittalSchedule!A215</f>
        <v>0</v>
      </c>
      <c r="C217" s="170">
        <f>SubmittalSchedule!B215</f>
        <v>0</v>
      </c>
      <c r="D217" s="172">
        <v>0</v>
      </c>
      <c r="E217" s="171" t="d">
        <f>SubmittalSchedule!C215</f>
        <v>1899-12-30</v>
      </c>
      <c r="F217" s="174" t="d">
        <f t="shared" si="14"/>
        <v>1900-01-13</v>
      </c>
      <c r="G217" s="214" t="str">
        <f t="shared" ca="1" si="15"/>
        <v>Due</v>
      </c>
      <c r="H217" s="162">
        <f t="shared" si="13"/>
        <v>15</v>
      </c>
      <c r="I217" s="164"/>
      <c r="J217" s="164"/>
      <c r="K217" s="164"/>
      <c r="L217" s="164"/>
      <c r="M217" s="164"/>
      <c r="N217" s="164"/>
      <c r="O217" s="164"/>
      <c r="P217" s="164"/>
      <c r="Q217" s="164"/>
      <c r="R217" s="164"/>
      <c r="S217" s="164"/>
      <c r="T217" s="164"/>
      <c r="U217" s="165"/>
      <c r="V217" s="165"/>
      <c r="W217" s="164"/>
      <c r="X217" s="164"/>
      <c r="Y217" s="164"/>
      <c r="Z217" s="164"/>
      <c r="AA217" s="164"/>
      <c r="AB217" s="164"/>
      <c r="AC217" s="164"/>
      <c r="AD217" s="164"/>
      <c r="AE217" s="164"/>
      <c r="AF217" s="164"/>
      <c r="AG217" s="164"/>
      <c r="AH217" s="164"/>
      <c r="AI217" s="164"/>
      <c r="AJ217" s="164"/>
      <c r="AK217" s="164"/>
      <c r="AL217" s="164"/>
      <c r="AM217" s="164"/>
      <c r="AN217" s="164"/>
      <c r="AO217" s="164"/>
      <c r="AP217" s="164"/>
      <c r="AQ217" s="164"/>
      <c r="AR217" s="164"/>
      <c r="AS217" s="164"/>
      <c r="AT217" s="164"/>
      <c r="AU217" s="164"/>
      <c r="AV217" s="164"/>
      <c r="AW217" s="164"/>
      <c r="AX217" s="164"/>
      <c r="AY217" s="164"/>
      <c r="AZ217" s="164"/>
      <c r="BA217" s="164"/>
      <c r="BB217" s="164"/>
      <c r="BC217" s="164"/>
      <c r="BD217" s="164"/>
      <c r="BE217" s="164"/>
      <c r="BF217" s="164"/>
      <c r="BG217" s="164"/>
      <c r="BH217" s="164"/>
      <c r="BI217" s="164"/>
      <c r="BJ217" s="164"/>
      <c r="BK217" s="164"/>
      <c r="BL217" s="164"/>
    </row>
    <row r="218" spans="1:64" s="163" customFormat="1" ht="30" customHeight="1" thickBot="1" x14ac:dyDescent="0.4">
      <c r="A218" s="215"/>
      <c r="B218" s="169">
        <f>SubmittalSchedule!A216</f>
        <v>0</v>
      </c>
      <c r="C218" s="170">
        <f>SubmittalSchedule!B216</f>
        <v>0</v>
      </c>
      <c r="D218" s="172">
        <v>0</v>
      </c>
      <c r="E218" s="171" t="d">
        <f>SubmittalSchedule!C216</f>
        <v>1899-12-30</v>
      </c>
      <c r="F218" s="174" t="d">
        <f t="shared" si="14"/>
        <v>1900-01-13</v>
      </c>
      <c r="G218" s="214" t="str">
        <f t="shared" ca="1" si="15"/>
        <v>Due</v>
      </c>
      <c r="H218" s="162">
        <f t="shared" si="13"/>
        <v>15</v>
      </c>
      <c r="I218" s="164"/>
      <c r="J218" s="164"/>
      <c r="K218" s="164"/>
      <c r="L218" s="164"/>
      <c r="M218" s="164"/>
      <c r="N218" s="164"/>
      <c r="O218" s="164"/>
      <c r="P218" s="164"/>
      <c r="Q218" s="164"/>
      <c r="R218" s="164"/>
      <c r="S218" s="164"/>
      <c r="T218" s="164"/>
      <c r="U218" s="165"/>
      <c r="V218" s="165"/>
      <c r="W218" s="164"/>
      <c r="X218" s="164"/>
      <c r="Y218" s="164"/>
      <c r="Z218" s="164"/>
      <c r="AA218" s="164"/>
      <c r="AB218" s="164"/>
      <c r="AC218" s="164"/>
      <c r="AD218" s="164"/>
      <c r="AE218" s="164"/>
      <c r="AF218" s="164"/>
      <c r="AG218" s="164"/>
      <c r="AH218" s="164"/>
      <c r="AI218" s="164"/>
      <c r="AJ218" s="164"/>
      <c r="AK218" s="164"/>
      <c r="AL218" s="164"/>
      <c r="AM218" s="164"/>
      <c r="AN218" s="164"/>
      <c r="AO218" s="164"/>
      <c r="AP218" s="164"/>
      <c r="AQ218" s="164"/>
      <c r="AR218" s="164"/>
      <c r="AS218" s="164"/>
      <c r="AT218" s="164"/>
      <c r="AU218" s="164"/>
      <c r="AV218" s="164"/>
      <c r="AW218" s="164"/>
      <c r="AX218" s="164"/>
      <c r="AY218" s="164"/>
      <c r="AZ218" s="164"/>
      <c r="BA218" s="164"/>
      <c r="BB218" s="164"/>
      <c r="BC218" s="164"/>
      <c r="BD218" s="164"/>
      <c r="BE218" s="164"/>
      <c r="BF218" s="164"/>
      <c r="BG218" s="164"/>
      <c r="BH218" s="164"/>
      <c r="BI218" s="164"/>
      <c r="BJ218" s="164"/>
      <c r="BK218" s="164"/>
      <c r="BL218" s="164"/>
    </row>
    <row r="219" spans="1:64" s="163" customFormat="1" ht="30" customHeight="1" thickBot="1" x14ac:dyDescent="0.4">
      <c r="A219" s="215"/>
      <c r="B219" s="169">
        <f>SubmittalSchedule!A217</f>
        <v>0</v>
      </c>
      <c r="C219" s="170">
        <f>SubmittalSchedule!B217</f>
        <v>0</v>
      </c>
      <c r="D219" s="172">
        <v>0</v>
      </c>
      <c r="E219" s="171" t="d">
        <f>SubmittalSchedule!C217</f>
        <v>1899-12-30</v>
      </c>
      <c r="F219" s="174" t="d">
        <f t="shared" si="14"/>
        <v>1900-01-13</v>
      </c>
      <c r="G219" s="214" t="str">
        <f t="shared" ca="1" si="15"/>
        <v>Due</v>
      </c>
      <c r="H219" s="162">
        <f t="shared" si="13"/>
        <v>15</v>
      </c>
      <c r="I219" s="164"/>
      <c r="J219" s="164"/>
      <c r="K219" s="164"/>
      <c r="L219" s="164"/>
      <c r="M219" s="164"/>
      <c r="N219" s="164"/>
      <c r="O219" s="164"/>
      <c r="P219" s="164"/>
      <c r="Q219" s="164"/>
      <c r="R219" s="164"/>
      <c r="S219" s="164"/>
      <c r="T219" s="164"/>
      <c r="U219" s="165"/>
      <c r="V219" s="165"/>
      <c r="W219" s="164"/>
      <c r="X219" s="164"/>
      <c r="Y219" s="164"/>
      <c r="Z219" s="164"/>
      <c r="AA219" s="164"/>
      <c r="AB219" s="164"/>
      <c r="AC219" s="164"/>
      <c r="AD219" s="164"/>
      <c r="AE219" s="164"/>
      <c r="AF219" s="164"/>
      <c r="AG219" s="164"/>
      <c r="AH219" s="164"/>
      <c r="AI219" s="164"/>
      <c r="AJ219" s="164"/>
      <c r="AK219" s="164"/>
      <c r="AL219" s="164"/>
      <c r="AM219" s="164"/>
      <c r="AN219" s="164"/>
      <c r="AO219" s="164"/>
      <c r="AP219" s="164"/>
      <c r="AQ219" s="164"/>
      <c r="AR219" s="164"/>
      <c r="AS219" s="164"/>
      <c r="AT219" s="164"/>
      <c r="AU219" s="164"/>
      <c r="AV219" s="164"/>
      <c r="AW219" s="164"/>
      <c r="AX219" s="164"/>
      <c r="AY219" s="164"/>
      <c r="AZ219" s="164"/>
      <c r="BA219" s="164"/>
      <c r="BB219" s="164"/>
      <c r="BC219" s="164"/>
      <c r="BD219" s="164"/>
      <c r="BE219" s="164"/>
      <c r="BF219" s="164"/>
      <c r="BG219" s="164"/>
      <c r="BH219" s="164"/>
      <c r="BI219" s="164"/>
      <c r="BJ219" s="164"/>
      <c r="BK219" s="164"/>
      <c r="BL219" s="164"/>
    </row>
    <row r="220" spans="1:64" s="163" customFormat="1" ht="30" customHeight="1" thickBot="1" x14ac:dyDescent="0.4">
      <c r="A220" s="215"/>
      <c r="B220" s="169">
        <f>SubmittalSchedule!A218</f>
        <v>0</v>
      </c>
      <c r="C220" s="170">
        <f>SubmittalSchedule!B218</f>
        <v>0</v>
      </c>
      <c r="D220" s="172">
        <v>0</v>
      </c>
      <c r="E220" s="171" t="d">
        <f>SubmittalSchedule!C218</f>
        <v>1899-12-30</v>
      </c>
      <c r="F220" s="174" t="d">
        <f t="shared" si="14"/>
        <v>1900-01-13</v>
      </c>
      <c r="G220" s="214" t="str">
        <f t="shared" ca="1" si="15"/>
        <v>Due</v>
      </c>
      <c r="H220" s="162">
        <f t="shared" si="13"/>
        <v>15</v>
      </c>
      <c r="I220" s="164"/>
      <c r="J220" s="164"/>
      <c r="K220" s="164"/>
      <c r="L220" s="164"/>
      <c r="M220" s="164"/>
      <c r="N220" s="164"/>
      <c r="O220" s="164"/>
      <c r="P220" s="164"/>
      <c r="Q220" s="164"/>
      <c r="R220" s="164"/>
      <c r="S220" s="164"/>
      <c r="T220" s="164"/>
      <c r="U220" s="165"/>
      <c r="V220" s="165"/>
      <c r="W220" s="164"/>
      <c r="X220" s="164"/>
      <c r="Y220" s="164"/>
      <c r="Z220" s="164"/>
      <c r="AA220" s="164"/>
      <c r="AB220" s="164"/>
      <c r="AC220" s="164"/>
      <c r="AD220" s="164"/>
      <c r="AE220" s="164"/>
      <c r="AF220" s="164"/>
      <c r="AG220" s="164"/>
      <c r="AH220" s="164"/>
      <c r="AI220" s="164"/>
      <c r="AJ220" s="164"/>
      <c r="AK220" s="164"/>
      <c r="AL220" s="164"/>
      <c r="AM220" s="164"/>
      <c r="AN220" s="164"/>
      <c r="AO220" s="164"/>
      <c r="AP220" s="164"/>
      <c r="AQ220" s="164"/>
      <c r="AR220" s="164"/>
      <c r="AS220" s="164"/>
      <c r="AT220" s="164"/>
      <c r="AU220" s="164"/>
      <c r="AV220" s="164"/>
      <c r="AW220" s="164"/>
      <c r="AX220" s="164"/>
      <c r="AY220" s="164"/>
      <c r="AZ220" s="164"/>
      <c r="BA220" s="164"/>
      <c r="BB220" s="164"/>
      <c r="BC220" s="164"/>
      <c r="BD220" s="164"/>
      <c r="BE220" s="164"/>
      <c r="BF220" s="164"/>
      <c r="BG220" s="164"/>
      <c r="BH220" s="164"/>
      <c r="BI220" s="164"/>
      <c r="BJ220" s="164"/>
      <c r="BK220" s="164"/>
      <c r="BL220" s="164"/>
    </row>
    <row r="221" spans="1:64" s="163" customFormat="1" ht="30" customHeight="1" thickBot="1" x14ac:dyDescent="0.4">
      <c r="A221" s="215"/>
      <c r="B221" s="169">
        <f>SubmittalSchedule!A219</f>
        <v>0</v>
      </c>
      <c r="C221" s="170">
        <f>SubmittalSchedule!B219</f>
        <v>0</v>
      </c>
      <c r="D221" s="172">
        <v>0</v>
      </c>
      <c r="E221" s="171" t="d">
        <f>SubmittalSchedule!C219</f>
        <v>1899-12-30</v>
      </c>
      <c r="F221" s="174" t="d">
        <f t="shared" si="14"/>
        <v>1900-01-13</v>
      </c>
      <c r="G221" s="214" t="str">
        <f t="shared" ca="1" si="15"/>
        <v>Due</v>
      </c>
      <c r="H221" s="162">
        <f t="shared" si="13"/>
        <v>15</v>
      </c>
      <c r="I221" s="164"/>
      <c r="J221" s="164"/>
      <c r="K221" s="164"/>
      <c r="L221" s="164"/>
      <c r="M221" s="164"/>
      <c r="N221" s="164"/>
      <c r="O221" s="164"/>
      <c r="P221" s="164"/>
      <c r="Q221" s="164"/>
      <c r="R221" s="164"/>
      <c r="S221" s="164"/>
      <c r="T221" s="164"/>
      <c r="U221" s="165"/>
      <c r="V221" s="165"/>
      <c r="W221" s="164"/>
      <c r="X221" s="164"/>
      <c r="Y221" s="164"/>
      <c r="Z221" s="164"/>
      <c r="AA221" s="164"/>
      <c r="AB221" s="164"/>
      <c r="AC221" s="164"/>
      <c r="AD221" s="164"/>
      <c r="AE221" s="164"/>
      <c r="AF221" s="164"/>
      <c r="AG221" s="164"/>
      <c r="AH221" s="164"/>
      <c r="AI221" s="164"/>
      <c r="AJ221" s="164"/>
      <c r="AK221" s="164"/>
      <c r="AL221" s="164"/>
      <c r="AM221" s="164"/>
      <c r="AN221" s="164"/>
      <c r="AO221" s="164"/>
      <c r="AP221" s="164"/>
      <c r="AQ221" s="164"/>
      <c r="AR221" s="164"/>
      <c r="AS221" s="164"/>
      <c r="AT221" s="164"/>
      <c r="AU221" s="164"/>
      <c r="AV221" s="164"/>
      <c r="AW221" s="164"/>
      <c r="AX221" s="164"/>
      <c r="AY221" s="164"/>
      <c r="AZ221" s="164"/>
      <c r="BA221" s="164"/>
      <c r="BB221" s="164"/>
      <c r="BC221" s="164"/>
      <c r="BD221" s="164"/>
      <c r="BE221" s="164"/>
      <c r="BF221" s="164"/>
      <c r="BG221" s="164"/>
      <c r="BH221" s="164"/>
      <c r="BI221" s="164"/>
      <c r="BJ221" s="164"/>
      <c r="BK221" s="164"/>
      <c r="BL221" s="164"/>
    </row>
    <row r="222" spans="1:64" s="163" customFormat="1" ht="30" customHeight="1" thickBot="1" x14ac:dyDescent="0.4">
      <c r="A222" s="215"/>
      <c r="B222" s="169">
        <f>SubmittalSchedule!A220</f>
        <v>0</v>
      </c>
      <c r="C222" s="170">
        <f>SubmittalSchedule!B220</f>
        <v>0</v>
      </c>
      <c r="D222" s="172">
        <v>0</v>
      </c>
      <c r="E222" s="171" t="d">
        <f>SubmittalSchedule!C220</f>
        <v>1899-12-30</v>
      </c>
      <c r="F222" s="174" t="d">
        <f t="shared" si="14"/>
        <v>1900-01-13</v>
      </c>
      <c r="G222" s="214" t="str">
        <f t="shared" ca="1" si="15"/>
        <v>Due</v>
      </c>
      <c r="H222" s="162">
        <f t="shared" si="13"/>
        <v>15</v>
      </c>
      <c r="I222" s="164"/>
      <c r="J222" s="164"/>
      <c r="K222" s="164"/>
      <c r="L222" s="164"/>
      <c r="M222" s="164"/>
      <c r="N222" s="164"/>
      <c r="O222" s="164"/>
      <c r="P222" s="164"/>
      <c r="Q222" s="164"/>
      <c r="R222" s="164"/>
      <c r="S222" s="164"/>
      <c r="T222" s="164"/>
      <c r="U222" s="165"/>
      <c r="V222" s="165"/>
      <c r="W222" s="164"/>
      <c r="X222" s="164"/>
      <c r="Y222" s="164"/>
      <c r="Z222" s="164"/>
      <c r="AA222" s="164"/>
      <c r="AB222" s="164"/>
      <c r="AC222" s="164"/>
      <c r="AD222" s="164"/>
      <c r="AE222" s="164"/>
      <c r="AF222" s="164"/>
      <c r="AG222" s="164"/>
      <c r="AH222" s="164"/>
      <c r="AI222" s="164"/>
      <c r="AJ222" s="164"/>
      <c r="AK222" s="164"/>
      <c r="AL222" s="164"/>
      <c r="AM222" s="164"/>
      <c r="AN222" s="164"/>
      <c r="AO222" s="164"/>
      <c r="AP222" s="164"/>
      <c r="AQ222" s="164"/>
      <c r="AR222" s="164"/>
      <c r="AS222" s="164"/>
      <c r="AT222" s="164"/>
      <c r="AU222" s="164"/>
      <c r="AV222" s="164"/>
      <c r="AW222" s="164"/>
      <c r="AX222" s="164"/>
      <c r="AY222" s="164"/>
      <c r="AZ222" s="164"/>
      <c r="BA222" s="164"/>
      <c r="BB222" s="164"/>
      <c r="BC222" s="164"/>
      <c r="BD222" s="164"/>
      <c r="BE222" s="164"/>
      <c r="BF222" s="164"/>
      <c r="BG222" s="164"/>
      <c r="BH222" s="164"/>
      <c r="BI222" s="164"/>
      <c r="BJ222" s="164"/>
      <c r="BK222" s="164"/>
      <c r="BL222" s="164"/>
    </row>
    <row r="223" spans="1:64" s="163" customFormat="1" ht="30" customHeight="1" thickBot="1" x14ac:dyDescent="0.4">
      <c r="A223" s="215"/>
      <c r="B223" s="169">
        <f>SubmittalSchedule!A221</f>
        <v>0</v>
      </c>
      <c r="C223" s="170">
        <f>SubmittalSchedule!B221</f>
        <v>0</v>
      </c>
      <c r="D223" s="172">
        <v>0</v>
      </c>
      <c r="E223" s="171" t="d">
        <f>SubmittalSchedule!C221</f>
        <v>1899-12-30</v>
      </c>
      <c r="F223" s="174" t="d">
        <f t="shared" si="14"/>
        <v>1900-01-13</v>
      </c>
      <c r="G223" s="214" t="str">
        <f t="shared" ca="1" si="15"/>
        <v>Due</v>
      </c>
      <c r="H223" s="162">
        <f t="shared" si="13"/>
        <v>15</v>
      </c>
      <c r="I223" s="164"/>
      <c r="J223" s="164"/>
      <c r="K223" s="164"/>
      <c r="L223" s="164"/>
      <c r="M223" s="164"/>
      <c r="N223" s="164"/>
      <c r="O223" s="164"/>
      <c r="P223" s="164"/>
      <c r="Q223" s="164"/>
      <c r="R223" s="164"/>
      <c r="S223" s="164"/>
      <c r="T223" s="164"/>
      <c r="U223" s="165"/>
      <c r="V223" s="165"/>
      <c r="W223" s="164"/>
      <c r="X223" s="164"/>
      <c r="Y223" s="164"/>
      <c r="Z223" s="164"/>
      <c r="AA223" s="164"/>
      <c r="AB223" s="164"/>
      <c r="AC223" s="164"/>
      <c r="AD223" s="164"/>
      <c r="AE223" s="164"/>
      <c r="AF223" s="164"/>
      <c r="AG223" s="164"/>
      <c r="AH223" s="164"/>
      <c r="AI223" s="164"/>
      <c r="AJ223" s="164"/>
      <c r="AK223" s="164"/>
      <c r="AL223" s="164"/>
      <c r="AM223" s="164"/>
      <c r="AN223" s="164"/>
      <c r="AO223" s="164"/>
      <c r="AP223" s="164"/>
      <c r="AQ223" s="164"/>
      <c r="AR223" s="164"/>
      <c r="AS223" s="164"/>
      <c r="AT223" s="164"/>
      <c r="AU223" s="164"/>
      <c r="AV223" s="164"/>
      <c r="AW223" s="164"/>
      <c r="AX223" s="164"/>
      <c r="AY223" s="164"/>
      <c r="AZ223" s="164"/>
      <c r="BA223" s="164"/>
      <c r="BB223" s="164"/>
      <c r="BC223" s="164"/>
      <c r="BD223" s="164"/>
      <c r="BE223" s="164"/>
      <c r="BF223" s="164"/>
      <c r="BG223" s="164"/>
      <c r="BH223" s="164"/>
      <c r="BI223" s="164"/>
      <c r="BJ223" s="164"/>
      <c r="BK223" s="164"/>
      <c r="BL223" s="164"/>
    </row>
    <row r="224" spans="1:64" s="163" customFormat="1" ht="30" customHeight="1" thickBot="1" x14ac:dyDescent="0.4">
      <c r="A224" s="215"/>
      <c r="B224" s="169">
        <f>SubmittalSchedule!A222</f>
        <v>0</v>
      </c>
      <c r="C224" s="170">
        <f>SubmittalSchedule!B222</f>
        <v>0</v>
      </c>
      <c r="D224" s="172">
        <v>0</v>
      </c>
      <c r="E224" s="171" t="d">
        <f>SubmittalSchedule!C222</f>
        <v>1899-12-30</v>
      </c>
      <c r="F224" s="174" t="d">
        <f t="shared" si="14"/>
        <v>1900-01-13</v>
      </c>
      <c r="G224" s="214" t="str">
        <f t="shared" ca="1" si="15"/>
        <v>Due</v>
      </c>
      <c r="H224" s="162">
        <f t="shared" si="13"/>
        <v>15</v>
      </c>
      <c r="I224" s="164"/>
      <c r="J224" s="164"/>
      <c r="K224" s="164"/>
      <c r="L224" s="164"/>
      <c r="M224" s="164"/>
      <c r="N224" s="164"/>
      <c r="O224" s="164"/>
      <c r="P224" s="164"/>
      <c r="Q224" s="164"/>
      <c r="R224" s="164"/>
      <c r="S224" s="164"/>
      <c r="T224" s="164"/>
      <c r="U224" s="165"/>
      <c r="V224" s="165"/>
      <c r="W224" s="164"/>
      <c r="X224" s="164"/>
      <c r="Y224" s="164"/>
      <c r="Z224" s="164"/>
      <c r="AA224" s="164"/>
      <c r="AB224" s="164"/>
      <c r="AC224" s="164"/>
      <c r="AD224" s="164"/>
      <c r="AE224" s="164"/>
      <c r="AF224" s="164"/>
      <c r="AG224" s="164"/>
      <c r="AH224" s="164"/>
      <c r="AI224" s="164"/>
      <c r="AJ224" s="164"/>
      <c r="AK224" s="164"/>
      <c r="AL224" s="164"/>
      <c r="AM224" s="164"/>
      <c r="AN224" s="164"/>
      <c r="AO224" s="164"/>
      <c r="AP224" s="164"/>
      <c r="AQ224" s="164"/>
      <c r="AR224" s="164"/>
      <c r="AS224" s="164"/>
      <c r="AT224" s="164"/>
      <c r="AU224" s="164"/>
      <c r="AV224" s="164"/>
      <c r="AW224" s="164"/>
      <c r="AX224" s="164"/>
      <c r="AY224" s="164"/>
      <c r="AZ224" s="164"/>
      <c r="BA224" s="164"/>
      <c r="BB224" s="164"/>
      <c r="BC224" s="164"/>
      <c r="BD224" s="164"/>
      <c r="BE224" s="164"/>
      <c r="BF224" s="164"/>
      <c r="BG224" s="164"/>
      <c r="BH224" s="164"/>
      <c r="BI224" s="164"/>
      <c r="BJ224" s="164"/>
      <c r="BK224" s="164"/>
      <c r="BL224" s="164"/>
    </row>
    <row r="225" spans="1:64" s="163" customFormat="1" ht="30" customHeight="1" thickBot="1" x14ac:dyDescent="0.4">
      <c r="A225" s="215"/>
      <c r="B225" s="169">
        <f>SubmittalSchedule!A223</f>
        <v>0</v>
      </c>
      <c r="C225" s="170">
        <f>SubmittalSchedule!B223</f>
        <v>0</v>
      </c>
      <c r="D225" s="172">
        <v>0</v>
      </c>
      <c r="E225" s="171" t="d">
        <f>SubmittalSchedule!C223</f>
        <v>1899-12-30</v>
      </c>
      <c r="F225" s="174" t="d">
        <f t="shared" si="14"/>
        <v>1900-01-13</v>
      </c>
      <c r="G225" s="214" t="str">
        <f t="shared" ca="1" si="15"/>
        <v>Due</v>
      </c>
      <c r="H225" s="162">
        <f t="shared" si="13"/>
        <v>15</v>
      </c>
      <c r="I225" s="164"/>
      <c r="J225" s="164"/>
      <c r="K225" s="164"/>
      <c r="L225" s="164"/>
      <c r="M225" s="164"/>
      <c r="N225" s="164"/>
      <c r="O225" s="164"/>
      <c r="P225" s="164"/>
      <c r="Q225" s="164"/>
      <c r="R225" s="164"/>
      <c r="S225" s="164"/>
      <c r="T225" s="164"/>
      <c r="U225" s="165"/>
      <c r="V225" s="165"/>
      <c r="W225" s="164"/>
      <c r="X225" s="164"/>
      <c r="Y225" s="164"/>
      <c r="Z225" s="164"/>
      <c r="AA225" s="164"/>
      <c r="AB225" s="164"/>
      <c r="AC225" s="164"/>
      <c r="AD225" s="164"/>
      <c r="AE225" s="164"/>
      <c r="AF225" s="164"/>
      <c r="AG225" s="164"/>
      <c r="AH225" s="164"/>
      <c r="AI225" s="164"/>
      <c r="AJ225" s="164"/>
      <c r="AK225" s="164"/>
      <c r="AL225" s="164"/>
      <c r="AM225" s="164"/>
      <c r="AN225" s="164"/>
      <c r="AO225" s="164"/>
      <c r="AP225" s="164"/>
      <c r="AQ225" s="164"/>
      <c r="AR225" s="164"/>
      <c r="AS225" s="164"/>
      <c r="AT225" s="164"/>
      <c r="AU225" s="164"/>
      <c r="AV225" s="164"/>
      <c r="AW225" s="164"/>
      <c r="AX225" s="164"/>
      <c r="AY225" s="164"/>
      <c r="AZ225" s="164"/>
      <c r="BA225" s="164"/>
      <c r="BB225" s="164"/>
      <c r="BC225" s="164"/>
      <c r="BD225" s="164"/>
      <c r="BE225" s="164"/>
      <c r="BF225" s="164"/>
      <c r="BG225" s="164"/>
      <c r="BH225" s="164"/>
      <c r="BI225" s="164"/>
      <c r="BJ225" s="164"/>
      <c r="BK225" s="164"/>
      <c r="BL225" s="164"/>
    </row>
    <row r="226" spans="1:64" s="163" customFormat="1" ht="30" customHeight="1" thickBot="1" x14ac:dyDescent="0.4">
      <c r="A226" s="215"/>
      <c r="B226" s="169">
        <f>SubmittalSchedule!A224</f>
        <v>0</v>
      </c>
      <c r="C226" s="170">
        <f>SubmittalSchedule!B224</f>
        <v>0</v>
      </c>
      <c r="D226" s="172">
        <v>0</v>
      </c>
      <c r="E226" s="171" t="d">
        <f>SubmittalSchedule!C224</f>
        <v>1899-12-30</v>
      </c>
      <c r="F226" s="174" t="d">
        <f t="shared" si="14"/>
        <v>1900-01-13</v>
      </c>
      <c r="G226" s="214" t="str">
        <f t="shared" ca="1" si="15"/>
        <v>Due</v>
      </c>
      <c r="H226" s="162">
        <f t="shared" si="13"/>
        <v>15</v>
      </c>
      <c r="I226" s="164"/>
      <c r="J226" s="164"/>
      <c r="K226" s="164"/>
      <c r="L226" s="164"/>
      <c r="M226" s="164"/>
      <c r="N226" s="164"/>
      <c r="O226" s="164"/>
      <c r="P226" s="164"/>
      <c r="Q226" s="164"/>
      <c r="R226" s="164"/>
      <c r="S226" s="164"/>
      <c r="T226" s="164"/>
      <c r="U226" s="165"/>
      <c r="V226" s="165"/>
      <c r="W226" s="164"/>
      <c r="X226" s="164"/>
      <c r="Y226" s="164"/>
      <c r="Z226" s="164"/>
      <c r="AA226" s="164"/>
      <c r="AB226" s="164"/>
      <c r="AC226" s="164"/>
      <c r="AD226" s="164"/>
      <c r="AE226" s="164"/>
      <c r="AF226" s="164"/>
      <c r="AG226" s="164"/>
      <c r="AH226" s="164"/>
      <c r="AI226" s="164"/>
      <c r="AJ226" s="164"/>
      <c r="AK226" s="164"/>
      <c r="AL226" s="164"/>
      <c r="AM226" s="164"/>
      <c r="AN226" s="164"/>
      <c r="AO226" s="164"/>
      <c r="AP226" s="164"/>
      <c r="AQ226" s="164"/>
      <c r="AR226" s="164"/>
      <c r="AS226" s="164"/>
      <c r="AT226" s="164"/>
      <c r="AU226" s="164"/>
      <c r="AV226" s="164"/>
      <c r="AW226" s="164"/>
      <c r="AX226" s="164"/>
      <c r="AY226" s="164"/>
      <c r="AZ226" s="164"/>
      <c r="BA226" s="164"/>
      <c r="BB226" s="164"/>
      <c r="BC226" s="164"/>
      <c r="BD226" s="164"/>
      <c r="BE226" s="164"/>
      <c r="BF226" s="164"/>
      <c r="BG226" s="164"/>
      <c r="BH226" s="164"/>
      <c r="BI226" s="164"/>
      <c r="BJ226" s="164"/>
      <c r="BK226" s="164"/>
      <c r="BL226" s="164"/>
    </row>
    <row r="227" spans="1:64" s="163" customFormat="1" ht="30" customHeight="1" thickBot="1" x14ac:dyDescent="0.4">
      <c r="A227" s="215"/>
      <c r="B227" s="169">
        <f>SubmittalSchedule!A225</f>
        <v>0</v>
      </c>
      <c r="C227" s="170">
        <f>SubmittalSchedule!B225</f>
        <v>0</v>
      </c>
      <c r="D227" s="172">
        <v>0</v>
      </c>
      <c r="E227" s="171" t="d">
        <f>SubmittalSchedule!C225</f>
        <v>1899-12-30</v>
      </c>
      <c r="F227" s="174" t="d">
        <f t="shared" si="14"/>
        <v>1900-01-13</v>
      </c>
      <c r="G227" s="214" t="str">
        <f t="shared" ca="1" si="15"/>
        <v>Due</v>
      </c>
      <c r="H227" s="162">
        <f t="shared" si="13"/>
        <v>15</v>
      </c>
      <c r="I227" s="164"/>
      <c r="J227" s="164"/>
      <c r="K227" s="164"/>
      <c r="L227" s="164"/>
      <c r="M227" s="164"/>
      <c r="N227" s="164"/>
      <c r="O227" s="164"/>
      <c r="P227" s="164"/>
      <c r="Q227" s="164"/>
      <c r="R227" s="164"/>
      <c r="S227" s="164"/>
      <c r="T227" s="164"/>
      <c r="U227" s="165"/>
      <c r="V227" s="165"/>
      <c r="W227" s="164"/>
      <c r="X227" s="164"/>
      <c r="Y227" s="164"/>
      <c r="Z227" s="164"/>
      <c r="AA227" s="164"/>
      <c r="AB227" s="164"/>
      <c r="AC227" s="164"/>
      <c r="AD227" s="164"/>
      <c r="AE227" s="164"/>
      <c r="AF227" s="164"/>
      <c r="AG227" s="164"/>
      <c r="AH227" s="164"/>
      <c r="AI227" s="164"/>
      <c r="AJ227" s="164"/>
      <c r="AK227" s="164"/>
      <c r="AL227" s="164"/>
      <c r="AM227" s="164"/>
      <c r="AN227" s="164"/>
      <c r="AO227" s="164"/>
      <c r="AP227" s="164"/>
      <c r="AQ227" s="164"/>
      <c r="AR227" s="164"/>
      <c r="AS227" s="164"/>
      <c r="AT227" s="164"/>
      <c r="AU227" s="164"/>
      <c r="AV227" s="164"/>
      <c r="AW227" s="164"/>
      <c r="AX227" s="164"/>
      <c r="AY227" s="164"/>
      <c r="AZ227" s="164"/>
      <c r="BA227" s="164"/>
      <c r="BB227" s="164"/>
      <c r="BC227" s="164"/>
      <c r="BD227" s="164"/>
      <c r="BE227" s="164"/>
      <c r="BF227" s="164"/>
      <c r="BG227" s="164"/>
      <c r="BH227" s="164"/>
      <c r="BI227" s="164"/>
      <c r="BJ227" s="164"/>
      <c r="BK227" s="164"/>
      <c r="BL227" s="164"/>
    </row>
    <row r="228" spans="1:64" s="163" customFormat="1" ht="30" customHeight="1" thickBot="1" x14ac:dyDescent="0.4">
      <c r="A228" s="215"/>
      <c r="B228" s="169">
        <f>SubmittalSchedule!A226</f>
        <v>0</v>
      </c>
      <c r="C228" s="170">
        <f>SubmittalSchedule!B226</f>
        <v>0</v>
      </c>
      <c r="D228" s="172">
        <v>0</v>
      </c>
      <c r="E228" s="171" t="d">
        <f>SubmittalSchedule!C226</f>
        <v>1899-12-30</v>
      </c>
      <c r="F228" s="174" t="d">
        <f t="shared" si="14"/>
        <v>1900-01-13</v>
      </c>
      <c r="G228" s="214" t="str">
        <f t="shared" ca="1" si="15"/>
        <v>Due</v>
      </c>
      <c r="H228" s="162">
        <f t="shared" si="13"/>
        <v>15</v>
      </c>
      <c r="I228" s="164"/>
      <c r="J228" s="164"/>
      <c r="K228" s="164"/>
      <c r="L228" s="164"/>
      <c r="M228" s="164"/>
      <c r="N228" s="164"/>
      <c r="O228" s="164"/>
      <c r="P228" s="164"/>
      <c r="Q228" s="164"/>
      <c r="R228" s="164"/>
      <c r="S228" s="164"/>
      <c r="T228" s="164"/>
      <c r="U228" s="165"/>
      <c r="V228" s="165"/>
      <c r="W228" s="164"/>
      <c r="X228" s="164"/>
      <c r="Y228" s="164"/>
      <c r="Z228" s="164"/>
      <c r="AA228" s="164"/>
      <c r="AB228" s="164"/>
      <c r="AC228" s="164"/>
      <c r="AD228" s="164"/>
      <c r="AE228" s="164"/>
      <c r="AF228" s="164"/>
      <c r="AG228" s="164"/>
      <c r="AH228" s="164"/>
      <c r="AI228" s="164"/>
      <c r="AJ228" s="164"/>
      <c r="AK228" s="164"/>
      <c r="AL228" s="164"/>
      <c r="AM228" s="164"/>
      <c r="AN228" s="164"/>
      <c r="AO228" s="164"/>
      <c r="AP228" s="164"/>
      <c r="AQ228" s="164"/>
      <c r="AR228" s="164"/>
      <c r="AS228" s="164"/>
      <c r="AT228" s="164"/>
      <c r="AU228" s="164"/>
      <c r="AV228" s="164"/>
      <c r="AW228" s="164"/>
      <c r="AX228" s="164"/>
      <c r="AY228" s="164"/>
      <c r="AZ228" s="164"/>
      <c r="BA228" s="164"/>
      <c r="BB228" s="164"/>
      <c r="BC228" s="164"/>
      <c r="BD228" s="164"/>
      <c r="BE228" s="164"/>
      <c r="BF228" s="164"/>
      <c r="BG228" s="164"/>
      <c r="BH228" s="164"/>
      <c r="BI228" s="164"/>
      <c r="BJ228" s="164"/>
      <c r="BK228" s="164"/>
      <c r="BL228" s="164"/>
    </row>
    <row r="229" spans="1:64" s="163" customFormat="1" ht="30" customHeight="1" thickBot="1" x14ac:dyDescent="0.4">
      <c r="A229" s="215"/>
      <c r="B229" s="169">
        <f>SubmittalSchedule!A227</f>
        <v>0</v>
      </c>
      <c r="C229" s="170">
        <f>SubmittalSchedule!B227</f>
        <v>0</v>
      </c>
      <c r="D229" s="172">
        <v>0</v>
      </c>
      <c r="E229" s="171" t="d">
        <f>SubmittalSchedule!C227</f>
        <v>1899-12-30</v>
      </c>
      <c r="F229" s="174" t="d">
        <f t="shared" si="14"/>
        <v>1900-01-13</v>
      </c>
      <c r="G229" s="214" t="str">
        <f t="shared" ca="1" si="15"/>
        <v>Due</v>
      </c>
      <c r="H229" s="162">
        <f t="shared" si="13"/>
        <v>15</v>
      </c>
      <c r="I229" s="164"/>
      <c r="J229" s="164"/>
      <c r="K229" s="164"/>
      <c r="L229" s="164"/>
      <c r="M229" s="164"/>
      <c r="N229" s="164"/>
      <c r="O229" s="164"/>
      <c r="P229" s="164"/>
      <c r="Q229" s="164"/>
      <c r="R229" s="164"/>
      <c r="S229" s="164"/>
      <c r="T229" s="164"/>
      <c r="U229" s="165"/>
      <c r="V229" s="165"/>
      <c r="W229" s="164"/>
      <c r="X229" s="164"/>
      <c r="Y229" s="164"/>
      <c r="Z229" s="164"/>
      <c r="AA229" s="164"/>
      <c r="AB229" s="164"/>
      <c r="AC229" s="164"/>
      <c r="AD229" s="164"/>
      <c r="AE229" s="164"/>
      <c r="AF229" s="164"/>
      <c r="AG229" s="164"/>
      <c r="AH229" s="164"/>
      <c r="AI229" s="164"/>
      <c r="AJ229" s="164"/>
      <c r="AK229" s="164"/>
      <c r="AL229" s="164"/>
      <c r="AM229" s="164"/>
      <c r="AN229" s="164"/>
      <c r="AO229" s="164"/>
      <c r="AP229" s="164"/>
      <c r="AQ229" s="164"/>
      <c r="AR229" s="164"/>
      <c r="AS229" s="164"/>
      <c r="AT229" s="164"/>
      <c r="AU229" s="164"/>
      <c r="AV229" s="164"/>
      <c r="AW229" s="164"/>
      <c r="AX229" s="164"/>
      <c r="AY229" s="164"/>
      <c r="AZ229" s="164"/>
      <c r="BA229" s="164"/>
      <c r="BB229" s="164"/>
      <c r="BC229" s="164"/>
      <c r="BD229" s="164"/>
      <c r="BE229" s="164"/>
      <c r="BF229" s="164"/>
      <c r="BG229" s="164"/>
      <c r="BH229" s="164"/>
      <c r="BI229" s="164"/>
      <c r="BJ229" s="164"/>
      <c r="BK229" s="164"/>
      <c r="BL229" s="164"/>
    </row>
    <row r="230" spans="1:64" s="163" customFormat="1" ht="30" customHeight="1" thickBot="1" x14ac:dyDescent="0.4">
      <c r="A230" s="215"/>
      <c r="B230" s="169">
        <f>SubmittalSchedule!A228</f>
        <v>0</v>
      </c>
      <c r="C230" s="170">
        <f>SubmittalSchedule!B228</f>
        <v>0</v>
      </c>
      <c r="D230" s="172">
        <v>0</v>
      </c>
      <c r="E230" s="171" t="d">
        <f>SubmittalSchedule!C228</f>
        <v>1899-12-30</v>
      </c>
      <c r="F230" s="174" t="d">
        <f t="shared" si="14"/>
        <v>1900-01-13</v>
      </c>
      <c r="G230" s="214" t="str">
        <f t="shared" ca="1" si="15"/>
        <v>Due</v>
      </c>
      <c r="H230" s="162">
        <f t="shared" si="13"/>
        <v>15</v>
      </c>
      <c r="I230" s="164"/>
      <c r="J230" s="164"/>
      <c r="K230" s="164"/>
      <c r="L230" s="164"/>
      <c r="M230" s="164"/>
      <c r="N230" s="164"/>
      <c r="O230" s="164"/>
      <c r="P230" s="164"/>
      <c r="Q230" s="164"/>
      <c r="R230" s="164"/>
      <c r="S230" s="164"/>
      <c r="T230" s="164"/>
      <c r="U230" s="165"/>
      <c r="V230" s="165"/>
      <c r="W230" s="164"/>
      <c r="X230" s="164"/>
      <c r="Y230" s="164"/>
      <c r="Z230" s="164"/>
      <c r="AA230" s="164"/>
      <c r="AB230" s="164"/>
      <c r="AC230" s="164"/>
      <c r="AD230" s="164"/>
      <c r="AE230" s="164"/>
      <c r="AF230" s="164"/>
      <c r="AG230" s="164"/>
      <c r="AH230" s="164"/>
      <c r="AI230" s="164"/>
      <c r="AJ230" s="164"/>
      <c r="AK230" s="164"/>
      <c r="AL230" s="164"/>
      <c r="AM230" s="164"/>
      <c r="AN230" s="164"/>
      <c r="AO230" s="164"/>
      <c r="AP230" s="164"/>
      <c r="AQ230" s="164"/>
      <c r="AR230" s="164"/>
      <c r="AS230" s="164"/>
      <c r="AT230" s="164"/>
      <c r="AU230" s="164"/>
      <c r="AV230" s="164"/>
      <c r="AW230" s="164"/>
      <c r="AX230" s="164"/>
      <c r="AY230" s="164"/>
      <c r="AZ230" s="164"/>
      <c r="BA230" s="164"/>
      <c r="BB230" s="164"/>
      <c r="BC230" s="164"/>
      <c r="BD230" s="164"/>
      <c r="BE230" s="164"/>
      <c r="BF230" s="164"/>
      <c r="BG230" s="164"/>
      <c r="BH230" s="164"/>
      <c r="BI230" s="164"/>
      <c r="BJ230" s="164"/>
      <c r="BK230" s="164"/>
      <c r="BL230" s="164"/>
    </row>
    <row r="231" spans="1:64" s="163" customFormat="1" ht="30" customHeight="1" thickBot="1" x14ac:dyDescent="0.4">
      <c r="A231" s="215"/>
      <c r="B231" s="169">
        <f>SubmittalSchedule!A229</f>
        <v>0</v>
      </c>
      <c r="C231" s="170">
        <f>SubmittalSchedule!B229</f>
        <v>0</v>
      </c>
      <c r="D231" s="172">
        <v>0</v>
      </c>
      <c r="E231" s="171" t="d">
        <f>SubmittalSchedule!C229</f>
        <v>1899-12-30</v>
      </c>
      <c r="F231" s="174" t="d">
        <f t="shared" si="14"/>
        <v>1900-01-13</v>
      </c>
      <c r="G231" s="214" t="str">
        <f t="shared" ca="1" si="15"/>
        <v>Due</v>
      </c>
      <c r="H231" s="162">
        <f t="shared" si="13"/>
        <v>15</v>
      </c>
      <c r="I231" s="164"/>
      <c r="J231" s="164"/>
      <c r="K231" s="164"/>
      <c r="L231" s="164"/>
      <c r="M231" s="164"/>
      <c r="N231" s="164"/>
      <c r="O231" s="164"/>
      <c r="P231" s="164"/>
      <c r="Q231" s="164"/>
      <c r="R231" s="164"/>
      <c r="S231" s="164"/>
      <c r="T231" s="164"/>
      <c r="U231" s="165"/>
      <c r="V231" s="165"/>
      <c r="W231" s="164"/>
      <c r="X231" s="164"/>
      <c r="Y231" s="164"/>
      <c r="Z231" s="164"/>
      <c r="AA231" s="164"/>
      <c r="AB231" s="164"/>
      <c r="AC231" s="164"/>
      <c r="AD231" s="164"/>
      <c r="AE231" s="164"/>
      <c r="AF231" s="164"/>
      <c r="AG231" s="164"/>
      <c r="AH231" s="164"/>
      <c r="AI231" s="164"/>
      <c r="AJ231" s="164"/>
      <c r="AK231" s="164"/>
      <c r="AL231" s="164"/>
      <c r="AM231" s="164"/>
      <c r="AN231" s="164"/>
      <c r="AO231" s="164"/>
      <c r="AP231" s="164"/>
      <c r="AQ231" s="164"/>
      <c r="AR231" s="164"/>
      <c r="AS231" s="164"/>
      <c r="AT231" s="164"/>
      <c r="AU231" s="164"/>
      <c r="AV231" s="164"/>
      <c r="AW231" s="164"/>
      <c r="AX231" s="164"/>
      <c r="AY231" s="164"/>
      <c r="AZ231" s="164"/>
      <c r="BA231" s="164"/>
      <c r="BB231" s="164"/>
      <c r="BC231" s="164"/>
      <c r="BD231" s="164"/>
      <c r="BE231" s="164"/>
      <c r="BF231" s="164"/>
      <c r="BG231" s="164"/>
      <c r="BH231" s="164"/>
      <c r="BI231" s="164"/>
      <c r="BJ231" s="164"/>
      <c r="BK231" s="164"/>
      <c r="BL231" s="164"/>
    </row>
    <row r="232" spans="1:64" s="163" customFormat="1" ht="30" customHeight="1" thickBot="1" x14ac:dyDescent="0.4">
      <c r="A232" s="215"/>
      <c r="B232" s="169">
        <f>SubmittalSchedule!A230</f>
        <v>0</v>
      </c>
      <c r="C232" s="170">
        <f>SubmittalSchedule!B230</f>
        <v>0</v>
      </c>
      <c r="D232" s="172">
        <v>0</v>
      </c>
      <c r="E232" s="171" t="d">
        <f>SubmittalSchedule!C230</f>
        <v>1899-12-30</v>
      </c>
      <c r="F232" s="174" t="d">
        <f t="shared" si="14"/>
        <v>1900-01-13</v>
      </c>
      <c r="G232" s="214" t="str">
        <f t="shared" ca="1" si="15"/>
        <v>Due</v>
      </c>
      <c r="H232" s="162">
        <f t="shared" si="13"/>
        <v>15</v>
      </c>
      <c r="I232" s="164"/>
      <c r="J232" s="164"/>
      <c r="K232" s="164"/>
      <c r="L232" s="164"/>
      <c r="M232" s="164"/>
      <c r="N232" s="164"/>
      <c r="O232" s="164"/>
      <c r="P232" s="164"/>
      <c r="Q232" s="164"/>
      <c r="R232" s="164"/>
      <c r="S232" s="164"/>
      <c r="T232" s="164"/>
      <c r="U232" s="165"/>
      <c r="V232" s="165"/>
      <c r="W232" s="164"/>
      <c r="X232" s="164"/>
      <c r="Y232" s="164"/>
      <c r="Z232" s="164"/>
      <c r="AA232" s="164"/>
      <c r="AB232" s="164"/>
      <c r="AC232" s="164"/>
      <c r="AD232" s="164"/>
      <c r="AE232" s="164"/>
      <c r="AF232" s="164"/>
      <c r="AG232" s="164"/>
      <c r="AH232" s="164"/>
      <c r="AI232" s="164"/>
      <c r="AJ232" s="164"/>
      <c r="AK232" s="164"/>
      <c r="AL232" s="164"/>
      <c r="AM232" s="164"/>
      <c r="AN232" s="164"/>
      <c r="AO232" s="164"/>
      <c r="AP232" s="164"/>
      <c r="AQ232" s="164"/>
      <c r="AR232" s="164"/>
      <c r="AS232" s="164"/>
      <c r="AT232" s="164"/>
      <c r="AU232" s="164"/>
      <c r="AV232" s="164"/>
      <c r="AW232" s="164"/>
      <c r="AX232" s="164"/>
      <c r="AY232" s="164"/>
      <c r="AZ232" s="164"/>
      <c r="BA232" s="164"/>
      <c r="BB232" s="164"/>
      <c r="BC232" s="164"/>
      <c r="BD232" s="164"/>
      <c r="BE232" s="164"/>
      <c r="BF232" s="164"/>
      <c r="BG232" s="164"/>
      <c r="BH232" s="164"/>
      <c r="BI232" s="164"/>
      <c r="BJ232" s="164"/>
      <c r="BK232" s="164"/>
      <c r="BL232" s="164"/>
    </row>
    <row r="233" spans="1:64" s="163" customFormat="1" ht="30" customHeight="1" thickBot="1" x14ac:dyDescent="0.4">
      <c r="A233" s="215"/>
      <c r="B233" s="169">
        <f>SubmittalSchedule!A231</f>
        <v>0</v>
      </c>
      <c r="C233" s="170">
        <f>SubmittalSchedule!B231</f>
        <v>0</v>
      </c>
      <c r="D233" s="172">
        <v>0</v>
      </c>
      <c r="E233" s="171" t="d">
        <f>SubmittalSchedule!C231</f>
        <v>1899-12-30</v>
      </c>
      <c r="F233" s="174" t="d">
        <f t="shared" si="14"/>
        <v>1900-01-13</v>
      </c>
      <c r="G233" s="214" t="str">
        <f t="shared" ca="1" si="15"/>
        <v>Due</v>
      </c>
      <c r="H233" s="162">
        <f t="shared" si="13"/>
        <v>15</v>
      </c>
      <c r="I233" s="164"/>
      <c r="J233" s="164"/>
      <c r="K233" s="164"/>
      <c r="L233" s="164"/>
      <c r="M233" s="164"/>
      <c r="N233" s="164"/>
      <c r="O233" s="164"/>
      <c r="P233" s="164"/>
      <c r="Q233" s="164"/>
      <c r="R233" s="164"/>
      <c r="S233" s="164"/>
      <c r="T233" s="164"/>
      <c r="U233" s="165"/>
      <c r="V233" s="165"/>
      <c r="W233" s="164"/>
      <c r="X233" s="164"/>
      <c r="Y233" s="164"/>
      <c r="Z233" s="164"/>
      <c r="AA233" s="164"/>
      <c r="AB233" s="164"/>
      <c r="AC233" s="164"/>
      <c r="AD233" s="164"/>
      <c r="AE233" s="164"/>
      <c r="AF233" s="164"/>
      <c r="AG233" s="164"/>
      <c r="AH233" s="164"/>
      <c r="AI233" s="164"/>
      <c r="AJ233" s="164"/>
      <c r="AK233" s="164"/>
      <c r="AL233" s="164"/>
      <c r="AM233" s="164"/>
      <c r="AN233" s="164"/>
      <c r="AO233" s="164"/>
      <c r="AP233" s="164"/>
      <c r="AQ233" s="164"/>
      <c r="AR233" s="164"/>
      <c r="AS233" s="164"/>
      <c r="AT233" s="164"/>
      <c r="AU233" s="164"/>
      <c r="AV233" s="164"/>
      <c r="AW233" s="164"/>
      <c r="AX233" s="164"/>
      <c r="AY233" s="164"/>
      <c r="AZ233" s="164"/>
      <c r="BA233" s="164"/>
      <c r="BB233" s="164"/>
      <c r="BC233" s="164"/>
      <c r="BD233" s="164"/>
      <c r="BE233" s="164"/>
      <c r="BF233" s="164"/>
      <c r="BG233" s="164"/>
      <c r="BH233" s="164"/>
      <c r="BI233" s="164"/>
      <c r="BJ233" s="164"/>
      <c r="BK233" s="164"/>
      <c r="BL233" s="164"/>
    </row>
    <row r="234" spans="1:64" s="163" customFormat="1" ht="30" customHeight="1" thickBot="1" x14ac:dyDescent="0.4">
      <c r="A234" s="215"/>
      <c r="B234" s="169">
        <f>SubmittalSchedule!A232</f>
        <v>0</v>
      </c>
      <c r="C234" s="170">
        <f>SubmittalSchedule!B232</f>
        <v>0</v>
      </c>
      <c r="D234" s="172">
        <v>0</v>
      </c>
      <c r="E234" s="171" t="d">
        <f>SubmittalSchedule!C232</f>
        <v>1899-12-30</v>
      </c>
      <c r="F234" s="174" t="d">
        <f t="shared" si="14"/>
        <v>1900-01-13</v>
      </c>
      <c r="G234" s="214" t="str">
        <f t="shared" ca="1" si="15"/>
        <v>Due</v>
      </c>
      <c r="H234" s="162">
        <f t="shared" si="13"/>
        <v>15</v>
      </c>
      <c r="I234" s="164"/>
      <c r="J234" s="164"/>
      <c r="K234" s="164"/>
      <c r="L234" s="164"/>
      <c r="M234" s="164"/>
      <c r="N234" s="164"/>
      <c r="O234" s="164"/>
      <c r="P234" s="164"/>
      <c r="Q234" s="164"/>
      <c r="R234" s="164"/>
      <c r="S234" s="164"/>
      <c r="T234" s="164"/>
      <c r="U234" s="165"/>
      <c r="V234" s="165"/>
      <c r="W234" s="164"/>
      <c r="X234" s="164"/>
      <c r="Y234" s="164"/>
      <c r="Z234" s="164"/>
      <c r="AA234" s="164"/>
      <c r="AB234" s="164"/>
      <c r="AC234" s="164"/>
      <c r="AD234" s="164"/>
      <c r="AE234" s="164"/>
      <c r="AF234" s="164"/>
      <c r="AG234" s="164"/>
      <c r="AH234" s="164"/>
      <c r="AI234" s="164"/>
      <c r="AJ234" s="164"/>
      <c r="AK234" s="164"/>
      <c r="AL234" s="164"/>
      <c r="AM234" s="164"/>
      <c r="AN234" s="164"/>
      <c r="AO234" s="164"/>
      <c r="AP234" s="164"/>
      <c r="AQ234" s="164"/>
      <c r="AR234" s="164"/>
      <c r="AS234" s="164"/>
      <c r="AT234" s="164"/>
      <c r="AU234" s="164"/>
      <c r="AV234" s="164"/>
      <c r="AW234" s="164"/>
      <c r="AX234" s="164"/>
      <c r="AY234" s="164"/>
      <c r="AZ234" s="164"/>
      <c r="BA234" s="164"/>
      <c r="BB234" s="164"/>
      <c r="BC234" s="164"/>
      <c r="BD234" s="164"/>
      <c r="BE234" s="164"/>
      <c r="BF234" s="164"/>
      <c r="BG234" s="164"/>
      <c r="BH234" s="164"/>
      <c r="BI234" s="164"/>
      <c r="BJ234" s="164"/>
      <c r="BK234" s="164"/>
      <c r="BL234" s="164"/>
    </row>
    <row r="235" spans="1:64" s="163" customFormat="1" ht="30" customHeight="1" thickBot="1" x14ac:dyDescent="0.4">
      <c r="A235" s="215"/>
      <c r="B235" s="169">
        <f>SubmittalSchedule!A233</f>
        <v>0</v>
      </c>
      <c r="C235" s="170">
        <f>SubmittalSchedule!B233</f>
        <v>0</v>
      </c>
      <c r="D235" s="172">
        <v>0</v>
      </c>
      <c r="E235" s="171" t="d">
        <f>SubmittalSchedule!C233</f>
        <v>1899-12-30</v>
      </c>
      <c r="F235" s="174" t="d">
        <f t="shared" si="14"/>
        <v>1900-01-13</v>
      </c>
      <c r="G235" s="214" t="str">
        <f t="shared" ca="1" si="15"/>
        <v>Due</v>
      </c>
      <c r="H235" s="162">
        <f t="shared" si="13"/>
        <v>15</v>
      </c>
      <c r="I235" s="164"/>
      <c r="J235" s="164"/>
      <c r="K235" s="164"/>
      <c r="L235" s="164"/>
      <c r="M235" s="164"/>
      <c r="N235" s="164"/>
      <c r="O235" s="164"/>
      <c r="P235" s="164"/>
      <c r="Q235" s="164"/>
      <c r="R235" s="164"/>
      <c r="S235" s="164"/>
      <c r="T235" s="164"/>
      <c r="U235" s="165"/>
      <c r="V235" s="165"/>
      <c r="W235" s="164"/>
      <c r="X235" s="164"/>
      <c r="Y235" s="164"/>
      <c r="Z235" s="164"/>
      <c r="AA235" s="164"/>
      <c r="AB235" s="164"/>
      <c r="AC235" s="164"/>
      <c r="AD235" s="164"/>
      <c r="AE235" s="164"/>
      <c r="AF235" s="164"/>
      <c r="AG235" s="164"/>
      <c r="AH235" s="164"/>
      <c r="AI235" s="164"/>
      <c r="AJ235" s="164"/>
      <c r="AK235" s="164"/>
      <c r="AL235" s="164"/>
      <c r="AM235" s="164"/>
      <c r="AN235" s="164"/>
      <c r="AO235" s="164"/>
      <c r="AP235" s="164"/>
      <c r="AQ235" s="164"/>
      <c r="AR235" s="164"/>
      <c r="AS235" s="164"/>
      <c r="AT235" s="164"/>
      <c r="AU235" s="164"/>
      <c r="AV235" s="164"/>
      <c r="AW235" s="164"/>
      <c r="AX235" s="164"/>
      <c r="AY235" s="164"/>
      <c r="AZ235" s="164"/>
      <c r="BA235" s="164"/>
      <c r="BB235" s="164"/>
      <c r="BC235" s="164"/>
      <c r="BD235" s="164"/>
      <c r="BE235" s="164"/>
      <c r="BF235" s="164"/>
      <c r="BG235" s="164"/>
      <c r="BH235" s="164"/>
      <c r="BI235" s="164"/>
      <c r="BJ235" s="164"/>
      <c r="BK235" s="164"/>
      <c r="BL235" s="164"/>
    </row>
    <row r="236" spans="1:64" s="163" customFormat="1" ht="30" customHeight="1" thickBot="1" x14ac:dyDescent="0.4">
      <c r="A236" s="215"/>
      <c r="B236" s="169">
        <f>SubmittalSchedule!A234</f>
        <v>0</v>
      </c>
      <c r="C236" s="170">
        <f>SubmittalSchedule!B234</f>
        <v>0</v>
      </c>
      <c r="D236" s="172">
        <v>0</v>
      </c>
      <c r="E236" s="171" t="d">
        <f>SubmittalSchedule!C234</f>
        <v>1899-12-30</v>
      </c>
      <c r="F236" s="174" t="d">
        <f t="shared" si="14"/>
        <v>1900-01-13</v>
      </c>
      <c r="G236" s="214" t="str">
        <f t="shared" ca="1" si="15"/>
        <v>Due</v>
      </c>
      <c r="H236" s="162">
        <f t="shared" si="13"/>
        <v>15</v>
      </c>
      <c r="I236" s="164"/>
      <c r="J236" s="164"/>
      <c r="K236" s="164"/>
      <c r="L236" s="164"/>
      <c r="M236" s="164"/>
      <c r="N236" s="164"/>
      <c r="O236" s="164"/>
      <c r="P236" s="164"/>
      <c r="Q236" s="164"/>
      <c r="R236" s="164"/>
      <c r="S236" s="164"/>
      <c r="T236" s="164"/>
      <c r="U236" s="165"/>
      <c r="V236" s="165"/>
      <c r="W236" s="164"/>
      <c r="X236" s="164"/>
      <c r="Y236" s="164"/>
      <c r="Z236" s="164"/>
      <c r="AA236" s="164"/>
      <c r="AB236" s="164"/>
      <c r="AC236" s="164"/>
      <c r="AD236" s="164"/>
      <c r="AE236" s="164"/>
      <c r="AF236" s="164"/>
      <c r="AG236" s="164"/>
      <c r="AH236" s="164"/>
      <c r="AI236" s="164"/>
      <c r="AJ236" s="164"/>
      <c r="AK236" s="164"/>
      <c r="AL236" s="164"/>
      <c r="AM236" s="164"/>
      <c r="AN236" s="164"/>
      <c r="AO236" s="164"/>
      <c r="AP236" s="164"/>
      <c r="AQ236" s="164"/>
      <c r="AR236" s="164"/>
      <c r="AS236" s="164"/>
      <c r="AT236" s="164"/>
      <c r="AU236" s="164"/>
      <c r="AV236" s="164"/>
      <c r="AW236" s="164"/>
      <c r="AX236" s="164"/>
      <c r="AY236" s="164"/>
      <c r="AZ236" s="164"/>
      <c r="BA236" s="164"/>
      <c r="BB236" s="164"/>
      <c r="BC236" s="164"/>
      <c r="BD236" s="164"/>
      <c r="BE236" s="164"/>
      <c r="BF236" s="164"/>
      <c r="BG236" s="164"/>
      <c r="BH236" s="164"/>
      <c r="BI236" s="164"/>
      <c r="BJ236" s="164"/>
      <c r="BK236" s="164"/>
      <c r="BL236" s="164"/>
    </row>
    <row r="237" spans="1:64" s="163" customFormat="1" ht="30" customHeight="1" thickBot="1" x14ac:dyDescent="0.4">
      <c r="A237" s="215"/>
      <c r="B237" s="169">
        <f>SubmittalSchedule!A235</f>
        <v>0</v>
      </c>
      <c r="C237" s="170">
        <f>SubmittalSchedule!B235</f>
        <v>0</v>
      </c>
      <c r="D237" s="172">
        <v>0</v>
      </c>
      <c r="E237" s="171" t="d">
        <f>SubmittalSchedule!C235</f>
        <v>1899-12-30</v>
      </c>
      <c r="F237" s="174" t="d">
        <f t="shared" si="14"/>
        <v>1900-01-13</v>
      </c>
      <c r="G237" s="214" t="str">
        <f t="shared" ca="1" si="15"/>
        <v>Due</v>
      </c>
      <c r="H237" s="162">
        <f t="shared" si="13"/>
        <v>15</v>
      </c>
      <c r="I237" s="164"/>
      <c r="J237" s="164"/>
      <c r="K237" s="164"/>
      <c r="L237" s="164"/>
      <c r="M237" s="164"/>
      <c r="N237" s="164"/>
      <c r="O237" s="164"/>
      <c r="P237" s="164"/>
      <c r="Q237" s="164"/>
      <c r="R237" s="164"/>
      <c r="S237" s="164"/>
      <c r="T237" s="164"/>
      <c r="U237" s="165"/>
      <c r="V237" s="165"/>
      <c r="W237" s="164"/>
      <c r="X237" s="164"/>
      <c r="Y237" s="164"/>
      <c r="Z237" s="164"/>
      <c r="AA237" s="164"/>
      <c r="AB237" s="164"/>
      <c r="AC237" s="164"/>
      <c r="AD237" s="164"/>
      <c r="AE237" s="164"/>
      <c r="AF237" s="164"/>
      <c r="AG237" s="164"/>
      <c r="AH237" s="164"/>
      <c r="AI237" s="164"/>
      <c r="AJ237" s="164"/>
      <c r="AK237" s="164"/>
      <c r="AL237" s="164"/>
      <c r="AM237" s="164"/>
      <c r="AN237" s="164"/>
      <c r="AO237" s="164"/>
      <c r="AP237" s="164"/>
      <c r="AQ237" s="164"/>
      <c r="AR237" s="164"/>
      <c r="AS237" s="164"/>
      <c r="AT237" s="164"/>
      <c r="AU237" s="164"/>
      <c r="AV237" s="164"/>
      <c r="AW237" s="164"/>
      <c r="AX237" s="164"/>
      <c r="AY237" s="164"/>
      <c r="AZ237" s="164"/>
      <c r="BA237" s="164"/>
      <c r="BB237" s="164"/>
      <c r="BC237" s="164"/>
      <c r="BD237" s="164"/>
      <c r="BE237" s="164"/>
      <c r="BF237" s="164"/>
      <c r="BG237" s="164"/>
      <c r="BH237" s="164"/>
      <c r="BI237" s="164"/>
      <c r="BJ237" s="164"/>
      <c r="BK237" s="164"/>
      <c r="BL237" s="164"/>
    </row>
    <row r="238" spans="1:64" s="163" customFormat="1" ht="30" customHeight="1" thickBot="1" x14ac:dyDescent="0.4">
      <c r="A238" s="215"/>
      <c r="B238" s="169">
        <f>SubmittalSchedule!A236</f>
        <v>0</v>
      </c>
      <c r="C238" s="170">
        <f>SubmittalSchedule!B236</f>
        <v>0</v>
      </c>
      <c r="D238" s="172">
        <v>0</v>
      </c>
      <c r="E238" s="171" t="d">
        <f>SubmittalSchedule!C236</f>
        <v>1899-12-30</v>
      </c>
      <c r="F238" s="174" t="d">
        <f t="shared" si="14"/>
        <v>1900-01-13</v>
      </c>
      <c r="G238" s="214" t="str">
        <f t="shared" ca="1" si="15"/>
        <v>Due</v>
      </c>
      <c r="H238" s="162">
        <f t="shared" si="13"/>
        <v>15</v>
      </c>
      <c r="I238" s="164"/>
      <c r="J238" s="164"/>
      <c r="K238" s="164"/>
      <c r="L238" s="164"/>
      <c r="M238" s="164"/>
      <c r="N238" s="164"/>
      <c r="O238" s="164"/>
      <c r="P238" s="164"/>
      <c r="Q238" s="164"/>
      <c r="R238" s="164"/>
      <c r="S238" s="164"/>
      <c r="T238" s="164"/>
      <c r="U238" s="165"/>
      <c r="V238" s="165"/>
      <c r="W238" s="164"/>
      <c r="X238" s="164"/>
      <c r="Y238" s="164"/>
      <c r="Z238" s="164"/>
      <c r="AA238" s="164"/>
      <c r="AB238" s="164"/>
      <c r="AC238" s="164"/>
      <c r="AD238" s="164"/>
      <c r="AE238" s="164"/>
      <c r="AF238" s="164"/>
      <c r="AG238" s="164"/>
      <c r="AH238" s="164"/>
      <c r="AI238" s="164"/>
      <c r="AJ238" s="164"/>
      <c r="AK238" s="164"/>
      <c r="AL238" s="164"/>
      <c r="AM238" s="164"/>
      <c r="AN238" s="164"/>
      <c r="AO238" s="164"/>
      <c r="AP238" s="164"/>
      <c r="AQ238" s="164"/>
      <c r="AR238" s="164"/>
      <c r="AS238" s="164"/>
      <c r="AT238" s="164"/>
      <c r="AU238" s="164"/>
      <c r="AV238" s="164"/>
      <c r="AW238" s="164"/>
      <c r="AX238" s="164"/>
      <c r="AY238" s="164"/>
      <c r="AZ238" s="164"/>
      <c r="BA238" s="164"/>
      <c r="BB238" s="164"/>
      <c r="BC238" s="164"/>
      <c r="BD238" s="164"/>
      <c r="BE238" s="164"/>
      <c r="BF238" s="164"/>
      <c r="BG238" s="164"/>
      <c r="BH238" s="164"/>
      <c r="BI238" s="164"/>
      <c r="BJ238" s="164"/>
      <c r="BK238" s="164"/>
      <c r="BL238" s="164"/>
    </row>
    <row r="239" spans="1:64" s="163" customFormat="1" ht="30" customHeight="1" thickBot="1" x14ac:dyDescent="0.4">
      <c r="A239" s="215"/>
      <c r="B239" s="169">
        <f>SubmittalSchedule!A237</f>
        <v>0</v>
      </c>
      <c r="C239" s="170">
        <f>SubmittalSchedule!B237</f>
        <v>0</v>
      </c>
      <c r="D239" s="172">
        <v>0</v>
      </c>
      <c r="E239" s="171" t="d">
        <f>SubmittalSchedule!C237</f>
        <v>1899-12-30</v>
      </c>
      <c r="F239" s="174" t="d">
        <f t="shared" si="14"/>
        <v>1900-01-13</v>
      </c>
      <c r="G239" s="214" t="str">
        <f t="shared" ca="1" si="15"/>
        <v>Due</v>
      </c>
      <c r="H239" s="162">
        <f t="shared" si="13"/>
        <v>15</v>
      </c>
      <c r="I239" s="164"/>
      <c r="J239" s="164"/>
      <c r="K239" s="164"/>
      <c r="L239" s="164"/>
      <c r="M239" s="164"/>
      <c r="N239" s="164"/>
      <c r="O239" s="164"/>
      <c r="P239" s="164"/>
      <c r="Q239" s="164"/>
      <c r="R239" s="164"/>
      <c r="S239" s="164"/>
      <c r="T239" s="164"/>
      <c r="U239" s="165"/>
      <c r="V239" s="165"/>
      <c r="W239" s="164"/>
      <c r="X239" s="164"/>
      <c r="Y239" s="164"/>
      <c r="Z239" s="164"/>
      <c r="AA239" s="164"/>
      <c r="AB239" s="164"/>
      <c r="AC239" s="164"/>
      <c r="AD239" s="164"/>
      <c r="AE239" s="164"/>
      <c r="AF239" s="164"/>
      <c r="AG239" s="164"/>
      <c r="AH239" s="164"/>
      <c r="AI239" s="164"/>
      <c r="AJ239" s="164"/>
      <c r="AK239" s="164"/>
      <c r="AL239" s="164"/>
      <c r="AM239" s="164"/>
      <c r="AN239" s="164"/>
      <c r="AO239" s="164"/>
      <c r="AP239" s="164"/>
      <c r="AQ239" s="164"/>
      <c r="AR239" s="164"/>
      <c r="AS239" s="164"/>
      <c r="AT239" s="164"/>
      <c r="AU239" s="164"/>
      <c r="AV239" s="164"/>
      <c r="AW239" s="164"/>
      <c r="AX239" s="164"/>
      <c r="AY239" s="164"/>
      <c r="AZ239" s="164"/>
      <c r="BA239" s="164"/>
      <c r="BB239" s="164"/>
      <c r="BC239" s="164"/>
      <c r="BD239" s="164"/>
      <c r="BE239" s="164"/>
      <c r="BF239" s="164"/>
      <c r="BG239" s="164"/>
      <c r="BH239" s="164"/>
      <c r="BI239" s="164"/>
      <c r="BJ239" s="164"/>
      <c r="BK239" s="164"/>
      <c r="BL239" s="164"/>
    </row>
    <row r="240" spans="1:64" s="163" customFormat="1" ht="30" customHeight="1" thickBot="1" x14ac:dyDescent="0.4">
      <c r="A240" s="215"/>
      <c r="B240" s="169">
        <f>SubmittalSchedule!A238</f>
        <v>0</v>
      </c>
      <c r="C240" s="170">
        <f>SubmittalSchedule!B238</f>
        <v>0</v>
      </c>
      <c r="D240" s="172">
        <v>0</v>
      </c>
      <c r="E240" s="171" t="d">
        <f>SubmittalSchedule!C238</f>
        <v>1899-12-30</v>
      </c>
      <c r="F240" s="174" t="d">
        <f t="shared" si="14"/>
        <v>1900-01-13</v>
      </c>
      <c r="G240" s="214" t="str">
        <f t="shared" ca="1" si="15"/>
        <v>Due</v>
      </c>
      <c r="H240" s="162">
        <f t="shared" ref="H240:H303" si="16">IF(OR(ISBLANK(task_start),ISBLANK(task_end)),"",task_end-task_start+1)</f>
        <v>15</v>
      </c>
      <c r="I240" s="164"/>
      <c r="J240" s="164"/>
      <c r="K240" s="164"/>
      <c r="L240" s="164"/>
      <c r="M240" s="164"/>
      <c r="N240" s="164"/>
      <c r="O240" s="164"/>
      <c r="P240" s="164"/>
      <c r="Q240" s="164"/>
      <c r="R240" s="164"/>
      <c r="S240" s="164"/>
      <c r="T240" s="164"/>
      <c r="U240" s="165"/>
      <c r="V240" s="165"/>
      <c r="W240" s="164"/>
      <c r="X240" s="164"/>
      <c r="Y240" s="164"/>
      <c r="Z240" s="164"/>
      <c r="AA240" s="164"/>
      <c r="AB240" s="164"/>
      <c r="AC240" s="164"/>
      <c r="AD240" s="164"/>
      <c r="AE240" s="164"/>
      <c r="AF240" s="164"/>
      <c r="AG240" s="164"/>
      <c r="AH240" s="164"/>
      <c r="AI240" s="164"/>
      <c r="AJ240" s="164"/>
      <c r="AK240" s="164"/>
      <c r="AL240" s="164"/>
      <c r="AM240" s="164"/>
      <c r="AN240" s="164"/>
      <c r="AO240" s="164"/>
      <c r="AP240" s="164"/>
      <c r="AQ240" s="164"/>
      <c r="AR240" s="164"/>
      <c r="AS240" s="164"/>
      <c r="AT240" s="164"/>
      <c r="AU240" s="164"/>
      <c r="AV240" s="164"/>
      <c r="AW240" s="164"/>
      <c r="AX240" s="164"/>
      <c r="AY240" s="164"/>
      <c r="AZ240" s="164"/>
      <c r="BA240" s="164"/>
      <c r="BB240" s="164"/>
      <c r="BC240" s="164"/>
      <c r="BD240" s="164"/>
      <c r="BE240" s="164"/>
      <c r="BF240" s="164"/>
      <c r="BG240" s="164"/>
      <c r="BH240" s="164"/>
      <c r="BI240" s="164"/>
      <c r="BJ240" s="164"/>
      <c r="BK240" s="164"/>
      <c r="BL240" s="164"/>
    </row>
    <row r="241" spans="1:64" s="163" customFormat="1" ht="30" customHeight="1" thickBot="1" x14ac:dyDescent="0.4">
      <c r="A241" s="215"/>
      <c r="B241" s="169">
        <f>SubmittalSchedule!A239</f>
        <v>0</v>
      </c>
      <c r="C241" s="170">
        <f>SubmittalSchedule!B239</f>
        <v>0</v>
      </c>
      <c r="D241" s="172">
        <v>0</v>
      </c>
      <c r="E241" s="171" t="d">
        <f>SubmittalSchedule!C239</f>
        <v>1899-12-30</v>
      </c>
      <c r="F241" s="174" t="d">
        <f t="shared" si="14"/>
        <v>1900-01-13</v>
      </c>
      <c r="G241" s="214" t="str">
        <f t="shared" ca="1" si="15"/>
        <v>Due</v>
      </c>
      <c r="H241" s="162">
        <f t="shared" si="16"/>
        <v>15</v>
      </c>
      <c r="I241" s="164"/>
      <c r="J241" s="164"/>
      <c r="K241" s="164"/>
      <c r="L241" s="164"/>
      <c r="M241" s="164"/>
      <c r="N241" s="164"/>
      <c r="O241" s="164"/>
      <c r="P241" s="164"/>
      <c r="Q241" s="164"/>
      <c r="R241" s="164"/>
      <c r="S241" s="164"/>
      <c r="T241" s="164"/>
      <c r="U241" s="165"/>
      <c r="V241" s="165"/>
      <c r="W241" s="164"/>
      <c r="X241" s="164"/>
      <c r="Y241" s="164"/>
      <c r="Z241" s="164"/>
      <c r="AA241" s="164"/>
      <c r="AB241" s="164"/>
      <c r="AC241" s="164"/>
      <c r="AD241" s="164"/>
      <c r="AE241" s="164"/>
      <c r="AF241" s="164"/>
      <c r="AG241" s="164"/>
      <c r="AH241" s="164"/>
      <c r="AI241" s="164"/>
      <c r="AJ241" s="164"/>
      <c r="AK241" s="164"/>
      <c r="AL241" s="164"/>
      <c r="AM241" s="164"/>
      <c r="AN241" s="164"/>
      <c r="AO241" s="164"/>
      <c r="AP241" s="164"/>
      <c r="AQ241" s="164"/>
      <c r="AR241" s="164"/>
      <c r="AS241" s="164"/>
      <c r="AT241" s="164"/>
      <c r="AU241" s="164"/>
      <c r="AV241" s="164"/>
      <c r="AW241" s="164"/>
      <c r="AX241" s="164"/>
      <c r="AY241" s="164"/>
      <c r="AZ241" s="164"/>
      <c r="BA241" s="164"/>
      <c r="BB241" s="164"/>
      <c r="BC241" s="164"/>
      <c r="BD241" s="164"/>
      <c r="BE241" s="164"/>
      <c r="BF241" s="164"/>
      <c r="BG241" s="164"/>
      <c r="BH241" s="164"/>
      <c r="BI241" s="164"/>
      <c r="BJ241" s="164"/>
      <c r="BK241" s="164"/>
      <c r="BL241" s="164"/>
    </row>
    <row r="242" spans="1:64" s="163" customFormat="1" ht="30" customHeight="1" thickBot="1" x14ac:dyDescent="0.4">
      <c r="A242" s="215"/>
      <c r="B242" s="169">
        <f>SubmittalSchedule!A240</f>
        <v>0</v>
      </c>
      <c r="C242" s="170">
        <f>SubmittalSchedule!B240</f>
        <v>0</v>
      </c>
      <c r="D242" s="172">
        <v>0</v>
      </c>
      <c r="E242" s="171" t="d">
        <f>SubmittalSchedule!C240</f>
        <v>1899-12-30</v>
      </c>
      <c r="F242" s="174" t="d">
        <f t="shared" ref="F242:F305" si="17">E242+14</f>
        <v>1900-01-13</v>
      </c>
      <c r="G242" s="214" t="str">
        <f t="shared" ca="1" si="15"/>
        <v>Due</v>
      </c>
      <c r="H242" s="162">
        <f t="shared" si="16"/>
        <v>15</v>
      </c>
      <c r="I242" s="164"/>
      <c r="J242" s="164"/>
      <c r="K242" s="164"/>
      <c r="L242" s="164"/>
      <c r="M242" s="164"/>
      <c r="N242" s="164"/>
      <c r="O242" s="164"/>
      <c r="P242" s="164"/>
      <c r="Q242" s="164"/>
      <c r="R242" s="164"/>
      <c r="S242" s="164"/>
      <c r="T242" s="164"/>
      <c r="U242" s="165"/>
      <c r="V242" s="165"/>
      <c r="W242" s="164"/>
      <c r="X242" s="164"/>
      <c r="Y242" s="164"/>
      <c r="Z242" s="164"/>
      <c r="AA242" s="164"/>
      <c r="AB242" s="164"/>
      <c r="AC242" s="164"/>
      <c r="AD242" s="164"/>
      <c r="AE242" s="164"/>
      <c r="AF242" s="164"/>
      <c r="AG242" s="164"/>
      <c r="AH242" s="164"/>
      <c r="AI242" s="164"/>
      <c r="AJ242" s="164"/>
      <c r="AK242" s="164"/>
      <c r="AL242" s="164"/>
      <c r="AM242" s="164"/>
      <c r="AN242" s="164"/>
      <c r="AO242" s="164"/>
      <c r="AP242" s="164"/>
      <c r="AQ242" s="164"/>
      <c r="AR242" s="164"/>
      <c r="AS242" s="164"/>
      <c r="AT242" s="164"/>
      <c r="AU242" s="164"/>
      <c r="AV242" s="164"/>
      <c r="AW242" s="164"/>
      <c r="AX242" s="164"/>
      <c r="AY242" s="164"/>
      <c r="AZ242" s="164"/>
      <c r="BA242" s="164"/>
      <c r="BB242" s="164"/>
      <c r="BC242" s="164"/>
      <c r="BD242" s="164"/>
      <c r="BE242" s="164"/>
      <c r="BF242" s="164"/>
      <c r="BG242" s="164"/>
      <c r="BH242" s="164"/>
      <c r="BI242" s="164"/>
      <c r="BJ242" s="164"/>
      <c r="BK242" s="164"/>
      <c r="BL242" s="164"/>
    </row>
    <row r="243" spans="1:64" s="163" customFormat="1" ht="30" customHeight="1" thickBot="1" x14ac:dyDescent="0.4">
      <c r="A243" s="215"/>
      <c r="B243" s="169">
        <f>SubmittalSchedule!A241</f>
        <v>0</v>
      </c>
      <c r="C243" s="170">
        <f>SubmittalSchedule!B241</f>
        <v>0</v>
      </c>
      <c r="D243" s="172">
        <v>0</v>
      </c>
      <c r="E243" s="171" t="d">
        <f>SubmittalSchedule!C241</f>
        <v>1899-12-30</v>
      </c>
      <c r="F243" s="174" t="d">
        <f t="shared" si="17"/>
        <v>1900-01-13</v>
      </c>
      <c r="G243" s="214" t="str">
        <f t="shared" ca="1" si="15"/>
        <v>Due</v>
      </c>
      <c r="H243" s="162">
        <f t="shared" si="16"/>
        <v>15</v>
      </c>
      <c r="I243" s="164"/>
      <c r="J243" s="164"/>
      <c r="K243" s="164"/>
      <c r="L243" s="164"/>
      <c r="M243" s="164"/>
      <c r="N243" s="164"/>
      <c r="O243" s="164"/>
      <c r="P243" s="164"/>
      <c r="Q243" s="164"/>
      <c r="R243" s="164"/>
      <c r="S243" s="164"/>
      <c r="T243" s="164"/>
      <c r="U243" s="165"/>
      <c r="V243" s="165"/>
      <c r="W243" s="164"/>
      <c r="X243" s="164"/>
      <c r="Y243" s="164"/>
      <c r="Z243" s="164"/>
      <c r="AA243" s="164"/>
      <c r="AB243" s="164"/>
      <c r="AC243" s="164"/>
      <c r="AD243" s="164"/>
      <c r="AE243" s="164"/>
      <c r="AF243" s="164"/>
      <c r="AG243" s="164"/>
      <c r="AH243" s="164"/>
      <c r="AI243" s="164"/>
      <c r="AJ243" s="164"/>
      <c r="AK243" s="164"/>
      <c r="AL243" s="164"/>
      <c r="AM243" s="164"/>
      <c r="AN243" s="164"/>
      <c r="AO243" s="164"/>
      <c r="AP243" s="164"/>
      <c r="AQ243" s="164"/>
      <c r="AR243" s="164"/>
      <c r="AS243" s="164"/>
      <c r="AT243" s="164"/>
      <c r="AU243" s="164"/>
      <c r="AV243" s="164"/>
      <c r="AW243" s="164"/>
      <c r="AX243" s="164"/>
      <c r="AY243" s="164"/>
      <c r="AZ243" s="164"/>
      <c r="BA243" s="164"/>
      <c r="BB243" s="164"/>
      <c r="BC243" s="164"/>
      <c r="BD243" s="164"/>
      <c r="BE243" s="164"/>
      <c r="BF243" s="164"/>
      <c r="BG243" s="164"/>
      <c r="BH243" s="164"/>
      <c r="BI243" s="164"/>
      <c r="BJ243" s="164"/>
      <c r="BK243" s="164"/>
      <c r="BL243" s="164"/>
    </row>
    <row r="244" spans="1:64" s="163" customFormat="1" ht="30" customHeight="1" thickBot="1" x14ac:dyDescent="0.4">
      <c r="A244" s="215"/>
      <c r="B244" s="169">
        <f>SubmittalSchedule!A242</f>
        <v>0</v>
      </c>
      <c r="C244" s="170">
        <f>SubmittalSchedule!B242</f>
        <v>0</v>
      </c>
      <c r="D244" s="172">
        <v>0</v>
      </c>
      <c r="E244" s="171" t="d">
        <f>SubmittalSchedule!C242</f>
        <v>1899-12-30</v>
      </c>
      <c r="F244" s="174" t="d">
        <f t="shared" si="17"/>
        <v>1900-01-13</v>
      </c>
      <c r="G244" s="214" t="str">
        <f t="shared" ca="1" si="15"/>
        <v>Due</v>
      </c>
      <c r="H244" s="162">
        <f t="shared" si="16"/>
        <v>15</v>
      </c>
      <c r="I244" s="164"/>
      <c r="J244" s="164"/>
      <c r="K244" s="164"/>
      <c r="L244" s="164"/>
      <c r="M244" s="164"/>
      <c r="N244" s="164"/>
      <c r="O244" s="164"/>
      <c r="P244" s="164"/>
      <c r="Q244" s="164"/>
      <c r="R244" s="164"/>
      <c r="S244" s="164"/>
      <c r="T244" s="164"/>
      <c r="U244" s="165"/>
      <c r="V244" s="165"/>
      <c r="W244" s="164"/>
      <c r="X244" s="164"/>
      <c r="Y244" s="164"/>
      <c r="Z244" s="164"/>
      <c r="AA244" s="164"/>
      <c r="AB244" s="164"/>
      <c r="AC244" s="164"/>
      <c r="AD244" s="164"/>
      <c r="AE244" s="164"/>
      <c r="AF244" s="164"/>
      <c r="AG244" s="164"/>
      <c r="AH244" s="164"/>
      <c r="AI244" s="164"/>
      <c r="AJ244" s="164"/>
      <c r="AK244" s="164"/>
      <c r="AL244" s="164"/>
      <c r="AM244" s="164"/>
      <c r="AN244" s="164"/>
      <c r="AO244" s="164"/>
      <c r="AP244" s="164"/>
      <c r="AQ244" s="164"/>
      <c r="AR244" s="164"/>
      <c r="AS244" s="164"/>
      <c r="AT244" s="164"/>
      <c r="AU244" s="164"/>
      <c r="AV244" s="164"/>
      <c r="AW244" s="164"/>
      <c r="AX244" s="164"/>
      <c r="AY244" s="164"/>
      <c r="AZ244" s="164"/>
      <c r="BA244" s="164"/>
      <c r="BB244" s="164"/>
      <c r="BC244" s="164"/>
      <c r="BD244" s="164"/>
      <c r="BE244" s="164"/>
      <c r="BF244" s="164"/>
      <c r="BG244" s="164"/>
      <c r="BH244" s="164"/>
      <c r="BI244" s="164"/>
      <c r="BJ244" s="164"/>
      <c r="BK244" s="164"/>
      <c r="BL244" s="164"/>
    </row>
    <row r="245" spans="1:64" s="163" customFormat="1" ht="30" customHeight="1" thickBot="1" x14ac:dyDescent="0.4">
      <c r="A245" s="215"/>
      <c r="B245" s="169">
        <f>SubmittalSchedule!A243</f>
        <v>0</v>
      </c>
      <c r="C245" s="170">
        <f>SubmittalSchedule!B243</f>
        <v>0</v>
      </c>
      <c r="D245" s="172">
        <v>0</v>
      </c>
      <c r="E245" s="171" t="d">
        <f>SubmittalSchedule!C243</f>
        <v>1899-12-30</v>
      </c>
      <c r="F245" s="174" t="d">
        <f t="shared" si="17"/>
        <v>1900-01-13</v>
      </c>
      <c r="G245" s="214" t="str">
        <f t="shared" ca="1" si="15"/>
        <v>Due</v>
      </c>
      <c r="H245" s="162">
        <f t="shared" si="16"/>
        <v>15</v>
      </c>
      <c r="I245" s="164"/>
      <c r="J245" s="164"/>
      <c r="K245" s="164"/>
      <c r="L245" s="164"/>
      <c r="M245" s="164"/>
      <c r="N245" s="164"/>
      <c r="O245" s="164"/>
      <c r="P245" s="164"/>
      <c r="Q245" s="164"/>
      <c r="R245" s="164"/>
      <c r="S245" s="164"/>
      <c r="T245" s="164"/>
      <c r="U245" s="165"/>
      <c r="V245" s="165"/>
      <c r="W245" s="164"/>
      <c r="X245" s="164"/>
      <c r="Y245" s="164"/>
      <c r="Z245" s="164"/>
      <c r="AA245" s="164"/>
      <c r="AB245" s="164"/>
      <c r="AC245" s="164"/>
      <c r="AD245" s="164"/>
      <c r="AE245" s="164"/>
      <c r="AF245" s="164"/>
      <c r="AG245" s="164"/>
      <c r="AH245" s="164"/>
      <c r="AI245" s="164"/>
      <c r="AJ245" s="164"/>
      <c r="AK245" s="164"/>
      <c r="AL245" s="164"/>
      <c r="AM245" s="164"/>
      <c r="AN245" s="164"/>
      <c r="AO245" s="164"/>
      <c r="AP245" s="164"/>
      <c r="AQ245" s="164"/>
      <c r="AR245" s="164"/>
      <c r="AS245" s="164"/>
      <c r="AT245" s="164"/>
      <c r="AU245" s="164"/>
      <c r="AV245" s="164"/>
      <c r="AW245" s="164"/>
      <c r="AX245" s="164"/>
      <c r="AY245" s="164"/>
      <c r="AZ245" s="164"/>
      <c r="BA245" s="164"/>
      <c r="BB245" s="164"/>
      <c r="BC245" s="164"/>
      <c r="BD245" s="164"/>
      <c r="BE245" s="164"/>
      <c r="BF245" s="164"/>
      <c r="BG245" s="164"/>
      <c r="BH245" s="164"/>
      <c r="BI245" s="164"/>
      <c r="BJ245" s="164"/>
      <c r="BK245" s="164"/>
      <c r="BL245" s="164"/>
    </row>
    <row r="246" spans="1:64" s="163" customFormat="1" ht="30" customHeight="1" thickBot="1" x14ac:dyDescent="0.4">
      <c r="A246" s="215"/>
      <c r="B246" s="169">
        <f>SubmittalSchedule!A244</f>
        <v>0</v>
      </c>
      <c r="C246" s="170">
        <f>SubmittalSchedule!B244</f>
        <v>0</v>
      </c>
      <c r="D246" s="172">
        <v>0</v>
      </c>
      <c r="E246" s="171" t="d">
        <f>SubmittalSchedule!C244</f>
        <v>1899-12-30</v>
      </c>
      <c r="F246" s="174" t="d">
        <f t="shared" si="17"/>
        <v>1900-01-13</v>
      </c>
      <c r="G246" s="214" t="str">
        <f t="shared" ca="1" si="15"/>
        <v>Due</v>
      </c>
      <c r="H246" s="162">
        <f t="shared" si="16"/>
        <v>15</v>
      </c>
      <c r="I246" s="164"/>
      <c r="J246" s="164"/>
      <c r="K246" s="164"/>
      <c r="L246" s="164"/>
      <c r="M246" s="164"/>
      <c r="N246" s="164"/>
      <c r="O246" s="164"/>
      <c r="P246" s="164"/>
      <c r="Q246" s="164"/>
      <c r="R246" s="164"/>
      <c r="S246" s="164"/>
      <c r="T246" s="164"/>
      <c r="U246" s="165"/>
      <c r="V246" s="165"/>
      <c r="W246" s="164"/>
      <c r="X246" s="164"/>
      <c r="Y246" s="164"/>
      <c r="Z246" s="164"/>
      <c r="AA246" s="164"/>
      <c r="AB246" s="164"/>
      <c r="AC246" s="164"/>
      <c r="AD246" s="164"/>
      <c r="AE246" s="164"/>
      <c r="AF246" s="164"/>
      <c r="AG246" s="164"/>
      <c r="AH246" s="164"/>
      <c r="AI246" s="164"/>
      <c r="AJ246" s="164"/>
      <c r="AK246" s="164"/>
      <c r="AL246" s="164"/>
      <c r="AM246" s="164"/>
      <c r="AN246" s="164"/>
      <c r="AO246" s="164"/>
      <c r="AP246" s="164"/>
      <c r="AQ246" s="164"/>
      <c r="AR246" s="164"/>
      <c r="AS246" s="164"/>
      <c r="AT246" s="164"/>
      <c r="AU246" s="164"/>
      <c r="AV246" s="164"/>
      <c r="AW246" s="164"/>
      <c r="AX246" s="164"/>
      <c r="AY246" s="164"/>
      <c r="AZ246" s="164"/>
      <c r="BA246" s="164"/>
      <c r="BB246" s="164"/>
      <c r="BC246" s="164"/>
      <c r="BD246" s="164"/>
      <c r="BE246" s="164"/>
      <c r="BF246" s="164"/>
      <c r="BG246" s="164"/>
      <c r="BH246" s="164"/>
      <c r="BI246" s="164"/>
      <c r="BJ246" s="164"/>
      <c r="BK246" s="164"/>
      <c r="BL246" s="164"/>
    </row>
    <row r="247" spans="1:64" s="163" customFormat="1" ht="30" customHeight="1" thickBot="1" x14ac:dyDescent="0.4">
      <c r="A247" s="215"/>
      <c r="B247" s="169">
        <f>SubmittalSchedule!A245</f>
        <v>0</v>
      </c>
      <c r="C247" s="170">
        <f>SubmittalSchedule!B245</f>
        <v>0</v>
      </c>
      <c r="D247" s="172">
        <v>0</v>
      </c>
      <c r="E247" s="171" t="d">
        <f>SubmittalSchedule!C245</f>
        <v>1899-12-30</v>
      </c>
      <c r="F247" s="174" t="d">
        <f t="shared" si="17"/>
        <v>1900-01-13</v>
      </c>
      <c r="G247" s="214" t="str">
        <f t="shared" ca="1" si="15"/>
        <v>Due</v>
      </c>
      <c r="H247" s="162">
        <f t="shared" si="16"/>
        <v>15</v>
      </c>
      <c r="I247" s="164"/>
      <c r="J247" s="164"/>
      <c r="K247" s="164"/>
      <c r="L247" s="164"/>
      <c r="M247" s="164"/>
      <c r="N247" s="164"/>
      <c r="O247" s="164"/>
      <c r="P247" s="164"/>
      <c r="Q247" s="164"/>
      <c r="R247" s="164"/>
      <c r="S247" s="164"/>
      <c r="T247" s="164"/>
      <c r="U247" s="165"/>
      <c r="V247" s="165"/>
      <c r="W247" s="164"/>
      <c r="X247" s="164"/>
      <c r="Y247" s="164"/>
      <c r="Z247" s="164"/>
      <c r="AA247" s="164"/>
      <c r="AB247" s="164"/>
      <c r="AC247" s="164"/>
      <c r="AD247" s="164"/>
      <c r="AE247" s="164"/>
      <c r="AF247" s="164"/>
      <c r="AG247" s="164"/>
      <c r="AH247" s="164"/>
      <c r="AI247" s="164"/>
      <c r="AJ247" s="164"/>
      <c r="AK247" s="164"/>
      <c r="AL247" s="164"/>
      <c r="AM247" s="164"/>
      <c r="AN247" s="164"/>
      <c r="AO247" s="164"/>
      <c r="AP247" s="164"/>
      <c r="AQ247" s="164"/>
      <c r="AR247" s="164"/>
      <c r="AS247" s="164"/>
      <c r="AT247" s="164"/>
      <c r="AU247" s="164"/>
      <c r="AV247" s="164"/>
      <c r="AW247" s="164"/>
      <c r="AX247" s="164"/>
      <c r="AY247" s="164"/>
      <c r="AZ247" s="164"/>
      <c r="BA247" s="164"/>
      <c r="BB247" s="164"/>
      <c r="BC247" s="164"/>
      <c r="BD247" s="164"/>
      <c r="BE247" s="164"/>
      <c r="BF247" s="164"/>
      <c r="BG247" s="164"/>
      <c r="BH247" s="164"/>
      <c r="BI247" s="164"/>
      <c r="BJ247" s="164"/>
      <c r="BK247" s="164"/>
      <c r="BL247" s="164"/>
    </row>
    <row r="248" spans="1:64" s="163" customFormat="1" ht="30" customHeight="1" thickBot="1" x14ac:dyDescent="0.4">
      <c r="A248" s="215"/>
      <c r="B248" s="169">
        <f>SubmittalSchedule!A246</f>
        <v>0</v>
      </c>
      <c r="C248" s="170">
        <f>SubmittalSchedule!B246</f>
        <v>0</v>
      </c>
      <c r="D248" s="172">
        <v>0</v>
      </c>
      <c r="E248" s="171" t="d">
        <f>SubmittalSchedule!C246</f>
        <v>1899-12-30</v>
      </c>
      <c r="F248" s="174" t="d">
        <f t="shared" si="17"/>
        <v>1900-01-13</v>
      </c>
      <c r="G248" s="214" t="str">
        <f t="shared" ca="1" si="15"/>
        <v>Due</v>
      </c>
      <c r="H248" s="162">
        <f t="shared" si="16"/>
        <v>15</v>
      </c>
      <c r="I248" s="164"/>
      <c r="J248" s="164"/>
      <c r="K248" s="164"/>
      <c r="L248" s="164"/>
      <c r="M248" s="164"/>
      <c r="N248" s="164"/>
      <c r="O248" s="164"/>
      <c r="P248" s="164"/>
      <c r="Q248" s="164"/>
      <c r="R248" s="164"/>
      <c r="S248" s="164"/>
      <c r="T248" s="164"/>
      <c r="U248" s="165"/>
      <c r="V248" s="165"/>
      <c r="W248" s="164"/>
      <c r="X248" s="164"/>
      <c r="Y248" s="164"/>
      <c r="Z248" s="164"/>
      <c r="AA248" s="164"/>
      <c r="AB248" s="164"/>
      <c r="AC248" s="164"/>
      <c r="AD248" s="164"/>
      <c r="AE248" s="164"/>
      <c r="AF248" s="164"/>
      <c r="AG248" s="164"/>
      <c r="AH248" s="164"/>
      <c r="AI248" s="164"/>
      <c r="AJ248" s="164"/>
      <c r="AK248" s="164"/>
      <c r="AL248" s="164"/>
      <c r="AM248" s="164"/>
      <c r="AN248" s="164"/>
      <c r="AO248" s="164"/>
      <c r="AP248" s="164"/>
      <c r="AQ248" s="164"/>
      <c r="AR248" s="164"/>
      <c r="AS248" s="164"/>
      <c r="AT248" s="164"/>
      <c r="AU248" s="164"/>
      <c r="AV248" s="164"/>
      <c r="AW248" s="164"/>
      <c r="AX248" s="164"/>
      <c r="AY248" s="164"/>
      <c r="AZ248" s="164"/>
      <c r="BA248" s="164"/>
      <c r="BB248" s="164"/>
      <c r="BC248" s="164"/>
      <c r="BD248" s="164"/>
      <c r="BE248" s="164"/>
      <c r="BF248" s="164"/>
      <c r="BG248" s="164"/>
      <c r="BH248" s="164"/>
      <c r="BI248" s="164"/>
      <c r="BJ248" s="164"/>
      <c r="BK248" s="164"/>
      <c r="BL248" s="164"/>
    </row>
    <row r="249" spans="1:64" s="163" customFormat="1" ht="30" customHeight="1" thickBot="1" x14ac:dyDescent="0.4">
      <c r="A249" s="215"/>
      <c r="B249" s="169">
        <f>SubmittalSchedule!A247</f>
        <v>0</v>
      </c>
      <c r="C249" s="170">
        <f>SubmittalSchedule!B247</f>
        <v>0</v>
      </c>
      <c r="D249" s="172">
        <v>0</v>
      </c>
      <c r="E249" s="171" t="d">
        <f>SubmittalSchedule!C247</f>
        <v>1899-12-30</v>
      </c>
      <c r="F249" s="174" t="d">
        <f t="shared" si="17"/>
        <v>1900-01-13</v>
      </c>
      <c r="G249" s="214" t="str">
        <f t="shared" ca="1" si="15"/>
        <v>Due</v>
      </c>
      <c r="H249" s="162">
        <f t="shared" si="16"/>
        <v>15</v>
      </c>
      <c r="I249" s="164"/>
      <c r="J249" s="164"/>
      <c r="K249" s="164"/>
      <c r="L249" s="164"/>
      <c r="M249" s="164"/>
      <c r="N249" s="164"/>
      <c r="O249" s="164"/>
      <c r="P249" s="164"/>
      <c r="Q249" s="164"/>
      <c r="R249" s="164"/>
      <c r="S249" s="164"/>
      <c r="T249" s="164"/>
      <c r="U249" s="165"/>
      <c r="V249" s="165"/>
      <c r="W249" s="164"/>
      <c r="X249" s="164"/>
      <c r="Y249" s="164"/>
      <c r="Z249" s="164"/>
      <c r="AA249" s="164"/>
      <c r="AB249" s="164"/>
      <c r="AC249" s="164"/>
      <c r="AD249" s="164"/>
      <c r="AE249" s="164"/>
      <c r="AF249" s="164"/>
      <c r="AG249" s="164"/>
      <c r="AH249" s="164"/>
      <c r="AI249" s="164"/>
      <c r="AJ249" s="164"/>
      <c r="AK249" s="164"/>
      <c r="AL249" s="164"/>
      <c r="AM249" s="164"/>
      <c r="AN249" s="164"/>
      <c r="AO249" s="164"/>
      <c r="AP249" s="164"/>
      <c r="AQ249" s="164"/>
      <c r="AR249" s="164"/>
      <c r="AS249" s="164"/>
      <c r="AT249" s="164"/>
      <c r="AU249" s="164"/>
      <c r="AV249" s="164"/>
      <c r="AW249" s="164"/>
      <c r="AX249" s="164"/>
      <c r="AY249" s="164"/>
      <c r="AZ249" s="164"/>
      <c r="BA249" s="164"/>
      <c r="BB249" s="164"/>
      <c r="BC249" s="164"/>
      <c r="BD249" s="164"/>
      <c r="BE249" s="164"/>
      <c r="BF249" s="164"/>
      <c r="BG249" s="164"/>
      <c r="BH249" s="164"/>
      <c r="BI249" s="164"/>
      <c r="BJ249" s="164"/>
      <c r="BK249" s="164"/>
      <c r="BL249" s="164"/>
    </row>
    <row r="250" spans="1:64" s="163" customFormat="1" ht="30" customHeight="1" thickBot="1" x14ac:dyDescent="0.4">
      <c r="A250" s="215"/>
      <c r="B250" s="169">
        <f>SubmittalSchedule!A248</f>
        <v>0</v>
      </c>
      <c r="C250" s="170">
        <f>SubmittalSchedule!B248</f>
        <v>0</v>
      </c>
      <c r="D250" s="172">
        <v>0</v>
      </c>
      <c r="E250" s="171" t="d">
        <f>SubmittalSchedule!C248</f>
        <v>1899-12-30</v>
      </c>
      <c r="F250" s="174" t="d">
        <f t="shared" si="17"/>
        <v>1900-01-13</v>
      </c>
      <c r="G250" s="214" t="str">
        <f t="shared" ca="1" si="15"/>
        <v>Due</v>
      </c>
      <c r="H250" s="162">
        <f t="shared" si="16"/>
        <v>15</v>
      </c>
      <c r="I250" s="164"/>
      <c r="J250" s="164"/>
      <c r="K250" s="164"/>
      <c r="L250" s="164"/>
      <c r="M250" s="164"/>
      <c r="N250" s="164"/>
      <c r="O250" s="164"/>
      <c r="P250" s="164"/>
      <c r="Q250" s="164"/>
      <c r="R250" s="164"/>
      <c r="S250" s="164"/>
      <c r="T250" s="164"/>
      <c r="U250" s="165"/>
      <c r="V250" s="165"/>
      <c r="W250" s="164"/>
      <c r="X250" s="164"/>
      <c r="Y250" s="164"/>
      <c r="Z250" s="164"/>
      <c r="AA250" s="164"/>
      <c r="AB250" s="164"/>
      <c r="AC250" s="164"/>
      <c r="AD250" s="164"/>
      <c r="AE250" s="164"/>
      <c r="AF250" s="164"/>
      <c r="AG250" s="164"/>
      <c r="AH250" s="164"/>
      <c r="AI250" s="164"/>
      <c r="AJ250" s="164"/>
      <c r="AK250" s="164"/>
      <c r="AL250" s="164"/>
      <c r="AM250" s="164"/>
      <c r="AN250" s="164"/>
      <c r="AO250" s="164"/>
      <c r="AP250" s="164"/>
      <c r="AQ250" s="164"/>
      <c r="AR250" s="164"/>
      <c r="AS250" s="164"/>
      <c r="AT250" s="164"/>
      <c r="AU250" s="164"/>
      <c r="AV250" s="164"/>
      <c r="AW250" s="164"/>
      <c r="AX250" s="164"/>
      <c r="AY250" s="164"/>
      <c r="AZ250" s="164"/>
      <c r="BA250" s="164"/>
      <c r="BB250" s="164"/>
      <c r="BC250" s="164"/>
      <c r="BD250" s="164"/>
      <c r="BE250" s="164"/>
      <c r="BF250" s="164"/>
      <c r="BG250" s="164"/>
      <c r="BH250" s="164"/>
      <c r="BI250" s="164"/>
      <c r="BJ250" s="164"/>
      <c r="BK250" s="164"/>
      <c r="BL250" s="164"/>
    </row>
    <row r="251" spans="1:64" s="163" customFormat="1" ht="30" customHeight="1" thickBot="1" x14ac:dyDescent="0.4">
      <c r="A251" s="215"/>
      <c r="B251" s="169">
        <f>SubmittalSchedule!A249</f>
        <v>0</v>
      </c>
      <c r="C251" s="170">
        <f>SubmittalSchedule!B249</f>
        <v>0</v>
      </c>
      <c r="D251" s="172">
        <v>0</v>
      </c>
      <c r="E251" s="171" t="d">
        <f>SubmittalSchedule!C249</f>
        <v>1899-12-30</v>
      </c>
      <c r="F251" s="174" t="d">
        <f t="shared" si="17"/>
        <v>1900-01-13</v>
      </c>
      <c r="G251" s="214" t="str">
        <f t="shared" ca="1" si="15"/>
        <v>Due</v>
      </c>
      <c r="H251" s="162">
        <f t="shared" si="16"/>
        <v>15</v>
      </c>
      <c r="I251" s="164"/>
      <c r="J251" s="164"/>
      <c r="K251" s="164"/>
      <c r="L251" s="164"/>
      <c r="M251" s="164"/>
      <c r="N251" s="164"/>
      <c r="O251" s="164"/>
      <c r="P251" s="164"/>
      <c r="Q251" s="164"/>
      <c r="R251" s="164"/>
      <c r="S251" s="164"/>
      <c r="T251" s="164"/>
      <c r="U251" s="165"/>
      <c r="V251" s="165"/>
      <c r="W251" s="164"/>
      <c r="X251" s="164"/>
      <c r="Y251" s="164"/>
      <c r="Z251" s="164"/>
      <c r="AA251" s="164"/>
      <c r="AB251" s="164"/>
      <c r="AC251" s="164"/>
      <c r="AD251" s="164"/>
      <c r="AE251" s="164"/>
      <c r="AF251" s="164"/>
      <c r="AG251" s="164"/>
      <c r="AH251" s="164"/>
      <c r="AI251" s="164"/>
      <c r="AJ251" s="164"/>
      <c r="AK251" s="164"/>
      <c r="AL251" s="164"/>
      <c r="AM251" s="164"/>
      <c r="AN251" s="164"/>
      <c r="AO251" s="164"/>
      <c r="AP251" s="164"/>
      <c r="AQ251" s="164"/>
      <c r="AR251" s="164"/>
      <c r="AS251" s="164"/>
      <c r="AT251" s="164"/>
      <c r="AU251" s="164"/>
      <c r="AV251" s="164"/>
      <c r="AW251" s="164"/>
      <c r="AX251" s="164"/>
      <c r="AY251" s="164"/>
      <c r="AZ251" s="164"/>
      <c r="BA251" s="164"/>
      <c r="BB251" s="164"/>
      <c r="BC251" s="164"/>
      <c r="BD251" s="164"/>
      <c r="BE251" s="164"/>
      <c r="BF251" s="164"/>
      <c r="BG251" s="164"/>
      <c r="BH251" s="164"/>
      <c r="BI251" s="164"/>
      <c r="BJ251" s="164"/>
      <c r="BK251" s="164"/>
      <c r="BL251" s="164"/>
    </row>
    <row r="252" spans="1:64" s="163" customFormat="1" ht="30" customHeight="1" thickBot="1" x14ac:dyDescent="0.4">
      <c r="A252" s="215"/>
      <c r="B252" s="169">
        <f>SubmittalSchedule!A250</f>
        <v>0</v>
      </c>
      <c r="C252" s="170">
        <f>SubmittalSchedule!B250</f>
        <v>0</v>
      </c>
      <c r="D252" s="172">
        <v>0</v>
      </c>
      <c r="E252" s="171" t="d">
        <f>SubmittalSchedule!C250</f>
        <v>1899-12-30</v>
      </c>
      <c r="F252" s="174" t="d">
        <f t="shared" si="17"/>
        <v>1900-01-13</v>
      </c>
      <c r="G252" s="214" t="str">
        <f t="shared" ca="1" si="15"/>
        <v>Due</v>
      </c>
      <c r="H252" s="162">
        <f t="shared" si="16"/>
        <v>15</v>
      </c>
      <c r="I252" s="164"/>
      <c r="J252" s="164"/>
      <c r="K252" s="164"/>
      <c r="L252" s="164"/>
      <c r="M252" s="164"/>
      <c r="N252" s="164"/>
      <c r="O252" s="164"/>
      <c r="P252" s="164"/>
      <c r="Q252" s="164"/>
      <c r="R252" s="164"/>
      <c r="S252" s="164"/>
      <c r="T252" s="164"/>
      <c r="U252" s="165"/>
      <c r="V252" s="165"/>
      <c r="W252" s="164"/>
      <c r="X252" s="164"/>
      <c r="Y252" s="164"/>
      <c r="Z252" s="164"/>
      <c r="AA252" s="164"/>
      <c r="AB252" s="164"/>
      <c r="AC252" s="164"/>
      <c r="AD252" s="164"/>
      <c r="AE252" s="164"/>
      <c r="AF252" s="164"/>
      <c r="AG252" s="164"/>
      <c r="AH252" s="164"/>
      <c r="AI252" s="164"/>
      <c r="AJ252" s="164"/>
      <c r="AK252" s="164"/>
      <c r="AL252" s="164"/>
      <c r="AM252" s="164"/>
      <c r="AN252" s="164"/>
      <c r="AO252" s="164"/>
      <c r="AP252" s="164"/>
      <c r="AQ252" s="164"/>
      <c r="AR252" s="164"/>
      <c r="AS252" s="164"/>
      <c r="AT252" s="164"/>
      <c r="AU252" s="164"/>
      <c r="AV252" s="164"/>
      <c r="AW252" s="164"/>
      <c r="AX252" s="164"/>
      <c r="AY252" s="164"/>
      <c r="AZ252" s="164"/>
      <c r="BA252" s="164"/>
      <c r="BB252" s="164"/>
      <c r="BC252" s="164"/>
      <c r="BD252" s="164"/>
      <c r="BE252" s="164"/>
      <c r="BF252" s="164"/>
      <c r="BG252" s="164"/>
      <c r="BH252" s="164"/>
      <c r="BI252" s="164"/>
      <c r="BJ252" s="164"/>
      <c r="BK252" s="164"/>
      <c r="BL252" s="164"/>
    </row>
    <row r="253" spans="1:64" s="163" customFormat="1" ht="30" customHeight="1" thickBot="1" x14ac:dyDescent="0.4">
      <c r="A253" s="215"/>
      <c r="B253" s="169">
        <f>SubmittalSchedule!A251</f>
        <v>0</v>
      </c>
      <c r="C253" s="170">
        <f>SubmittalSchedule!B251</f>
        <v>0</v>
      </c>
      <c r="D253" s="172">
        <v>0</v>
      </c>
      <c r="E253" s="171" t="d">
        <f>SubmittalSchedule!C251</f>
        <v>1899-12-30</v>
      </c>
      <c r="F253" s="174" t="d">
        <f t="shared" si="17"/>
        <v>1900-01-13</v>
      </c>
      <c r="G253" s="214" t="str">
        <f t="shared" ca="1" si="15"/>
        <v>Due</v>
      </c>
      <c r="H253" s="162">
        <f t="shared" si="16"/>
        <v>15</v>
      </c>
      <c r="I253" s="164"/>
      <c r="J253" s="164"/>
      <c r="K253" s="164"/>
      <c r="L253" s="164"/>
      <c r="M253" s="164"/>
      <c r="N253" s="164"/>
      <c r="O253" s="164"/>
      <c r="P253" s="164"/>
      <c r="Q253" s="164"/>
      <c r="R253" s="164"/>
      <c r="S253" s="164"/>
      <c r="T253" s="164"/>
      <c r="U253" s="165"/>
      <c r="V253" s="165"/>
      <c r="W253" s="164"/>
      <c r="X253" s="164"/>
      <c r="Y253" s="164"/>
      <c r="Z253" s="164"/>
      <c r="AA253" s="164"/>
      <c r="AB253" s="164"/>
      <c r="AC253" s="164"/>
      <c r="AD253" s="164"/>
      <c r="AE253" s="164"/>
      <c r="AF253" s="164"/>
      <c r="AG253" s="164"/>
      <c r="AH253" s="164"/>
      <c r="AI253" s="164"/>
      <c r="AJ253" s="164"/>
      <c r="AK253" s="164"/>
      <c r="AL253" s="164"/>
      <c r="AM253" s="164"/>
      <c r="AN253" s="164"/>
      <c r="AO253" s="164"/>
      <c r="AP253" s="164"/>
      <c r="AQ253" s="164"/>
      <c r="AR253" s="164"/>
      <c r="AS253" s="164"/>
      <c r="AT253" s="164"/>
      <c r="AU253" s="164"/>
      <c r="AV253" s="164"/>
      <c r="AW253" s="164"/>
      <c r="AX253" s="164"/>
      <c r="AY253" s="164"/>
      <c r="AZ253" s="164"/>
      <c r="BA253" s="164"/>
      <c r="BB253" s="164"/>
      <c r="BC253" s="164"/>
      <c r="BD253" s="164"/>
      <c r="BE253" s="164"/>
      <c r="BF253" s="164"/>
      <c r="BG253" s="164"/>
      <c r="BH253" s="164"/>
      <c r="BI253" s="164"/>
      <c r="BJ253" s="164"/>
      <c r="BK253" s="164"/>
      <c r="BL253" s="164"/>
    </row>
    <row r="254" spans="1:64" s="163" customFormat="1" ht="30" customHeight="1" thickBot="1" x14ac:dyDescent="0.4">
      <c r="A254" s="215"/>
      <c r="B254" s="169">
        <f>SubmittalSchedule!A252</f>
        <v>0</v>
      </c>
      <c r="C254" s="170">
        <f>SubmittalSchedule!B252</f>
        <v>0</v>
      </c>
      <c r="D254" s="172">
        <v>0</v>
      </c>
      <c r="E254" s="171" t="d">
        <f>SubmittalSchedule!C252</f>
        <v>1899-12-30</v>
      </c>
      <c r="F254" s="174" t="d">
        <f t="shared" si="17"/>
        <v>1900-01-13</v>
      </c>
      <c r="G254" s="214" t="str">
        <f t="shared" ca="1" si="15"/>
        <v>Due</v>
      </c>
      <c r="H254" s="162">
        <f t="shared" si="16"/>
        <v>15</v>
      </c>
      <c r="I254" s="164"/>
      <c r="J254" s="164"/>
      <c r="K254" s="164"/>
      <c r="L254" s="164"/>
      <c r="M254" s="164"/>
      <c r="N254" s="164"/>
      <c r="O254" s="164"/>
      <c r="P254" s="164"/>
      <c r="Q254" s="164"/>
      <c r="R254" s="164"/>
      <c r="S254" s="164"/>
      <c r="T254" s="164"/>
      <c r="U254" s="165"/>
      <c r="V254" s="165"/>
      <c r="W254" s="164"/>
      <c r="X254" s="164"/>
      <c r="Y254" s="164"/>
      <c r="Z254" s="164"/>
      <c r="AA254" s="164"/>
      <c r="AB254" s="164"/>
      <c r="AC254" s="164"/>
      <c r="AD254" s="164"/>
      <c r="AE254" s="164"/>
      <c r="AF254" s="164"/>
      <c r="AG254" s="164"/>
      <c r="AH254" s="164"/>
      <c r="AI254" s="164"/>
      <c r="AJ254" s="164"/>
      <c r="AK254" s="164"/>
      <c r="AL254" s="164"/>
      <c r="AM254" s="164"/>
      <c r="AN254" s="164"/>
      <c r="AO254" s="164"/>
      <c r="AP254" s="164"/>
      <c r="AQ254" s="164"/>
      <c r="AR254" s="164"/>
      <c r="AS254" s="164"/>
      <c r="AT254" s="164"/>
      <c r="AU254" s="164"/>
      <c r="AV254" s="164"/>
      <c r="AW254" s="164"/>
      <c r="AX254" s="164"/>
      <c r="AY254" s="164"/>
      <c r="AZ254" s="164"/>
      <c r="BA254" s="164"/>
      <c r="BB254" s="164"/>
      <c r="BC254" s="164"/>
      <c r="BD254" s="164"/>
      <c r="BE254" s="164"/>
      <c r="BF254" s="164"/>
      <c r="BG254" s="164"/>
      <c r="BH254" s="164"/>
      <c r="BI254" s="164"/>
      <c r="BJ254" s="164"/>
      <c r="BK254" s="164"/>
      <c r="BL254" s="164"/>
    </row>
    <row r="255" spans="1:64" s="163" customFormat="1" ht="30" customHeight="1" thickBot="1" x14ac:dyDescent="0.4">
      <c r="A255" s="215"/>
      <c r="B255" s="169">
        <f>SubmittalSchedule!A253</f>
        <v>0</v>
      </c>
      <c r="C255" s="170">
        <f>SubmittalSchedule!B253</f>
        <v>0</v>
      </c>
      <c r="D255" s="172">
        <v>0</v>
      </c>
      <c r="E255" s="171" t="d">
        <f>SubmittalSchedule!C253</f>
        <v>1899-12-30</v>
      </c>
      <c r="F255" s="174" t="d">
        <f t="shared" si="17"/>
        <v>1900-01-13</v>
      </c>
      <c r="G255" s="214" t="str">
        <f t="shared" ca="1" si="15"/>
        <v>Due</v>
      </c>
      <c r="H255" s="162">
        <f t="shared" si="16"/>
        <v>15</v>
      </c>
      <c r="I255" s="164"/>
      <c r="J255" s="164"/>
      <c r="K255" s="164"/>
      <c r="L255" s="164"/>
      <c r="M255" s="164"/>
      <c r="N255" s="164"/>
      <c r="O255" s="164"/>
      <c r="P255" s="164"/>
      <c r="Q255" s="164"/>
      <c r="R255" s="164"/>
      <c r="S255" s="164"/>
      <c r="T255" s="164"/>
      <c r="U255" s="165"/>
      <c r="V255" s="165"/>
      <c r="W255" s="164"/>
      <c r="X255" s="164"/>
      <c r="Y255" s="164"/>
      <c r="Z255" s="164"/>
      <c r="AA255" s="164"/>
      <c r="AB255" s="164"/>
      <c r="AC255" s="164"/>
      <c r="AD255" s="164"/>
      <c r="AE255" s="164"/>
      <c r="AF255" s="164"/>
      <c r="AG255" s="164"/>
      <c r="AH255" s="164"/>
      <c r="AI255" s="164"/>
      <c r="AJ255" s="164"/>
      <c r="AK255" s="164"/>
      <c r="AL255" s="164"/>
      <c r="AM255" s="164"/>
      <c r="AN255" s="164"/>
      <c r="AO255" s="164"/>
      <c r="AP255" s="164"/>
      <c r="AQ255" s="164"/>
      <c r="AR255" s="164"/>
      <c r="AS255" s="164"/>
      <c r="AT255" s="164"/>
      <c r="AU255" s="164"/>
      <c r="AV255" s="164"/>
      <c r="AW255" s="164"/>
      <c r="AX255" s="164"/>
      <c r="AY255" s="164"/>
      <c r="AZ255" s="164"/>
      <c r="BA255" s="164"/>
      <c r="BB255" s="164"/>
      <c r="BC255" s="164"/>
      <c r="BD255" s="164"/>
      <c r="BE255" s="164"/>
      <c r="BF255" s="164"/>
      <c r="BG255" s="164"/>
      <c r="BH255" s="164"/>
      <c r="BI255" s="164"/>
      <c r="BJ255" s="164"/>
      <c r="BK255" s="164"/>
      <c r="BL255" s="164"/>
    </row>
    <row r="256" spans="1:64" s="163" customFormat="1" ht="30" customHeight="1" thickBot="1" x14ac:dyDescent="0.4">
      <c r="A256" s="215"/>
      <c r="B256" s="169">
        <f>SubmittalSchedule!A254</f>
        <v>0</v>
      </c>
      <c r="C256" s="170">
        <f>SubmittalSchedule!B254</f>
        <v>0</v>
      </c>
      <c r="D256" s="172">
        <v>0</v>
      </c>
      <c r="E256" s="171" t="d">
        <f>SubmittalSchedule!C254</f>
        <v>1899-12-30</v>
      </c>
      <c r="F256" s="174" t="d">
        <f t="shared" si="17"/>
        <v>1900-01-13</v>
      </c>
      <c r="G256" s="214" t="str">
        <f t="shared" ca="1" si="15"/>
        <v>Due</v>
      </c>
      <c r="H256" s="162">
        <f t="shared" si="16"/>
        <v>15</v>
      </c>
      <c r="I256" s="164"/>
      <c r="J256" s="164"/>
      <c r="K256" s="164"/>
      <c r="L256" s="164"/>
      <c r="M256" s="164"/>
      <c r="N256" s="164"/>
      <c r="O256" s="164"/>
      <c r="P256" s="164"/>
      <c r="Q256" s="164"/>
      <c r="R256" s="164"/>
      <c r="S256" s="164"/>
      <c r="T256" s="164"/>
      <c r="U256" s="165"/>
      <c r="V256" s="165"/>
      <c r="W256" s="164"/>
      <c r="X256" s="164"/>
      <c r="Y256" s="164"/>
      <c r="Z256" s="164"/>
      <c r="AA256" s="164"/>
      <c r="AB256" s="164"/>
      <c r="AC256" s="164"/>
      <c r="AD256" s="164"/>
      <c r="AE256" s="164"/>
      <c r="AF256" s="164"/>
      <c r="AG256" s="164"/>
      <c r="AH256" s="164"/>
      <c r="AI256" s="164"/>
      <c r="AJ256" s="164"/>
      <c r="AK256" s="164"/>
      <c r="AL256" s="164"/>
      <c r="AM256" s="164"/>
      <c r="AN256" s="164"/>
      <c r="AO256" s="164"/>
      <c r="AP256" s="164"/>
      <c r="AQ256" s="164"/>
      <c r="AR256" s="164"/>
      <c r="AS256" s="164"/>
      <c r="AT256" s="164"/>
      <c r="AU256" s="164"/>
      <c r="AV256" s="164"/>
      <c r="AW256" s="164"/>
      <c r="AX256" s="164"/>
      <c r="AY256" s="164"/>
      <c r="AZ256" s="164"/>
      <c r="BA256" s="164"/>
      <c r="BB256" s="164"/>
      <c r="BC256" s="164"/>
      <c r="BD256" s="164"/>
      <c r="BE256" s="164"/>
      <c r="BF256" s="164"/>
      <c r="BG256" s="164"/>
      <c r="BH256" s="164"/>
      <c r="BI256" s="164"/>
      <c r="BJ256" s="164"/>
      <c r="BK256" s="164"/>
      <c r="BL256" s="164"/>
    </row>
    <row r="257" spans="1:64" s="163" customFormat="1" ht="30" customHeight="1" thickBot="1" x14ac:dyDescent="0.4">
      <c r="A257" s="215"/>
      <c r="B257" s="169">
        <f>SubmittalSchedule!A255</f>
        <v>0</v>
      </c>
      <c r="C257" s="170">
        <f>SubmittalSchedule!B255</f>
        <v>0</v>
      </c>
      <c r="D257" s="172">
        <v>0</v>
      </c>
      <c r="E257" s="171" t="d">
        <f>SubmittalSchedule!C255</f>
        <v>1899-12-30</v>
      </c>
      <c r="F257" s="174" t="d">
        <f t="shared" si="17"/>
        <v>1900-01-13</v>
      </c>
      <c r="G257" s="214" t="str">
        <f t="shared" ca="1" si="15"/>
        <v>Due</v>
      </c>
      <c r="H257" s="162">
        <f t="shared" si="16"/>
        <v>15</v>
      </c>
      <c r="I257" s="164"/>
      <c r="J257" s="164"/>
      <c r="K257" s="164"/>
      <c r="L257" s="164"/>
      <c r="M257" s="164"/>
      <c r="N257" s="164"/>
      <c r="O257" s="164"/>
      <c r="P257" s="164"/>
      <c r="Q257" s="164"/>
      <c r="R257" s="164"/>
      <c r="S257" s="164"/>
      <c r="T257" s="164"/>
      <c r="U257" s="165"/>
      <c r="V257" s="165"/>
      <c r="W257" s="164"/>
      <c r="X257" s="164"/>
      <c r="Y257" s="164"/>
      <c r="Z257" s="164"/>
      <c r="AA257" s="164"/>
      <c r="AB257" s="164"/>
      <c r="AC257" s="164"/>
      <c r="AD257" s="164"/>
      <c r="AE257" s="164"/>
      <c r="AF257" s="164"/>
      <c r="AG257" s="164"/>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c r="BC257" s="164"/>
      <c r="BD257" s="164"/>
      <c r="BE257" s="164"/>
      <c r="BF257" s="164"/>
      <c r="BG257" s="164"/>
      <c r="BH257" s="164"/>
      <c r="BI257" s="164"/>
      <c r="BJ257" s="164"/>
      <c r="BK257" s="164"/>
      <c r="BL257" s="164"/>
    </row>
    <row r="258" spans="1:64" s="163" customFormat="1" ht="30" customHeight="1" thickBot="1" x14ac:dyDescent="0.4">
      <c r="A258" s="215"/>
      <c r="B258" s="169">
        <f>SubmittalSchedule!A256</f>
        <v>0</v>
      </c>
      <c r="C258" s="170">
        <f>SubmittalSchedule!B256</f>
        <v>0</v>
      </c>
      <c r="D258" s="172">
        <v>0</v>
      </c>
      <c r="E258" s="171" t="d">
        <f>SubmittalSchedule!C256</f>
        <v>1899-12-30</v>
      </c>
      <c r="F258" s="174" t="d">
        <f t="shared" si="17"/>
        <v>1900-01-13</v>
      </c>
      <c r="G258" s="214" t="str">
        <f t="shared" ca="1" si="15"/>
        <v>Due</v>
      </c>
      <c r="H258" s="162">
        <f t="shared" si="16"/>
        <v>15</v>
      </c>
      <c r="I258" s="164"/>
      <c r="J258" s="164"/>
      <c r="K258" s="164"/>
      <c r="L258" s="164"/>
      <c r="M258" s="164"/>
      <c r="N258" s="164"/>
      <c r="O258" s="164"/>
      <c r="P258" s="164"/>
      <c r="Q258" s="164"/>
      <c r="R258" s="164"/>
      <c r="S258" s="164"/>
      <c r="T258" s="164"/>
      <c r="U258" s="165"/>
      <c r="V258" s="165"/>
      <c r="W258" s="164"/>
      <c r="X258" s="164"/>
      <c r="Y258" s="164"/>
      <c r="Z258" s="164"/>
      <c r="AA258" s="164"/>
      <c r="AB258" s="164"/>
      <c r="AC258" s="164"/>
      <c r="AD258" s="164"/>
      <c r="AE258" s="164"/>
      <c r="AF258" s="164"/>
      <c r="AG258" s="164"/>
      <c r="AH258" s="164"/>
      <c r="AI258" s="164"/>
      <c r="AJ258" s="164"/>
      <c r="AK258" s="164"/>
      <c r="AL258" s="164"/>
      <c r="AM258" s="164"/>
      <c r="AN258" s="164"/>
      <c r="AO258" s="164"/>
      <c r="AP258" s="164"/>
      <c r="AQ258" s="164"/>
      <c r="AR258" s="164"/>
      <c r="AS258" s="164"/>
      <c r="AT258" s="164"/>
      <c r="AU258" s="164"/>
      <c r="AV258" s="164"/>
      <c r="AW258" s="164"/>
      <c r="AX258" s="164"/>
      <c r="AY258" s="164"/>
      <c r="AZ258" s="164"/>
      <c r="BA258" s="164"/>
      <c r="BB258" s="164"/>
      <c r="BC258" s="164"/>
      <c r="BD258" s="164"/>
      <c r="BE258" s="164"/>
      <c r="BF258" s="164"/>
      <c r="BG258" s="164"/>
      <c r="BH258" s="164"/>
      <c r="BI258" s="164"/>
      <c r="BJ258" s="164"/>
      <c r="BK258" s="164"/>
      <c r="BL258" s="164"/>
    </row>
    <row r="259" spans="1:64" s="163" customFormat="1" ht="30" customHeight="1" thickBot="1" x14ac:dyDescent="0.4">
      <c r="A259" s="215"/>
      <c r="B259" s="169">
        <f>SubmittalSchedule!A257</f>
        <v>0</v>
      </c>
      <c r="C259" s="170">
        <f>SubmittalSchedule!B257</f>
        <v>0</v>
      </c>
      <c r="D259" s="172">
        <v>0</v>
      </c>
      <c r="E259" s="171" t="d">
        <f>SubmittalSchedule!C257</f>
        <v>1899-12-30</v>
      </c>
      <c r="F259" s="174" t="d">
        <f t="shared" si="17"/>
        <v>1900-01-13</v>
      </c>
      <c r="G259" s="214" t="str">
        <f t="shared" ca="1" si="15"/>
        <v>Due</v>
      </c>
      <c r="H259" s="162">
        <f t="shared" si="16"/>
        <v>15</v>
      </c>
      <c r="I259" s="164"/>
      <c r="J259" s="164"/>
      <c r="K259" s="164"/>
      <c r="L259" s="164"/>
      <c r="M259" s="164"/>
      <c r="N259" s="164"/>
      <c r="O259" s="164"/>
      <c r="P259" s="164"/>
      <c r="Q259" s="164"/>
      <c r="R259" s="164"/>
      <c r="S259" s="164"/>
      <c r="T259" s="164"/>
      <c r="U259" s="165"/>
      <c r="V259" s="165"/>
      <c r="W259" s="164"/>
      <c r="X259" s="164"/>
      <c r="Y259" s="164"/>
      <c r="Z259" s="164"/>
      <c r="AA259" s="164"/>
      <c r="AB259" s="164"/>
      <c r="AC259" s="164"/>
      <c r="AD259" s="164"/>
      <c r="AE259" s="164"/>
      <c r="AF259" s="164"/>
      <c r="AG259" s="164"/>
      <c r="AH259" s="164"/>
      <c r="AI259" s="164"/>
      <c r="AJ259" s="164"/>
      <c r="AK259" s="164"/>
      <c r="AL259" s="164"/>
      <c r="AM259" s="164"/>
      <c r="AN259" s="164"/>
      <c r="AO259" s="164"/>
      <c r="AP259" s="164"/>
      <c r="AQ259" s="164"/>
      <c r="AR259" s="164"/>
      <c r="AS259" s="164"/>
      <c r="AT259" s="164"/>
      <c r="AU259" s="164"/>
      <c r="AV259" s="164"/>
      <c r="AW259" s="164"/>
      <c r="AX259" s="164"/>
      <c r="AY259" s="164"/>
      <c r="AZ259" s="164"/>
      <c r="BA259" s="164"/>
      <c r="BB259" s="164"/>
      <c r="BC259" s="164"/>
      <c r="BD259" s="164"/>
      <c r="BE259" s="164"/>
      <c r="BF259" s="164"/>
      <c r="BG259" s="164"/>
      <c r="BH259" s="164"/>
      <c r="BI259" s="164"/>
      <c r="BJ259" s="164"/>
      <c r="BK259" s="164"/>
      <c r="BL259" s="164"/>
    </row>
    <row r="260" spans="1:64" s="163" customFormat="1" ht="30" customHeight="1" thickBot="1" x14ac:dyDescent="0.4">
      <c r="A260" s="215"/>
      <c r="B260" s="169">
        <f>SubmittalSchedule!A258</f>
        <v>0</v>
      </c>
      <c r="C260" s="170">
        <f>SubmittalSchedule!B258</f>
        <v>0</v>
      </c>
      <c r="D260" s="172">
        <v>0</v>
      </c>
      <c r="E260" s="171" t="d">
        <f>SubmittalSchedule!C258</f>
        <v>1899-12-30</v>
      </c>
      <c r="F260" s="174" t="d">
        <f t="shared" si="17"/>
        <v>1900-01-13</v>
      </c>
      <c r="G260" s="214" t="str">
        <f t="shared" ca="1" si="15"/>
        <v>Due</v>
      </c>
      <c r="H260" s="162">
        <f t="shared" si="16"/>
        <v>15</v>
      </c>
      <c r="I260" s="164"/>
      <c r="J260" s="164"/>
      <c r="K260" s="164"/>
      <c r="L260" s="164"/>
      <c r="M260" s="164"/>
      <c r="N260" s="164"/>
      <c r="O260" s="164"/>
      <c r="P260" s="164"/>
      <c r="Q260" s="164"/>
      <c r="R260" s="164"/>
      <c r="S260" s="164"/>
      <c r="T260" s="164"/>
      <c r="U260" s="165"/>
      <c r="V260" s="165"/>
      <c r="W260" s="164"/>
      <c r="X260" s="164"/>
      <c r="Y260" s="164"/>
      <c r="Z260" s="164"/>
      <c r="AA260" s="164"/>
      <c r="AB260" s="164"/>
      <c r="AC260" s="164"/>
      <c r="AD260" s="164"/>
      <c r="AE260" s="164"/>
      <c r="AF260" s="164"/>
      <c r="AG260" s="164"/>
      <c r="AH260" s="164"/>
      <c r="AI260" s="164"/>
      <c r="AJ260" s="164"/>
      <c r="AK260" s="164"/>
      <c r="AL260" s="164"/>
      <c r="AM260" s="164"/>
      <c r="AN260" s="164"/>
      <c r="AO260" s="164"/>
      <c r="AP260" s="164"/>
      <c r="AQ260" s="164"/>
      <c r="AR260" s="164"/>
      <c r="AS260" s="164"/>
      <c r="AT260" s="164"/>
      <c r="AU260" s="164"/>
      <c r="AV260" s="164"/>
      <c r="AW260" s="164"/>
      <c r="AX260" s="164"/>
      <c r="AY260" s="164"/>
      <c r="AZ260" s="164"/>
      <c r="BA260" s="164"/>
      <c r="BB260" s="164"/>
      <c r="BC260" s="164"/>
      <c r="BD260" s="164"/>
      <c r="BE260" s="164"/>
      <c r="BF260" s="164"/>
      <c r="BG260" s="164"/>
      <c r="BH260" s="164"/>
      <c r="BI260" s="164"/>
      <c r="BJ260" s="164"/>
      <c r="BK260" s="164"/>
      <c r="BL260" s="164"/>
    </row>
    <row r="261" spans="1:64" s="163" customFormat="1" ht="30" customHeight="1" thickBot="1" x14ac:dyDescent="0.4">
      <c r="A261" s="215"/>
      <c r="B261" s="169">
        <f>SubmittalSchedule!A259</f>
        <v>0</v>
      </c>
      <c r="C261" s="170">
        <f>SubmittalSchedule!B259</f>
        <v>0</v>
      </c>
      <c r="D261" s="172">
        <v>0</v>
      </c>
      <c r="E261" s="171" t="d">
        <f>SubmittalSchedule!C259</f>
        <v>1899-12-30</v>
      </c>
      <c r="F261" s="174" t="d">
        <f t="shared" si="17"/>
        <v>1900-01-13</v>
      </c>
      <c r="G261" s="214" t="str">
        <f t="shared" ca="1" si="15"/>
        <v>Due</v>
      </c>
      <c r="H261" s="162">
        <f t="shared" si="16"/>
        <v>15</v>
      </c>
      <c r="I261" s="164"/>
      <c r="J261" s="164"/>
      <c r="K261" s="164"/>
      <c r="L261" s="164"/>
      <c r="M261" s="164"/>
      <c r="N261" s="164"/>
      <c r="O261" s="164"/>
      <c r="P261" s="164"/>
      <c r="Q261" s="164"/>
      <c r="R261" s="164"/>
      <c r="S261" s="164"/>
      <c r="T261" s="164"/>
      <c r="U261" s="165"/>
      <c r="V261" s="165"/>
      <c r="W261" s="164"/>
      <c r="X261" s="164"/>
      <c r="Y261" s="164"/>
      <c r="Z261" s="164"/>
      <c r="AA261" s="164"/>
      <c r="AB261" s="164"/>
      <c r="AC261" s="164"/>
      <c r="AD261" s="164"/>
      <c r="AE261" s="164"/>
      <c r="AF261" s="164"/>
      <c r="AG261" s="164"/>
      <c r="AH261" s="164"/>
      <c r="AI261" s="164"/>
      <c r="AJ261" s="164"/>
      <c r="AK261" s="164"/>
      <c r="AL261" s="164"/>
      <c r="AM261" s="164"/>
      <c r="AN261" s="164"/>
      <c r="AO261" s="164"/>
      <c r="AP261" s="164"/>
      <c r="AQ261" s="164"/>
      <c r="AR261" s="164"/>
      <c r="AS261" s="164"/>
      <c r="AT261" s="164"/>
      <c r="AU261" s="164"/>
      <c r="AV261" s="164"/>
      <c r="AW261" s="164"/>
      <c r="AX261" s="164"/>
      <c r="AY261" s="164"/>
      <c r="AZ261" s="164"/>
      <c r="BA261" s="164"/>
      <c r="BB261" s="164"/>
      <c r="BC261" s="164"/>
      <c r="BD261" s="164"/>
      <c r="BE261" s="164"/>
      <c r="BF261" s="164"/>
      <c r="BG261" s="164"/>
      <c r="BH261" s="164"/>
      <c r="BI261" s="164"/>
      <c r="BJ261" s="164"/>
      <c r="BK261" s="164"/>
      <c r="BL261" s="164"/>
    </row>
    <row r="262" spans="1:64" s="163" customFormat="1" ht="30" customHeight="1" thickBot="1" x14ac:dyDescent="0.4">
      <c r="A262" s="215"/>
      <c r="B262" s="169">
        <f>SubmittalSchedule!A260</f>
        <v>0</v>
      </c>
      <c r="C262" s="170">
        <f>SubmittalSchedule!B260</f>
        <v>0</v>
      </c>
      <c r="D262" s="172">
        <v>0</v>
      </c>
      <c r="E262" s="171" t="d">
        <f>SubmittalSchedule!C260</f>
        <v>1899-12-30</v>
      </c>
      <c r="F262" s="174" t="d">
        <f t="shared" si="17"/>
        <v>1900-01-13</v>
      </c>
      <c r="G262" s="214" t="str">
        <f t="shared" ca="1" si="15"/>
        <v>Due</v>
      </c>
      <c r="H262" s="162">
        <f t="shared" si="16"/>
        <v>15</v>
      </c>
      <c r="I262" s="164"/>
      <c r="J262" s="164"/>
      <c r="K262" s="164"/>
      <c r="L262" s="164"/>
      <c r="M262" s="164"/>
      <c r="N262" s="164"/>
      <c r="O262" s="164"/>
      <c r="P262" s="164"/>
      <c r="Q262" s="164"/>
      <c r="R262" s="164"/>
      <c r="S262" s="164"/>
      <c r="T262" s="164"/>
      <c r="U262" s="165"/>
      <c r="V262" s="165"/>
      <c r="W262" s="164"/>
      <c r="X262" s="164"/>
      <c r="Y262" s="164"/>
      <c r="Z262" s="164"/>
      <c r="AA262" s="164"/>
      <c r="AB262" s="164"/>
      <c r="AC262" s="164"/>
      <c r="AD262" s="164"/>
      <c r="AE262" s="164"/>
      <c r="AF262" s="164"/>
      <c r="AG262" s="164"/>
      <c r="AH262" s="164"/>
      <c r="AI262" s="164"/>
      <c r="AJ262" s="164"/>
      <c r="AK262" s="164"/>
      <c r="AL262" s="164"/>
      <c r="AM262" s="164"/>
      <c r="AN262" s="164"/>
      <c r="AO262" s="164"/>
      <c r="AP262" s="164"/>
      <c r="AQ262" s="164"/>
      <c r="AR262" s="164"/>
      <c r="AS262" s="164"/>
      <c r="AT262" s="164"/>
      <c r="AU262" s="164"/>
      <c r="AV262" s="164"/>
      <c r="AW262" s="164"/>
      <c r="AX262" s="164"/>
      <c r="AY262" s="164"/>
      <c r="AZ262" s="164"/>
      <c r="BA262" s="164"/>
      <c r="BB262" s="164"/>
      <c r="BC262" s="164"/>
      <c r="BD262" s="164"/>
      <c r="BE262" s="164"/>
      <c r="BF262" s="164"/>
      <c r="BG262" s="164"/>
      <c r="BH262" s="164"/>
      <c r="BI262" s="164"/>
      <c r="BJ262" s="164"/>
      <c r="BK262" s="164"/>
      <c r="BL262" s="164"/>
    </row>
    <row r="263" spans="1:64" s="163" customFormat="1" ht="30" customHeight="1" thickBot="1" x14ac:dyDescent="0.4">
      <c r="A263" s="215"/>
      <c r="B263" s="169">
        <f>SubmittalSchedule!A261</f>
        <v>0</v>
      </c>
      <c r="C263" s="170">
        <f>SubmittalSchedule!B261</f>
        <v>0</v>
      </c>
      <c r="D263" s="172">
        <v>0</v>
      </c>
      <c r="E263" s="171" t="d">
        <f>SubmittalSchedule!C261</f>
        <v>1899-12-30</v>
      </c>
      <c r="F263" s="174" t="d">
        <f t="shared" si="17"/>
        <v>1900-01-13</v>
      </c>
      <c r="G263" s="214" t="str">
        <f t="shared" ca="1" si="15"/>
        <v>Due</v>
      </c>
      <c r="H263" s="162">
        <f t="shared" si="16"/>
        <v>15</v>
      </c>
      <c r="I263" s="164"/>
      <c r="J263" s="164"/>
      <c r="K263" s="164"/>
      <c r="L263" s="164"/>
      <c r="M263" s="164"/>
      <c r="N263" s="164"/>
      <c r="O263" s="164"/>
      <c r="P263" s="164"/>
      <c r="Q263" s="164"/>
      <c r="R263" s="164"/>
      <c r="S263" s="164"/>
      <c r="T263" s="164"/>
      <c r="U263" s="165"/>
      <c r="V263" s="165"/>
      <c r="W263" s="164"/>
      <c r="X263" s="164"/>
      <c r="Y263" s="164"/>
      <c r="Z263" s="164"/>
      <c r="AA263" s="164"/>
      <c r="AB263" s="164"/>
      <c r="AC263" s="164"/>
      <c r="AD263" s="164"/>
      <c r="AE263" s="164"/>
      <c r="AF263" s="164"/>
      <c r="AG263" s="164"/>
      <c r="AH263" s="164"/>
      <c r="AI263" s="164"/>
      <c r="AJ263" s="164"/>
      <c r="AK263" s="164"/>
      <c r="AL263" s="164"/>
      <c r="AM263" s="164"/>
      <c r="AN263" s="164"/>
      <c r="AO263" s="164"/>
      <c r="AP263" s="164"/>
      <c r="AQ263" s="164"/>
      <c r="AR263" s="164"/>
      <c r="AS263" s="164"/>
      <c r="AT263" s="164"/>
      <c r="AU263" s="164"/>
      <c r="AV263" s="164"/>
      <c r="AW263" s="164"/>
      <c r="AX263" s="164"/>
      <c r="AY263" s="164"/>
      <c r="AZ263" s="164"/>
      <c r="BA263" s="164"/>
      <c r="BB263" s="164"/>
      <c r="BC263" s="164"/>
      <c r="BD263" s="164"/>
      <c r="BE263" s="164"/>
      <c r="BF263" s="164"/>
      <c r="BG263" s="164"/>
      <c r="BH263" s="164"/>
      <c r="BI263" s="164"/>
      <c r="BJ263" s="164"/>
      <c r="BK263" s="164"/>
      <c r="BL263" s="164"/>
    </row>
    <row r="264" spans="1:64" s="163" customFormat="1" ht="30" customHeight="1" thickBot="1" x14ac:dyDescent="0.4">
      <c r="A264" s="215"/>
      <c r="B264" s="169">
        <f>SubmittalSchedule!A262</f>
        <v>0</v>
      </c>
      <c r="C264" s="170">
        <f>SubmittalSchedule!B262</f>
        <v>0</v>
      </c>
      <c r="D264" s="172">
        <v>0</v>
      </c>
      <c r="E264" s="171" t="d">
        <f>SubmittalSchedule!C262</f>
        <v>1899-12-30</v>
      </c>
      <c r="F264" s="174" t="d">
        <f t="shared" si="17"/>
        <v>1900-01-13</v>
      </c>
      <c r="G264" s="214" t="str">
        <f t="shared" ca="1" si="15"/>
        <v>Due</v>
      </c>
      <c r="H264" s="162">
        <f t="shared" si="16"/>
        <v>15</v>
      </c>
      <c r="I264" s="164"/>
      <c r="J264" s="164"/>
      <c r="K264" s="164"/>
      <c r="L264" s="164"/>
      <c r="M264" s="164"/>
      <c r="N264" s="164"/>
      <c r="O264" s="164"/>
      <c r="P264" s="164"/>
      <c r="Q264" s="164"/>
      <c r="R264" s="164"/>
      <c r="S264" s="164"/>
      <c r="T264" s="164"/>
      <c r="U264" s="165"/>
      <c r="V264" s="165"/>
      <c r="W264" s="164"/>
      <c r="X264" s="164"/>
      <c r="Y264" s="164"/>
      <c r="Z264" s="164"/>
      <c r="AA264" s="164"/>
      <c r="AB264" s="164"/>
      <c r="AC264" s="164"/>
      <c r="AD264" s="164"/>
      <c r="AE264" s="164"/>
      <c r="AF264" s="164"/>
      <c r="AG264" s="164"/>
      <c r="AH264" s="164"/>
      <c r="AI264" s="164"/>
      <c r="AJ264" s="164"/>
      <c r="AK264" s="164"/>
      <c r="AL264" s="164"/>
      <c r="AM264" s="164"/>
      <c r="AN264" s="164"/>
      <c r="AO264" s="164"/>
      <c r="AP264" s="164"/>
      <c r="AQ264" s="164"/>
      <c r="AR264" s="164"/>
      <c r="AS264" s="164"/>
      <c r="AT264" s="164"/>
      <c r="AU264" s="164"/>
      <c r="AV264" s="164"/>
      <c r="AW264" s="164"/>
      <c r="AX264" s="164"/>
      <c r="AY264" s="164"/>
      <c r="AZ264" s="164"/>
      <c r="BA264" s="164"/>
      <c r="BB264" s="164"/>
      <c r="BC264" s="164"/>
      <c r="BD264" s="164"/>
      <c r="BE264" s="164"/>
      <c r="BF264" s="164"/>
      <c r="BG264" s="164"/>
      <c r="BH264" s="164"/>
      <c r="BI264" s="164"/>
      <c r="BJ264" s="164"/>
      <c r="BK264" s="164"/>
      <c r="BL264" s="164"/>
    </row>
    <row r="265" spans="1:64" s="163" customFormat="1" ht="30" customHeight="1" thickBot="1" x14ac:dyDescent="0.4">
      <c r="A265" s="215"/>
      <c r="B265" s="169">
        <f>SubmittalSchedule!A263</f>
        <v>0</v>
      </c>
      <c r="C265" s="170">
        <f>SubmittalSchedule!B263</f>
        <v>0</v>
      </c>
      <c r="D265" s="172">
        <v>0</v>
      </c>
      <c r="E265" s="171" t="d">
        <f>SubmittalSchedule!C263</f>
        <v>1899-12-30</v>
      </c>
      <c r="F265" s="174" t="d">
        <f t="shared" si="17"/>
        <v>1900-01-13</v>
      </c>
      <c r="G265" s="214" t="str">
        <f t="shared" ref="G265:G328" ca="1" si="18">IF(E265 &lt;= TODAY(), "Due", "Not Due")</f>
        <v>Due</v>
      </c>
      <c r="H265" s="162">
        <f t="shared" si="16"/>
        <v>15</v>
      </c>
      <c r="I265" s="164"/>
      <c r="J265" s="164"/>
      <c r="K265" s="164"/>
      <c r="L265" s="164"/>
      <c r="M265" s="164"/>
      <c r="N265" s="164"/>
      <c r="O265" s="164"/>
      <c r="P265" s="164"/>
      <c r="Q265" s="164"/>
      <c r="R265" s="164"/>
      <c r="S265" s="164"/>
      <c r="T265" s="164"/>
      <c r="U265" s="165"/>
      <c r="V265" s="165"/>
      <c r="W265" s="164"/>
      <c r="X265" s="164"/>
      <c r="Y265" s="164"/>
      <c r="Z265" s="164"/>
      <c r="AA265" s="164"/>
      <c r="AB265" s="164"/>
      <c r="AC265" s="164"/>
      <c r="AD265" s="164"/>
      <c r="AE265" s="164"/>
      <c r="AF265" s="164"/>
      <c r="AG265" s="164"/>
      <c r="AH265" s="164"/>
      <c r="AI265" s="164"/>
      <c r="AJ265" s="164"/>
      <c r="AK265" s="164"/>
      <c r="AL265" s="164"/>
      <c r="AM265" s="164"/>
      <c r="AN265" s="164"/>
      <c r="AO265" s="164"/>
      <c r="AP265" s="164"/>
      <c r="AQ265" s="164"/>
      <c r="AR265" s="164"/>
      <c r="AS265" s="164"/>
      <c r="AT265" s="164"/>
      <c r="AU265" s="164"/>
      <c r="AV265" s="164"/>
      <c r="AW265" s="164"/>
      <c r="AX265" s="164"/>
      <c r="AY265" s="164"/>
      <c r="AZ265" s="164"/>
      <c r="BA265" s="164"/>
      <c r="BB265" s="164"/>
      <c r="BC265" s="164"/>
      <c r="BD265" s="164"/>
      <c r="BE265" s="164"/>
      <c r="BF265" s="164"/>
      <c r="BG265" s="164"/>
      <c r="BH265" s="164"/>
      <c r="BI265" s="164"/>
      <c r="BJ265" s="164"/>
      <c r="BK265" s="164"/>
      <c r="BL265" s="164"/>
    </row>
    <row r="266" spans="1:64" s="163" customFormat="1" ht="30" customHeight="1" thickBot="1" x14ac:dyDescent="0.4">
      <c r="A266" s="215"/>
      <c r="B266" s="169">
        <f>SubmittalSchedule!A264</f>
        <v>0</v>
      </c>
      <c r="C266" s="170">
        <f>SubmittalSchedule!B264</f>
        <v>0</v>
      </c>
      <c r="D266" s="172">
        <v>0</v>
      </c>
      <c r="E266" s="171" t="d">
        <f>SubmittalSchedule!C264</f>
        <v>1899-12-30</v>
      </c>
      <c r="F266" s="174" t="d">
        <f t="shared" si="17"/>
        <v>1900-01-13</v>
      </c>
      <c r="G266" s="214" t="str">
        <f t="shared" ca="1" si="18"/>
        <v>Due</v>
      </c>
      <c r="H266" s="162">
        <f t="shared" si="16"/>
        <v>15</v>
      </c>
      <c r="I266" s="164"/>
      <c r="J266" s="164"/>
      <c r="K266" s="164"/>
      <c r="L266" s="164"/>
      <c r="M266" s="164"/>
      <c r="N266" s="164"/>
      <c r="O266" s="164"/>
      <c r="P266" s="164"/>
      <c r="Q266" s="164"/>
      <c r="R266" s="164"/>
      <c r="S266" s="164"/>
      <c r="T266" s="164"/>
      <c r="U266" s="165"/>
      <c r="V266" s="165"/>
      <c r="W266" s="164"/>
      <c r="X266" s="164"/>
      <c r="Y266" s="164"/>
      <c r="Z266" s="164"/>
      <c r="AA266" s="164"/>
      <c r="AB266" s="164"/>
      <c r="AC266" s="164"/>
      <c r="AD266" s="164"/>
      <c r="AE266" s="164"/>
      <c r="AF266" s="164"/>
      <c r="AG266" s="164"/>
      <c r="AH266" s="164"/>
      <c r="AI266" s="164"/>
      <c r="AJ266" s="164"/>
      <c r="AK266" s="164"/>
      <c r="AL266" s="164"/>
      <c r="AM266" s="164"/>
      <c r="AN266" s="164"/>
      <c r="AO266" s="164"/>
      <c r="AP266" s="164"/>
      <c r="AQ266" s="164"/>
      <c r="AR266" s="164"/>
      <c r="AS266" s="164"/>
      <c r="AT266" s="164"/>
      <c r="AU266" s="164"/>
      <c r="AV266" s="164"/>
      <c r="AW266" s="164"/>
      <c r="AX266" s="164"/>
      <c r="AY266" s="164"/>
      <c r="AZ266" s="164"/>
      <c r="BA266" s="164"/>
      <c r="BB266" s="164"/>
      <c r="BC266" s="164"/>
      <c r="BD266" s="164"/>
      <c r="BE266" s="164"/>
      <c r="BF266" s="164"/>
      <c r="BG266" s="164"/>
      <c r="BH266" s="164"/>
      <c r="BI266" s="164"/>
      <c r="BJ266" s="164"/>
      <c r="BK266" s="164"/>
      <c r="BL266" s="164"/>
    </row>
    <row r="267" spans="1:64" s="163" customFormat="1" ht="30" customHeight="1" thickBot="1" x14ac:dyDescent="0.4">
      <c r="A267" s="215"/>
      <c r="B267" s="169">
        <f>SubmittalSchedule!A265</f>
        <v>0</v>
      </c>
      <c r="C267" s="170">
        <f>SubmittalSchedule!B265</f>
        <v>0</v>
      </c>
      <c r="D267" s="172">
        <v>0</v>
      </c>
      <c r="E267" s="171" t="d">
        <f>SubmittalSchedule!C265</f>
        <v>1899-12-30</v>
      </c>
      <c r="F267" s="174" t="d">
        <f t="shared" si="17"/>
        <v>1900-01-13</v>
      </c>
      <c r="G267" s="214" t="str">
        <f t="shared" ca="1" si="18"/>
        <v>Due</v>
      </c>
      <c r="H267" s="162">
        <f t="shared" si="16"/>
        <v>15</v>
      </c>
      <c r="I267" s="164"/>
      <c r="J267" s="164"/>
      <c r="K267" s="164"/>
      <c r="L267" s="164"/>
      <c r="M267" s="164"/>
      <c r="N267" s="164"/>
      <c r="O267" s="164"/>
      <c r="P267" s="164"/>
      <c r="Q267" s="164"/>
      <c r="R267" s="164"/>
      <c r="S267" s="164"/>
      <c r="T267" s="164"/>
      <c r="U267" s="165"/>
      <c r="V267" s="165"/>
      <c r="W267" s="164"/>
      <c r="X267" s="164"/>
      <c r="Y267" s="164"/>
      <c r="Z267" s="164"/>
      <c r="AA267" s="164"/>
      <c r="AB267" s="164"/>
      <c r="AC267" s="164"/>
      <c r="AD267" s="164"/>
      <c r="AE267" s="164"/>
      <c r="AF267" s="164"/>
      <c r="AG267" s="164"/>
      <c r="AH267" s="164"/>
      <c r="AI267" s="164"/>
      <c r="AJ267" s="164"/>
      <c r="AK267" s="164"/>
      <c r="AL267" s="164"/>
      <c r="AM267" s="164"/>
      <c r="AN267" s="164"/>
      <c r="AO267" s="164"/>
      <c r="AP267" s="164"/>
      <c r="AQ267" s="164"/>
      <c r="AR267" s="164"/>
      <c r="AS267" s="164"/>
      <c r="AT267" s="164"/>
      <c r="AU267" s="164"/>
      <c r="AV267" s="164"/>
      <c r="AW267" s="164"/>
      <c r="AX267" s="164"/>
      <c r="AY267" s="164"/>
      <c r="AZ267" s="164"/>
      <c r="BA267" s="164"/>
      <c r="BB267" s="164"/>
      <c r="BC267" s="164"/>
      <c r="BD267" s="164"/>
      <c r="BE267" s="164"/>
      <c r="BF267" s="164"/>
      <c r="BG267" s="164"/>
      <c r="BH267" s="164"/>
      <c r="BI267" s="164"/>
      <c r="BJ267" s="164"/>
      <c r="BK267" s="164"/>
      <c r="BL267" s="164"/>
    </row>
    <row r="268" spans="1:64" s="163" customFormat="1" ht="30" customHeight="1" thickBot="1" x14ac:dyDescent="0.4">
      <c r="A268" s="215"/>
      <c r="B268" s="169">
        <f>SubmittalSchedule!A266</f>
        <v>0</v>
      </c>
      <c r="C268" s="170">
        <f>SubmittalSchedule!B266</f>
        <v>0</v>
      </c>
      <c r="D268" s="172">
        <v>0</v>
      </c>
      <c r="E268" s="171" t="d">
        <f>SubmittalSchedule!C266</f>
        <v>1899-12-30</v>
      </c>
      <c r="F268" s="174" t="d">
        <f t="shared" si="17"/>
        <v>1900-01-13</v>
      </c>
      <c r="G268" s="214" t="str">
        <f t="shared" ca="1" si="18"/>
        <v>Due</v>
      </c>
      <c r="H268" s="162">
        <f t="shared" si="16"/>
        <v>15</v>
      </c>
      <c r="I268" s="164"/>
      <c r="J268" s="164"/>
      <c r="K268" s="164"/>
      <c r="L268" s="164"/>
      <c r="M268" s="164"/>
      <c r="N268" s="164"/>
      <c r="O268" s="164"/>
      <c r="P268" s="164"/>
      <c r="Q268" s="164"/>
      <c r="R268" s="164"/>
      <c r="S268" s="164"/>
      <c r="T268" s="164"/>
      <c r="U268" s="165"/>
      <c r="V268" s="165"/>
      <c r="W268" s="164"/>
      <c r="X268" s="164"/>
      <c r="Y268" s="164"/>
      <c r="Z268" s="164"/>
      <c r="AA268" s="164"/>
      <c r="AB268" s="164"/>
      <c r="AC268" s="164"/>
      <c r="AD268" s="164"/>
      <c r="AE268" s="164"/>
      <c r="AF268" s="164"/>
      <c r="AG268" s="164"/>
      <c r="AH268" s="164"/>
      <c r="AI268" s="164"/>
      <c r="AJ268" s="164"/>
      <c r="AK268" s="164"/>
      <c r="AL268" s="164"/>
      <c r="AM268" s="164"/>
      <c r="AN268" s="164"/>
      <c r="AO268" s="164"/>
      <c r="AP268" s="164"/>
      <c r="AQ268" s="164"/>
      <c r="AR268" s="164"/>
      <c r="AS268" s="164"/>
      <c r="AT268" s="164"/>
      <c r="AU268" s="164"/>
      <c r="AV268" s="164"/>
      <c r="AW268" s="164"/>
      <c r="AX268" s="164"/>
      <c r="AY268" s="164"/>
      <c r="AZ268" s="164"/>
      <c r="BA268" s="164"/>
      <c r="BB268" s="164"/>
      <c r="BC268" s="164"/>
      <c r="BD268" s="164"/>
      <c r="BE268" s="164"/>
      <c r="BF268" s="164"/>
      <c r="BG268" s="164"/>
      <c r="BH268" s="164"/>
      <c r="BI268" s="164"/>
      <c r="BJ268" s="164"/>
      <c r="BK268" s="164"/>
      <c r="BL268" s="164"/>
    </row>
    <row r="269" spans="1:64" s="163" customFormat="1" ht="30" customHeight="1" thickBot="1" x14ac:dyDescent="0.4">
      <c r="A269" s="215"/>
      <c r="B269" s="169">
        <f>SubmittalSchedule!A267</f>
        <v>0</v>
      </c>
      <c r="C269" s="170">
        <f>SubmittalSchedule!B267</f>
        <v>0</v>
      </c>
      <c r="D269" s="172">
        <v>0</v>
      </c>
      <c r="E269" s="171" t="d">
        <f>SubmittalSchedule!C267</f>
        <v>1899-12-30</v>
      </c>
      <c r="F269" s="174" t="d">
        <f t="shared" si="17"/>
        <v>1900-01-13</v>
      </c>
      <c r="G269" s="214" t="str">
        <f t="shared" ca="1" si="18"/>
        <v>Due</v>
      </c>
      <c r="H269" s="162">
        <f t="shared" si="16"/>
        <v>15</v>
      </c>
      <c r="I269" s="164"/>
      <c r="J269" s="164"/>
      <c r="K269" s="164"/>
      <c r="L269" s="164"/>
      <c r="M269" s="164"/>
      <c r="N269" s="164"/>
      <c r="O269" s="164"/>
      <c r="P269" s="164"/>
      <c r="Q269" s="164"/>
      <c r="R269" s="164"/>
      <c r="S269" s="164"/>
      <c r="T269" s="164"/>
      <c r="U269" s="165"/>
      <c r="V269" s="165"/>
      <c r="W269" s="164"/>
      <c r="X269" s="164"/>
      <c r="Y269" s="164"/>
      <c r="Z269" s="164"/>
      <c r="AA269" s="164"/>
      <c r="AB269" s="164"/>
      <c r="AC269" s="164"/>
      <c r="AD269" s="164"/>
      <c r="AE269" s="164"/>
      <c r="AF269" s="164"/>
      <c r="AG269" s="164"/>
      <c r="AH269" s="164"/>
      <c r="AI269" s="164"/>
      <c r="AJ269" s="164"/>
      <c r="AK269" s="164"/>
      <c r="AL269" s="164"/>
      <c r="AM269" s="164"/>
      <c r="AN269" s="164"/>
      <c r="AO269" s="164"/>
      <c r="AP269" s="164"/>
      <c r="AQ269" s="164"/>
      <c r="AR269" s="164"/>
      <c r="AS269" s="164"/>
      <c r="AT269" s="164"/>
      <c r="AU269" s="164"/>
      <c r="AV269" s="164"/>
      <c r="AW269" s="164"/>
      <c r="AX269" s="164"/>
      <c r="AY269" s="164"/>
      <c r="AZ269" s="164"/>
      <c r="BA269" s="164"/>
      <c r="BB269" s="164"/>
      <c r="BC269" s="164"/>
      <c r="BD269" s="164"/>
      <c r="BE269" s="164"/>
      <c r="BF269" s="164"/>
      <c r="BG269" s="164"/>
      <c r="BH269" s="164"/>
      <c r="BI269" s="164"/>
      <c r="BJ269" s="164"/>
      <c r="BK269" s="164"/>
      <c r="BL269" s="164"/>
    </row>
    <row r="270" spans="1:64" s="163" customFormat="1" ht="30" customHeight="1" thickBot="1" x14ac:dyDescent="0.4">
      <c r="A270" s="215"/>
      <c r="B270" s="169">
        <f>SubmittalSchedule!A268</f>
        <v>0</v>
      </c>
      <c r="C270" s="170">
        <f>SubmittalSchedule!B268</f>
        <v>0</v>
      </c>
      <c r="D270" s="172">
        <v>0</v>
      </c>
      <c r="E270" s="171" t="d">
        <f>SubmittalSchedule!C268</f>
        <v>1899-12-30</v>
      </c>
      <c r="F270" s="174" t="d">
        <f t="shared" si="17"/>
        <v>1900-01-13</v>
      </c>
      <c r="G270" s="214" t="str">
        <f t="shared" ca="1" si="18"/>
        <v>Due</v>
      </c>
      <c r="H270" s="162">
        <f t="shared" si="16"/>
        <v>15</v>
      </c>
      <c r="I270" s="164"/>
      <c r="J270" s="164"/>
      <c r="K270" s="164"/>
      <c r="L270" s="164"/>
      <c r="M270" s="164"/>
      <c r="N270" s="164"/>
      <c r="O270" s="164"/>
      <c r="P270" s="164"/>
      <c r="Q270" s="164"/>
      <c r="R270" s="164"/>
      <c r="S270" s="164"/>
      <c r="T270" s="164"/>
      <c r="U270" s="165"/>
      <c r="V270" s="165"/>
      <c r="W270" s="164"/>
      <c r="X270" s="164"/>
      <c r="Y270" s="164"/>
      <c r="Z270" s="164"/>
      <c r="AA270" s="164"/>
      <c r="AB270" s="164"/>
      <c r="AC270" s="164"/>
      <c r="AD270" s="164"/>
      <c r="AE270" s="164"/>
      <c r="AF270" s="164"/>
      <c r="AG270" s="164"/>
      <c r="AH270" s="164"/>
      <c r="AI270" s="164"/>
      <c r="AJ270" s="164"/>
      <c r="AK270" s="164"/>
      <c r="AL270" s="164"/>
      <c r="AM270" s="164"/>
      <c r="AN270" s="164"/>
      <c r="AO270" s="164"/>
      <c r="AP270" s="164"/>
      <c r="AQ270" s="164"/>
      <c r="AR270" s="164"/>
      <c r="AS270" s="164"/>
      <c r="AT270" s="164"/>
      <c r="AU270" s="164"/>
      <c r="AV270" s="164"/>
      <c r="AW270" s="164"/>
      <c r="AX270" s="164"/>
      <c r="AY270" s="164"/>
      <c r="AZ270" s="164"/>
      <c r="BA270" s="164"/>
      <c r="BB270" s="164"/>
      <c r="BC270" s="164"/>
      <c r="BD270" s="164"/>
      <c r="BE270" s="164"/>
      <c r="BF270" s="164"/>
      <c r="BG270" s="164"/>
      <c r="BH270" s="164"/>
      <c r="BI270" s="164"/>
      <c r="BJ270" s="164"/>
      <c r="BK270" s="164"/>
      <c r="BL270" s="164"/>
    </row>
    <row r="271" spans="1:64" s="163" customFormat="1" ht="30" customHeight="1" thickBot="1" x14ac:dyDescent="0.4">
      <c r="A271" s="215"/>
      <c r="B271" s="169">
        <f>SubmittalSchedule!A269</f>
        <v>0</v>
      </c>
      <c r="C271" s="170">
        <f>SubmittalSchedule!B269</f>
        <v>0</v>
      </c>
      <c r="D271" s="172">
        <v>0</v>
      </c>
      <c r="E271" s="171" t="d">
        <f>SubmittalSchedule!C269</f>
        <v>1899-12-30</v>
      </c>
      <c r="F271" s="174" t="d">
        <f t="shared" si="17"/>
        <v>1900-01-13</v>
      </c>
      <c r="G271" s="214" t="str">
        <f t="shared" ca="1" si="18"/>
        <v>Due</v>
      </c>
      <c r="H271" s="162">
        <f t="shared" si="16"/>
        <v>15</v>
      </c>
      <c r="I271" s="164"/>
      <c r="J271" s="164"/>
      <c r="K271" s="164"/>
      <c r="L271" s="164"/>
      <c r="M271" s="164"/>
      <c r="N271" s="164"/>
      <c r="O271" s="164"/>
      <c r="P271" s="164"/>
      <c r="Q271" s="164"/>
      <c r="R271" s="164"/>
      <c r="S271" s="164"/>
      <c r="T271" s="164"/>
      <c r="U271" s="165"/>
      <c r="V271" s="165"/>
      <c r="W271" s="164"/>
      <c r="X271" s="164"/>
      <c r="Y271" s="164"/>
      <c r="Z271" s="164"/>
      <c r="AA271" s="164"/>
      <c r="AB271" s="164"/>
      <c r="AC271" s="164"/>
      <c r="AD271" s="164"/>
      <c r="AE271" s="164"/>
      <c r="AF271" s="164"/>
      <c r="AG271" s="164"/>
      <c r="AH271" s="164"/>
      <c r="AI271" s="164"/>
      <c r="AJ271" s="164"/>
      <c r="AK271" s="164"/>
      <c r="AL271" s="164"/>
      <c r="AM271" s="164"/>
      <c r="AN271" s="164"/>
      <c r="AO271" s="164"/>
      <c r="AP271" s="164"/>
      <c r="AQ271" s="164"/>
      <c r="AR271" s="164"/>
      <c r="AS271" s="164"/>
      <c r="AT271" s="164"/>
      <c r="AU271" s="164"/>
      <c r="AV271" s="164"/>
      <c r="AW271" s="164"/>
      <c r="AX271" s="164"/>
      <c r="AY271" s="164"/>
      <c r="AZ271" s="164"/>
      <c r="BA271" s="164"/>
      <c r="BB271" s="164"/>
      <c r="BC271" s="164"/>
      <c r="BD271" s="164"/>
      <c r="BE271" s="164"/>
      <c r="BF271" s="164"/>
      <c r="BG271" s="164"/>
      <c r="BH271" s="164"/>
      <c r="BI271" s="164"/>
      <c r="BJ271" s="164"/>
      <c r="BK271" s="164"/>
      <c r="BL271" s="164"/>
    </row>
    <row r="272" spans="1:64" s="163" customFormat="1" ht="30" customHeight="1" thickBot="1" x14ac:dyDescent="0.4">
      <c r="A272" s="215"/>
      <c r="B272" s="169">
        <f>SubmittalSchedule!A270</f>
        <v>0</v>
      </c>
      <c r="C272" s="170">
        <f>SubmittalSchedule!B270</f>
        <v>0</v>
      </c>
      <c r="D272" s="172">
        <v>0</v>
      </c>
      <c r="E272" s="171" t="d">
        <f>SubmittalSchedule!C270</f>
        <v>1899-12-30</v>
      </c>
      <c r="F272" s="174" t="d">
        <f t="shared" si="17"/>
        <v>1900-01-13</v>
      </c>
      <c r="G272" s="214" t="str">
        <f t="shared" ca="1" si="18"/>
        <v>Due</v>
      </c>
      <c r="H272" s="162">
        <f t="shared" si="16"/>
        <v>15</v>
      </c>
      <c r="I272" s="164"/>
      <c r="J272" s="164"/>
      <c r="K272" s="164"/>
      <c r="L272" s="164"/>
      <c r="M272" s="164"/>
      <c r="N272" s="164"/>
      <c r="O272" s="164"/>
      <c r="P272" s="164"/>
      <c r="Q272" s="164"/>
      <c r="R272" s="164"/>
      <c r="S272" s="164"/>
      <c r="T272" s="164"/>
      <c r="U272" s="165"/>
      <c r="V272" s="165"/>
      <c r="W272" s="164"/>
      <c r="X272" s="164"/>
      <c r="Y272" s="164"/>
      <c r="Z272" s="164"/>
      <c r="AA272" s="164"/>
      <c r="AB272" s="164"/>
      <c r="AC272" s="164"/>
      <c r="AD272" s="164"/>
      <c r="AE272" s="164"/>
      <c r="AF272" s="164"/>
      <c r="AG272" s="164"/>
      <c r="AH272" s="164"/>
      <c r="AI272" s="164"/>
      <c r="AJ272" s="164"/>
      <c r="AK272" s="164"/>
      <c r="AL272" s="164"/>
      <c r="AM272" s="164"/>
      <c r="AN272" s="164"/>
      <c r="AO272" s="164"/>
      <c r="AP272" s="164"/>
      <c r="AQ272" s="164"/>
      <c r="AR272" s="164"/>
      <c r="AS272" s="164"/>
      <c r="AT272" s="164"/>
      <c r="AU272" s="164"/>
      <c r="AV272" s="164"/>
      <c r="AW272" s="164"/>
      <c r="AX272" s="164"/>
      <c r="AY272" s="164"/>
      <c r="AZ272" s="164"/>
      <c r="BA272" s="164"/>
      <c r="BB272" s="164"/>
      <c r="BC272" s="164"/>
      <c r="BD272" s="164"/>
      <c r="BE272" s="164"/>
      <c r="BF272" s="164"/>
      <c r="BG272" s="164"/>
      <c r="BH272" s="164"/>
      <c r="BI272" s="164"/>
      <c r="BJ272" s="164"/>
      <c r="BK272" s="164"/>
      <c r="BL272" s="164"/>
    </row>
    <row r="273" spans="1:64" s="163" customFormat="1" ht="30" customHeight="1" thickBot="1" x14ac:dyDescent="0.4">
      <c r="A273" s="215"/>
      <c r="B273" s="169">
        <f>SubmittalSchedule!A271</f>
        <v>0</v>
      </c>
      <c r="C273" s="170">
        <f>SubmittalSchedule!B271</f>
        <v>0</v>
      </c>
      <c r="D273" s="172">
        <v>0</v>
      </c>
      <c r="E273" s="171" t="d">
        <f>SubmittalSchedule!C271</f>
        <v>1899-12-30</v>
      </c>
      <c r="F273" s="174" t="d">
        <f t="shared" si="17"/>
        <v>1900-01-13</v>
      </c>
      <c r="G273" s="214" t="str">
        <f t="shared" ca="1" si="18"/>
        <v>Due</v>
      </c>
      <c r="H273" s="162">
        <f t="shared" si="16"/>
        <v>15</v>
      </c>
      <c r="I273" s="164"/>
      <c r="J273" s="164"/>
      <c r="K273" s="164"/>
      <c r="L273" s="164"/>
      <c r="M273" s="164"/>
      <c r="N273" s="164"/>
      <c r="O273" s="164"/>
      <c r="P273" s="164"/>
      <c r="Q273" s="164"/>
      <c r="R273" s="164"/>
      <c r="S273" s="164"/>
      <c r="T273" s="164"/>
      <c r="U273" s="165"/>
      <c r="V273" s="165"/>
      <c r="W273" s="164"/>
      <c r="X273" s="164"/>
      <c r="Y273" s="164"/>
      <c r="Z273" s="164"/>
      <c r="AA273" s="164"/>
      <c r="AB273" s="164"/>
      <c r="AC273" s="164"/>
      <c r="AD273" s="164"/>
      <c r="AE273" s="164"/>
      <c r="AF273" s="164"/>
      <c r="AG273" s="164"/>
      <c r="AH273" s="164"/>
      <c r="AI273" s="164"/>
      <c r="AJ273" s="164"/>
      <c r="AK273" s="164"/>
      <c r="AL273" s="164"/>
      <c r="AM273" s="164"/>
      <c r="AN273" s="164"/>
      <c r="AO273" s="164"/>
      <c r="AP273" s="164"/>
      <c r="AQ273" s="164"/>
      <c r="AR273" s="164"/>
      <c r="AS273" s="164"/>
      <c r="AT273" s="164"/>
      <c r="AU273" s="164"/>
      <c r="AV273" s="164"/>
      <c r="AW273" s="164"/>
      <c r="AX273" s="164"/>
      <c r="AY273" s="164"/>
      <c r="AZ273" s="164"/>
      <c r="BA273" s="164"/>
      <c r="BB273" s="164"/>
      <c r="BC273" s="164"/>
      <c r="BD273" s="164"/>
      <c r="BE273" s="164"/>
      <c r="BF273" s="164"/>
      <c r="BG273" s="164"/>
      <c r="BH273" s="164"/>
      <c r="BI273" s="164"/>
      <c r="BJ273" s="164"/>
      <c r="BK273" s="164"/>
      <c r="BL273" s="164"/>
    </row>
    <row r="274" spans="1:64" s="163" customFormat="1" ht="30" customHeight="1" thickBot="1" x14ac:dyDescent="0.4">
      <c r="A274" s="215"/>
      <c r="B274" s="169">
        <f>SubmittalSchedule!A272</f>
        <v>0</v>
      </c>
      <c r="C274" s="170">
        <f>SubmittalSchedule!B272</f>
        <v>0</v>
      </c>
      <c r="D274" s="172">
        <v>0</v>
      </c>
      <c r="E274" s="171" t="d">
        <f>SubmittalSchedule!C272</f>
        <v>1899-12-30</v>
      </c>
      <c r="F274" s="174" t="d">
        <f t="shared" si="17"/>
        <v>1900-01-13</v>
      </c>
      <c r="G274" s="214" t="str">
        <f t="shared" ca="1" si="18"/>
        <v>Due</v>
      </c>
      <c r="H274" s="162">
        <f t="shared" si="16"/>
        <v>15</v>
      </c>
      <c r="I274" s="164"/>
      <c r="J274" s="164"/>
      <c r="K274" s="164"/>
      <c r="L274" s="164"/>
      <c r="M274" s="164"/>
      <c r="N274" s="164"/>
      <c r="O274" s="164"/>
      <c r="P274" s="164"/>
      <c r="Q274" s="164"/>
      <c r="R274" s="164"/>
      <c r="S274" s="164"/>
      <c r="T274" s="164"/>
      <c r="U274" s="165"/>
      <c r="V274" s="165"/>
      <c r="W274" s="164"/>
      <c r="X274" s="164"/>
      <c r="Y274" s="164"/>
      <c r="Z274" s="164"/>
      <c r="AA274" s="164"/>
      <c r="AB274" s="164"/>
      <c r="AC274" s="164"/>
      <c r="AD274" s="164"/>
      <c r="AE274" s="164"/>
      <c r="AF274" s="164"/>
      <c r="AG274" s="164"/>
      <c r="AH274" s="164"/>
      <c r="AI274" s="164"/>
      <c r="AJ274" s="164"/>
      <c r="AK274" s="164"/>
      <c r="AL274" s="164"/>
      <c r="AM274" s="164"/>
      <c r="AN274" s="164"/>
      <c r="AO274" s="164"/>
      <c r="AP274" s="164"/>
      <c r="AQ274" s="164"/>
      <c r="AR274" s="164"/>
      <c r="AS274" s="164"/>
      <c r="AT274" s="164"/>
      <c r="AU274" s="164"/>
      <c r="AV274" s="164"/>
      <c r="AW274" s="164"/>
      <c r="AX274" s="164"/>
      <c r="AY274" s="164"/>
      <c r="AZ274" s="164"/>
      <c r="BA274" s="164"/>
      <c r="BB274" s="164"/>
      <c r="BC274" s="164"/>
      <c r="BD274" s="164"/>
      <c r="BE274" s="164"/>
      <c r="BF274" s="164"/>
      <c r="BG274" s="164"/>
      <c r="BH274" s="164"/>
      <c r="BI274" s="164"/>
      <c r="BJ274" s="164"/>
      <c r="BK274" s="164"/>
      <c r="BL274" s="164"/>
    </row>
    <row r="275" spans="1:64" s="163" customFormat="1" ht="30" customHeight="1" thickBot="1" x14ac:dyDescent="0.4">
      <c r="A275" s="215"/>
      <c r="B275" s="169">
        <f>SubmittalSchedule!A273</f>
        <v>0</v>
      </c>
      <c r="C275" s="170">
        <f>SubmittalSchedule!B273</f>
        <v>0</v>
      </c>
      <c r="D275" s="172">
        <v>0</v>
      </c>
      <c r="E275" s="171" t="d">
        <f>SubmittalSchedule!C273</f>
        <v>1899-12-30</v>
      </c>
      <c r="F275" s="174" t="d">
        <f t="shared" si="17"/>
        <v>1900-01-13</v>
      </c>
      <c r="G275" s="214" t="str">
        <f t="shared" ca="1" si="18"/>
        <v>Due</v>
      </c>
      <c r="H275" s="162">
        <f t="shared" si="16"/>
        <v>15</v>
      </c>
      <c r="I275" s="164"/>
      <c r="J275" s="164"/>
      <c r="K275" s="164"/>
      <c r="L275" s="164"/>
      <c r="M275" s="164"/>
      <c r="N275" s="164"/>
      <c r="O275" s="164"/>
      <c r="P275" s="164"/>
      <c r="Q275" s="164"/>
      <c r="R275" s="164"/>
      <c r="S275" s="164"/>
      <c r="T275" s="164"/>
      <c r="U275" s="165"/>
      <c r="V275" s="165"/>
      <c r="W275" s="164"/>
      <c r="X275" s="164"/>
      <c r="Y275" s="164"/>
      <c r="Z275" s="164"/>
      <c r="AA275" s="164"/>
      <c r="AB275" s="164"/>
      <c r="AC275" s="164"/>
      <c r="AD275" s="164"/>
      <c r="AE275" s="164"/>
      <c r="AF275" s="164"/>
      <c r="AG275" s="164"/>
      <c r="AH275" s="164"/>
      <c r="AI275" s="164"/>
      <c r="AJ275" s="164"/>
      <c r="AK275" s="164"/>
      <c r="AL275" s="164"/>
      <c r="AM275" s="164"/>
      <c r="AN275" s="164"/>
      <c r="AO275" s="164"/>
      <c r="AP275" s="164"/>
      <c r="AQ275" s="164"/>
      <c r="AR275" s="164"/>
      <c r="AS275" s="164"/>
      <c r="AT275" s="164"/>
      <c r="AU275" s="164"/>
      <c r="AV275" s="164"/>
      <c r="AW275" s="164"/>
      <c r="AX275" s="164"/>
      <c r="AY275" s="164"/>
      <c r="AZ275" s="164"/>
      <c r="BA275" s="164"/>
      <c r="BB275" s="164"/>
      <c r="BC275" s="164"/>
      <c r="BD275" s="164"/>
      <c r="BE275" s="164"/>
      <c r="BF275" s="164"/>
      <c r="BG275" s="164"/>
      <c r="BH275" s="164"/>
      <c r="BI275" s="164"/>
      <c r="BJ275" s="164"/>
      <c r="BK275" s="164"/>
      <c r="BL275" s="164"/>
    </row>
    <row r="276" spans="1:64" s="163" customFormat="1" ht="30" customHeight="1" thickBot="1" x14ac:dyDescent="0.4">
      <c r="A276" s="215"/>
      <c r="B276" s="169">
        <f>SubmittalSchedule!A274</f>
        <v>0</v>
      </c>
      <c r="C276" s="170">
        <f>SubmittalSchedule!B274</f>
        <v>0</v>
      </c>
      <c r="D276" s="172">
        <v>0</v>
      </c>
      <c r="E276" s="171" t="d">
        <f>SubmittalSchedule!C274</f>
        <v>1899-12-30</v>
      </c>
      <c r="F276" s="174" t="d">
        <f t="shared" si="17"/>
        <v>1900-01-13</v>
      </c>
      <c r="G276" s="214" t="str">
        <f t="shared" ca="1" si="18"/>
        <v>Due</v>
      </c>
      <c r="H276" s="162">
        <f t="shared" si="16"/>
        <v>15</v>
      </c>
      <c r="I276" s="164"/>
      <c r="J276" s="164"/>
      <c r="K276" s="164"/>
      <c r="L276" s="164"/>
      <c r="M276" s="164"/>
      <c r="N276" s="164"/>
      <c r="O276" s="164"/>
      <c r="P276" s="164"/>
      <c r="Q276" s="164"/>
      <c r="R276" s="164"/>
      <c r="S276" s="164"/>
      <c r="T276" s="164"/>
      <c r="U276" s="165"/>
      <c r="V276" s="165"/>
      <c r="W276" s="164"/>
      <c r="X276" s="164"/>
      <c r="Y276" s="164"/>
      <c r="Z276" s="164"/>
      <c r="AA276" s="164"/>
      <c r="AB276" s="164"/>
      <c r="AC276" s="164"/>
      <c r="AD276" s="164"/>
      <c r="AE276" s="164"/>
      <c r="AF276" s="164"/>
      <c r="AG276" s="164"/>
      <c r="AH276" s="164"/>
      <c r="AI276" s="164"/>
      <c r="AJ276" s="164"/>
      <c r="AK276" s="164"/>
      <c r="AL276" s="164"/>
      <c r="AM276" s="164"/>
      <c r="AN276" s="164"/>
      <c r="AO276" s="164"/>
      <c r="AP276" s="164"/>
      <c r="AQ276" s="164"/>
      <c r="AR276" s="164"/>
      <c r="AS276" s="164"/>
      <c r="AT276" s="164"/>
      <c r="AU276" s="164"/>
      <c r="AV276" s="164"/>
      <c r="AW276" s="164"/>
      <c r="AX276" s="164"/>
      <c r="AY276" s="164"/>
      <c r="AZ276" s="164"/>
      <c r="BA276" s="164"/>
      <c r="BB276" s="164"/>
      <c r="BC276" s="164"/>
      <c r="BD276" s="164"/>
      <c r="BE276" s="164"/>
      <c r="BF276" s="164"/>
      <c r="BG276" s="164"/>
      <c r="BH276" s="164"/>
      <c r="BI276" s="164"/>
      <c r="BJ276" s="164"/>
      <c r="BK276" s="164"/>
      <c r="BL276" s="164"/>
    </row>
    <row r="277" spans="1:64" s="163" customFormat="1" ht="30" customHeight="1" thickBot="1" x14ac:dyDescent="0.4">
      <c r="A277" s="215"/>
      <c r="B277" s="169">
        <f>SubmittalSchedule!A275</f>
        <v>0</v>
      </c>
      <c r="C277" s="170">
        <f>SubmittalSchedule!B275</f>
        <v>0</v>
      </c>
      <c r="D277" s="172">
        <v>0</v>
      </c>
      <c r="E277" s="171" t="d">
        <f>SubmittalSchedule!C275</f>
        <v>1899-12-30</v>
      </c>
      <c r="F277" s="174" t="d">
        <f t="shared" si="17"/>
        <v>1900-01-13</v>
      </c>
      <c r="G277" s="214" t="str">
        <f t="shared" ca="1" si="18"/>
        <v>Due</v>
      </c>
      <c r="H277" s="162">
        <f t="shared" si="16"/>
        <v>15</v>
      </c>
      <c r="I277" s="164"/>
      <c r="J277" s="164"/>
      <c r="K277" s="164"/>
      <c r="L277" s="164"/>
      <c r="M277" s="164"/>
      <c r="N277" s="164"/>
      <c r="O277" s="164"/>
      <c r="P277" s="164"/>
      <c r="Q277" s="164"/>
      <c r="R277" s="164"/>
      <c r="S277" s="164"/>
      <c r="T277" s="164"/>
      <c r="U277" s="165"/>
      <c r="V277" s="165"/>
      <c r="W277" s="164"/>
      <c r="X277" s="164"/>
      <c r="Y277" s="164"/>
      <c r="Z277" s="164"/>
      <c r="AA277" s="164"/>
      <c r="AB277" s="164"/>
      <c r="AC277" s="164"/>
      <c r="AD277" s="164"/>
      <c r="AE277" s="164"/>
      <c r="AF277" s="164"/>
      <c r="AG277" s="164"/>
      <c r="AH277" s="164"/>
      <c r="AI277" s="164"/>
      <c r="AJ277" s="164"/>
      <c r="AK277" s="164"/>
      <c r="AL277" s="164"/>
      <c r="AM277" s="164"/>
      <c r="AN277" s="164"/>
      <c r="AO277" s="164"/>
      <c r="AP277" s="164"/>
      <c r="AQ277" s="164"/>
      <c r="AR277" s="164"/>
      <c r="AS277" s="164"/>
      <c r="AT277" s="164"/>
      <c r="AU277" s="164"/>
      <c r="AV277" s="164"/>
      <c r="AW277" s="164"/>
      <c r="AX277" s="164"/>
      <c r="AY277" s="164"/>
      <c r="AZ277" s="164"/>
      <c r="BA277" s="164"/>
      <c r="BB277" s="164"/>
      <c r="BC277" s="164"/>
      <c r="BD277" s="164"/>
      <c r="BE277" s="164"/>
      <c r="BF277" s="164"/>
      <c r="BG277" s="164"/>
      <c r="BH277" s="164"/>
      <c r="BI277" s="164"/>
      <c r="BJ277" s="164"/>
      <c r="BK277" s="164"/>
      <c r="BL277" s="164"/>
    </row>
    <row r="278" spans="1:64" s="163" customFormat="1" ht="30" customHeight="1" thickBot="1" x14ac:dyDescent="0.4">
      <c r="A278" s="215"/>
      <c r="B278" s="169">
        <f>SubmittalSchedule!A276</f>
        <v>0</v>
      </c>
      <c r="C278" s="170">
        <f>SubmittalSchedule!B276</f>
        <v>0</v>
      </c>
      <c r="D278" s="172">
        <v>0</v>
      </c>
      <c r="E278" s="171" t="d">
        <f>SubmittalSchedule!C276</f>
        <v>1899-12-30</v>
      </c>
      <c r="F278" s="174" t="d">
        <f t="shared" si="17"/>
        <v>1900-01-13</v>
      </c>
      <c r="G278" s="214" t="str">
        <f t="shared" ca="1" si="18"/>
        <v>Due</v>
      </c>
      <c r="H278" s="162">
        <f t="shared" si="16"/>
        <v>15</v>
      </c>
      <c r="I278" s="164"/>
      <c r="J278" s="164"/>
      <c r="K278" s="164"/>
      <c r="L278" s="164"/>
      <c r="M278" s="164"/>
      <c r="N278" s="164"/>
      <c r="O278" s="164"/>
      <c r="P278" s="164"/>
      <c r="Q278" s="164"/>
      <c r="R278" s="164"/>
      <c r="S278" s="164"/>
      <c r="T278" s="164"/>
      <c r="U278" s="165"/>
      <c r="V278" s="165"/>
      <c r="W278" s="164"/>
      <c r="X278" s="164"/>
      <c r="Y278" s="164"/>
      <c r="Z278" s="164"/>
      <c r="AA278" s="164"/>
      <c r="AB278" s="164"/>
      <c r="AC278" s="164"/>
      <c r="AD278" s="164"/>
      <c r="AE278" s="164"/>
      <c r="AF278" s="164"/>
      <c r="AG278" s="164"/>
      <c r="AH278" s="164"/>
      <c r="AI278" s="164"/>
      <c r="AJ278" s="164"/>
      <c r="AK278" s="164"/>
      <c r="AL278" s="164"/>
      <c r="AM278" s="164"/>
      <c r="AN278" s="164"/>
      <c r="AO278" s="164"/>
      <c r="AP278" s="164"/>
      <c r="AQ278" s="164"/>
      <c r="AR278" s="164"/>
      <c r="AS278" s="164"/>
      <c r="AT278" s="164"/>
      <c r="AU278" s="164"/>
      <c r="AV278" s="164"/>
      <c r="AW278" s="164"/>
      <c r="AX278" s="164"/>
      <c r="AY278" s="164"/>
      <c r="AZ278" s="164"/>
      <c r="BA278" s="164"/>
      <c r="BB278" s="164"/>
      <c r="BC278" s="164"/>
      <c r="BD278" s="164"/>
      <c r="BE278" s="164"/>
      <c r="BF278" s="164"/>
      <c r="BG278" s="164"/>
      <c r="BH278" s="164"/>
      <c r="BI278" s="164"/>
      <c r="BJ278" s="164"/>
      <c r="BK278" s="164"/>
      <c r="BL278" s="164"/>
    </row>
    <row r="279" spans="1:64" s="163" customFormat="1" ht="30" customHeight="1" thickBot="1" x14ac:dyDescent="0.4">
      <c r="A279" s="215"/>
      <c r="B279" s="169">
        <f>SubmittalSchedule!A277</f>
        <v>0</v>
      </c>
      <c r="C279" s="170">
        <f>SubmittalSchedule!B277</f>
        <v>0</v>
      </c>
      <c r="D279" s="172">
        <v>0</v>
      </c>
      <c r="E279" s="171" t="d">
        <f>SubmittalSchedule!C277</f>
        <v>1899-12-30</v>
      </c>
      <c r="F279" s="174" t="d">
        <f t="shared" si="17"/>
        <v>1900-01-13</v>
      </c>
      <c r="G279" s="214" t="str">
        <f t="shared" ca="1" si="18"/>
        <v>Due</v>
      </c>
      <c r="H279" s="162">
        <f t="shared" si="16"/>
        <v>15</v>
      </c>
      <c r="I279" s="164"/>
      <c r="J279" s="164"/>
      <c r="K279" s="164"/>
      <c r="L279" s="164"/>
      <c r="M279" s="164"/>
      <c r="N279" s="164"/>
      <c r="O279" s="164"/>
      <c r="P279" s="164"/>
      <c r="Q279" s="164"/>
      <c r="R279" s="164"/>
      <c r="S279" s="164"/>
      <c r="T279" s="164"/>
      <c r="U279" s="165"/>
      <c r="V279" s="165"/>
      <c r="W279" s="164"/>
      <c r="X279" s="164"/>
      <c r="Y279" s="164"/>
      <c r="Z279" s="164"/>
      <c r="AA279" s="164"/>
      <c r="AB279" s="164"/>
      <c r="AC279" s="164"/>
      <c r="AD279" s="164"/>
      <c r="AE279" s="164"/>
      <c r="AF279" s="164"/>
      <c r="AG279" s="164"/>
      <c r="AH279" s="164"/>
      <c r="AI279" s="164"/>
      <c r="AJ279" s="164"/>
      <c r="AK279" s="164"/>
      <c r="AL279" s="164"/>
      <c r="AM279" s="164"/>
      <c r="AN279" s="164"/>
      <c r="AO279" s="164"/>
      <c r="AP279" s="164"/>
      <c r="AQ279" s="164"/>
      <c r="AR279" s="164"/>
      <c r="AS279" s="164"/>
      <c r="AT279" s="164"/>
      <c r="AU279" s="164"/>
      <c r="AV279" s="164"/>
      <c r="AW279" s="164"/>
      <c r="AX279" s="164"/>
      <c r="AY279" s="164"/>
      <c r="AZ279" s="164"/>
      <c r="BA279" s="164"/>
      <c r="BB279" s="164"/>
      <c r="BC279" s="164"/>
      <c r="BD279" s="164"/>
      <c r="BE279" s="164"/>
      <c r="BF279" s="164"/>
      <c r="BG279" s="164"/>
      <c r="BH279" s="164"/>
      <c r="BI279" s="164"/>
      <c r="BJ279" s="164"/>
      <c r="BK279" s="164"/>
      <c r="BL279" s="164"/>
    </row>
    <row r="280" spans="1:64" s="163" customFormat="1" ht="30" customHeight="1" thickBot="1" x14ac:dyDescent="0.4">
      <c r="A280" s="215"/>
      <c r="B280" s="169">
        <f>SubmittalSchedule!A278</f>
        <v>0</v>
      </c>
      <c r="C280" s="170">
        <f>SubmittalSchedule!B278</f>
        <v>0</v>
      </c>
      <c r="D280" s="172">
        <v>0</v>
      </c>
      <c r="E280" s="171" t="d">
        <f>SubmittalSchedule!C278</f>
        <v>1899-12-30</v>
      </c>
      <c r="F280" s="174" t="d">
        <f t="shared" si="17"/>
        <v>1900-01-13</v>
      </c>
      <c r="G280" s="214" t="str">
        <f t="shared" ca="1" si="18"/>
        <v>Due</v>
      </c>
      <c r="H280" s="162">
        <f t="shared" si="16"/>
        <v>15</v>
      </c>
      <c r="I280" s="164"/>
      <c r="J280" s="164"/>
      <c r="K280" s="164"/>
      <c r="L280" s="164"/>
      <c r="M280" s="164"/>
      <c r="N280" s="164"/>
      <c r="O280" s="164"/>
      <c r="P280" s="164"/>
      <c r="Q280" s="164"/>
      <c r="R280" s="164"/>
      <c r="S280" s="164"/>
      <c r="T280" s="164"/>
      <c r="U280" s="165"/>
      <c r="V280" s="165"/>
      <c r="W280" s="164"/>
      <c r="X280" s="164"/>
      <c r="Y280" s="164"/>
      <c r="Z280" s="164"/>
      <c r="AA280" s="164"/>
      <c r="AB280" s="164"/>
      <c r="AC280" s="164"/>
      <c r="AD280" s="164"/>
      <c r="AE280" s="164"/>
      <c r="AF280" s="164"/>
      <c r="AG280" s="164"/>
      <c r="AH280" s="164"/>
      <c r="AI280" s="164"/>
      <c r="AJ280" s="164"/>
      <c r="AK280" s="164"/>
      <c r="AL280" s="164"/>
      <c r="AM280" s="164"/>
      <c r="AN280" s="164"/>
      <c r="AO280" s="164"/>
      <c r="AP280" s="164"/>
      <c r="AQ280" s="164"/>
      <c r="AR280" s="164"/>
      <c r="AS280" s="164"/>
      <c r="AT280" s="164"/>
      <c r="AU280" s="164"/>
      <c r="AV280" s="164"/>
      <c r="AW280" s="164"/>
      <c r="AX280" s="164"/>
      <c r="AY280" s="164"/>
      <c r="AZ280" s="164"/>
      <c r="BA280" s="164"/>
      <c r="BB280" s="164"/>
      <c r="BC280" s="164"/>
      <c r="BD280" s="164"/>
      <c r="BE280" s="164"/>
      <c r="BF280" s="164"/>
      <c r="BG280" s="164"/>
      <c r="BH280" s="164"/>
      <c r="BI280" s="164"/>
      <c r="BJ280" s="164"/>
      <c r="BK280" s="164"/>
      <c r="BL280" s="164"/>
    </row>
    <row r="281" spans="1:64" s="163" customFormat="1" ht="30" customHeight="1" thickBot="1" x14ac:dyDescent="0.4">
      <c r="A281" s="215"/>
      <c r="B281" s="169">
        <f>SubmittalSchedule!A279</f>
        <v>0</v>
      </c>
      <c r="C281" s="170">
        <f>SubmittalSchedule!B279</f>
        <v>0</v>
      </c>
      <c r="D281" s="172">
        <v>0</v>
      </c>
      <c r="E281" s="171" t="d">
        <f>SubmittalSchedule!C279</f>
        <v>1899-12-30</v>
      </c>
      <c r="F281" s="174" t="d">
        <f t="shared" si="17"/>
        <v>1900-01-13</v>
      </c>
      <c r="G281" s="214" t="str">
        <f t="shared" ca="1" si="18"/>
        <v>Due</v>
      </c>
      <c r="H281" s="162">
        <f t="shared" si="16"/>
        <v>15</v>
      </c>
      <c r="I281" s="164"/>
      <c r="J281" s="164"/>
      <c r="K281" s="164"/>
      <c r="L281" s="164"/>
      <c r="M281" s="164"/>
      <c r="N281" s="164"/>
      <c r="O281" s="164"/>
      <c r="P281" s="164"/>
      <c r="Q281" s="164"/>
      <c r="R281" s="164"/>
      <c r="S281" s="164"/>
      <c r="T281" s="164"/>
      <c r="U281" s="165"/>
      <c r="V281" s="165"/>
      <c r="W281" s="164"/>
      <c r="X281" s="164"/>
      <c r="Y281" s="164"/>
      <c r="Z281" s="164"/>
      <c r="AA281" s="164"/>
      <c r="AB281" s="164"/>
      <c r="AC281" s="164"/>
      <c r="AD281" s="164"/>
      <c r="AE281" s="164"/>
      <c r="AF281" s="164"/>
      <c r="AG281" s="164"/>
      <c r="AH281" s="164"/>
      <c r="AI281" s="164"/>
      <c r="AJ281" s="164"/>
      <c r="AK281" s="164"/>
      <c r="AL281" s="164"/>
      <c r="AM281" s="164"/>
      <c r="AN281" s="164"/>
      <c r="AO281" s="164"/>
      <c r="AP281" s="164"/>
      <c r="AQ281" s="164"/>
      <c r="AR281" s="164"/>
      <c r="AS281" s="164"/>
      <c r="AT281" s="164"/>
      <c r="AU281" s="164"/>
      <c r="AV281" s="164"/>
      <c r="AW281" s="164"/>
      <c r="AX281" s="164"/>
      <c r="AY281" s="164"/>
      <c r="AZ281" s="164"/>
      <c r="BA281" s="164"/>
      <c r="BB281" s="164"/>
      <c r="BC281" s="164"/>
      <c r="BD281" s="164"/>
      <c r="BE281" s="164"/>
      <c r="BF281" s="164"/>
      <c r="BG281" s="164"/>
      <c r="BH281" s="164"/>
      <c r="BI281" s="164"/>
      <c r="BJ281" s="164"/>
      <c r="BK281" s="164"/>
      <c r="BL281" s="164"/>
    </row>
    <row r="282" spans="1:64" s="163" customFormat="1" ht="30" customHeight="1" thickBot="1" x14ac:dyDescent="0.4">
      <c r="A282" s="215"/>
      <c r="B282" s="169">
        <f>SubmittalSchedule!A280</f>
        <v>0</v>
      </c>
      <c r="C282" s="170">
        <f>SubmittalSchedule!B280</f>
        <v>0</v>
      </c>
      <c r="D282" s="172">
        <v>0</v>
      </c>
      <c r="E282" s="171" t="d">
        <f>SubmittalSchedule!C280</f>
        <v>1899-12-30</v>
      </c>
      <c r="F282" s="174" t="d">
        <f t="shared" si="17"/>
        <v>1900-01-13</v>
      </c>
      <c r="G282" s="214" t="str">
        <f t="shared" ca="1" si="18"/>
        <v>Due</v>
      </c>
      <c r="H282" s="162">
        <f t="shared" si="16"/>
        <v>15</v>
      </c>
      <c r="I282" s="164"/>
      <c r="J282" s="164"/>
      <c r="K282" s="164"/>
      <c r="L282" s="164"/>
      <c r="M282" s="164"/>
      <c r="N282" s="164"/>
      <c r="O282" s="164"/>
      <c r="P282" s="164"/>
      <c r="Q282" s="164"/>
      <c r="R282" s="164"/>
      <c r="S282" s="164"/>
      <c r="T282" s="164"/>
      <c r="U282" s="165"/>
      <c r="V282" s="165"/>
      <c r="W282" s="164"/>
      <c r="X282" s="164"/>
      <c r="Y282" s="164"/>
      <c r="Z282" s="164"/>
      <c r="AA282" s="164"/>
      <c r="AB282" s="164"/>
      <c r="AC282" s="164"/>
      <c r="AD282" s="164"/>
      <c r="AE282" s="164"/>
      <c r="AF282" s="164"/>
      <c r="AG282" s="164"/>
      <c r="AH282" s="164"/>
      <c r="AI282" s="164"/>
      <c r="AJ282" s="164"/>
      <c r="AK282" s="164"/>
      <c r="AL282" s="164"/>
      <c r="AM282" s="164"/>
      <c r="AN282" s="164"/>
      <c r="AO282" s="164"/>
      <c r="AP282" s="164"/>
      <c r="AQ282" s="164"/>
      <c r="AR282" s="164"/>
      <c r="AS282" s="164"/>
      <c r="AT282" s="164"/>
      <c r="AU282" s="164"/>
      <c r="AV282" s="164"/>
      <c r="AW282" s="164"/>
      <c r="AX282" s="164"/>
      <c r="AY282" s="164"/>
      <c r="AZ282" s="164"/>
      <c r="BA282" s="164"/>
      <c r="BB282" s="164"/>
      <c r="BC282" s="164"/>
      <c r="BD282" s="164"/>
      <c r="BE282" s="164"/>
      <c r="BF282" s="164"/>
      <c r="BG282" s="164"/>
      <c r="BH282" s="164"/>
      <c r="BI282" s="164"/>
      <c r="BJ282" s="164"/>
      <c r="BK282" s="164"/>
      <c r="BL282" s="164"/>
    </row>
    <row r="283" spans="1:64" s="163" customFormat="1" ht="30" customHeight="1" thickBot="1" x14ac:dyDescent="0.4">
      <c r="A283" s="215"/>
      <c r="B283" s="169">
        <f>SubmittalSchedule!A281</f>
        <v>0</v>
      </c>
      <c r="C283" s="170">
        <f>SubmittalSchedule!B281</f>
        <v>0</v>
      </c>
      <c r="D283" s="172">
        <v>0</v>
      </c>
      <c r="E283" s="171" t="d">
        <f>SubmittalSchedule!C281</f>
        <v>1899-12-30</v>
      </c>
      <c r="F283" s="174" t="d">
        <f t="shared" si="17"/>
        <v>1900-01-13</v>
      </c>
      <c r="G283" s="214" t="str">
        <f t="shared" ca="1" si="18"/>
        <v>Due</v>
      </c>
      <c r="H283" s="162">
        <f t="shared" si="16"/>
        <v>15</v>
      </c>
      <c r="I283" s="164"/>
      <c r="J283" s="164"/>
      <c r="K283" s="164"/>
      <c r="L283" s="164"/>
      <c r="M283" s="164"/>
      <c r="N283" s="164"/>
      <c r="O283" s="164"/>
      <c r="P283" s="164"/>
      <c r="Q283" s="164"/>
      <c r="R283" s="164"/>
      <c r="S283" s="164"/>
      <c r="T283" s="164"/>
      <c r="U283" s="165"/>
      <c r="V283" s="165"/>
      <c r="W283" s="164"/>
      <c r="X283" s="164"/>
      <c r="Y283" s="164"/>
      <c r="Z283" s="164"/>
      <c r="AA283" s="164"/>
      <c r="AB283" s="164"/>
      <c r="AC283" s="164"/>
      <c r="AD283" s="164"/>
      <c r="AE283" s="164"/>
      <c r="AF283" s="164"/>
      <c r="AG283" s="164"/>
      <c r="AH283" s="164"/>
      <c r="AI283" s="164"/>
      <c r="AJ283" s="164"/>
      <c r="AK283" s="164"/>
      <c r="AL283" s="164"/>
      <c r="AM283" s="164"/>
      <c r="AN283" s="164"/>
      <c r="AO283" s="164"/>
      <c r="AP283" s="164"/>
      <c r="AQ283" s="164"/>
      <c r="AR283" s="164"/>
      <c r="AS283" s="164"/>
      <c r="AT283" s="164"/>
      <c r="AU283" s="164"/>
      <c r="AV283" s="164"/>
      <c r="AW283" s="164"/>
      <c r="AX283" s="164"/>
      <c r="AY283" s="164"/>
      <c r="AZ283" s="164"/>
      <c r="BA283" s="164"/>
      <c r="BB283" s="164"/>
      <c r="BC283" s="164"/>
      <c r="BD283" s="164"/>
      <c r="BE283" s="164"/>
      <c r="BF283" s="164"/>
      <c r="BG283" s="164"/>
      <c r="BH283" s="164"/>
      <c r="BI283" s="164"/>
      <c r="BJ283" s="164"/>
      <c r="BK283" s="164"/>
      <c r="BL283" s="164"/>
    </row>
    <row r="284" spans="1:64" s="163" customFormat="1" ht="30" customHeight="1" thickBot="1" x14ac:dyDescent="0.4">
      <c r="A284" s="215"/>
      <c r="B284" s="169">
        <f>SubmittalSchedule!A282</f>
        <v>0</v>
      </c>
      <c r="C284" s="170">
        <f>SubmittalSchedule!B282</f>
        <v>0</v>
      </c>
      <c r="D284" s="172">
        <v>0</v>
      </c>
      <c r="E284" s="171" t="d">
        <f>SubmittalSchedule!C282</f>
        <v>1899-12-30</v>
      </c>
      <c r="F284" s="174" t="d">
        <f t="shared" si="17"/>
        <v>1900-01-13</v>
      </c>
      <c r="G284" s="214" t="str">
        <f t="shared" ca="1" si="18"/>
        <v>Due</v>
      </c>
      <c r="H284" s="162">
        <f t="shared" si="16"/>
        <v>15</v>
      </c>
      <c r="I284" s="164"/>
      <c r="J284" s="164"/>
      <c r="K284" s="164"/>
      <c r="L284" s="164"/>
      <c r="M284" s="164"/>
      <c r="N284" s="164"/>
      <c r="O284" s="164"/>
      <c r="P284" s="164"/>
      <c r="Q284" s="164"/>
      <c r="R284" s="164"/>
      <c r="S284" s="164"/>
      <c r="T284" s="164"/>
      <c r="U284" s="165"/>
      <c r="V284" s="165"/>
      <c r="W284" s="164"/>
      <c r="X284" s="164"/>
      <c r="Y284" s="164"/>
      <c r="Z284" s="164"/>
      <c r="AA284" s="164"/>
      <c r="AB284" s="164"/>
      <c r="AC284" s="164"/>
      <c r="AD284" s="164"/>
      <c r="AE284" s="164"/>
      <c r="AF284" s="164"/>
      <c r="AG284" s="164"/>
      <c r="AH284" s="164"/>
      <c r="AI284" s="164"/>
      <c r="AJ284" s="164"/>
      <c r="AK284" s="164"/>
      <c r="AL284" s="164"/>
      <c r="AM284" s="164"/>
      <c r="AN284" s="164"/>
      <c r="AO284" s="164"/>
      <c r="AP284" s="164"/>
      <c r="AQ284" s="164"/>
      <c r="AR284" s="164"/>
      <c r="AS284" s="164"/>
      <c r="AT284" s="164"/>
      <c r="AU284" s="164"/>
      <c r="AV284" s="164"/>
      <c r="AW284" s="164"/>
      <c r="AX284" s="164"/>
      <c r="AY284" s="164"/>
      <c r="AZ284" s="164"/>
      <c r="BA284" s="164"/>
      <c r="BB284" s="164"/>
      <c r="BC284" s="164"/>
      <c r="BD284" s="164"/>
      <c r="BE284" s="164"/>
      <c r="BF284" s="164"/>
      <c r="BG284" s="164"/>
      <c r="BH284" s="164"/>
      <c r="BI284" s="164"/>
      <c r="BJ284" s="164"/>
      <c r="BK284" s="164"/>
      <c r="BL284" s="164"/>
    </row>
    <row r="285" spans="1:64" s="163" customFormat="1" ht="30" customHeight="1" thickBot="1" x14ac:dyDescent="0.4">
      <c r="A285" s="215"/>
      <c r="B285" s="169">
        <f>SubmittalSchedule!A283</f>
        <v>0</v>
      </c>
      <c r="C285" s="170">
        <f>SubmittalSchedule!B283</f>
        <v>0</v>
      </c>
      <c r="D285" s="172">
        <v>0</v>
      </c>
      <c r="E285" s="171" t="d">
        <f>SubmittalSchedule!C283</f>
        <v>1899-12-30</v>
      </c>
      <c r="F285" s="174" t="d">
        <f t="shared" si="17"/>
        <v>1900-01-13</v>
      </c>
      <c r="G285" s="214" t="str">
        <f t="shared" ca="1" si="18"/>
        <v>Due</v>
      </c>
      <c r="H285" s="162">
        <f t="shared" si="16"/>
        <v>15</v>
      </c>
      <c r="I285" s="164"/>
      <c r="J285" s="164"/>
      <c r="K285" s="164"/>
      <c r="L285" s="164"/>
      <c r="M285" s="164"/>
      <c r="N285" s="164"/>
      <c r="O285" s="164"/>
      <c r="P285" s="164"/>
      <c r="Q285" s="164"/>
      <c r="R285" s="164"/>
      <c r="S285" s="164"/>
      <c r="T285" s="164"/>
      <c r="U285" s="165"/>
      <c r="V285" s="165"/>
      <c r="W285" s="164"/>
      <c r="X285" s="164"/>
      <c r="Y285" s="164"/>
      <c r="Z285" s="164"/>
      <c r="AA285" s="164"/>
      <c r="AB285" s="164"/>
      <c r="AC285" s="164"/>
      <c r="AD285" s="164"/>
      <c r="AE285" s="164"/>
      <c r="AF285" s="164"/>
      <c r="AG285" s="164"/>
      <c r="AH285" s="164"/>
      <c r="AI285" s="164"/>
      <c r="AJ285" s="164"/>
      <c r="AK285" s="164"/>
      <c r="AL285" s="164"/>
      <c r="AM285" s="164"/>
      <c r="AN285" s="164"/>
      <c r="AO285" s="164"/>
      <c r="AP285" s="164"/>
      <c r="AQ285" s="164"/>
      <c r="AR285" s="164"/>
      <c r="AS285" s="164"/>
      <c r="AT285" s="164"/>
      <c r="AU285" s="164"/>
      <c r="AV285" s="164"/>
      <c r="AW285" s="164"/>
      <c r="AX285" s="164"/>
      <c r="AY285" s="164"/>
      <c r="AZ285" s="164"/>
      <c r="BA285" s="164"/>
      <c r="BB285" s="164"/>
      <c r="BC285" s="164"/>
      <c r="BD285" s="164"/>
      <c r="BE285" s="164"/>
      <c r="BF285" s="164"/>
      <c r="BG285" s="164"/>
      <c r="BH285" s="164"/>
      <c r="BI285" s="164"/>
      <c r="BJ285" s="164"/>
      <c r="BK285" s="164"/>
      <c r="BL285" s="164"/>
    </row>
    <row r="286" spans="1:64" s="163" customFormat="1" ht="30" customHeight="1" thickBot="1" x14ac:dyDescent="0.4">
      <c r="A286" s="215"/>
      <c r="B286" s="169">
        <f>SubmittalSchedule!A284</f>
        <v>0</v>
      </c>
      <c r="C286" s="170">
        <f>SubmittalSchedule!B284</f>
        <v>0</v>
      </c>
      <c r="D286" s="172">
        <v>0</v>
      </c>
      <c r="E286" s="171" t="d">
        <f>SubmittalSchedule!C284</f>
        <v>1899-12-30</v>
      </c>
      <c r="F286" s="174" t="d">
        <f t="shared" si="17"/>
        <v>1900-01-13</v>
      </c>
      <c r="G286" s="214" t="str">
        <f t="shared" ca="1" si="18"/>
        <v>Due</v>
      </c>
      <c r="H286" s="162">
        <f t="shared" si="16"/>
        <v>15</v>
      </c>
      <c r="I286" s="164"/>
      <c r="J286" s="164"/>
      <c r="K286" s="164"/>
      <c r="L286" s="164"/>
      <c r="M286" s="164"/>
      <c r="N286" s="164"/>
      <c r="O286" s="164"/>
      <c r="P286" s="164"/>
      <c r="Q286" s="164"/>
      <c r="R286" s="164"/>
      <c r="S286" s="164"/>
      <c r="T286" s="164"/>
      <c r="U286" s="165"/>
      <c r="V286" s="165"/>
      <c r="W286" s="164"/>
      <c r="X286" s="164"/>
      <c r="Y286" s="164"/>
      <c r="Z286" s="164"/>
      <c r="AA286" s="164"/>
      <c r="AB286" s="164"/>
      <c r="AC286" s="164"/>
      <c r="AD286" s="164"/>
      <c r="AE286" s="164"/>
      <c r="AF286" s="164"/>
      <c r="AG286" s="164"/>
      <c r="AH286" s="164"/>
      <c r="AI286" s="164"/>
      <c r="AJ286" s="164"/>
      <c r="AK286" s="164"/>
      <c r="AL286" s="164"/>
      <c r="AM286" s="164"/>
      <c r="AN286" s="164"/>
      <c r="AO286" s="164"/>
      <c r="AP286" s="164"/>
      <c r="AQ286" s="164"/>
      <c r="AR286" s="164"/>
      <c r="AS286" s="164"/>
      <c r="AT286" s="164"/>
      <c r="AU286" s="164"/>
      <c r="AV286" s="164"/>
      <c r="AW286" s="164"/>
      <c r="AX286" s="164"/>
      <c r="AY286" s="164"/>
      <c r="AZ286" s="164"/>
      <c r="BA286" s="164"/>
      <c r="BB286" s="164"/>
      <c r="BC286" s="164"/>
      <c r="BD286" s="164"/>
      <c r="BE286" s="164"/>
      <c r="BF286" s="164"/>
      <c r="BG286" s="164"/>
      <c r="BH286" s="164"/>
      <c r="BI286" s="164"/>
      <c r="BJ286" s="164"/>
      <c r="BK286" s="164"/>
      <c r="BL286" s="164"/>
    </row>
    <row r="287" spans="1:64" s="163" customFormat="1" ht="30" customHeight="1" thickBot="1" x14ac:dyDescent="0.4">
      <c r="A287" s="215"/>
      <c r="B287" s="169">
        <f>SubmittalSchedule!A285</f>
        <v>0</v>
      </c>
      <c r="C287" s="170">
        <f>SubmittalSchedule!B285</f>
        <v>0</v>
      </c>
      <c r="D287" s="172">
        <v>0</v>
      </c>
      <c r="E287" s="171" t="d">
        <f>SubmittalSchedule!C285</f>
        <v>1899-12-30</v>
      </c>
      <c r="F287" s="174" t="d">
        <f t="shared" si="17"/>
        <v>1900-01-13</v>
      </c>
      <c r="G287" s="214" t="str">
        <f t="shared" ca="1" si="18"/>
        <v>Due</v>
      </c>
      <c r="H287" s="162">
        <f t="shared" si="16"/>
        <v>15</v>
      </c>
      <c r="I287" s="164"/>
      <c r="J287" s="164"/>
      <c r="K287" s="164"/>
      <c r="L287" s="164"/>
      <c r="M287" s="164"/>
      <c r="N287" s="164"/>
      <c r="O287" s="164"/>
      <c r="P287" s="164"/>
      <c r="Q287" s="164"/>
      <c r="R287" s="164"/>
      <c r="S287" s="164"/>
      <c r="T287" s="164"/>
      <c r="U287" s="165"/>
      <c r="V287" s="165"/>
      <c r="W287" s="164"/>
      <c r="X287" s="164"/>
      <c r="Y287" s="164"/>
      <c r="Z287" s="164"/>
      <c r="AA287" s="164"/>
      <c r="AB287" s="164"/>
      <c r="AC287" s="164"/>
      <c r="AD287" s="164"/>
      <c r="AE287" s="164"/>
      <c r="AF287" s="164"/>
      <c r="AG287" s="164"/>
      <c r="AH287" s="164"/>
      <c r="AI287" s="164"/>
      <c r="AJ287" s="164"/>
      <c r="AK287" s="164"/>
      <c r="AL287" s="164"/>
      <c r="AM287" s="164"/>
      <c r="AN287" s="164"/>
      <c r="AO287" s="164"/>
      <c r="AP287" s="164"/>
      <c r="AQ287" s="164"/>
      <c r="AR287" s="164"/>
      <c r="AS287" s="164"/>
      <c r="AT287" s="164"/>
      <c r="AU287" s="164"/>
      <c r="AV287" s="164"/>
      <c r="AW287" s="164"/>
      <c r="AX287" s="164"/>
      <c r="AY287" s="164"/>
      <c r="AZ287" s="164"/>
      <c r="BA287" s="164"/>
      <c r="BB287" s="164"/>
      <c r="BC287" s="164"/>
      <c r="BD287" s="164"/>
      <c r="BE287" s="164"/>
      <c r="BF287" s="164"/>
      <c r="BG287" s="164"/>
      <c r="BH287" s="164"/>
      <c r="BI287" s="164"/>
      <c r="BJ287" s="164"/>
      <c r="BK287" s="164"/>
      <c r="BL287" s="164"/>
    </row>
    <row r="288" spans="1:64" s="163" customFormat="1" ht="30" customHeight="1" thickBot="1" x14ac:dyDescent="0.4">
      <c r="A288" s="215"/>
      <c r="B288" s="169">
        <f>SubmittalSchedule!A286</f>
        <v>0</v>
      </c>
      <c r="C288" s="170">
        <f>SubmittalSchedule!B286</f>
        <v>0</v>
      </c>
      <c r="D288" s="172">
        <v>0</v>
      </c>
      <c r="E288" s="171" t="d">
        <f>SubmittalSchedule!C286</f>
        <v>1899-12-30</v>
      </c>
      <c r="F288" s="174" t="d">
        <f t="shared" si="17"/>
        <v>1900-01-13</v>
      </c>
      <c r="G288" s="214" t="str">
        <f t="shared" ca="1" si="18"/>
        <v>Due</v>
      </c>
      <c r="H288" s="162">
        <f t="shared" si="16"/>
        <v>15</v>
      </c>
      <c r="I288" s="164"/>
      <c r="J288" s="164"/>
      <c r="K288" s="164"/>
      <c r="L288" s="164"/>
      <c r="M288" s="164"/>
      <c r="N288" s="164"/>
      <c r="O288" s="164"/>
      <c r="P288" s="164"/>
      <c r="Q288" s="164"/>
      <c r="R288" s="164"/>
      <c r="S288" s="164"/>
      <c r="T288" s="164"/>
      <c r="U288" s="165"/>
      <c r="V288" s="165"/>
      <c r="W288" s="164"/>
      <c r="X288" s="164"/>
      <c r="Y288" s="164"/>
      <c r="Z288" s="164"/>
      <c r="AA288" s="164"/>
      <c r="AB288" s="164"/>
      <c r="AC288" s="164"/>
      <c r="AD288" s="164"/>
      <c r="AE288" s="164"/>
      <c r="AF288" s="164"/>
      <c r="AG288" s="164"/>
      <c r="AH288" s="164"/>
      <c r="AI288" s="164"/>
      <c r="AJ288" s="164"/>
      <c r="AK288" s="164"/>
      <c r="AL288" s="164"/>
      <c r="AM288" s="164"/>
      <c r="AN288" s="164"/>
      <c r="AO288" s="164"/>
      <c r="AP288" s="164"/>
      <c r="AQ288" s="164"/>
      <c r="AR288" s="164"/>
      <c r="AS288" s="164"/>
      <c r="AT288" s="164"/>
      <c r="AU288" s="164"/>
      <c r="AV288" s="164"/>
      <c r="AW288" s="164"/>
      <c r="AX288" s="164"/>
      <c r="AY288" s="164"/>
      <c r="AZ288" s="164"/>
      <c r="BA288" s="164"/>
      <c r="BB288" s="164"/>
      <c r="BC288" s="164"/>
      <c r="BD288" s="164"/>
      <c r="BE288" s="164"/>
      <c r="BF288" s="164"/>
      <c r="BG288" s="164"/>
      <c r="BH288" s="164"/>
      <c r="BI288" s="164"/>
      <c r="BJ288" s="164"/>
      <c r="BK288" s="164"/>
      <c r="BL288" s="164"/>
    </row>
    <row r="289" spans="1:64" s="163" customFormat="1" ht="30" customHeight="1" thickBot="1" x14ac:dyDescent="0.4">
      <c r="A289" s="215"/>
      <c r="B289" s="169">
        <f>SubmittalSchedule!A287</f>
        <v>0</v>
      </c>
      <c r="C289" s="170">
        <f>SubmittalSchedule!B287</f>
        <v>0</v>
      </c>
      <c r="D289" s="172">
        <v>0</v>
      </c>
      <c r="E289" s="171" t="d">
        <f>SubmittalSchedule!C287</f>
        <v>1899-12-30</v>
      </c>
      <c r="F289" s="174" t="d">
        <f t="shared" si="17"/>
        <v>1900-01-13</v>
      </c>
      <c r="G289" s="214" t="str">
        <f t="shared" ca="1" si="18"/>
        <v>Due</v>
      </c>
      <c r="H289" s="162">
        <f t="shared" si="16"/>
        <v>15</v>
      </c>
      <c r="I289" s="164"/>
      <c r="J289" s="164"/>
      <c r="K289" s="164"/>
      <c r="L289" s="164"/>
      <c r="M289" s="164"/>
      <c r="N289" s="164"/>
      <c r="O289" s="164"/>
      <c r="P289" s="164"/>
      <c r="Q289" s="164"/>
      <c r="R289" s="164"/>
      <c r="S289" s="164"/>
      <c r="T289" s="164"/>
      <c r="U289" s="165"/>
      <c r="V289" s="165"/>
      <c r="W289" s="164"/>
      <c r="X289" s="164"/>
      <c r="Y289" s="164"/>
      <c r="Z289" s="164"/>
      <c r="AA289" s="164"/>
      <c r="AB289" s="164"/>
      <c r="AC289" s="164"/>
      <c r="AD289" s="164"/>
      <c r="AE289" s="164"/>
      <c r="AF289" s="164"/>
      <c r="AG289" s="164"/>
      <c r="AH289" s="164"/>
      <c r="AI289" s="164"/>
      <c r="AJ289" s="164"/>
      <c r="AK289" s="164"/>
      <c r="AL289" s="164"/>
      <c r="AM289" s="164"/>
      <c r="AN289" s="164"/>
      <c r="AO289" s="164"/>
      <c r="AP289" s="164"/>
      <c r="AQ289" s="164"/>
      <c r="AR289" s="164"/>
      <c r="AS289" s="164"/>
      <c r="AT289" s="164"/>
      <c r="AU289" s="164"/>
      <c r="AV289" s="164"/>
      <c r="AW289" s="164"/>
      <c r="AX289" s="164"/>
      <c r="AY289" s="164"/>
      <c r="AZ289" s="164"/>
      <c r="BA289" s="164"/>
      <c r="BB289" s="164"/>
      <c r="BC289" s="164"/>
      <c r="BD289" s="164"/>
      <c r="BE289" s="164"/>
      <c r="BF289" s="164"/>
      <c r="BG289" s="164"/>
      <c r="BH289" s="164"/>
      <c r="BI289" s="164"/>
      <c r="BJ289" s="164"/>
      <c r="BK289" s="164"/>
      <c r="BL289" s="164"/>
    </row>
    <row r="290" spans="1:64" s="163" customFormat="1" ht="30" customHeight="1" thickBot="1" x14ac:dyDescent="0.4">
      <c r="A290" s="215"/>
      <c r="B290" s="169">
        <f>SubmittalSchedule!A288</f>
        <v>0</v>
      </c>
      <c r="C290" s="170">
        <f>SubmittalSchedule!B288</f>
        <v>0</v>
      </c>
      <c r="D290" s="172">
        <v>0</v>
      </c>
      <c r="E290" s="171" t="d">
        <f>SubmittalSchedule!C288</f>
        <v>1899-12-30</v>
      </c>
      <c r="F290" s="174" t="d">
        <f t="shared" si="17"/>
        <v>1900-01-13</v>
      </c>
      <c r="G290" s="214" t="str">
        <f t="shared" ca="1" si="18"/>
        <v>Due</v>
      </c>
      <c r="H290" s="162">
        <f t="shared" si="16"/>
        <v>15</v>
      </c>
      <c r="I290" s="164"/>
      <c r="J290" s="164"/>
      <c r="K290" s="164"/>
      <c r="L290" s="164"/>
      <c r="M290" s="164"/>
      <c r="N290" s="164"/>
      <c r="O290" s="164"/>
      <c r="P290" s="164"/>
      <c r="Q290" s="164"/>
      <c r="R290" s="164"/>
      <c r="S290" s="164"/>
      <c r="T290" s="164"/>
      <c r="U290" s="165"/>
      <c r="V290" s="165"/>
      <c r="W290" s="164"/>
      <c r="X290" s="164"/>
      <c r="Y290" s="164"/>
      <c r="Z290" s="164"/>
      <c r="AA290" s="164"/>
      <c r="AB290" s="164"/>
      <c r="AC290" s="164"/>
      <c r="AD290" s="164"/>
      <c r="AE290" s="164"/>
      <c r="AF290" s="164"/>
      <c r="AG290" s="164"/>
      <c r="AH290" s="164"/>
      <c r="AI290" s="164"/>
      <c r="AJ290" s="164"/>
      <c r="AK290" s="164"/>
      <c r="AL290" s="164"/>
      <c r="AM290" s="164"/>
      <c r="AN290" s="164"/>
      <c r="AO290" s="164"/>
      <c r="AP290" s="164"/>
      <c r="AQ290" s="164"/>
      <c r="AR290" s="164"/>
      <c r="AS290" s="164"/>
      <c r="AT290" s="164"/>
      <c r="AU290" s="164"/>
      <c r="AV290" s="164"/>
      <c r="AW290" s="164"/>
      <c r="AX290" s="164"/>
      <c r="AY290" s="164"/>
      <c r="AZ290" s="164"/>
      <c r="BA290" s="164"/>
      <c r="BB290" s="164"/>
      <c r="BC290" s="164"/>
      <c r="BD290" s="164"/>
      <c r="BE290" s="164"/>
      <c r="BF290" s="164"/>
      <c r="BG290" s="164"/>
      <c r="BH290" s="164"/>
      <c r="BI290" s="164"/>
      <c r="BJ290" s="164"/>
      <c r="BK290" s="164"/>
      <c r="BL290" s="164"/>
    </row>
    <row r="291" spans="1:64" s="163" customFormat="1" ht="30" customHeight="1" thickBot="1" x14ac:dyDescent="0.4">
      <c r="A291" s="215"/>
      <c r="B291" s="169">
        <f>SubmittalSchedule!A289</f>
        <v>0</v>
      </c>
      <c r="C291" s="170">
        <f>SubmittalSchedule!B289</f>
        <v>0</v>
      </c>
      <c r="D291" s="172">
        <v>0</v>
      </c>
      <c r="E291" s="171" t="d">
        <f>SubmittalSchedule!C289</f>
        <v>1899-12-30</v>
      </c>
      <c r="F291" s="174" t="d">
        <f t="shared" si="17"/>
        <v>1900-01-13</v>
      </c>
      <c r="G291" s="214" t="str">
        <f t="shared" ca="1" si="18"/>
        <v>Due</v>
      </c>
      <c r="H291" s="162">
        <f t="shared" si="16"/>
        <v>15</v>
      </c>
      <c r="I291" s="164"/>
      <c r="J291" s="164"/>
      <c r="K291" s="164"/>
      <c r="L291" s="164"/>
      <c r="M291" s="164"/>
      <c r="N291" s="164"/>
      <c r="O291" s="164"/>
      <c r="P291" s="164"/>
      <c r="Q291" s="164"/>
      <c r="R291" s="164"/>
      <c r="S291" s="164"/>
      <c r="T291" s="164"/>
      <c r="U291" s="165"/>
      <c r="V291" s="165"/>
      <c r="W291" s="164"/>
      <c r="X291" s="164"/>
      <c r="Y291" s="164"/>
      <c r="Z291" s="164"/>
      <c r="AA291" s="164"/>
      <c r="AB291" s="164"/>
      <c r="AC291" s="164"/>
      <c r="AD291" s="164"/>
      <c r="AE291" s="164"/>
      <c r="AF291" s="164"/>
      <c r="AG291" s="164"/>
      <c r="AH291" s="164"/>
      <c r="AI291" s="164"/>
      <c r="AJ291" s="164"/>
      <c r="AK291" s="164"/>
      <c r="AL291" s="164"/>
      <c r="AM291" s="164"/>
      <c r="AN291" s="164"/>
      <c r="AO291" s="164"/>
      <c r="AP291" s="164"/>
      <c r="AQ291" s="164"/>
      <c r="AR291" s="164"/>
      <c r="AS291" s="164"/>
      <c r="AT291" s="164"/>
      <c r="AU291" s="164"/>
      <c r="AV291" s="164"/>
      <c r="AW291" s="164"/>
      <c r="AX291" s="164"/>
      <c r="AY291" s="164"/>
      <c r="AZ291" s="164"/>
      <c r="BA291" s="164"/>
      <c r="BB291" s="164"/>
      <c r="BC291" s="164"/>
      <c r="BD291" s="164"/>
      <c r="BE291" s="164"/>
      <c r="BF291" s="164"/>
      <c r="BG291" s="164"/>
      <c r="BH291" s="164"/>
      <c r="BI291" s="164"/>
      <c r="BJ291" s="164"/>
      <c r="BK291" s="164"/>
      <c r="BL291" s="164"/>
    </row>
    <row r="292" spans="1:64" s="163" customFormat="1" ht="30" customHeight="1" thickBot="1" x14ac:dyDescent="0.4">
      <c r="A292" s="215"/>
      <c r="B292" s="169">
        <f>SubmittalSchedule!A290</f>
        <v>0</v>
      </c>
      <c r="C292" s="170">
        <f>SubmittalSchedule!B290</f>
        <v>0</v>
      </c>
      <c r="D292" s="172">
        <v>0</v>
      </c>
      <c r="E292" s="171" t="d">
        <f>SubmittalSchedule!C290</f>
        <v>1899-12-30</v>
      </c>
      <c r="F292" s="174" t="d">
        <f t="shared" si="17"/>
        <v>1900-01-13</v>
      </c>
      <c r="G292" s="214" t="str">
        <f t="shared" ca="1" si="18"/>
        <v>Due</v>
      </c>
      <c r="H292" s="162">
        <f t="shared" si="16"/>
        <v>15</v>
      </c>
      <c r="I292" s="164"/>
      <c r="J292" s="164"/>
      <c r="K292" s="164"/>
      <c r="L292" s="164"/>
      <c r="M292" s="164"/>
      <c r="N292" s="164"/>
      <c r="O292" s="164"/>
      <c r="P292" s="164"/>
      <c r="Q292" s="164"/>
      <c r="R292" s="164"/>
      <c r="S292" s="164"/>
      <c r="T292" s="164"/>
      <c r="U292" s="165"/>
      <c r="V292" s="165"/>
      <c r="W292" s="164"/>
      <c r="X292" s="164"/>
      <c r="Y292" s="164"/>
      <c r="Z292" s="164"/>
      <c r="AA292" s="164"/>
      <c r="AB292" s="164"/>
      <c r="AC292" s="164"/>
      <c r="AD292" s="164"/>
      <c r="AE292" s="164"/>
      <c r="AF292" s="164"/>
      <c r="AG292" s="164"/>
      <c r="AH292" s="164"/>
      <c r="AI292" s="164"/>
      <c r="AJ292" s="164"/>
      <c r="AK292" s="164"/>
      <c r="AL292" s="164"/>
      <c r="AM292" s="164"/>
      <c r="AN292" s="164"/>
      <c r="AO292" s="164"/>
      <c r="AP292" s="164"/>
      <c r="AQ292" s="164"/>
      <c r="AR292" s="164"/>
      <c r="AS292" s="164"/>
      <c r="AT292" s="164"/>
      <c r="AU292" s="164"/>
      <c r="AV292" s="164"/>
      <c r="AW292" s="164"/>
      <c r="AX292" s="164"/>
      <c r="AY292" s="164"/>
      <c r="AZ292" s="164"/>
      <c r="BA292" s="164"/>
      <c r="BB292" s="164"/>
      <c r="BC292" s="164"/>
      <c r="BD292" s="164"/>
      <c r="BE292" s="164"/>
      <c r="BF292" s="164"/>
      <c r="BG292" s="164"/>
      <c r="BH292" s="164"/>
      <c r="BI292" s="164"/>
      <c r="BJ292" s="164"/>
      <c r="BK292" s="164"/>
      <c r="BL292" s="164"/>
    </row>
    <row r="293" spans="1:64" s="163" customFormat="1" ht="30" customHeight="1" thickBot="1" x14ac:dyDescent="0.4">
      <c r="A293" s="215"/>
      <c r="B293" s="169">
        <f>SubmittalSchedule!A291</f>
        <v>0</v>
      </c>
      <c r="C293" s="170">
        <f>SubmittalSchedule!B291</f>
        <v>0</v>
      </c>
      <c r="D293" s="172">
        <v>0</v>
      </c>
      <c r="E293" s="171" t="d">
        <f>SubmittalSchedule!C291</f>
        <v>1899-12-30</v>
      </c>
      <c r="F293" s="174" t="d">
        <f t="shared" si="17"/>
        <v>1900-01-13</v>
      </c>
      <c r="G293" s="214" t="str">
        <f t="shared" ca="1" si="18"/>
        <v>Due</v>
      </c>
      <c r="H293" s="162">
        <f t="shared" si="16"/>
        <v>15</v>
      </c>
      <c r="I293" s="164"/>
      <c r="J293" s="164"/>
      <c r="K293" s="164"/>
      <c r="L293" s="164"/>
      <c r="M293" s="164"/>
      <c r="N293" s="164"/>
      <c r="O293" s="164"/>
      <c r="P293" s="164"/>
      <c r="Q293" s="164"/>
      <c r="R293" s="164"/>
      <c r="S293" s="164"/>
      <c r="T293" s="164"/>
      <c r="U293" s="165"/>
      <c r="V293" s="165"/>
      <c r="W293" s="164"/>
      <c r="X293" s="164"/>
      <c r="Y293" s="164"/>
      <c r="Z293" s="164"/>
      <c r="AA293" s="164"/>
      <c r="AB293" s="164"/>
      <c r="AC293" s="164"/>
      <c r="AD293" s="164"/>
      <c r="AE293" s="164"/>
      <c r="AF293" s="164"/>
      <c r="AG293" s="164"/>
      <c r="AH293" s="164"/>
      <c r="AI293" s="164"/>
      <c r="AJ293" s="164"/>
      <c r="AK293" s="164"/>
      <c r="AL293" s="164"/>
      <c r="AM293" s="164"/>
      <c r="AN293" s="164"/>
      <c r="AO293" s="164"/>
      <c r="AP293" s="164"/>
      <c r="AQ293" s="164"/>
      <c r="AR293" s="164"/>
      <c r="AS293" s="164"/>
      <c r="AT293" s="164"/>
      <c r="AU293" s="164"/>
      <c r="AV293" s="164"/>
      <c r="AW293" s="164"/>
      <c r="AX293" s="164"/>
      <c r="AY293" s="164"/>
      <c r="AZ293" s="164"/>
      <c r="BA293" s="164"/>
      <c r="BB293" s="164"/>
      <c r="BC293" s="164"/>
      <c r="BD293" s="164"/>
      <c r="BE293" s="164"/>
      <c r="BF293" s="164"/>
      <c r="BG293" s="164"/>
      <c r="BH293" s="164"/>
      <c r="BI293" s="164"/>
      <c r="BJ293" s="164"/>
      <c r="BK293" s="164"/>
      <c r="BL293" s="164"/>
    </row>
    <row r="294" spans="1:64" s="163" customFormat="1" ht="30" customHeight="1" thickBot="1" x14ac:dyDescent="0.4">
      <c r="A294" s="215"/>
      <c r="B294" s="169">
        <f>SubmittalSchedule!A292</f>
        <v>0</v>
      </c>
      <c r="C294" s="170">
        <f>SubmittalSchedule!B292</f>
        <v>0</v>
      </c>
      <c r="D294" s="172">
        <v>0</v>
      </c>
      <c r="E294" s="171" t="d">
        <f>SubmittalSchedule!C292</f>
        <v>1899-12-30</v>
      </c>
      <c r="F294" s="174" t="d">
        <f t="shared" si="17"/>
        <v>1900-01-13</v>
      </c>
      <c r="G294" s="214" t="str">
        <f t="shared" ca="1" si="18"/>
        <v>Due</v>
      </c>
      <c r="H294" s="162">
        <f t="shared" si="16"/>
        <v>15</v>
      </c>
      <c r="I294" s="164"/>
      <c r="J294" s="164"/>
      <c r="K294" s="164"/>
      <c r="L294" s="164"/>
      <c r="M294" s="164"/>
      <c r="N294" s="164"/>
      <c r="O294" s="164"/>
      <c r="P294" s="164"/>
      <c r="Q294" s="164"/>
      <c r="R294" s="164"/>
      <c r="S294" s="164"/>
      <c r="T294" s="164"/>
      <c r="U294" s="165"/>
      <c r="V294" s="165"/>
      <c r="W294" s="164"/>
      <c r="X294" s="164"/>
      <c r="Y294" s="164"/>
      <c r="Z294" s="164"/>
      <c r="AA294" s="164"/>
      <c r="AB294" s="164"/>
      <c r="AC294" s="164"/>
      <c r="AD294" s="164"/>
      <c r="AE294" s="164"/>
      <c r="AF294" s="164"/>
      <c r="AG294" s="164"/>
      <c r="AH294" s="164"/>
      <c r="AI294" s="164"/>
      <c r="AJ294" s="164"/>
      <c r="AK294" s="164"/>
      <c r="AL294" s="164"/>
      <c r="AM294" s="164"/>
      <c r="AN294" s="164"/>
      <c r="AO294" s="164"/>
      <c r="AP294" s="164"/>
      <c r="AQ294" s="164"/>
      <c r="AR294" s="164"/>
      <c r="AS294" s="164"/>
      <c r="AT294" s="164"/>
      <c r="AU294" s="164"/>
      <c r="AV294" s="164"/>
      <c r="AW294" s="164"/>
      <c r="AX294" s="164"/>
      <c r="AY294" s="164"/>
      <c r="AZ294" s="164"/>
      <c r="BA294" s="164"/>
      <c r="BB294" s="164"/>
      <c r="BC294" s="164"/>
      <c r="BD294" s="164"/>
      <c r="BE294" s="164"/>
      <c r="BF294" s="164"/>
      <c r="BG294" s="164"/>
      <c r="BH294" s="164"/>
      <c r="BI294" s="164"/>
      <c r="BJ294" s="164"/>
      <c r="BK294" s="164"/>
      <c r="BL294" s="164"/>
    </row>
    <row r="295" spans="1:64" s="163" customFormat="1" ht="30" customHeight="1" thickBot="1" x14ac:dyDescent="0.4">
      <c r="A295" s="215"/>
      <c r="B295" s="169">
        <f>SubmittalSchedule!A293</f>
        <v>0</v>
      </c>
      <c r="C295" s="170">
        <f>SubmittalSchedule!B293</f>
        <v>0</v>
      </c>
      <c r="D295" s="172">
        <v>0</v>
      </c>
      <c r="E295" s="171" t="d">
        <f>SubmittalSchedule!C293</f>
        <v>1899-12-30</v>
      </c>
      <c r="F295" s="174" t="d">
        <f t="shared" si="17"/>
        <v>1900-01-13</v>
      </c>
      <c r="G295" s="214" t="str">
        <f t="shared" ca="1" si="18"/>
        <v>Due</v>
      </c>
      <c r="H295" s="162">
        <f t="shared" si="16"/>
        <v>15</v>
      </c>
      <c r="I295" s="164"/>
      <c r="J295" s="164"/>
      <c r="K295" s="164"/>
      <c r="L295" s="164"/>
      <c r="M295" s="164"/>
      <c r="N295" s="164"/>
      <c r="O295" s="164"/>
      <c r="P295" s="164"/>
      <c r="Q295" s="164"/>
      <c r="R295" s="164"/>
      <c r="S295" s="164"/>
      <c r="T295" s="164"/>
      <c r="U295" s="165"/>
      <c r="V295" s="165"/>
      <c r="W295" s="164"/>
      <c r="X295" s="164"/>
      <c r="Y295" s="164"/>
      <c r="Z295" s="164"/>
      <c r="AA295" s="164"/>
      <c r="AB295" s="164"/>
      <c r="AC295" s="164"/>
      <c r="AD295" s="164"/>
      <c r="AE295" s="164"/>
      <c r="AF295" s="164"/>
      <c r="AG295" s="164"/>
      <c r="AH295" s="164"/>
      <c r="AI295" s="164"/>
      <c r="AJ295" s="164"/>
      <c r="AK295" s="164"/>
      <c r="AL295" s="164"/>
      <c r="AM295" s="164"/>
      <c r="AN295" s="164"/>
      <c r="AO295" s="164"/>
      <c r="AP295" s="164"/>
      <c r="AQ295" s="164"/>
      <c r="AR295" s="164"/>
      <c r="AS295" s="164"/>
      <c r="AT295" s="164"/>
      <c r="AU295" s="164"/>
      <c r="AV295" s="164"/>
      <c r="AW295" s="164"/>
      <c r="AX295" s="164"/>
      <c r="AY295" s="164"/>
      <c r="AZ295" s="164"/>
      <c r="BA295" s="164"/>
      <c r="BB295" s="164"/>
      <c r="BC295" s="164"/>
      <c r="BD295" s="164"/>
      <c r="BE295" s="164"/>
      <c r="BF295" s="164"/>
      <c r="BG295" s="164"/>
      <c r="BH295" s="164"/>
      <c r="BI295" s="164"/>
      <c r="BJ295" s="164"/>
      <c r="BK295" s="164"/>
      <c r="BL295" s="164"/>
    </row>
    <row r="296" spans="1:64" s="163" customFormat="1" ht="30" customHeight="1" thickBot="1" x14ac:dyDescent="0.4">
      <c r="A296" s="215"/>
      <c r="B296" s="169">
        <f>SubmittalSchedule!A294</f>
        <v>0</v>
      </c>
      <c r="C296" s="170">
        <f>SubmittalSchedule!B294</f>
        <v>0</v>
      </c>
      <c r="D296" s="172">
        <v>0</v>
      </c>
      <c r="E296" s="171" t="d">
        <f>SubmittalSchedule!C294</f>
        <v>1899-12-30</v>
      </c>
      <c r="F296" s="174" t="d">
        <f t="shared" si="17"/>
        <v>1900-01-13</v>
      </c>
      <c r="G296" s="214" t="str">
        <f t="shared" ca="1" si="18"/>
        <v>Due</v>
      </c>
      <c r="H296" s="162">
        <f t="shared" si="16"/>
        <v>15</v>
      </c>
      <c r="I296" s="164"/>
      <c r="J296" s="164"/>
      <c r="K296" s="164"/>
      <c r="L296" s="164"/>
      <c r="M296" s="164"/>
      <c r="N296" s="164"/>
      <c r="O296" s="164"/>
      <c r="P296" s="164"/>
      <c r="Q296" s="164"/>
      <c r="R296" s="164"/>
      <c r="S296" s="164"/>
      <c r="T296" s="164"/>
      <c r="U296" s="165"/>
      <c r="V296" s="165"/>
      <c r="W296" s="164"/>
      <c r="X296" s="164"/>
      <c r="Y296" s="164"/>
      <c r="Z296" s="164"/>
      <c r="AA296" s="164"/>
      <c r="AB296" s="164"/>
      <c r="AC296" s="164"/>
      <c r="AD296" s="164"/>
      <c r="AE296" s="164"/>
      <c r="AF296" s="164"/>
      <c r="AG296" s="164"/>
      <c r="AH296" s="164"/>
      <c r="AI296" s="164"/>
      <c r="AJ296" s="164"/>
      <c r="AK296" s="164"/>
      <c r="AL296" s="164"/>
      <c r="AM296" s="164"/>
      <c r="AN296" s="164"/>
      <c r="AO296" s="164"/>
      <c r="AP296" s="164"/>
      <c r="AQ296" s="164"/>
      <c r="AR296" s="164"/>
      <c r="AS296" s="164"/>
      <c r="AT296" s="164"/>
      <c r="AU296" s="164"/>
      <c r="AV296" s="164"/>
      <c r="AW296" s="164"/>
      <c r="AX296" s="164"/>
      <c r="AY296" s="164"/>
      <c r="AZ296" s="164"/>
      <c r="BA296" s="164"/>
      <c r="BB296" s="164"/>
      <c r="BC296" s="164"/>
      <c r="BD296" s="164"/>
      <c r="BE296" s="164"/>
      <c r="BF296" s="164"/>
      <c r="BG296" s="164"/>
      <c r="BH296" s="164"/>
      <c r="BI296" s="164"/>
      <c r="BJ296" s="164"/>
      <c r="BK296" s="164"/>
      <c r="BL296" s="164"/>
    </row>
    <row r="297" spans="1:64" s="163" customFormat="1" ht="30" customHeight="1" thickBot="1" x14ac:dyDescent="0.4">
      <c r="A297" s="215"/>
      <c r="B297" s="169">
        <f>SubmittalSchedule!A295</f>
        <v>0</v>
      </c>
      <c r="C297" s="170">
        <f>SubmittalSchedule!B295</f>
        <v>0</v>
      </c>
      <c r="D297" s="172">
        <v>0</v>
      </c>
      <c r="E297" s="171" t="d">
        <f>SubmittalSchedule!C295</f>
        <v>1899-12-30</v>
      </c>
      <c r="F297" s="174" t="d">
        <f t="shared" si="17"/>
        <v>1900-01-13</v>
      </c>
      <c r="G297" s="214" t="str">
        <f t="shared" ca="1" si="18"/>
        <v>Due</v>
      </c>
      <c r="H297" s="162">
        <f t="shared" si="16"/>
        <v>15</v>
      </c>
      <c r="I297" s="164"/>
      <c r="J297" s="164"/>
      <c r="K297" s="164"/>
      <c r="L297" s="164"/>
      <c r="M297" s="164"/>
      <c r="N297" s="164"/>
      <c r="O297" s="164"/>
      <c r="P297" s="164"/>
      <c r="Q297" s="164"/>
      <c r="R297" s="164"/>
      <c r="S297" s="164"/>
      <c r="T297" s="164"/>
      <c r="U297" s="165"/>
      <c r="V297" s="165"/>
      <c r="W297" s="164"/>
      <c r="X297" s="164"/>
      <c r="Y297" s="164"/>
      <c r="Z297" s="164"/>
      <c r="AA297" s="164"/>
      <c r="AB297" s="164"/>
      <c r="AC297" s="164"/>
      <c r="AD297" s="164"/>
      <c r="AE297" s="164"/>
      <c r="AF297" s="164"/>
      <c r="AG297" s="164"/>
      <c r="AH297" s="164"/>
      <c r="AI297" s="164"/>
      <c r="AJ297" s="164"/>
      <c r="AK297" s="164"/>
      <c r="AL297" s="164"/>
      <c r="AM297" s="164"/>
      <c r="AN297" s="164"/>
      <c r="AO297" s="164"/>
      <c r="AP297" s="164"/>
      <c r="AQ297" s="164"/>
      <c r="AR297" s="164"/>
      <c r="AS297" s="164"/>
      <c r="AT297" s="164"/>
      <c r="AU297" s="164"/>
      <c r="AV297" s="164"/>
      <c r="AW297" s="164"/>
      <c r="AX297" s="164"/>
      <c r="AY297" s="164"/>
      <c r="AZ297" s="164"/>
      <c r="BA297" s="164"/>
      <c r="BB297" s="164"/>
      <c r="BC297" s="164"/>
      <c r="BD297" s="164"/>
      <c r="BE297" s="164"/>
      <c r="BF297" s="164"/>
      <c r="BG297" s="164"/>
      <c r="BH297" s="164"/>
      <c r="BI297" s="164"/>
      <c r="BJ297" s="164"/>
      <c r="BK297" s="164"/>
      <c r="BL297" s="164"/>
    </row>
    <row r="298" spans="1:64" s="163" customFormat="1" ht="30" customHeight="1" thickBot="1" x14ac:dyDescent="0.4">
      <c r="A298" s="215"/>
      <c r="B298" s="169">
        <f>SubmittalSchedule!A296</f>
        <v>0</v>
      </c>
      <c r="C298" s="170">
        <f>SubmittalSchedule!B296</f>
        <v>0</v>
      </c>
      <c r="D298" s="172">
        <v>0</v>
      </c>
      <c r="E298" s="171" t="d">
        <f>SubmittalSchedule!C296</f>
        <v>1899-12-30</v>
      </c>
      <c r="F298" s="174" t="d">
        <f t="shared" si="17"/>
        <v>1900-01-13</v>
      </c>
      <c r="G298" s="214" t="str">
        <f t="shared" ca="1" si="18"/>
        <v>Due</v>
      </c>
      <c r="H298" s="162">
        <f t="shared" si="16"/>
        <v>15</v>
      </c>
      <c r="I298" s="164"/>
      <c r="J298" s="164"/>
      <c r="K298" s="164"/>
      <c r="L298" s="164"/>
      <c r="M298" s="164"/>
      <c r="N298" s="164"/>
      <c r="O298" s="164"/>
      <c r="P298" s="164"/>
      <c r="Q298" s="164"/>
      <c r="R298" s="164"/>
      <c r="S298" s="164"/>
      <c r="T298" s="164"/>
      <c r="U298" s="165"/>
      <c r="V298" s="165"/>
      <c r="W298" s="164"/>
      <c r="X298" s="164"/>
      <c r="Y298" s="164"/>
      <c r="Z298" s="164"/>
      <c r="AA298" s="164"/>
      <c r="AB298" s="164"/>
      <c r="AC298" s="164"/>
      <c r="AD298" s="164"/>
      <c r="AE298" s="164"/>
      <c r="AF298" s="164"/>
      <c r="AG298" s="164"/>
      <c r="AH298" s="164"/>
      <c r="AI298" s="164"/>
      <c r="AJ298" s="164"/>
      <c r="AK298" s="164"/>
      <c r="AL298" s="164"/>
      <c r="AM298" s="164"/>
      <c r="AN298" s="164"/>
      <c r="AO298" s="164"/>
      <c r="AP298" s="164"/>
      <c r="AQ298" s="164"/>
      <c r="AR298" s="164"/>
      <c r="AS298" s="164"/>
      <c r="AT298" s="164"/>
      <c r="AU298" s="164"/>
      <c r="AV298" s="164"/>
      <c r="AW298" s="164"/>
      <c r="AX298" s="164"/>
      <c r="AY298" s="164"/>
      <c r="AZ298" s="164"/>
      <c r="BA298" s="164"/>
      <c r="BB298" s="164"/>
      <c r="BC298" s="164"/>
      <c r="BD298" s="164"/>
      <c r="BE298" s="164"/>
      <c r="BF298" s="164"/>
      <c r="BG298" s="164"/>
      <c r="BH298" s="164"/>
      <c r="BI298" s="164"/>
      <c r="BJ298" s="164"/>
      <c r="BK298" s="164"/>
      <c r="BL298" s="164"/>
    </row>
    <row r="299" spans="1:64" s="163" customFormat="1" ht="30" customHeight="1" thickBot="1" x14ac:dyDescent="0.4">
      <c r="A299" s="215"/>
      <c r="B299" s="169">
        <f>SubmittalSchedule!A297</f>
        <v>0</v>
      </c>
      <c r="C299" s="170">
        <f>SubmittalSchedule!B297</f>
        <v>0</v>
      </c>
      <c r="D299" s="172">
        <v>0</v>
      </c>
      <c r="E299" s="171" t="d">
        <f>SubmittalSchedule!C297</f>
        <v>1899-12-30</v>
      </c>
      <c r="F299" s="174" t="d">
        <f t="shared" si="17"/>
        <v>1900-01-13</v>
      </c>
      <c r="G299" s="214" t="str">
        <f t="shared" ca="1" si="18"/>
        <v>Due</v>
      </c>
      <c r="H299" s="162">
        <f t="shared" si="16"/>
        <v>15</v>
      </c>
      <c r="I299" s="164"/>
      <c r="J299" s="164"/>
      <c r="K299" s="164"/>
      <c r="L299" s="164"/>
      <c r="M299" s="164"/>
      <c r="N299" s="164"/>
      <c r="O299" s="164"/>
      <c r="P299" s="164"/>
      <c r="Q299" s="164"/>
      <c r="R299" s="164"/>
      <c r="S299" s="164"/>
      <c r="T299" s="164"/>
      <c r="U299" s="165"/>
      <c r="V299" s="165"/>
      <c r="W299" s="164"/>
      <c r="X299" s="164"/>
      <c r="Y299" s="164"/>
      <c r="Z299" s="164"/>
      <c r="AA299" s="164"/>
      <c r="AB299" s="164"/>
      <c r="AC299" s="164"/>
      <c r="AD299" s="164"/>
      <c r="AE299" s="164"/>
      <c r="AF299" s="164"/>
      <c r="AG299" s="164"/>
      <c r="AH299" s="164"/>
      <c r="AI299" s="164"/>
      <c r="AJ299" s="164"/>
      <c r="AK299" s="164"/>
      <c r="AL299" s="164"/>
      <c r="AM299" s="164"/>
      <c r="AN299" s="164"/>
      <c r="AO299" s="164"/>
      <c r="AP299" s="164"/>
      <c r="AQ299" s="164"/>
      <c r="AR299" s="164"/>
      <c r="AS299" s="164"/>
      <c r="AT299" s="164"/>
      <c r="AU299" s="164"/>
      <c r="AV299" s="164"/>
      <c r="AW299" s="164"/>
      <c r="AX299" s="164"/>
      <c r="AY299" s="164"/>
      <c r="AZ299" s="164"/>
      <c r="BA299" s="164"/>
      <c r="BB299" s="164"/>
      <c r="BC299" s="164"/>
      <c r="BD299" s="164"/>
      <c r="BE299" s="164"/>
      <c r="BF299" s="164"/>
      <c r="BG299" s="164"/>
      <c r="BH299" s="164"/>
      <c r="BI299" s="164"/>
      <c r="BJ299" s="164"/>
      <c r="BK299" s="164"/>
      <c r="BL299" s="164"/>
    </row>
    <row r="300" spans="1:64" s="163" customFormat="1" ht="30" customHeight="1" thickBot="1" x14ac:dyDescent="0.4">
      <c r="A300" s="215"/>
      <c r="B300" s="169">
        <f>SubmittalSchedule!A298</f>
        <v>0</v>
      </c>
      <c r="C300" s="170">
        <f>SubmittalSchedule!B298</f>
        <v>0</v>
      </c>
      <c r="D300" s="172">
        <v>0</v>
      </c>
      <c r="E300" s="171" t="d">
        <f>SubmittalSchedule!C298</f>
        <v>1899-12-30</v>
      </c>
      <c r="F300" s="174" t="d">
        <f t="shared" si="17"/>
        <v>1900-01-13</v>
      </c>
      <c r="G300" s="214" t="str">
        <f t="shared" ca="1" si="18"/>
        <v>Due</v>
      </c>
      <c r="H300" s="162">
        <f t="shared" si="16"/>
        <v>15</v>
      </c>
      <c r="I300" s="164"/>
      <c r="J300" s="164"/>
      <c r="K300" s="164"/>
      <c r="L300" s="164"/>
      <c r="M300" s="164"/>
      <c r="N300" s="164"/>
      <c r="O300" s="164"/>
      <c r="P300" s="164"/>
      <c r="Q300" s="164"/>
      <c r="R300" s="164"/>
      <c r="S300" s="164"/>
      <c r="T300" s="164"/>
      <c r="U300" s="165"/>
      <c r="V300" s="165"/>
      <c r="W300" s="164"/>
      <c r="X300" s="164"/>
      <c r="Y300" s="164"/>
      <c r="Z300" s="164"/>
      <c r="AA300" s="164"/>
      <c r="AB300" s="164"/>
      <c r="AC300" s="164"/>
      <c r="AD300" s="164"/>
      <c r="AE300" s="164"/>
      <c r="AF300" s="164"/>
      <c r="AG300" s="164"/>
      <c r="AH300" s="164"/>
      <c r="AI300" s="164"/>
      <c r="AJ300" s="164"/>
      <c r="AK300" s="164"/>
      <c r="AL300" s="164"/>
      <c r="AM300" s="164"/>
      <c r="AN300" s="164"/>
      <c r="AO300" s="164"/>
      <c r="AP300" s="164"/>
      <c r="AQ300" s="164"/>
      <c r="AR300" s="164"/>
      <c r="AS300" s="164"/>
      <c r="AT300" s="164"/>
      <c r="AU300" s="164"/>
      <c r="AV300" s="164"/>
      <c r="AW300" s="164"/>
      <c r="AX300" s="164"/>
      <c r="AY300" s="164"/>
      <c r="AZ300" s="164"/>
      <c r="BA300" s="164"/>
      <c r="BB300" s="164"/>
      <c r="BC300" s="164"/>
      <c r="BD300" s="164"/>
      <c r="BE300" s="164"/>
      <c r="BF300" s="164"/>
      <c r="BG300" s="164"/>
      <c r="BH300" s="164"/>
      <c r="BI300" s="164"/>
      <c r="BJ300" s="164"/>
      <c r="BK300" s="164"/>
      <c r="BL300" s="164"/>
    </row>
    <row r="301" spans="1:64" s="163" customFormat="1" ht="30" customHeight="1" thickBot="1" x14ac:dyDescent="0.4">
      <c r="A301" s="215"/>
      <c r="B301" s="169">
        <f>SubmittalSchedule!A299</f>
        <v>0</v>
      </c>
      <c r="C301" s="170">
        <f>SubmittalSchedule!B299</f>
        <v>0</v>
      </c>
      <c r="D301" s="172">
        <v>0</v>
      </c>
      <c r="E301" s="171" t="d">
        <f>SubmittalSchedule!C299</f>
        <v>1899-12-30</v>
      </c>
      <c r="F301" s="174" t="d">
        <f t="shared" si="17"/>
        <v>1900-01-13</v>
      </c>
      <c r="G301" s="214" t="str">
        <f t="shared" ca="1" si="18"/>
        <v>Due</v>
      </c>
      <c r="H301" s="162">
        <f t="shared" si="16"/>
        <v>15</v>
      </c>
      <c r="I301" s="164"/>
      <c r="J301" s="164"/>
      <c r="K301" s="164"/>
      <c r="L301" s="164"/>
      <c r="M301" s="164"/>
      <c r="N301" s="164"/>
      <c r="O301" s="164"/>
      <c r="P301" s="164"/>
      <c r="Q301" s="164"/>
      <c r="R301" s="164"/>
      <c r="S301" s="164"/>
      <c r="T301" s="164"/>
      <c r="U301" s="165"/>
      <c r="V301" s="165"/>
      <c r="W301" s="164"/>
      <c r="X301" s="164"/>
      <c r="Y301" s="164"/>
      <c r="Z301" s="164"/>
      <c r="AA301" s="164"/>
      <c r="AB301" s="164"/>
      <c r="AC301" s="164"/>
      <c r="AD301" s="164"/>
      <c r="AE301" s="164"/>
      <c r="AF301" s="164"/>
      <c r="AG301" s="164"/>
      <c r="AH301" s="164"/>
      <c r="AI301" s="164"/>
      <c r="AJ301" s="164"/>
      <c r="AK301" s="164"/>
      <c r="AL301" s="164"/>
      <c r="AM301" s="164"/>
      <c r="AN301" s="164"/>
      <c r="AO301" s="164"/>
      <c r="AP301" s="164"/>
      <c r="AQ301" s="164"/>
      <c r="AR301" s="164"/>
      <c r="AS301" s="164"/>
      <c r="AT301" s="164"/>
      <c r="AU301" s="164"/>
      <c r="AV301" s="164"/>
      <c r="AW301" s="164"/>
      <c r="AX301" s="164"/>
      <c r="AY301" s="164"/>
      <c r="AZ301" s="164"/>
      <c r="BA301" s="164"/>
      <c r="BB301" s="164"/>
      <c r="BC301" s="164"/>
      <c r="BD301" s="164"/>
      <c r="BE301" s="164"/>
      <c r="BF301" s="164"/>
      <c r="BG301" s="164"/>
      <c r="BH301" s="164"/>
      <c r="BI301" s="164"/>
      <c r="BJ301" s="164"/>
      <c r="BK301" s="164"/>
      <c r="BL301" s="164"/>
    </row>
    <row r="302" spans="1:64" s="163" customFormat="1" ht="30" customHeight="1" thickBot="1" x14ac:dyDescent="0.4">
      <c r="A302" s="215"/>
      <c r="B302" s="169">
        <f>SubmittalSchedule!A300</f>
        <v>0</v>
      </c>
      <c r="C302" s="170">
        <f>SubmittalSchedule!B300</f>
        <v>0</v>
      </c>
      <c r="D302" s="172">
        <v>0</v>
      </c>
      <c r="E302" s="171" t="d">
        <f>SubmittalSchedule!C300</f>
        <v>1899-12-30</v>
      </c>
      <c r="F302" s="174" t="d">
        <f t="shared" si="17"/>
        <v>1900-01-13</v>
      </c>
      <c r="G302" s="214" t="str">
        <f t="shared" ca="1" si="18"/>
        <v>Due</v>
      </c>
      <c r="H302" s="162">
        <f t="shared" si="16"/>
        <v>15</v>
      </c>
      <c r="I302" s="164"/>
      <c r="J302" s="164"/>
      <c r="K302" s="164"/>
      <c r="L302" s="164"/>
      <c r="M302" s="164"/>
      <c r="N302" s="164"/>
      <c r="O302" s="164"/>
      <c r="P302" s="164"/>
      <c r="Q302" s="164"/>
      <c r="R302" s="164"/>
      <c r="S302" s="164"/>
      <c r="T302" s="164"/>
      <c r="U302" s="165"/>
      <c r="V302" s="165"/>
      <c r="W302" s="164"/>
      <c r="X302" s="164"/>
      <c r="Y302" s="164"/>
      <c r="Z302" s="164"/>
      <c r="AA302" s="164"/>
      <c r="AB302" s="164"/>
      <c r="AC302" s="164"/>
      <c r="AD302" s="164"/>
      <c r="AE302" s="164"/>
      <c r="AF302" s="164"/>
      <c r="AG302" s="164"/>
      <c r="AH302" s="164"/>
      <c r="AI302" s="164"/>
      <c r="AJ302" s="164"/>
      <c r="AK302" s="164"/>
      <c r="AL302" s="164"/>
      <c r="AM302" s="164"/>
      <c r="AN302" s="164"/>
      <c r="AO302" s="164"/>
      <c r="AP302" s="164"/>
      <c r="AQ302" s="164"/>
      <c r="AR302" s="164"/>
      <c r="AS302" s="164"/>
      <c r="AT302" s="164"/>
      <c r="AU302" s="164"/>
      <c r="AV302" s="164"/>
      <c r="AW302" s="164"/>
      <c r="AX302" s="164"/>
      <c r="AY302" s="164"/>
      <c r="AZ302" s="164"/>
      <c r="BA302" s="164"/>
      <c r="BB302" s="164"/>
      <c r="BC302" s="164"/>
      <c r="BD302" s="164"/>
      <c r="BE302" s="164"/>
      <c r="BF302" s="164"/>
      <c r="BG302" s="164"/>
      <c r="BH302" s="164"/>
      <c r="BI302" s="164"/>
      <c r="BJ302" s="164"/>
      <c r="BK302" s="164"/>
      <c r="BL302" s="164"/>
    </row>
    <row r="303" spans="1:64" s="163" customFormat="1" ht="30" customHeight="1" thickBot="1" x14ac:dyDescent="0.4">
      <c r="A303" s="215"/>
      <c r="B303" s="169">
        <f>SubmittalSchedule!A301</f>
        <v>0</v>
      </c>
      <c r="C303" s="170">
        <f>SubmittalSchedule!B301</f>
        <v>0</v>
      </c>
      <c r="D303" s="172">
        <v>0</v>
      </c>
      <c r="E303" s="171" t="d">
        <f>SubmittalSchedule!C301</f>
        <v>1899-12-30</v>
      </c>
      <c r="F303" s="174" t="d">
        <f t="shared" si="17"/>
        <v>1900-01-13</v>
      </c>
      <c r="G303" s="214" t="str">
        <f t="shared" ca="1" si="18"/>
        <v>Due</v>
      </c>
      <c r="H303" s="162">
        <f t="shared" si="16"/>
        <v>15</v>
      </c>
      <c r="I303" s="164"/>
      <c r="J303" s="164"/>
      <c r="K303" s="164"/>
      <c r="L303" s="164"/>
      <c r="M303" s="164"/>
      <c r="N303" s="164"/>
      <c r="O303" s="164"/>
      <c r="P303" s="164"/>
      <c r="Q303" s="164"/>
      <c r="R303" s="164"/>
      <c r="S303" s="164"/>
      <c r="T303" s="164"/>
      <c r="U303" s="165"/>
      <c r="V303" s="165"/>
      <c r="W303" s="164"/>
      <c r="X303" s="164"/>
      <c r="Y303" s="164"/>
      <c r="Z303" s="164"/>
      <c r="AA303" s="164"/>
      <c r="AB303" s="164"/>
      <c r="AC303" s="164"/>
      <c r="AD303" s="164"/>
      <c r="AE303" s="164"/>
      <c r="AF303" s="164"/>
      <c r="AG303" s="164"/>
      <c r="AH303" s="164"/>
      <c r="AI303" s="164"/>
      <c r="AJ303" s="164"/>
      <c r="AK303" s="164"/>
      <c r="AL303" s="164"/>
      <c r="AM303" s="164"/>
      <c r="AN303" s="164"/>
      <c r="AO303" s="164"/>
      <c r="AP303" s="164"/>
      <c r="AQ303" s="164"/>
      <c r="AR303" s="164"/>
      <c r="AS303" s="164"/>
      <c r="AT303" s="164"/>
      <c r="AU303" s="164"/>
      <c r="AV303" s="164"/>
      <c r="AW303" s="164"/>
      <c r="AX303" s="164"/>
      <c r="AY303" s="164"/>
      <c r="AZ303" s="164"/>
      <c r="BA303" s="164"/>
      <c r="BB303" s="164"/>
      <c r="BC303" s="164"/>
      <c r="BD303" s="164"/>
      <c r="BE303" s="164"/>
      <c r="BF303" s="164"/>
      <c r="BG303" s="164"/>
      <c r="BH303" s="164"/>
      <c r="BI303" s="164"/>
      <c r="BJ303" s="164"/>
      <c r="BK303" s="164"/>
      <c r="BL303" s="164"/>
    </row>
    <row r="304" spans="1:64" s="163" customFormat="1" ht="30" customHeight="1" thickBot="1" x14ac:dyDescent="0.4">
      <c r="A304" s="215"/>
      <c r="B304" s="169">
        <f>SubmittalSchedule!A302</f>
        <v>0</v>
      </c>
      <c r="C304" s="170">
        <f>SubmittalSchedule!B302</f>
        <v>0</v>
      </c>
      <c r="D304" s="172">
        <v>0</v>
      </c>
      <c r="E304" s="171" t="d">
        <f>SubmittalSchedule!C302</f>
        <v>1899-12-30</v>
      </c>
      <c r="F304" s="174" t="d">
        <f t="shared" si="17"/>
        <v>1900-01-13</v>
      </c>
      <c r="G304" s="214" t="str">
        <f t="shared" ca="1" si="18"/>
        <v>Due</v>
      </c>
      <c r="H304" s="162">
        <f t="shared" ref="H304:H367" si="19">IF(OR(ISBLANK(task_start),ISBLANK(task_end)),"",task_end-task_start+1)</f>
        <v>15</v>
      </c>
      <c r="I304" s="164"/>
      <c r="J304" s="164"/>
      <c r="K304" s="164"/>
      <c r="L304" s="164"/>
      <c r="M304" s="164"/>
      <c r="N304" s="164"/>
      <c r="O304" s="164"/>
      <c r="P304" s="164"/>
      <c r="Q304" s="164"/>
      <c r="R304" s="164"/>
      <c r="S304" s="164"/>
      <c r="T304" s="164"/>
      <c r="U304" s="165"/>
      <c r="V304" s="165"/>
      <c r="W304" s="164"/>
      <c r="X304" s="164"/>
      <c r="Y304" s="164"/>
      <c r="Z304" s="164"/>
      <c r="AA304" s="164"/>
      <c r="AB304" s="164"/>
      <c r="AC304" s="164"/>
      <c r="AD304" s="164"/>
      <c r="AE304" s="164"/>
      <c r="AF304" s="164"/>
      <c r="AG304" s="164"/>
      <c r="AH304" s="164"/>
      <c r="AI304" s="164"/>
      <c r="AJ304" s="164"/>
      <c r="AK304" s="164"/>
      <c r="AL304" s="164"/>
      <c r="AM304" s="164"/>
      <c r="AN304" s="164"/>
      <c r="AO304" s="164"/>
      <c r="AP304" s="164"/>
      <c r="AQ304" s="164"/>
      <c r="AR304" s="164"/>
      <c r="AS304" s="164"/>
      <c r="AT304" s="164"/>
      <c r="AU304" s="164"/>
      <c r="AV304" s="164"/>
      <c r="AW304" s="164"/>
      <c r="AX304" s="164"/>
      <c r="AY304" s="164"/>
      <c r="AZ304" s="164"/>
      <c r="BA304" s="164"/>
      <c r="BB304" s="164"/>
      <c r="BC304" s="164"/>
      <c r="BD304" s="164"/>
      <c r="BE304" s="164"/>
      <c r="BF304" s="164"/>
      <c r="BG304" s="164"/>
      <c r="BH304" s="164"/>
      <c r="BI304" s="164"/>
      <c r="BJ304" s="164"/>
      <c r="BK304" s="164"/>
      <c r="BL304" s="164"/>
    </row>
    <row r="305" spans="1:64" s="163" customFormat="1" ht="30" customHeight="1" thickBot="1" x14ac:dyDescent="0.4">
      <c r="A305" s="215"/>
      <c r="B305" s="169">
        <f>SubmittalSchedule!A303</f>
        <v>0</v>
      </c>
      <c r="C305" s="170">
        <f>SubmittalSchedule!B303</f>
        <v>0</v>
      </c>
      <c r="D305" s="172">
        <v>0</v>
      </c>
      <c r="E305" s="171" t="d">
        <f>SubmittalSchedule!C303</f>
        <v>1899-12-30</v>
      </c>
      <c r="F305" s="174" t="d">
        <f t="shared" si="17"/>
        <v>1900-01-13</v>
      </c>
      <c r="G305" s="214" t="str">
        <f t="shared" ca="1" si="18"/>
        <v>Due</v>
      </c>
      <c r="H305" s="162">
        <f t="shared" si="19"/>
        <v>15</v>
      </c>
      <c r="I305" s="164"/>
      <c r="J305" s="164"/>
      <c r="K305" s="164"/>
      <c r="L305" s="164"/>
      <c r="M305" s="164"/>
      <c r="N305" s="164"/>
      <c r="O305" s="164"/>
      <c r="P305" s="164"/>
      <c r="Q305" s="164"/>
      <c r="R305" s="164"/>
      <c r="S305" s="164"/>
      <c r="T305" s="164"/>
      <c r="U305" s="165"/>
      <c r="V305" s="165"/>
      <c r="W305" s="164"/>
      <c r="X305" s="164"/>
      <c r="Y305" s="164"/>
      <c r="Z305" s="164"/>
      <c r="AA305" s="164"/>
      <c r="AB305" s="164"/>
      <c r="AC305" s="164"/>
      <c r="AD305" s="164"/>
      <c r="AE305" s="164"/>
      <c r="AF305" s="164"/>
      <c r="AG305" s="164"/>
      <c r="AH305" s="164"/>
      <c r="AI305" s="164"/>
      <c r="AJ305" s="164"/>
      <c r="AK305" s="164"/>
      <c r="AL305" s="164"/>
      <c r="AM305" s="164"/>
      <c r="AN305" s="164"/>
      <c r="AO305" s="164"/>
      <c r="AP305" s="164"/>
      <c r="AQ305" s="164"/>
      <c r="AR305" s="164"/>
      <c r="AS305" s="164"/>
      <c r="AT305" s="164"/>
      <c r="AU305" s="164"/>
      <c r="AV305" s="164"/>
      <c r="AW305" s="164"/>
      <c r="AX305" s="164"/>
      <c r="AY305" s="164"/>
      <c r="AZ305" s="164"/>
      <c r="BA305" s="164"/>
      <c r="BB305" s="164"/>
      <c r="BC305" s="164"/>
      <c r="BD305" s="164"/>
      <c r="BE305" s="164"/>
      <c r="BF305" s="164"/>
      <c r="BG305" s="164"/>
      <c r="BH305" s="164"/>
      <c r="BI305" s="164"/>
      <c r="BJ305" s="164"/>
      <c r="BK305" s="164"/>
      <c r="BL305" s="164"/>
    </row>
    <row r="306" spans="1:64" s="163" customFormat="1" ht="30" customHeight="1" thickBot="1" x14ac:dyDescent="0.4">
      <c r="A306" s="215"/>
      <c r="B306" s="169">
        <f>SubmittalSchedule!A304</f>
        <v>0</v>
      </c>
      <c r="C306" s="170">
        <f>SubmittalSchedule!B304</f>
        <v>0</v>
      </c>
      <c r="D306" s="172">
        <v>0</v>
      </c>
      <c r="E306" s="171" t="d">
        <f>SubmittalSchedule!C304</f>
        <v>1899-12-30</v>
      </c>
      <c r="F306" s="174" t="d">
        <f t="shared" ref="F306:F369" si="20">E306+14</f>
        <v>1900-01-13</v>
      </c>
      <c r="G306" s="214" t="str">
        <f t="shared" ca="1" si="18"/>
        <v>Due</v>
      </c>
      <c r="H306" s="162">
        <f t="shared" si="19"/>
        <v>15</v>
      </c>
      <c r="I306" s="164"/>
      <c r="J306" s="164"/>
      <c r="K306" s="164"/>
      <c r="L306" s="164"/>
      <c r="M306" s="164"/>
      <c r="N306" s="164"/>
      <c r="O306" s="164"/>
      <c r="P306" s="164"/>
      <c r="Q306" s="164"/>
      <c r="R306" s="164"/>
      <c r="S306" s="164"/>
      <c r="T306" s="164"/>
      <c r="U306" s="165"/>
      <c r="V306" s="165"/>
      <c r="W306" s="164"/>
      <c r="X306" s="164"/>
      <c r="Y306" s="164"/>
      <c r="Z306" s="164"/>
      <c r="AA306" s="164"/>
      <c r="AB306" s="164"/>
      <c r="AC306" s="164"/>
      <c r="AD306" s="164"/>
      <c r="AE306" s="164"/>
      <c r="AF306" s="164"/>
      <c r="AG306" s="164"/>
      <c r="AH306" s="164"/>
      <c r="AI306" s="164"/>
      <c r="AJ306" s="164"/>
      <c r="AK306" s="164"/>
      <c r="AL306" s="164"/>
      <c r="AM306" s="164"/>
      <c r="AN306" s="164"/>
      <c r="AO306" s="164"/>
      <c r="AP306" s="164"/>
      <c r="AQ306" s="164"/>
      <c r="AR306" s="164"/>
      <c r="AS306" s="164"/>
      <c r="AT306" s="164"/>
      <c r="AU306" s="164"/>
      <c r="AV306" s="164"/>
      <c r="AW306" s="164"/>
      <c r="AX306" s="164"/>
      <c r="AY306" s="164"/>
      <c r="AZ306" s="164"/>
      <c r="BA306" s="164"/>
      <c r="BB306" s="164"/>
      <c r="BC306" s="164"/>
      <c r="BD306" s="164"/>
      <c r="BE306" s="164"/>
      <c r="BF306" s="164"/>
      <c r="BG306" s="164"/>
      <c r="BH306" s="164"/>
      <c r="BI306" s="164"/>
      <c r="BJ306" s="164"/>
      <c r="BK306" s="164"/>
      <c r="BL306" s="164"/>
    </row>
    <row r="307" spans="1:64" s="163" customFormat="1" ht="30" customHeight="1" thickBot="1" x14ac:dyDescent="0.4">
      <c r="A307" s="215"/>
      <c r="B307" s="169">
        <f>SubmittalSchedule!A305</f>
        <v>0</v>
      </c>
      <c r="C307" s="170">
        <f>SubmittalSchedule!B305</f>
        <v>0</v>
      </c>
      <c r="D307" s="172">
        <v>0</v>
      </c>
      <c r="E307" s="171" t="d">
        <f>SubmittalSchedule!C305</f>
        <v>1899-12-30</v>
      </c>
      <c r="F307" s="174" t="d">
        <f t="shared" si="20"/>
        <v>1900-01-13</v>
      </c>
      <c r="G307" s="214" t="str">
        <f t="shared" ca="1" si="18"/>
        <v>Due</v>
      </c>
      <c r="H307" s="162">
        <f t="shared" si="19"/>
        <v>15</v>
      </c>
      <c r="I307" s="164"/>
      <c r="J307" s="164"/>
      <c r="K307" s="164"/>
      <c r="L307" s="164"/>
      <c r="M307" s="164"/>
      <c r="N307" s="164"/>
      <c r="O307" s="164"/>
      <c r="P307" s="164"/>
      <c r="Q307" s="164"/>
      <c r="R307" s="164"/>
      <c r="S307" s="164"/>
      <c r="T307" s="164"/>
      <c r="U307" s="165"/>
      <c r="V307" s="165"/>
      <c r="W307" s="164"/>
      <c r="X307" s="164"/>
      <c r="Y307" s="164"/>
      <c r="Z307" s="164"/>
      <c r="AA307" s="164"/>
      <c r="AB307" s="164"/>
      <c r="AC307" s="164"/>
      <c r="AD307" s="164"/>
      <c r="AE307" s="164"/>
      <c r="AF307" s="164"/>
      <c r="AG307" s="164"/>
      <c r="AH307" s="164"/>
      <c r="AI307" s="164"/>
      <c r="AJ307" s="164"/>
      <c r="AK307" s="164"/>
      <c r="AL307" s="164"/>
      <c r="AM307" s="164"/>
      <c r="AN307" s="164"/>
      <c r="AO307" s="164"/>
      <c r="AP307" s="164"/>
      <c r="AQ307" s="164"/>
      <c r="AR307" s="164"/>
      <c r="AS307" s="164"/>
      <c r="AT307" s="164"/>
      <c r="AU307" s="164"/>
      <c r="AV307" s="164"/>
      <c r="AW307" s="164"/>
      <c r="AX307" s="164"/>
      <c r="AY307" s="164"/>
      <c r="AZ307" s="164"/>
      <c r="BA307" s="164"/>
      <c r="BB307" s="164"/>
      <c r="BC307" s="164"/>
      <c r="BD307" s="164"/>
      <c r="BE307" s="164"/>
      <c r="BF307" s="164"/>
      <c r="BG307" s="164"/>
      <c r="BH307" s="164"/>
      <c r="BI307" s="164"/>
      <c r="BJ307" s="164"/>
      <c r="BK307" s="164"/>
      <c r="BL307" s="164"/>
    </row>
    <row r="308" spans="1:64" s="163" customFormat="1" ht="30" customHeight="1" thickBot="1" x14ac:dyDescent="0.4">
      <c r="A308" s="215"/>
      <c r="B308" s="169">
        <f>SubmittalSchedule!A306</f>
        <v>0</v>
      </c>
      <c r="C308" s="170">
        <f>SubmittalSchedule!B306</f>
        <v>0</v>
      </c>
      <c r="D308" s="172">
        <v>0</v>
      </c>
      <c r="E308" s="171" t="d">
        <f>SubmittalSchedule!C306</f>
        <v>1899-12-30</v>
      </c>
      <c r="F308" s="174" t="d">
        <f t="shared" si="20"/>
        <v>1900-01-13</v>
      </c>
      <c r="G308" s="214" t="str">
        <f t="shared" ca="1" si="18"/>
        <v>Due</v>
      </c>
      <c r="H308" s="162">
        <f t="shared" si="19"/>
        <v>15</v>
      </c>
      <c r="I308" s="164"/>
      <c r="J308" s="164"/>
      <c r="K308" s="164"/>
      <c r="L308" s="164"/>
      <c r="M308" s="164"/>
      <c r="N308" s="164"/>
      <c r="O308" s="164"/>
      <c r="P308" s="164"/>
      <c r="Q308" s="164"/>
      <c r="R308" s="164"/>
      <c r="S308" s="164"/>
      <c r="T308" s="164"/>
      <c r="U308" s="165"/>
      <c r="V308" s="165"/>
      <c r="W308" s="164"/>
      <c r="X308" s="164"/>
      <c r="Y308" s="164"/>
      <c r="Z308" s="164"/>
      <c r="AA308" s="164"/>
      <c r="AB308" s="164"/>
      <c r="AC308" s="164"/>
      <c r="AD308" s="164"/>
      <c r="AE308" s="164"/>
      <c r="AF308" s="164"/>
      <c r="AG308" s="164"/>
      <c r="AH308" s="164"/>
      <c r="AI308" s="164"/>
      <c r="AJ308" s="164"/>
      <c r="AK308" s="164"/>
      <c r="AL308" s="164"/>
      <c r="AM308" s="164"/>
      <c r="AN308" s="164"/>
      <c r="AO308" s="164"/>
      <c r="AP308" s="164"/>
      <c r="AQ308" s="164"/>
      <c r="AR308" s="164"/>
      <c r="AS308" s="164"/>
      <c r="AT308" s="164"/>
      <c r="AU308" s="164"/>
      <c r="AV308" s="164"/>
      <c r="AW308" s="164"/>
      <c r="AX308" s="164"/>
      <c r="AY308" s="164"/>
      <c r="AZ308" s="164"/>
      <c r="BA308" s="164"/>
      <c r="BB308" s="164"/>
      <c r="BC308" s="164"/>
      <c r="BD308" s="164"/>
      <c r="BE308" s="164"/>
      <c r="BF308" s="164"/>
      <c r="BG308" s="164"/>
      <c r="BH308" s="164"/>
      <c r="BI308" s="164"/>
      <c r="BJ308" s="164"/>
      <c r="BK308" s="164"/>
      <c r="BL308" s="164"/>
    </row>
    <row r="309" spans="1:64" s="163" customFormat="1" ht="30" customHeight="1" thickBot="1" x14ac:dyDescent="0.4">
      <c r="A309" s="215"/>
      <c r="B309" s="169">
        <f>SubmittalSchedule!A307</f>
        <v>0</v>
      </c>
      <c r="C309" s="170">
        <f>SubmittalSchedule!B307</f>
        <v>0</v>
      </c>
      <c r="D309" s="172">
        <v>0</v>
      </c>
      <c r="E309" s="171" t="d">
        <f>SubmittalSchedule!C307</f>
        <v>1899-12-30</v>
      </c>
      <c r="F309" s="174" t="d">
        <f t="shared" si="20"/>
        <v>1900-01-13</v>
      </c>
      <c r="G309" s="214" t="str">
        <f t="shared" ca="1" si="18"/>
        <v>Due</v>
      </c>
      <c r="H309" s="162">
        <f t="shared" si="19"/>
        <v>15</v>
      </c>
      <c r="I309" s="164"/>
      <c r="J309" s="164"/>
      <c r="K309" s="164"/>
      <c r="L309" s="164"/>
      <c r="M309" s="164"/>
      <c r="N309" s="164"/>
      <c r="O309" s="164"/>
      <c r="P309" s="164"/>
      <c r="Q309" s="164"/>
      <c r="R309" s="164"/>
      <c r="S309" s="164"/>
      <c r="T309" s="164"/>
      <c r="U309" s="165"/>
      <c r="V309" s="165"/>
      <c r="W309" s="164"/>
      <c r="X309" s="164"/>
      <c r="Y309" s="164"/>
      <c r="Z309" s="164"/>
      <c r="AA309" s="164"/>
      <c r="AB309" s="164"/>
      <c r="AC309" s="164"/>
      <c r="AD309" s="164"/>
      <c r="AE309" s="164"/>
      <c r="AF309" s="164"/>
      <c r="AG309" s="164"/>
      <c r="AH309" s="164"/>
      <c r="AI309" s="164"/>
      <c r="AJ309" s="164"/>
      <c r="AK309" s="164"/>
      <c r="AL309" s="164"/>
      <c r="AM309" s="164"/>
      <c r="AN309" s="164"/>
      <c r="AO309" s="164"/>
      <c r="AP309" s="164"/>
      <c r="AQ309" s="164"/>
      <c r="AR309" s="164"/>
      <c r="AS309" s="164"/>
      <c r="AT309" s="164"/>
      <c r="AU309" s="164"/>
      <c r="AV309" s="164"/>
      <c r="AW309" s="164"/>
      <c r="AX309" s="164"/>
      <c r="AY309" s="164"/>
      <c r="AZ309" s="164"/>
      <c r="BA309" s="164"/>
      <c r="BB309" s="164"/>
      <c r="BC309" s="164"/>
      <c r="BD309" s="164"/>
      <c r="BE309" s="164"/>
      <c r="BF309" s="164"/>
      <c r="BG309" s="164"/>
      <c r="BH309" s="164"/>
      <c r="BI309" s="164"/>
      <c r="BJ309" s="164"/>
      <c r="BK309" s="164"/>
      <c r="BL309" s="164"/>
    </row>
    <row r="310" spans="1:64" s="163" customFormat="1" ht="30" customHeight="1" thickBot="1" x14ac:dyDescent="0.4">
      <c r="A310" s="215"/>
      <c r="B310" s="169">
        <f>SubmittalSchedule!A308</f>
        <v>0</v>
      </c>
      <c r="C310" s="170">
        <f>SubmittalSchedule!B308</f>
        <v>0</v>
      </c>
      <c r="D310" s="172">
        <v>0</v>
      </c>
      <c r="E310" s="171" t="d">
        <f>SubmittalSchedule!C308</f>
        <v>1899-12-30</v>
      </c>
      <c r="F310" s="174" t="d">
        <f t="shared" si="20"/>
        <v>1900-01-13</v>
      </c>
      <c r="G310" s="214" t="str">
        <f t="shared" ca="1" si="18"/>
        <v>Due</v>
      </c>
      <c r="H310" s="162">
        <f t="shared" si="19"/>
        <v>15</v>
      </c>
      <c r="I310" s="164"/>
      <c r="J310" s="164"/>
      <c r="K310" s="164"/>
      <c r="L310" s="164"/>
      <c r="M310" s="164"/>
      <c r="N310" s="164"/>
      <c r="O310" s="164"/>
      <c r="P310" s="164"/>
      <c r="Q310" s="164"/>
      <c r="R310" s="164"/>
      <c r="S310" s="164"/>
      <c r="T310" s="164"/>
      <c r="U310" s="165"/>
      <c r="V310" s="165"/>
      <c r="W310" s="164"/>
      <c r="X310" s="164"/>
      <c r="Y310" s="164"/>
      <c r="Z310" s="164"/>
      <c r="AA310" s="164"/>
      <c r="AB310" s="164"/>
      <c r="AC310" s="164"/>
      <c r="AD310" s="164"/>
      <c r="AE310" s="164"/>
      <c r="AF310" s="164"/>
      <c r="AG310" s="164"/>
      <c r="AH310" s="164"/>
      <c r="AI310" s="164"/>
      <c r="AJ310" s="164"/>
      <c r="AK310" s="164"/>
      <c r="AL310" s="164"/>
      <c r="AM310" s="164"/>
      <c r="AN310" s="164"/>
      <c r="AO310" s="164"/>
      <c r="AP310" s="164"/>
      <c r="AQ310" s="164"/>
      <c r="AR310" s="164"/>
      <c r="AS310" s="164"/>
      <c r="AT310" s="164"/>
      <c r="AU310" s="164"/>
      <c r="AV310" s="164"/>
      <c r="AW310" s="164"/>
      <c r="AX310" s="164"/>
      <c r="AY310" s="164"/>
      <c r="AZ310" s="164"/>
      <c r="BA310" s="164"/>
      <c r="BB310" s="164"/>
      <c r="BC310" s="164"/>
      <c r="BD310" s="164"/>
      <c r="BE310" s="164"/>
      <c r="BF310" s="164"/>
      <c r="BG310" s="164"/>
      <c r="BH310" s="164"/>
      <c r="BI310" s="164"/>
      <c r="BJ310" s="164"/>
      <c r="BK310" s="164"/>
      <c r="BL310" s="164"/>
    </row>
    <row r="311" spans="1:64" s="163" customFormat="1" ht="30" customHeight="1" thickBot="1" x14ac:dyDescent="0.4">
      <c r="A311" s="215"/>
      <c r="B311" s="169">
        <f>SubmittalSchedule!A309</f>
        <v>0</v>
      </c>
      <c r="C311" s="170">
        <f>SubmittalSchedule!B309</f>
        <v>0</v>
      </c>
      <c r="D311" s="172">
        <v>0</v>
      </c>
      <c r="E311" s="171" t="d">
        <f>SubmittalSchedule!C309</f>
        <v>1899-12-30</v>
      </c>
      <c r="F311" s="174" t="d">
        <f t="shared" si="20"/>
        <v>1900-01-13</v>
      </c>
      <c r="G311" s="214" t="str">
        <f t="shared" ca="1" si="18"/>
        <v>Due</v>
      </c>
      <c r="H311" s="162">
        <f t="shared" si="19"/>
        <v>15</v>
      </c>
      <c r="I311" s="164"/>
      <c r="J311" s="164"/>
      <c r="K311" s="164"/>
      <c r="L311" s="164"/>
      <c r="M311" s="164"/>
      <c r="N311" s="164"/>
      <c r="O311" s="164"/>
      <c r="P311" s="164"/>
      <c r="Q311" s="164"/>
      <c r="R311" s="164"/>
      <c r="S311" s="164"/>
      <c r="T311" s="164"/>
      <c r="U311" s="165"/>
      <c r="V311" s="165"/>
      <c r="W311" s="164"/>
      <c r="X311" s="164"/>
      <c r="Y311" s="164"/>
      <c r="Z311" s="164"/>
      <c r="AA311" s="164"/>
      <c r="AB311" s="164"/>
      <c r="AC311" s="164"/>
      <c r="AD311" s="164"/>
      <c r="AE311" s="164"/>
      <c r="AF311" s="164"/>
      <c r="AG311" s="164"/>
      <c r="AH311" s="164"/>
      <c r="AI311" s="164"/>
      <c r="AJ311" s="164"/>
      <c r="AK311" s="164"/>
      <c r="AL311" s="164"/>
      <c r="AM311" s="164"/>
      <c r="AN311" s="164"/>
      <c r="AO311" s="164"/>
      <c r="AP311" s="164"/>
      <c r="AQ311" s="164"/>
      <c r="AR311" s="164"/>
      <c r="AS311" s="164"/>
      <c r="AT311" s="164"/>
      <c r="AU311" s="164"/>
      <c r="AV311" s="164"/>
      <c r="AW311" s="164"/>
      <c r="AX311" s="164"/>
      <c r="AY311" s="164"/>
      <c r="AZ311" s="164"/>
      <c r="BA311" s="164"/>
      <c r="BB311" s="164"/>
      <c r="BC311" s="164"/>
      <c r="BD311" s="164"/>
      <c r="BE311" s="164"/>
      <c r="BF311" s="164"/>
      <c r="BG311" s="164"/>
      <c r="BH311" s="164"/>
      <c r="BI311" s="164"/>
      <c r="BJ311" s="164"/>
      <c r="BK311" s="164"/>
      <c r="BL311" s="164"/>
    </row>
    <row r="312" spans="1:64" s="163" customFormat="1" ht="30" customHeight="1" thickBot="1" x14ac:dyDescent="0.4">
      <c r="A312" s="215"/>
      <c r="B312" s="169">
        <f>SubmittalSchedule!A310</f>
        <v>0</v>
      </c>
      <c r="C312" s="170">
        <f>SubmittalSchedule!B310</f>
        <v>0</v>
      </c>
      <c r="D312" s="172">
        <v>0</v>
      </c>
      <c r="E312" s="171" t="d">
        <f>SubmittalSchedule!C310</f>
        <v>1899-12-30</v>
      </c>
      <c r="F312" s="174" t="d">
        <f t="shared" si="20"/>
        <v>1900-01-13</v>
      </c>
      <c r="G312" s="214" t="str">
        <f t="shared" ca="1" si="18"/>
        <v>Due</v>
      </c>
      <c r="H312" s="162">
        <f t="shared" si="19"/>
        <v>15</v>
      </c>
      <c r="I312" s="164"/>
      <c r="J312" s="164"/>
      <c r="K312" s="164"/>
      <c r="L312" s="164"/>
      <c r="M312" s="164"/>
      <c r="N312" s="164"/>
      <c r="O312" s="164"/>
      <c r="P312" s="164"/>
      <c r="Q312" s="164"/>
      <c r="R312" s="164"/>
      <c r="S312" s="164"/>
      <c r="T312" s="164"/>
      <c r="U312" s="165"/>
      <c r="V312" s="165"/>
      <c r="W312" s="164"/>
      <c r="X312" s="164"/>
      <c r="Y312" s="164"/>
      <c r="Z312" s="164"/>
      <c r="AA312" s="164"/>
      <c r="AB312" s="164"/>
      <c r="AC312" s="164"/>
      <c r="AD312" s="164"/>
      <c r="AE312" s="164"/>
      <c r="AF312" s="164"/>
      <c r="AG312" s="164"/>
      <c r="AH312" s="164"/>
      <c r="AI312" s="164"/>
      <c r="AJ312" s="164"/>
      <c r="AK312" s="164"/>
      <c r="AL312" s="164"/>
      <c r="AM312" s="164"/>
      <c r="AN312" s="164"/>
      <c r="AO312" s="164"/>
      <c r="AP312" s="164"/>
      <c r="AQ312" s="164"/>
      <c r="AR312" s="164"/>
      <c r="AS312" s="164"/>
      <c r="AT312" s="164"/>
      <c r="AU312" s="164"/>
      <c r="AV312" s="164"/>
      <c r="AW312" s="164"/>
      <c r="AX312" s="164"/>
      <c r="AY312" s="164"/>
      <c r="AZ312" s="164"/>
      <c r="BA312" s="164"/>
      <c r="BB312" s="164"/>
      <c r="BC312" s="164"/>
      <c r="BD312" s="164"/>
      <c r="BE312" s="164"/>
      <c r="BF312" s="164"/>
      <c r="BG312" s="164"/>
      <c r="BH312" s="164"/>
      <c r="BI312" s="164"/>
      <c r="BJ312" s="164"/>
      <c r="BK312" s="164"/>
      <c r="BL312" s="164"/>
    </row>
    <row r="313" spans="1:64" s="163" customFormat="1" ht="30" customHeight="1" thickBot="1" x14ac:dyDescent="0.4">
      <c r="A313" s="215"/>
      <c r="B313" s="169">
        <f>SubmittalSchedule!A311</f>
        <v>0</v>
      </c>
      <c r="C313" s="170">
        <f>SubmittalSchedule!B311</f>
        <v>0</v>
      </c>
      <c r="D313" s="172">
        <v>0</v>
      </c>
      <c r="E313" s="171" t="d">
        <f>SubmittalSchedule!C311</f>
        <v>1899-12-30</v>
      </c>
      <c r="F313" s="174" t="d">
        <f t="shared" si="20"/>
        <v>1900-01-13</v>
      </c>
      <c r="G313" s="214" t="str">
        <f t="shared" ca="1" si="18"/>
        <v>Due</v>
      </c>
      <c r="H313" s="162">
        <f t="shared" si="19"/>
        <v>15</v>
      </c>
      <c r="I313" s="164"/>
      <c r="J313" s="164"/>
      <c r="K313" s="164"/>
      <c r="L313" s="164"/>
      <c r="M313" s="164"/>
      <c r="N313" s="164"/>
      <c r="O313" s="164"/>
      <c r="P313" s="164"/>
      <c r="Q313" s="164"/>
      <c r="R313" s="164"/>
      <c r="S313" s="164"/>
      <c r="T313" s="164"/>
      <c r="U313" s="165"/>
      <c r="V313" s="165"/>
      <c r="W313" s="164"/>
      <c r="X313" s="164"/>
      <c r="Y313" s="164"/>
      <c r="Z313" s="164"/>
      <c r="AA313" s="164"/>
      <c r="AB313" s="164"/>
      <c r="AC313" s="164"/>
      <c r="AD313" s="164"/>
      <c r="AE313" s="164"/>
      <c r="AF313" s="164"/>
      <c r="AG313" s="164"/>
      <c r="AH313" s="164"/>
      <c r="AI313" s="164"/>
      <c r="AJ313" s="164"/>
      <c r="AK313" s="164"/>
      <c r="AL313" s="164"/>
      <c r="AM313" s="164"/>
      <c r="AN313" s="164"/>
      <c r="AO313" s="164"/>
      <c r="AP313" s="164"/>
      <c r="AQ313" s="164"/>
      <c r="AR313" s="164"/>
      <c r="AS313" s="164"/>
      <c r="AT313" s="164"/>
      <c r="AU313" s="164"/>
      <c r="AV313" s="164"/>
      <c r="AW313" s="164"/>
      <c r="AX313" s="164"/>
      <c r="AY313" s="164"/>
      <c r="AZ313" s="164"/>
      <c r="BA313" s="164"/>
      <c r="BB313" s="164"/>
      <c r="BC313" s="164"/>
      <c r="BD313" s="164"/>
      <c r="BE313" s="164"/>
      <c r="BF313" s="164"/>
      <c r="BG313" s="164"/>
      <c r="BH313" s="164"/>
      <c r="BI313" s="164"/>
      <c r="BJ313" s="164"/>
      <c r="BK313" s="164"/>
      <c r="BL313" s="164"/>
    </row>
    <row r="314" spans="1:64" s="163" customFormat="1" ht="30" customHeight="1" thickBot="1" x14ac:dyDescent="0.4">
      <c r="A314" s="215"/>
      <c r="B314" s="169">
        <f>SubmittalSchedule!A312</f>
        <v>0</v>
      </c>
      <c r="C314" s="170">
        <f>SubmittalSchedule!B312</f>
        <v>0</v>
      </c>
      <c r="D314" s="172">
        <v>0</v>
      </c>
      <c r="E314" s="171" t="d">
        <f>SubmittalSchedule!C312</f>
        <v>1899-12-30</v>
      </c>
      <c r="F314" s="174" t="d">
        <f t="shared" si="20"/>
        <v>1900-01-13</v>
      </c>
      <c r="G314" s="214" t="str">
        <f t="shared" ca="1" si="18"/>
        <v>Due</v>
      </c>
      <c r="H314" s="162">
        <f t="shared" si="19"/>
        <v>15</v>
      </c>
      <c r="I314" s="164"/>
      <c r="J314" s="164"/>
      <c r="K314" s="164"/>
      <c r="L314" s="164"/>
      <c r="M314" s="164"/>
      <c r="N314" s="164"/>
      <c r="O314" s="164"/>
      <c r="P314" s="164"/>
      <c r="Q314" s="164"/>
      <c r="R314" s="164"/>
      <c r="S314" s="164"/>
      <c r="T314" s="164"/>
      <c r="U314" s="165"/>
      <c r="V314" s="165"/>
      <c r="W314" s="164"/>
      <c r="X314" s="164"/>
      <c r="Y314" s="164"/>
      <c r="Z314" s="164"/>
      <c r="AA314" s="164"/>
      <c r="AB314" s="164"/>
      <c r="AC314" s="164"/>
      <c r="AD314" s="164"/>
      <c r="AE314" s="164"/>
      <c r="AF314" s="164"/>
      <c r="AG314" s="164"/>
      <c r="AH314" s="164"/>
      <c r="AI314" s="164"/>
      <c r="AJ314" s="164"/>
      <c r="AK314" s="164"/>
      <c r="AL314" s="164"/>
      <c r="AM314" s="164"/>
      <c r="AN314" s="164"/>
      <c r="AO314" s="164"/>
      <c r="AP314" s="164"/>
      <c r="AQ314" s="164"/>
      <c r="AR314" s="164"/>
      <c r="AS314" s="164"/>
      <c r="AT314" s="164"/>
      <c r="AU314" s="164"/>
      <c r="AV314" s="164"/>
      <c r="AW314" s="164"/>
      <c r="AX314" s="164"/>
      <c r="AY314" s="164"/>
      <c r="AZ314" s="164"/>
      <c r="BA314" s="164"/>
      <c r="BB314" s="164"/>
      <c r="BC314" s="164"/>
      <c r="BD314" s="164"/>
      <c r="BE314" s="164"/>
      <c r="BF314" s="164"/>
      <c r="BG314" s="164"/>
      <c r="BH314" s="164"/>
      <c r="BI314" s="164"/>
      <c r="BJ314" s="164"/>
      <c r="BK314" s="164"/>
      <c r="BL314" s="164"/>
    </row>
    <row r="315" spans="1:64" s="163" customFormat="1" ht="30" customHeight="1" thickBot="1" x14ac:dyDescent="0.4">
      <c r="A315" s="215"/>
      <c r="B315" s="169">
        <f>SubmittalSchedule!A313</f>
        <v>0</v>
      </c>
      <c r="C315" s="170">
        <f>SubmittalSchedule!B313</f>
        <v>0</v>
      </c>
      <c r="D315" s="172">
        <v>0</v>
      </c>
      <c r="E315" s="171" t="d">
        <f>SubmittalSchedule!C313</f>
        <v>1899-12-30</v>
      </c>
      <c r="F315" s="174" t="d">
        <f t="shared" si="20"/>
        <v>1900-01-13</v>
      </c>
      <c r="G315" s="214" t="str">
        <f t="shared" ca="1" si="18"/>
        <v>Due</v>
      </c>
      <c r="H315" s="162">
        <f t="shared" si="19"/>
        <v>15</v>
      </c>
      <c r="I315" s="164"/>
      <c r="J315" s="164"/>
      <c r="K315" s="164"/>
      <c r="L315" s="164"/>
      <c r="M315" s="164"/>
      <c r="N315" s="164"/>
      <c r="O315" s="164"/>
      <c r="P315" s="164"/>
      <c r="Q315" s="164"/>
      <c r="R315" s="164"/>
      <c r="S315" s="164"/>
      <c r="T315" s="164"/>
      <c r="U315" s="165"/>
      <c r="V315" s="165"/>
      <c r="W315" s="164"/>
      <c r="X315" s="164"/>
      <c r="Y315" s="164"/>
      <c r="Z315" s="164"/>
      <c r="AA315" s="164"/>
      <c r="AB315" s="164"/>
      <c r="AC315" s="164"/>
      <c r="AD315" s="164"/>
      <c r="AE315" s="164"/>
      <c r="AF315" s="164"/>
      <c r="AG315" s="164"/>
      <c r="AH315" s="164"/>
      <c r="AI315" s="164"/>
      <c r="AJ315" s="164"/>
      <c r="AK315" s="164"/>
      <c r="AL315" s="164"/>
      <c r="AM315" s="164"/>
      <c r="AN315" s="164"/>
      <c r="AO315" s="164"/>
      <c r="AP315" s="164"/>
      <c r="AQ315" s="164"/>
      <c r="AR315" s="164"/>
      <c r="AS315" s="164"/>
      <c r="AT315" s="164"/>
      <c r="AU315" s="164"/>
      <c r="AV315" s="164"/>
      <c r="AW315" s="164"/>
      <c r="AX315" s="164"/>
      <c r="AY315" s="164"/>
      <c r="AZ315" s="164"/>
      <c r="BA315" s="164"/>
      <c r="BB315" s="164"/>
      <c r="BC315" s="164"/>
      <c r="BD315" s="164"/>
      <c r="BE315" s="164"/>
      <c r="BF315" s="164"/>
      <c r="BG315" s="164"/>
      <c r="BH315" s="164"/>
      <c r="BI315" s="164"/>
      <c r="BJ315" s="164"/>
      <c r="BK315" s="164"/>
      <c r="BL315" s="164"/>
    </row>
    <row r="316" spans="1:64" s="163" customFormat="1" ht="30" customHeight="1" thickBot="1" x14ac:dyDescent="0.4">
      <c r="A316" s="215"/>
      <c r="B316" s="169">
        <f>SubmittalSchedule!A314</f>
        <v>0</v>
      </c>
      <c r="C316" s="170">
        <f>SubmittalSchedule!B314</f>
        <v>0</v>
      </c>
      <c r="D316" s="172">
        <v>0</v>
      </c>
      <c r="E316" s="171" t="d">
        <f>SubmittalSchedule!C314</f>
        <v>1899-12-30</v>
      </c>
      <c r="F316" s="174" t="d">
        <f t="shared" si="20"/>
        <v>1900-01-13</v>
      </c>
      <c r="G316" s="214" t="str">
        <f t="shared" ca="1" si="18"/>
        <v>Due</v>
      </c>
      <c r="H316" s="162">
        <f t="shared" si="19"/>
        <v>15</v>
      </c>
      <c r="I316" s="164"/>
      <c r="J316" s="164"/>
      <c r="K316" s="164"/>
      <c r="L316" s="164"/>
      <c r="M316" s="164"/>
      <c r="N316" s="164"/>
      <c r="O316" s="164"/>
      <c r="P316" s="164"/>
      <c r="Q316" s="164"/>
      <c r="R316" s="164"/>
      <c r="S316" s="164"/>
      <c r="T316" s="164"/>
      <c r="U316" s="165"/>
      <c r="V316" s="165"/>
      <c r="W316" s="164"/>
      <c r="X316" s="164"/>
      <c r="Y316" s="164"/>
      <c r="Z316" s="164"/>
      <c r="AA316" s="164"/>
      <c r="AB316" s="164"/>
      <c r="AC316" s="164"/>
      <c r="AD316" s="164"/>
      <c r="AE316" s="164"/>
      <c r="AF316" s="164"/>
      <c r="AG316" s="164"/>
      <c r="AH316" s="164"/>
      <c r="AI316" s="164"/>
      <c r="AJ316" s="164"/>
      <c r="AK316" s="164"/>
      <c r="AL316" s="164"/>
      <c r="AM316" s="164"/>
      <c r="AN316" s="164"/>
      <c r="AO316" s="164"/>
      <c r="AP316" s="164"/>
      <c r="AQ316" s="164"/>
      <c r="AR316" s="164"/>
      <c r="AS316" s="164"/>
      <c r="AT316" s="164"/>
      <c r="AU316" s="164"/>
      <c r="AV316" s="164"/>
      <c r="AW316" s="164"/>
      <c r="AX316" s="164"/>
      <c r="AY316" s="164"/>
      <c r="AZ316" s="164"/>
      <c r="BA316" s="164"/>
      <c r="BB316" s="164"/>
      <c r="BC316" s="164"/>
      <c r="BD316" s="164"/>
      <c r="BE316" s="164"/>
      <c r="BF316" s="164"/>
      <c r="BG316" s="164"/>
      <c r="BH316" s="164"/>
      <c r="BI316" s="164"/>
      <c r="BJ316" s="164"/>
      <c r="BK316" s="164"/>
      <c r="BL316" s="164"/>
    </row>
    <row r="317" spans="1:64" s="163" customFormat="1" ht="30" customHeight="1" thickBot="1" x14ac:dyDescent="0.4">
      <c r="A317" s="215"/>
      <c r="B317" s="169">
        <f>SubmittalSchedule!A315</f>
        <v>0</v>
      </c>
      <c r="C317" s="170">
        <f>SubmittalSchedule!B315</f>
        <v>0</v>
      </c>
      <c r="D317" s="172">
        <v>0</v>
      </c>
      <c r="E317" s="171" t="d">
        <f>SubmittalSchedule!C315</f>
        <v>1899-12-30</v>
      </c>
      <c r="F317" s="174" t="d">
        <f t="shared" si="20"/>
        <v>1900-01-13</v>
      </c>
      <c r="G317" s="214" t="str">
        <f t="shared" ca="1" si="18"/>
        <v>Due</v>
      </c>
      <c r="H317" s="162">
        <f t="shared" si="19"/>
        <v>15</v>
      </c>
      <c r="I317" s="164"/>
      <c r="J317" s="164"/>
      <c r="K317" s="164"/>
      <c r="L317" s="164"/>
      <c r="M317" s="164"/>
      <c r="N317" s="164"/>
      <c r="O317" s="164"/>
      <c r="P317" s="164"/>
      <c r="Q317" s="164"/>
      <c r="R317" s="164"/>
      <c r="S317" s="164"/>
      <c r="T317" s="164"/>
      <c r="U317" s="165"/>
      <c r="V317" s="165"/>
      <c r="W317" s="164"/>
      <c r="X317" s="164"/>
      <c r="Y317" s="164"/>
      <c r="Z317" s="164"/>
      <c r="AA317" s="164"/>
      <c r="AB317" s="164"/>
      <c r="AC317" s="164"/>
      <c r="AD317" s="164"/>
      <c r="AE317" s="164"/>
      <c r="AF317" s="164"/>
      <c r="AG317" s="164"/>
      <c r="AH317" s="164"/>
      <c r="AI317" s="164"/>
      <c r="AJ317" s="164"/>
      <c r="AK317" s="164"/>
      <c r="AL317" s="164"/>
      <c r="AM317" s="164"/>
      <c r="AN317" s="164"/>
      <c r="AO317" s="164"/>
      <c r="AP317" s="164"/>
      <c r="AQ317" s="164"/>
      <c r="AR317" s="164"/>
      <c r="AS317" s="164"/>
      <c r="AT317" s="164"/>
      <c r="AU317" s="164"/>
      <c r="AV317" s="164"/>
      <c r="AW317" s="164"/>
      <c r="AX317" s="164"/>
      <c r="AY317" s="164"/>
      <c r="AZ317" s="164"/>
      <c r="BA317" s="164"/>
      <c r="BB317" s="164"/>
      <c r="BC317" s="164"/>
      <c r="BD317" s="164"/>
      <c r="BE317" s="164"/>
      <c r="BF317" s="164"/>
      <c r="BG317" s="164"/>
      <c r="BH317" s="164"/>
      <c r="BI317" s="164"/>
      <c r="BJ317" s="164"/>
      <c r="BK317" s="164"/>
      <c r="BL317" s="164"/>
    </row>
    <row r="318" spans="1:64" s="163" customFormat="1" ht="30" customHeight="1" thickBot="1" x14ac:dyDescent="0.4">
      <c r="A318" s="215"/>
      <c r="B318" s="169">
        <f>SubmittalSchedule!A316</f>
        <v>0</v>
      </c>
      <c r="C318" s="170">
        <f>SubmittalSchedule!B316</f>
        <v>0</v>
      </c>
      <c r="D318" s="172">
        <v>0</v>
      </c>
      <c r="E318" s="171" t="d">
        <f>SubmittalSchedule!C316</f>
        <v>1899-12-30</v>
      </c>
      <c r="F318" s="174" t="d">
        <f t="shared" si="20"/>
        <v>1900-01-13</v>
      </c>
      <c r="G318" s="214" t="str">
        <f t="shared" ca="1" si="18"/>
        <v>Due</v>
      </c>
      <c r="H318" s="162">
        <f t="shared" si="19"/>
        <v>15</v>
      </c>
      <c r="I318" s="164"/>
      <c r="J318" s="164"/>
      <c r="K318" s="164"/>
      <c r="L318" s="164"/>
      <c r="M318" s="164"/>
      <c r="N318" s="164"/>
      <c r="O318" s="164"/>
      <c r="P318" s="164"/>
      <c r="Q318" s="164"/>
      <c r="R318" s="164"/>
      <c r="S318" s="164"/>
      <c r="T318" s="164"/>
      <c r="U318" s="165"/>
      <c r="V318" s="165"/>
      <c r="W318" s="164"/>
      <c r="X318" s="164"/>
      <c r="Y318" s="164"/>
      <c r="Z318" s="164"/>
      <c r="AA318" s="164"/>
      <c r="AB318" s="164"/>
      <c r="AC318" s="164"/>
      <c r="AD318" s="164"/>
      <c r="AE318" s="164"/>
      <c r="AF318" s="164"/>
      <c r="AG318" s="164"/>
      <c r="AH318" s="164"/>
      <c r="AI318" s="164"/>
      <c r="AJ318" s="164"/>
      <c r="AK318" s="164"/>
      <c r="AL318" s="164"/>
      <c r="AM318" s="164"/>
      <c r="AN318" s="164"/>
      <c r="AO318" s="164"/>
      <c r="AP318" s="164"/>
      <c r="AQ318" s="164"/>
      <c r="AR318" s="164"/>
      <c r="AS318" s="164"/>
      <c r="AT318" s="164"/>
      <c r="AU318" s="164"/>
      <c r="AV318" s="164"/>
      <c r="AW318" s="164"/>
      <c r="AX318" s="164"/>
      <c r="AY318" s="164"/>
      <c r="AZ318" s="164"/>
      <c r="BA318" s="164"/>
      <c r="BB318" s="164"/>
      <c r="BC318" s="164"/>
      <c r="BD318" s="164"/>
      <c r="BE318" s="164"/>
      <c r="BF318" s="164"/>
      <c r="BG318" s="164"/>
      <c r="BH318" s="164"/>
      <c r="BI318" s="164"/>
      <c r="BJ318" s="164"/>
      <c r="BK318" s="164"/>
      <c r="BL318" s="164"/>
    </row>
    <row r="319" spans="1:64" s="163" customFormat="1" ht="30" customHeight="1" thickBot="1" x14ac:dyDescent="0.4">
      <c r="A319" s="215"/>
      <c r="B319" s="169">
        <f>SubmittalSchedule!A317</f>
        <v>0</v>
      </c>
      <c r="C319" s="170">
        <f>SubmittalSchedule!B317</f>
        <v>0</v>
      </c>
      <c r="D319" s="172">
        <v>0</v>
      </c>
      <c r="E319" s="171" t="d">
        <f>SubmittalSchedule!C317</f>
        <v>1899-12-30</v>
      </c>
      <c r="F319" s="174" t="d">
        <f t="shared" si="20"/>
        <v>1900-01-13</v>
      </c>
      <c r="G319" s="214" t="str">
        <f t="shared" ca="1" si="18"/>
        <v>Due</v>
      </c>
      <c r="H319" s="162">
        <f t="shared" si="19"/>
        <v>15</v>
      </c>
      <c r="I319" s="164"/>
      <c r="J319" s="164"/>
      <c r="K319" s="164"/>
      <c r="L319" s="164"/>
      <c r="M319" s="164"/>
      <c r="N319" s="164"/>
      <c r="O319" s="164"/>
      <c r="P319" s="164"/>
      <c r="Q319" s="164"/>
      <c r="R319" s="164"/>
      <c r="S319" s="164"/>
      <c r="T319" s="164"/>
      <c r="U319" s="165"/>
      <c r="V319" s="165"/>
      <c r="W319" s="164"/>
      <c r="X319" s="164"/>
      <c r="Y319" s="164"/>
      <c r="Z319" s="164"/>
      <c r="AA319" s="164"/>
      <c r="AB319" s="164"/>
      <c r="AC319" s="164"/>
      <c r="AD319" s="164"/>
      <c r="AE319" s="164"/>
      <c r="AF319" s="164"/>
      <c r="AG319" s="164"/>
      <c r="AH319" s="164"/>
      <c r="AI319" s="164"/>
      <c r="AJ319" s="164"/>
      <c r="AK319" s="164"/>
      <c r="AL319" s="164"/>
      <c r="AM319" s="164"/>
      <c r="AN319" s="164"/>
      <c r="AO319" s="164"/>
      <c r="AP319" s="164"/>
      <c r="AQ319" s="164"/>
      <c r="AR319" s="164"/>
      <c r="AS319" s="164"/>
      <c r="AT319" s="164"/>
      <c r="AU319" s="164"/>
      <c r="AV319" s="164"/>
      <c r="AW319" s="164"/>
      <c r="AX319" s="164"/>
      <c r="AY319" s="164"/>
      <c r="AZ319" s="164"/>
      <c r="BA319" s="164"/>
      <c r="BB319" s="164"/>
      <c r="BC319" s="164"/>
      <c r="BD319" s="164"/>
      <c r="BE319" s="164"/>
      <c r="BF319" s="164"/>
      <c r="BG319" s="164"/>
      <c r="BH319" s="164"/>
      <c r="BI319" s="164"/>
      <c r="BJ319" s="164"/>
      <c r="BK319" s="164"/>
      <c r="BL319" s="164"/>
    </row>
    <row r="320" spans="1:64" s="163" customFormat="1" ht="30" customHeight="1" thickBot="1" x14ac:dyDescent="0.4">
      <c r="A320" s="215"/>
      <c r="B320" s="169">
        <f>SubmittalSchedule!A318</f>
        <v>0</v>
      </c>
      <c r="C320" s="170">
        <f>SubmittalSchedule!B318</f>
        <v>0</v>
      </c>
      <c r="D320" s="172">
        <v>0</v>
      </c>
      <c r="E320" s="171" t="d">
        <f>SubmittalSchedule!C318</f>
        <v>1899-12-30</v>
      </c>
      <c r="F320" s="174" t="d">
        <f t="shared" si="20"/>
        <v>1900-01-13</v>
      </c>
      <c r="G320" s="214" t="str">
        <f t="shared" ca="1" si="18"/>
        <v>Due</v>
      </c>
      <c r="H320" s="162">
        <f t="shared" si="19"/>
        <v>15</v>
      </c>
      <c r="I320" s="164"/>
      <c r="J320" s="164"/>
      <c r="K320" s="164"/>
      <c r="L320" s="164"/>
      <c r="M320" s="164"/>
      <c r="N320" s="164"/>
      <c r="O320" s="164"/>
      <c r="P320" s="164"/>
      <c r="Q320" s="164"/>
      <c r="R320" s="164"/>
      <c r="S320" s="164"/>
      <c r="T320" s="164"/>
      <c r="U320" s="165"/>
      <c r="V320" s="165"/>
      <c r="W320" s="164"/>
      <c r="X320" s="164"/>
      <c r="Y320" s="164"/>
      <c r="Z320" s="164"/>
      <c r="AA320" s="164"/>
      <c r="AB320" s="164"/>
      <c r="AC320" s="164"/>
      <c r="AD320" s="164"/>
      <c r="AE320" s="164"/>
      <c r="AF320" s="164"/>
      <c r="AG320" s="164"/>
      <c r="AH320" s="164"/>
      <c r="AI320" s="164"/>
      <c r="AJ320" s="164"/>
      <c r="AK320" s="164"/>
      <c r="AL320" s="164"/>
      <c r="AM320" s="164"/>
      <c r="AN320" s="164"/>
      <c r="AO320" s="164"/>
      <c r="AP320" s="164"/>
      <c r="AQ320" s="164"/>
      <c r="AR320" s="164"/>
      <c r="AS320" s="164"/>
      <c r="AT320" s="164"/>
      <c r="AU320" s="164"/>
      <c r="AV320" s="164"/>
      <c r="AW320" s="164"/>
      <c r="AX320" s="164"/>
      <c r="AY320" s="164"/>
      <c r="AZ320" s="164"/>
      <c r="BA320" s="164"/>
      <c r="BB320" s="164"/>
      <c r="BC320" s="164"/>
      <c r="BD320" s="164"/>
      <c r="BE320" s="164"/>
      <c r="BF320" s="164"/>
      <c r="BG320" s="164"/>
      <c r="BH320" s="164"/>
      <c r="BI320" s="164"/>
      <c r="BJ320" s="164"/>
      <c r="BK320" s="164"/>
      <c r="BL320" s="164"/>
    </row>
    <row r="321" spans="1:64" s="163" customFormat="1" ht="30" customHeight="1" thickBot="1" x14ac:dyDescent="0.4">
      <c r="A321" s="215"/>
      <c r="B321" s="169">
        <f>SubmittalSchedule!A319</f>
        <v>0</v>
      </c>
      <c r="C321" s="170">
        <f>SubmittalSchedule!B319</f>
        <v>0</v>
      </c>
      <c r="D321" s="172">
        <v>0</v>
      </c>
      <c r="E321" s="171" t="d">
        <f>SubmittalSchedule!C319</f>
        <v>1899-12-30</v>
      </c>
      <c r="F321" s="174" t="d">
        <f t="shared" si="20"/>
        <v>1900-01-13</v>
      </c>
      <c r="G321" s="214" t="str">
        <f t="shared" ca="1" si="18"/>
        <v>Due</v>
      </c>
      <c r="H321" s="162">
        <f t="shared" si="19"/>
        <v>15</v>
      </c>
      <c r="I321" s="164"/>
      <c r="J321" s="164"/>
      <c r="K321" s="164"/>
      <c r="L321" s="164"/>
      <c r="M321" s="164"/>
      <c r="N321" s="164"/>
      <c r="O321" s="164"/>
      <c r="P321" s="164"/>
      <c r="Q321" s="164"/>
      <c r="R321" s="164"/>
      <c r="S321" s="164"/>
      <c r="T321" s="164"/>
      <c r="U321" s="165"/>
      <c r="V321" s="165"/>
      <c r="W321" s="164"/>
      <c r="X321" s="164"/>
      <c r="Y321" s="164"/>
      <c r="Z321" s="164"/>
      <c r="AA321" s="164"/>
      <c r="AB321" s="164"/>
      <c r="AC321" s="164"/>
      <c r="AD321" s="164"/>
      <c r="AE321" s="164"/>
      <c r="AF321" s="164"/>
      <c r="AG321" s="164"/>
      <c r="AH321" s="164"/>
      <c r="AI321" s="164"/>
      <c r="AJ321" s="164"/>
      <c r="AK321" s="164"/>
      <c r="AL321" s="164"/>
      <c r="AM321" s="164"/>
      <c r="AN321" s="164"/>
      <c r="AO321" s="164"/>
      <c r="AP321" s="164"/>
      <c r="AQ321" s="164"/>
      <c r="AR321" s="164"/>
      <c r="AS321" s="164"/>
      <c r="AT321" s="164"/>
      <c r="AU321" s="164"/>
      <c r="AV321" s="164"/>
      <c r="AW321" s="164"/>
      <c r="AX321" s="164"/>
      <c r="AY321" s="164"/>
      <c r="AZ321" s="164"/>
      <c r="BA321" s="164"/>
      <c r="BB321" s="164"/>
      <c r="BC321" s="164"/>
      <c r="BD321" s="164"/>
      <c r="BE321" s="164"/>
      <c r="BF321" s="164"/>
      <c r="BG321" s="164"/>
      <c r="BH321" s="164"/>
      <c r="BI321" s="164"/>
      <c r="BJ321" s="164"/>
      <c r="BK321" s="164"/>
      <c r="BL321" s="164"/>
    </row>
    <row r="322" spans="1:64" s="163" customFormat="1" ht="30" customHeight="1" thickBot="1" x14ac:dyDescent="0.4">
      <c r="A322" s="215"/>
      <c r="B322" s="169">
        <f>SubmittalSchedule!A320</f>
        <v>0</v>
      </c>
      <c r="C322" s="170">
        <f>SubmittalSchedule!B320</f>
        <v>0</v>
      </c>
      <c r="D322" s="172">
        <v>0</v>
      </c>
      <c r="E322" s="171" t="d">
        <f>SubmittalSchedule!C320</f>
        <v>1899-12-30</v>
      </c>
      <c r="F322" s="174" t="d">
        <f t="shared" si="20"/>
        <v>1900-01-13</v>
      </c>
      <c r="G322" s="214" t="str">
        <f t="shared" ca="1" si="18"/>
        <v>Due</v>
      </c>
      <c r="H322" s="162">
        <f t="shared" si="19"/>
        <v>15</v>
      </c>
      <c r="I322" s="164"/>
      <c r="J322" s="164"/>
      <c r="K322" s="164"/>
      <c r="L322" s="164"/>
      <c r="M322" s="164"/>
      <c r="N322" s="164"/>
      <c r="O322" s="164"/>
      <c r="P322" s="164"/>
      <c r="Q322" s="164"/>
      <c r="R322" s="164"/>
      <c r="S322" s="164"/>
      <c r="T322" s="164"/>
      <c r="U322" s="165"/>
      <c r="V322" s="165"/>
      <c r="W322" s="164"/>
      <c r="X322" s="164"/>
      <c r="Y322" s="164"/>
      <c r="Z322" s="164"/>
      <c r="AA322" s="164"/>
      <c r="AB322" s="164"/>
      <c r="AC322" s="164"/>
      <c r="AD322" s="164"/>
      <c r="AE322" s="164"/>
      <c r="AF322" s="164"/>
      <c r="AG322" s="164"/>
      <c r="AH322" s="164"/>
      <c r="AI322" s="164"/>
      <c r="AJ322" s="164"/>
      <c r="AK322" s="164"/>
      <c r="AL322" s="164"/>
      <c r="AM322" s="164"/>
      <c r="AN322" s="164"/>
      <c r="AO322" s="164"/>
      <c r="AP322" s="164"/>
      <c r="AQ322" s="164"/>
      <c r="AR322" s="164"/>
      <c r="AS322" s="164"/>
      <c r="AT322" s="164"/>
      <c r="AU322" s="164"/>
      <c r="AV322" s="164"/>
      <c r="AW322" s="164"/>
      <c r="AX322" s="164"/>
      <c r="AY322" s="164"/>
      <c r="AZ322" s="164"/>
      <c r="BA322" s="164"/>
      <c r="BB322" s="164"/>
      <c r="BC322" s="164"/>
      <c r="BD322" s="164"/>
      <c r="BE322" s="164"/>
      <c r="BF322" s="164"/>
      <c r="BG322" s="164"/>
      <c r="BH322" s="164"/>
      <c r="BI322" s="164"/>
      <c r="BJ322" s="164"/>
      <c r="BK322" s="164"/>
      <c r="BL322" s="164"/>
    </row>
    <row r="323" spans="1:64" s="163" customFormat="1" ht="30" customHeight="1" thickBot="1" x14ac:dyDescent="0.4">
      <c r="A323" s="215"/>
      <c r="B323" s="169">
        <f>SubmittalSchedule!A321</f>
        <v>0</v>
      </c>
      <c r="C323" s="170">
        <f>SubmittalSchedule!B321</f>
        <v>0</v>
      </c>
      <c r="D323" s="172">
        <v>0</v>
      </c>
      <c r="E323" s="171" t="d">
        <f>SubmittalSchedule!C321</f>
        <v>1899-12-30</v>
      </c>
      <c r="F323" s="174" t="d">
        <f t="shared" si="20"/>
        <v>1900-01-13</v>
      </c>
      <c r="G323" s="214" t="str">
        <f t="shared" ca="1" si="18"/>
        <v>Due</v>
      </c>
      <c r="H323" s="162">
        <f t="shared" si="19"/>
        <v>15</v>
      </c>
      <c r="I323" s="164"/>
      <c r="J323" s="164"/>
      <c r="K323" s="164"/>
      <c r="L323" s="164"/>
      <c r="M323" s="164"/>
      <c r="N323" s="164"/>
      <c r="O323" s="164"/>
      <c r="P323" s="164"/>
      <c r="Q323" s="164"/>
      <c r="R323" s="164"/>
      <c r="S323" s="164"/>
      <c r="T323" s="164"/>
      <c r="U323" s="165"/>
      <c r="V323" s="165"/>
      <c r="W323" s="164"/>
      <c r="X323" s="164"/>
      <c r="Y323" s="164"/>
      <c r="Z323" s="164"/>
      <c r="AA323" s="164"/>
      <c r="AB323" s="164"/>
      <c r="AC323" s="164"/>
      <c r="AD323" s="164"/>
      <c r="AE323" s="164"/>
      <c r="AF323" s="164"/>
      <c r="AG323" s="164"/>
      <c r="AH323" s="164"/>
      <c r="AI323" s="164"/>
      <c r="AJ323" s="164"/>
      <c r="AK323" s="164"/>
      <c r="AL323" s="164"/>
      <c r="AM323" s="164"/>
      <c r="AN323" s="164"/>
      <c r="AO323" s="164"/>
      <c r="AP323" s="164"/>
      <c r="AQ323" s="164"/>
      <c r="AR323" s="164"/>
      <c r="AS323" s="164"/>
      <c r="AT323" s="164"/>
      <c r="AU323" s="164"/>
      <c r="AV323" s="164"/>
      <c r="AW323" s="164"/>
      <c r="AX323" s="164"/>
      <c r="AY323" s="164"/>
      <c r="AZ323" s="164"/>
      <c r="BA323" s="164"/>
      <c r="BB323" s="164"/>
      <c r="BC323" s="164"/>
      <c r="BD323" s="164"/>
      <c r="BE323" s="164"/>
      <c r="BF323" s="164"/>
      <c r="BG323" s="164"/>
      <c r="BH323" s="164"/>
      <c r="BI323" s="164"/>
      <c r="BJ323" s="164"/>
      <c r="BK323" s="164"/>
      <c r="BL323" s="164"/>
    </row>
    <row r="324" spans="1:64" s="163" customFormat="1" ht="30" customHeight="1" thickBot="1" x14ac:dyDescent="0.4">
      <c r="A324" s="215"/>
      <c r="B324" s="169">
        <f>SubmittalSchedule!A322</f>
        <v>0</v>
      </c>
      <c r="C324" s="170">
        <f>SubmittalSchedule!B322</f>
        <v>0</v>
      </c>
      <c r="D324" s="172">
        <v>0</v>
      </c>
      <c r="E324" s="171" t="d">
        <f>SubmittalSchedule!C322</f>
        <v>1899-12-30</v>
      </c>
      <c r="F324" s="174" t="d">
        <f t="shared" si="20"/>
        <v>1900-01-13</v>
      </c>
      <c r="G324" s="214" t="str">
        <f t="shared" ca="1" si="18"/>
        <v>Due</v>
      </c>
      <c r="H324" s="162">
        <f t="shared" si="19"/>
        <v>15</v>
      </c>
      <c r="I324" s="164"/>
      <c r="J324" s="164"/>
      <c r="K324" s="164"/>
      <c r="L324" s="164"/>
      <c r="M324" s="164"/>
      <c r="N324" s="164"/>
      <c r="O324" s="164"/>
      <c r="P324" s="164"/>
      <c r="Q324" s="164"/>
      <c r="R324" s="164"/>
      <c r="S324" s="164"/>
      <c r="T324" s="164"/>
      <c r="U324" s="165"/>
      <c r="V324" s="165"/>
      <c r="W324" s="164"/>
      <c r="X324" s="164"/>
      <c r="Y324" s="164"/>
      <c r="Z324" s="164"/>
      <c r="AA324" s="164"/>
      <c r="AB324" s="164"/>
      <c r="AC324" s="164"/>
      <c r="AD324" s="164"/>
      <c r="AE324" s="164"/>
      <c r="AF324" s="164"/>
      <c r="AG324" s="164"/>
      <c r="AH324" s="164"/>
      <c r="AI324" s="164"/>
      <c r="AJ324" s="164"/>
      <c r="AK324" s="164"/>
      <c r="AL324" s="164"/>
      <c r="AM324" s="164"/>
      <c r="AN324" s="164"/>
      <c r="AO324" s="164"/>
      <c r="AP324" s="164"/>
      <c r="AQ324" s="164"/>
      <c r="AR324" s="164"/>
      <c r="AS324" s="164"/>
      <c r="AT324" s="164"/>
      <c r="AU324" s="164"/>
      <c r="AV324" s="164"/>
      <c r="AW324" s="164"/>
      <c r="AX324" s="164"/>
      <c r="AY324" s="164"/>
      <c r="AZ324" s="164"/>
      <c r="BA324" s="164"/>
      <c r="BB324" s="164"/>
      <c r="BC324" s="164"/>
      <c r="BD324" s="164"/>
      <c r="BE324" s="164"/>
      <c r="BF324" s="164"/>
      <c r="BG324" s="164"/>
      <c r="BH324" s="164"/>
      <c r="BI324" s="164"/>
      <c r="BJ324" s="164"/>
      <c r="BK324" s="164"/>
      <c r="BL324" s="164"/>
    </row>
    <row r="325" spans="1:64" s="163" customFormat="1" ht="30" customHeight="1" thickBot="1" x14ac:dyDescent="0.4">
      <c r="A325" s="215"/>
      <c r="B325" s="169">
        <f>SubmittalSchedule!A323</f>
        <v>0</v>
      </c>
      <c r="C325" s="170">
        <f>SubmittalSchedule!B323</f>
        <v>0</v>
      </c>
      <c r="D325" s="172">
        <v>0</v>
      </c>
      <c r="E325" s="171" t="d">
        <f>SubmittalSchedule!C323</f>
        <v>1899-12-30</v>
      </c>
      <c r="F325" s="174" t="d">
        <f t="shared" si="20"/>
        <v>1900-01-13</v>
      </c>
      <c r="G325" s="214" t="str">
        <f t="shared" ca="1" si="18"/>
        <v>Due</v>
      </c>
      <c r="H325" s="162">
        <f t="shared" si="19"/>
        <v>15</v>
      </c>
      <c r="I325" s="164"/>
      <c r="J325" s="164"/>
      <c r="K325" s="164"/>
      <c r="L325" s="164"/>
      <c r="M325" s="164"/>
      <c r="N325" s="164"/>
      <c r="O325" s="164"/>
      <c r="P325" s="164"/>
      <c r="Q325" s="164"/>
      <c r="R325" s="164"/>
      <c r="S325" s="164"/>
      <c r="T325" s="164"/>
      <c r="U325" s="165"/>
      <c r="V325" s="165"/>
      <c r="W325" s="164"/>
      <c r="X325" s="164"/>
      <c r="Y325" s="164"/>
      <c r="Z325" s="164"/>
      <c r="AA325" s="164"/>
      <c r="AB325" s="164"/>
      <c r="AC325" s="164"/>
      <c r="AD325" s="164"/>
      <c r="AE325" s="164"/>
      <c r="AF325" s="164"/>
      <c r="AG325" s="164"/>
      <c r="AH325" s="164"/>
      <c r="AI325" s="164"/>
      <c r="AJ325" s="164"/>
      <c r="AK325" s="164"/>
      <c r="AL325" s="164"/>
      <c r="AM325" s="164"/>
      <c r="AN325" s="164"/>
      <c r="AO325" s="164"/>
      <c r="AP325" s="164"/>
      <c r="AQ325" s="164"/>
      <c r="AR325" s="164"/>
      <c r="AS325" s="164"/>
      <c r="AT325" s="164"/>
      <c r="AU325" s="164"/>
      <c r="AV325" s="164"/>
      <c r="AW325" s="164"/>
      <c r="AX325" s="164"/>
      <c r="AY325" s="164"/>
      <c r="AZ325" s="164"/>
      <c r="BA325" s="164"/>
      <c r="BB325" s="164"/>
      <c r="BC325" s="164"/>
      <c r="BD325" s="164"/>
      <c r="BE325" s="164"/>
      <c r="BF325" s="164"/>
      <c r="BG325" s="164"/>
      <c r="BH325" s="164"/>
      <c r="BI325" s="164"/>
      <c r="BJ325" s="164"/>
      <c r="BK325" s="164"/>
      <c r="BL325" s="164"/>
    </row>
    <row r="326" spans="1:64" s="163" customFormat="1" ht="30" customHeight="1" thickBot="1" x14ac:dyDescent="0.4">
      <c r="A326" s="215"/>
      <c r="B326" s="169">
        <f>SubmittalSchedule!A324</f>
        <v>0</v>
      </c>
      <c r="C326" s="170">
        <f>SubmittalSchedule!B324</f>
        <v>0</v>
      </c>
      <c r="D326" s="172">
        <v>0</v>
      </c>
      <c r="E326" s="171" t="d">
        <f>SubmittalSchedule!C324</f>
        <v>1899-12-30</v>
      </c>
      <c r="F326" s="174" t="d">
        <f t="shared" si="20"/>
        <v>1900-01-13</v>
      </c>
      <c r="G326" s="214" t="str">
        <f t="shared" ca="1" si="18"/>
        <v>Due</v>
      </c>
      <c r="H326" s="162">
        <f t="shared" si="19"/>
        <v>15</v>
      </c>
      <c r="I326" s="164"/>
      <c r="J326" s="164"/>
      <c r="K326" s="164"/>
      <c r="L326" s="164"/>
      <c r="M326" s="164"/>
      <c r="N326" s="164"/>
      <c r="O326" s="164"/>
      <c r="P326" s="164"/>
      <c r="Q326" s="164"/>
      <c r="R326" s="164"/>
      <c r="S326" s="164"/>
      <c r="T326" s="164"/>
      <c r="U326" s="165"/>
      <c r="V326" s="165"/>
      <c r="W326" s="164"/>
      <c r="X326" s="164"/>
      <c r="Y326" s="164"/>
      <c r="Z326" s="164"/>
      <c r="AA326" s="164"/>
      <c r="AB326" s="164"/>
      <c r="AC326" s="164"/>
      <c r="AD326" s="164"/>
      <c r="AE326" s="164"/>
      <c r="AF326" s="164"/>
      <c r="AG326" s="164"/>
      <c r="AH326" s="164"/>
      <c r="AI326" s="164"/>
      <c r="AJ326" s="164"/>
      <c r="AK326" s="164"/>
      <c r="AL326" s="164"/>
      <c r="AM326" s="164"/>
      <c r="AN326" s="164"/>
      <c r="AO326" s="164"/>
      <c r="AP326" s="164"/>
      <c r="AQ326" s="164"/>
      <c r="AR326" s="164"/>
      <c r="AS326" s="164"/>
      <c r="AT326" s="164"/>
      <c r="AU326" s="164"/>
      <c r="AV326" s="164"/>
      <c r="AW326" s="164"/>
      <c r="AX326" s="164"/>
      <c r="AY326" s="164"/>
      <c r="AZ326" s="164"/>
      <c r="BA326" s="164"/>
      <c r="BB326" s="164"/>
      <c r="BC326" s="164"/>
      <c r="BD326" s="164"/>
      <c r="BE326" s="164"/>
      <c r="BF326" s="164"/>
      <c r="BG326" s="164"/>
      <c r="BH326" s="164"/>
      <c r="BI326" s="164"/>
      <c r="BJ326" s="164"/>
      <c r="BK326" s="164"/>
      <c r="BL326" s="164"/>
    </row>
    <row r="327" spans="1:64" s="163" customFormat="1" ht="30" customHeight="1" thickBot="1" x14ac:dyDescent="0.4">
      <c r="A327" s="215"/>
      <c r="B327" s="169">
        <f>SubmittalSchedule!A325</f>
        <v>0</v>
      </c>
      <c r="C327" s="170">
        <f>SubmittalSchedule!B325</f>
        <v>0</v>
      </c>
      <c r="D327" s="172">
        <v>0</v>
      </c>
      <c r="E327" s="171" t="d">
        <f>SubmittalSchedule!C325</f>
        <v>1899-12-30</v>
      </c>
      <c r="F327" s="174" t="d">
        <f t="shared" si="20"/>
        <v>1900-01-13</v>
      </c>
      <c r="G327" s="214" t="str">
        <f t="shared" ca="1" si="18"/>
        <v>Due</v>
      </c>
      <c r="H327" s="162">
        <f t="shared" si="19"/>
        <v>15</v>
      </c>
      <c r="I327" s="164"/>
      <c r="J327" s="164"/>
      <c r="K327" s="164"/>
      <c r="L327" s="164"/>
      <c r="M327" s="164"/>
      <c r="N327" s="164"/>
      <c r="O327" s="164"/>
      <c r="P327" s="164"/>
      <c r="Q327" s="164"/>
      <c r="R327" s="164"/>
      <c r="S327" s="164"/>
      <c r="T327" s="164"/>
      <c r="U327" s="165"/>
      <c r="V327" s="165"/>
      <c r="W327" s="164"/>
      <c r="X327" s="164"/>
      <c r="Y327" s="164"/>
      <c r="Z327" s="164"/>
      <c r="AA327" s="164"/>
      <c r="AB327" s="164"/>
      <c r="AC327" s="164"/>
      <c r="AD327" s="164"/>
      <c r="AE327" s="164"/>
      <c r="AF327" s="164"/>
      <c r="AG327" s="164"/>
      <c r="AH327" s="164"/>
      <c r="AI327" s="164"/>
      <c r="AJ327" s="164"/>
      <c r="AK327" s="164"/>
      <c r="AL327" s="164"/>
      <c r="AM327" s="164"/>
      <c r="AN327" s="164"/>
      <c r="AO327" s="164"/>
      <c r="AP327" s="164"/>
      <c r="AQ327" s="164"/>
      <c r="AR327" s="164"/>
      <c r="AS327" s="164"/>
      <c r="AT327" s="164"/>
      <c r="AU327" s="164"/>
      <c r="AV327" s="164"/>
      <c r="AW327" s="164"/>
      <c r="AX327" s="164"/>
      <c r="AY327" s="164"/>
      <c r="AZ327" s="164"/>
      <c r="BA327" s="164"/>
      <c r="BB327" s="164"/>
      <c r="BC327" s="164"/>
      <c r="BD327" s="164"/>
      <c r="BE327" s="164"/>
      <c r="BF327" s="164"/>
      <c r="BG327" s="164"/>
      <c r="BH327" s="164"/>
      <c r="BI327" s="164"/>
      <c r="BJ327" s="164"/>
      <c r="BK327" s="164"/>
      <c r="BL327" s="164"/>
    </row>
    <row r="328" spans="1:64" s="163" customFormat="1" ht="30" customHeight="1" thickBot="1" x14ac:dyDescent="0.4">
      <c r="A328" s="215"/>
      <c r="B328" s="169">
        <f>SubmittalSchedule!A326</f>
        <v>0</v>
      </c>
      <c r="C328" s="170">
        <f>SubmittalSchedule!B326</f>
        <v>0</v>
      </c>
      <c r="D328" s="172">
        <v>0</v>
      </c>
      <c r="E328" s="171" t="d">
        <f>SubmittalSchedule!C326</f>
        <v>1899-12-30</v>
      </c>
      <c r="F328" s="174" t="d">
        <f t="shared" si="20"/>
        <v>1900-01-13</v>
      </c>
      <c r="G328" s="214" t="str">
        <f t="shared" ca="1" si="18"/>
        <v>Due</v>
      </c>
      <c r="H328" s="162">
        <f t="shared" si="19"/>
        <v>15</v>
      </c>
      <c r="I328" s="164"/>
      <c r="J328" s="164"/>
      <c r="K328" s="164"/>
      <c r="L328" s="164"/>
      <c r="M328" s="164"/>
      <c r="N328" s="164"/>
      <c r="O328" s="164"/>
      <c r="P328" s="164"/>
      <c r="Q328" s="164"/>
      <c r="R328" s="164"/>
      <c r="S328" s="164"/>
      <c r="T328" s="164"/>
      <c r="U328" s="165"/>
      <c r="V328" s="165"/>
      <c r="W328" s="164"/>
      <c r="X328" s="164"/>
      <c r="Y328" s="164"/>
      <c r="Z328" s="164"/>
      <c r="AA328" s="164"/>
      <c r="AB328" s="164"/>
      <c r="AC328" s="164"/>
      <c r="AD328" s="164"/>
      <c r="AE328" s="164"/>
      <c r="AF328" s="164"/>
      <c r="AG328" s="164"/>
      <c r="AH328" s="164"/>
      <c r="AI328" s="164"/>
      <c r="AJ328" s="164"/>
      <c r="AK328" s="164"/>
      <c r="AL328" s="164"/>
      <c r="AM328" s="164"/>
      <c r="AN328" s="164"/>
      <c r="AO328" s="164"/>
      <c r="AP328" s="164"/>
      <c r="AQ328" s="164"/>
      <c r="AR328" s="164"/>
      <c r="AS328" s="164"/>
      <c r="AT328" s="164"/>
      <c r="AU328" s="164"/>
      <c r="AV328" s="164"/>
      <c r="AW328" s="164"/>
      <c r="AX328" s="164"/>
      <c r="AY328" s="164"/>
      <c r="AZ328" s="164"/>
      <c r="BA328" s="164"/>
      <c r="BB328" s="164"/>
      <c r="BC328" s="164"/>
      <c r="BD328" s="164"/>
      <c r="BE328" s="164"/>
      <c r="BF328" s="164"/>
      <c r="BG328" s="164"/>
      <c r="BH328" s="164"/>
      <c r="BI328" s="164"/>
      <c r="BJ328" s="164"/>
      <c r="BK328" s="164"/>
      <c r="BL328" s="164"/>
    </row>
    <row r="329" spans="1:64" s="163" customFormat="1" ht="30" customHeight="1" thickBot="1" x14ac:dyDescent="0.4">
      <c r="A329" s="215"/>
      <c r="B329" s="169">
        <f>SubmittalSchedule!A327</f>
        <v>0</v>
      </c>
      <c r="C329" s="170">
        <f>SubmittalSchedule!B327</f>
        <v>0</v>
      </c>
      <c r="D329" s="172">
        <v>0</v>
      </c>
      <c r="E329" s="171" t="d">
        <f>SubmittalSchedule!C327</f>
        <v>1899-12-30</v>
      </c>
      <c r="F329" s="174" t="d">
        <f t="shared" si="20"/>
        <v>1900-01-13</v>
      </c>
      <c r="G329" s="214" t="str">
        <f t="shared" ref="G329:G392" ca="1" si="21">IF(E329 &lt;= TODAY(), "Due", "Not Due")</f>
        <v>Due</v>
      </c>
      <c r="H329" s="162">
        <f t="shared" si="19"/>
        <v>15</v>
      </c>
      <c r="I329" s="164"/>
      <c r="J329" s="164"/>
      <c r="K329" s="164"/>
      <c r="L329" s="164"/>
      <c r="M329" s="164"/>
      <c r="N329" s="164"/>
      <c r="O329" s="164"/>
      <c r="P329" s="164"/>
      <c r="Q329" s="164"/>
      <c r="R329" s="164"/>
      <c r="S329" s="164"/>
      <c r="T329" s="164"/>
      <c r="U329" s="165"/>
      <c r="V329" s="165"/>
      <c r="W329" s="164"/>
      <c r="X329" s="164"/>
      <c r="Y329" s="164"/>
      <c r="Z329" s="164"/>
      <c r="AA329" s="164"/>
      <c r="AB329" s="164"/>
      <c r="AC329" s="164"/>
      <c r="AD329" s="164"/>
      <c r="AE329" s="164"/>
      <c r="AF329" s="164"/>
      <c r="AG329" s="164"/>
      <c r="AH329" s="164"/>
      <c r="AI329" s="164"/>
      <c r="AJ329" s="164"/>
      <c r="AK329" s="164"/>
      <c r="AL329" s="164"/>
      <c r="AM329" s="164"/>
      <c r="AN329" s="164"/>
      <c r="AO329" s="164"/>
      <c r="AP329" s="164"/>
      <c r="AQ329" s="164"/>
      <c r="AR329" s="164"/>
      <c r="AS329" s="164"/>
      <c r="AT329" s="164"/>
      <c r="AU329" s="164"/>
      <c r="AV329" s="164"/>
      <c r="AW329" s="164"/>
      <c r="AX329" s="164"/>
      <c r="AY329" s="164"/>
      <c r="AZ329" s="164"/>
      <c r="BA329" s="164"/>
      <c r="BB329" s="164"/>
      <c r="BC329" s="164"/>
      <c r="BD329" s="164"/>
      <c r="BE329" s="164"/>
      <c r="BF329" s="164"/>
      <c r="BG329" s="164"/>
      <c r="BH329" s="164"/>
      <c r="BI329" s="164"/>
      <c r="BJ329" s="164"/>
      <c r="BK329" s="164"/>
      <c r="BL329" s="164"/>
    </row>
    <row r="330" spans="1:64" s="163" customFormat="1" ht="30" customHeight="1" thickBot="1" x14ac:dyDescent="0.4">
      <c r="A330" s="215"/>
      <c r="B330" s="169">
        <f>SubmittalSchedule!A328</f>
        <v>0</v>
      </c>
      <c r="C330" s="170">
        <f>SubmittalSchedule!B328</f>
        <v>0</v>
      </c>
      <c r="D330" s="172">
        <v>0</v>
      </c>
      <c r="E330" s="171" t="d">
        <f>SubmittalSchedule!C328</f>
        <v>1899-12-30</v>
      </c>
      <c r="F330" s="174" t="d">
        <f t="shared" si="20"/>
        <v>1900-01-13</v>
      </c>
      <c r="G330" s="214" t="str">
        <f t="shared" ca="1" si="21"/>
        <v>Due</v>
      </c>
      <c r="H330" s="162">
        <f t="shared" si="19"/>
        <v>15</v>
      </c>
      <c r="I330" s="164"/>
      <c r="J330" s="164"/>
      <c r="K330" s="164"/>
      <c r="L330" s="164"/>
      <c r="M330" s="164"/>
      <c r="N330" s="164"/>
      <c r="O330" s="164"/>
      <c r="P330" s="164"/>
      <c r="Q330" s="164"/>
      <c r="R330" s="164"/>
      <c r="S330" s="164"/>
      <c r="T330" s="164"/>
      <c r="U330" s="165"/>
      <c r="V330" s="165"/>
      <c r="W330" s="164"/>
      <c r="X330" s="164"/>
      <c r="Y330" s="164"/>
      <c r="Z330" s="164"/>
      <c r="AA330" s="164"/>
      <c r="AB330" s="164"/>
      <c r="AC330" s="164"/>
      <c r="AD330" s="164"/>
      <c r="AE330" s="164"/>
      <c r="AF330" s="164"/>
      <c r="AG330" s="164"/>
      <c r="AH330" s="164"/>
      <c r="AI330" s="164"/>
      <c r="AJ330" s="164"/>
      <c r="AK330" s="164"/>
      <c r="AL330" s="164"/>
      <c r="AM330" s="164"/>
      <c r="AN330" s="164"/>
      <c r="AO330" s="164"/>
      <c r="AP330" s="164"/>
      <c r="AQ330" s="164"/>
      <c r="AR330" s="164"/>
      <c r="AS330" s="164"/>
      <c r="AT330" s="164"/>
      <c r="AU330" s="164"/>
      <c r="AV330" s="164"/>
      <c r="AW330" s="164"/>
      <c r="AX330" s="164"/>
      <c r="AY330" s="164"/>
      <c r="AZ330" s="164"/>
      <c r="BA330" s="164"/>
      <c r="BB330" s="164"/>
      <c r="BC330" s="164"/>
      <c r="BD330" s="164"/>
      <c r="BE330" s="164"/>
      <c r="BF330" s="164"/>
      <c r="BG330" s="164"/>
      <c r="BH330" s="164"/>
      <c r="BI330" s="164"/>
      <c r="BJ330" s="164"/>
      <c r="BK330" s="164"/>
      <c r="BL330" s="164"/>
    </row>
    <row r="331" spans="1:64" s="163" customFormat="1" ht="30" customHeight="1" thickBot="1" x14ac:dyDescent="0.4">
      <c r="A331" s="215"/>
      <c r="B331" s="169">
        <f>SubmittalSchedule!A329</f>
        <v>0</v>
      </c>
      <c r="C331" s="170">
        <f>SubmittalSchedule!B329</f>
        <v>0</v>
      </c>
      <c r="D331" s="172">
        <v>0</v>
      </c>
      <c r="E331" s="171" t="d">
        <f>SubmittalSchedule!C329</f>
        <v>1899-12-30</v>
      </c>
      <c r="F331" s="174" t="d">
        <f t="shared" si="20"/>
        <v>1900-01-13</v>
      </c>
      <c r="G331" s="214" t="str">
        <f t="shared" ca="1" si="21"/>
        <v>Due</v>
      </c>
      <c r="H331" s="162">
        <f t="shared" si="19"/>
        <v>15</v>
      </c>
      <c r="I331" s="164"/>
      <c r="J331" s="164"/>
      <c r="K331" s="164"/>
      <c r="L331" s="164"/>
      <c r="M331" s="164"/>
      <c r="N331" s="164"/>
      <c r="O331" s="164"/>
      <c r="P331" s="164"/>
      <c r="Q331" s="164"/>
      <c r="R331" s="164"/>
      <c r="S331" s="164"/>
      <c r="T331" s="164"/>
      <c r="U331" s="165"/>
      <c r="V331" s="165"/>
      <c r="W331" s="164"/>
      <c r="X331" s="164"/>
      <c r="Y331" s="164"/>
      <c r="Z331" s="164"/>
      <c r="AA331" s="164"/>
      <c r="AB331" s="164"/>
      <c r="AC331" s="164"/>
      <c r="AD331" s="164"/>
      <c r="AE331" s="164"/>
      <c r="AF331" s="164"/>
      <c r="AG331" s="164"/>
      <c r="AH331" s="164"/>
      <c r="AI331" s="164"/>
      <c r="AJ331" s="164"/>
      <c r="AK331" s="164"/>
      <c r="AL331" s="164"/>
      <c r="AM331" s="164"/>
      <c r="AN331" s="164"/>
      <c r="AO331" s="164"/>
      <c r="AP331" s="164"/>
      <c r="AQ331" s="164"/>
      <c r="AR331" s="164"/>
      <c r="AS331" s="164"/>
      <c r="AT331" s="164"/>
      <c r="AU331" s="164"/>
      <c r="AV331" s="164"/>
      <c r="AW331" s="164"/>
      <c r="AX331" s="164"/>
      <c r="AY331" s="164"/>
      <c r="AZ331" s="164"/>
      <c r="BA331" s="164"/>
      <c r="BB331" s="164"/>
      <c r="BC331" s="164"/>
      <c r="BD331" s="164"/>
      <c r="BE331" s="164"/>
      <c r="BF331" s="164"/>
      <c r="BG331" s="164"/>
      <c r="BH331" s="164"/>
      <c r="BI331" s="164"/>
      <c r="BJ331" s="164"/>
      <c r="BK331" s="164"/>
      <c r="BL331" s="164"/>
    </row>
    <row r="332" spans="1:64" s="163" customFormat="1" ht="30" customHeight="1" thickBot="1" x14ac:dyDescent="0.4">
      <c r="A332" s="215"/>
      <c r="B332" s="169">
        <f>SubmittalSchedule!A330</f>
        <v>0</v>
      </c>
      <c r="C332" s="170">
        <f>SubmittalSchedule!B330</f>
        <v>0</v>
      </c>
      <c r="D332" s="172">
        <v>0</v>
      </c>
      <c r="E332" s="171" t="d">
        <f>SubmittalSchedule!C330</f>
        <v>1899-12-30</v>
      </c>
      <c r="F332" s="174" t="d">
        <f t="shared" si="20"/>
        <v>1900-01-13</v>
      </c>
      <c r="G332" s="214" t="str">
        <f t="shared" ca="1" si="21"/>
        <v>Due</v>
      </c>
      <c r="H332" s="162">
        <f t="shared" si="19"/>
        <v>15</v>
      </c>
      <c r="I332" s="164"/>
      <c r="J332" s="164"/>
      <c r="K332" s="164"/>
      <c r="L332" s="164"/>
      <c r="M332" s="164"/>
      <c r="N332" s="164"/>
      <c r="O332" s="164"/>
      <c r="P332" s="164"/>
      <c r="Q332" s="164"/>
      <c r="R332" s="164"/>
      <c r="S332" s="164"/>
      <c r="T332" s="164"/>
      <c r="U332" s="165"/>
      <c r="V332" s="165"/>
      <c r="W332" s="164"/>
      <c r="X332" s="164"/>
      <c r="Y332" s="164"/>
      <c r="Z332" s="164"/>
      <c r="AA332" s="164"/>
      <c r="AB332" s="164"/>
      <c r="AC332" s="164"/>
      <c r="AD332" s="164"/>
      <c r="AE332" s="164"/>
      <c r="AF332" s="164"/>
      <c r="AG332" s="164"/>
      <c r="AH332" s="164"/>
      <c r="AI332" s="164"/>
      <c r="AJ332" s="164"/>
      <c r="AK332" s="164"/>
      <c r="AL332" s="164"/>
      <c r="AM332" s="164"/>
      <c r="AN332" s="164"/>
      <c r="AO332" s="164"/>
      <c r="AP332" s="164"/>
      <c r="AQ332" s="164"/>
      <c r="AR332" s="164"/>
      <c r="AS332" s="164"/>
      <c r="AT332" s="164"/>
      <c r="AU332" s="164"/>
      <c r="AV332" s="164"/>
      <c r="AW332" s="164"/>
      <c r="AX332" s="164"/>
      <c r="AY332" s="164"/>
      <c r="AZ332" s="164"/>
      <c r="BA332" s="164"/>
      <c r="BB332" s="164"/>
      <c r="BC332" s="164"/>
      <c r="BD332" s="164"/>
      <c r="BE332" s="164"/>
      <c r="BF332" s="164"/>
      <c r="BG332" s="164"/>
      <c r="BH332" s="164"/>
      <c r="BI332" s="164"/>
      <c r="BJ332" s="164"/>
      <c r="BK332" s="164"/>
      <c r="BL332" s="164"/>
    </row>
    <row r="333" spans="1:64" s="163" customFormat="1" ht="30" customHeight="1" thickBot="1" x14ac:dyDescent="0.4">
      <c r="A333" s="215"/>
      <c r="B333" s="169">
        <f>SubmittalSchedule!A331</f>
        <v>0</v>
      </c>
      <c r="C333" s="170">
        <f>SubmittalSchedule!B331</f>
        <v>0</v>
      </c>
      <c r="D333" s="172">
        <v>0</v>
      </c>
      <c r="E333" s="171" t="d">
        <f>SubmittalSchedule!C331</f>
        <v>1899-12-30</v>
      </c>
      <c r="F333" s="174" t="d">
        <f t="shared" si="20"/>
        <v>1900-01-13</v>
      </c>
      <c r="G333" s="214" t="str">
        <f t="shared" ca="1" si="21"/>
        <v>Due</v>
      </c>
      <c r="H333" s="162">
        <f t="shared" si="19"/>
        <v>15</v>
      </c>
      <c r="I333" s="164"/>
      <c r="J333" s="164"/>
      <c r="K333" s="164"/>
      <c r="L333" s="164"/>
      <c r="M333" s="164"/>
      <c r="N333" s="164"/>
      <c r="O333" s="164"/>
      <c r="P333" s="164"/>
      <c r="Q333" s="164"/>
      <c r="R333" s="164"/>
      <c r="S333" s="164"/>
      <c r="T333" s="164"/>
      <c r="U333" s="165"/>
      <c r="V333" s="165"/>
      <c r="W333" s="164"/>
      <c r="X333" s="164"/>
      <c r="Y333" s="164"/>
      <c r="Z333" s="164"/>
      <c r="AA333" s="164"/>
      <c r="AB333" s="164"/>
      <c r="AC333" s="164"/>
      <c r="AD333" s="164"/>
      <c r="AE333" s="164"/>
      <c r="AF333" s="164"/>
      <c r="AG333" s="164"/>
      <c r="AH333" s="164"/>
      <c r="AI333" s="164"/>
      <c r="AJ333" s="164"/>
      <c r="AK333" s="164"/>
      <c r="AL333" s="164"/>
      <c r="AM333" s="164"/>
      <c r="AN333" s="164"/>
      <c r="AO333" s="164"/>
      <c r="AP333" s="164"/>
      <c r="AQ333" s="164"/>
      <c r="AR333" s="164"/>
      <c r="AS333" s="164"/>
      <c r="AT333" s="164"/>
      <c r="AU333" s="164"/>
      <c r="AV333" s="164"/>
      <c r="AW333" s="164"/>
      <c r="AX333" s="164"/>
      <c r="AY333" s="164"/>
      <c r="AZ333" s="164"/>
      <c r="BA333" s="164"/>
      <c r="BB333" s="164"/>
      <c r="BC333" s="164"/>
      <c r="BD333" s="164"/>
      <c r="BE333" s="164"/>
      <c r="BF333" s="164"/>
      <c r="BG333" s="164"/>
      <c r="BH333" s="164"/>
      <c r="BI333" s="164"/>
      <c r="BJ333" s="164"/>
      <c r="BK333" s="164"/>
      <c r="BL333" s="164"/>
    </row>
    <row r="334" spans="1:64" s="163" customFormat="1" ht="30" customHeight="1" thickBot="1" x14ac:dyDescent="0.4">
      <c r="A334" s="215"/>
      <c r="B334" s="169">
        <f>SubmittalSchedule!A332</f>
        <v>0</v>
      </c>
      <c r="C334" s="170">
        <f>SubmittalSchedule!B332</f>
        <v>0</v>
      </c>
      <c r="D334" s="172">
        <v>0</v>
      </c>
      <c r="E334" s="171" t="d">
        <f>SubmittalSchedule!C332</f>
        <v>1899-12-30</v>
      </c>
      <c r="F334" s="174" t="d">
        <f t="shared" si="20"/>
        <v>1900-01-13</v>
      </c>
      <c r="G334" s="214" t="str">
        <f t="shared" ca="1" si="21"/>
        <v>Due</v>
      </c>
      <c r="H334" s="162">
        <f t="shared" si="19"/>
        <v>15</v>
      </c>
      <c r="I334" s="164"/>
      <c r="J334" s="164"/>
      <c r="K334" s="164"/>
      <c r="L334" s="164"/>
      <c r="M334" s="164"/>
      <c r="N334" s="164"/>
      <c r="O334" s="164"/>
      <c r="P334" s="164"/>
      <c r="Q334" s="164"/>
      <c r="R334" s="164"/>
      <c r="S334" s="164"/>
      <c r="T334" s="164"/>
      <c r="U334" s="165"/>
      <c r="V334" s="165"/>
      <c r="W334" s="164"/>
      <c r="X334" s="164"/>
      <c r="Y334" s="164"/>
      <c r="Z334" s="164"/>
      <c r="AA334" s="164"/>
      <c r="AB334" s="164"/>
      <c r="AC334" s="164"/>
      <c r="AD334" s="164"/>
      <c r="AE334" s="164"/>
      <c r="AF334" s="164"/>
      <c r="AG334" s="164"/>
      <c r="AH334" s="164"/>
      <c r="AI334" s="164"/>
      <c r="AJ334" s="164"/>
      <c r="AK334" s="164"/>
      <c r="AL334" s="164"/>
      <c r="AM334" s="164"/>
      <c r="AN334" s="164"/>
      <c r="AO334" s="164"/>
      <c r="AP334" s="164"/>
      <c r="AQ334" s="164"/>
      <c r="AR334" s="164"/>
      <c r="AS334" s="164"/>
      <c r="AT334" s="164"/>
      <c r="AU334" s="164"/>
      <c r="AV334" s="164"/>
      <c r="AW334" s="164"/>
      <c r="AX334" s="164"/>
      <c r="AY334" s="164"/>
      <c r="AZ334" s="164"/>
      <c r="BA334" s="164"/>
      <c r="BB334" s="164"/>
      <c r="BC334" s="164"/>
      <c r="BD334" s="164"/>
      <c r="BE334" s="164"/>
      <c r="BF334" s="164"/>
      <c r="BG334" s="164"/>
      <c r="BH334" s="164"/>
      <c r="BI334" s="164"/>
      <c r="BJ334" s="164"/>
      <c r="BK334" s="164"/>
      <c r="BL334" s="164"/>
    </row>
    <row r="335" spans="1:64" s="163" customFormat="1" ht="30" customHeight="1" thickBot="1" x14ac:dyDescent="0.4">
      <c r="A335" s="215"/>
      <c r="B335" s="169">
        <f>SubmittalSchedule!A333</f>
        <v>0</v>
      </c>
      <c r="C335" s="170">
        <f>SubmittalSchedule!B333</f>
        <v>0</v>
      </c>
      <c r="D335" s="172">
        <v>0</v>
      </c>
      <c r="E335" s="171" t="d">
        <f>SubmittalSchedule!C333</f>
        <v>1899-12-30</v>
      </c>
      <c r="F335" s="174" t="d">
        <f t="shared" si="20"/>
        <v>1900-01-13</v>
      </c>
      <c r="G335" s="214" t="str">
        <f t="shared" ca="1" si="21"/>
        <v>Due</v>
      </c>
      <c r="H335" s="162">
        <f t="shared" si="19"/>
        <v>15</v>
      </c>
      <c r="I335" s="164"/>
      <c r="J335" s="164"/>
      <c r="K335" s="164"/>
      <c r="L335" s="164"/>
      <c r="M335" s="164"/>
      <c r="N335" s="164"/>
      <c r="O335" s="164"/>
      <c r="P335" s="164"/>
      <c r="Q335" s="164"/>
      <c r="R335" s="164"/>
      <c r="S335" s="164"/>
      <c r="T335" s="164"/>
      <c r="U335" s="165"/>
      <c r="V335" s="165"/>
      <c r="W335" s="164"/>
      <c r="X335" s="164"/>
      <c r="Y335" s="164"/>
      <c r="Z335" s="164"/>
      <c r="AA335" s="164"/>
      <c r="AB335" s="164"/>
      <c r="AC335" s="164"/>
      <c r="AD335" s="164"/>
      <c r="AE335" s="164"/>
      <c r="AF335" s="164"/>
      <c r="AG335" s="164"/>
      <c r="AH335" s="164"/>
      <c r="AI335" s="164"/>
      <c r="AJ335" s="164"/>
      <c r="AK335" s="164"/>
      <c r="AL335" s="164"/>
      <c r="AM335" s="164"/>
      <c r="AN335" s="164"/>
      <c r="AO335" s="164"/>
      <c r="AP335" s="164"/>
      <c r="AQ335" s="164"/>
      <c r="AR335" s="164"/>
      <c r="AS335" s="164"/>
      <c r="AT335" s="164"/>
      <c r="AU335" s="164"/>
      <c r="AV335" s="164"/>
      <c r="AW335" s="164"/>
      <c r="AX335" s="164"/>
      <c r="AY335" s="164"/>
      <c r="AZ335" s="164"/>
      <c r="BA335" s="164"/>
      <c r="BB335" s="164"/>
      <c r="BC335" s="164"/>
      <c r="BD335" s="164"/>
      <c r="BE335" s="164"/>
      <c r="BF335" s="164"/>
      <c r="BG335" s="164"/>
      <c r="BH335" s="164"/>
      <c r="BI335" s="164"/>
      <c r="BJ335" s="164"/>
      <c r="BK335" s="164"/>
      <c r="BL335" s="164"/>
    </row>
    <row r="336" spans="1:64" s="163" customFormat="1" ht="30" customHeight="1" thickBot="1" x14ac:dyDescent="0.4">
      <c r="A336" s="215"/>
      <c r="B336" s="169">
        <f>SubmittalSchedule!A334</f>
        <v>0</v>
      </c>
      <c r="C336" s="170">
        <f>SubmittalSchedule!B334</f>
        <v>0</v>
      </c>
      <c r="D336" s="172">
        <v>0</v>
      </c>
      <c r="E336" s="171" t="d">
        <f>SubmittalSchedule!C334</f>
        <v>1899-12-30</v>
      </c>
      <c r="F336" s="174" t="d">
        <f t="shared" si="20"/>
        <v>1900-01-13</v>
      </c>
      <c r="G336" s="214" t="str">
        <f t="shared" ca="1" si="21"/>
        <v>Due</v>
      </c>
      <c r="H336" s="162">
        <f t="shared" si="19"/>
        <v>15</v>
      </c>
      <c r="I336" s="164"/>
      <c r="J336" s="164"/>
      <c r="K336" s="164"/>
      <c r="L336" s="164"/>
      <c r="M336" s="164"/>
      <c r="N336" s="164"/>
      <c r="O336" s="164"/>
      <c r="P336" s="164"/>
      <c r="Q336" s="164"/>
      <c r="R336" s="164"/>
      <c r="S336" s="164"/>
      <c r="T336" s="164"/>
      <c r="U336" s="165"/>
      <c r="V336" s="165"/>
      <c r="W336" s="164"/>
      <c r="X336" s="164"/>
      <c r="Y336" s="164"/>
      <c r="Z336" s="164"/>
      <c r="AA336" s="164"/>
      <c r="AB336" s="164"/>
      <c r="AC336" s="164"/>
      <c r="AD336" s="164"/>
      <c r="AE336" s="164"/>
      <c r="AF336" s="164"/>
      <c r="AG336" s="164"/>
      <c r="AH336" s="164"/>
      <c r="AI336" s="164"/>
      <c r="AJ336" s="164"/>
      <c r="AK336" s="164"/>
      <c r="AL336" s="164"/>
      <c r="AM336" s="164"/>
      <c r="AN336" s="164"/>
      <c r="AO336" s="164"/>
      <c r="AP336" s="164"/>
      <c r="AQ336" s="164"/>
      <c r="AR336" s="164"/>
      <c r="AS336" s="164"/>
      <c r="AT336" s="164"/>
      <c r="AU336" s="164"/>
      <c r="AV336" s="164"/>
      <c r="AW336" s="164"/>
      <c r="AX336" s="164"/>
      <c r="AY336" s="164"/>
      <c r="AZ336" s="164"/>
      <c r="BA336" s="164"/>
      <c r="BB336" s="164"/>
      <c r="BC336" s="164"/>
      <c r="BD336" s="164"/>
      <c r="BE336" s="164"/>
      <c r="BF336" s="164"/>
      <c r="BG336" s="164"/>
      <c r="BH336" s="164"/>
      <c r="BI336" s="164"/>
      <c r="BJ336" s="164"/>
      <c r="BK336" s="164"/>
      <c r="BL336" s="164"/>
    </row>
    <row r="337" spans="1:64" s="163" customFormat="1" ht="30" customHeight="1" thickBot="1" x14ac:dyDescent="0.4">
      <c r="A337" s="215"/>
      <c r="B337" s="169">
        <f>SubmittalSchedule!A335</f>
        <v>0</v>
      </c>
      <c r="C337" s="170">
        <f>SubmittalSchedule!B335</f>
        <v>0</v>
      </c>
      <c r="D337" s="172">
        <v>0</v>
      </c>
      <c r="E337" s="171" t="d">
        <f>SubmittalSchedule!C335</f>
        <v>1899-12-30</v>
      </c>
      <c r="F337" s="174" t="d">
        <f t="shared" si="20"/>
        <v>1900-01-13</v>
      </c>
      <c r="G337" s="214" t="str">
        <f t="shared" ca="1" si="21"/>
        <v>Due</v>
      </c>
      <c r="H337" s="162">
        <f t="shared" si="19"/>
        <v>15</v>
      </c>
      <c r="I337" s="164"/>
      <c r="J337" s="164"/>
      <c r="K337" s="164"/>
      <c r="L337" s="164"/>
      <c r="M337" s="164"/>
      <c r="N337" s="164"/>
      <c r="O337" s="164"/>
      <c r="P337" s="164"/>
      <c r="Q337" s="164"/>
      <c r="R337" s="164"/>
      <c r="S337" s="164"/>
      <c r="T337" s="164"/>
      <c r="U337" s="165"/>
      <c r="V337" s="165"/>
      <c r="W337" s="164"/>
      <c r="X337" s="164"/>
      <c r="Y337" s="164"/>
      <c r="Z337" s="164"/>
      <c r="AA337" s="164"/>
      <c r="AB337" s="164"/>
      <c r="AC337" s="164"/>
      <c r="AD337" s="164"/>
      <c r="AE337" s="164"/>
      <c r="AF337" s="164"/>
      <c r="AG337" s="164"/>
      <c r="AH337" s="164"/>
      <c r="AI337" s="164"/>
      <c r="AJ337" s="164"/>
      <c r="AK337" s="164"/>
      <c r="AL337" s="164"/>
      <c r="AM337" s="164"/>
      <c r="AN337" s="164"/>
      <c r="AO337" s="164"/>
      <c r="AP337" s="164"/>
      <c r="AQ337" s="164"/>
      <c r="AR337" s="164"/>
      <c r="AS337" s="164"/>
      <c r="AT337" s="164"/>
      <c r="AU337" s="164"/>
      <c r="AV337" s="164"/>
      <c r="AW337" s="164"/>
      <c r="AX337" s="164"/>
      <c r="AY337" s="164"/>
      <c r="AZ337" s="164"/>
      <c r="BA337" s="164"/>
      <c r="BB337" s="164"/>
      <c r="BC337" s="164"/>
      <c r="BD337" s="164"/>
      <c r="BE337" s="164"/>
      <c r="BF337" s="164"/>
      <c r="BG337" s="164"/>
      <c r="BH337" s="164"/>
      <c r="BI337" s="164"/>
      <c r="BJ337" s="164"/>
      <c r="BK337" s="164"/>
      <c r="BL337" s="164"/>
    </row>
    <row r="338" spans="1:64" s="163" customFormat="1" ht="30" customHeight="1" thickBot="1" x14ac:dyDescent="0.4">
      <c r="A338" s="215"/>
      <c r="B338" s="169">
        <f>SubmittalSchedule!A336</f>
        <v>0</v>
      </c>
      <c r="C338" s="170">
        <f>SubmittalSchedule!B336</f>
        <v>0</v>
      </c>
      <c r="D338" s="172">
        <v>0</v>
      </c>
      <c r="E338" s="171" t="d">
        <f>SubmittalSchedule!C336</f>
        <v>1899-12-30</v>
      </c>
      <c r="F338" s="174" t="d">
        <f t="shared" si="20"/>
        <v>1900-01-13</v>
      </c>
      <c r="G338" s="214" t="str">
        <f t="shared" ca="1" si="21"/>
        <v>Due</v>
      </c>
      <c r="H338" s="162">
        <f t="shared" si="19"/>
        <v>15</v>
      </c>
      <c r="I338" s="164"/>
      <c r="J338" s="164"/>
      <c r="K338" s="164"/>
      <c r="L338" s="164"/>
      <c r="M338" s="164"/>
      <c r="N338" s="164"/>
      <c r="O338" s="164"/>
      <c r="P338" s="164"/>
      <c r="Q338" s="164"/>
      <c r="R338" s="164"/>
      <c r="S338" s="164"/>
      <c r="T338" s="164"/>
      <c r="U338" s="165"/>
      <c r="V338" s="165"/>
      <c r="W338" s="164"/>
      <c r="X338" s="164"/>
      <c r="Y338" s="164"/>
      <c r="Z338" s="164"/>
      <c r="AA338" s="164"/>
      <c r="AB338" s="164"/>
      <c r="AC338" s="164"/>
      <c r="AD338" s="164"/>
      <c r="AE338" s="164"/>
      <c r="AF338" s="164"/>
      <c r="AG338" s="164"/>
      <c r="AH338" s="164"/>
      <c r="AI338" s="164"/>
      <c r="AJ338" s="164"/>
      <c r="AK338" s="164"/>
      <c r="AL338" s="164"/>
      <c r="AM338" s="164"/>
      <c r="AN338" s="164"/>
      <c r="AO338" s="164"/>
      <c r="AP338" s="164"/>
      <c r="AQ338" s="164"/>
      <c r="AR338" s="164"/>
      <c r="AS338" s="164"/>
      <c r="AT338" s="164"/>
      <c r="AU338" s="164"/>
      <c r="AV338" s="164"/>
      <c r="AW338" s="164"/>
      <c r="AX338" s="164"/>
      <c r="AY338" s="164"/>
      <c r="AZ338" s="164"/>
      <c r="BA338" s="164"/>
      <c r="BB338" s="164"/>
      <c r="BC338" s="164"/>
      <c r="BD338" s="164"/>
      <c r="BE338" s="164"/>
      <c r="BF338" s="164"/>
      <c r="BG338" s="164"/>
      <c r="BH338" s="164"/>
      <c r="BI338" s="164"/>
      <c r="BJ338" s="164"/>
      <c r="BK338" s="164"/>
      <c r="BL338" s="164"/>
    </row>
    <row r="339" spans="1:64" s="163" customFormat="1" ht="30" customHeight="1" thickBot="1" x14ac:dyDescent="0.4">
      <c r="A339" s="215"/>
      <c r="B339" s="169">
        <f>SubmittalSchedule!A337</f>
        <v>0</v>
      </c>
      <c r="C339" s="170">
        <f>SubmittalSchedule!B337</f>
        <v>0</v>
      </c>
      <c r="D339" s="172">
        <v>0</v>
      </c>
      <c r="E339" s="171" t="d">
        <f>SubmittalSchedule!C337</f>
        <v>1899-12-30</v>
      </c>
      <c r="F339" s="174" t="d">
        <f t="shared" si="20"/>
        <v>1900-01-13</v>
      </c>
      <c r="G339" s="214" t="str">
        <f t="shared" ca="1" si="21"/>
        <v>Due</v>
      </c>
      <c r="H339" s="162">
        <f t="shared" si="19"/>
        <v>15</v>
      </c>
      <c r="I339" s="164"/>
      <c r="J339" s="164"/>
      <c r="K339" s="164"/>
      <c r="L339" s="164"/>
      <c r="M339" s="164"/>
      <c r="N339" s="164"/>
      <c r="O339" s="164"/>
      <c r="P339" s="164"/>
      <c r="Q339" s="164"/>
      <c r="R339" s="164"/>
      <c r="S339" s="164"/>
      <c r="T339" s="164"/>
      <c r="U339" s="165"/>
      <c r="V339" s="165"/>
      <c r="W339" s="164"/>
      <c r="X339" s="164"/>
      <c r="Y339" s="164"/>
      <c r="Z339" s="164"/>
      <c r="AA339" s="164"/>
      <c r="AB339" s="164"/>
      <c r="AC339" s="164"/>
      <c r="AD339" s="164"/>
      <c r="AE339" s="164"/>
      <c r="AF339" s="164"/>
      <c r="AG339" s="164"/>
      <c r="AH339" s="164"/>
      <c r="AI339" s="164"/>
      <c r="AJ339" s="164"/>
      <c r="AK339" s="164"/>
      <c r="AL339" s="164"/>
      <c r="AM339" s="164"/>
      <c r="AN339" s="164"/>
      <c r="AO339" s="164"/>
      <c r="AP339" s="164"/>
      <c r="AQ339" s="164"/>
      <c r="AR339" s="164"/>
      <c r="AS339" s="164"/>
      <c r="AT339" s="164"/>
      <c r="AU339" s="164"/>
      <c r="AV339" s="164"/>
      <c r="AW339" s="164"/>
      <c r="AX339" s="164"/>
      <c r="AY339" s="164"/>
      <c r="AZ339" s="164"/>
      <c r="BA339" s="164"/>
      <c r="BB339" s="164"/>
      <c r="BC339" s="164"/>
      <c r="BD339" s="164"/>
      <c r="BE339" s="164"/>
      <c r="BF339" s="164"/>
      <c r="BG339" s="164"/>
      <c r="BH339" s="164"/>
      <c r="BI339" s="164"/>
      <c r="BJ339" s="164"/>
      <c r="BK339" s="164"/>
      <c r="BL339" s="164"/>
    </row>
    <row r="340" spans="1:64" s="163" customFormat="1" ht="30" customHeight="1" thickBot="1" x14ac:dyDescent="0.4">
      <c r="A340" s="215"/>
      <c r="B340" s="169">
        <f>SubmittalSchedule!A338</f>
        <v>0</v>
      </c>
      <c r="C340" s="170">
        <f>SubmittalSchedule!B338</f>
        <v>0</v>
      </c>
      <c r="D340" s="172">
        <v>0</v>
      </c>
      <c r="E340" s="171" t="d">
        <f>SubmittalSchedule!C338</f>
        <v>1899-12-30</v>
      </c>
      <c r="F340" s="174" t="d">
        <f t="shared" si="20"/>
        <v>1900-01-13</v>
      </c>
      <c r="G340" s="214" t="str">
        <f t="shared" ca="1" si="21"/>
        <v>Due</v>
      </c>
      <c r="H340" s="162">
        <f t="shared" si="19"/>
        <v>15</v>
      </c>
      <c r="I340" s="164"/>
      <c r="J340" s="164"/>
      <c r="K340" s="164"/>
      <c r="L340" s="164"/>
      <c r="M340" s="164"/>
      <c r="N340" s="164"/>
      <c r="O340" s="164"/>
      <c r="P340" s="164"/>
      <c r="Q340" s="164"/>
      <c r="R340" s="164"/>
      <c r="S340" s="164"/>
      <c r="T340" s="164"/>
      <c r="U340" s="165"/>
      <c r="V340" s="165"/>
      <c r="W340" s="164"/>
      <c r="X340" s="164"/>
      <c r="Y340" s="164"/>
      <c r="Z340" s="164"/>
      <c r="AA340" s="164"/>
      <c r="AB340" s="164"/>
      <c r="AC340" s="164"/>
      <c r="AD340" s="164"/>
      <c r="AE340" s="164"/>
      <c r="AF340" s="164"/>
      <c r="AG340" s="164"/>
      <c r="AH340" s="164"/>
      <c r="AI340" s="164"/>
      <c r="AJ340" s="164"/>
      <c r="AK340" s="164"/>
      <c r="AL340" s="164"/>
      <c r="AM340" s="164"/>
      <c r="AN340" s="164"/>
      <c r="AO340" s="164"/>
      <c r="AP340" s="164"/>
      <c r="AQ340" s="164"/>
      <c r="AR340" s="164"/>
      <c r="AS340" s="164"/>
      <c r="AT340" s="164"/>
      <c r="AU340" s="164"/>
      <c r="AV340" s="164"/>
      <c r="AW340" s="164"/>
      <c r="AX340" s="164"/>
      <c r="AY340" s="164"/>
      <c r="AZ340" s="164"/>
      <c r="BA340" s="164"/>
      <c r="BB340" s="164"/>
      <c r="BC340" s="164"/>
      <c r="BD340" s="164"/>
      <c r="BE340" s="164"/>
      <c r="BF340" s="164"/>
      <c r="BG340" s="164"/>
      <c r="BH340" s="164"/>
      <c r="BI340" s="164"/>
      <c r="BJ340" s="164"/>
      <c r="BK340" s="164"/>
      <c r="BL340" s="164"/>
    </row>
    <row r="341" spans="1:64" s="163" customFormat="1" ht="30" customHeight="1" thickBot="1" x14ac:dyDescent="0.4">
      <c r="A341" s="215"/>
      <c r="B341" s="169">
        <f>SubmittalSchedule!A339</f>
        <v>0</v>
      </c>
      <c r="C341" s="170">
        <f>SubmittalSchedule!B339</f>
        <v>0</v>
      </c>
      <c r="D341" s="172">
        <v>0</v>
      </c>
      <c r="E341" s="171" t="d">
        <f>SubmittalSchedule!C339</f>
        <v>1899-12-30</v>
      </c>
      <c r="F341" s="174" t="d">
        <f t="shared" si="20"/>
        <v>1900-01-13</v>
      </c>
      <c r="G341" s="214" t="str">
        <f t="shared" ca="1" si="21"/>
        <v>Due</v>
      </c>
      <c r="H341" s="162">
        <f t="shared" si="19"/>
        <v>15</v>
      </c>
      <c r="I341" s="164"/>
      <c r="J341" s="164"/>
      <c r="K341" s="164"/>
      <c r="L341" s="164"/>
      <c r="M341" s="164"/>
      <c r="N341" s="164"/>
      <c r="O341" s="164"/>
      <c r="P341" s="164"/>
      <c r="Q341" s="164"/>
      <c r="R341" s="164"/>
      <c r="S341" s="164"/>
      <c r="T341" s="164"/>
      <c r="U341" s="165"/>
      <c r="V341" s="165"/>
      <c r="W341" s="164"/>
      <c r="X341" s="164"/>
      <c r="Y341" s="164"/>
      <c r="Z341" s="164"/>
      <c r="AA341" s="164"/>
      <c r="AB341" s="164"/>
      <c r="AC341" s="164"/>
      <c r="AD341" s="164"/>
      <c r="AE341" s="164"/>
      <c r="AF341" s="164"/>
      <c r="AG341" s="164"/>
      <c r="AH341" s="164"/>
      <c r="AI341" s="164"/>
      <c r="AJ341" s="164"/>
      <c r="AK341" s="164"/>
      <c r="AL341" s="164"/>
      <c r="AM341" s="164"/>
      <c r="AN341" s="164"/>
      <c r="AO341" s="164"/>
      <c r="AP341" s="164"/>
      <c r="AQ341" s="164"/>
      <c r="AR341" s="164"/>
      <c r="AS341" s="164"/>
      <c r="AT341" s="164"/>
      <c r="AU341" s="164"/>
      <c r="AV341" s="164"/>
      <c r="AW341" s="164"/>
      <c r="AX341" s="164"/>
      <c r="AY341" s="164"/>
      <c r="AZ341" s="164"/>
      <c r="BA341" s="164"/>
      <c r="BB341" s="164"/>
      <c r="BC341" s="164"/>
      <c r="BD341" s="164"/>
      <c r="BE341" s="164"/>
      <c r="BF341" s="164"/>
      <c r="BG341" s="164"/>
      <c r="BH341" s="164"/>
      <c r="BI341" s="164"/>
      <c r="BJ341" s="164"/>
      <c r="BK341" s="164"/>
      <c r="BL341" s="164"/>
    </row>
    <row r="342" spans="1:64" s="163" customFormat="1" ht="30" customHeight="1" thickBot="1" x14ac:dyDescent="0.4">
      <c r="A342" s="215"/>
      <c r="B342" s="169">
        <f>SubmittalSchedule!A340</f>
        <v>0</v>
      </c>
      <c r="C342" s="170">
        <f>SubmittalSchedule!B340</f>
        <v>0</v>
      </c>
      <c r="D342" s="172">
        <v>0</v>
      </c>
      <c r="E342" s="171" t="d">
        <f>SubmittalSchedule!C340</f>
        <v>1899-12-30</v>
      </c>
      <c r="F342" s="174" t="d">
        <f t="shared" si="20"/>
        <v>1900-01-13</v>
      </c>
      <c r="G342" s="214" t="str">
        <f t="shared" ca="1" si="21"/>
        <v>Due</v>
      </c>
      <c r="H342" s="162">
        <f t="shared" si="19"/>
        <v>15</v>
      </c>
      <c r="I342" s="164"/>
      <c r="J342" s="164"/>
      <c r="K342" s="164"/>
      <c r="L342" s="164"/>
      <c r="M342" s="164"/>
      <c r="N342" s="164"/>
      <c r="O342" s="164"/>
      <c r="P342" s="164"/>
      <c r="Q342" s="164"/>
      <c r="R342" s="164"/>
      <c r="S342" s="164"/>
      <c r="T342" s="164"/>
      <c r="U342" s="165"/>
      <c r="V342" s="165"/>
      <c r="W342" s="164"/>
      <c r="X342" s="164"/>
      <c r="Y342" s="164"/>
      <c r="Z342" s="164"/>
      <c r="AA342" s="164"/>
      <c r="AB342" s="164"/>
      <c r="AC342" s="164"/>
      <c r="AD342" s="164"/>
      <c r="AE342" s="164"/>
      <c r="AF342" s="164"/>
      <c r="AG342" s="164"/>
      <c r="AH342" s="164"/>
      <c r="AI342" s="164"/>
      <c r="AJ342" s="164"/>
      <c r="AK342" s="164"/>
      <c r="AL342" s="164"/>
      <c r="AM342" s="164"/>
      <c r="AN342" s="164"/>
      <c r="AO342" s="164"/>
      <c r="AP342" s="164"/>
      <c r="AQ342" s="164"/>
      <c r="AR342" s="164"/>
      <c r="AS342" s="164"/>
      <c r="AT342" s="164"/>
      <c r="AU342" s="164"/>
      <c r="AV342" s="164"/>
      <c r="AW342" s="164"/>
      <c r="AX342" s="164"/>
      <c r="AY342" s="164"/>
      <c r="AZ342" s="164"/>
      <c r="BA342" s="164"/>
      <c r="BB342" s="164"/>
      <c r="BC342" s="164"/>
      <c r="BD342" s="164"/>
      <c r="BE342" s="164"/>
      <c r="BF342" s="164"/>
      <c r="BG342" s="164"/>
      <c r="BH342" s="164"/>
      <c r="BI342" s="164"/>
      <c r="BJ342" s="164"/>
      <c r="BK342" s="164"/>
      <c r="BL342" s="164"/>
    </row>
    <row r="343" spans="1:64" s="163" customFormat="1" ht="30" customHeight="1" thickBot="1" x14ac:dyDescent="0.4">
      <c r="A343" s="215"/>
      <c r="B343" s="169">
        <f>SubmittalSchedule!A341</f>
        <v>0</v>
      </c>
      <c r="C343" s="170">
        <f>SubmittalSchedule!B341</f>
        <v>0</v>
      </c>
      <c r="D343" s="172">
        <v>0</v>
      </c>
      <c r="E343" s="171" t="d">
        <f>SubmittalSchedule!C341</f>
        <v>1899-12-30</v>
      </c>
      <c r="F343" s="174" t="d">
        <f t="shared" si="20"/>
        <v>1900-01-13</v>
      </c>
      <c r="G343" s="214" t="str">
        <f t="shared" ca="1" si="21"/>
        <v>Due</v>
      </c>
      <c r="H343" s="162">
        <f t="shared" si="19"/>
        <v>15</v>
      </c>
      <c r="I343" s="164"/>
      <c r="J343" s="164"/>
      <c r="K343" s="164"/>
      <c r="L343" s="164"/>
      <c r="M343" s="164"/>
      <c r="N343" s="164"/>
      <c r="O343" s="164"/>
      <c r="P343" s="164"/>
      <c r="Q343" s="164"/>
      <c r="R343" s="164"/>
      <c r="S343" s="164"/>
      <c r="T343" s="164"/>
      <c r="U343" s="165"/>
      <c r="V343" s="165"/>
      <c r="W343" s="164"/>
      <c r="X343" s="164"/>
      <c r="Y343" s="164"/>
      <c r="Z343" s="164"/>
      <c r="AA343" s="164"/>
      <c r="AB343" s="164"/>
      <c r="AC343" s="164"/>
      <c r="AD343" s="164"/>
      <c r="AE343" s="164"/>
      <c r="AF343" s="164"/>
      <c r="AG343" s="164"/>
      <c r="AH343" s="164"/>
      <c r="AI343" s="164"/>
      <c r="AJ343" s="164"/>
      <c r="AK343" s="164"/>
      <c r="AL343" s="164"/>
      <c r="AM343" s="164"/>
      <c r="AN343" s="164"/>
      <c r="AO343" s="164"/>
      <c r="AP343" s="164"/>
      <c r="AQ343" s="164"/>
      <c r="AR343" s="164"/>
      <c r="AS343" s="164"/>
      <c r="AT343" s="164"/>
      <c r="AU343" s="164"/>
      <c r="AV343" s="164"/>
      <c r="AW343" s="164"/>
      <c r="AX343" s="164"/>
      <c r="AY343" s="164"/>
      <c r="AZ343" s="164"/>
      <c r="BA343" s="164"/>
      <c r="BB343" s="164"/>
      <c r="BC343" s="164"/>
      <c r="BD343" s="164"/>
      <c r="BE343" s="164"/>
      <c r="BF343" s="164"/>
      <c r="BG343" s="164"/>
      <c r="BH343" s="164"/>
      <c r="BI343" s="164"/>
      <c r="BJ343" s="164"/>
      <c r="BK343" s="164"/>
      <c r="BL343" s="164"/>
    </row>
    <row r="344" spans="1:64" s="163" customFormat="1" ht="30" customHeight="1" thickBot="1" x14ac:dyDescent="0.4">
      <c r="A344" s="215"/>
      <c r="B344" s="169">
        <f>SubmittalSchedule!A342</f>
        <v>0</v>
      </c>
      <c r="C344" s="170">
        <f>SubmittalSchedule!B342</f>
        <v>0</v>
      </c>
      <c r="D344" s="172">
        <v>0</v>
      </c>
      <c r="E344" s="171" t="d">
        <f>SubmittalSchedule!C342</f>
        <v>1899-12-30</v>
      </c>
      <c r="F344" s="174" t="d">
        <f t="shared" si="20"/>
        <v>1900-01-13</v>
      </c>
      <c r="G344" s="214" t="str">
        <f t="shared" ca="1" si="21"/>
        <v>Due</v>
      </c>
      <c r="H344" s="162">
        <f t="shared" si="19"/>
        <v>15</v>
      </c>
      <c r="I344" s="164"/>
      <c r="J344" s="164"/>
      <c r="K344" s="164"/>
      <c r="L344" s="164"/>
      <c r="M344" s="164"/>
      <c r="N344" s="164"/>
      <c r="O344" s="164"/>
      <c r="P344" s="164"/>
      <c r="Q344" s="164"/>
      <c r="R344" s="164"/>
      <c r="S344" s="164"/>
      <c r="T344" s="164"/>
      <c r="U344" s="165"/>
      <c r="V344" s="165"/>
      <c r="W344" s="164"/>
      <c r="X344" s="164"/>
      <c r="Y344" s="164"/>
      <c r="Z344" s="164"/>
      <c r="AA344" s="164"/>
      <c r="AB344" s="164"/>
      <c r="AC344" s="164"/>
      <c r="AD344" s="164"/>
      <c r="AE344" s="164"/>
      <c r="AF344" s="164"/>
      <c r="AG344" s="164"/>
      <c r="AH344" s="164"/>
      <c r="AI344" s="164"/>
      <c r="AJ344" s="164"/>
      <c r="AK344" s="164"/>
      <c r="AL344" s="164"/>
      <c r="AM344" s="164"/>
      <c r="AN344" s="164"/>
      <c r="AO344" s="164"/>
      <c r="AP344" s="164"/>
      <c r="AQ344" s="164"/>
      <c r="AR344" s="164"/>
      <c r="AS344" s="164"/>
      <c r="AT344" s="164"/>
      <c r="AU344" s="164"/>
      <c r="AV344" s="164"/>
      <c r="AW344" s="164"/>
      <c r="AX344" s="164"/>
      <c r="AY344" s="164"/>
      <c r="AZ344" s="164"/>
      <c r="BA344" s="164"/>
      <c r="BB344" s="164"/>
      <c r="BC344" s="164"/>
      <c r="BD344" s="164"/>
      <c r="BE344" s="164"/>
      <c r="BF344" s="164"/>
      <c r="BG344" s="164"/>
      <c r="BH344" s="164"/>
      <c r="BI344" s="164"/>
      <c r="BJ344" s="164"/>
      <c r="BK344" s="164"/>
      <c r="BL344" s="164"/>
    </row>
    <row r="345" spans="1:64" s="163" customFormat="1" ht="30" customHeight="1" thickBot="1" x14ac:dyDescent="0.4">
      <c r="A345" s="215"/>
      <c r="B345" s="169">
        <f>SubmittalSchedule!A343</f>
        <v>0</v>
      </c>
      <c r="C345" s="170">
        <f>SubmittalSchedule!B343</f>
        <v>0</v>
      </c>
      <c r="D345" s="172">
        <v>0</v>
      </c>
      <c r="E345" s="171" t="d">
        <f>SubmittalSchedule!C343</f>
        <v>1899-12-30</v>
      </c>
      <c r="F345" s="174" t="d">
        <f t="shared" si="20"/>
        <v>1900-01-13</v>
      </c>
      <c r="G345" s="214" t="str">
        <f t="shared" ca="1" si="21"/>
        <v>Due</v>
      </c>
      <c r="H345" s="162">
        <f t="shared" si="19"/>
        <v>15</v>
      </c>
      <c r="I345" s="164"/>
      <c r="J345" s="164"/>
      <c r="K345" s="164"/>
      <c r="L345" s="164"/>
      <c r="M345" s="164"/>
      <c r="N345" s="164"/>
      <c r="O345" s="164"/>
      <c r="P345" s="164"/>
      <c r="Q345" s="164"/>
      <c r="R345" s="164"/>
      <c r="S345" s="164"/>
      <c r="T345" s="164"/>
      <c r="U345" s="165"/>
      <c r="V345" s="165"/>
      <c r="W345" s="164"/>
      <c r="X345" s="164"/>
      <c r="Y345" s="164"/>
      <c r="Z345" s="164"/>
      <c r="AA345" s="164"/>
      <c r="AB345" s="164"/>
      <c r="AC345" s="164"/>
      <c r="AD345" s="164"/>
      <c r="AE345" s="164"/>
      <c r="AF345" s="164"/>
      <c r="AG345" s="164"/>
      <c r="AH345" s="164"/>
      <c r="AI345" s="164"/>
      <c r="AJ345" s="164"/>
      <c r="AK345" s="164"/>
      <c r="AL345" s="164"/>
      <c r="AM345" s="164"/>
      <c r="AN345" s="164"/>
      <c r="AO345" s="164"/>
      <c r="AP345" s="164"/>
      <c r="AQ345" s="164"/>
      <c r="AR345" s="164"/>
      <c r="AS345" s="164"/>
      <c r="AT345" s="164"/>
      <c r="AU345" s="164"/>
      <c r="AV345" s="164"/>
      <c r="AW345" s="164"/>
      <c r="AX345" s="164"/>
      <c r="AY345" s="164"/>
      <c r="AZ345" s="164"/>
      <c r="BA345" s="164"/>
      <c r="BB345" s="164"/>
      <c r="BC345" s="164"/>
      <c r="BD345" s="164"/>
      <c r="BE345" s="164"/>
      <c r="BF345" s="164"/>
      <c r="BG345" s="164"/>
      <c r="BH345" s="164"/>
      <c r="BI345" s="164"/>
      <c r="BJ345" s="164"/>
      <c r="BK345" s="164"/>
      <c r="BL345" s="164"/>
    </row>
    <row r="346" spans="1:64" s="163" customFormat="1" ht="30" customHeight="1" thickBot="1" x14ac:dyDescent="0.4">
      <c r="A346" s="215"/>
      <c r="B346" s="169">
        <f>SubmittalSchedule!A344</f>
        <v>0</v>
      </c>
      <c r="C346" s="170">
        <f>SubmittalSchedule!B344</f>
        <v>0</v>
      </c>
      <c r="D346" s="172">
        <v>0</v>
      </c>
      <c r="E346" s="171" t="d">
        <f>SubmittalSchedule!C344</f>
        <v>1899-12-30</v>
      </c>
      <c r="F346" s="174" t="d">
        <f t="shared" si="20"/>
        <v>1900-01-13</v>
      </c>
      <c r="G346" s="214" t="str">
        <f t="shared" ca="1" si="21"/>
        <v>Due</v>
      </c>
      <c r="H346" s="162">
        <f t="shared" si="19"/>
        <v>15</v>
      </c>
      <c r="I346" s="164"/>
      <c r="J346" s="164"/>
      <c r="K346" s="164"/>
      <c r="L346" s="164"/>
      <c r="M346" s="164"/>
      <c r="N346" s="164"/>
      <c r="O346" s="164"/>
      <c r="P346" s="164"/>
      <c r="Q346" s="164"/>
      <c r="R346" s="164"/>
      <c r="S346" s="164"/>
      <c r="T346" s="164"/>
      <c r="U346" s="165"/>
      <c r="V346" s="165"/>
      <c r="W346" s="164"/>
      <c r="X346" s="164"/>
      <c r="Y346" s="164"/>
      <c r="Z346" s="164"/>
      <c r="AA346" s="164"/>
      <c r="AB346" s="164"/>
      <c r="AC346" s="164"/>
      <c r="AD346" s="164"/>
      <c r="AE346" s="164"/>
      <c r="AF346" s="164"/>
      <c r="AG346" s="164"/>
      <c r="AH346" s="164"/>
      <c r="AI346" s="164"/>
      <c r="AJ346" s="164"/>
      <c r="AK346" s="164"/>
      <c r="AL346" s="164"/>
      <c r="AM346" s="164"/>
      <c r="AN346" s="164"/>
      <c r="AO346" s="164"/>
      <c r="AP346" s="164"/>
      <c r="AQ346" s="164"/>
      <c r="AR346" s="164"/>
      <c r="AS346" s="164"/>
      <c r="AT346" s="164"/>
      <c r="AU346" s="164"/>
      <c r="AV346" s="164"/>
      <c r="AW346" s="164"/>
      <c r="AX346" s="164"/>
      <c r="AY346" s="164"/>
      <c r="AZ346" s="164"/>
      <c r="BA346" s="164"/>
      <c r="BB346" s="164"/>
      <c r="BC346" s="164"/>
      <c r="BD346" s="164"/>
      <c r="BE346" s="164"/>
      <c r="BF346" s="164"/>
      <c r="BG346" s="164"/>
      <c r="BH346" s="164"/>
      <c r="BI346" s="164"/>
      <c r="BJ346" s="164"/>
      <c r="BK346" s="164"/>
      <c r="BL346" s="164"/>
    </row>
    <row r="347" spans="1:64" s="163" customFormat="1" ht="30" customHeight="1" thickBot="1" x14ac:dyDescent="0.4">
      <c r="A347" s="215"/>
      <c r="B347" s="169">
        <f>SubmittalSchedule!A345</f>
        <v>0</v>
      </c>
      <c r="C347" s="170">
        <f>SubmittalSchedule!B345</f>
        <v>0</v>
      </c>
      <c r="D347" s="172">
        <v>0</v>
      </c>
      <c r="E347" s="171" t="d">
        <f>SubmittalSchedule!C345</f>
        <v>1899-12-30</v>
      </c>
      <c r="F347" s="174" t="d">
        <f t="shared" si="20"/>
        <v>1900-01-13</v>
      </c>
      <c r="G347" s="214" t="str">
        <f t="shared" ca="1" si="21"/>
        <v>Due</v>
      </c>
      <c r="H347" s="162">
        <f t="shared" si="19"/>
        <v>15</v>
      </c>
      <c r="I347" s="164"/>
      <c r="J347" s="164"/>
      <c r="K347" s="164"/>
      <c r="L347" s="164"/>
      <c r="M347" s="164"/>
      <c r="N347" s="164"/>
      <c r="O347" s="164"/>
      <c r="P347" s="164"/>
      <c r="Q347" s="164"/>
      <c r="R347" s="164"/>
      <c r="S347" s="164"/>
      <c r="T347" s="164"/>
      <c r="U347" s="165"/>
      <c r="V347" s="165"/>
      <c r="W347" s="164"/>
      <c r="X347" s="164"/>
      <c r="Y347" s="164"/>
      <c r="Z347" s="164"/>
      <c r="AA347" s="164"/>
      <c r="AB347" s="164"/>
      <c r="AC347" s="164"/>
      <c r="AD347" s="164"/>
      <c r="AE347" s="164"/>
      <c r="AF347" s="164"/>
      <c r="AG347" s="164"/>
      <c r="AH347" s="164"/>
      <c r="AI347" s="164"/>
      <c r="AJ347" s="164"/>
      <c r="AK347" s="164"/>
      <c r="AL347" s="164"/>
      <c r="AM347" s="164"/>
      <c r="AN347" s="164"/>
      <c r="AO347" s="164"/>
      <c r="AP347" s="164"/>
      <c r="AQ347" s="164"/>
      <c r="AR347" s="164"/>
      <c r="AS347" s="164"/>
      <c r="AT347" s="164"/>
      <c r="AU347" s="164"/>
      <c r="AV347" s="164"/>
      <c r="AW347" s="164"/>
      <c r="AX347" s="164"/>
      <c r="AY347" s="164"/>
      <c r="AZ347" s="164"/>
      <c r="BA347" s="164"/>
      <c r="BB347" s="164"/>
      <c r="BC347" s="164"/>
      <c r="BD347" s="164"/>
      <c r="BE347" s="164"/>
      <c r="BF347" s="164"/>
      <c r="BG347" s="164"/>
      <c r="BH347" s="164"/>
      <c r="BI347" s="164"/>
      <c r="BJ347" s="164"/>
      <c r="BK347" s="164"/>
      <c r="BL347" s="164"/>
    </row>
    <row r="348" spans="1:64" s="163" customFormat="1" ht="30" customHeight="1" thickBot="1" x14ac:dyDescent="0.4">
      <c r="A348" s="215"/>
      <c r="B348" s="169">
        <f>SubmittalSchedule!A346</f>
        <v>0</v>
      </c>
      <c r="C348" s="170">
        <f>SubmittalSchedule!B346</f>
        <v>0</v>
      </c>
      <c r="D348" s="172">
        <v>0</v>
      </c>
      <c r="E348" s="171" t="d">
        <f>SubmittalSchedule!C346</f>
        <v>1899-12-30</v>
      </c>
      <c r="F348" s="174" t="d">
        <f t="shared" si="20"/>
        <v>1900-01-13</v>
      </c>
      <c r="G348" s="214" t="str">
        <f t="shared" ca="1" si="21"/>
        <v>Due</v>
      </c>
      <c r="H348" s="162">
        <f t="shared" si="19"/>
        <v>15</v>
      </c>
      <c r="I348" s="164"/>
      <c r="J348" s="164"/>
      <c r="K348" s="164"/>
      <c r="L348" s="164"/>
      <c r="M348" s="164"/>
      <c r="N348" s="164"/>
      <c r="O348" s="164"/>
      <c r="P348" s="164"/>
      <c r="Q348" s="164"/>
      <c r="R348" s="164"/>
      <c r="S348" s="164"/>
      <c r="T348" s="164"/>
      <c r="U348" s="165"/>
      <c r="V348" s="165"/>
      <c r="W348" s="164"/>
      <c r="X348" s="164"/>
      <c r="Y348" s="164"/>
      <c r="Z348" s="164"/>
      <c r="AA348" s="164"/>
      <c r="AB348" s="164"/>
      <c r="AC348" s="164"/>
      <c r="AD348" s="164"/>
      <c r="AE348" s="164"/>
      <c r="AF348" s="164"/>
      <c r="AG348" s="164"/>
      <c r="AH348" s="164"/>
      <c r="AI348" s="164"/>
      <c r="AJ348" s="164"/>
      <c r="AK348" s="164"/>
      <c r="AL348" s="164"/>
      <c r="AM348" s="164"/>
      <c r="AN348" s="164"/>
      <c r="AO348" s="164"/>
      <c r="AP348" s="164"/>
      <c r="AQ348" s="164"/>
      <c r="AR348" s="164"/>
      <c r="AS348" s="164"/>
      <c r="AT348" s="164"/>
      <c r="AU348" s="164"/>
      <c r="AV348" s="164"/>
      <c r="AW348" s="164"/>
      <c r="AX348" s="164"/>
      <c r="AY348" s="164"/>
      <c r="AZ348" s="164"/>
      <c r="BA348" s="164"/>
      <c r="BB348" s="164"/>
      <c r="BC348" s="164"/>
      <c r="BD348" s="164"/>
      <c r="BE348" s="164"/>
      <c r="BF348" s="164"/>
      <c r="BG348" s="164"/>
      <c r="BH348" s="164"/>
      <c r="BI348" s="164"/>
      <c r="BJ348" s="164"/>
      <c r="BK348" s="164"/>
      <c r="BL348" s="164"/>
    </row>
    <row r="349" spans="1:64" s="163" customFormat="1" ht="30" customHeight="1" thickBot="1" x14ac:dyDescent="0.4">
      <c r="A349" s="215"/>
      <c r="B349" s="169">
        <f>SubmittalSchedule!A347</f>
        <v>0</v>
      </c>
      <c r="C349" s="170">
        <f>SubmittalSchedule!B347</f>
        <v>0</v>
      </c>
      <c r="D349" s="172">
        <v>0</v>
      </c>
      <c r="E349" s="171" t="d">
        <f>SubmittalSchedule!C347</f>
        <v>1899-12-30</v>
      </c>
      <c r="F349" s="174" t="d">
        <f t="shared" si="20"/>
        <v>1900-01-13</v>
      </c>
      <c r="G349" s="214" t="str">
        <f t="shared" ca="1" si="21"/>
        <v>Due</v>
      </c>
      <c r="H349" s="162">
        <f t="shared" si="19"/>
        <v>15</v>
      </c>
      <c r="I349" s="164"/>
      <c r="J349" s="164"/>
      <c r="K349" s="164"/>
      <c r="L349" s="164"/>
      <c r="M349" s="164"/>
      <c r="N349" s="164"/>
      <c r="O349" s="164"/>
      <c r="P349" s="164"/>
      <c r="Q349" s="164"/>
      <c r="R349" s="164"/>
      <c r="S349" s="164"/>
      <c r="T349" s="164"/>
      <c r="U349" s="165"/>
      <c r="V349" s="165"/>
      <c r="W349" s="164"/>
      <c r="X349" s="164"/>
      <c r="Y349" s="164"/>
      <c r="Z349" s="164"/>
      <c r="AA349" s="164"/>
      <c r="AB349" s="164"/>
      <c r="AC349" s="164"/>
      <c r="AD349" s="164"/>
      <c r="AE349" s="164"/>
      <c r="AF349" s="164"/>
      <c r="AG349" s="164"/>
      <c r="AH349" s="164"/>
      <c r="AI349" s="164"/>
      <c r="AJ349" s="164"/>
      <c r="AK349" s="164"/>
      <c r="AL349" s="164"/>
      <c r="AM349" s="164"/>
      <c r="AN349" s="164"/>
      <c r="AO349" s="164"/>
      <c r="AP349" s="164"/>
      <c r="AQ349" s="164"/>
      <c r="AR349" s="164"/>
      <c r="AS349" s="164"/>
      <c r="AT349" s="164"/>
      <c r="AU349" s="164"/>
      <c r="AV349" s="164"/>
      <c r="AW349" s="164"/>
      <c r="AX349" s="164"/>
      <c r="AY349" s="164"/>
      <c r="AZ349" s="164"/>
      <c r="BA349" s="164"/>
      <c r="BB349" s="164"/>
      <c r="BC349" s="164"/>
      <c r="BD349" s="164"/>
      <c r="BE349" s="164"/>
      <c r="BF349" s="164"/>
      <c r="BG349" s="164"/>
      <c r="BH349" s="164"/>
      <c r="BI349" s="164"/>
      <c r="BJ349" s="164"/>
      <c r="BK349" s="164"/>
      <c r="BL349" s="164"/>
    </row>
    <row r="350" spans="1:64" s="163" customFormat="1" ht="30" customHeight="1" thickBot="1" x14ac:dyDescent="0.4">
      <c r="A350" s="215"/>
      <c r="B350" s="169">
        <f>SubmittalSchedule!A348</f>
        <v>0</v>
      </c>
      <c r="C350" s="170">
        <f>SubmittalSchedule!B348</f>
        <v>0</v>
      </c>
      <c r="D350" s="172">
        <v>0</v>
      </c>
      <c r="E350" s="171" t="d">
        <f>SubmittalSchedule!C348</f>
        <v>1899-12-30</v>
      </c>
      <c r="F350" s="174" t="d">
        <f t="shared" si="20"/>
        <v>1900-01-13</v>
      </c>
      <c r="G350" s="214" t="str">
        <f t="shared" ca="1" si="21"/>
        <v>Due</v>
      </c>
      <c r="H350" s="162">
        <f t="shared" si="19"/>
        <v>15</v>
      </c>
      <c r="I350" s="164"/>
      <c r="J350" s="164"/>
      <c r="K350" s="164"/>
      <c r="L350" s="164"/>
      <c r="M350" s="164"/>
      <c r="N350" s="164"/>
      <c r="O350" s="164"/>
      <c r="P350" s="164"/>
      <c r="Q350" s="164"/>
      <c r="R350" s="164"/>
      <c r="S350" s="164"/>
      <c r="T350" s="164"/>
      <c r="U350" s="165"/>
      <c r="V350" s="165"/>
      <c r="W350" s="164"/>
      <c r="X350" s="164"/>
      <c r="Y350" s="164"/>
      <c r="Z350" s="164"/>
      <c r="AA350" s="164"/>
      <c r="AB350" s="164"/>
      <c r="AC350" s="164"/>
      <c r="AD350" s="164"/>
      <c r="AE350" s="164"/>
      <c r="AF350" s="164"/>
      <c r="AG350" s="164"/>
      <c r="AH350" s="164"/>
      <c r="AI350" s="164"/>
      <c r="AJ350" s="164"/>
      <c r="AK350" s="164"/>
      <c r="AL350" s="164"/>
      <c r="AM350" s="164"/>
      <c r="AN350" s="164"/>
      <c r="AO350" s="164"/>
      <c r="AP350" s="164"/>
      <c r="AQ350" s="164"/>
      <c r="AR350" s="164"/>
      <c r="AS350" s="164"/>
      <c r="AT350" s="164"/>
      <c r="AU350" s="164"/>
      <c r="AV350" s="164"/>
      <c r="AW350" s="164"/>
      <c r="AX350" s="164"/>
      <c r="AY350" s="164"/>
      <c r="AZ350" s="164"/>
      <c r="BA350" s="164"/>
      <c r="BB350" s="164"/>
      <c r="BC350" s="164"/>
      <c r="BD350" s="164"/>
      <c r="BE350" s="164"/>
      <c r="BF350" s="164"/>
      <c r="BG350" s="164"/>
      <c r="BH350" s="164"/>
      <c r="BI350" s="164"/>
      <c r="BJ350" s="164"/>
      <c r="BK350" s="164"/>
      <c r="BL350" s="164"/>
    </row>
    <row r="351" spans="1:64" s="163" customFormat="1" ht="30" customHeight="1" thickBot="1" x14ac:dyDescent="0.4">
      <c r="A351" s="215"/>
      <c r="B351" s="169">
        <f>SubmittalSchedule!A349</f>
        <v>0</v>
      </c>
      <c r="C351" s="170">
        <f>SubmittalSchedule!B349</f>
        <v>0</v>
      </c>
      <c r="D351" s="172">
        <v>0</v>
      </c>
      <c r="E351" s="171" t="d">
        <f>SubmittalSchedule!C349</f>
        <v>1899-12-30</v>
      </c>
      <c r="F351" s="174" t="d">
        <f t="shared" si="20"/>
        <v>1900-01-13</v>
      </c>
      <c r="G351" s="214" t="str">
        <f t="shared" ca="1" si="21"/>
        <v>Due</v>
      </c>
      <c r="H351" s="162">
        <f t="shared" si="19"/>
        <v>15</v>
      </c>
      <c r="I351" s="164"/>
      <c r="J351" s="164"/>
      <c r="K351" s="164"/>
      <c r="L351" s="164"/>
      <c r="M351" s="164"/>
      <c r="N351" s="164"/>
      <c r="O351" s="164"/>
      <c r="P351" s="164"/>
      <c r="Q351" s="164"/>
      <c r="R351" s="164"/>
      <c r="S351" s="164"/>
      <c r="T351" s="164"/>
      <c r="U351" s="165"/>
      <c r="V351" s="165"/>
      <c r="W351" s="164"/>
      <c r="X351" s="164"/>
      <c r="Y351" s="164"/>
      <c r="Z351" s="164"/>
      <c r="AA351" s="164"/>
      <c r="AB351" s="164"/>
      <c r="AC351" s="164"/>
      <c r="AD351" s="164"/>
      <c r="AE351" s="164"/>
      <c r="AF351" s="164"/>
      <c r="AG351" s="164"/>
      <c r="AH351" s="164"/>
      <c r="AI351" s="164"/>
      <c r="AJ351" s="164"/>
      <c r="AK351" s="164"/>
      <c r="AL351" s="164"/>
      <c r="AM351" s="164"/>
      <c r="AN351" s="164"/>
      <c r="AO351" s="164"/>
      <c r="AP351" s="164"/>
      <c r="AQ351" s="164"/>
      <c r="AR351" s="164"/>
      <c r="AS351" s="164"/>
      <c r="AT351" s="164"/>
      <c r="AU351" s="164"/>
      <c r="AV351" s="164"/>
      <c r="AW351" s="164"/>
      <c r="AX351" s="164"/>
      <c r="AY351" s="164"/>
      <c r="AZ351" s="164"/>
      <c r="BA351" s="164"/>
      <c r="BB351" s="164"/>
      <c r="BC351" s="164"/>
      <c r="BD351" s="164"/>
      <c r="BE351" s="164"/>
      <c r="BF351" s="164"/>
      <c r="BG351" s="164"/>
      <c r="BH351" s="164"/>
      <c r="BI351" s="164"/>
      <c r="BJ351" s="164"/>
      <c r="BK351" s="164"/>
      <c r="BL351" s="164"/>
    </row>
    <row r="352" spans="1:64" s="163" customFormat="1" ht="30" customHeight="1" thickBot="1" x14ac:dyDescent="0.4">
      <c r="A352" s="215"/>
      <c r="B352" s="169">
        <f>SubmittalSchedule!A350</f>
        <v>0</v>
      </c>
      <c r="C352" s="170">
        <f>SubmittalSchedule!B350</f>
        <v>0</v>
      </c>
      <c r="D352" s="172">
        <v>0</v>
      </c>
      <c r="E352" s="171" t="d">
        <f>SubmittalSchedule!C350</f>
        <v>1899-12-30</v>
      </c>
      <c r="F352" s="174" t="d">
        <f t="shared" si="20"/>
        <v>1900-01-13</v>
      </c>
      <c r="G352" s="214" t="str">
        <f t="shared" ca="1" si="21"/>
        <v>Due</v>
      </c>
      <c r="H352" s="162">
        <f t="shared" si="19"/>
        <v>15</v>
      </c>
      <c r="I352" s="164"/>
      <c r="J352" s="164"/>
      <c r="K352" s="164"/>
      <c r="L352" s="164"/>
      <c r="M352" s="164"/>
      <c r="N352" s="164"/>
      <c r="O352" s="164"/>
      <c r="P352" s="164"/>
      <c r="Q352" s="164"/>
      <c r="R352" s="164"/>
      <c r="S352" s="164"/>
      <c r="T352" s="164"/>
      <c r="U352" s="165"/>
      <c r="V352" s="165"/>
      <c r="W352" s="164"/>
      <c r="X352" s="164"/>
      <c r="Y352" s="164"/>
      <c r="Z352" s="164"/>
      <c r="AA352" s="164"/>
      <c r="AB352" s="164"/>
      <c r="AC352" s="164"/>
      <c r="AD352" s="164"/>
      <c r="AE352" s="164"/>
      <c r="AF352" s="164"/>
      <c r="AG352" s="164"/>
      <c r="AH352" s="164"/>
      <c r="AI352" s="164"/>
      <c r="AJ352" s="164"/>
      <c r="AK352" s="164"/>
      <c r="AL352" s="164"/>
      <c r="AM352" s="164"/>
      <c r="AN352" s="164"/>
      <c r="AO352" s="164"/>
      <c r="AP352" s="164"/>
      <c r="AQ352" s="164"/>
      <c r="AR352" s="164"/>
      <c r="AS352" s="164"/>
      <c r="AT352" s="164"/>
      <c r="AU352" s="164"/>
      <c r="AV352" s="164"/>
      <c r="AW352" s="164"/>
      <c r="AX352" s="164"/>
      <c r="AY352" s="164"/>
      <c r="AZ352" s="164"/>
      <c r="BA352" s="164"/>
      <c r="BB352" s="164"/>
      <c r="BC352" s="164"/>
      <c r="BD352" s="164"/>
      <c r="BE352" s="164"/>
      <c r="BF352" s="164"/>
      <c r="BG352" s="164"/>
      <c r="BH352" s="164"/>
      <c r="BI352" s="164"/>
      <c r="BJ352" s="164"/>
      <c r="BK352" s="164"/>
      <c r="BL352" s="164"/>
    </row>
    <row r="353" spans="1:64" s="163" customFormat="1" ht="30" customHeight="1" thickBot="1" x14ac:dyDescent="0.4">
      <c r="A353" s="215"/>
      <c r="B353" s="169">
        <f>SubmittalSchedule!A351</f>
        <v>0</v>
      </c>
      <c r="C353" s="170">
        <f>SubmittalSchedule!B351</f>
        <v>0</v>
      </c>
      <c r="D353" s="172">
        <v>0</v>
      </c>
      <c r="E353" s="171" t="d">
        <f>SubmittalSchedule!C351</f>
        <v>1899-12-30</v>
      </c>
      <c r="F353" s="174" t="d">
        <f t="shared" si="20"/>
        <v>1900-01-13</v>
      </c>
      <c r="G353" s="214" t="str">
        <f t="shared" ca="1" si="21"/>
        <v>Due</v>
      </c>
      <c r="H353" s="162">
        <f t="shared" si="19"/>
        <v>15</v>
      </c>
      <c r="I353" s="164"/>
      <c r="J353" s="164"/>
      <c r="K353" s="164"/>
      <c r="L353" s="164"/>
      <c r="M353" s="164"/>
      <c r="N353" s="164"/>
      <c r="O353" s="164"/>
      <c r="P353" s="164"/>
      <c r="Q353" s="164"/>
      <c r="R353" s="164"/>
      <c r="S353" s="164"/>
      <c r="T353" s="164"/>
      <c r="U353" s="165"/>
      <c r="V353" s="165"/>
      <c r="W353" s="164"/>
      <c r="X353" s="164"/>
      <c r="Y353" s="164"/>
      <c r="Z353" s="164"/>
      <c r="AA353" s="164"/>
      <c r="AB353" s="164"/>
      <c r="AC353" s="164"/>
      <c r="AD353" s="164"/>
      <c r="AE353" s="164"/>
      <c r="AF353" s="164"/>
      <c r="AG353" s="164"/>
      <c r="AH353" s="164"/>
      <c r="AI353" s="164"/>
      <c r="AJ353" s="164"/>
      <c r="AK353" s="164"/>
      <c r="AL353" s="164"/>
      <c r="AM353" s="164"/>
      <c r="AN353" s="164"/>
      <c r="AO353" s="164"/>
      <c r="AP353" s="164"/>
      <c r="AQ353" s="164"/>
      <c r="AR353" s="164"/>
      <c r="AS353" s="164"/>
      <c r="AT353" s="164"/>
      <c r="AU353" s="164"/>
      <c r="AV353" s="164"/>
      <c r="AW353" s="164"/>
      <c r="AX353" s="164"/>
      <c r="AY353" s="164"/>
      <c r="AZ353" s="164"/>
      <c r="BA353" s="164"/>
      <c r="BB353" s="164"/>
      <c r="BC353" s="164"/>
      <c r="BD353" s="164"/>
      <c r="BE353" s="164"/>
      <c r="BF353" s="164"/>
      <c r="BG353" s="164"/>
      <c r="BH353" s="164"/>
      <c r="BI353" s="164"/>
      <c r="BJ353" s="164"/>
      <c r="BK353" s="164"/>
      <c r="BL353" s="164"/>
    </row>
    <row r="354" spans="1:64" s="163" customFormat="1" ht="30" customHeight="1" thickBot="1" x14ac:dyDescent="0.4">
      <c r="A354" s="215"/>
      <c r="B354" s="169">
        <f>SubmittalSchedule!A352</f>
        <v>0</v>
      </c>
      <c r="C354" s="170">
        <f>SubmittalSchedule!B352</f>
        <v>0</v>
      </c>
      <c r="D354" s="172">
        <v>0</v>
      </c>
      <c r="E354" s="171" t="d">
        <f>SubmittalSchedule!C352</f>
        <v>1899-12-30</v>
      </c>
      <c r="F354" s="174" t="d">
        <f t="shared" si="20"/>
        <v>1900-01-13</v>
      </c>
      <c r="G354" s="214" t="str">
        <f t="shared" ca="1" si="21"/>
        <v>Due</v>
      </c>
      <c r="H354" s="162">
        <f t="shared" si="19"/>
        <v>15</v>
      </c>
      <c r="I354" s="164"/>
      <c r="J354" s="164"/>
      <c r="K354" s="164"/>
      <c r="L354" s="164"/>
      <c r="M354" s="164"/>
      <c r="N354" s="164"/>
      <c r="O354" s="164"/>
      <c r="P354" s="164"/>
      <c r="Q354" s="164"/>
      <c r="R354" s="164"/>
      <c r="S354" s="164"/>
      <c r="T354" s="164"/>
      <c r="U354" s="165"/>
      <c r="V354" s="165"/>
      <c r="W354" s="164"/>
      <c r="X354" s="164"/>
      <c r="Y354" s="164"/>
      <c r="Z354" s="164"/>
      <c r="AA354" s="164"/>
      <c r="AB354" s="164"/>
      <c r="AC354" s="164"/>
      <c r="AD354" s="164"/>
      <c r="AE354" s="164"/>
      <c r="AF354" s="164"/>
      <c r="AG354" s="164"/>
      <c r="AH354" s="164"/>
      <c r="AI354" s="164"/>
      <c r="AJ354" s="164"/>
      <c r="AK354" s="164"/>
      <c r="AL354" s="164"/>
      <c r="AM354" s="164"/>
      <c r="AN354" s="164"/>
      <c r="AO354" s="164"/>
      <c r="AP354" s="164"/>
      <c r="AQ354" s="164"/>
      <c r="AR354" s="164"/>
      <c r="AS354" s="164"/>
      <c r="AT354" s="164"/>
      <c r="AU354" s="164"/>
      <c r="AV354" s="164"/>
      <c r="AW354" s="164"/>
      <c r="AX354" s="164"/>
      <c r="AY354" s="164"/>
      <c r="AZ354" s="164"/>
      <c r="BA354" s="164"/>
      <c r="BB354" s="164"/>
      <c r="BC354" s="164"/>
      <c r="BD354" s="164"/>
      <c r="BE354" s="164"/>
      <c r="BF354" s="164"/>
      <c r="BG354" s="164"/>
      <c r="BH354" s="164"/>
      <c r="BI354" s="164"/>
      <c r="BJ354" s="164"/>
      <c r="BK354" s="164"/>
      <c r="BL354" s="164"/>
    </row>
    <row r="355" spans="1:64" s="163" customFormat="1" ht="30" customHeight="1" thickBot="1" x14ac:dyDescent="0.4">
      <c r="A355" s="215"/>
      <c r="B355" s="169">
        <f>SubmittalSchedule!A353</f>
        <v>0</v>
      </c>
      <c r="C355" s="170">
        <f>SubmittalSchedule!B353</f>
        <v>0</v>
      </c>
      <c r="D355" s="172">
        <v>0</v>
      </c>
      <c r="E355" s="171" t="d">
        <f>SubmittalSchedule!C353</f>
        <v>1899-12-30</v>
      </c>
      <c r="F355" s="174" t="d">
        <f t="shared" si="20"/>
        <v>1900-01-13</v>
      </c>
      <c r="G355" s="214" t="str">
        <f t="shared" ca="1" si="21"/>
        <v>Due</v>
      </c>
      <c r="H355" s="162">
        <f t="shared" si="19"/>
        <v>15</v>
      </c>
      <c r="I355" s="164"/>
      <c r="J355" s="164"/>
      <c r="K355" s="164"/>
      <c r="L355" s="164"/>
      <c r="M355" s="164"/>
      <c r="N355" s="164"/>
      <c r="O355" s="164"/>
      <c r="P355" s="164"/>
      <c r="Q355" s="164"/>
      <c r="R355" s="164"/>
      <c r="S355" s="164"/>
      <c r="T355" s="164"/>
      <c r="U355" s="165"/>
      <c r="V355" s="165"/>
      <c r="W355" s="164"/>
      <c r="X355" s="164"/>
      <c r="Y355" s="164"/>
      <c r="Z355" s="164"/>
      <c r="AA355" s="164"/>
      <c r="AB355" s="164"/>
      <c r="AC355" s="164"/>
      <c r="AD355" s="164"/>
      <c r="AE355" s="164"/>
      <c r="AF355" s="164"/>
      <c r="AG355" s="164"/>
      <c r="AH355" s="164"/>
      <c r="AI355" s="164"/>
      <c r="AJ355" s="164"/>
      <c r="AK355" s="164"/>
      <c r="AL355" s="164"/>
      <c r="AM355" s="164"/>
      <c r="AN355" s="164"/>
      <c r="AO355" s="164"/>
      <c r="AP355" s="164"/>
      <c r="AQ355" s="164"/>
      <c r="AR355" s="164"/>
      <c r="AS355" s="164"/>
      <c r="AT355" s="164"/>
      <c r="AU355" s="164"/>
      <c r="AV355" s="164"/>
      <c r="AW355" s="164"/>
      <c r="AX355" s="164"/>
      <c r="AY355" s="164"/>
      <c r="AZ355" s="164"/>
      <c r="BA355" s="164"/>
      <c r="BB355" s="164"/>
      <c r="BC355" s="164"/>
      <c r="BD355" s="164"/>
      <c r="BE355" s="164"/>
      <c r="BF355" s="164"/>
      <c r="BG355" s="164"/>
      <c r="BH355" s="164"/>
      <c r="BI355" s="164"/>
      <c r="BJ355" s="164"/>
      <c r="BK355" s="164"/>
      <c r="BL355" s="164"/>
    </row>
    <row r="356" spans="1:64" s="163" customFormat="1" ht="30" customHeight="1" thickBot="1" x14ac:dyDescent="0.4">
      <c r="A356" s="215"/>
      <c r="B356" s="169">
        <f>SubmittalSchedule!A354</f>
        <v>0</v>
      </c>
      <c r="C356" s="170">
        <f>SubmittalSchedule!B354</f>
        <v>0</v>
      </c>
      <c r="D356" s="172">
        <v>0</v>
      </c>
      <c r="E356" s="171" t="d">
        <f>SubmittalSchedule!C354</f>
        <v>1899-12-30</v>
      </c>
      <c r="F356" s="174" t="d">
        <f t="shared" si="20"/>
        <v>1900-01-13</v>
      </c>
      <c r="G356" s="214" t="str">
        <f t="shared" ca="1" si="21"/>
        <v>Due</v>
      </c>
      <c r="H356" s="162">
        <f t="shared" si="19"/>
        <v>15</v>
      </c>
      <c r="I356" s="164"/>
      <c r="J356" s="164"/>
      <c r="K356" s="164"/>
      <c r="L356" s="164"/>
      <c r="M356" s="164"/>
      <c r="N356" s="164"/>
      <c r="O356" s="164"/>
      <c r="P356" s="164"/>
      <c r="Q356" s="164"/>
      <c r="R356" s="164"/>
      <c r="S356" s="164"/>
      <c r="T356" s="164"/>
      <c r="U356" s="165"/>
      <c r="V356" s="165"/>
      <c r="W356" s="164"/>
      <c r="X356" s="164"/>
      <c r="Y356" s="164"/>
      <c r="Z356" s="164"/>
      <c r="AA356" s="164"/>
      <c r="AB356" s="164"/>
      <c r="AC356" s="164"/>
      <c r="AD356" s="164"/>
      <c r="AE356" s="164"/>
      <c r="AF356" s="164"/>
      <c r="AG356" s="164"/>
      <c r="AH356" s="164"/>
      <c r="AI356" s="164"/>
      <c r="AJ356" s="164"/>
      <c r="AK356" s="164"/>
      <c r="AL356" s="164"/>
      <c r="AM356" s="164"/>
      <c r="AN356" s="164"/>
      <c r="AO356" s="164"/>
      <c r="AP356" s="164"/>
      <c r="AQ356" s="164"/>
      <c r="AR356" s="164"/>
      <c r="AS356" s="164"/>
      <c r="AT356" s="164"/>
      <c r="AU356" s="164"/>
      <c r="AV356" s="164"/>
      <c r="AW356" s="164"/>
      <c r="AX356" s="164"/>
      <c r="AY356" s="164"/>
      <c r="AZ356" s="164"/>
      <c r="BA356" s="164"/>
      <c r="BB356" s="164"/>
      <c r="BC356" s="164"/>
      <c r="BD356" s="164"/>
      <c r="BE356" s="164"/>
      <c r="BF356" s="164"/>
      <c r="BG356" s="164"/>
      <c r="BH356" s="164"/>
      <c r="BI356" s="164"/>
      <c r="BJ356" s="164"/>
      <c r="BK356" s="164"/>
      <c r="BL356" s="164"/>
    </row>
    <row r="357" spans="1:64" s="163" customFormat="1" ht="30" customHeight="1" thickBot="1" x14ac:dyDescent="0.4">
      <c r="A357" s="215"/>
      <c r="B357" s="169">
        <f>SubmittalSchedule!A355</f>
        <v>0</v>
      </c>
      <c r="C357" s="170">
        <f>SubmittalSchedule!B355</f>
        <v>0</v>
      </c>
      <c r="D357" s="172">
        <v>0</v>
      </c>
      <c r="E357" s="171" t="d">
        <f>SubmittalSchedule!C355</f>
        <v>1899-12-30</v>
      </c>
      <c r="F357" s="174" t="d">
        <f t="shared" si="20"/>
        <v>1900-01-13</v>
      </c>
      <c r="G357" s="214" t="str">
        <f t="shared" ca="1" si="21"/>
        <v>Due</v>
      </c>
      <c r="H357" s="162">
        <f t="shared" si="19"/>
        <v>15</v>
      </c>
      <c r="I357" s="164"/>
      <c r="J357" s="164"/>
      <c r="K357" s="164"/>
      <c r="L357" s="164"/>
      <c r="M357" s="164"/>
      <c r="N357" s="164"/>
      <c r="O357" s="164"/>
      <c r="P357" s="164"/>
      <c r="Q357" s="164"/>
      <c r="R357" s="164"/>
      <c r="S357" s="164"/>
      <c r="T357" s="164"/>
      <c r="U357" s="165"/>
      <c r="V357" s="165"/>
      <c r="W357" s="164"/>
      <c r="X357" s="164"/>
      <c r="Y357" s="164"/>
      <c r="Z357" s="164"/>
      <c r="AA357" s="164"/>
      <c r="AB357" s="164"/>
      <c r="AC357" s="164"/>
      <c r="AD357" s="164"/>
      <c r="AE357" s="164"/>
      <c r="AF357" s="164"/>
      <c r="AG357" s="164"/>
      <c r="AH357" s="164"/>
      <c r="AI357" s="164"/>
      <c r="AJ357" s="164"/>
      <c r="AK357" s="164"/>
      <c r="AL357" s="164"/>
      <c r="AM357" s="164"/>
      <c r="AN357" s="164"/>
      <c r="AO357" s="164"/>
      <c r="AP357" s="164"/>
      <c r="AQ357" s="164"/>
      <c r="AR357" s="164"/>
      <c r="AS357" s="164"/>
      <c r="AT357" s="164"/>
      <c r="AU357" s="164"/>
      <c r="AV357" s="164"/>
      <c r="AW357" s="164"/>
      <c r="AX357" s="164"/>
      <c r="AY357" s="164"/>
      <c r="AZ357" s="164"/>
      <c r="BA357" s="164"/>
      <c r="BB357" s="164"/>
      <c r="BC357" s="164"/>
      <c r="BD357" s="164"/>
      <c r="BE357" s="164"/>
      <c r="BF357" s="164"/>
      <c r="BG357" s="164"/>
      <c r="BH357" s="164"/>
      <c r="BI357" s="164"/>
      <c r="BJ357" s="164"/>
      <c r="BK357" s="164"/>
      <c r="BL357" s="164"/>
    </row>
    <row r="358" spans="1:64" s="163" customFormat="1" ht="30" customHeight="1" thickBot="1" x14ac:dyDescent="0.4">
      <c r="A358" s="215"/>
      <c r="B358" s="169">
        <f>SubmittalSchedule!A356</f>
        <v>0</v>
      </c>
      <c r="C358" s="170">
        <f>SubmittalSchedule!B356</f>
        <v>0</v>
      </c>
      <c r="D358" s="172">
        <v>0</v>
      </c>
      <c r="E358" s="171" t="d">
        <f>SubmittalSchedule!C356</f>
        <v>1899-12-30</v>
      </c>
      <c r="F358" s="174" t="d">
        <f t="shared" si="20"/>
        <v>1900-01-13</v>
      </c>
      <c r="G358" s="214" t="str">
        <f t="shared" ca="1" si="21"/>
        <v>Due</v>
      </c>
      <c r="H358" s="162">
        <f t="shared" si="19"/>
        <v>15</v>
      </c>
      <c r="I358" s="164"/>
      <c r="J358" s="164"/>
      <c r="K358" s="164"/>
      <c r="L358" s="164"/>
      <c r="M358" s="164"/>
      <c r="N358" s="164"/>
      <c r="O358" s="164"/>
      <c r="P358" s="164"/>
      <c r="Q358" s="164"/>
      <c r="R358" s="164"/>
      <c r="S358" s="164"/>
      <c r="T358" s="164"/>
      <c r="U358" s="165"/>
      <c r="V358" s="165"/>
      <c r="W358" s="164"/>
      <c r="X358" s="164"/>
      <c r="Y358" s="164"/>
      <c r="Z358" s="164"/>
      <c r="AA358" s="164"/>
      <c r="AB358" s="164"/>
      <c r="AC358" s="164"/>
      <c r="AD358" s="164"/>
      <c r="AE358" s="164"/>
      <c r="AF358" s="164"/>
      <c r="AG358" s="164"/>
      <c r="AH358" s="164"/>
      <c r="AI358" s="164"/>
      <c r="AJ358" s="164"/>
      <c r="AK358" s="164"/>
      <c r="AL358" s="164"/>
      <c r="AM358" s="164"/>
      <c r="AN358" s="164"/>
      <c r="AO358" s="164"/>
      <c r="AP358" s="164"/>
      <c r="AQ358" s="164"/>
      <c r="AR358" s="164"/>
      <c r="AS358" s="164"/>
      <c r="AT358" s="164"/>
      <c r="AU358" s="164"/>
      <c r="AV358" s="164"/>
      <c r="AW358" s="164"/>
      <c r="AX358" s="164"/>
      <c r="AY358" s="164"/>
      <c r="AZ358" s="164"/>
      <c r="BA358" s="164"/>
      <c r="BB358" s="164"/>
      <c r="BC358" s="164"/>
      <c r="BD358" s="164"/>
      <c r="BE358" s="164"/>
      <c r="BF358" s="164"/>
      <c r="BG358" s="164"/>
      <c r="BH358" s="164"/>
      <c r="BI358" s="164"/>
      <c r="BJ358" s="164"/>
      <c r="BK358" s="164"/>
      <c r="BL358" s="164"/>
    </row>
    <row r="359" spans="1:64" s="163" customFormat="1" ht="30" customHeight="1" thickBot="1" x14ac:dyDescent="0.4">
      <c r="A359" s="215"/>
      <c r="B359" s="169">
        <f>SubmittalSchedule!A357</f>
        <v>0</v>
      </c>
      <c r="C359" s="170">
        <f>SubmittalSchedule!B357</f>
        <v>0</v>
      </c>
      <c r="D359" s="172">
        <v>0</v>
      </c>
      <c r="E359" s="171" t="d">
        <f>SubmittalSchedule!C357</f>
        <v>1899-12-30</v>
      </c>
      <c r="F359" s="174" t="d">
        <f t="shared" si="20"/>
        <v>1900-01-13</v>
      </c>
      <c r="G359" s="214" t="str">
        <f t="shared" ca="1" si="21"/>
        <v>Due</v>
      </c>
      <c r="H359" s="162">
        <f t="shared" si="19"/>
        <v>15</v>
      </c>
      <c r="I359" s="164"/>
      <c r="J359" s="164"/>
      <c r="K359" s="164"/>
      <c r="L359" s="164"/>
      <c r="M359" s="164"/>
      <c r="N359" s="164"/>
      <c r="O359" s="164"/>
      <c r="P359" s="164"/>
      <c r="Q359" s="164"/>
      <c r="R359" s="164"/>
      <c r="S359" s="164"/>
      <c r="T359" s="164"/>
      <c r="U359" s="165"/>
      <c r="V359" s="165"/>
      <c r="W359" s="164"/>
      <c r="X359" s="164"/>
      <c r="Y359" s="164"/>
      <c r="Z359" s="164"/>
      <c r="AA359" s="164"/>
      <c r="AB359" s="164"/>
      <c r="AC359" s="164"/>
      <c r="AD359" s="164"/>
      <c r="AE359" s="164"/>
      <c r="AF359" s="164"/>
      <c r="AG359" s="164"/>
      <c r="AH359" s="164"/>
      <c r="AI359" s="164"/>
      <c r="AJ359" s="164"/>
      <c r="AK359" s="164"/>
      <c r="AL359" s="164"/>
      <c r="AM359" s="164"/>
      <c r="AN359" s="164"/>
      <c r="AO359" s="164"/>
      <c r="AP359" s="164"/>
      <c r="AQ359" s="164"/>
      <c r="AR359" s="164"/>
      <c r="AS359" s="164"/>
      <c r="AT359" s="164"/>
      <c r="AU359" s="164"/>
      <c r="AV359" s="164"/>
      <c r="AW359" s="164"/>
      <c r="AX359" s="164"/>
      <c r="AY359" s="164"/>
      <c r="AZ359" s="164"/>
      <c r="BA359" s="164"/>
      <c r="BB359" s="164"/>
      <c r="BC359" s="164"/>
      <c r="BD359" s="164"/>
      <c r="BE359" s="164"/>
      <c r="BF359" s="164"/>
      <c r="BG359" s="164"/>
      <c r="BH359" s="164"/>
      <c r="BI359" s="164"/>
      <c r="BJ359" s="164"/>
      <c r="BK359" s="164"/>
      <c r="BL359" s="164"/>
    </row>
    <row r="360" spans="1:64" s="163" customFormat="1" ht="30" customHeight="1" thickBot="1" x14ac:dyDescent="0.4">
      <c r="A360" s="215"/>
      <c r="B360" s="169">
        <f>SubmittalSchedule!A358</f>
        <v>0</v>
      </c>
      <c r="C360" s="170">
        <f>SubmittalSchedule!B358</f>
        <v>0</v>
      </c>
      <c r="D360" s="172">
        <v>0</v>
      </c>
      <c r="E360" s="171" t="d">
        <f>SubmittalSchedule!C358</f>
        <v>1899-12-30</v>
      </c>
      <c r="F360" s="174" t="d">
        <f t="shared" si="20"/>
        <v>1900-01-13</v>
      </c>
      <c r="G360" s="214" t="str">
        <f t="shared" ca="1" si="21"/>
        <v>Due</v>
      </c>
      <c r="H360" s="162">
        <f t="shared" si="19"/>
        <v>15</v>
      </c>
      <c r="I360" s="164"/>
      <c r="J360" s="164"/>
      <c r="K360" s="164"/>
      <c r="L360" s="164"/>
      <c r="M360" s="164"/>
      <c r="N360" s="164"/>
      <c r="O360" s="164"/>
      <c r="P360" s="164"/>
      <c r="Q360" s="164"/>
      <c r="R360" s="164"/>
      <c r="S360" s="164"/>
      <c r="T360" s="164"/>
      <c r="U360" s="165"/>
      <c r="V360" s="165"/>
      <c r="W360" s="164"/>
      <c r="X360" s="164"/>
      <c r="Y360" s="164"/>
      <c r="Z360" s="164"/>
      <c r="AA360" s="164"/>
      <c r="AB360" s="164"/>
      <c r="AC360" s="164"/>
      <c r="AD360" s="164"/>
      <c r="AE360" s="164"/>
      <c r="AF360" s="164"/>
      <c r="AG360" s="164"/>
      <c r="AH360" s="164"/>
      <c r="AI360" s="164"/>
      <c r="AJ360" s="164"/>
      <c r="AK360" s="164"/>
      <c r="AL360" s="164"/>
      <c r="AM360" s="164"/>
      <c r="AN360" s="164"/>
      <c r="AO360" s="164"/>
      <c r="AP360" s="164"/>
      <c r="AQ360" s="164"/>
      <c r="AR360" s="164"/>
      <c r="AS360" s="164"/>
      <c r="AT360" s="164"/>
      <c r="AU360" s="164"/>
      <c r="AV360" s="164"/>
      <c r="AW360" s="164"/>
      <c r="AX360" s="164"/>
      <c r="AY360" s="164"/>
      <c r="AZ360" s="164"/>
      <c r="BA360" s="164"/>
      <c r="BB360" s="164"/>
      <c r="BC360" s="164"/>
      <c r="BD360" s="164"/>
      <c r="BE360" s="164"/>
      <c r="BF360" s="164"/>
      <c r="BG360" s="164"/>
      <c r="BH360" s="164"/>
      <c r="BI360" s="164"/>
      <c r="BJ360" s="164"/>
      <c r="BK360" s="164"/>
      <c r="BL360" s="164"/>
    </row>
    <row r="361" spans="1:64" s="163" customFormat="1" ht="30" customHeight="1" thickBot="1" x14ac:dyDescent="0.4">
      <c r="A361" s="215"/>
      <c r="B361" s="169">
        <f>SubmittalSchedule!A359</f>
        <v>0</v>
      </c>
      <c r="C361" s="170">
        <f>SubmittalSchedule!B359</f>
        <v>0</v>
      </c>
      <c r="D361" s="172">
        <v>0</v>
      </c>
      <c r="E361" s="171" t="d">
        <f>SubmittalSchedule!C359</f>
        <v>1899-12-30</v>
      </c>
      <c r="F361" s="174" t="d">
        <f t="shared" si="20"/>
        <v>1900-01-13</v>
      </c>
      <c r="G361" s="214" t="str">
        <f t="shared" ca="1" si="21"/>
        <v>Due</v>
      </c>
      <c r="H361" s="162">
        <f t="shared" si="19"/>
        <v>15</v>
      </c>
      <c r="I361" s="164"/>
      <c r="J361" s="164"/>
      <c r="K361" s="164"/>
      <c r="L361" s="164"/>
      <c r="M361" s="164"/>
      <c r="N361" s="164"/>
      <c r="O361" s="164"/>
      <c r="P361" s="164"/>
      <c r="Q361" s="164"/>
      <c r="R361" s="164"/>
      <c r="S361" s="164"/>
      <c r="T361" s="164"/>
      <c r="U361" s="165"/>
      <c r="V361" s="165"/>
      <c r="W361" s="164"/>
      <c r="X361" s="164"/>
      <c r="Y361" s="164"/>
      <c r="Z361" s="164"/>
      <c r="AA361" s="164"/>
      <c r="AB361" s="164"/>
      <c r="AC361" s="164"/>
      <c r="AD361" s="164"/>
      <c r="AE361" s="164"/>
      <c r="AF361" s="164"/>
      <c r="AG361" s="164"/>
      <c r="AH361" s="164"/>
      <c r="AI361" s="164"/>
      <c r="AJ361" s="164"/>
      <c r="AK361" s="164"/>
      <c r="AL361" s="164"/>
      <c r="AM361" s="164"/>
      <c r="AN361" s="164"/>
      <c r="AO361" s="164"/>
      <c r="AP361" s="164"/>
      <c r="AQ361" s="164"/>
      <c r="AR361" s="164"/>
      <c r="AS361" s="164"/>
      <c r="AT361" s="164"/>
      <c r="AU361" s="164"/>
      <c r="AV361" s="164"/>
      <c r="AW361" s="164"/>
      <c r="AX361" s="164"/>
      <c r="AY361" s="164"/>
      <c r="AZ361" s="164"/>
      <c r="BA361" s="164"/>
      <c r="BB361" s="164"/>
      <c r="BC361" s="164"/>
      <c r="BD361" s="164"/>
      <c r="BE361" s="164"/>
      <c r="BF361" s="164"/>
      <c r="BG361" s="164"/>
      <c r="BH361" s="164"/>
      <c r="BI361" s="164"/>
      <c r="BJ361" s="164"/>
      <c r="BK361" s="164"/>
      <c r="BL361" s="164"/>
    </row>
    <row r="362" spans="1:64" s="163" customFormat="1" ht="30" customHeight="1" thickBot="1" x14ac:dyDescent="0.4">
      <c r="A362" s="215"/>
      <c r="B362" s="169">
        <f>SubmittalSchedule!A360</f>
        <v>0</v>
      </c>
      <c r="C362" s="170">
        <f>SubmittalSchedule!B360</f>
        <v>0</v>
      </c>
      <c r="D362" s="172">
        <v>0</v>
      </c>
      <c r="E362" s="171" t="d">
        <f>SubmittalSchedule!C360</f>
        <v>1899-12-30</v>
      </c>
      <c r="F362" s="174" t="d">
        <f t="shared" si="20"/>
        <v>1900-01-13</v>
      </c>
      <c r="G362" s="214" t="str">
        <f t="shared" ca="1" si="21"/>
        <v>Due</v>
      </c>
      <c r="H362" s="162">
        <f t="shared" si="19"/>
        <v>15</v>
      </c>
      <c r="I362" s="164"/>
      <c r="J362" s="164"/>
      <c r="K362" s="164"/>
      <c r="L362" s="164"/>
      <c r="M362" s="164"/>
      <c r="N362" s="164"/>
      <c r="O362" s="164"/>
      <c r="P362" s="164"/>
      <c r="Q362" s="164"/>
      <c r="R362" s="164"/>
      <c r="S362" s="164"/>
      <c r="T362" s="164"/>
      <c r="U362" s="165"/>
      <c r="V362" s="165"/>
      <c r="W362" s="164"/>
      <c r="X362" s="164"/>
      <c r="Y362" s="164"/>
      <c r="Z362" s="164"/>
      <c r="AA362" s="164"/>
      <c r="AB362" s="164"/>
      <c r="AC362" s="164"/>
      <c r="AD362" s="164"/>
      <c r="AE362" s="164"/>
      <c r="AF362" s="164"/>
      <c r="AG362" s="164"/>
      <c r="AH362" s="164"/>
      <c r="AI362" s="164"/>
      <c r="AJ362" s="164"/>
      <c r="AK362" s="164"/>
      <c r="AL362" s="164"/>
      <c r="AM362" s="164"/>
      <c r="AN362" s="164"/>
      <c r="AO362" s="164"/>
      <c r="AP362" s="164"/>
      <c r="AQ362" s="164"/>
      <c r="AR362" s="164"/>
      <c r="AS362" s="164"/>
      <c r="AT362" s="164"/>
      <c r="AU362" s="164"/>
      <c r="AV362" s="164"/>
      <c r="AW362" s="164"/>
      <c r="AX362" s="164"/>
      <c r="AY362" s="164"/>
      <c r="AZ362" s="164"/>
      <c r="BA362" s="164"/>
      <c r="BB362" s="164"/>
      <c r="BC362" s="164"/>
      <c r="BD362" s="164"/>
      <c r="BE362" s="164"/>
      <c r="BF362" s="164"/>
      <c r="BG362" s="164"/>
      <c r="BH362" s="164"/>
      <c r="BI362" s="164"/>
      <c r="BJ362" s="164"/>
      <c r="BK362" s="164"/>
      <c r="BL362" s="164"/>
    </row>
    <row r="363" spans="1:64" s="163" customFormat="1" ht="30" customHeight="1" thickBot="1" x14ac:dyDescent="0.4">
      <c r="A363" s="215"/>
      <c r="B363" s="169">
        <f>SubmittalSchedule!A361</f>
        <v>0</v>
      </c>
      <c r="C363" s="170">
        <f>SubmittalSchedule!B361</f>
        <v>0</v>
      </c>
      <c r="D363" s="172">
        <v>0</v>
      </c>
      <c r="E363" s="171" t="d">
        <f>SubmittalSchedule!C361</f>
        <v>1899-12-30</v>
      </c>
      <c r="F363" s="174" t="d">
        <f t="shared" si="20"/>
        <v>1900-01-13</v>
      </c>
      <c r="G363" s="214" t="str">
        <f t="shared" ca="1" si="21"/>
        <v>Due</v>
      </c>
      <c r="H363" s="162">
        <f t="shared" si="19"/>
        <v>15</v>
      </c>
      <c r="I363" s="164"/>
      <c r="J363" s="164"/>
      <c r="K363" s="164"/>
      <c r="L363" s="164"/>
      <c r="M363" s="164"/>
      <c r="N363" s="164"/>
      <c r="O363" s="164"/>
      <c r="P363" s="164"/>
      <c r="Q363" s="164"/>
      <c r="R363" s="164"/>
      <c r="S363" s="164"/>
      <c r="T363" s="164"/>
      <c r="U363" s="165"/>
      <c r="V363" s="165"/>
      <c r="W363" s="164"/>
      <c r="X363" s="164"/>
      <c r="Y363" s="164"/>
      <c r="Z363" s="164"/>
      <c r="AA363" s="164"/>
      <c r="AB363" s="164"/>
      <c r="AC363" s="164"/>
      <c r="AD363" s="164"/>
      <c r="AE363" s="164"/>
      <c r="AF363" s="164"/>
      <c r="AG363" s="164"/>
      <c r="AH363" s="164"/>
      <c r="AI363" s="164"/>
      <c r="AJ363" s="164"/>
      <c r="AK363" s="164"/>
      <c r="AL363" s="164"/>
      <c r="AM363" s="164"/>
      <c r="AN363" s="164"/>
      <c r="AO363" s="164"/>
      <c r="AP363" s="164"/>
      <c r="AQ363" s="164"/>
      <c r="AR363" s="164"/>
      <c r="AS363" s="164"/>
      <c r="AT363" s="164"/>
      <c r="AU363" s="164"/>
      <c r="AV363" s="164"/>
      <c r="AW363" s="164"/>
      <c r="AX363" s="164"/>
      <c r="AY363" s="164"/>
      <c r="AZ363" s="164"/>
      <c r="BA363" s="164"/>
      <c r="BB363" s="164"/>
      <c r="BC363" s="164"/>
      <c r="BD363" s="164"/>
      <c r="BE363" s="164"/>
      <c r="BF363" s="164"/>
      <c r="BG363" s="164"/>
      <c r="BH363" s="164"/>
      <c r="BI363" s="164"/>
      <c r="BJ363" s="164"/>
      <c r="BK363" s="164"/>
      <c r="BL363" s="164"/>
    </row>
    <row r="364" spans="1:64" s="163" customFormat="1" ht="30" customHeight="1" thickBot="1" x14ac:dyDescent="0.4">
      <c r="A364" s="215"/>
      <c r="B364" s="169">
        <f>SubmittalSchedule!A362</f>
        <v>0</v>
      </c>
      <c r="C364" s="170">
        <f>SubmittalSchedule!B362</f>
        <v>0</v>
      </c>
      <c r="D364" s="172">
        <v>0</v>
      </c>
      <c r="E364" s="171" t="d">
        <f>SubmittalSchedule!C362</f>
        <v>1899-12-30</v>
      </c>
      <c r="F364" s="174" t="d">
        <f t="shared" si="20"/>
        <v>1900-01-13</v>
      </c>
      <c r="G364" s="214" t="str">
        <f t="shared" ca="1" si="21"/>
        <v>Due</v>
      </c>
      <c r="H364" s="162">
        <f t="shared" si="19"/>
        <v>15</v>
      </c>
      <c r="I364" s="164"/>
      <c r="J364" s="164"/>
      <c r="K364" s="164"/>
      <c r="L364" s="164"/>
      <c r="M364" s="164"/>
      <c r="N364" s="164"/>
      <c r="O364" s="164"/>
      <c r="P364" s="164"/>
      <c r="Q364" s="164"/>
      <c r="R364" s="164"/>
      <c r="S364" s="164"/>
      <c r="T364" s="164"/>
      <c r="U364" s="165"/>
      <c r="V364" s="165"/>
      <c r="W364" s="164"/>
      <c r="X364" s="164"/>
      <c r="Y364" s="164"/>
      <c r="Z364" s="164"/>
      <c r="AA364" s="164"/>
      <c r="AB364" s="164"/>
      <c r="AC364" s="164"/>
      <c r="AD364" s="164"/>
      <c r="AE364" s="164"/>
      <c r="AF364" s="164"/>
      <c r="AG364" s="164"/>
      <c r="AH364" s="164"/>
      <c r="AI364" s="164"/>
      <c r="AJ364" s="164"/>
      <c r="AK364" s="164"/>
      <c r="AL364" s="164"/>
      <c r="AM364" s="164"/>
      <c r="AN364" s="164"/>
      <c r="AO364" s="164"/>
      <c r="AP364" s="164"/>
      <c r="AQ364" s="164"/>
      <c r="AR364" s="164"/>
      <c r="AS364" s="164"/>
      <c r="AT364" s="164"/>
      <c r="AU364" s="164"/>
      <c r="AV364" s="164"/>
      <c r="AW364" s="164"/>
      <c r="AX364" s="164"/>
      <c r="AY364" s="164"/>
      <c r="AZ364" s="164"/>
      <c r="BA364" s="164"/>
      <c r="BB364" s="164"/>
      <c r="BC364" s="164"/>
      <c r="BD364" s="164"/>
      <c r="BE364" s="164"/>
      <c r="BF364" s="164"/>
      <c r="BG364" s="164"/>
      <c r="BH364" s="164"/>
      <c r="BI364" s="164"/>
      <c r="BJ364" s="164"/>
      <c r="BK364" s="164"/>
      <c r="BL364" s="164"/>
    </row>
    <row r="365" spans="1:64" s="163" customFormat="1" ht="30" customHeight="1" thickBot="1" x14ac:dyDescent="0.4">
      <c r="A365" s="215"/>
      <c r="B365" s="169">
        <f>SubmittalSchedule!A363</f>
        <v>0</v>
      </c>
      <c r="C365" s="170">
        <f>SubmittalSchedule!B363</f>
        <v>0</v>
      </c>
      <c r="D365" s="172">
        <v>0</v>
      </c>
      <c r="E365" s="171" t="d">
        <f>SubmittalSchedule!C363</f>
        <v>1899-12-30</v>
      </c>
      <c r="F365" s="174" t="d">
        <f t="shared" si="20"/>
        <v>1900-01-13</v>
      </c>
      <c r="G365" s="214" t="str">
        <f t="shared" ca="1" si="21"/>
        <v>Due</v>
      </c>
      <c r="H365" s="162">
        <f t="shared" si="19"/>
        <v>15</v>
      </c>
      <c r="I365" s="164"/>
      <c r="J365" s="164"/>
      <c r="K365" s="164"/>
      <c r="L365" s="164"/>
      <c r="M365" s="164"/>
      <c r="N365" s="164"/>
      <c r="O365" s="164"/>
      <c r="P365" s="164"/>
      <c r="Q365" s="164"/>
      <c r="R365" s="164"/>
      <c r="S365" s="164"/>
      <c r="T365" s="164"/>
      <c r="U365" s="165"/>
      <c r="V365" s="165"/>
      <c r="W365" s="164"/>
      <c r="X365" s="164"/>
      <c r="Y365" s="164"/>
      <c r="Z365" s="164"/>
      <c r="AA365" s="164"/>
      <c r="AB365" s="164"/>
      <c r="AC365" s="164"/>
      <c r="AD365" s="164"/>
      <c r="AE365" s="164"/>
      <c r="AF365" s="164"/>
      <c r="AG365" s="164"/>
      <c r="AH365" s="164"/>
      <c r="AI365" s="164"/>
      <c r="AJ365" s="164"/>
      <c r="AK365" s="164"/>
      <c r="AL365" s="164"/>
      <c r="AM365" s="164"/>
      <c r="AN365" s="164"/>
      <c r="AO365" s="164"/>
      <c r="AP365" s="164"/>
      <c r="AQ365" s="164"/>
      <c r="AR365" s="164"/>
      <c r="AS365" s="164"/>
      <c r="AT365" s="164"/>
      <c r="AU365" s="164"/>
      <c r="AV365" s="164"/>
      <c r="AW365" s="164"/>
      <c r="AX365" s="164"/>
      <c r="AY365" s="164"/>
      <c r="AZ365" s="164"/>
      <c r="BA365" s="164"/>
      <c r="BB365" s="164"/>
      <c r="BC365" s="164"/>
      <c r="BD365" s="164"/>
      <c r="BE365" s="164"/>
      <c r="BF365" s="164"/>
      <c r="BG365" s="164"/>
      <c r="BH365" s="164"/>
      <c r="BI365" s="164"/>
      <c r="BJ365" s="164"/>
      <c r="BK365" s="164"/>
      <c r="BL365" s="164"/>
    </row>
    <row r="366" spans="1:64" s="163" customFormat="1" ht="30" customHeight="1" thickBot="1" x14ac:dyDescent="0.4">
      <c r="A366" s="215"/>
      <c r="B366" s="169">
        <f>SubmittalSchedule!A364</f>
        <v>0</v>
      </c>
      <c r="C366" s="170">
        <f>SubmittalSchedule!B364</f>
        <v>0</v>
      </c>
      <c r="D366" s="172">
        <v>0</v>
      </c>
      <c r="E366" s="171" t="d">
        <f>SubmittalSchedule!C364</f>
        <v>1899-12-30</v>
      </c>
      <c r="F366" s="174" t="d">
        <f t="shared" si="20"/>
        <v>1900-01-13</v>
      </c>
      <c r="G366" s="214" t="str">
        <f t="shared" ca="1" si="21"/>
        <v>Due</v>
      </c>
      <c r="H366" s="162">
        <f t="shared" si="19"/>
        <v>15</v>
      </c>
      <c r="I366" s="164"/>
      <c r="J366" s="164"/>
      <c r="K366" s="164"/>
      <c r="L366" s="164"/>
      <c r="M366" s="164"/>
      <c r="N366" s="164"/>
      <c r="O366" s="164"/>
      <c r="P366" s="164"/>
      <c r="Q366" s="164"/>
      <c r="R366" s="164"/>
      <c r="S366" s="164"/>
      <c r="T366" s="164"/>
      <c r="U366" s="165"/>
      <c r="V366" s="165"/>
      <c r="W366" s="164"/>
      <c r="X366" s="164"/>
      <c r="Y366" s="164"/>
      <c r="Z366" s="164"/>
      <c r="AA366" s="164"/>
      <c r="AB366" s="164"/>
      <c r="AC366" s="164"/>
      <c r="AD366" s="164"/>
      <c r="AE366" s="164"/>
      <c r="AF366" s="164"/>
      <c r="AG366" s="164"/>
      <c r="AH366" s="164"/>
      <c r="AI366" s="164"/>
      <c r="AJ366" s="164"/>
      <c r="AK366" s="164"/>
      <c r="AL366" s="164"/>
      <c r="AM366" s="164"/>
      <c r="AN366" s="164"/>
      <c r="AO366" s="164"/>
      <c r="AP366" s="164"/>
      <c r="AQ366" s="164"/>
      <c r="AR366" s="164"/>
      <c r="AS366" s="164"/>
      <c r="AT366" s="164"/>
      <c r="AU366" s="164"/>
      <c r="AV366" s="164"/>
      <c r="AW366" s="164"/>
      <c r="AX366" s="164"/>
      <c r="AY366" s="164"/>
      <c r="AZ366" s="164"/>
      <c r="BA366" s="164"/>
      <c r="BB366" s="164"/>
      <c r="BC366" s="164"/>
      <c r="BD366" s="164"/>
      <c r="BE366" s="164"/>
      <c r="BF366" s="164"/>
      <c r="BG366" s="164"/>
      <c r="BH366" s="164"/>
      <c r="BI366" s="164"/>
      <c r="BJ366" s="164"/>
      <c r="BK366" s="164"/>
      <c r="BL366" s="164"/>
    </row>
    <row r="367" spans="1:64" s="163" customFormat="1" ht="30" customHeight="1" thickBot="1" x14ac:dyDescent="0.4">
      <c r="A367" s="215"/>
      <c r="B367" s="169">
        <f>SubmittalSchedule!A365</f>
        <v>0</v>
      </c>
      <c r="C367" s="170">
        <f>SubmittalSchedule!B365</f>
        <v>0</v>
      </c>
      <c r="D367" s="172">
        <v>0</v>
      </c>
      <c r="E367" s="171" t="d">
        <f>SubmittalSchedule!C365</f>
        <v>1899-12-30</v>
      </c>
      <c r="F367" s="174" t="d">
        <f t="shared" si="20"/>
        <v>1900-01-13</v>
      </c>
      <c r="G367" s="214" t="str">
        <f t="shared" ca="1" si="21"/>
        <v>Due</v>
      </c>
      <c r="H367" s="162">
        <f t="shared" si="19"/>
        <v>15</v>
      </c>
      <c r="I367" s="164"/>
      <c r="J367" s="164"/>
      <c r="K367" s="164"/>
      <c r="L367" s="164"/>
      <c r="M367" s="164"/>
      <c r="N367" s="164"/>
      <c r="O367" s="164"/>
      <c r="P367" s="164"/>
      <c r="Q367" s="164"/>
      <c r="R367" s="164"/>
      <c r="S367" s="164"/>
      <c r="T367" s="164"/>
      <c r="U367" s="165"/>
      <c r="V367" s="165"/>
      <c r="W367" s="164"/>
      <c r="X367" s="164"/>
      <c r="Y367" s="164"/>
      <c r="Z367" s="164"/>
      <c r="AA367" s="164"/>
      <c r="AB367" s="164"/>
      <c r="AC367" s="164"/>
      <c r="AD367" s="164"/>
      <c r="AE367" s="164"/>
      <c r="AF367" s="164"/>
      <c r="AG367" s="164"/>
      <c r="AH367" s="164"/>
      <c r="AI367" s="164"/>
      <c r="AJ367" s="164"/>
      <c r="AK367" s="164"/>
      <c r="AL367" s="164"/>
      <c r="AM367" s="164"/>
      <c r="AN367" s="164"/>
      <c r="AO367" s="164"/>
      <c r="AP367" s="164"/>
      <c r="AQ367" s="164"/>
      <c r="AR367" s="164"/>
      <c r="AS367" s="164"/>
      <c r="AT367" s="164"/>
      <c r="AU367" s="164"/>
      <c r="AV367" s="164"/>
      <c r="AW367" s="164"/>
      <c r="AX367" s="164"/>
      <c r="AY367" s="164"/>
      <c r="AZ367" s="164"/>
      <c r="BA367" s="164"/>
      <c r="BB367" s="164"/>
      <c r="BC367" s="164"/>
      <c r="BD367" s="164"/>
      <c r="BE367" s="164"/>
      <c r="BF367" s="164"/>
      <c r="BG367" s="164"/>
      <c r="BH367" s="164"/>
      <c r="BI367" s="164"/>
      <c r="BJ367" s="164"/>
      <c r="BK367" s="164"/>
      <c r="BL367" s="164"/>
    </row>
    <row r="368" spans="1:64" s="163" customFormat="1" ht="30" customHeight="1" thickBot="1" x14ac:dyDescent="0.4">
      <c r="A368" s="215"/>
      <c r="B368" s="169">
        <f>SubmittalSchedule!A366</f>
        <v>0</v>
      </c>
      <c r="C368" s="170">
        <f>SubmittalSchedule!B366</f>
        <v>0</v>
      </c>
      <c r="D368" s="172">
        <v>0</v>
      </c>
      <c r="E368" s="171" t="d">
        <f>SubmittalSchedule!C366</f>
        <v>1899-12-30</v>
      </c>
      <c r="F368" s="174" t="d">
        <f t="shared" si="20"/>
        <v>1900-01-13</v>
      </c>
      <c r="G368" s="214" t="str">
        <f t="shared" ca="1" si="21"/>
        <v>Due</v>
      </c>
      <c r="H368" s="162">
        <f t="shared" ref="H368:H431" si="22">IF(OR(ISBLANK(task_start),ISBLANK(task_end)),"",task_end-task_start+1)</f>
        <v>15</v>
      </c>
      <c r="I368" s="164"/>
      <c r="J368" s="164"/>
      <c r="K368" s="164"/>
      <c r="L368" s="164"/>
      <c r="M368" s="164"/>
      <c r="N368" s="164"/>
      <c r="O368" s="164"/>
      <c r="P368" s="164"/>
      <c r="Q368" s="164"/>
      <c r="R368" s="164"/>
      <c r="S368" s="164"/>
      <c r="T368" s="164"/>
      <c r="U368" s="165"/>
      <c r="V368" s="165"/>
      <c r="W368" s="164"/>
      <c r="X368" s="164"/>
      <c r="Y368" s="164"/>
      <c r="Z368" s="164"/>
      <c r="AA368" s="164"/>
      <c r="AB368" s="164"/>
      <c r="AC368" s="164"/>
      <c r="AD368" s="164"/>
      <c r="AE368" s="164"/>
      <c r="AF368" s="164"/>
      <c r="AG368" s="164"/>
      <c r="AH368" s="164"/>
      <c r="AI368" s="164"/>
      <c r="AJ368" s="164"/>
      <c r="AK368" s="164"/>
      <c r="AL368" s="164"/>
      <c r="AM368" s="164"/>
      <c r="AN368" s="164"/>
      <c r="AO368" s="164"/>
      <c r="AP368" s="164"/>
      <c r="AQ368" s="164"/>
      <c r="AR368" s="164"/>
      <c r="AS368" s="164"/>
      <c r="AT368" s="164"/>
      <c r="AU368" s="164"/>
      <c r="AV368" s="164"/>
      <c r="AW368" s="164"/>
      <c r="AX368" s="164"/>
      <c r="AY368" s="164"/>
      <c r="AZ368" s="164"/>
      <c r="BA368" s="164"/>
      <c r="BB368" s="164"/>
      <c r="BC368" s="164"/>
      <c r="BD368" s="164"/>
      <c r="BE368" s="164"/>
      <c r="BF368" s="164"/>
      <c r="BG368" s="164"/>
      <c r="BH368" s="164"/>
      <c r="BI368" s="164"/>
      <c r="BJ368" s="164"/>
      <c r="BK368" s="164"/>
      <c r="BL368" s="164"/>
    </row>
    <row r="369" spans="1:64" s="163" customFormat="1" ht="30" customHeight="1" thickBot="1" x14ac:dyDescent="0.4">
      <c r="A369" s="215"/>
      <c r="B369" s="169">
        <f>SubmittalSchedule!A367</f>
        <v>0</v>
      </c>
      <c r="C369" s="170">
        <f>SubmittalSchedule!B367</f>
        <v>0</v>
      </c>
      <c r="D369" s="172">
        <v>0</v>
      </c>
      <c r="E369" s="171" t="d">
        <f>SubmittalSchedule!C367</f>
        <v>1899-12-30</v>
      </c>
      <c r="F369" s="174" t="d">
        <f t="shared" si="20"/>
        <v>1900-01-13</v>
      </c>
      <c r="G369" s="214" t="str">
        <f t="shared" ca="1" si="21"/>
        <v>Due</v>
      </c>
      <c r="H369" s="162">
        <f t="shared" si="22"/>
        <v>15</v>
      </c>
      <c r="I369" s="164"/>
      <c r="J369" s="164"/>
      <c r="K369" s="164"/>
      <c r="L369" s="164"/>
      <c r="M369" s="164"/>
      <c r="N369" s="164"/>
      <c r="O369" s="164"/>
      <c r="P369" s="164"/>
      <c r="Q369" s="164"/>
      <c r="R369" s="164"/>
      <c r="S369" s="164"/>
      <c r="T369" s="164"/>
      <c r="U369" s="165"/>
      <c r="V369" s="165"/>
      <c r="W369" s="164"/>
      <c r="X369" s="164"/>
      <c r="Y369" s="164"/>
      <c r="Z369" s="164"/>
      <c r="AA369" s="164"/>
      <c r="AB369" s="164"/>
      <c r="AC369" s="164"/>
      <c r="AD369" s="164"/>
      <c r="AE369" s="164"/>
      <c r="AF369" s="164"/>
      <c r="AG369" s="164"/>
      <c r="AH369" s="164"/>
      <c r="AI369" s="164"/>
      <c r="AJ369" s="164"/>
      <c r="AK369" s="164"/>
      <c r="AL369" s="164"/>
      <c r="AM369" s="164"/>
      <c r="AN369" s="164"/>
      <c r="AO369" s="164"/>
      <c r="AP369" s="164"/>
      <c r="AQ369" s="164"/>
      <c r="AR369" s="164"/>
      <c r="AS369" s="164"/>
      <c r="AT369" s="164"/>
      <c r="AU369" s="164"/>
      <c r="AV369" s="164"/>
      <c r="AW369" s="164"/>
      <c r="AX369" s="164"/>
      <c r="AY369" s="164"/>
      <c r="AZ369" s="164"/>
      <c r="BA369" s="164"/>
      <c r="BB369" s="164"/>
      <c r="BC369" s="164"/>
      <c r="BD369" s="164"/>
      <c r="BE369" s="164"/>
      <c r="BF369" s="164"/>
      <c r="BG369" s="164"/>
      <c r="BH369" s="164"/>
      <c r="BI369" s="164"/>
      <c r="BJ369" s="164"/>
      <c r="BK369" s="164"/>
      <c r="BL369" s="164"/>
    </row>
    <row r="370" spans="1:64" s="163" customFormat="1" ht="30" customHeight="1" thickBot="1" x14ac:dyDescent="0.4">
      <c r="A370" s="215"/>
      <c r="B370" s="169">
        <f>SubmittalSchedule!A368</f>
        <v>0</v>
      </c>
      <c r="C370" s="170">
        <f>SubmittalSchedule!B368</f>
        <v>0</v>
      </c>
      <c r="D370" s="172">
        <v>0</v>
      </c>
      <c r="E370" s="171" t="d">
        <f>SubmittalSchedule!C368</f>
        <v>1899-12-30</v>
      </c>
      <c r="F370" s="174" t="d">
        <f t="shared" ref="F370:F433" si="23">E370+14</f>
        <v>1900-01-13</v>
      </c>
      <c r="G370" s="214" t="str">
        <f t="shared" ca="1" si="21"/>
        <v>Due</v>
      </c>
      <c r="H370" s="162">
        <f t="shared" si="22"/>
        <v>15</v>
      </c>
      <c r="I370" s="164"/>
      <c r="J370" s="164"/>
      <c r="K370" s="164"/>
      <c r="L370" s="164"/>
      <c r="M370" s="164"/>
      <c r="N370" s="164"/>
      <c r="O370" s="164"/>
      <c r="P370" s="164"/>
      <c r="Q370" s="164"/>
      <c r="R370" s="164"/>
      <c r="S370" s="164"/>
      <c r="T370" s="164"/>
      <c r="U370" s="165"/>
      <c r="V370" s="165"/>
      <c r="W370" s="164"/>
      <c r="X370" s="164"/>
      <c r="Y370" s="164"/>
      <c r="Z370" s="164"/>
      <c r="AA370" s="164"/>
      <c r="AB370" s="164"/>
      <c r="AC370" s="164"/>
      <c r="AD370" s="164"/>
      <c r="AE370" s="164"/>
      <c r="AF370" s="164"/>
      <c r="AG370" s="164"/>
      <c r="AH370" s="164"/>
      <c r="AI370" s="164"/>
      <c r="AJ370" s="164"/>
      <c r="AK370" s="164"/>
      <c r="AL370" s="164"/>
      <c r="AM370" s="164"/>
      <c r="AN370" s="164"/>
      <c r="AO370" s="164"/>
      <c r="AP370" s="164"/>
      <c r="AQ370" s="164"/>
      <c r="AR370" s="164"/>
      <c r="AS370" s="164"/>
      <c r="AT370" s="164"/>
      <c r="AU370" s="164"/>
      <c r="AV370" s="164"/>
      <c r="AW370" s="164"/>
      <c r="AX370" s="164"/>
      <c r="AY370" s="164"/>
      <c r="AZ370" s="164"/>
      <c r="BA370" s="164"/>
      <c r="BB370" s="164"/>
      <c r="BC370" s="164"/>
      <c r="BD370" s="164"/>
      <c r="BE370" s="164"/>
      <c r="BF370" s="164"/>
      <c r="BG370" s="164"/>
      <c r="BH370" s="164"/>
      <c r="BI370" s="164"/>
      <c r="BJ370" s="164"/>
      <c r="BK370" s="164"/>
      <c r="BL370" s="164"/>
    </row>
    <row r="371" spans="1:64" s="163" customFormat="1" ht="30" customHeight="1" thickBot="1" x14ac:dyDescent="0.4">
      <c r="A371" s="215"/>
      <c r="B371" s="169">
        <f>SubmittalSchedule!A369</f>
        <v>0</v>
      </c>
      <c r="C371" s="170">
        <f>SubmittalSchedule!B369</f>
        <v>0</v>
      </c>
      <c r="D371" s="172">
        <v>0</v>
      </c>
      <c r="E371" s="171" t="d">
        <f>SubmittalSchedule!C369</f>
        <v>1899-12-30</v>
      </c>
      <c r="F371" s="174" t="d">
        <f t="shared" si="23"/>
        <v>1900-01-13</v>
      </c>
      <c r="G371" s="214" t="str">
        <f t="shared" ca="1" si="21"/>
        <v>Due</v>
      </c>
      <c r="H371" s="162">
        <f t="shared" si="22"/>
        <v>15</v>
      </c>
      <c r="I371" s="164"/>
      <c r="J371" s="164"/>
      <c r="K371" s="164"/>
      <c r="L371" s="164"/>
      <c r="M371" s="164"/>
      <c r="N371" s="164"/>
      <c r="O371" s="164"/>
      <c r="P371" s="164"/>
      <c r="Q371" s="164"/>
      <c r="R371" s="164"/>
      <c r="S371" s="164"/>
      <c r="T371" s="164"/>
      <c r="U371" s="165"/>
      <c r="V371" s="165"/>
      <c r="W371" s="164"/>
      <c r="X371" s="164"/>
      <c r="Y371" s="164"/>
      <c r="Z371" s="164"/>
      <c r="AA371" s="164"/>
      <c r="AB371" s="164"/>
      <c r="AC371" s="164"/>
      <c r="AD371" s="164"/>
      <c r="AE371" s="164"/>
      <c r="AF371" s="164"/>
      <c r="AG371" s="164"/>
      <c r="AH371" s="164"/>
      <c r="AI371" s="164"/>
      <c r="AJ371" s="164"/>
      <c r="AK371" s="164"/>
      <c r="AL371" s="164"/>
      <c r="AM371" s="164"/>
      <c r="AN371" s="164"/>
      <c r="AO371" s="164"/>
      <c r="AP371" s="164"/>
      <c r="AQ371" s="164"/>
      <c r="AR371" s="164"/>
      <c r="AS371" s="164"/>
      <c r="AT371" s="164"/>
      <c r="AU371" s="164"/>
      <c r="AV371" s="164"/>
      <c r="AW371" s="164"/>
      <c r="AX371" s="164"/>
      <c r="AY371" s="164"/>
      <c r="AZ371" s="164"/>
      <c r="BA371" s="164"/>
      <c r="BB371" s="164"/>
      <c r="BC371" s="164"/>
      <c r="BD371" s="164"/>
      <c r="BE371" s="164"/>
      <c r="BF371" s="164"/>
      <c r="BG371" s="164"/>
      <c r="BH371" s="164"/>
      <c r="BI371" s="164"/>
      <c r="BJ371" s="164"/>
      <c r="BK371" s="164"/>
      <c r="BL371" s="164"/>
    </row>
    <row r="372" spans="1:64" s="163" customFormat="1" ht="30" customHeight="1" thickBot="1" x14ac:dyDescent="0.4">
      <c r="A372" s="215"/>
      <c r="B372" s="169">
        <f>SubmittalSchedule!A370</f>
        <v>0</v>
      </c>
      <c r="C372" s="170">
        <f>SubmittalSchedule!B370</f>
        <v>0</v>
      </c>
      <c r="D372" s="172">
        <v>0</v>
      </c>
      <c r="E372" s="171" t="d">
        <f>SubmittalSchedule!C370</f>
        <v>1899-12-30</v>
      </c>
      <c r="F372" s="174" t="d">
        <f t="shared" si="23"/>
        <v>1900-01-13</v>
      </c>
      <c r="G372" s="214" t="str">
        <f t="shared" ca="1" si="21"/>
        <v>Due</v>
      </c>
      <c r="H372" s="162">
        <f t="shared" si="22"/>
        <v>15</v>
      </c>
      <c r="I372" s="164"/>
      <c r="J372" s="164"/>
      <c r="K372" s="164"/>
      <c r="L372" s="164"/>
      <c r="M372" s="164"/>
      <c r="N372" s="164"/>
      <c r="O372" s="164"/>
      <c r="P372" s="164"/>
      <c r="Q372" s="164"/>
      <c r="R372" s="164"/>
      <c r="S372" s="164"/>
      <c r="T372" s="164"/>
      <c r="U372" s="165"/>
      <c r="V372" s="165"/>
      <c r="W372" s="164"/>
      <c r="X372" s="164"/>
      <c r="Y372" s="164"/>
      <c r="Z372" s="164"/>
      <c r="AA372" s="164"/>
      <c r="AB372" s="164"/>
      <c r="AC372" s="164"/>
      <c r="AD372" s="164"/>
      <c r="AE372" s="164"/>
      <c r="AF372" s="164"/>
      <c r="AG372" s="164"/>
      <c r="AH372" s="164"/>
      <c r="AI372" s="164"/>
      <c r="AJ372" s="164"/>
      <c r="AK372" s="164"/>
      <c r="AL372" s="164"/>
      <c r="AM372" s="164"/>
      <c r="AN372" s="164"/>
      <c r="AO372" s="164"/>
      <c r="AP372" s="164"/>
      <c r="AQ372" s="164"/>
      <c r="AR372" s="164"/>
      <c r="AS372" s="164"/>
      <c r="AT372" s="164"/>
      <c r="AU372" s="164"/>
      <c r="AV372" s="164"/>
      <c r="AW372" s="164"/>
      <c r="AX372" s="164"/>
      <c r="AY372" s="164"/>
      <c r="AZ372" s="164"/>
      <c r="BA372" s="164"/>
      <c r="BB372" s="164"/>
      <c r="BC372" s="164"/>
      <c r="BD372" s="164"/>
      <c r="BE372" s="164"/>
      <c r="BF372" s="164"/>
      <c r="BG372" s="164"/>
      <c r="BH372" s="164"/>
      <c r="BI372" s="164"/>
      <c r="BJ372" s="164"/>
      <c r="BK372" s="164"/>
      <c r="BL372" s="164"/>
    </row>
    <row r="373" spans="1:64" s="163" customFormat="1" ht="30" customHeight="1" thickBot="1" x14ac:dyDescent="0.4">
      <c r="A373" s="215"/>
      <c r="B373" s="169">
        <f>SubmittalSchedule!A371</f>
        <v>0</v>
      </c>
      <c r="C373" s="170">
        <f>SubmittalSchedule!B371</f>
        <v>0</v>
      </c>
      <c r="D373" s="172">
        <v>0</v>
      </c>
      <c r="E373" s="171" t="d">
        <f>SubmittalSchedule!C371</f>
        <v>1899-12-30</v>
      </c>
      <c r="F373" s="174" t="d">
        <f t="shared" si="23"/>
        <v>1900-01-13</v>
      </c>
      <c r="G373" s="214" t="str">
        <f t="shared" ca="1" si="21"/>
        <v>Due</v>
      </c>
      <c r="H373" s="162">
        <f t="shared" si="22"/>
        <v>15</v>
      </c>
      <c r="I373" s="164"/>
      <c r="J373" s="164"/>
      <c r="K373" s="164"/>
      <c r="L373" s="164"/>
      <c r="M373" s="164"/>
      <c r="N373" s="164"/>
      <c r="O373" s="164"/>
      <c r="P373" s="164"/>
      <c r="Q373" s="164"/>
      <c r="R373" s="164"/>
      <c r="S373" s="164"/>
      <c r="T373" s="164"/>
      <c r="U373" s="165"/>
      <c r="V373" s="165"/>
      <c r="W373" s="164"/>
      <c r="X373" s="164"/>
      <c r="Y373" s="164"/>
      <c r="Z373" s="164"/>
      <c r="AA373" s="164"/>
      <c r="AB373" s="164"/>
      <c r="AC373" s="164"/>
      <c r="AD373" s="164"/>
      <c r="AE373" s="164"/>
      <c r="AF373" s="164"/>
      <c r="AG373" s="164"/>
      <c r="AH373" s="164"/>
      <c r="AI373" s="164"/>
      <c r="AJ373" s="164"/>
      <c r="AK373" s="164"/>
      <c r="AL373" s="164"/>
      <c r="AM373" s="164"/>
      <c r="AN373" s="164"/>
      <c r="AO373" s="164"/>
      <c r="AP373" s="164"/>
      <c r="AQ373" s="164"/>
      <c r="AR373" s="164"/>
      <c r="AS373" s="164"/>
      <c r="AT373" s="164"/>
      <c r="AU373" s="164"/>
      <c r="AV373" s="164"/>
      <c r="AW373" s="164"/>
      <c r="AX373" s="164"/>
      <c r="AY373" s="164"/>
      <c r="AZ373" s="164"/>
      <c r="BA373" s="164"/>
      <c r="BB373" s="164"/>
      <c r="BC373" s="164"/>
      <c r="BD373" s="164"/>
      <c r="BE373" s="164"/>
      <c r="BF373" s="164"/>
      <c r="BG373" s="164"/>
      <c r="BH373" s="164"/>
      <c r="BI373" s="164"/>
      <c r="BJ373" s="164"/>
      <c r="BK373" s="164"/>
      <c r="BL373" s="164"/>
    </row>
    <row r="374" spans="1:64" s="163" customFormat="1" ht="30" customHeight="1" thickBot="1" x14ac:dyDescent="0.4">
      <c r="A374" s="215"/>
      <c r="B374" s="169">
        <f>SubmittalSchedule!A372</f>
        <v>0</v>
      </c>
      <c r="C374" s="170">
        <f>SubmittalSchedule!B372</f>
        <v>0</v>
      </c>
      <c r="D374" s="172">
        <v>0</v>
      </c>
      <c r="E374" s="171" t="d">
        <f>SubmittalSchedule!C372</f>
        <v>1899-12-30</v>
      </c>
      <c r="F374" s="174" t="d">
        <f t="shared" si="23"/>
        <v>1900-01-13</v>
      </c>
      <c r="G374" s="214" t="str">
        <f t="shared" ca="1" si="21"/>
        <v>Due</v>
      </c>
      <c r="H374" s="162">
        <f t="shared" si="22"/>
        <v>15</v>
      </c>
      <c r="I374" s="164"/>
      <c r="J374" s="164"/>
      <c r="K374" s="164"/>
      <c r="L374" s="164"/>
      <c r="M374" s="164"/>
      <c r="N374" s="164"/>
      <c r="O374" s="164"/>
      <c r="P374" s="164"/>
      <c r="Q374" s="164"/>
      <c r="R374" s="164"/>
      <c r="S374" s="164"/>
      <c r="T374" s="164"/>
      <c r="U374" s="165"/>
      <c r="V374" s="165"/>
      <c r="W374" s="164"/>
      <c r="X374" s="164"/>
      <c r="Y374" s="164"/>
      <c r="Z374" s="164"/>
      <c r="AA374" s="164"/>
      <c r="AB374" s="164"/>
      <c r="AC374" s="164"/>
      <c r="AD374" s="164"/>
      <c r="AE374" s="164"/>
      <c r="AF374" s="164"/>
      <c r="AG374" s="164"/>
      <c r="AH374" s="164"/>
      <c r="AI374" s="164"/>
      <c r="AJ374" s="164"/>
      <c r="AK374" s="164"/>
      <c r="AL374" s="164"/>
      <c r="AM374" s="164"/>
      <c r="AN374" s="164"/>
      <c r="AO374" s="164"/>
      <c r="AP374" s="164"/>
      <c r="AQ374" s="164"/>
      <c r="AR374" s="164"/>
      <c r="AS374" s="164"/>
      <c r="AT374" s="164"/>
      <c r="AU374" s="164"/>
      <c r="AV374" s="164"/>
      <c r="AW374" s="164"/>
      <c r="AX374" s="164"/>
      <c r="AY374" s="164"/>
      <c r="AZ374" s="164"/>
      <c r="BA374" s="164"/>
      <c r="BB374" s="164"/>
      <c r="BC374" s="164"/>
      <c r="BD374" s="164"/>
      <c r="BE374" s="164"/>
      <c r="BF374" s="164"/>
      <c r="BG374" s="164"/>
      <c r="BH374" s="164"/>
      <c r="BI374" s="164"/>
      <c r="BJ374" s="164"/>
      <c r="BK374" s="164"/>
      <c r="BL374" s="164"/>
    </row>
    <row r="375" spans="1:64" s="163" customFormat="1" ht="30" customHeight="1" thickBot="1" x14ac:dyDescent="0.4">
      <c r="A375" s="215"/>
      <c r="B375" s="169">
        <f>SubmittalSchedule!A373</f>
        <v>0</v>
      </c>
      <c r="C375" s="170">
        <f>SubmittalSchedule!B373</f>
        <v>0</v>
      </c>
      <c r="D375" s="172">
        <v>0</v>
      </c>
      <c r="E375" s="171" t="d">
        <f>SubmittalSchedule!C373</f>
        <v>1899-12-30</v>
      </c>
      <c r="F375" s="174" t="d">
        <f t="shared" si="23"/>
        <v>1900-01-13</v>
      </c>
      <c r="G375" s="214" t="str">
        <f t="shared" ca="1" si="21"/>
        <v>Due</v>
      </c>
      <c r="H375" s="162">
        <f t="shared" si="22"/>
        <v>15</v>
      </c>
      <c r="I375" s="164"/>
      <c r="J375" s="164"/>
      <c r="K375" s="164"/>
      <c r="L375" s="164"/>
      <c r="M375" s="164"/>
      <c r="N375" s="164"/>
      <c r="O375" s="164"/>
      <c r="P375" s="164"/>
      <c r="Q375" s="164"/>
      <c r="R375" s="164"/>
      <c r="S375" s="164"/>
      <c r="T375" s="164"/>
      <c r="U375" s="165"/>
      <c r="V375" s="165"/>
      <c r="W375" s="164"/>
      <c r="X375" s="164"/>
      <c r="Y375" s="164"/>
      <c r="Z375" s="164"/>
      <c r="AA375" s="164"/>
      <c r="AB375" s="164"/>
      <c r="AC375" s="164"/>
      <c r="AD375" s="164"/>
      <c r="AE375" s="164"/>
      <c r="AF375" s="164"/>
      <c r="AG375" s="164"/>
      <c r="AH375" s="164"/>
      <c r="AI375" s="164"/>
      <c r="AJ375" s="164"/>
      <c r="AK375" s="164"/>
      <c r="AL375" s="164"/>
      <c r="AM375" s="164"/>
      <c r="AN375" s="164"/>
      <c r="AO375" s="164"/>
      <c r="AP375" s="164"/>
      <c r="AQ375" s="164"/>
      <c r="AR375" s="164"/>
      <c r="AS375" s="164"/>
      <c r="AT375" s="164"/>
      <c r="AU375" s="164"/>
      <c r="AV375" s="164"/>
      <c r="AW375" s="164"/>
      <c r="AX375" s="164"/>
      <c r="AY375" s="164"/>
      <c r="AZ375" s="164"/>
      <c r="BA375" s="164"/>
      <c r="BB375" s="164"/>
      <c r="BC375" s="164"/>
      <c r="BD375" s="164"/>
      <c r="BE375" s="164"/>
      <c r="BF375" s="164"/>
      <c r="BG375" s="164"/>
      <c r="BH375" s="164"/>
      <c r="BI375" s="164"/>
      <c r="BJ375" s="164"/>
      <c r="BK375" s="164"/>
      <c r="BL375" s="164"/>
    </row>
    <row r="376" spans="1:64" s="163" customFormat="1" ht="30" customHeight="1" thickBot="1" x14ac:dyDescent="0.4">
      <c r="A376" s="215"/>
      <c r="B376" s="169">
        <f>SubmittalSchedule!A374</f>
        <v>0</v>
      </c>
      <c r="C376" s="170">
        <f>SubmittalSchedule!B374</f>
        <v>0</v>
      </c>
      <c r="D376" s="172">
        <v>0</v>
      </c>
      <c r="E376" s="171" t="d">
        <f>SubmittalSchedule!C374</f>
        <v>1899-12-30</v>
      </c>
      <c r="F376" s="174" t="d">
        <f t="shared" si="23"/>
        <v>1900-01-13</v>
      </c>
      <c r="G376" s="214" t="str">
        <f t="shared" ca="1" si="21"/>
        <v>Due</v>
      </c>
      <c r="H376" s="162">
        <f t="shared" si="22"/>
        <v>15</v>
      </c>
      <c r="I376" s="164"/>
      <c r="J376" s="164"/>
      <c r="K376" s="164"/>
      <c r="L376" s="164"/>
      <c r="M376" s="164"/>
      <c r="N376" s="164"/>
      <c r="O376" s="164"/>
      <c r="P376" s="164"/>
      <c r="Q376" s="164"/>
      <c r="R376" s="164"/>
      <c r="S376" s="164"/>
      <c r="T376" s="164"/>
      <c r="U376" s="165"/>
      <c r="V376" s="165"/>
      <c r="W376" s="164"/>
      <c r="X376" s="164"/>
      <c r="Y376" s="164"/>
      <c r="Z376" s="164"/>
      <c r="AA376" s="164"/>
      <c r="AB376" s="164"/>
      <c r="AC376" s="164"/>
      <c r="AD376" s="164"/>
      <c r="AE376" s="164"/>
      <c r="AF376" s="164"/>
      <c r="AG376" s="164"/>
      <c r="AH376" s="164"/>
      <c r="AI376" s="164"/>
      <c r="AJ376" s="164"/>
      <c r="AK376" s="164"/>
      <c r="AL376" s="164"/>
      <c r="AM376" s="164"/>
      <c r="AN376" s="164"/>
      <c r="AO376" s="164"/>
      <c r="AP376" s="164"/>
      <c r="AQ376" s="164"/>
      <c r="AR376" s="164"/>
      <c r="AS376" s="164"/>
      <c r="AT376" s="164"/>
      <c r="AU376" s="164"/>
      <c r="AV376" s="164"/>
      <c r="AW376" s="164"/>
      <c r="AX376" s="164"/>
      <c r="AY376" s="164"/>
      <c r="AZ376" s="164"/>
      <c r="BA376" s="164"/>
      <c r="BB376" s="164"/>
      <c r="BC376" s="164"/>
      <c r="BD376" s="164"/>
      <c r="BE376" s="164"/>
      <c r="BF376" s="164"/>
      <c r="BG376" s="164"/>
      <c r="BH376" s="164"/>
      <c r="BI376" s="164"/>
      <c r="BJ376" s="164"/>
      <c r="BK376" s="164"/>
      <c r="BL376" s="164"/>
    </row>
    <row r="377" spans="1:64" s="163" customFormat="1" ht="30" customHeight="1" thickBot="1" x14ac:dyDescent="0.4">
      <c r="A377" s="215"/>
      <c r="B377" s="169">
        <f>SubmittalSchedule!A375</f>
        <v>0</v>
      </c>
      <c r="C377" s="170">
        <f>SubmittalSchedule!B375</f>
        <v>0</v>
      </c>
      <c r="D377" s="172">
        <v>0</v>
      </c>
      <c r="E377" s="171" t="d">
        <f>SubmittalSchedule!C375</f>
        <v>1899-12-30</v>
      </c>
      <c r="F377" s="174" t="d">
        <f t="shared" si="23"/>
        <v>1900-01-13</v>
      </c>
      <c r="G377" s="214" t="str">
        <f t="shared" ca="1" si="21"/>
        <v>Due</v>
      </c>
      <c r="H377" s="162">
        <f t="shared" si="22"/>
        <v>15</v>
      </c>
      <c r="I377" s="164"/>
      <c r="J377" s="164"/>
      <c r="K377" s="164"/>
      <c r="L377" s="164"/>
      <c r="M377" s="164"/>
      <c r="N377" s="164"/>
      <c r="O377" s="164"/>
      <c r="P377" s="164"/>
      <c r="Q377" s="164"/>
      <c r="R377" s="164"/>
      <c r="S377" s="164"/>
      <c r="T377" s="164"/>
      <c r="U377" s="165"/>
      <c r="V377" s="165"/>
      <c r="W377" s="164"/>
      <c r="X377" s="164"/>
      <c r="Y377" s="164"/>
      <c r="Z377" s="164"/>
      <c r="AA377" s="164"/>
      <c r="AB377" s="164"/>
      <c r="AC377" s="164"/>
      <c r="AD377" s="164"/>
      <c r="AE377" s="164"/>
      <c r="AF377" s="164"/>
      <c r="AG377" s="164"/>
      <c r="AH377" s="164"/>
      <c r="AI377" s="164"/>
      <c r="AJ377" s="164"/>
      <c r="AK377" s="164"/>
      <c r="AL377" s="164"/>
      <c r="AM377" s="164"/>
      <c r="AN377" s="164"/>
      <c r="AO377" s="164"/>
      <c r="AP377" s="164"/>
      <c r="AQ377" s="164"/>
      <c r="AR377" s="164"/>
      <c r="AS377" s="164"/>
      <c r="AT377" s="164"/>
      <c r="AU377" s="164"/>
      <c r="AV377" s="164"/>
      <c r="AW377" s="164"/>
      <c r="AX377" s="164"/>
      <c r="AY377" s="164"/>
      <c r="AZ377" s="164"/>
      <c r="BA377" s="164"/>
      <c r="BB377" s="164"/>
      <c r="BC377" s="164"/>
      <c r="BD377" s="164"/>
      <c r="BE377" s="164"/>
      <c r="BF377" s="164"/>
      <c r="BG377" s="164"/>
      <c r="BH377" s="164"/>
      <c r="BI377" s="164"/>
      <c r="BJ377" s="164"/>
      <c r="BK377" s="164"/>
      <c r="BL377" s="164"/>
    </row>
    <row r="378" spans="1:64" s="163" customFormat="1" ht="30" customHeight="1" thickBot="1" x14ac:dyDescent="0.4">
      <c r="A378" s="215"/>
      <c r="B378" s="169">
        <f>SubmittalSchedule!A376</f>
        <v>0</v>
      </c>
      <c r="C378" s="170">
        <f>SubmittalSchedule!B376</f>
        <v>0</v>
      </c>
      <c r="D378" s="172">
        <v>0</v>
      </c>
      <c r="E378" s="171" t="d">
        <f>SubmittalSchedule!C376</f>
        <v>1899-12-30</v>
      </c>
      <c r="F378" s="174" t="d">
        <f t="shared" si="23"/>
        <v>1900-01-13</v>
      </c>
      <c r="G378" s="214" t="str">
        <f t="shared" ca="1" si="21"/>
        <v>Due</v>
      </c>
      <c r="H378" s="162">
        <f t="shared" si="22"/>
        <v>15</v>
      </c>
      <c r="I378" s="164"/>
      <c r="J378" s="164"/>
      <c r="K378" s="164"/>
      <c r="L378" s="164"/>
      <c r="M378" s="164"/>
      <c r="N378" s="164"/>
      <c r="O378" s="164"/>
      <c r="P378" s="164"/>
      <c r="Q378" s="164"/>
      <c r="R378" s="164"/>
      <c r="S378" s="164"/>
      <c r="T378" s="164"/>
      <c r="U378" s="165"/>
      <c r="V378" s="165"/>
      <c r="W378" s="164"/>
      <c r="X378" s="164"/>
      <c r="Y378" s="164"/>
      <c r="Z378" s="164"/>
      <c r="AA378" s="164"/>
      <c r="AB378" s="164"/>
      <c r="AC378" s="164"/>
      <c r="AD378" s="164"/>
      <c r="AE378" s="164"/>
      <c r="AF378" s="164"/>
      <c r="AG378" s="164"/>
      <c r="AH378" s="164"/>
      <c r="AI378" s="164"/>
      <c r="AJ378" s="164"/>
      <c r="AK378" s="164"/>
      <c r="AL378" s="164"/>
      <c r="AM378" s="164"/>
      <c r="AN378" s="164"/>
      <c r="AO378" s="164"/>
      <c r="AP378" s="164"/>
      <c r="AQ378" s="164"/>
      <c r="AR378" s="164"/>
      <c r="AS378" s="164"/>
      <c r="AT378" s="164"/>
      <c r="AU378" s="164"/>
      <c r="AV378" s="164"/>
      <c r="AW378" s="164"/>
      <c r="AX378" s="164"/>
      <c r="AY378" s="164"/>
      <c r="AZ378" s="164"/>
      <c r="BA378" s="164"/>
      <c r="BB378" s="164"/>
      <c r="BC378" s="164"/>
      <c r="BD378" s="164"/>
      <c r="BE378" s="164"/>
      <c r="BF378" s="164"/>
      <c r="BG378" s="164"/>
      <c r="BH378" s="164"/>
      <c r="BI378" s="164"/>
      <c r="BJ378" s="164"/>
      <c r="BK378" s="164"/>
      <c r="BL378" s="164"/>
    </row>
    <row r="379" spans="1:64" s="163" customFormat="1" ht="30" customHeight="1" thickBot="1" x14ac:dyDescent="0.4">
      <c r="A379" s="215"/>
      <c r="B379" s="169">
        <f>SubmittalSchedule!A377</f>
        <v>0</v>
      </c>
      <c r="C379" s="170">
        <f>SubmittalSchedule!B377</f>
        <v>0</v>
      </c>
      <c r="D379" s="172">
        <v>0</v>
      </c>
      <c r="E379" s="171" t="d">
        <f>SubmittalSchedule!C377</f>
        <v>1899-12-30</v>
      </c>
      <c r="F379" s="174" t="d">
        <f t="shared" si="23"/>
        <v>1900-01-13</v>
      </c>
      <c r="G379" s="214" t="str">
        <f t="shared" ca="1" si="21"/>
        <v>Due</v>
      </c>
      <c r="H379" s="162">
        <f t="shared" si="22"/>
        <v>15</v>
      </c>
      <c r="I379" s="164"/>
      <c r="J379" s="164"/>
      <c r="K379" s="164"/>
      <c r="L379" s="164"/>
      <c r="M379" s="164"/>
      <c r="N379" s="164"/>
      <c r="O379" s="164"/>
      <c r="P379" s="164"/>
      <c r="Q379" s="164"/>
      <c r="R379" s="164"/>
      <c r="S379" s="164"/>
      <c r="T379" s="164"/>
      <c r="U379" s="165"/>
      <c r="V379" s="165"/>
      <c r="W379" s="164"/>
      <c r="X379" s="164"/>
      <c r="Y379" s="164"/>
      <c r="Z379" s="164"/>
      <c r="AA379" s="164"/>
      <c r="AB379" s="164"/>
      <c r="AC379" s="164"/>
      <c r="AD379" s="164"/>
      <c r="AE379" s="164"/>
      <c r="AF379" s="164"/>
      <c r="AG379" s="164"/>
      <c r="AH379" s="164"/>
      <c r="AI379" s="164"/>
      <c r="AJ379" s="164"/>
      <c r="AK379" s="164"/>
      <c r="AL379" s="164"/>
      <c r="AM379" s="164"/>
      <c r="AN379" s="164"/>
      <c r="AO379" s="164"/>
      <c r="AP379" s="164"/>
      <c r="AQ379" s="164"/>
      <c r="AR379" s="164"/>
      <c r="AS379" s="164"/>
      <c r="AT379" s="164"/>
      <c r="AU379" s="164"/>
      <c r="AV379" s="164"/>
      <c r="AW379" s="164"/>
      <c r="AX379" s="164"/>
      <c r="AY379" s="164"/>
      <c r="AZ379" s="164"/>
      <c r="BA379" s="164"/>
      <c r="BB379" s="164"/>
      <c r="BC379" s="164"/>
      <c r="BD379" s="164"/>
      <c r="BE379" s="164"/>
      <c r="BF379" s="164"/>
      <c r="BG379" s="164"/>
      <c r="BH379" s="164"/>
      <c r="BI379" s="164"/>
      <c r="BJ379" s="164"/>
      <c r="BK379" s="164"/>
      <c r="BL379" s="164"/>
    </row>
    <row r="380" spans="1:64" s="163" customFormat="1" ht="30" customHeight="1" thickBot="1" x14ac:dyDescent="0.4">
      <c r="A380" s="215"/>
      <c r="B380" s="169">
        <f>SubmittalSchedule!A378</f>
        <v>0</v>
      </c>
      <c r="C380" s="170">
        <f>SubmittalSchedule!B378</f>
        <v>0</v>
      </c>
      <c r="D380" s="172">
        <v>0</v>
      </c>
      <c r="E380" s="171" t="d">
        <f>SubmittalSchedule!C378</f>
        <v>1899-12-30</v>
      </c>
      <c r="F380" s="174" t="d">
        <f t="shared" si="23"/>
        <v>1900-01-13</v>
      </c>
      <c r="G380" s="214" t="str">
        <f t="shared" ca="1" si="21"/>
        <v>Due</v>
      </c>
      <c r="H380" s="162">
        <f t="shared" si="22"/>
        <v>15</v>
      </c>
      <c r="I380" s="164"/>
      <c r="J380" s="164"/>
      <c r="K380" s="164"/>
      <c r="L380" s="164"/>
      <c r="M380" s="164"/>
      <c r="N380" s="164"/>
      <c r="O380" s="164"/>
      <c r="P380" s="164"/>
      <c r="Q380" s="164"/>
      <c r="R380" s="164"/>
      <c r="S380" s="164"/>
      <c r="T380" s="164"/>
      <c r="U380" s="165"/>
      <c r="V380" s="165"/>
      <c r="W380" s="164"/>
      <c r="X380" s="164"/>
      <c r="Y380" s="164"/>
      <c r="Z380" s="164"/>
      <c r="AA380" s="164"/>
      <c r="AB380" s="164"/>
      <c r="AC380" s="164"/>
      <c r="AD380" s="164"/>
      <c r="AE380" s="164"/>
      <c r="AF380" s="164"/>
      <c r="AG380" s="164"/>
      <c r="AH380" s="164"/>
      <c r="AI380" s="164"/>
      <c r="AJ380" s="164"/>
      <c r="AK380" s="164"/>
      <c r="AL380" s="164"/>
      <c r="AM380" s="164"/>
      <c r="AN380" s="164"/>
      <c r="AO380" s="164"/>
      <c r="AP380" s="164"/>
      <c r="AQ380" s="164"/>
      <c r="AR380" s="164"/>
      <c r="AS380" s="164"/>
      <c r="AT380" s="164"/>
      <c r="AU380" s="164"/>
      <c r="AV380" s="164"/>
      <c r="AW380" s="164"/>
      <c r="AX380" s="164"/>
      <c r="AY380" s="164"/>
      <c r="AZ380" s="164"/>
      <c r="BA380" s="164"/>
      <c r="BB380" s="164"/>
      <c r="BC380" s="164"/>
      <c r="BD380" s="164"/>
      <c r="BE380" s="164"/>
      <c r="BF380" s="164"/>
      <c r="BG380" s="164"/>
      <c r="BH380" s="164"/>
      <c r="BI380" s="164"/>
      <c r="BJ380" s="164"/>
      <c r="BK380" s="164"/>
      <c r="BL380" s="164"/>
    </row>
    <row r="381" spans="1:64" s="163" customFormat="1" ht="30" customHeight="1" thickBot="1" x14ac:dyDescent="0.4">
      <c r="A381" s="215"/>
      <c r="B381" s="169">
        <f>SubmittalSchedule!A379</f>
        <v>0</v>
      </c>
      <c r="C381" s="170">
        <f>SubmittalSchedule!B379</f>
        <v>0</v>
      </c>
      <c r="D381" s="172">
        <v>0</v>
      </c>
      <c r="E381" s="171" t="d">
        <f>SubmittalSchedule!C379</f>
        <v>1899-12-30</v>
      </c>
      <c r="F381" s="174" t="d">
        <f t="shared" si="23"/>
        <v>1900-01-13</v>
      </c>
      <c r="G381" s="214" t="str">
        <f t="shared" ca="1" si="21"/>
        <v>Due</v>
      </c>
      <c r="H381" s="162">
        <f t="shared" si="22"/>
        <v>15</v>
      </c>
      <c r="I381" s="164"/>
      <c r="J381" s="164"/>
      <c r="K381" s="164"/>
      <c r="L381" s="164"/>
      <c r="M381" s="164"/>
      <c r="N381" s="164"/>
      <c r="O381" s="164"/>
      <c r="P381" s="164"/>
      <c r="Q381" s="164"/>
      <c r="R381" s="164"/>
      <c r="S381" s="164"/>
      <c r="T381" s="164"/>
      <c r="U381" s="165"/>
      <c r="V381" s="165"/>
      <c r="W381" s="164"/>
      <c r="X381" s="164"/>
      <c r="Y381" s="164"/>
      <c r="Z381" s="164"/>
      <c r="AA381" s="164"/>
      <c r="AB381" s="164"/>
      <c r="AC381" s="164"/>
      <c r="AD381" s="164"/>
      <c r="AE381" s="164"/>
      <c r="AF381" s="164"/>
      <c r="AG381" s="164"/>
      <c r="AH381" s="164"/>
      <c r="AI381" s="164"/>
      <c r="AJ381" s="164"/>
      <c r="AK381" s="164"/>
      <c r="AL381" s="164"/>
      <c r="AM381" s="164"/>
      <c r="AN381" s="164"/>
      <c r="AO381" s="164"/>
      <c r="AP381" s="164"/>
      <c r="AQ381" s="164"/>
      <c r="AR381" s="164"/>
      <c r="AS381" s="164"/>
      <c r="AT381" s="164"/>
      <c r="AU381" s="164"/>
      <c r="AV381" s="164"/>
      <c r="AW381" s="164"/>
      <c r="AX381" s="164"/>
      <c r="AY381" s="164"/>
      <c r="AZ381" s="164"/>
      <c r="BA381" s="164"/>
      <c r="BB381" s="164"/>
      <c r="BC381" s="164"/>
      <c r="BD381" s="164"/>
      <c r="BE381" s="164"/>
      <c r="BF381" s="164"/>
      <c r="BG381" s="164"/>
      <c r="BH381" s="164"/>
      <c r="BI381" s="164"/>
      <c r="BJ381" s="164"/>
      <c r="BK381" s="164"/>
      <c r="BL381" s="164"/>
    </row>
    <row r="382" spans="1:64" s="163" customFormat="1" ht="30" customHeight="1" thickBot="1" x14ac:dyDescent="0.4">
      <c r="A382" s="215"/>
      <c r="B382" s="169">
        <f>SubmittalSchedule!A380</f>
        <v>0</v>
      </c>
      <c r="C382" s="170">
        <f>SubmittalSchedule!B380</f>
        <v>0</v>
      </c>
      <c r="D382" s="172">
        <v>0</v>
      </c>
      <c r="E382" s="171" t="d">
        <f>SubmittalSchedule!C380</f>
        <v>1899-12-30</v>
      </c>
      <c r="F382" s="174" t="d">
        <f t="shared" si="23"/>
        <v>1900-01-13</v>
      </c>
      <c r="G382" s="214" t="str">
        <f t="shared" ca="1" si="21"/>
        <v>Due</v>
      </c>
      <c r="H382" s="162">
        <f t="shared" si="22"/>
        <v>15</v>
      </c>
      <c r="I382" s="164"/>
      <c r="J382" s="164"/>
      <c r="K382" s="164"/>
      <c r="L382" s="164"/>
      <c r="M382" s="164"/>
      <c r="N382" s="164"/>
      <c r="O382" s="164"/>
      <c r="P382" s="164"/>
      <c r="Q382" s="164"/>
      <c r="R382" s="164"/>
      <c r="S382" s="164"/>
      <c r="T382" s="164"/>
      <c r="U382" s="165"/>
      <c r="V382" s="165"/>
      <c r="W382" s="164"/>
      <c r="X382" s="164"/>
      <c r="Y382" s="164"/>
      <c r="Z382" s="164"/>
      <c r="AA382" s="164"/>
      <c r="AB382" s="164"/>
      <c r="AC382" s="164"/>
      <c r="AD382" s="164"/>
      <c r="AE382" s="164"/>
      <c r="AF382" s="164"/>
      <c r="AG382" s="164"/>
      <c r="AH382" s="164"/>
      <c r="AI382" s="164"/>
      <c r="AJ382" s="164"/>
      <c r="AK382" s="164"/>
      <c r="AL382" s="164"/>
      <c r="AM382" s="164"/>
      <c r="AN382" s="164"/>
      <c r="AO382" s="164"/>
      <c r="AP382" s="164"/>
      <c r="AQ382" s="164"/>
      <c r="AR382" s="164"/>
      <c r="AS382" s="164"/>
      <c r="AT382" s="164"/>
      <c r="AU382" s="164"/>
      <c r="AV382" s="164"/>
      <c r="AW382" s="164"/>
      <c r="AX382" s="164"/>
      <c r="AY382" s="164"/>
      <c r="AZ382" s="164"/>
      <c r="BA382" s="164"/>
      <c r="BB382" s="164"/>
      <c r="BC382" s="164"/>
      <c r="BD382" s="164"/>
      <c r="BE382" s="164"/>
      <c r="BF382" s="164"/>
      <c r="BG382" s="164"/>
      <c r="BH382" s="164"/>
      <c r="BI382" s="164"/>
      <c r="BJ382" s="164"/>
      <c r="BK382" s="164"/>
      <c r="BL382" s="164"/>
    </row>
    <row r="383" spans="1:64" s="163" customFormat="1" ht="30" customHeight="1" thickBot="1" x14ac:dyDescent="0.4">
      <c r="A383" s="215"/>
      <c r="B383" s="169">
        <f>SubmittalSchedule!A381</f>
        <v>0</v>
      </c>
      <c r="C383" s="170">
        <f>SubmittalSchedule!B381</f>
        <v>0</v>
      </c>
      <c r="D383" s="172">
        <v>0</v>
      </c>
      <c r="E383" s="171" t="d">
        <f>SubmittalSchedule!C381</f>
        <v>1899-12-30</v>
      </c>
      <c r="F383" s="174" t="d">
        <f t="shared" si="23"/>
        <v>1900-01-13</v>
      </c>
      <c r="G383" s="214" t="str">
        <f t="shared" ca="1" si="21"/>
        <v>Due</v>
      </c>
      <c r="H383" s="162">
        <f t="shared" si="22"/>
        <v>15</v>
      </c>
      <c r="I383" s="164"/>
      <c r="J383" s="164"/>
      <c r="K383" s="164"/>
      <c r="L383" s="164"/>
      <c r="M383" s="164"/>
      <c r="N383" s="164"/>
      <c r="O383" s="164"/>
      <c r="P383" s="164"/>
      <c r="Q383" s="164"/>
      <c r="R383" s="164"/>
      <c r="S383" s="164"/>
      <c r="T383" s="164"/>
      <c r="U383" s="165"/>
      <c r="V383" s="165"/>
      <c r="W383" s="164"/>
      <c r="X383" s="164"/>
      <c r="Y383" s="164"/>
      <c r="Z383" s="164"/>
      <c r="AA383" s="164"/>
      <c r="AB383" s="164"/>
      <c r="AC383" s="164"/>
      <c r="AD383" s="164"/>
      <c r="AE383" s="164"/>
      <c r="AF383" s="164"/>
      <c r="AG383" s="164"/>
      <c r="AH383" s="164"/>
      <c r="AI383" s="164"/>
      <c r="AJ383" s="164"/>
      <c r="AK383" s="164"/>
      <c r="AL383" s="164"/>
      <c r="AM383" s="164"/>
      <c r="AN383" s="164"/>
      <c r="AO383" s="164"/>
      <c r="AP383" s="164"/>
      <c r="AQ383" s="164"/>
      <c r="AR383" s="164"/>
      <c r="AS383" s="164"/>
      <c r="AT383" s="164"/>
      <c r="AU383" s="164"/>
      <c r="AV383" s="164"/>
      <c r="AW383" s="164"/>
      <c r="AX383" s="164"/>
      <c r="AY383" s="164"/>
      <c r="AZ383" s="164"/>
      <c r="BA383" s="164"/>
      <c r="BB383" s="164"/>
      <c r="BC383" s="164"/>
      <c r="BD383" s="164"/>
      <c r="BE383" s="164"/>
      <c r="BF383" s="164"/>
      <c r="BG383" s="164"/>
      <c r="BH383" s="164"/>
      <c r="BI383" s="164"/>
      <c r="BJ383" s="164"/>
      <c r="BK383" s="164"/>
      <c r="BL383" s="164"/>
    </row>
    <row r="384" spans="1:64" s="163" customFormat="1" ht="30" customHeight="1" thickBot="1" x14ac:dyDescent="0.4">
      <c r="A384" s="215"/>
      <c r="B384" s="169">
        <f>SubmittalSchedule!A382</f>
        <v>0</v>
      </c>
      <c r="C384" s="170">
        <f>SubmittalSchedule!B382</f>
        <v>0</v>
      </c>
      <c r="D384" s="172">
        <v>0</v>
      </c>
      <c r="E384" s="171" t="d">
        <f>SubmittalSchedule!C382</f>
        <v>1899-12-30</v>
      </c>
      <c r="F384" s="174" t="d">
        <f t="shared" si="23"/>
        <v>1900-01-13</v>
      </c>
      <c r="G384" s="214" t="str">
        <f t="shared" ca="1" si="21"/>
        <v>Due</v>
      </c>
      <c r="H384" s="162">
        <f t="shared" si="22"/>
        <v>15</v>
      </c>
      <c r="I384" s="164"/>
      <c r="J384" s="164"/>
      <c r="K384" s="164"/>
      <c r="L384" s="164"/>
      <c r="M384" s="164"/>
      <c r="N384" s="164"/>
      <c r="O384" s="164"/>
      <c r="P384" s="164"/>
      <c r="Q384" s="164"/>
      <c r="R384" s="164"/>
      <c r="S384" s="164"/>
      <c r="T384" s="164"/>
      <c r="U384" s="165"/>
      <c r="V384" s="165"/>
      <c r="W384" s="164"/>
      <c r="X384" s="164"/>
      <c r="Y384" s="164"/>
      <c r="Z384" s="164"/>
      <c r="AA384" s="164"/>
      <c r="AB384" s="164"/>
      <c r="AC384" s="164"/>
      <c r="AD384" s="164"/>
      <c r="AE384" s="164"/>
      <c r="AF384" s="164"/>
      <c r="AG384" s="164"/>
      <c r="AH384" s="164"/>
      <c r="AI384" s="164"/>
      <c r="AJ384" s="164"/>
      <c r="AK384" s="164"/>
      <c r="AL384" s="164"/>
      <c r="AM384" s="164"/>
      <c r="AN384" s="164"/>
      <c r="AO384" s="164"/>
      <c r="AP384" s="164"/>
      <c r="AQ384" s="164"/>
      <c r="AR384" s="164"/>
      <c r="AS384" s="164"/>
      <c r="AT384" s="164"/>
      <c r="AU384" s="164"/>
      <c r="AV384" s="164"/>
      <c r="AW384" s="164"/>
      <c r="AX384" s="164"/>
      <c r="AY384" s="164"/>
      <c r="AZ384" s="164"/>
      <c r="BA384" s="164"/>
      <c r="BB384" s="164"/>
      <c r="BC384" s="164"/>
      <c r="BD384" s="164"/>
      <c r="BE384" s="164"/>
      <c r="BF384" s="164"/>
      <c r="BG384" s="164"/>
      <c r="BH384" s="164"/>
      <c r="BI384" s="164"/>
      <c r="BJ384" s="164"/>
      <c r="BK384" s="164"/>
      <c r="BL384" s="164"/>
    </row>
    <row r="385" spans="1:64" s="163" customFormat="1" ht="30" customHeight="1" thickBot="1" x14ac:dyDescent="0.4">
      <c r="A385" s="215"/>
      <c r="B385" s="169">
        <f>SubmittalSchedule!A383</f>
        <v>0</v>
      </c>
      <c r="C385" s="170">
        <f>SubmittalSchedule!B383</f>
        <v>0</v>
      </c>
      <c r="D385" s="172">
        <v>0</v>
      </c>
      <c r="E385" s="171" t="d">
        <f>SubmittalSchedule!C383</f>
        <v>1899-12-30</v>
      </c>
      <c r="F385" s="174" t="d">
        <f t="shared" si="23"/>
        <v>1900-01-13</v>
      </c>
      <c r="G385" s="214" t="str">
        <f t="shared" ca="1" si="21"/>
        <v>Due</v>
      </c>
      <c r="H385" s="162">
        <f t="shared" si="22"/>
        <v>15</v>
      </c>
      <c r="I385" s="164"/>
      <c r="J385" s="164"/>
      <c r="K385" s="164"/>
      <c r="L385" s="164"/>
      <c r="M385" s="164"/>
      <c r="N385" s="164"/>
      <c r="O385" s="164"/>
      <c r="P385" s="164"/>
      <c r="Q385" s="164"/>
      <c r="R385" s="164"/>
      <c r="S385" s="164"/>
      <c r="T385" s="164"/>
      <c r="U385" s="165"/>
      <c r="V385" s="165"/>
      <c r="W385" s="164"/>
      <c r="X385" s="164"/>
      <c r="Y385" s="164"/>
      <c r="Z385" s="164"/>
      <c r="AA385" s="164"/>
      <c r="AB385" s="164"/>
      <c r="AC385" s="164"/>
      <c r="AD385" s="164"/>
      <c r="AE385" s="164"/>
      <c r="AF385" s="164"/>
      <c r="AG385" s="164"/>
      <c r="AH385" s="164"/>
      <c r="AI385" s="164"/>
      <c r="AJ385" s="164"/>
      <c r="AK385" s="164"/>
      <c r="AL385" s="164"/>
      <c r="AM385" s="164"/>
      <c r="AN385" s="164"/>
      <c r="AO385" s="164"/>
      <c r="AP385" s="164"/>
      <c r="AQ385" s="164"/>
      <c r="AR385" s="164"/>
      <c r="AS385" s="164"/>
      <c r="AT385" s="164"/>
      <c r="AU385" s="164"/>
      <c r="AV385" s="164"/>
      <c r="AW385" s="164"/>
      <c r="AX385" s="164"/>
      <c r="AY385" s="164"/>
      <c r="AZ385" s="164"/>
      <c r="BA385" s="164"/>
      <c r="BB385" s="164"/>
      <c r="BC385" s="164"/>
      <c r="BD385" s="164"/>
      <c r="BE385" s="164"/>
      <c r="BF385" s="164"/>
      <c r="BG385" s="164"/>
      <c r="BH385" s="164"/>
      <c r="BI385" s="164"/>
      <c r="BJ385" s="164"/>
      <c r="BK385" s="164"/>
      <c r="BL385" s="164"/>
    </row>
    <row r="386" spans="1:64" s="163" customFormat="1" ht="30" customHeight="1" thickBot="1" x14ac:dyDescent="0.4">
      <c r="A386" s="215"/>
      <c r="B386" s="169">
        <f>SubmittalSchedule!A384</f>
        <v>0</v>
      </c>
      <c r="C386" s="170">
        <f>SubmittalSchedule!B384</f>
        <v>0</v>
      </c>
      <c r="D386" s="172">
        <v>0</v>
      </c>
      <c r="E386" s="171" t="d">
        <f>SubmittalSchedule!C384</f>
        <v>1899-12-30</v>
      </c>
      <c r="F386" s="174" t="d">
        <f t="shared" si="23"/>
        <v>1900-01-13</v>
      </c>
      <c r="G386" s="214" t="str">
        <f t="shared" ca="1" si="21"/>
        <v>Due</v>
      </c>
      <c r="H386" s="162">
        <f t="shared" si="22"/>
        <v>15</v>
      </c>
      <c r="I386" s="164"/>
      <c r="J386" s="164"/>
      <c r="K386" s="164"/>
      <c r="L386" s="164"/>
      <c r="M386" s="164"/>
      <c r="N386" s="164"/>
      <c r="O386" s="164"/>
      <c r="P386" s="164"/>
      <c r="Q386" s="164"/>
      <c r="R386" s="164"/>
      <c r="S386" s="164"/>
      <c r="T386" s="164"/>
      <c r="U386" s="165"/>
      <c r="V386" s="165"/>
      <c r="W386" s="164"/>
      <c r="X386" s="164"/>
      <c r="Y386" s="164"/>
      <c r="Z386" s="164"/>
      <c r="AA386" s="164"/>
      <c r="AB386" s="164"/>
      <c r="AC386" s="164"/>
      <c r="AD386" s="164"/>
      <c r="AE386" s="164"/>
      <c r="AF386" s="164"/>
      <c r="AG386" s="164"/>
      <c r="AH386" s="164"/>
      <c r="AI386" s="164"/>
      <c r="AJ386" s="164"/>
      <c r="AK386" s="164"/>
      <c r="AL386" s="164"/>
      <c r="AM386" s="164"/>
      <c r="AN386" s="164"/>
      <c r="AO386" s="164"/>
      <c r="AP386" s="164"/>
      <c r="AQ386" s="164"/>
      <c r="AR386" s="164"/>
      <c r="AS386" s="164"/>
      <c r="AT386" s="164"/>
      <c r="AU386" s="164"/>
      <c r="AV386" s="164"/>
      <c r="AW386" s="164"/>
      <c r="AX386" s="164"/>
      <c r="AY386" s="164"/>
      <c r="AZ386" s="164"/>
      <c r="BA386" s="164"/>
      <c r="BB386" s="164"/>
      <c r="BC386" s="164"/>
      <c r="BD386" s="164"/>
      <c r="BE386" s="164"/>
      <c r="BF386" s="164"/>
      <c r="BG386" s="164"/>
      <c r="BH386" s="164"/>
      <c r="BI386" s="164"/>
      <c r="BJ386" s="164"/>
      <c r="BK386" s="164"/>
      <c r="BL386" s="164"/>
    </row>
    <row r="387" spans="1:64" s="163" customFormat="1" ht="30" customHeight="1" thickBot="1" x14ac:dyDescent="0.4">
      <c r="A387" s="215"/>
      <c r="B387" s="169">
        <f>SubmittalSchedule!A385</f>
        <v>0</v>
      </c>
      <c r="C387" s="170">
        <f>SubmittalSchedule!B385</f>
        <v>0</v>
      </c>
      <c r="D387" s="172">
        <v>0</v>
      </c>
      <c r="E387" s="171" t="d">
        <f>SubmittalSchedule!C385</f>
        <v>1899-12-30</v>
      </c>
      <c r="F387" s="174" t="d">
        <f t="shared" si="23"/>
        <v>1900-01-13</v>
      </c>
      <c r="G387" s="214" t="str">
        <f t="shared" ca="1" si="21"/>
        <v>Due</v>
      </c>
      <c r="H387" s="162">
        <f t="shared" si="22"/>
        <v>15</v>
      </c>
      <c r="I387" s="164"/>
      <c r="J387" s="164"/>
      <c r="K387" s="164"/>
      <c r="L387" s="164"/>
      <c r="M387" s="164"/>
      <c r="N387" s="164"/>
      <c r="O387" s="164"/>
      <c r="P387" s="164"/>
      <c r="Q387" s="164"/>
      <c r="R387" s="164"/>
      <c r="S387" s="164"/>
      <c r="T387" s="164"/>
      <c r="U387" s="165"/>
      <c r="V387" s="165"/>
      <c r="W387" s="164"/>
      <c r="X387" s="164"/>
      <c r="Y387" s="164"/>
      <c r="Z387" s="164"/>
      <c r="AA387" s="164"/>
      <c r="AB387" s="164"/>
      <c r="AC387" s="164"/>
      <c r="AD387" s="164"/>
      <c r="AE387" s="164"/>
      <c r="AF387" s="164"/>
      <c r="AG387" s="164"/>
      <c r="AH387" s="164"/>
      <c r="AI387" s="164"/>
      <c r="AJ387" s="164"/>
      <c r="AK387" s="164"/>
      <c r="AL387" s="164"/>
      <c r="AM387" s="164"/>
      <c r="AN387" s="164"/>
      <c r="AO387" s="164"/>
      <c r="AP387" s="164"/>
      <c r="AQ387" s="164"/>
      <c r="AR387" s="164"/>
      <c r="AS387" s="164"/>
      <c r="AT387" s="164"/>
      <c r="AU387" s="164"/>
      <c r="AV387" s="164"/>
      <c r="AW387" s="164"/>
      <c r="AX387" s="164"/>
      <c r="AY387" s="164"/>
      <c r="AZ387" s="164"/>
      <c r="BA387" s="164"/>
      <c r="BB387" s="164"/>
      <c r="BC387" s="164"/>
      <c r="BD387" s="164"/>
      <c r="BE387" s="164"/>
      <c r="BF387" s="164"/>
      <c r="BG387" s="164"/>
      <c r="BH387" s="164"/>
      <c r="BI387" s="164"/>
      <c r="BJ387" s="164"/>
      <c r="BK387" s="164"/>
      <c r="BL387" s="164"/>
    </row>
    <row r="388" spans="1:64" s="163" customFormat="1" ht="30" customHeight="1" thickBot="1" x14ac:dyDescent="0.4">
      <c r="A388" s="215"/>
      <c r="B388" s="169">
        <f>SubmittalSchedule!A386</f>
        <v>0</v>
      </c>
      <c r="C388" s="170">
        <f>SubmittalSchedule!B386</f>
        <v>0</v>
      </c>
      <c r="D388" s="172">
        <v>0</v>
      </c>
      <c r="E388" s="171" t="d">
        <f>SubmittalSchedule!C386</f>
        <v>1899-12-30</v>
      </c>
      <c r="F388" s="174" t="d">
        <f t="shared" si="23"/>
        <v>1900-01-13</v>
      </c>
      <c r="G388" s="214" t="str">
        <f t="shared" ca="1" si="21"/>
        <v>Due</v>
      </c>
      <c r="H388" s="162">
        <f t="shared" si="22"/>
        <v>15</v>
      </c>
      <c r="I388" s="164"/>
      <c r="J388" s="164"/>
      <c r="K388" s="164"/>
      <c r="L388" s="164"/>
      <c r="M388" s="164"/>
      <c r="N388" s="164"/>
      <c r="O388" s="164"/>
      <c r="P388" s="164"/>
      <c r="Q388" s="164"/>
      <c r="R388" s="164"/>
      <c r="S388" s="164"/>
      <c r="T388" s="164"/>
      <c r="U388" s="165"/>
      <c r="V388" s="165"/>
      <c r="W388" s="164"/>
      <c r="X388" s="164"/>
      <c r="Y388" s="164"/>
      <c r="Z388" s="164"/>
      <c r="AA388" s="164"/>
      <c r="AB388" s="164"/>
      <c r="AC388" s="164"/>
      <c r="AD388" s="164"/>
      <c r="AE388" s="164"/>
      <c r="AF388" s="164"/>
      <c r="AG388" s="164"/>
      <c r="AH388" s="164"/>
      <c r="AI388" s="164"/>
      <c r="AJ388" s="164"/>
      <c r="AK388" s="164"/>
      <c r="AL388" s="164"/>
      <c r="AM388" s="164"/>
      <c r="AN388" s="164"/>
      <c r="AO388" s="164"/>
      <c r="AP388" s="164"/>
      <c r="AQ388" s="164"/>
      <c r="AR388" s="164"/>
      <c r="AS388" s="164"/>
      <c r="AT388" s="164"/>
      <c r="AU388" s="164"/>
      <c r="AV388" s="164"/>
      <c r="AW388" s="164"/>
      <c r="AX388" s="164"/>
      <c r="AY388" s="164"/>
      <c r="AZ388" s="164"/>
      <c r="BA388" s="164"/>
      <c r="BB388" s="164"/>
      <c r="BC388" s="164"/>
      <c r="BD388" s="164"/>
      <c r="BE388" s="164"/>
      <c r="BF388" s="164"/>
      <c r="BG388" s="164"/>
      <c r="BH388" s="164"/>
      <c r="BI388" s="164"/>
      <c r="BJ388" s="164"/>
      <c r="BK388" s="164"/>
      <c r="BL388" s="164"/>
    </row>
    <row r="389" spans="1:64" s="163" customFormat="1" ht="30" customHeight="1" thickBot="1" x14ac:dyDescent="0.4">
      <c r="A389" s="215"/>
      <c r="B389" s="169">
        <f>SubmittalSchedule!A387</f>
        <v>0</v>
      </c>
      <c r="C389" s="170">
        <f>SubmittalSchedule!B387</f>
        <v>0</v>
      </c>
      <c r="D389" s="172">
        <v>0</v>
      </c>
      <c r="E389" s="171" t="d">
        <f>SubmittalSchedule!C387</f>
        <v>1899-12-30</v>
      </c>
      <c r="F389" s="174" t="d">
        <f t="shared" si="23"/>
        <v>1900-01-13</v>
      </c>
      <c r="G389" s="214" t="str">
        <f t="shared" ca="1" si="21"/>
        <v>Due</v>
      </c>
      <c r="H389" s="162">
        <f t="shared" si="22"/>
        <v>15</v>
      </c>
      <c r="I389" s="164"/>
      <c r="J389" s="164"/>
      <c r="K389" s="164"/>
      <c r="L389" s="164"/>
      <c r="M389" s="164"/>
      <c r="N389" s="164"/>
      <c r="O389" s="164"/>
      <c r="P389" s="164"/>
      <c r="Q389" s="164"/>
      <c r="R389" s="164"/>
      <c r="S389" s="164"/>
      <c r="T389" s="164"/>
      <c r="U389" s="165"/>
      <c r="V389" s="165"/>
      <c r="W389" s="164"/>
      <c r="X389" s="164"/>
      <c r="Y389" s="164"/>
      <c r="Z389" s="164"/>
      <c r="AA389" s="164"/>
      <c r="AB389" s="164"/>
      <c r="AC389" s="164"/>
      <c r="AD389" s="164"/>
      <c r="AE389" s="164"/>
      <c r="AF389" s="164"/>
      <c r="AG389" s="164"/>
      <c r="AH389" s="164"/>
      <c r="AI389" s="164"/>
      <c r="AJ389" s="164"/>
      <c r="AK389" s="164"/>
      <c r="AL389" s="164"/>
      <c r="AM389" s="164"/>
      <c r="AN389" s="164"/>
      <c r="AO389" s="164"/>
      <c r="AP389" s="164"/>
      <c r="AQ389" s="164"/>
      <c r="AR389" s="164"/>
      <c r="AS389" s="164"/>
      <c r="AT389" s="164"/>
      <c r="AU389" s="164"/>
      <c r="AV389" s="164"/>
      <c r="AW389" s="164"/>
      <c r="AX389" s="164"/>
      <c r="AY389" s="164"/>
      <c r="AZ389" s="164"/>
      <c r="BA389" s="164"/>
      <c r="BB389" s="164"/>
      <c r="BC389" s="164"/>
      <c r="BD389" s="164"/>
      <c r="BE389" s="164"/>
      <c r="BF389" s="164"/>
      <c r="BG389" s="164"/>
      <c r="BH389" s="164"/>
      <c r="BI389" s="164"/>
      <c r="BJ389" s="164"/>
      <c r="BK389" s="164"/>
      <c r="BL389" s="164"/>
    </row>
    <row r="390" spans="1:64" s="163" customFormat="1" ht="30" customHeight="1" thickBot="1" x14ac:dyDescent="0.4">
      <c r="A390" s="215"/>
      <c r="B390" s="169">
        <f>SubmittalSchedule!A388</f>
        <v>0</v>
      </c>
      <c r="C390" s="170">
        <f>SubmittalSchedule!B388</f>
        <v>0</v>
      </c>
      <c r="D390" s="172">
        <v>0</v>
      </c>
      <c r="E390" s="171" t="d">
        <f>SubmittalSchedule!C388</f>
        <v>1899-12-30</v>
      </c>
      <c r="F390" s="174" t="d">
        <f t="shared" si="23"/>
        <v>1900-01-13</v>
      </c>
      <c r="G390" s="214" t="str">
        <f t="shared" ca="1" si="21"/>
        <v>Due</v>
      </c>
      <c r="H390" s="162">
        <f t="shared" si="22"/>
        <v>15</v>
      </c>
      <c r="I390" s="164"/>
      <c r="J390" s="164"/>
      <c r="K390" s="164"/>
      <c r="L390" s="164"/>
      <c r="M390" s="164"/>
      <c r="N390" s="164"/>
      <c r="O390" s="164"/>
      <c r="P390" s="164"/>
      <c r="Q390" s="164"/>
      <c r="R390" s="164"/>
      <c r="S390" s="164"/>
      <c r="T390" s="164"/>
      <c r="U390" s="165"/>
      <c r="V390" s="165"/>
      <c r="W390" s="164"/>
      <c r="X390" s="164"/>
      <c r="Y390" s="164"/>
      <c r="Z390" s="164"/>
      <c r="AA390" s="164"/>
      <c r="AB390" s="164"/>
      <c r="AC390" s="164"/>
      <c r="AD390" s="164"/>
      <c r="AE390" s="164"/>
      <c r="AF390" s="164"/>
      <c r="AG390" s="164"/>
      <c r="AH390" s="164"/>
      <c r="AI390" s="164"/>
      <c r="AJ390" s="164"/>
      <c r="AK390" s="164"/>
      <c r="AL390" s="164"/>
      <c r="AM390" s="164"/>
      <c r="AN390" s="164"/>
      <c r="AO390" s="164"/>
      <c r="AP390" s="164"/>
      <c r="AQ390" s="164"/>
      <c r="AR390" s="164"/>
      <c r="AS390" s="164"/>
      <c r="AT390" s="164"/>
      <c r="AU390" s="164"/>
      <c r="AV390" s="164"/>
      <c r="AW390" s="164"/>
      <c r="AX390" s="164"/>
      <c r="AY390" s="164"/>
      <c r="AZ390" s="164"/>
      <c r="BA390" s="164"/>
      <c r="BB390" s="164"/>
      <c r="BC390" s="164"/>
      <c r="BD390" s="164"/>
      <c r="BE390" s="164"/>
      <c r="BF390" s="164"/>
      <c r="BG390" s="164"/>
      <c r="BH390" s="164"/>
      <c r="BI390" s="164"/>
      <c r="BJ390" s="164"/>
      <c r="BK390" s="164"/>
      <c r="BL390" s="164"/>
    </row>
    <row r="391" spans="1:64" s="163" customFormat="1" ht="30" customHeight="1" thickBot="1" x14ac:dyDescent="0.4">
      <c r="A391" s="215"/>
      <c r="B391" s="169">
        <f>SubmittalSchedule!A389</f>
        <v>0</v>
      </c>
      <c r="C391" s="170">
        <f>SubmittalSchedule!B389</f>
        <v>0</v>
      </c>
      <c r="D391" s="172">
        <v>0</v>
      </c>
      <c r="E391" s="171" t="d">
        <f>SubmittalSchedule!C389</f>
        <v>1899-12-30</v>
      </c>
      <c r="F391" s="174" t="d">
        <f t="shared" si="23"/>
        <v>1900-01-13</v>
      </c>
      <c r="G391" s="214" t="str">
        <f t="shared" ca="1" si="21"/>
        <v>Due</v>
      </c>
      <c r="H391" s="162">
        <f t="shared" si="22"/>
        <v>15</v>
      </c>
      <c r="I391" s="164"/>
      <c r="J391" s="164"/>
      <c r="K391" s="164"/>
      <c r="L391" s="164"/>
      <c r="M391" s="164"/>
      <c r="N391" s="164"/>
      <c r="O391" s="164"/>
      <c r="P391" s="164"/>
      <c r="Q391" s="164"/>
      <c r="R391" s="164"/>
      <c r="S391" s="164"/>
      <c r="T391" s="164"/>
      <c r="U391" s="165"/>
      <c r="V391" s="165"/>
      <c r="W391" s="164"/>
      <c r="X391" s="164"/>
      <c r="Y391" s="164"/>
      <c r="Z391" s="164"/>
      <c r="AA391" s="164"/>
      <c r="AB391" s="164"/>
      <c r="AC391" s="164"/>
      <c r="AD391" s="164"/>
      <c r="AE391" s="164"/>
      <c r="AF391" s="164"/>
      <c r="AG391" s="164"/>
      <c r="AH391" s="164"/>
      <c r="AI391" s="164"/>
      <c r="AJ391" s="164"/>
      <c r="AK391" s="164"/>
      <c r="AL391" s="164"/>
      <c r="AM391" s="164"/>
      <c r="AN391" s="164"/>
      <c r="AO391" s="164"/>
      <c r="AP391" s="164"/>
      <c r="AQ391" s="164"/>
      <c r="AR391" s="164"/>
      <c r="AS391" s="164"/>
      <c r="AT391" s="164"/>
      <c r="AU391" s="164"/>
      <c r="AV391" s="164"/>
      <c r="AW391" s="164"/>
      <c r="AX391" s="164"/>
      <c r="AY391" s="164"/>
      <c r="AZ391" s="164"/>
      <c r="BA391" s="164"/>
      <c r="BB391" s="164"/>
      <c r="BC391" s="164"/>
      <c r="BD391" s="164"/>
      <c r="BE391" s="164"/>
      <c r="BF391" s="164"/>
      <c r="BG391" s="164"/>
      <c r="BH391" s="164"/>
      <c r="BI391" s="164"/>
      <c r="BJ391" s="164"/>
      <c r="BK391" s="164"/>
      <c r="BL391" s="164"/>
    </row>
    <row r="392" spans="1:64" s="163" customFormat="1" ht="30" customHeight="1" thickBot="1" x14ac:dyDescent="0.4">
      <c r="A392" s="215"/>
      <c r="B392" s="169">
        <f>SubmittalSchedule!A390</f>
        <v>0</v>
      </c>
      <c r="C392" s="170">
        <f>SubmittalSchedule!B390</f>
        <v>0</v>
      </c>
      <c r="D392" s="172">
        <v>0</v>
      </c>
      <c r="E392" s="171" t="d">
        <f>SubmittalSchedule!C390</f>
        <v>1899-12-30</v>
      </c>
      <c r="F392" s="174" t="d">
        <f t="shared" si="23"/>
        <v>1900-01-13</v>
      </c>
      <c r="G392" s="214" t="str">
        <f t="shared" ca="1" si="21"/>
        <v>Due</v>
      </c>
      <c r="H392" s="162">
        <f t="shared" si="22"/>
        <v>15</v>
      </c>
      <c r="I392" s="164"/>
      <c r="J392" s="164"/>
      <c r="K392" s="164"/>
      <c r="L392" s="164"/>
      <c r="M392" s="164"/>
      <c r="N392" s="164"/>
      <c r="O392" s="164"/>
      <c r="P392" s="164"/>
      <c r="Q392" s="164"/>
      <c r="R392" s="164"/>
      <c r="S392" s="164"/>
      <c r="T392" s="164"/>
      <c r="U392" s="165"/>
      <c r="V392" s="165"/>
      <c r="W392" s="164"/>
      <c r="X392" s="164"/>
      <c r="Y392" s="164"/>
      <c r="Z392" s="164"/>
      <c r="AA392" s="164"/>
      <c r="AB392" s="164"/>
      <c r="AC392" s="164"/>
      <c r="AD392" s="164"/>
      <c r="AE392" s="164"/>
      <c r="AF392" s="164"/>
      <c r="AG392" s="164"/>
      <c r="AH392" s="164"/>
      <c r="AI392" s="164"/>
      <c r="AJ392" s="164"/>
      <c r="AK392" s="164"/>
      <c r="AL392" s="164"/>
      <c r="AM392" s="164"/>
      <c r="AN392" s="164"/>
      <c r="AO392" s="164"/>
      <c r="AP392" s="164"/>
      <c r="AQ392" s="164"/>
      <c r="AR392" s="164"/>
      <c r="AS392" s="164"/>
      <c r="AT392" s="164"/>
      <c r="AU392" s="164"/>
      <c r="AV392" s="164"/>
      <c r="AW392" s="164"/>
      <c r="AX392" s="164"/>
      <c r="AY392" s="164"/>
      <c r="AZ392" s="164"/>
      <c r="BA392" s="164"/>
      <c r="BB392" s="164"/>
      <c r="BC392" s="164"/>
      <c r="BD392" s="164"/>
      <c r="BE392" s="164"/>
      <c r="BF392" s="164"/>
      <c r="BG392" s="164"/>
      <c r="BH392" s="164"/>
      <c r="BI392" s="164"/>
      <c r="BJ392" s="164"/>
      <c r="BK392" s="164"/>
      <c r="BL392" s="164"/>
    </row>
    <row r="393" spans="1:64" s="163" customFormat="1" ht="30" customHeight="1" thickBot="1" x14ac:dyDescent="0.4">
      <c r="A393" s="215"/>
      <c r="B393" s="169">
        <f>SubmittalSchedule!A391</f>
        <v>0</v>
      </c>
      <c r="C393" s="170">
        <f>SubmittalSchedule!B391</f>
        <v>0</v>
      </c>
      <c r="D393" s="172">
        <v>0</v>
      </c>
      <c r="E393" s="171" t="d">
        <f>SubmittalSchedule!C391</f>
        <v>1899-12-30</v>
      </c>
      <c r="F393" s="174" t="d">
        <f t="shared" si="23"/>
        <v>1900-01-13</v>
      </c>
      <c r="G393" s="214" t="str">
        <f t="shared" ref="G393:G456" ca="1" si="24">IF(E393 &lt;= TODAY(), "Due", "Not Due")</f>
        <v>Due</v>
      </c>
      <c r="H393" s="162">
        <f t="shared" si="22"/>
        <v>15</v>
      </c>
      <c r="I393" s="164"/>
      <c r="J393" s="164"/>
      <c r="K393" s="164"/>
      <c r="L393" s="164"/>
      <c r="M393" s="164"/>
      <c r="N393" s="164"/>
      <c r="O393" s="164"/>
      <c r="P393" s="164"/>
      <c r="Q393" s="164"/>
      <c r="R393" s="164"/>
      <c r="S393" s="164"/>
      <c r="T393" s="164"/>
      <c r="U393" s="165"/>
      <c r="V393" s="165"/>
      <c r="W393" s="164"/>
      <c r="X393" s="164"/>
      <c r="Y393" s="164"/>
      <c r="Z393" s="164"/>
      <c r="AA393" s="164"/>
      <c r="AB393" s="164"/>
      <c r="AC393" s="164"/>
      <c r="AD393" s="164"/>
      <c r="AE393" s="164"/>
      <c r="AF393" s="164"/>
      <c r="AG393" s="164"/>
      <c r="AH393" s="164"/>
      <c r="AI393" s="164"/>
      <c r="AJ393" s="164"/>
      <c r="AK393" s="164"/>
      <c r="AL393" s="164"/>
      <c r="AM393" s="164"/>
      <c r="AN393" s="164"/>
      <c r="AO393" s="164"/>
      <c r="AP393" s="164"/>
      <c r="AQ393" s="164"/>
      <c r="AR393" s="164"/>
      <c r="AS393" s="164"/>
      <c r="AT393" s="164"/>
      <c r="AU393" s="164"/>
      <c r="AV393" s="164"/>
      <c r="AW393" s="164"/>
      <c r="AX393" s="164"/>
      <c r="AY393" s="164"/>
      <c r="AZ393" s="164"/>
      <c r="BA393" s="164"/>
      <c r="BB393" s="164"/>
      <c r="BC393" s="164"/>
      <c r="BD393" s="164"/>
      <c r="BE393" s="164"/>
      <c r="BF393" s="164"/>
      <c r="BG393" s="164"/>
      <c r="BH393" s="164"/>
      <c r="BI393" s="164"/>
      <c r="BJ393" s="164"/>
      <c r="BK393" s="164"/>
      <c r="BL393" s="164"/>
    </row>
    <row r="394" spans="1:64" s="163" customFormat="1" ht="30" customHeight="1" thickBot="1" x14ac:dyDescent="0.4">
      <c r="A394" s="215"/>
      <c r="B394" s="169">
        <f>SubmittalSchedule!A392</f>
        <v>0</v>
      </c>
      <c r="C394" s="170">
        <f>SubmittalSchedule!B392</f>
        <v>0</v>
      </c>
      <c r="D394" s="172">
        <v>0</v>
      </c>
      <c r="E394" s="171" t="d">
        <f>SubmittalSchedule!C392</f>
        <v>1899-12-30</v>
      </c>
      <c r="F394" s="174" t="d">
        <f t="shared" si="23"/>
        <v>1900-01-13</v>
      </c>
      <c r="G394" s="214" t="str">
        <f t="shared" ca="1" si="24"/>
        <v>Due</v>
      </c>
      <c r="H394" s="162">
        <f t="shared" si="22"/>
        <v>15</v>
      </c>
      <c r="I394" s="164"/>
      <c r="J394" s="164"/>
      <c r="K394" s="164"/>
      <c r="L394" s="164"/>
      <c r="M394" s="164"/>
      <c r="N394" s="164"/>
      <c r="O394" s="164"/>
      <c r="P394" s="164"/>
      <c r="Q394" s="164"/>
      <c r="R394" s="164"/>
      <c r="S394" s="164"/>
      <c r="T394" s="164"/>
      <c r="U394" s="165"/>
      <c r="V394" s="165"/>
      <c r="W394" s="164"/>
      <c r="X394" s="164"/>
      <c r="Y394" s="164"/>
      <c r="Z394" s="164"/>
      <c r="AA394" s="164"/>
      <c r="AB394" s="164"/>
      <c r="AC394" s="164"/>
      <c r="AD394" s="164"/>
      <c r="AE394" s="164"/>
      <c r="AF394" s="164"/>
      <c r="AG394" s="164"/>
      <c r="AH394" s="164"/>
      <c r="AI394" s="164"/>
      <c r="AJ394" s="164"/>
      <c r="AK394" s="164"/>
      <c r="AL394" s="164"/>
      <c r="AM394" s="164"/>
      <c r="AN394" s="164"/>
      <c r="AO394" s="164"/>
      <c r="AP394" s="164"/>
      <c r="AQ394" s="164"/>
      <c r="AR394" s="164"/>
      <c r="AS394" s="164"/>
      <c r="AT394" s="164"/>
      <c r="AU394" s="164"/>
      <c r="AV394" s="164"/>
      <c r="AW394" s="164"/>
      <c r="AX394" s="164"/>
      <c r="AY394" s="164"/>
      <c r="AZ394" s="164"/>
      <c r="BA394" s="164"/>
      <c r="BB394" s="164"/>
      <c r="BC394" s="164"/>
      <c r="BD394" s="164"/>
      <c r="BE394" s="164"/>
      <c r="BF394" s="164"/>
      <c r="BG394" s="164"/>
      <c r="BH394" s="164"/>
      <c r="BI394" s="164"/>
      <c r="BJ394" s="164"/>
      <c r="BK394" s="164"/>
      <c r="BL394" s="164"/>
    </row>
    <row r="395" spans="1:64" s="163" customFormat="1" ht="30" customHeight="1" thickBot="1" x14ac:dyDescent="0.4">
      <c r="A395" s="215"/>
      <c r="B395" s="169">
        <f>SubmittalSchedule!A393</f>
        <v>0</v>
      </c>
      <c r="C395" s="170">
        <f>SubmittalSchedule!B393</f>
        <v>0</v>
      </c>
      <c r="D395" s="172">
        <v>0</v>
      </c>
      <c r="E395" s="171" t="d">
        <f>SubmittalSchedule!C393</f>
        <v>1899-12-30</v>
      </c>
      <c r="F395" s="174" t="d">
        <f t="shared" si="23"/>
        <v>1900-01-13</v>
      </c>
      <c r="G395" s="214" t="str">
        <f t="shared" ca="1" si="24"/>
        <v>Due</v>
      </c>
      <c r="H395" s="162">
        <f t="shared" si="22"/>
        <v>15</v>
      </c>
      <c r="I395" s="164"/>
      <c r="J395" s="164"/>
      <c r="K395" s="164"/>
      <c r="L395" s="164"/>
      <c r="M395" s="164"/>
      <c r="N395" s="164"/>
      <c r="O395" s="164"/>
      <c r="P395" s="164"/>
      <c r="Q395" s="164"/>
      <c r="R395" s="164"/>
      <c r="S395" s="164"/>
      <c r="T395" s="164"/>
      <c r="U395" s="165"/>
      <c r="V395" s="165"/>
      <c r="W395" s="164"/>
      <c r="X395" s="164"/>
      <c r="Y395" s="164"/>
      <c r="Z395" s="164"/>
      <c r="AA395" s="164"/>
      <c r="AB395" s="164"/>
      <c r="AC395" s="164"/>
      <c r="AD395" s="164"/>
      <c r="AE395" s="164"/>
      <c r="AF395" s="164"/>
      <c r="AG395" s="164"/>
      <c r="AH395" s="164"/>
      <c r="AI395" s="164"/>
      <c r="AJ395" s="164"/>
      <c r="AK395" s="164"/>
      <c r="AL395" s="164"/>
      <c r="AM395" s="164"/>
      <c r="AN395" s="164"/>
      <c r="AO395" s="164"/>
      <c r="AP395" s="164"/>
      <c r="AQ395" s="164"/>
      <c r="AR395" s="164"/>
      <c r="AS395" s="164"/>
      <c r="AT395" s="164"/>
      <c r="AU395" s="164"/>
      <c r="AV395" s="164"/>
      <c r="AW395" s="164"/>
      <c r="AX395" s="164"/>
      <c r="AY395" s="164"/>
      <c r="AZ395" s="164"/>
      <c r="BA395" s="164"/>
      <c r="BB395" s="164"/>
      <c r="BC395" s="164"/>
      <c r="BD395" s="164"/>
      <c r="BE395" s="164"/>
      <c r="BF395" s="164"/>
      <c r="BG395" s="164"/>
      <c r="BH395" s="164"/>
      <c r="BI395" s="164"/>
      <c r="BJ395" s="164"/>
      <c r="BK395" s="164"/>
      <c r="BL395" s="164"/>
    </row>
    <row r="396" spans="1:64" s="163" customFormat="1" ht="30" customHeight="1" thickBot="1" x14ac:dyDescent="0.4">
      <c r="A396" s="215"/>
      <c r="B396" s="169">
        <f>SubmittalSchedule!A394</f>
        <v>0</v>
      </c>
      <c r="C396" s="170">
        <f>SubmittalSchedule!B394</f>
        <v>0</v>
      </c>
      <c r="D396" s="172">
        <v>0</v>
      </c>
      <c r="E396" s="171" t="d">
        <f>SubmittalSchedule!C394</f>
        <v>1899-12-30</v>
      </c>
      <c r="F396" s="174" t="d">
        <f t="shared" si="23"/>
        <v>1900-01-13</v>
      </c>
      <c r="G396" s="214" t="str">
        <f t="shared" ca="1" si="24"/>
        <v>Due</v>
      </c>
      <c r="H396" s="162">
        <f t="shared" si="22"/>
        <v>15</v>
      </c>
      <c r="I396" s="164"/>
      <c r="J396" s="164"/>
      <c r="K396" s="164"/>
      <c r="L396" s="164"/>
      <c r="M396" s="164"/>
      <c r="N396" s="164"/>
      <c r="O396" s="164"/>
      <c r="P396" s="164"/>
      <c r="Q396" s="164"/>
      <c r="R396" s="164"/>
      <c r="S396" s="164"/>
      <c r="T396" s="164"/>
      <c r="U396" s="165"/>
      <c r="V396" s="165"/>
      <c r="W396" s="164"/>
      <c r="X396" s="164"/>
      <c r="Y396" s="164"/>
      <c r="Z396" s="164"/>
      <c r="AA396" s="164"/>
      <c r="AB396" s="164"/>
      <c r="AC396" s="164"/>
      <c r="AD396" s="164"/>
      <c r="AE396" s="164"/>
      <c r="AF396" s="164"/>
      <c r="AG396" s="164"/>
      <c r="AH396" s="164"/>
      <c r="AI396" s="164"/>
      <c r="AJ396" s="164"/>
      <c r="AK396" s="164"/>
      <c r="AL396" s="164"/>
      <c r="AM396" s="164"/>
      <c r="AN396" s="164"/>
      <c r="AO396" s="164"/>
      <c r="AP396" s="164"/>
      <c r="AQ396" s="164"/>
      <c r="AR396" s="164"/>
      <c r="AS396" s="164"/>
      <c r="AT396" s="164"/>
      <c r="AU396" s="164"/>
      <c r="AV396" s="164"/>
      <c r="AW396" s="164"/>
      <c r="AX396" s="164"/>
      <c r="AY396" s="164"/>
      <c r="AZ396" s="164"/>
      <c r="BA396" s="164"/>
      <c r="BB396" s="164"/>
      <c r="BC396" s="164"/>
      <c r="BD396" s="164"/>
      <c r="BE396" s="164"/>
      <c r="BF396" s="164"/>
      <c r="BG396" s="164"/>
      <c r="BH396" s="164"/>
      <c r="BI396" s="164"/>
      <c r="BJ396" s="164"/>
      <c r="BK396" s="164"/>
      <c r="BL396" s="164"/>
    </row>
    <row r="397" spans="1:64" s="163" customFormat="1" ht="30" customHeight="1" thickBot="1" x14ac:dyDescent="0.4">
      <c r="A397" s="215"/>
      <c r="B397" s="169">
        <f>SubmittalSchedule!A395</f>
        <v>0</v>
      </c>
      <c r="C397" s="170">
        <f>SubmittalSchedule!B395</f>
        <v>0</v>
      </c>
      <c r="D397" s="172">
        <v>0</v>
      </c>
      <c r="E397" s="171" t="d">
        <f>SubmittalSchedule!C395</f>
        <v>1899-12-30</v>
      </c>
      <c r="F397" s="174" t="d">
        <f t="shared" si="23"/>
        <v>1900-01-13</v>
      </c>
      <c r="G397" s="214" t="str">
        <f t="shared" ca="1" si="24"/>
        <v>Due</v>
      </c>
      <c r="H397" s="162">
        <f t="shared" si="22"/>
        <v>15</v>
      </c>
      <c r="I397" s="164"/>
      <c r="J397" s="164"/>
      <c r="K397" s="164"/>
      <c r="L397" s="164"/>
      <c r="M397" s="164"/>
      <c r="N397" s="164"/>
      <c r="O397" s="164"/>
      <c r="P397" s="164"/>
      <c r="Q397" s="164"/>
      <c r="R397" s="164"/>
      <c r="S397" s="164"/>
      <c r="T397" s="164"/>
      <c r="U397" s="165"/>
      <c r="V397" s="165"/>
      <c r="W397" s="164"/>
      <c r="X397" s="164"/>
      <c r="Y397" s="164"/>
      <c r="Z397" s="164"/>
      <c r="AA397" s="164"/>
      <c r="AB397" s="164"/>
      <c r="AC397" s="164"/>
      <c r="AD397" s="164"/>
      <c r="AE397" s="164"/>
      <c r="AF397" s="164"/>
      <c r="AG397" s="164"/>
      <c r="AH397" s="164"/>
      <c r="AI397" s="164"/>
      <c r="AJ397" s="164"/>
      <c r="AK397" s="164"/>
      <c r="AL397" s="164"/>
      <c r="AM397" s="164"/>
      <c r="AN397" s="164"/>
      <c r="AO397" s="164"/>
      <c r="AP397" s="164"/>
      <c r="AQ397" s="164"/>
      <c r="AR397" s="164"/>
      <c r="AS397" s="164"/>
      <c r="AT397" s="164"/>
      <c r="AU397" s="164"/>
      <c r="AV397" s="164"/>
      <c r="AW397" s="164"/>
      <c r="AX397" s="164"/>
      <c r="AY397" s="164"/>
      <c r="AZ397" s="164"/>
      <c r="BA397" s="164"/>
      <c r="BB397" s="164"/>
      <c r="BC397" s="164"/>
      <c r="BD397" s="164"/>
      <c r="BE397" s="164"/>
      <c r="BF397" s="164"/>
      <c r="BG397" s="164"/>
      <c r="BH397" s="164"/>
      <c r="BI397" s="164"/>
      <c r="BJ397" s="164"/>
      <c r="BK397" s="164"/>
      <c r="BL397" s="164"/>
    </row>
    <row r="398" spans="1:64" s="163" customFormat="1" ht="30" customHeight="1" thickBot="1" x14ac:dyDescent="0.4">
      <c r="A398" s="215"/>
      <c r="B398" s="169">
        <f>SubmittalSchedule!A396</f>
        <v>0</v>
      </c>
      <c r="C398" s="170">
        <f>SubmittalSchedule!B396</f>
        <v>0</v>
      </c>
      <c r="D398" s="172">
        <v>0</v>
      </c>
      <c r="E398" s="171" t="d">
        <f>SubmittalSchedule!C396</f>
        <v>1899-12-30</v>
      </c>
      <c r="F398" s="174" t="d">
        <f t="shared" si="23"/>
        <v>1900-01-13</v>
      </c>
      <c r="G398" s="214" t="str">
        <f t="shared" ca="1" si="24"/>
        <v>Due</v>
      </c>
      <c r="H398" s="162">
        <f t="shared" si="22"/>
        <v>15</v>
      </c>
      <c r="I398" s="164"/>
      <c r="J398" s="164"/>
      <c r="K398" s="164"/>
      <c r="L398" s="164"/>
      <c r="M398" s="164"/>
      <c r="N398" s="164"/>
      <c r="O398" s="164"/>
      <c r="P398" s="164"/>
      <c r="Q398" s="164"/>
      <c r="R398" s="164"/>
      <c r="S398" s="164"/>
      <c r="T398" s="164"/>
      <c r="U398" s="165"/>
      <c r="V398" s="165"/>
      <c r="W398" s="164"/>
      <c r="X398" s="164"/>
      <c r="Y398" s="164"/>
      <c r="Z398" s="164"/>
      <c r="AA398" s="164"/>
      <c r="AB398" s="164"/>
      <c r="AC398" s="164"/>
      <c r="AD398" s="164"/>
      <c r="AE398" s="164"/>
      <c r="AF398" s="164"/>
      <c r="AG398" s="164"/>
      <c r="AH398" s="164"/>
      <c r="AI398" s="164"/>
      <c r="AJ398" s="164"/>
      <c r="AK398" s="164"/>
      <c r="AL398" s="164"/>
      <c r="AM398" s="164"/>
      <c r="AN398" s="164"/>
      <c r="AO398" s="164"/>
      <c r="AP398" s="164"/>
      <c r="AQ398" s="164"/>
      <c r="AR398" s="164"/>
      <c r="AS398" s="164"/>
      <c r="AT398" s="164"/>
      <c r="AU398" s="164"/>
      <c r="AV398" s="164"/>
      <c r="AW398" s="164"/>
      <c r="AX398" s="164"/>
      <c r="AY398" s="164"/>
      <c r="AZ398" s="164"/>
      <c r="BA398" s="164"/>
      <c r="BB398" s="164"/>
      <c r="BC398" s="164"/>
      <c r="BD398" s="164"/>
      <c r="BE398" s="164"/>
      <c r="BF398" s="164"/>
      <c r="BG398" s="164"/>
      <c r="BH398" s="164"/>
      <c r="BI398" s="164"/>
      <c r="BJ398" s="164"/>
      <c r="BK398" s="164"/>
      <c r="BL398" s="164"/>
    </row>
    <row r="399" spans="1:64" s="163" customFormat="1" ht="30" customHeight="1" thickBot="1" x14ac:dyDescent="0.4">
      <c r="A399" s="215"/>
      <c r="B399" s="169">
        <f>SubmittalSchedule!A397</f>
        <v>0</v>
      </c>
      <c r="C399" s="170">
        <f>SubmittalSchedule!B397</f>
        <v>0</v>
      </c>
      <c r="D399" s="172">
        <v>0</v>
      </c>
      <c r="E399" s="171" t="d">
        <f>SubmittalSchedule!C397</f>
        <v>1899-12-30</v>
      </c>
      <c r="F399" s="174" t="d">
        <f t="shared" si="23"/>
        <v>1900-01-13</v>
      </c>
      <c r="G399" s="214" t="str">
        <f t="shared" ca="1" si="24"/>
        <v>Due</v>
      </c>
      <c r="H399" s="162">
        <f t="shared" si="22"/>
        <v>15</v>
      </c>
      <c r="I399" s="164"/>
      <c r="J399" s="164"/>
      <c r="K399" s="164"/>
      <c r="L399" s="164"/>
      <c r="M399" s="164"/>
      <c r="N399" s="164"/>
      <c r="O399" s="164"/>
      <c r="P399" s="164"/>
      <c r="Q399" s="164"/>
      <c r="R399" s="164"/>
      <c r="S399" s="164"/>
      <c r="T399" s="164"/>
      <c r="U399" s="165"/>
      <c r="V399" s="165"/>
      <c r="W399" s="164"/>
      <c r="X399" s="164"/>
      <c r="Y399" s="164"/>
      <c r="Z399" s="164"/>
      <c r="AA399" s="164"/>
      <c r="AB399" s="164"/>
      <c r="AC399" s="164"/>
      <c r="AD399" s="164"/>
      <c r="AE399" s="164"/>
      <c r="AF399" s="164"/>
      <c r="AG399" s="164"/>
      <c r="AH399" s="164"/>
      <c r="AI399" s="164"/>
      <c r="AJ399" s="164"/>
      <c r="AK399" s="164"/>
      <c r="AL399" s="164"/>
      <c r="AM399" s="164"/>
      <c r="AN399" s="164"/>
      <c r="AO399" s="164"/>
      <c r="AP399" s="164"/>
      <c r="AQ399" s="164"/>
      <c r="AR399" s="164"/>
      <c r="AS399" s="164"/>
      <c r="AT399" s="164"/>
      <c r="AU399" s="164"/>
      <c r="AV399" s="164"/>
      <c r="AW399" s="164"/>
      <c r="AX399" s="164"/>
      <c r="AY399" s="164"/>
      <c r="AZ399" s="164"/>
      <c r="BA399" s="164"/>
      <c r="BB399" s="164"/>
      <c r="BC399" s="164"/>
      <c r="BD399" s="164"/>
      <c r="BE399" s="164"/>
      <c r="BF399" s="164"/>
      <c r="BG399" s="164"/>
      <c r="BH399" s="164"/>
      <c r="BI399" s="164"/>
      <c r="BJ399" s="164"/>
      <c r="BK399" s="164"/>
      <c r="BL399" s="164"/>
    </row>
    <row r="400" spans="1:64" s="163" customFormat="1" ht="30" customHeight="1" thickBot="1" x14ac:dyDescent="0.4">
      <c r="A400" s="215"/>
      <c r="B400" s="169">
        <f>SubmittalSchedule!A398</f>
        <v>0</v>
      </c>
      <c r="C400" s="170">
        <f>SubmittalSchedule!B398</f>
        <v>0</v>
      </c>
      <c r="D400" s="172">
        <v>0</v>
      </c>
      <c r="E400" s="171" t="d">
        <f>SubmittalSchedule!C398</f>
        <v>1899-12-30</v>
      </c>
      <c r="F400" s="174" t="d">
        <f t="shared" si="23"/>
        <v>1900-01-13</v>
      </c>
      <c r="G400" s="214" t="str">
        <f t="shared" ca="1" si="24"/>
        <v>Due</v>
      </c>
      <c r="H400" s="162">
        <f t="shared" si="22"/>
        <v>15</v>
      </c>
      <c r="I400" s="164"/>
      <c r="J400" s="164"/>
      <c r="K400" s="164"/>
      <c r="L400" s="164"/>
      <c r="M400" s="164"/>
      <c r="N400" s="164"/>
      <c r="O400" s="164"/>
      <c r="P400" s="164"/>
      <c r="Q400" s="164"/>
      <c r="R400" s="164"/>
      <c r="S400" s="164"/>
      <c r="T400" s="164"/>
      <c r="U400" s="165"/>
      <c r="V400" s="165"/>
      <c r="W400" s="164"/>
      <c r="X400" s="164"/>
      <c r="Y400" s="164"/>
      <c r="Z400" s="164"/>
      <c r="AA400" s="164"/>
      <c r="AB400" s="164"/>
      <c r="AC400" s="164"/>
      <c r="AD400" s="164"/>
      <c r="AE400" s="164"/>
      <c r="AF400" s="164"/>
      <c r="AG400" s="164"/>
      <c r="AH400" s="164"/>
      <c r="AI400" s="164"/>
      <c r="AJ400" s="164"/>
      <c r="AK400" s="164"/>
      <c r="AL400" s="164"/>
      <c r="AM400" s="164"/>
      <c r="AN400" s="164"/>
      <c r="AO400" s="164"/>
      <c r="AP400" s="164"/>
      <c r="AQ400" s="164"/>
      <c r="AR400" s="164"/>
      <c r="AS400" s="164"/>
      <c r="AT400" s="164"/>
      <c r="AU400" s="164"/>
      <c r="AV400" s="164"/>
      <c r="AW400" s="164"/>
      <c r="AX400" s="164"/>
      <c r="AY400" s="164"/>
      <c r="AZ400" s="164"/>
      <c r="BA400" s="164"/>
      <c r="BB400" s="164"/>
      <c r="BC400" s="164"/>
      <c r="BD400" s="164"/>
      <c r="BE400" s="164"/>
      <c r="BF400" s="164"/>
      <c r="BG400" s="164"/>
      <c r="BH400" s="164"/>
      <c r="BI400" s="164"/>
      <c r="BJ400" s="164"/>
      <c r="BK400" s="164"/>
      <c r="BL400" s="164"/>
    </row>
    <row r="401" spans="1:64" s="163" customFormat="1" ht="30" customHeight="1" thickBot="1" x14ac:dyDescent="0.4">
      <c r="A401" s="215"/>
      <c r="B401" s="169">
        <f>SubmittalSchedule!A399</f>
        <v>0</v>
      </c>
      <c r="C401" s="170">
        <f>SubmittalSchedule!B399</f>
        <v>0</v>
      </c>
      <c r="D401" s="172">
        <v>0</v>
      </c>
      <c r="E401" s="171" t="d">
        <f>SubmittalSchedule!C399</f>
        <v>1899-12-30</v>
      </c>
      <c r="F401" s="174" t="d">
        <f t="shared" si="23"/>
        <v>1900-01-13</v>
      </c>
      <c r="G401" s="214" t="str">
        <f t="shared" ca="1" si="24"/>
        <v>Due</v>
      </c>
      <c r="H401" s="162">
        <f t="shared" si="22"/>
        <v>15</v>
      </c>
      <c r="I401" s="164"/>
      <c r="J401" s="164"/>
      <c r="K401" s="164"/>
      <c r="L401" s="164"/>
      <c r="M401" s="164"/>
      <c r="N401" s="164"/>
      <c r="O401" s="164"/>
      <c r="P401" s="164"/>
      <c r="Q401" s="164"/>
      <c r="R401" s="164"/>
      <c r="S401" s="164"/>
      <c r="T401" s="164"/>
      <c r="U401" s="165"/>
      <c r="V401" s="165"/>
      <c r="W401" s="164"/>
      <c r="X401" s="164"/>
      <c r="Y401" s="164"/>
      <c r="Z401" s="164"/>
      <c r="AA401" s="164"/>
      <c r="AB401" s="164"/>
      <c r="AC401" s="164"/>
      <c r="AD401" s="164"/>
      <c r="AE401" s="164"/>
      <c r="AF401" s="164"/>
      <c r="AG401" s="164"/>
      <c r="AH401" s="164"/>
      <c r="AI401" s="164"/>
      <c r="AJ401" s="164"/>
      <c r="AK401" s="164"/>
      <c r="AL401" s="164"/>
      <c r="AM401" s="164"/>
      <c r="AN401" s="164"/>
      <c r="AO401" s="164"/>
      <c r="AP401" s="164"/>
      <c r="AQ401" s="164"/>
      <c r="AR401" s="164"/>
      <c r="AS401" s="164"/>
      <c r="AT401" s="164"/>
      <c r="AU401" s="164"/>
      <c r="AV401" s="164"/>
      <c r="AW401" s="164"/>
      <c r="AX401" s="164"/>
      <c r="AY401" s="164"/>
      <c r="AZ401" s="164"/>
      <c r="BA401" s="164"/>
      <c r="BB401" s="164"/>
      <c r="BC401" s="164"/>
      <c r="BD401" s="164"/>
      <c r="BE401" s="164"/>
      <c r="BF401" s="164"/>
      <c r="BG401" s="164"/>
      <c r="BH401" s="164"/>
      <c r="BI401" s="164"/>
      <c r="BJ401" s="164"/>
      <c r="BK401" s="164"/>
      <c r="BL401" s="164"/>
    </row>
    <row r="402" spans="1:64" s="163" customFormat="1" ht="30" customHeight="1" thickBot="1" x14ac:dyDescent="0.4">
      <c r="A402" s="215"/>
      <c r="B402" s="169">
        <f>SubmittalSchedule!A400</f>
        <v>0</v>
      </c>
      <c r="C402" s="170">
        <f>SubmittalSchedule!B400</f>
        <v>0</v>
      </c>
      <c r="D402" s="172">
        <v>0</v>
      </c>
      <c r="E402" s="171" t="d">
        <f>SubmittalSchedule!C400</f>
        <v>1899-12-30</v>
      </c>
      <c r="F402" s="174" t="d">
        <f t="shared" si="23"/>
        <v>1900-01-13</v>
      </c>
      <c r="G402" s="214" t="str">
        <f t="shared" ca="1" si="24"/>
        <v>Due</v>
      </c>
      <c r="H402" s="162">
        <f t="shared" si="22"/>
        <v>15</v>
      </c>
      <c r="I402" s="164"/>
      <c r="J402" s="164"/>
      <c r="K402" s="164"/>
      <c r="L402" s="164"/>
      <c r="M402" s="164"/>
      <c r="N402" s="164"/>
      <c r="O402" s="164"/>
      <c r="P402" s="164"/>
      <c r="Q402" s="164"/>
      <c r="R402" s="164"/>
      <c r="S402" s="164"/>
      <c r="T402" s="164"/>
      <c r="U402" s="165"/>
      <c r="V402" s="165"/>
      <c r="W402" s="164"/>
      <c r="X402" s="164"/>
      <c r="Y402" s="164"/>
      <c r="Z402" s="164"/>
      <c r="AA402" s="164"/>
      <c r="AB402" s="164"/>
      <c r="AC402" s="164"/>
      <c r="AD402" s="164"/>
      <c r="AE402" s="164"/>
      <c r="AF402" s="164"/>
      <c r="AG402" s="164"/>
      <c r="AH402" s="164"/>
      <c r="AI402" s="164"/>
      <c r="AJ402" s="164"/>
      <c r="AK402" s="164"/>
      <c r="AL402" s="164"/>
      <c r="AM402" s="164"/>
      <c r="AN402" s="164"/>
      <c r="AO402" s="164"/>
      <c r="AP402" s="164"/>
      <c r="AQ402" s="164"/>
      <c r="AR402" s="164"/>
      <c r="AS402" s="164"/>
      <c r="AT402" s="164"/>
      <c r="AU402" s="164"/>
      <c r="AV402" s="164"/>
      <c r="AW402" s="164"/>
      <c r="AX402" s="164"/>
      <c r="AY402" s="164"/>
      <c r="AZ402" s="164"/>
      <c r="BA402" s="164"/>
      <c r="BB402" s="164"/>
      <c r="BC402" s="164"/>
      <c r="BD402" s="164"/>
      <c r="BE402" s="164"/>
      <c r="BF402" s="164"/>
      <c r="BG402" s="164"/>
      <c r="BH402" s="164"/>
      <c r="BI402" s="164"/>
      <c r="BJ402" s="164"/>
      <c r="BK402" s="164"/>
      <c r="BL402" s="164"/>
    </row>
    <row r="403" spans="1:64" s="163" customFormat="1" ht="30" customHeight="1" thickBot="1" x14ac:dyDescent="0.4">
      <c r="A403" s="215"/>
      <c r="B403" s="169">
        <f>SubmittalSchedule!A401</f>
        <v>0</v>
      </c>
      <c r="C403" s="170">
        <f>SubmittalSchedule!B401</f>
        <v>0</v>
      </c>
      <c r="D403" s="172">
        <v>0</v>
      </c>
      <c r="E403" s="171" t="d">
        <f>SubmittalSchedule!C401</f>
        <v>1899-12-30</v>
      </c>
      <c r="F403" s="174" t="d">
        <f t="shared" si="23"/>
        <v>1900-01-13</v>
      </c>
      <c r="G403" s="214" t="str">
        <f t="shared" ca="1" si="24"/>
        <v>Due</v>
      </c>
      <c r="H403" s="162">
        <f t="shared" si="22"/>
        <v>15</v>
      </c>
      <c r="I403" s="164"/>
      <c r="J403" s="164"/>
      <c r="K403" s="164"/>
      <c r="L403" s="164"/>
      <c r="M403" s="164"/>
      <c r="N403" s="164"/>
      <c r="O403" s="164"/>
      <c r="P403" s="164"/>
      <c r="Q403" s="164"/>
      <c r="R403" s="164"/>
      <c r="S403" s="164"/>
      <c r="T403" s="164"/>
      <c r="U403" s="165"/>
      <c r="V403" s="165"/>
      <c r="W403" s="164"/>
      <c r="X403" s="164"/>
      <c r="Y403" s="164"/>
      <c r="Z403" s="164"/>
      <c r="AA403" s="164"/>
      <c r="AB403" s="164"/>
      <c r="AC403" s="164"/>
      <c r="AD403" s="164"/>
      <c r="AE403" s="164"/>
      <c r="AF403" s="164"/>
      <c r="AG403" s="164"/>
      <c r="AH403" s="164"/>
      <c r="AI403" s="164"/>
      <c r="AJ403" s="164"/>
      <c r="AK403" s="164"/>
      <c r="AL403" s="164"/>
      <c r="AM403" s="164"/>
      <c r="AN403" s="164"/>
      <c r="AO403" s="164"/>
      <c r="AP403" s="164"/>
      <c r="AQ403" s="164"/>
      <c r="AR403" s="164"/>
      <c r="AS403" s="164"/>
      <c r="AT403" s="164"/>
      <c r="AU403" s="164"/>
      <c r="AV403" s="164"/>
      <c r="AW403" s="164"/>
      <c r="AX403" s="164"/>
      <c r="AY403" s="164"/>
      <c r="AZ403" s="164"/>
      <c r="BA403" s="164"/>
      <c r="BB403" s="164"/>
      <c r="BC403" s="164"/>
      <c r="BD403" s="164"/>
      <c r="BE403" s="164"/>
      <c r="BF403" s="164"/>
      <c r="BG403" s="164"/>
      <c r="BH403" s="164"/>
      <c r="BI403" s="164"/>
      <c r="BJ403" s="164"/>
      <c r="BK403" s="164"/>
      <c r="BL403" s="164"/>
    </row>
    <row r="404" spans="1:64" s="163" customFormat="1" ht="30" customHeight="1" thickBot="1" x14ac:dyDescent="0.4">
      <c r="A404" s="215"/>
      <c r="B404" s="169">
        <f>SubmittalSchedule!A402</f>
        <v>0</v>
      </c>
      <c r="C404" s="170">
        <f>SubmittalSchedule!B402</f>
        <v>0</v>
      </c>
      <c r="D404" s="172">
        <v>0</v>
      </c>
      <c r="E404" s="171" t="d">
        <f>SubmittalSchedule!C402</f>
        <v>1899-12-30</v>
      </c>
      <c r="F404" s="174" t="d">
        <f t="shared" si="23"/>
        <v>1900-01-13</v>
      </c>
      <c r="G404" s="214" t="str">
        <f t="shared" ca="1" si="24"/>
        <v>Due</v>
      </c>
      <c r="H404" s="162">
        <f t="shared" si="22"/>
        <v>15</v>
      </c>
      <c r="I404" s="164"/>
      <c r="J404" s="164"/>
      <c r="K404" s="164"/>
      <c r="L404" s="164"/>
      <c r="M404" s="164"/>
      <c r="N404" s="164"/>
      <c r="O404" s="164"/>
      <c r="P404" s="164"/>
      <c r="Q404" s="164"/>
      <c r="R404" s="164"/>
      <c r="S404" s="164"/>
      <c r="T404" s="164"/>
      <c r="U404" s="165"/>
      <c r="V404" s="165"/>
      <c r="W404" s="164"/>
      <c r="X404" s="164"/>
      <c r="Y404" s="164"/>
      <c r="Z404" s="164"/>
      <c r="AA404" s="164"/>
      <c r="AB404" s="164"/>
      <c r="AC404" s="164"/>
      <c r="AD404" s="164"/>
      <c r="AE404" s="164"/>
      <c r="AF404" s="164"/>
      <c r="AG404" s="164"/>
      <c r="AH404" s="164"/>
      <c r="AI404" s="164"/>
      <c r="AJ404" s="164"/>
      <c r="AK404" s="164"/>
      <c r="AL404" s="164"/>
      <c r="AM404" s="164"/>
      <c r="AN404" s="164"/>
      <c r="AO404" s="164"/>
      <c r="AP404" s="164"/>
      <c r="AQ404" s="164"/>
      <c r="AR404" s="164"/>
      <c r="AS404" s="164"/>
      <c r="AT404" s="164"/>
      <c r="AU404" s="164"/>
      <c r="AV404" s="164"/>
      <c r="AW404" s="164"/>
      <c r="AX404" s="164"/>
      <c r="AY404" s="164"/>
      <c r="AZ404" s="164"/>
      <c r="BA404" s="164"/>
      <c r="BB404" s="164"/>
      <c r="BC404" s="164"/>
      <c r="BD404" s="164"/>
      <c r="BE404" s="164"/>
      <c r="BF404" s="164"/>
      <c r="BG404" s="164"/>
      <c r="BH404" s="164"/>
      <c r="BI404" s="164"/>
      <c r="BJ404" s="164"/>
      <c r="BK404" s="164"/>
      <c r="BL404" s="164"/>
    </row>
    <row r="405" spans="1:64" s="163" customFormat="1" ht="30" customHeight="1" thickBot="1" x14ac:dyDescent="0.4">
      <c r="A405" s="215"/>
      <c r="B405" s="169">
        <f>SubmittalSchedule!A403</f>
        <v>0</v>
      </c>
      <c r="C405" s="170">
        <f>SubmittalSchedule!B403</f>
        <v>0</v>
      </c>
      <c r="D405" s="172">
        <v>0</v>
      </c>
      <c r="E405" s="171" t="d">
        <f>SubmittalSchedule!C403</f>
        <v>1899-12-30</v>
      </c>
      <c r="F405" s="174" t="d">
        <f t="shared" si="23"/>
        <v>1900-01-13</v>
      </c>
      <c r="G405" s="214" t="str">
        <f t="shared" ca="1" si="24"/>
        <v>Due</v>
      </c>
      <c r="H405" s="162">
        <f t="shared" si="22"/>
        <v>15</v>
      </c>
      <c r="I405" s="164"/>
      <c r="J405" s="164"/>
      <c r="K405" s="164"/>
      <c r="L405" s="164"/>
      <c r="M405" s="164"/>
      <c r="N405" s="164"/>
      <c r="O405" s="164"/>
      <c r="P405" s="164"/>
      <c r="Q405" s="164"/>
      <c r="R405" s="164"/>
      <c r="S405" s="164"/>
      <c r="T405" s="164"/>
      <c r="U405" s="165"/>
      <c r="V405" s="165"/>
      <c r="W405" s="164"/>
      <c r="X405" s="164"/>
      <c r="Y405" s="164"/>
      <c r="Z405" s="164"/>
      <c r="AA405" s="164"/>
      <c r="AB405" s="164"/>
      <c r="AC405" s="164"/>
      <c r="AD405" s="164"/>
      <c r="AE405" s="164"/>
      <c r="AF405" s="164"/>
      <c r="AG405" s="164"/>
      <c r="AH405" s="164"/>
      <c r="AI405" s="164"/>
      <c r="AJ405" s="164"/>
      <c r="AK405" s="164"/>
      <c r="AL405" s="164"/>
      <c r="AM405" s="164"/>
      <c r="AN405" s="164"/>
      <c r="AO405" s="164"/>
      <c r="AP405" s="164"/>
      <c r="AQ405" s="164"/>
      <c r="AR405" s="164"/>
      <c r="AS405" s="164"/>
      <c r="AT405" s="164"/>
      <c r="AU405" s="164"/>
      <c r="AV405" s="164"/>
      <c r="AW405" s="164"/>
      <c r="AX405" s="164"/>
      <c r="AY405" s="164"/>
      <c r="AZ405" s="164"/>
      <c r="BA405" s="164"/>
      <c r="BB405" s="164"/>
      <c r="BC405" s="164"/>
      <c r="BD405" s="164"/>
      <c r="BE405" s="164"/>
      <c r="BF405" s="164"/>
      <c r="BG405" s="164"/>
      <c r="BH405" s="164"/>
      <c r="BI405" s="164"/>
      <c r="BJ405" s="164"/>
      <c r="BK405" s="164"/>
      <c r="BL405" s="164"/>
    </row>
    <row r="406" spans="1:64" s="163" customFormat="1" ht="30" customHeight="1" thickBot="1" x14ac:dyDescent="0.4">
      <c r="A406" s="215"/>
      <c r="B406" s="169">
        <f>SubmittalSchedule!A404</f>
        <v>0</v>
      </c>
      <c r="C406" s="170">
        <f>SubmittalSchedule!B404</f>
        <v>0</v>
      </c>
      <c r="D406" s="172">
        <v>0</v>
      </c>
      <c r="E406" s="171" t="d">
        <f>SubmittalSchedule!C404</f>
        <v>1899-12-30</v>
      </c>
      <c r="F406" s="174" t="d">
        <f t="shared" si="23"/>
        <v>1900-01-13</v>
      </c>
      <c r="G406" s="214" t="str">
        <f t="shared" ca="1" si="24"/>
        <v>Due</v>
      </c>
      <c r="H406" s="162">
        <f t="shared" si="22"/>
        <v>15</v>
      </c>
      <c r="I406" s="164"/>
      <c r="J406" s="164"/>
      <c r="K406" s="164"/>
      <c r="L406" s="164"/>
      <c r="M406" s="164"/>
      <c r="N406" s="164"/>
      <c r="O406" s="164"/>
      <c r="P406" s="164"/>
      <c r="Q406" s="164"/>
      <c r="R406" s="164"/>
      <c r="S406" s="164"/>
      <c r="T406" s="164"/>
      <c r="U406" s="165"/>
      <c r="V406" s="165"/>
      <c r="W406" s="164"/>
      <c r="X406" s="164"/>
      <c r="Y406" s="164"/>
      <c r="Z406" s="164"/>
      <c r="AA406" s="164"/>
      <c r="AB406" s="164"/>
      <c r="AC406" s="164"/>
      <c r="AD406" s="164"/>
      <c r="AE406" s="164"/>
      <c r="AF406" s="164"/>
      <c r="AG406" s="164"/>
      <c r="AH406" s="164"/>
      <c r="AI406" s="164"/>
      <c r="AJ406" s="164"/>
      <c r="AK406" s="164"/>
      <c r="AL406" s="164"/>
      <c r="AM406" s="164"/>
      <c r="AN406" s="164"/>
      <c r="AO406" s="164"/>
      <c r="AP406" s="164"/>
      <c r="AQ406" s="164"/>
      <c r="AR406" s="164"/>
      <c r="AS406" s="164"/>
      <c r="AT406" s="164"/>
      <c r="AU406" s="164"/>
      <c r="AV406" s="164"/>
      <c r="AW406" s="164"/>
      <c r="AX406" s="164"/>
      <c r="AY406" s="164"/>
      <c r="AZ406" s="164"/>
      <c r="BA406" s="164"/>
      <c r="BB406" s="164"/>
      <c r="BC406" s="164"/>
      <c r="BD406" s="164"/>
      <c r="BE406" s="164"/>
      <c r="BF406" s="164"/>
      <c r="BG406" s="164"/>
      <c r="BH406" s="164"/>
      <c r="BI406" s="164"/>
      <c r="BJ406" s="164"/>
      <c r="BK406" s="164"/>
      <c r="BL406" s="164"/>
    </row>
    <row r="407" spans="1:64" s="163" customFormat="1" ht="30" customHeight="1" thickBot="1" x14ac:dyDescent="0.4">
      <c r="A407" s="215"/>
      <c r="B407" s="169">
        <f>SubmittalSchedule!A405</f>
        <v>0</v>
      </c>
      <c r="C407" s="170">
        <f>SubmittalSchedule!B405</f>
        <v>0</v>
      </c>
      <c r="D407" s="172">
        <v>0</v>
      </c>
      <c r="E407" s="171" t="d">
        <f>SubmittalSchedule!C405</f>
        <v>1899-12-30</v>
      </c>
      <c r="F407" s="174" t="d">
        <f t="shared" si="23"/>
        <v>1900-01-13</v>
      </c>
      <c r="G407" s="214" t="str">
        <f t="shared" ca="1" si="24"/>
        <v>Due</v>
      </c>
      <c r="H407" s="162">
        <f t="shared" si="22"/>
        <v>15</v>
      </c>
      <c r="I407" s="164"/>
      <c r="J407" s="164"/>
      <c r="K407" s="164"/>
      <c r="L407" s="164"/>
      <c r="M407" s="164"/>
      <c r="N407" s="164"/>
      <c r="O407" s="164"/>
      <c r="P407" s="164"/>
      <c r="Q407" s="164"/>
      <c r="R407" s="164"/>
      <c r="S407" s="164"/>
      <c r="T407" s="164"/>
      <c r="U407" s="165"/>
      <c r="V407" s="165"/>
      <c r="W407" s="164"/>
      <c r="X407" s="164"/>
      <c r="Y407" s="164"/>
      <c r="Z407" s="164"/>
      <c r="AA407" s="164"/>
      <c r="AB407" s="164"/>
      <c r="AC407" s="164"/>
      <c r="AD407" s="164"/>
      <c r="AE407" s="164"/>
      <c r="AF407" s="164"/>
      <c r="AG407" s="164"/>
      <c r="AH407" s="164"/>
      <c r="AI407" s="164"/>
      <c r="AJ407" s="164"/>
      <c r="AK407" s="164"/>
      <c r="AL407" s="164"/>
      <c r="AM407" s="164"/>
      <c r="AN407" s="164"/>
      <c r="AO407" s="164"/>
      <c r="AP407" s="164"/>
      <c r="AQ407" s="164"/>
      <c r="AR407" s="164"/>
      <c r="AS407" s="164"/>
      <c r="AT407" s="164"/>
      <c r="AU407" s="164"/>
      <c r="AV407" s="164"/>
      <c r="AW407" s="164"/>
      <c r="AX407" s="164"/>
      <c r="AY407" s="164"/>
      <c r="AZ407" s="164"/>
      <c r="BA407" s="164"/>
      <c r="BB407" s="164"/>
      <c r="BC407" s="164"/>
      <c r="BD407" s="164"/>
      <c r="BE407" s="164"/>
      <c r="BF407" s="164"/>
      <c r="BG407" s="164"/>
      <c r="BH407" s="164"/>
      <c r="BI407" s="164"/>
      <c r="BJ407" s="164"/>
      <c r="BK407" s="164"/>
      <c r="BL407" s="164"/>
    </row>
    <row r="408" spans="1:64" s="163" customFormat="1" ht="30" customHeight="1" thickBot="1" x14ac:dyDescent="0.4">
      <c r="A408" s="215"/>
      <c r="B408" s="169">
        <f>SubmittalSchedule!A406</f>
        <v>0</v>
      </c>
      <c r="C408" s="170">
        <f>SubmittalSchedule!B406</f>
        <v>0</v>
      </c>
      <c r="D408" s="172">
        <v>0</v>
      </c>
      <c r="E408" s="171" t="d">
        <f>SubmittalSchedule!C406</f>
        <v>1899-12-30</v>
      </c>
      <c r="F408" s="174" t="d">
        <f t="shared" si="23"/>
        <v>1900-01-13</v>
      </c>
      <c r="G408" s="214" t="str">
        <f t="shared" ca="1" si="24"/>
        <v>Due</v>
      </c>
      <c r="H408" s="162">
        <f t="shared" si="22"/>
        <v>15</v>
      </c>
      <c r="I408" s="164"/>
      <c r="J408" s="164"/>
      <c r="K408" s="164"/>
      <c r="L408" s="164"/>
      <c r="M408" s="164"/>
      <c r="N408" s="164"/>
      <c r="O408" s="164"/>
      <c r="P408" s="164"/>
      <c r="Q408" s="164"/>
      <c r="R408" s="164"/>
      <c r="S408" s="164"/>
      <c r="T408" s="164"/>
      <c r="U408" s="165"/>
      <c r="V408" s="165"/>
      <c r="W408" s="164"/>
      <c r="X408" s="164"/>
      <c r="Y408" s="164"/>
      <c r="Z408" s="164"/>
      <c r="AA408" s="164"/>
      <c r="AB408" s="164"/>
      <c r="AC408" s="164"/>
      <c r="AD408" s="164"/>
      <c r="AE408" s="164"/>
      <c r="AF408" s="164"/>
      <c r="AG408" s="164"/>
      <c r="AH408" s="164"/>
      <c r="AI408" s="164"/>
      <c r="AJ408" s="164"/>
      <c r="AK408" s="164"/>
      <c r="AL408" s="164"/>
      <c r="AM408" s="164"/>
      <c r="AN408" s="164"/>
      <c r="AO408" s="164"/>
      <c r="AP408" s="164"/>
      <c r="AQ408" s="164"/>
      <c r="AR408" s="164"/>
      <c r="AS408" s="164"/>
      <c r="AT408" s="164"/>
      <c r="AU408" s="164"/>
      <c r="AV408" s="164"/>
      <c r="AW408" s="164"/>
      <c r="AX408" s="164"/>
      <c r="AY408" s="164"/>
      <c r="AZ408" s="164"/>
      <c r="BA408" s="164"/>
      <c r="BB408" s="164"/>
      <c r="BC408" s="164"/>
      <c r="BD408" s="164"/>
      <c r="BE408" s="164"/>
      <c r="BF408" s="164"/>
      <c r="BG408" s="164"/>
      <c r="BH408" s="164"/>
      <c r="BI408" s="164"/>
      <c r="BJ408" s="164"/>
      <c r="BK408" s="164"/>
      <c r="BL408" s="164"/>
    </row>
    <row r="409" spans="1:64" s="163" customFormat="1" ht="30" customHeight="1" thickBot="1" x14ac:dyDescent="0.4">
      <c r="A409" s="215"/>
      <c r="B409" s="169">
        <f>SubmittalSchedule!A407</f>
        <v>0</v>
      </c>
      <c r="C409" s="170">
        <f>SubmittalSchedule!B407</f>
        <v>0</v>
      </c>
      <c r="D409" s="172">
        <v>0</v>
      </c>
      <c r="E409" s="171" t="d">
        <f>SubmittalSchedule!C407</f>
        <v>1899-12-30</v>
      </c>
      <c r="F409" s="174" t="d">
        <f t="shared" si="23"/>
        <v>1900-01-13</v>
      </c>
      <c r="G409" s="214" t="str">
        <f t="shared" ca="1" si="24"/>
        <v>Due</v>
      </c>
      <c r="H409" s="162">
        <f t="shared" si="22"/>
        <v>15</v>
      </c>
      <c r="I409" s="164"/>
      <c r="J409" s="164"/>
      <c r="K409" s="164"/>
      <c r="L409" s="164"/>
      <c r="M409" s="164"/>
      <c r="N409" s="164"/>
      <c r="O409" s="164"/>
      <c r="P409" s="164"/>
      <c r="Q409" s="164"/>
      <c r="R409" s="164"/>
      <c r="S409" s="164"/>
      <c r="T409" s="164"/>
      <c r="U409" s="165"/>
      <c r="V409" s="165"/>
      <c r="W409" s="164"/>
      <c r="X409" s="164"/>
      <c r="Y409" s="164"/>
      <c r="Z409" s="164"/>
      <c r="AA409" s="164"/>
      <c r="AB409" s="164"/>
      <c r="AC409" s="164"/>
      <c r="AD409" s="164"/>
      <c r="AE409" s="164"/>
      <c r="AF409" s="164"/>
      <c r="AG409" s="164"/>
      <c r="AH409" s="164"/>
      <c r="AI409" s="164"/>
      <c r="AJ409" s="164"/>
      <c r="AK409" s="164"/>
      <c r="AL409" s="164"/>
      <c r="AM409" s="164"/>
      <c r="AN409" s="164"/>
      <c r="AO409" s="164"/>
      <c r="AP409" s="164"/>
      <c r="AQ409" s="164"/>
      <c r="AR409" s="164"/>
      <c r="AS409" s="164"/>
      <c r="AT409" s="164"/>
      <c r="AU409" s="164"/>
      <c r="AV409" s="164"/>
      <c r="AW409" s="164"/>
      <c r="AX409" s="164"/>
      <c r="AY409" s="164"/>
      <c r="AZ409" s="164"/>
      <c r="BA409" s="164"/>
      <c r="BB409" s="164"/>
      <c r="BC409" s="164"/>
      <c r="BD409" s="164"/>
      <c r="BE409" s="164"/>
      <c r="BF409" s="164"/>
      <c r="BG409" s="164"/>
      <c r="BH409" s="164"/>
      <c r="BI409" s="164"/>
      <c r="BJ409" s="164"/>
      <c r="BK409" s="164"/>
      <c r="BL409" s="164"/>
    </row>
    <row r="410" spans="1:64" s="163" customFormat="1" ht="30" customHeight="1" thickBot="1" x14ac:dyDescent="0.4">
      <c r="A410" s="215"/>
      <c r="B410" s="169">
        <f>SubmittalSchedule!A408</f>
        <v>0</v>
      </c>
      <c r="C410" s="170">
        <f>SubmittalSchedule!B408</f>
        <v>0</v>
      </c>
      <c r="D410" s="172">
        <v>0</v>
      </c>
      <c r="E410" s="171" t="d">
        <f>SubmittalSchedule!C408</f>
        <v>1899-12-30</v>
      </c>
      <c r="F410" s="174" t="d">
        <f t="shared" si="23"/>
        <v>1900-01-13</v>
      </c>
      <c r="G410" s="214" t="str">
        <f t="shared" ca="1" si="24"/>
        <v>Due</v>
      </c>
      <c r="H410" s="162">
        <f t="shared" si="22"/>
        <v>15</v>
      </c>
      <c r="I410" s="164"/>
      <c r="J410" s="164"/>
      <c r="K410" s="164"/>
      <c r="L410" s="164"/>
      <c r="M410" s="164"/>
      <c r="N410" s="164"/>
      <c r="O410" s="164"/>
      <c r="P410" s="164"/>
      <c r="Q410" s="164"/>
      <c r="R410" s="164"/>
      <c r="S410" s="164"/>
      <c r="T410" s="164"/>
      <c r="U410" s="165"/>
      <c r="V410" s="165"/>
      <c r="W410" s="164"/>
      <c r="X410" s="164"/>
      <c r="Y410" s="164"/>
      <c r="Z410" s="164"/>
      <c r="AA410" s="164"/>
      <c r="AB410" s="164"/>
      <c r="AC410" s="164"/>
      <c r="AD410" s="164"/>
      <c r="AE410" s="164"/>
      <c r="AF410" s="164"/>
      <c r="AG410" s="164"/>
      <c r="AH410" s="164"/>
      <c r="AI410" s="164"/>
      <c r="AJ410" s="164"/>
      <c r="AK410" s="164"/>
      <c r="AL410" s="164"/>
      <c r="AM410" s="164"/>
      <c r="AN410" s="164"/>
      <c r="AO410" s="164"/>
      <c r="AP410" s="164"/>
      <c r="AQ410" s="164"/>
      <c r="AR410" s="164"/>
      <c r="AS410" s="164"/>
      <c r="AT410" s="164"/>
      <c r="AU410" s="164"/>
      <c r="AV410" s="164"/>
      <c r="AW410" s="164"/>
      <c r="AX410" s="164"/>
      <c r="AY410" s="164"/>
      <c r="AZ410" s="164"/>
      <c r="BA410" s="164"/>
      <c r="BB410" s="164"/>
      <c r="BC410" s="164"/>
      <c r="BD410" s="164"/>
      <c r="BE410" s="164"/>
      <c r="BF410" s="164"/>
      <c r="BG410" s="164"/>
      <c r="BH410" s="164"/>
      <c r="BI410" s="164"/>
      <c r="BJ410" s="164"/>
      <c r="BK410" s="164"/>
      <c r="BL410" s="164"/>
    </row>
    <row r="411" spans="1:64" s="163" customFormat="1" ht="30" customHeight="1" thickBot="1" x14ac:dyDescent="0.4">
      <c r="A411" s="215"/>
      <c r="B411" s="169">
        <f>SubmittalSchedule!A409</f>
        <v>0</v>
      </c>
      <c r="C411" s="170">
        <f>SubmittalSchedule!B409</f>
        <v>0</v>
      </c>
      <c r="D411" s="172">
        <v>0</v>
      </c>
      <c r="E411" s="171" t="d">
        <f>SubmittalSchedule!C409</f>
        <v>1899-12-30</v>
      </c>
      <c r="F411" s="174" t="d">
        <f t="shared" si="23"/>
        <v>1900-01-13</v>
      </c>
      <c r="G411" s="214" t="str">
        <f t="shared" ca="1" si="24"/>
        <v>Due</v>
      </c>
      <c r="H411" s="162">
        <f t="shared" si="22"/>
        <v>15</v>
      </c>
      <c r="I411" s="164"/>
      <c r="J411" s="164"/>
      <c r="K411" s="164"/>
      <c r="L411" s="164"/>
      <c r="M411" s="164"/>
      <c r="N411" s="164"/>
      <c r="O411" s="164"/>
      <c r="P411" s="164"/>
      <c r="Q411" s="164"/>
      <c r="R411" s="164"/>
      <c r="S411" s="164"/>
      <c r="T411" s="164"/>
      <c r="U411" s="165"/>
      <c r="V411" s="165"/>
      <c r="W411" s="164"/>
      <c r="X411" s="164"/>
      <c r="Y411" s="164"/>
      <c r="Z411" s="164"/>
      <c r="AA411" s="164"/>
      <c r="AB411" s="164"/>
      <c r="AC411" s="164"/>
      <c r="AD411" s="164"/>
      <c r="AE411" s="164"/>
      <c r="AF411" s="164"/>
      <c r="AG411" s="164"/>
      <c r="AH411" s="164"/>
      <c r="AI411" s="164"/>
      <c r="AJ411" s="164"/>
      <c r="AK411" s="164"/>
      <c r="AL411" s="164"/>
      <c r="AM411" s="164"/>
      <c r="AN411" s="164"/>
      <c r="AO411" s="164"/>
      <c r="AP411" s="164"/>
      <c r="AQ411" s="164"/>
      <c r="AR411" s="164"/>
      <c r="AS411" s="164"/>
      <c r="AT411" s="164"/>
      <c r="AU411" s="164"/>
      <c r="AV411" s="164"/>
      <c r="AW411" s="164"/>
      <c r="AX411" s="164"/>
      <c r="AY411" s="164"/>
      <c r="AZ411" s="164"/>
      <c r="BA411" s="164"/>
      <c r="BB411" s="164"/>
      <c r="BC411" s="164"/>
      <c r="BD411" s="164"/>
      <c r="BE411" s="164"/>
      <c r="BF411" s="164"/>
      <c r="BG411" s="164"/>
      <c r="BH411" s="164"/>
      <c r="BI411" s="164"/>
      <c r="BJ411" s="164"/>
      <c r="BK411" s="164"/>
      <c r="BL411" s="164"/>
    </row>
    <row r="412" spans="1:64" s="163" customFormat="1" ht="30" customHeight="1" thickBot="1" x14ac:dyDescent="0.4">
      <c r="A412" s="215"/>
      <c r="B412" s="169">
        <f>SubmittalSchedule!A410</f>
        <v>0</v>
      </c>
      <c r="C412" s="170">
        <f>SubmittalSchedule!B410</f>
        <v>0</v>
      </c>
      <c r="D412" s="172">
        <v>0</v>
      </c>
      <c r="E412" s="171" t="d">
        <f>SubmittalSchedule!C410</f>
        <v>1899-12-30</v>
      </c>
      <c r="F412" s="174" t="d">
        <f t="shared" si="23"/>
        <v>1900-01-13</v>
      </c>
      <c r="G412" s="214" t="str">
        <f t="shared" ca="1" si="24"/>
        <v>Due</v>
      </c>
      <c r="H412" s="162">
        <f t="shared" si="22"/>
        <v>15</v>
      </c>
      <c r="I412" s="164"/>
      <c r="J412" s="164"/>
      <c r="K412" s="164"/>
      <c r="L412" s="164"/>
      <c r="M412" s="164"/>
      <c r="N412" s="164"/>
      <c r="O412" s="164"/>
      <c r="P412" s="164"/>
      <c r="Q412" s="164"/>
      <c r="R412" s="164"/>
      <c r="S412" s="164"/>
      <c r="T412" s="164"/>
      <c r="U412" s="165"/>
      <c r="V412" s="165"/>
      <c r="W412" s="164"/>
      <c r="X412" s="164"/>
      <c r="Y412" s="164"/>
      <c r="Z412" s="164"/>
      <c r="AA412" s="164"/>
      <c r="AB412" s="164"/>
      <c r="AC412" s="164"/>
      <c r="AD412" s="164"/>
      <c r="AE412" s="164"/>
      <c r="AF412" s="164"/>
      <c r="AG412" s="164"/>
      <c r="AH412" s="164"/>
      <c r="AI412" s="164"/>
      <c r="AJ412" s="164"/>
      <c r="AK412" s="164"/>
      <c r="AL412" s="164"/>
      <c r="AM412" s="164"/>
      <c r="AN412" s="164"/>
      <c r="AO412" s="164"/>
      <c r="AP412" s="164"/>
      <c r="AQ412" s="164"/>
      <c r="AR412" s="164"/>
      <c r="AS412" s="164"/>
      <c r="AT412" s="164"/>
      <c r="AU412" s="164"/>
      <c r="AV412" s="164"/>
      <c r="AW412" s="164"/>
      <c r="AX412" s="164"/>
      <c r="AY412" s="164"/>
      <c r="AZ412" s="164"/>
      <c r="BA412" s="164"/>
      <c r="BB412" s="164"/>
      <c r="BC412" s="164"/>
      <c r="BD412" s="164"/>
      <c r="BE412" s="164"/>
      <c r="BF412" s="164"/>
      <c r="BG412" s="164"/>
      <c r="BH412" s="164"/>
      <c r="BI412" s="164"/>
      <c r="BJ412" s="164"/>
      <c r="BK412" s="164"/>
      <c r="BL412" s="164"/>
    </row>
    <row r="413" spans="1:64" s="163" customFormat="1" ht="30" customHeight="1" thickBot="1" x14ac:dyDescent="0.4">
      <c r="A413" s="215"/>
      <c r="B413" s="169">
        <f>SubmittalSchedule!A411</f>
        <v>0</v>
      </c>
      <c r="C413" s="170">
        <f>SubmittalSchedule!B411</f>
        <v>0</v>
      </c>
      <c r="D413" s="172">
        <v>0</v>
      </c>
      <c r="E413" s="171" t="d">
        <f>SubmittalSchedule!C411</f>
        <v>1899-12-30</v>
      </c>
      <c r="F413" s="174" t="d">
        <f t="shared" si="23"/>
        <v>1900-01-13</v>
      </c>
      <c r="G413" s="214" t="str">
        <f t="shared" ca="1" si="24"/>
        <v>Due</v>
      </c>
      <c r="H413" s="162">
        <f t="shared" si="22"/>
        <v>15</v>
      </c>
      <c r="I413" s="164"/>
      <c r="J413" s="164"/>
      <c r="K413" s="164"/>
      <c r="L413" s="164"/>
      <c r="M413" s="164"/>
      <c r="N413" s="164"/>
      <c r="O413" s="164"/>
      <c r="P413" s="164"/>
      <c r="Q413" s="164"/>
      <c r="R413" s="164"/>
      <c r="S413" s="164"/>
      <c r="T413" s="164"/>
      <c r="U413" s="165"/>
      <c r="V413" s="165"/>
      <c r="W413" s="164"/>
      <c r="X413" s="164"/>
      <c r="Y413" s="164"/>
      <c r="Z413" s="164"/>
      <c r="AA413" s="164"/>
      <c r="AB413" s="164"/>
      <c r="AC413" s="164"/>
      <c r="AD413" s="164"/>
      <c r="AE413" s="164"/>
      <c r="AF413" s="164"/>
      <c r="AG413" s="164"/>
      <c r="AH413" s="164"/>
      <c r="AI413" s="164"/>
      <c r="AJ413" s="164"/>
      <c r="AK413" s="164"/>
      <c r="AL413" s="164"/>
      <c r="AM413" s="164"/>
      <c r="AN413" s="164"/>
      <c r="AO413" s="164"/>
      <c r="AP413" s="164"/>
      <c r="AQ413" s="164"/>
      <c r="AR413" s="164"/>
      <c r="AS413" s="164"/>
      <c r="AT413" s="164"/>
      <c r="AU413" s="164"/>
      <c r="AV413" s="164"/>
      <c r="AW413" s="164"/>
      <c r="AX413" s="164"/>
      <c r="AY413" s="164"/>
      <c r="AZ413" s="164"/>
      <c r="BA413" s="164"/>
      <c r="BB413" s="164"/>
      <c r="BC413" s="164"/>
      <c r="BD413" s="164"/>
      <c r="BE413" s="164"/>
      <c r="BF413" s="164"/>
      <c r="BG413" s="164"/>
      <c r="BH413" s="164"/>
      <c r="BI413" s="164"/>
      <c r="BJ413" s="164"/>
      <c r="BK413" s="164"/>
      <c r="BL413" s="164"/>
    </row>
    <row r="414" spans="1:64" s="163" customFormat="1" ht="30" customHeight="1" thickBot="1" x14ac:dyDescent="0.4">
      <c r="A414" s="215"/>
      <c r="B414" s="169">
        <f>SubmittalSchedule!A412</f>
        <v>0</v>
      </c>
      <c r="C414" s="170">
        <f>SubmittalSchedule!B412</f>
        <v>0</v>
      </c>
      <c r="D414" s="172">
        <v>0</v>
      </c>
      <c r="E414" s="171" t="d">
        <f>SubmittalSchedule!C412</f>
        <v>1899-12-30</v>
      </c>
      <c r="F414" s="174" t="d">
        <f t="shared" si="23"/>
        <v>1900-01-13</v>
      </c>
      <c r="G414" s="214" t="str">
        <f t="shared" ca="1" si="24"/>
        <v>Due</v>
      </c>
      <c r="H414" s="162">
        <f t="shared" si="22"/>
        <v>15</v>
      </c>
      <c r="I414" s="164"/>
      <c r="J414" s="164"/>
      <c r="K414" s="164"/>
      <c r="L414" s="164"/>
      <c r="M414" s="164"/>
      <c r="N414" s="164"/>
      <c r="O414" s="164"/>
      <c r="P414" s="164"/>
      <c r="Q414" s="164"/>
      <c r="R414" s="164"/>
      <c r="S414" s="164"/>
      <c r="T414" s="164"/>
      <c r="U414" s="165"/>
      <c r="V414" s="165"/>
      <c r="W414" s="164"/>
      <c r="X414" s="164"/>
      <c r="Y414" s="164"/>
      <c r="Z414" s="164"/>
      <c r="AA414" s="164"/>
      <c r="AB414" s="164"/>
      <c r="AC414" s="164"/>
      <c r="AD414" s="164"/>
      <c r="AE414" s="164"/>
      <c r="AF414" s="164"/>
      <c r="AG414" s="164"/>
      <c r="AH414" s="164"/>
      <c r="AI414" s="164"/>
      <c r="AJ414" s="164"/>
      <c r="AK414" s="164"/>
      <c r="AL414" s="164"/>
      <c r="AM414" s="164"/>
      <c r="AN414" s="164"/>
      <c r="AO414" s="164"/>
      <c r="AP414" s="164"/>
      <c r="AQ414" s="164"/>
      <c r="AR414" s="164"/>
      <c r="AS414" s="164"/>
      <c r="AT414" s="164"/>
      <c r="AU414" s="164"/>
      <c r="AV414" s="164"/>
      <c r="AW414" s="164"/>
      <c r="AX414" s="164"/>
      <c r="AY414" s="164"/>
      <c r="AZ414" s="164"/>
      <c r="BA414" s="164"/>
      <c r="BB414" s="164"/>
      <c r="BC414" s="164"/>
      <c r="BD414" s="164"/>
      <c r="BE414" s="164"/>
      <c r="BF414" s="164"/>
      <c r="BG414" s="164"/>
      <c r="BH414" s="164"/>
      <c r="BI414" s="164"/>
      <c r="BJ414" s="164"/>
      <c r="BK414" s="164"/>
      <c r="BL414" s="164"/>
    </row>
    <row r="415" spans="1:64" s="163" customFormat="1" ht="30" customHeight="1" thickBot="1" x14ac:dyDescent="0.4">
      <c r="A415" s="215"/>
      <c r="B415" s="169">
        <f>SubmittalSchedule!A413</f>
        <v>0</v>
      </c>
      <c r="C415" s="170">
        <f>SubmittalSchedule!B413</f>
        <v>0</v>
      </c>
      <c r="D415" s="172">
        <v>0</v>
      </c>
      <c r="E415" s="171" t="d">
        <f>SubmittalSchedule!C413</f>
        <v>1899-12-30</v>
      </c>
      <c r="F415" s="174" t="d">
        <f t="shared" si="23"/>
        <v>1900-01-13</v>
      </c>
      <c r="G415" s="214" t="str">
        <f t="shared" ca="1" si="24"/>
        <v>Due</v>
      </c>
      <c r="H415" s="162">
        <f t="shared" si="22"/>
        <v>15</v>
      </c>
      <c r="I415" s="164"/>
      <c r="J415" s="164"/>
      <c r="K415" s="164"/>
      <c r="L415" s="164"/>
      <c r="M415" s="164"/>
      <c r="N415" s="164"/>
      <c r="O415" s="164"/>
      <c r="P415" s="164"/>
      <c r="Q415" s="164"/>
      <c r="R415" s="164"/>
      <c r="S415" s="164"/>
      <c r="T415" s="164"/>
      <c r="U415" s="165"/>
      <c r="V415" s="165"/>
      <c r="W415" s="164"/>
      <c r="X415" s="164"/>
      <c r="Y415" s="164"/>
      <c r="Z415" s="164"/>
      <c r="AA415" s="164"/>
      <c r="AB415" s="164"/>
      <c r="AC415" s="164"/>
      <c r="AD415" s="164"/>
      <c r="AE415" s="164"/>
      <c r="AF415" s="164"/>
      <c r="AG415" s="164"/>
      <c r="AH415" s="164"/>
      <c r="AI415" s="164"/>
      <c r="AJ415" s="164"/>
      <c r="AK415" s="164"/>
      <c r="AL415" s="164"/>
      <c r="AM415" s="164"/>
      <c r="AN415" s="164"/>
      <c r="AO415" s="164"/>
      <c r="AP415" s="164"/>
      <c r="AQ415" s="164"/>
      <c r="AR415" s="164"/>
      <c r="AS415" s="164"/>
      <c r="AT415" s="164"/>
      <c r="AU415" s="164"/>
      <c r="AV415" s="164"/>
      <c r="AW415" s="164"/>
      <c r="AX415" s="164"/>
      <c r="AY415" s="164"/>
      <c r="AZ415" s="164"/>
      <c r="BA415" s="164"/>
      <c r="BB415" s="164"/>
      <c r="BC415" s="164"/>
      <c r="BD415" s="164"/>
      <c r="BE415" s="164"/>
      <c r="BF415" s="164"/>
      <c r="BG415" s="164"/>
      <c r="BH415" s="164"/>
      <c r="BI415" s="164"/>
      <c r="BJ415" s="164"/>
      <c r="BK415" s="164"/>
      <c r="BL415" s="164"/>
    </row>
    <row r="416" spans="1:64" s="163" customFormat="1" ht="30" customHeight="1" thickBot="1" x14ac:dyDescent="0.4">
      <c r="A416" s="215"/>
      <c r="B416" s="169">
        <f>SubmittalSchedule!A414</f>
        <v>0</v>
      </c>
      <c r="C416" s="170">
        <f>SubmittalSchedule!B414</f>
        <v>0</v>
      </c>
      <c r="D416" s="172">
        <v>0</v>
      </c>
      <c r="E416" s="171" t="d">
        <f>SubmittalSchedule!C414</f>
        <v>1899-12-30</v>
      </c>
      <c r="F416" s="174" t="d">
        <f t="shared" si="23"/>
        <v>1900-01-13</v>
      </c>
      <c r="G416" s="214" t="str">
        <f t="shared" ca="1" si="24"/>
        <v>Due</v>
      </c>
      <c r="H416" s="162">
        <f t="shared" si="22"/>
        <v>15</v>
      </c>
      <c r="I416" s="164"/>
      <c r="J416" s="164"/>
      <c r="K416" s="164"/>
      <c r="L416" s="164"/>
      <c r="M416" s="164"/>
      <c r="N416" s="164"/>
      <c r="O416" s="164"/>
      <c r="P416" s="164"/>
      <c r="Q416" s="164"/>
      <c r="R416" s="164"/>
      <c r="S416" s="164"/>
      <c r="T416" s="164"/>
      <c r="U416" s="165"/>
      <c r="V416" s="165"/>
      <c r="W416" s="164"/>
      <c r="X416" s="164"/>
      <c r="Y416" s="164"/>
      <c r="Z416" s="164"/>
      <c r="AA416" s="164"/>
      <c r="AB416" s="164"/>
      <c r="AC416" s="164"/>
      <c r="AD416" s="164"/>
      <c r="AE416" s="164"/>
      <c r="AF416" s="164"/>
      <c r="AG416" s="164"/>
      <c r="AH416" s="164"/>
      <c r="AI416" s="164"/>
      <c r="AJ416" s="164"/>
      <c r="AK416" s="164"/>
      <c r="AL416" s="164"/>
      <c r="AM416" s="164"/>
      <c r="AN416" s="164"/>
      <c r="AO416" s="164"/>
      <c r="AP416" s="164"/>
      <c r="AQ416" s="164"/>
      <c r="AR416" s="164"/>
      <c r="AS416" s="164"/>
      <c r="AT416" s="164"/>
      <c r="AU416" s="164"/>
      <c r="AV416" s="164"/>
      <c r="AW416" s="164"/>
      <c r="AX416" s="164"/>
      <c r="AY416" s="164"/>
      <c r="AZ416" s="164"/>
      <c r="BA416" s="164"/>
      <c r="BB416" s="164"/>
      <c r="BC416" s="164"/>
      <c r="BD416" s="164"/>
      <c r="BE416" s="164"/>
      <c r="BF416" s="164"/>
      <c r="BG416" s="164"/>
      <c r="BH416" s="164"/>
      <c r="BI416" s="164"/>
      <c r="BJ416" s="164"/>
      <c r="BK416" s="164"/>
      <c r="BL416" s="164"/>
    </row>
    <row r="417" spans="1:64" s="163" customFormat="1" ht="30" customHeight="1" thickBot="1" x14ac:dyDescent="0.4">
      <c r="A417" s="215"/>
      <c r="B417" s="169">
        <f>SubmittalSchedule!A415</f>
        <v>0</v>
      </c>
      <c r="C417" s="170">
        <f>SubmittalSchedule!B415</f>
        <v>0</v>
      </c>
      <c r="D417" s="172">
        <v>0</v>
      </c>
      <c r="E417" s="171" t="d">
        <f>SubmittalSchedule!C415</f>
        <v>1899-12-30</v>
      </c>
      <c r="F417" s="174" t="d">
        <f t="shared" si="23"/>
        <v>1900-01-13</v>
      </c>
      <c r="G417" s="214" t="str">
        <f t="shared" ca="1" si="24"/>
        <v>Due</v>
      </c>
      <c r="H417" s="162">
        <f t="shared" si="22"/>
        <v>15</v>
      </c>
      <c r="I417" s="164"/>
      <c r="J417" s="164"/>
      <c r="K417" s="164"/>
      <c r="L417" s="164"/>
      <c r="M417" s="164"/>
      <c r="N417" s="164"/>
      <c r="O417" s="164"/>
      <c r="P417" s="164"/>
      <c r="Q417" s="164"/>
      <c r="R417" s="164"/>
      <c r="S417" s="164"/>
      <c r="T417" s="164"/>
      <c r="U417" s="165"/>
      <c r="V417" s="165"/>
      <c r="W417" s="164"/>
      <c r="X417" s="164"/>
      <c r="Y417" s="164"/>
      <c r="Z417" s="164"/>
      <c r="AA417" s="164"/>
      <c r="AB417" s="164"/>
      <c r="AC417" s="164"/>
      <c r="AD417" s="164"/>
      <c r="AE417" s="164"/>
      <c r="AF417" s="164"/>
      <c r="AG417" s="164"/>
      <c r="AH417" s="164"/>
      <c r="AI417" s="164"/>
      <c r="AJ417" s="164"/>
      <c r="AK417" s="164"/>
      <c r="AL417" s="164"/>
      <c r="AM417" s="164"/>
      <c r="AN417" s="164"/>
      <c r="AO417" s="164"/>
      <c r="AP417" s="164"/>
      <c r="AQ417" s="164"/>
      <c r="AR417" s="164"/>
      <c r="AS417" s="164"/>
      <c r="AT417" s="164"/>
      <c r="AU417" s="164"/>
      <c r="AV417" s="164"/>
      <c r="AW417" s="164"/>
      <c r="AX417" s="164"/>
      <c r="AY417" s="164"/>
      <c r="AZ417" s="164"/>
      <c r="BA417" s="164"/>
      <c r="BB417" s="164"/>
      <c r="BC417" s="164"/>
      <c r="BD417" s="164"/>
      <c r="BE417" s="164"/>
      <c r="BF417" s="164"/>
      <c r="BG417" s="164"/>
      <c r="BH417" s="164"/>
      <c r="BI417" s="164"/>
      <c r="BJ417" s="164"/>
      <c r="BK417" s="164"/>
      <c r="BL417" s="164"/>
    </row>
    <row r="418" spans="1:64" s="163" customFormat="1" ht="30" customHeight="1" thickBot="1" x14ac:dyDescent="0.4">
      <c r="A418" s="215"/>
      <c r="B418" s="169">
        <f>SubmittalSchedule!A416</f>
        <v>0</v>
      </c>
      <c r="C418" s="170">
        <f>SubmittalSchedule!B416</f>
        <v>0</v>
      </c>
      <c r="D418" s="172">
        <v>0</v>
      </c>
      <c r="E418" s="171" t="d">
        <f>SubmittalSchedule!C416</f>
        <v>1899-12-30</v>
      </c>
      <c r="F418" s="174" t="d">
        <f t="shared" si="23"/>
        <v>1900-01-13</v>
      </c>
      <c r="G418" s="214" t="str">
        <f t="shared" ca="1" si="24"/>
        <v>Due</v>
      </c>
      <c r="H418" s="162">
        <f t="shared" si="22"/>
        <v>15</v>
      </c>
      <c r="I418" s="164"/>
      <c r="J418" s="164"/>
      <c r="K418" s="164"/>
      <c r="L418" s="164"/>
      <c r="M418" s="164"/>
      <c r="N418" s="164"/>
      <c r="O418" s="164"/>
      <c r="P418" s="164"/>
      <c r="Q418" s="164"/>
      <c r="R418" s="164"/>
      <c r="S418" s="164"/>
      <c r="T418" s="164"/>
      <c r="U418" s="165"/>
      <c r="V418" s="165"/>
      <c r="W418" s="164"/>
      <c r="X418" s="164"/>
      <c r="Y418" s="164"/>
      <c r="Z418" s="164"/>
      <c r="AA418" s="164"/>
      <c r="AB418" s="164"/>
      <c r="AC418" s="164"/>
      <c r="AD418" s="164"/>
      <c r="AE418" s="164"/>
      <c r="AF418" s="164"/>
      <c r="AG418" s="164"/>
      <c r="AH418" s="164"/>
      <c r="AI418" s="164"/>
      <c r="AJ418" s="164"/>
      <c r="AK418" s="164"/>
      <c r="AL418" s="164"/>
      <c r="AM418" s="164"/>
      <c r="AN418" s="164"/>
      <c r="AO418" s="164"/>
      <c r="AP418" s="164"/>
      <c r="AQ418" s="164"/>
      <c r="AR418" s="164"/>
      <c r="AS418" s="164"/>
      <c r="AT418" s="164"/>
      <c r="AU418" s="164"/>
      <c r="AV418" s="164"/>
      <c r="AW418" s="164"/>
      <c r="AX418" s="164"/>
      <c r="AY418" s="164"/>
      <c r="AZ418" s="164"/>
      <c r="BA418" s="164"/>
      <c r="BB418" s="164"/>
      <c r="BC418" s="164"/>
      <c r="BD418" s="164"/>
      <c r="BE418" s="164"/>
      <c r="BF418" s="164"/>
      <c r="BG418" s="164"/>
      <c r="BH418" s="164"/>
      <c r="BI418" s="164"/>
      <c r="BJ418" s="164"/>
      <c r="BK418" s="164"/>
      <c r="BL418" s="164"/>
    </row>
    <row r="419" spans="1:64" s="163" customFormat="1" ht="30" customHeight="1" thickBot="1" x14ac:dyDescent="0.4">
      <c r="A419" s="215"/>
      <c r="B419" s="169">
        <f>SubmittalSchedule!A417</f>
        <v>0</v>
      </c>
      <c r="C419" s="170">
        <f>SubmittalSchedule!B417</f>
        <v>0</v>
      </c>
      <c r="D419" s="172">
        <v>0</v>
      </c>
      <c r="E419" s="171" t="d">
        <f>SubmittalSchedule!C417</f>
        <v>1899-12-30</v>
      </c>
      <c r="F419" s="174" t="d">
        <f t="shared" si="23"/>
        <v>1900-01-13</v>
      </c>
      <c r="G419" s="214" t="str">
        <f t="shared" ca="1" si="24"/>
        <v>Due</v>
      </c>
      <c r="H419" s="162">
        <f t="shared" si="22"/>
        <v>15</v>
      </c>
      <c r="I419" s="164"/>
      <c r="J419" s="164"/>
      <c r="K419" s="164"/>
      <c r="L419" s="164"/>
      <c r="M419" s="164"/>
      <c r="N419" s="164"/>
      <c r="O419" s="164"/>
      <c r="P419" s="164"/>
      <c r="Q419" s="164"/>
      <c r="R419" s="164"/>
      <c r="S419" s="164"/>
      <c r="T419" s="164"/>
      <c r="U419" s="165"/>
      <c r="V419" s="165"/>
      <c r="W419" s="164"/>
      <c r="X419" s="164"/>
      <c r="Y419" s="164"/>
      <c r="Z419" s="164"/>
      <c r="AA419" s="164"/>
      <c r="AB419" s="164"/>
      <c r="AC419" s="164"/>
      <c r="AD419" s="164"/>
      <c r="AE419" s="164"/>
      <c r="AF419" s="164"/>
      <c r="AG419" s="164"/>
      <c r="AH419" s="164"/>
      <c r="AI419" s="164"/>
      <c r="AJ419" s="164"/>
      <c r="AK419" s="164"/>
      <c r="AL419" s="164"/>
      <c r="AM419" s="164"/>
      <c r="AN419" s="164"/>
      <c r="AO419" s="164"/>
      <c r="AP419" s="164"/>
      <c r="AQ419" s="164"/>
      <c r="AR419" s="164"/>
      <c r="AS419" s="164"/>
      <c r="AT419" s="164"/>
      <c r="AU419" s="164"/>
      <c r="AV419" s="164"/>
      <c r="AW419" s="164"/>
      <c r="AX419" s="164"/>
      <c r="AY419" s="164"/>
      <c r="AZ419" s="164"/>
      <c r="BA419" s="164"/>
      <c r="BB419" s="164"/>
      <c r="BC419" s="164"/>
      <c r="BD419" s="164"/>
      <c r="BE419" s="164"/>
      <c r="BF419" s="164"/>
      <c r="BG419" s="164"/>
      <c r="BH419" s="164"/>
      <c r="BI419" s="164"/>
      <c r="BJ419" s="164"/>
      <c r="BK419" s="164"/>
      <c r="BL419" s="164"/>
    </row>
    <row r="420" spans="1:64" s="163" customFormat="1" ht="30" customHeight="1" thickBot="1" x14ac:dyDescent="0.4">
      <c r="A420" s="215"/>
      <c r="B420" s="169">
        <f>SubmittalSchedule!A418</f>
        <v>0</v>
      </c>
      <c r="C420" s="170">
        <f>SubmittalSchedule!B418</f>
        <v>0</v>
      </c>
      <c r="D420" s="172">
        <v>0</v>
      </c>
      <c r="E420" s="171" t="d">
        <f>SubmittalSchedule!C418</f>
        <v>1899-12-30</v>
      </c>
      <c r="F420" s="174" t="d">
        <f t="shared" si="23"/>
        <v>1900-01-13</v>
      </c>
      <c r="G420" s="214" t="str">
        <f t="shared" ca="1" si="24"/>
        <v>Due</v>
      </c>
      <c r="H420" s="162">
        <f t="shared" si="22"/>
        <v>15</v>
      </c>
      <c r="I420" s="164"/>
      <c r="J420" s="164"/>
      <c r="K420" s="164"/>
      <c r="L420" s="164"/>
      <c r="M420" s="164"/>
      <c r="N420" s="164"/>
      <c r="O420" s="164"/>
      <c r="P420" s="164"/>
      <c r="Q420" s="164"/>
      <c r="R420" s="164"/>
      <c r="S420" s="164"/>
      <c r="T420" s="164"/>
      <c r="U420" s="165"/>
      <c r="V420" s="165"/>
      <c r="W420" s="164"/>
      <c r="X420" s="164"/>
      <c r="Y420" s="164"/>
      <c r="Z420" s="164"/>
      <c r="AA420" s="164"/>
      <c r="AB420" s="164"/>
      <c r="AC420" s="164"/>
      <c r="AD420" s="164"/>
      <c r="AE420" s="164"/>
      <c r="AF420" s="164"/>
      <c r="AG420" s="164"/>
      <c r="AH420" s="164"/>
      <c r="AI420" s="164"/>
      <c r="AJ420" s="164"/>
      <c r="AK420" s="164"/>
      <c r="AL420" s="164"/>
      <c r="AM420" s="164"/>
      <c r="AN420" s="164"/>
      <c r="AO420" s="164"/>
      <c r="AP420" s="164"/>
      <c r="AQ420" s="164"/>
      <c r="AR420" s="164"/>
      <c r="AS420" s="164"/>
      <c r="AT420" s="164"/>
      <c r="AU420" s="164"/>
      <c r="AV420" s="164"/>
      <c r="AW420" s="164"/>
      <c r="AX420" s="164"/>
      <c r="AY420" s="164"/>
      <c r="AZ420" s="164"/>
      <c r="BA420" s="164"/>
      <c r="BB420" s="164"/>
      <c r="BC420" s="164"/>
      <c r="BD420" s="164"/>
      <c r="BE420" s="164"/>
      <c r="BF420" s="164"/>
      <c r="BG420" s="164"/>
      <c r="BH420" s="164"/>
      <c r="BI420" s="164"/>
      <c r="BJ420" s="164"/>
      <c r="BK420" s="164"/>
      <c r="BL420" s="164"/>
    </row>
    <row r="421" spans="1:64" s="163" customFormat="1" ht="30" customHeight="1" thickBot="1" x14ac:dyDescent="0.4">
      <c r="A421" s="215"/>
      <c r="B421" s="169">
        <f>SubmittalSchedule!A419</f>
        <v>0</v>
      </c>
      <c r="C421" s="170">
        <f>SubmittalSchedule!B419</f>
        <v>0</v>
      </c>
      <c r="D421" s="172">
        <v>0</v>
      </c>
      <c r="E421" s="171" t="d">
        <f>SubmittalSchedule!C419</f>
        <v>1899-12-30</v>
      </c>
      <c r="F421" s="174" t="d">
        <f t="shared" si="23"/>
        <v>1900-01-13</v>
      </c>
      <c r="G421" s="214" t="str">
        <f t="shared" ca="1" si="24"/>
        <v>Due</v>
      </c>
      <c r="H421" s="162">
        <f t="shared" si="22"/>
        <v>15</v>
      </c>
      <c r="I421" s="164"/>
      <c r="J421" s="164"/>
      <c r="K421" s="164"/>
      <c r="L421" s="164"/>
      <c r="M421" s="164"/>
      <c r="N421" s="164"/>
      <c r="O421" s="164"/>
      <c r="P421" s="164"/>
      <c r="Q421" s="164"/>
      <c r="R421" s="164"/>
      <c r="S421" s="164"/>
      <c r="T421" s="164"/>
      <c r="U421" s="165"/>
      <c r="V421" s="165"/>
      <c r="W421" s="164"/>
      <c r="X421" s="164"/>
      <c r="Y421" s="164"/>
      <c r="Z421" s="164"/>
      <c r="AA421" s="164"/>
      <c r="AB421" s="164"/>
      <c r="AC421" s="164"/>
      <c r="AD421" s="164"/>
      <c r="AE421" s="164"/>
      <c r="AF421" s="164"/>
      <c r="AG421" s="164"/>
      <c r="AH421" s="164"/>
      <c r="AI421" s="164"/>
      <c r="AJ421" s="164"/>
      <c r="AK421" s="164"/>
      <c r="AL421" s="164"/>
      <c r="AM421" s="164"/>
      <c r="AN421" s="164"/>
      <c r="AO421" s="164"/>
      <c r="AP421" s="164"/>
      <c r="AQ421" s="164"/>
      <c r="AR421" s="164"/>
      <c r="AS421" s="164"/>
      <c r="AT421" s="164"/>
      <c r="AU421" s="164"/>
      <c r="AV421" s="164"/>
      <c r="AW421" s="164"/>
      <c r="AX421" s="164"/>
      <c r="AY421" s="164"/>
      <c r="AZ421" s="164"/>
      <c r="BA421" s="164"/>
      <c r="BB421" s="164"/>
      <c r="BC421" s="164"/>
      <c r="BD421" s="164"/>
      <c r="BE421" s="164"/>
      <c r="BF421" s="164"/>
      <c r="BG421" s="164"/>
      <c r="BH421" s="164"/>
      <c r="BI421" s="164"/>
      <c r="BJ421" s="164"/>
      <c r="BK421" s="164"/>
      <c r="BL421" s="164"/>
    </row>
    <row r="422" spans="1:64" s="163" customFormat="1" ht="30" customHeight="1" thickBot="1" x14ac:dyDescent="0.4">
      <c r="A422" s="215"/>
      <c r="B422" s="169">
        <f>SubmittalSchedule!A420</f>
        <v>0</v>
      </c>
      <c r="C422" s="170">
        <f>SubmittalSchedule!B420</f>
        <v>0</v>
      </c>
      <c r="D422" s="172">
        <v>0</v>
      </c>
      <c r="E422" s="171" t="d">
        <f>SubmittalSchedule!C420</f>
        <v>1899-12-30</v>
      </c>
      <c r="F422" s="174" t="d">
        <f t="shared" si="23"/>
        <v>1900-01-13</v>
      </c>
      <c r="G422" s="214" t="str">
        <f t="shared" ca="1" si="24"/>
        <v>Due</v>
      </c>
      <c r="H422" s="162">
        <f t="shared" si="22"/>
        <v>15</v>
      </c>
      <c r="I422" s="164"/>
      <c r="J422" s="164"/>
      <c r="K422" s="164"/>
      <c r="L422" s="164"/>
      <c r="M422" s="164"/>
      <c r="N422" s="164"/>
      <c r="O422" s="164"/>
      <c r="P422" s="164"/>
      <c r="Q422" s="164"/>
      <c r="R422" s="164"/>
      <c r="S422" s="164"/>
      <c r="T422" s="164"/>
      <c r="U422" s="165"/>
      <c r="V422" s="165"/>
      <c r="W422" s="164"/>
      <c r="X422" s="164"/>
      <c r="Y422" s="164"/>
      <c r="Z422" s="164"/>
      <c r="AA422" s="164"/>
      <c r="AB422" s="164"/>
      <c r="AC422" s="164"/>
      <c r="AD422" s="164"/>
      <c r="AE422" s="164"/>
      <c r="AF422" s="164"/>
      <c r="AG422" s="164"/>
      <c r="AH422" s="164"/>
      <c r="AI422" s="164"/>
      <c r="AJ422" s="164"/>
      <c r="AK422" s="164"/>
      <c r="AL422" s="164"/>
      <c r="AM422" s="164"/>
      <c r="AN422" s="164"/>
      <c r="AO422" s="164"/>
      <c r="AP422" s="164"/>
      <c r="AQ422" s="164"/>
      <c r="AR422" s="164"/>
      <c r="AS422" s="164"/>
      <c r="AT422" s="164"/>
      <c r="AU422" s="164"/>
      <c r="AV422" s="164"/>
      <c r="AW422" s="164"/>
      <c r="AX422" s="164"/>
      <c r="AY422" s="164"/>
      <c r="AZ422" s="164"/>
      <c r="BA422" s="164"/>
      <c r="BB422" s="164"/>
      <c r="BC422" s="164"/>
      <c r="BD422" s="164"/>
      <c r="BE422" s="164"/>
      <c r="BF422" s="164"/>
      <c r="BG422" s="164"/>
      <c r="BH422" s="164"/>
      <c r="BI422" s="164"/>
      <c r="BJ422" s="164"/>
      <c r="BK422" s="164"/>
      <c r="BL422" s="164"/>
    </row>
    <row r="423" spans="1:64" s="163" customFormat="1" ht="30" customHeight="1" thickBot="1" x14ac:dyDescent="0.4">
      <c r="A423" s="215"/>
      <c r="B423" s="169">
        <f>SubmittalSchedule!A421</f>
        <v>0</v>
      </c>
      <c r="C423" s="170">
        <f>SubmittalSchedule!B421</f>
        <v>0</v>
      </c>
      <c r="D423" s="172">
        <v>0</v>
      </c>
      <c r="E423" s="171" t="d">
        <f>SubmittalSchedule!C421</f>
        <v>1899-12-30</v>
      </c>
      <c r="F423" s="174" t="d">
        <f t="shared" si="23"/>
        <v>1900-01-13</v>
      </c>
      <c r="G423" s="214" t="str">
        <f t="shared" ca="1" si="24"/>
        <v>Due</v>
      </c>
      <c r="H423" s="162">
        <f t="shared" si="22"/>
        <v>15</v>
      </c>
      <c r="I423" s="164"/>
      <c r="J423" s="164"/>
      <c r="K423" s="164"/>
      <c r="L423" s="164"/>
      <c r="M423" s="164"/>
      <c r="N423" s="164"/>
      <c r="O423" s="164"/>
      <c r="P423" s="164"/>
      <c r="Q423" s="164"/>
      <c r="R423" s="164"/>
      <c r="S423" s="164"/>
      <c r="T423" s="164"/>
      <c r="U423" s="165"/>
      <c r="V423" s="165"/>
      <c r="W423" s="164"/>
      <c r="X423" s="164"/>
      <c r="Y423" s="164"/>
      <c r="Z423" s="164"/>
      <c r="AA423" s="164"/>
      <c r="AB423" s="164"/>
      <c r="AC423" s="164"/>
      <c r="AD423" s="164"/>
      <c r="AE423" s="164"/>
      <c r="AF423" s="164"/>
      <c r="AG423" s="164"/>
      <c r="AH423" s="164"/>
      <c r="AI423" s="164"/>
      <c r="AJ423" s="164"/>
      <c r="AK423" s="164"/>
      <c r="AL423" s="164"/>
      <c r="AM423" s="164"/>
      <c r="AN423" s="164"/>
      <c r="AO423" s="164"/>
      <c r="AP423" s="164"/>
      <c r="AQ423" s="164"/>
      <c r="AR423" s="164"/>
      <c r="AS423" s="164"/>
      <c r="AT423" s="164"/>
      <c r="AU423" s="164"/>
      <c r="AV423" s="164"/>
      <c r="AW423" s="164"/>
      <c r="AX423" s="164"/>
      <c r="AY423" s="164"/>
      <c r="AZ423" s="164"/>
      <c r="BA423" s="164"/>
      <c r="BB423" s="164"/>
      <c r="BC423" s="164"/>
      <c r="BD423" s="164"/>
      <c r="BE423" s="164"/>
      <c r="BF423" s="164"/>
      <c r="BG423" s="164"/>
      <c r="BH423" s="164"/>
      <c r="BI423" s="164"/>
      <c r="BJ423" s="164"/>
      <c r="BK423" s="164"/>
      <c r="BL423" s="164"/>
    </row>
    <row r="424" spans="1:64" s="163" customFormat="1" ht="30" customHeight="1" thickBot="1" x14ac:dyDescent="0.4">
      <c r="A424" s="215"/>
      <c r="B424" s="169">
        <f>SubmittalSchedule!A422</f>
        <v>0</v>
      </c>
      <c r="C424" s="170">
        <f>SubmittalSchedule!B422</f>
        <v>0</v>
      </c>
      <c r="D424" s="172">
        <v>0</v>
      </c>
      <c r="E424" s="171" t="d">
        <f>SubmittalSchedule!C422</f>
        <v>1899-12-30</v>
      </c>
      <c r="F424" s="174" t="d">
        <f t="shared" si="23"/>
        <v>1900-01-13</v>
      </c>
      <c r="G424" s="214" t="str">
        <f t="shared" ca="1" si="24"/>
        <v>Due</v>
      </c>
      <c r="H424" s="162">
        <f t="shared" si="22"/>
        <v>15</v>
      </c>
      <c r="I424" s="164"/>
      <c r="J424" s="164"/>
      <c r="K424" s="164"/>
      <c r="L424" s="164"/>
      <c r="M424" s="164"/>
      <c r="N424" s="164"/>
      <c r="O424" s="164"/>
      <c r="P424" s="164"/>
      <c r="Q424" s="164"/>
      <c r="R424" s="164"/>
      <c r="S424" s="164"/>
      <c r="T424" s="164"/>
      <c r="U424" s="165"/>
      <c r="V424" s="165"/>
      <c r="W424" s="164"/>
      <c r="X424" s="164"/>
      <c r="Y424" s="164"/>
      <c r="Z424" s="164"/>
      <c r="AA424" s="164"/>
      <c r="AB424" s="164"/>
      <c r="AC424" s="164"/>
      <c r="AD424" s="164"/>
      <c r="AE424" s="164"/>
      <c r="AF424" s="164"/>
      <c r="AG424" s="164"/>
      <c r="AH424" s="164"/>
      <c r="AI424" s="164"/>
      <c r="AJ424" s="164"/>
      <c r="AK424" s="164"/>
      <c r="AL424" s="164"/>
      <c r="AM424" s="164"/>
      <c r="AN424" s="164"/>
      <c r="AO424" s="164"/>
      <c r="AP424" s="164"/>
      <c r="AQ424" s="164"/>
      <c r="AR424" s="164"/>
      <c r="AS424" s="164"/>
      <c r="AT424" s="164"/>
      <c r="AU424" s="164"/>
      <c r="AV424" s="164"/>
      <c r="AW424" s="164"/>
      <c r="AX424" s="164"/>
      <c r="AY424" s="164"/>
      <c r="AZ424" s="164"/>
      <c r="BA424" s="164"/>
      <c r="BB424" s="164"/>
      <c r="BC424" s="164"/>
      <c r="BD424" s="164"/>
      <c r="BE424" s="164"/>
      <c r="BF424" s="164"/>
      <c r="BG424" s="164"/>
      <c r="BH424" s="164"/>
      <c r="BI424" s="164"/>
      <c r="BJ424" s="164"/>
      <c r="BK424" s="164"/>
      <c r="BL424" s="164"/>
    </row>
    <row r="425" spans="1:64" s="163" customFormat="1" ht="30" customHeight="1" thickBot="1" x14ac:dyDescent="0.4">
      <c r="A425" s="215"/>
      <c r="B425" s="169">
        <f>SubmittalSchedule!A423</f>
        <v>0</v>
      </c>
      <c r="C425" s="170">
        <f>SubmittalSchedule!B423</f>
        <v>0</v>
      </c>
      <c r="D425" s="172">
        <v>0</v>
      </c>
      <c r="E425" s="171" t="d">
        <f>SubmittalSchedule!C423</f>
        <v>1899-12-30</v>
      </c>
      <c r="F425" s="174" t="d">
        <f t="shared" si="23"/>
        <v>1900-01-13</v>
      </c>
      <c r="G425" s="214" t="str">
        <f t="shared" ca="1" si="24"/>
        <v>Due</v>
      </c>
      <c r="H425" s="162">
        <f t="shared" si="22"/>
        <v>15</v>
      </c>
      <c r="I425" s="164"/>
      <c r="J425" s="164"/>
      <c r="K425" s="164"/>
      <c r="L425" s="164"/>
      <c r="M425" s="164"/>
      <c r="N425" s="164"/>
      <c r="O425" s="164"/>
      <c r="P425" s="164"/>
      <c r="Q425" s="164"/>
      <c r="R425" s="164"/>
      <c r="S425" s="164"/>
      <c r="T425" s="164"/>
      <c r="U425" s="165"/>
      <c r="V425" s="165"/>
      <c r="W425" s="164"/>
      <c r="X425" s="164"/>
      <c r="Y425" s="164"/>
      <c r="Z425" s="164"/>
      <c r="AA425" s="164"/>
      <c r="AB425" s="164"/>
      <c r="AC425" s="164"/>
      <c r="AD425" s="164"/>
      <c r="AE425" s="164"/>
      <c r="AF425" s="164"/>
      <c r="AG425" s="164"/>
      <c r="AH425" s="164"/>
      <c r="AI425" s="164"/>
      <c r="AJ425" s="164"/>
      <c r="AK425" s="164"/>
      <c r="AL425" s="164"/>
      <c r="AM425" s="164"/>
      <c r="AN425" s="164"/>
      <c r="AO425" s="164"/>
      <c r="AP425" s="164"/>
      <c r="AQ425" s="164"/>
      <c r="AR425" s="164"/>
      <c r="AS425" s="164"/>
      <c r="AT425" s="164"/>
      <c r="AU425" s="164"/>
      <c r="AV425" s="164"/>
      <c r="AW425" s="164"/>
      <c r="AX425" s="164"/>
      <c r="AY425" s="164"/>
      <c r="AZ425" s="164"/>
      <c r="BA425" s="164"/>
      <c r="BB425" s="164"/>
      <c r="BC425" s="164"/>
      <c r="BD425" s="164"/>
      <c r="BE425" s="164"/>
      <c r="BF425" s="164"/>
      <c r="BG425" s="164"/>
      <c r="BH425" s="164"/>
      <c r="BI425" s="164"/>
      <c r="BJ425" s="164"/>
      <c r="BK425" s="164"/>
      <c r="BL425" s="164"/>
    </row>
    <row r="426" spans="1:64" s="163" customFormat="1" ht="30" customHeight="1" thickBot="1" x14ac:dyDescent="0.4">
      <c r="A426" s="215"/>
      <c r="B426" s="169">
        <f>SubmittalSchedule!A424</f>
        <v>0</v>
      </c>
      <c r="C426" s="170">
        <f>SubmittalSchedule!B424</f>
        <v>0</v>
      </c>
      <c r="D426" s="172">
        <v>0</v>
      </c>
      <c r="E426" s="171" t="d">
        <f>SubmittalSchedule!C424</f>
        <v>1899-12-30</v>
      </c>
      <c r="F426" s="174" t="d">
        <f t="shared" si="23"/>
        <v>1900-01-13</v>
      </c>
      <c r="G426" s="214" t="str">
        <f t="shared" ca="1" si="24"/>
        <v>Due</v>
      </c>
      <c r="H426" s="162">
        <f t="shared" si="22"/>
        <v>15</v>
      </c>
      <c r="I426" s="164"/>
      <c r="J426" s="164"/>
      <c r="K426" s="164"/>
      <c r="L426" s="164"/>
      <c r="M426" s="164"/>
      <c r="N426" s="164"/>
      <c r="O426" s="164"/>
      <c r="P426" s="164"/>
      <c r="Q426" s="164"/>
      <c r="R426" s="164"/>
      <c r="S426" s="164"/>
      <c r="T426" s="164"/>
      <c r="U426" s="165"/>
      <c r="V426" s="165"/>
      <c r="W426" s="164"/>
      <c r="X426" s="164"/>
      <c r="Y426" s="164"/>
      <c r="Z426" s="164"/>
      <c r="AA426" s="164"/>
      <c r="AB426" s="164"/>
      <c r="AC426" s="164"/>
      <c r="AD426" s="164"/>
      <c r="AE426" s="164"/>
      <c r="AF426" s="164"/>
      <c r="AG426" s="164"/>
      <c r="AH426" s="164"/>
      <c r="AI426" s="164"/>
      <c r="AJ426" s="164"/>
      <c r="AK426" s="164"/>
      <c r="AL426" s="164"/>
      <c r="AM426" s="164"/>
      <c r="AN426" s="164"/>
      <c r="AO426" s="164"/>
      <c r="AP426" s="164"/>
      <c r="AQ426" s="164"/>
      <c r="AR426" s="164"/>
      <c r="AS426" s="164"/>
      <c r="AT426" s="164"/>
      <c r="AU426" s="164"/>
      <c r="AV426" s="164"/>
      <c r="AW426" s="164"/>
      <c r="AX426" s="164"/>
      <c r="AY426" s="164"/>
      <c r="AZ426" s="164"/>
      <c r="BA426" s="164"/>
      <c r="BB426" s="164"/>
      <c r="BC426" s="164"/>
      <c r="BD426" s="164"/>
      <c r="BE426" s="164"/>
      <c r="BF426" s="164"/>
      <c r="BG426" s="164"/>
      <c r="BH426" s="164"/>
      <c r="BI426" s="164"/>
      <c r="BJ426" s="164"/>
      <c r="BK426" s="164"/>
      <c r="BL426" s="164"/>
    </row>
    <row r="427" spans="1:64" s="163" customFormat="1" ht="30" customHeight="1" thickBot="1" x14ac:dyDescent="0.4">
      <c r="A427" s="215"/>
      <c r="B427" s="169">
        <f>SubmittalSchedule!A425</f>
        <v>0</v>
      </c>
      <c r="C427" s="170">
        <f>SubmittalSchedule!B425</f>
        <v>0</v>
      </c>
      <c r="D427" s="172">
        <v>0</v>
      </c>
      <c r="E427" s="171" t="d">
        <f>SubmittalSchedule!C425</f>
        <v>1899-12-30</v>
      </c>
      <c r="F427" s="174" t="d">
        <f t="shared" si="23"/>
        <v>1900-01-13</v>
      </c>
      <c r="G427" s="214" t="str">
        <f t="shared" ca="1" si="24"/>
        <v>Due</v>
      </c>
      <c r="H427" s="162">
        <f t="shared" si="22"/>
        <v>15</v>
      </c>
      <c r="I427" s="164"/>
      <c r="J427" s="164"/>
      <c r="K427" s="164"/>
      <c r="L427" s="164"/>
      <c r="M427" s="164"/>
      <c r="N427" s="164"/>
      <c r="O427" s="164"/>
      <c r="P427" s="164"/>
      <c r="Q427" s="164"/>
      <c r="R427" s="164"/>
      <c r="S427" s="164"/>
      <c r="T427" s="164"/>
      <c r="U427" s="165"/>
      <c r="V427" s="165"/>
      <c r="W427" s="164"/>
      <c r="X427" s="164"/>
      <c r="Y427" s="164"/>
      <c r="Z427" s="164"/>
      <c r="AA427" s="164"/>
      <c r="AB427" s="164"/>
      <c r="AC427" s="164"/>
      <c r="AD427" s="164"/>
      <c r="AE427" s="164"/>
      <c r="AF427" s="164"/>
      <c r="AG427" s="164"/>
      <c r="AH427" s="164"/>
      <c r="AI427" s="164"/>
      <c r="AJ427" s="164"/>
      <c r="AK427" s="164"/>
      <c r="AL427" s="164"/>
      <c r="AM427" s="164"/>
      <c r="AN427" s="164"/>
      <c r="AO427" s="164"/>
      <c r="AP427" s="164"/>
      <c r="AQ427" s="164"/>
      <c r="AR427" s="164"/>
      <c r="AS427" s="164"/>
      <c r="AT427" s="164"/>
      <c r="AU427" s="164"/>
      <c r="AV427" s="164"/>
      <c r="AW427" s="164"/>
      <c r="AX427" s="164"/>
      <c r="AY427" s="164"/>
      <c r="AZ427" s="164"/>
      <c r="BA427" s="164"/>
      <c r="BB427" s="164"/>
      <c r="BC427" s="164"/>
      <c r="BD427" s="164"/>
      <c r="BE427" s="164"/>
      <c r="BF427" s="164"/>
      <c r="BG427" s="164"/>
      <c r="BH427" s="164"/>
      <c r="BI427" s="164"/>
      <c r="BJ427" s="164"/>
      <c r="BK427" s="164"/>
      <c r="BL427" s="164"/>
    </row>
    <row r="428" spans="1:64" s="163" customFormat="1" ht="30" customHeight="1" thickBot="1" x14ac:dyDescent="0.4">
      <c r="A428" s="215"/>
      <c r="B428" s="169">
        <f>SubmittalSchedule!A426</f>
        <v>0</v>
      </c>
      <c r="C428" s="170">
        <f>SubmittalSchedule!B426</f>
        <v>0</v>
      </c>
      <c r="D428" s="172">
        <v>0</v>
      </c>
      <c r="E428" s="171" t="d">
        <f>SubmittalSchedule!C426</f>
        <v>1899-12-30</v>
      </c>
      <c r="F428" s="174" t="d">
        <f t="shared" si="23"/>
        <v>1900-01-13</v>
      </c>
      <c r="G428" s="214" t="str">
        <f t="shared" ca="1" si="24"/>
        <v>Due</v>
      </c>
      <c r="H428" s="162">
        <f t="shared" si="22"/>
        <v>15</v>
      </c>
      <c r="I428" s="164"/>
      <c r="J428" s="164"/>
      <c r="K428" s="164"/>
      <c r="L428" s="164"/>
      <c r="M428" s="164"/>
      <c r="N428" s="164"/>
      <c r="O428" s="164"/>
      <c r="P428" s="164"/>
      <c r="Q428" s="164"/>
      <c r="R428" s="164"/>
      <c r="S428" s="164"/>
      <c r="T428" s="164"/>
      <c r="U428" s="165"/>
      <c r="V428" s="165"/>
      <c r="W428" s="164"/>
      <c r="X428" s="164"/>
      <c r="Y428" s="164"/>
      <c r="Z428" s="164"/>
      <c r="AA428" s="164"/>
      <c r="AB428" s="164"/>
      <c r="AC428" s="164"/>
      <c r="AD428" s="164"/>
      <c r="AE428" s="164"/>
      <c r="AF428" s="164"/>
      <c r="AG428" s="164"/>
      <c r="AH428" s="164"/>
      <c r="AI428" s="164"/>
      <c r="AJ428" s="164"/>
      <c r="AK428" s="164"/>
      <c r="AL428" s="164"/>
      <c r="AM428" s="164"/>
      <c r="AN428" s="164"/>
      <c r="AO428" s="164"/>
      <c r="AP428" s="164"/>
      <c r="AQ428" s="164"/>
      <c r="AR428" s="164"/>
      <c r="AS428" s="164"/>
      <c r="AT428" s="164"/>
      <c r="AU428" s="164"/>
      <c r="AV428" s="164"/>
      <c r="AW428" s="164"/>
      <c r="AX428" s="164"/>
      <c r="AY428" s="164"/>
      <c r="AZ428" s="164"/>
      <c r="BA428" s="164"/>
      <c r="BB428" s="164"/>
      <c r="BC428" s="164"/>
      <c r="BD428" s="164"/>
      <c r="BE428" s="164"/>
      <c r="BF428" s="164"/>
      <c r="BG428" s="164"/>
      <c r="BH428" s="164"/>
      <c r="BI428" s="164"/>
      <c r="BJ428" s="164"/>
      <c r="BK428" s="164"/>
      <c r="BL428" s="164"/>
    </row>
    <row r="429" spans="1:64" s="163" customFormat="1" ht="30" customHeight="1" thickBot="1" x14ac:dyDescent="0.4">
      <c r="A429" s="215"/>
      <c r="B429" s="169">
        <f>SubmittalSchedule!A427</f>
        <v>0</v>
      </c>
      <c r="C429" s="170">
        <f>SubmittalSchedule!B427</f>
        <v>0</v>
      </c>
      <c r="D429" s="172">
        <v>0</v>
      </c>
      <c r="E429" s="171" t="d">
        <f>SubmittalSchedule!C427</f>
        <v>1899-12-30</v>
      </c>
      <c r="F429" s="174" t="d">
        <f t="shared" si="23"/>
        <v>1900-01-13</v>
      </c>
      <c r="G429" s="214" t="str">
        <f t="shared" ca="1" si="24"/>
        <v>Due</v>
      </c>
      <c r="H429" s="162">
        <f t="shared" si="22"/>
        <v>15</v>
      </c>
      <c r="I429" s="164"/>
      <c r="J429" s="164"/>
      <c r="K429" s="164"/>
      <c r="L429" s="164"/>
      <c r="M429" s="164"/>
      <c r="N429" s="164"/>
      <c r="O429" s="164"/>
      <c r="P429" s="164"/>
      <c r="Q429" s="164"/>
      <c r="R429" s="164"/>
      <c r="S429" s="164"/>
      <c r="T429" s="164"/>
      <c r="U429" s="165"/>
      <c r="V429" s="165"/>
      <c r="W429" s="164"/>
      <c r="X429" s="164"/>
      <c r="Y429" s="164"/>
      <c r="Z429" s="164"/>
      <c r="AA429" s="164"/>
      <c r="AB429" s="164"/>
      <c r="AC429" s="164"/>
      <c r="AD429" s="164"/>
      <c r="AE429" s="164"/>
      <c r="AF429" s="164"/>
      <c r="AG429" s="164"/>
      <c r="AH429" s="164"/>
      <c r="AI429" s="164"/>
      <c r="AJ429" s="164"/>
      <c r="AK429" s="164"/>
      <c r="AL429" s="164"/>
      <c r="AM429" s="164"/>
      <c r="AN429" s="164"/>
      <c r="AO429" s="164"/>
      <c r="AP429" s="164"/>
      <c r="AQ429" s="164"/>
      <c r="AR429" s="164"/>
      <c r="AS429" s="164"/>
      <c r="AT429" s="164"/>
      <c r="AU429" s="164"/>
      <c r="AV429" s="164"/>
      <c r="AW429" s="164"/>
      <c r="AX429" s="164"/>
      <c r="AY429" s="164"/>
      <c r="AZ429" s="164"/>
      <c r="BA429" s="164"/>
      <c r="BB429" s="164"/>
      <c r="BC429" s="164"/>
      <c r="BD429" s="164"/>
      <c r="BE429" s="164"/>
      <c r="BF429" s="164"/>
      <c r="BG429" s="164"/>
      <c r="BH429" s="164"/>
      <c r="BI429" s="164"/>
      <c r="BJ429" s="164"/>
      <c r="BK429" s="164"/>
      <c r="BL429" s="164"/>
    </row>
    <row r="430" spans="1:64" s="163" customFormat="1" ht="30" customHeight="1" thickBot="1" x14ac:dyDescent="0.4">
      <c r="A430" s="215"/>
      <c r="B430" s="169">
        <f>SubmittalSchedule!A428</f>
        <v>0</v>
      </c>
      <c r="C430" s="170">
        <f>SubmittalSchedule!B428</f>
        <v>0</v>
      </c>
      <c r="D430" s="172">
        <v>0</v>
      </c>
      <c r="E430" s="171" t="d">
        <f>SubmittalSchedule!C428</f>
        <v>1899-12-30</v>
      </c>
      <c r="F430" s="174" t="d">
        <f t="shared" si="23"/>
        <v>1900-01-13</v>
      </c>
      <c r="G430" s="214" t="str">
        <f t="shared" ca="1" si="24"/>
        <v>Due</v>
      </c>
      <c r="H430" s="162">
        <f t="shared" si="22"/>
        <v>15</v>
      </c>
      <c r="I430" s="164"/>
      <c r="J430" s="164"/>
      <c r="K430" s="164"/>
      <c r="L430" s="164"/>
      <c r="M430" s="164"/>
      <c r="N430" s="164"/>
      <c r="O430" s="164"/>
      <c r="P430" s="164"/>
      <c r="Q430" s="164"/>
      <c r="R430" s="164"/>
      <c r="S430" s="164"/>
      <c r="T430" s="164"/>
      <c r="U430" s="165"/>
      <c r="V430" s="165"/>
      <c r="W430" s="164"/>
      <c r="X430" s="164"/>
      <c r="Y430" s="164"/>
      <c r="Z430" s="164"/>
      <c r="AA430" s="164"/>
      <c r="AB430" s="164"/>
      <c r="AC430" s="164"/>
      <c r="AD430" s="164"/>
      <c r="AE430" s="164"/>
      <c r="AF430" s="164"/>
      <c r="AG430" s="164"/>
      <c r="AH430" s="164"/>
      <c r="AI430" s="164"/>
      <c r="AJ430" s="164"/>
      <c r="AK430" s="164"/>
      <c r="AL430" s="164"/>
      <c r="AM430" s="164"/>
      <c r="AN430" s="164"/>
      <c r="AO430" s="164"/>
      <c r="AP430" s="164"/>
      <c r="AQ430" s="164"/>
      <c r="AR430" s="164"/>
      <c r="AS430" s="164"/>
      <c r="AT430" s="164"/>
      <c r="AU430" s="164"/>
      <c r="AV430" s="164"/>
      <c r="AW430" s="164"/>
      <c r="AX430" s="164"/>
      <c r="AY430" s="164"/>
      <c r="AZ430" s="164"/>
      <c r="BA430" s="164"/>
      <c r="BB430" s="164"/>
      <c r="BC430" s="164"/>
      <c r="BD430" s="164"/>
      <c r="BE430" s="164"/>
      <c r="BF430" s="164"/>
      <c r="BG430" s="164"/>
      <c r="BH430" s="164"/>
      <c r="BI430" s="164"/>
      <c r="BJ430" s="164"/>
      <c r="BK430" s="164"/>
      <c r="BL430" s="164"/>
    </row>
    <row r="431" spans="1:64" s="163" customFormat="1" ht="30" customHeight="1" thickBot="1" x14ac:dyDescent="0.4">
      <c r="A431" s="215"/>
      <c r="B431" s="169">
        <f>SubmittalSchedule!A429</f>
        <v>0</v>
      </c>
      <c r="C431" s="170">
        <f>SubmittalSchedule!B429</f>
        <v>0</v>
      </c>
      <c r="D431" s="172">
        <v>0</v>
      </c>
      <c r="E431" s="171" t="d">
        <f>SubmittalSchedule!C429</f>
        <v>1899-12-30</v>
      </c>
      <c r="F431" s="174" t="d">
        <f t="shared" si="23"/>
        <v>1900-01-13</v>
      </c>
      <c r="G431" s="214" t="str">
        <f t="shared" ca="1" si="24"/>
        <v>Due</v>
      </c>
      <c r="H431" s="162">
        <f t="shared" si="22"/>
        <v>15</v>
      </c>
      <c r="I431" s="164"/>
      <c r="J431" s="164"/>
      <c r="K431" s="164"/>
      <c r="L431" s="164"/>
      <c r="M431" s="164"/>
      <c r="N431" s="164"/>
      <c r="O431" s="164"/>
      <c r="P431" s="164"/>
      <c r="Q431" s="164"/>
      <c r="R431" s="164"/>
      <c r="S431" s="164"/>
      <c r="T431" s="164"/>
      <c r="U431" s="165"/>
      <c r="V431" s="165"/>
      <c r="W431" s="164"/>
      <c r="X431" s="164"/>
      <c r="Y431" s="164"/>
      <c r="Z431" s="164"/>
      <c r="AA431" s="164"/>
      <c r="AB431" s="164"/>
      <c r="AC431" s="164"/>
      <c r="AD431" s="164"/>
      <c r="AE431" s="164"/>
      <c r="AF431" s="164"/>
      <c r="AG431" s="164"/>
      <c r="AH431" s="164"/>
      <c r="AI431" s="164"/>
      <c r="AJ431" s="164"/>
      <c r="AK431" s="164"/>
      <c r="AL431" s="164"/>
      <c r="AM431" s="164"/>
      <c r="AN431" s="164"/>
      <c r="AO431" s="164"/>
      <c r="AP431" s="164"/>
      <c r="AQ431" s="164"/>
      <c r="AR431" s="164"/>
      <c r="AS431" s="164"/>
      <c r="AT431" s="164"/>
      <c r="AU431" s="164"/>
      <c r="AV431" s="164"/>
      <c r="AW431" s="164"/>
      <c r="AX431" s="164"/>
      <c r="AY431" s="164"/>
      <c r="AZ431" s="164"/>
      <c r="BA431" s="164"/>
      <c r="BB431" s="164"/>
      <c r="BC431" s="164"/>
      <c r="BD431" s="164"/>
      <c r="BE431" s="164"/>
      <c r="BF431" s="164"/>
      <c r="BG431" s="164"/>
      <c r="BH431" s="164"/>
      <c r="BI431" s="164"/>
      <c r="BJ431" s="164"/>
      <c r="BK431" s="164"/>
      <c r="BL431" s="164"/>
    </row>
    <row r="432" spans="1:64" s="163" customFormat="1" ht="30" customHeight="1" thickBot="1" x14ac:dyDescent="0.4">
      <c r="A432" s="215"/>
      <c r="B432" s="169">
        <f>SubmittalSchedule!A430</f>
        <v>0</v>
      </c>
      <c r="C432" s="170">
        <f>SubmittalSchedule!B430</f>
        <v>0</v>
      </c>
      <c r="D432" s="172">
        <v>0</v>
      </c>
      <c r="E432" s="171" t="d">
        <f>SubmittalSchedule!C430</f>
        <v>1899-12-30</v>
      </c>
      <c r="F432" s="174" t="d">
        <f t="shared" si="23"/>
        <v>1900-01-13</v>
      </c>
      <c r="G432" s="214" t="str">
        <f t="shared" ca="1" si="24"/>
        <v>Due</v>
      </c>
      <c r="H432" s="162">
        <f t="shared" ref="H432:H495" si="25">IF(OR(ISBLANK(task_start),ISBLANK(task_end)),"",task_end-task_start+1)</f>
        <v>15</v>
      </c>
      <c r="I432" s="164"/>
      <c r="J432" s="164"/>
      <c r="K432" s="164"/>
      <c r="L432" s="164"/>
      <c r="M432" s="164"/>
      <c r="N432" s="164"/>
      <c r="O432" s="164"/>
      <c r="P432" s="164"/>
      <c r="Q432" s="164"/>
      <c r="R432" s="164"/>
      <c r="S432" s="164"/>
      <c r="T432" s="164"/>
      <c r="U432" s="165"/>
      <c r="V432" s="165"/>
      <c r="W432" s="164"/>
      <c r="X432" s="164"/>
      <c r="Y432" s="164"/>
      <c r="Z432" s="164"/>
      <c r="AA432" s="164"/>
      <c r="AB432" s="164"/>
      <c r="AC432" s="164"/>
      <c r="AD432" s="164"/>
      <c r="AE432" s="164"/>
      <c r="AF432" s="164"/>
      <c r="AG432" s="164"/>
      <c r="AH432" s="164"/>
      <c r="AI432" s="164"/>
      <c r="AJ432" s="164"/>
      <c r="AK432" s="164"/>
      <c r="AL432" s="164"/>
      <c r="AM432" s="164"/>
      <c r="AN432" s="164"/>
      <c r="AO432" s="164"/>
      <c r="AP432" s="164"/>
      <c r="AQ432" s="164"/>
      <c r="AR432" s="164"/>
      <c r="AS432" s="164"/>
      <c r="AT432" s="164"/>
      <c r="AU432" s="164"/>
      <c r="AV432" s="164"/>
      <c r="AW432" s="164"/>
      <c r="AX432" s="164"/>
      <c r="AY432" s="164"/>
      <c r="AZ432" s="164"/>
      <c r="BA432" s="164"/>
      <c r="BB432" s="164"/>
      <c r="BC432" s="164"/>
      <c r="BD432" s="164"/>
      <c r="BE432" s="164"/>
      <c r="BF432" s="164"/>
      <c r="BG432" s="164"/>
      <c r="BH432" s="164"/>
      <c r="BI432" s="164"/>
      <c r="BJ432" s="164"/>
      <c r="BK432" s="164"/>
      <c r="BL432" s="164"/>
    </row>
    <row r="433" spans="1:64" s="163" customFormat="1" ht="30" customHeight="1" thickBot="1" x14ac:dyDescent="0.4">
      <c r="A433" s="215"/>
      <c r="B433" s="169">
        <f>SubmittalSchedule!A431</f>
        <v>0</v>
      </c>
      <c r="C433" s="170">
        <f>SubmittalSchedule!B431</f>
        <v>0</v>
      </c>
      <c r="D433" s="172">
        <v>0</v>
      </c>
      <c r="E433" s="171" t="d">
        <f>SubmittalSchedule!C431</f>
        <v>1899-12-30</v>
      </c>
      <c r="F433" s="174" t="d">
        <f t="shared" si="23"/>
        <v>1900-01-13</v>
      </c>
      <c r="G433" s="214" t="str">
        <f t="shared" ca="1" si="24"/>
        <v>Due</v>
      </c>
      <c r="H433" s="162">
        <f t="shared" si="25"/>
        <v>15</v>
      </c>
      <c r="I433" s="164"/>
      <c r="J433" s="164"/>
      <c r="K433" s="164"/>
      <c r="L433" s="164"/>
      <c r="M433" s="164"/>
      <c r="N433" s="164"/>
      <c r="O433" s="164"/>
      <c r="P433" s="164"/>
      <c r="Q433" s="164"/>
      <c r="R433" s="164"/>
      <c r="S433" s="164"/>
      <c r="T433" s="164"/>
      <c r="U433" s="165"/>
      <c r="V433" s="165"/>
      <c r="W433" s="164"/>
      <c r="X433" s="164"/>
      <c r="Y433" s="164"/>
      <c r="Z433" s="164"/>
      <c r="AA433" s="164"/>
      <c r="AB433" s="164"/>
      <c r="AC433" s="164"/>
      <c r="AD433" s="164"/>
      <c r="AE433" s="164"/>
      <c r="AF433" s="164"/>
      <c r="AG433" s="164"/>
      <c r="AH433" s="164"/>
      <c r="AI433" s="164"/>
      <c r="AJ433" s="164"/>
      <c r="AK433" s="164"/>
      <c r="AL433" s="164"/>
      <c r="AM433" s="164"/>
      <c r="AN433" s="164"/>
      <c r="AO433" s="164"/>
      <c r="AP433" s="164"/>
      <c r="AQ433" s="164"/>
      <c r="AR433" s="164"/>
      <c r="AS433" s="164"/>
      <c r="AT433" s="164"/>
      <c r="AU433" s="164"/>
      <c r="AV433" s="164"/>
      <c r="AW433" s="164"/>
      <c r="AX433" s="164"/>
      <c r="AY433" s="164"/>
      <c r="AZ433" s="164"/>
      <c r="BA433" s="164"/>
      <c r="BB433" s="164"/>
      <c r="BC433" s="164"/>
      <c r="BD433" s="164"/>
      <c r="BE433" s="164"/>
      <c r="BF433" s="164"/>
      <c r="BG433" s="164"/>
      <c r="BH433" s="164"/>
      <c r="BI433" s="164"/>
      <c r="BJ433" s="164"/>
      <c r="BK433" s="164"/>
      <c r="BL433" s="164"/>
    </row>
    <row r="434" spans="1:64" s="163" customFormat="1" ht="30" customHeight="1" thickBot="1" x14ac:dyDescent="0.4">
      <c r="A434" s="215"/>
      <c r="B434" s="169">
        <f>SubmittalSchedule!A432</f>
        <v>0</v>
      </c>
      <c r="C434" s="170">
        <f>SubmittalSchedule!B432</f>
        <v>0</v>
      </c>
      <c r="D434" s="172">
        <v>0</v>
      </c>
      <c r="E434" s="171" t="d">
        <f>SubmittalSchedule!C432</f>
        <v>1899-12-30</v>
      </c>
      <c r="F434" s="174" t="d">
        <f t="shared" ref="F434:F497" si="26">E434+14</f>
        <v>1900-01-13</v>
      </c>
      <c r="G434" s="214" t="str">
        <f t="shared" ca="1" si="24"/>
        <v>Due</v>
      </c>
      <c r="H434" s="162">
        <f t="shared" si="25"/>
        <v>15</v>
      </c>
      <c r="I434" s="164"/>
      <c r="J434" s="164"/>
      <c r="K434" s="164"/>
      <c r="L434" s="164"/>
      <c r="M434" s="164"/>
      <c r="N434" s="164"/>
      <c r="O434" s="164"/>
      <c r="P434" s="164"/>
      <c r="Q434" s="164"/>
      <c r="R434" s="164"/>
      <c r="S434" s="164"/>
      <c r="T434" s="164"/>
      <c r="U434" s="165"/>
      <c r="V434" s="165"/>
      <c r="W434" s="164"/>
      <c r="X434" s="164"/>
      <c r="Y434" s="164"/>
      <c r="Z434" s="164"/>
      <c r="AA434" s="164"/>
      <c r="AB434" s="164"/>
      <c r="AC434" s="164"/>
      <c r="AD434" s="164"/>
      <c r="AE434" s="164"/>
      <c r="AF434" s="164"/>
      <c r="AG434" s="164"/>
      <c r="AH434" s="164"/>
      <c r="AI434" s="164"/>
      <c r="AJ434" s="164"/>
      <c r="AK434" s="164"/>
      <c r="AL434" s="164"/>
      <c r="AM434" s="164"/>
      <c r="AN434" s="164"/>
      <c r="AO434" s="164"/>
      <c r="AP434" s="164"/>
      <c r="AQ434" s="164"/>
      <c r="AR434" s="164"/>
      <c r="AS434" s="164"/>
      <c r="AT434" s="164"/>
      <c r="AU434" s="164"/>
      <c r="AV434" s="164"/>
      <c r="AW434" s="164"/>
      <c r="AX434" s="164"/>
      <c r="AY434" s="164"/>
      <c r="AZ434" s="164"/>
      <c r="BA434" s="164"/>
      <c r="BB434" s="164"/>
      <c r="BC434" s="164"/>
      <c r="BD434" s="164"/>
      <c r="BE434" s="164"/>
      <c r="BF434" s="164"/>
      <c r="BG434" s="164"/>
      <c r="BH434" s="164"/>
      <c r="BI434" s="164"/>
      <c r="BJ434" s="164"/>
      <c r="BK434" s="164"/>
      <c r="BL434" s="164"/>
    </row>
    <row r="435" spans="1:64" s="163" customFormat="1" ht="30" customHeight="1" thickBot="1" x14ac:dyDescent="0.4">
      <c r="A435" s="215"/>
      <c r="B435" s="169">
        <f>SubmittalSchedule!A433</f>
        <v>0</v>
      </c>
      <c r="C435" s="170">
        <f>SubmittalSchedule!B433</f>
        <v>0</v>
      </c>
      <c r="D435" s="172">
        <v>0</v>
      </c>
      <c r="E435" s="171" t="d">
        <f>SubmittalSchedule!C433</f>
        <v>1899-12-30</v>
      </c>
      <c r="F435" s="174" t="d">
        <f t="shared" si="26"/>
        <v>1900-01-13</v>
      </c>
      <c r="G435" s="214" t="str">
        <f t="shared" ca="1" si="24"/>
        <v>Due</v>
      </c>
      <c r="H435" s="162">
        <f t="shared" si="25"/>
        <v>15</v>
      </c>
      <c r="I435" s="164"/>
      <c r="J435" s="164"/>
      <c r="K435" s="164"/>
      <c r="L435" s="164"/>
      <c r="M435" s="164"/>
      <c r="N435" s="164"/>
      <c r="O435" s="164"/>
      <c r="P435" s="164"/>
      <c r="Q435" s="164"/>
      <c r="R435" s="164"/>
      <c r="S435" s="164"/>
      <c r="T435" s="164"/>
      <c r="U435" s="165"/>
      <c r="V435" s="165"/>
      <c r="W435" s="164"/>
      <c r="X435" s="164"/>
      <c r="Y435" s="164"/>
      <c r="Z435" s="164"/>
      <c r="AA435" s="164"/>
      <c r="AB435" s="164"/>
      <c r="AC435" s="164"/>
      <c r="AD435" s="164"/>
      <c r="AE435" s="164"/>
      <c r="AF435" s="164"/>
      <c r="AG435" s="164"/>
      <c r="AH435" s="164"/>
      <c r="AI435" s="164"/>
      <c r="AJ435" s="164"/>
      <c r="AK435" s="164"/>
      <c r="AL435" s="164"/>
      <c r="AM435" s="164"/>
      <c r="AN435" s="164"/>
      <c r="AO435" s="164"/>
      <c r="AP435" s="164"/>
      <c r="AQ435" s="164"/>
      <c r="AR435" s="164"/>
      <c r="AS435" s="164"/>
      <c r="AT435" s="164"/>
      <c r="AU435" s="164"/>
      <c r="AV435" s="164"/>
      <c r="AW435" s="164"/>
      <c r="AX435" s="164"/>
      <c r="AY435" s="164"/>
      <c r="AZ435" s="164"/>
      <c r="BA435" s="164"/>
      <c r="BB435" s="164"/>
      <c r="BC435" s="164"/>
      <c r="BD435" s="164"/>
      <c r="BE435" s="164"/>
      <c r="BF435" s="164"/>
      <c r="BG435" s="164"/>
      <c r="BH435" s="164"/>
      <c r="BI435" s="164"/>
      <c r="BJ435" s="164"/>
      <c r="BK435" s="164"/>
      <c r="BL435" s="164"/>
    </row>
    <row r="436" spans="1:64" s="163" customFormat="1" ht="30" customHeight="1" thickBot="1" x14ac:dyDescent="0.4">
      <c r="A436" s="215"/>
      <c r="B436" s="169">
        <f>SubmittalSchedule!A434</f>
        <v>0</v>
      </c>
      <c r="C436" s="170">
        <f>SubmittalSchedule!B434</f>
        <v>0</v>
      </c>
      <c r="D436" s="172">
        <v>0</v>
      </c>
      <c r="E436" s="171" t="d">
        <f>SubmittalSchedule!C434</f>
        <v>1899-12-30</v>
      </c>
      <c r="F436" s="174" t="d">
        <f t="shared" si="26"/>
        <v>1900-01-13</v>
      </c>
      <c r="G436" s="214" t="str">
        <f t="shared" ca="1" si="24"/>
        <v>Due</v>
      </c>
      <c r="H436" s="162">
        <f t="shared" si="25"/>
        <v>15</v>
      </c>
      <c r="I436" s="164"/>
      <c r="J436" s="164"/>
      <c r="K436" s="164"/>
      <c r="L436" s="164"/>
      <c r="M436" s="164"/>
      <c r="N436" s="164"/>
      <c r="O436" s="164"/>
      <c r="P436" s="164"/>
      <c r="Q436" s="164"/>
      <c r="R436" s="164"/>
      <c r="S436" s="164"/>
      <c r="T436" s="164"/>
      <c r="U436" s="165"/>
      <c r="V436" s="165"/>
      <c r="W436" s="164"/>
      <c r="X436" s="164"/>
      <c r="Y436" s="164"/>
      <c r="Z436" s="164"/>
      <c r="AA436" s="164"/>
      <c r="AB436" s="164"/>
      <c r="AC436" s="164"/>
      <c r="AD436" s="164"/>
      <c r="AE436" s="164"/>
      <c r="AF436" s="164"/>
      <c r="AG436" s="164"/>
      <c r="AH436" s="164"/>
      <c r="AI436" s="164"/>
      <c r="AJ436" s="164"/>
      <c r="AK436" s="164"/>
      <c r="AL436" s="164"/>
      <c r="AM436" s="164"/>
      <c r="AN436" s="164"/>
      <c r="AO436" s="164"/>
      <c r="AP436" s="164"/>
      <c r="AQ436" s="164"/>
      <c r="AR436" s="164"/>
      <c r="AS436" s="164"/>
      <c r="AT436" s="164"/>
      <c r="AU436" s="164"/>
      <c r="AV436" s="164"/>
      <c r="AW436" s="164"/>
      <c r="AX436" s="164"/>
      <c r="AY436" s="164"/>
      <c r="AZ436" s="164"/>
      <c r="BA436" s="164"/>
      <c r="BB436" s="164"/>
      <c r="BC436" s="164"/>
      <c r="BD436" s="164"/>
      <c r="BE436" s="164"/>
      <c r="BF436" s="164"/>
      <c r="BG436" s="164"/>
      <c r="BH436" s="164"/>
      <c r="BI436" s="164"/>
      <c r="BJ436" s="164"/>
      <c r="BK436" s="164"/>
      <c r="BL436" s="164"/>
    </row>
    <row r="437" spans="1:64" s="163" customFormat="1" ht="30" customHeight="1" thickBot="1" x14ac:dyDescent="0.4">
      <c r="A437" s="215"/>
      <c r="B437" s="169">
        <f>SubmittalSchedule!A435</f>
        <v>0</v>
      </c>
      <c r="C437" s="170">
        <f>SubmittalSchedule!B435</f>
        <v>0</v>
      </c>
      <c r="D437" s="172">
        <v>0</v>
      </c>
      <c r="E437" s="171" t="d">
        <f>SubmittalSchedule!C435</f>
        <v>1899-12-30</v>
      </c>
      <c r="F437" s="174" t="d">
        <f t="shared" si="26"/>
        <v>1900-01-13</v>
      </c>
      <c r="G437" s="214" t="str">
        <f t="shared" ca="1" si="24"/>
        <v>Due</v>
      </c>
      <c r="H437" s="162">
        <f t="shared" si="25"/>
        <v>15</v>
      </c>
      <c r="I437" s="164"/>
      <c r="J437" s="164"/>
      <c r="K437" s="164"/>
      <c r="L437" s="164"/>
      <c r="M437" s="164"/>
      <c r="N437" s="164"/>
      <c r="O437" s="164"/>
      <c r="P437" s="164"/>
      <c r="Q437" s="164"/>
      <c r="R437" s="164"/>
      <c r="S437" s="164"/>
      <c r="T437" s="164"/>
      <c r="U437" s="165"/>
      <c r="V437" s="165"/>
      <c r="W437" s="164"/>
      <c r="X437" s="164"/>
      <c r="Y437" s="164"/>
      <c r="Z437" s="164"/>
      <c r="AA437" s="164"/>
      <c r="AB437" s="164"/>
      <c r="AC437" s="164"/>
      <c r="AD437" s="164"/>
      <c r="AE437" s="164"/>
      <c r="AF437" s="164"/>
      <c r="AG437" s="164"/>
      <c r="AH437" s="164"/>
      <c r="AI437" s="164"/>
      <c r="AJ437" s="164"/>
      <c r="AK437" s="164"/>
      <c r="AL437" s="164"/>
      <c r="AM437" s="164"/>
      <c r="AN437" s="164"/>
      <c r="AO437" s="164"/>
      <c r="AP437" s="164"/>
      <c r="AQ437" s="164"/>
      <c r="AR437" s="164"/>
      <c r="AS437" s="164"/>
      <c r="AT437" s="164"/>
      <c r="AU437" s="164"/>
      <c r="AV437" s="164"/>
      <c r="AW437" s="164"/>
      <c r="AX437" s="164"/>
      <c r="AY437" s="164"/>
      <c r="AZ437" s="164"/>
      <c r="BA437" s="164"/>
      <c r="BB437" s="164"/>
      <c r="BC437" s="164"/>
      <c r="BD437" s="164"/>
      <c r="BE437" s="164"/>
      <c r="BF437" s="164"/>
      <c r="BG437" s="164"/>
      <c r="BH437" s="164"/>
      <c r="BI437" s="164"/>
      <c r="BJ437" s="164"/>
      <c r="BK437" s="164"/>
      <c r="BL437" s="164"/>
    </row>
    <row r="438" spans="1:64" s="163" customFormat="1" ht="30" customHeight="1" thickBot="1" x14ac:dyDescent="0.4">
      <c r="A438" s="215"/>
      <c r="B438" s="169">
        <f>SubmittalSchedule!A436</f>
        <v>0</v>
      </c>
      <c r="C438" s="170">
        <f>SubmittalSchedule!B436</f>
        <v>0</v>
      </c>
      <c r="D438" s="172">
        <v>0</v>
      </c>
      <c r="E438" s="171" t="d">
        <f>SubmittalSchedule!C436</f>
        <v>1899-12-30</v>
      </c>
      <c r="F438" s="174" t="d">
        <f t="shared" si="26"/>
        <v>1900-01-13</v>
      </c>
      <c r="G438" s="214" t="str">
        <f t="shared" ca="1" si="24"/>
        <v>Due</v>
      </c>
      <c r="H438" s="162">
        <f t="shared" si="25"/>
        <v>15</v>
      </c>
      <c r="I438" s="164"/>
      <c r="J438" s="164"/>
      <c r="K438" s="164"/>
      <c r="L438" s="164"/>
      <c r="M438" s="164"/>
      <c r="N438" s="164"/>
      <c r="O438" s="164"/>
      <c r="P438" s="164"/>
      <c r="Q438" s="164"/>
      <c r="R438" s="164"/>
      <c r="S438" s="164"/>
      <c r="T438" s="164"/>
      <c r="U438" s="165"/>
      <c r="V438" s="165"/>
      <c r="W438" s="164"/>
      <c r="X438" s="164"/>
      <c r="Y438" s="164"/>
      <c r="Z438" s="164"/>
      <c r="AA438" s="164"/>
      <c r="AB438" s="164"/>
      <c r="AC438" s="164"/>
      <c r="AD438" s="164"/>
      <c r="AE438" s="164"/>
      <c r="AF438" s="164"/>
      <c r="AG438" s="164"/>
      <c r="AH438" s="164"/>
      <c r="AI438" s="164"/>
      <c r="AJ438" s="164"/>
      <c r="AK438" s="164"/>
      <c r="AL438" s="164"/>
      <c r="AM438" s="164"/>
      <c r="AN438" s="164"/>
      <c r="AO438" s="164"/>
      <c r="AP438" s="164"/>
      <c r="AQ438" s="164"/>
      <c r="AR438" s="164"/>
      <c r="AS438" s="164"/>
      <c r="AT438" s="164"/>
      <c r="AU438" s="164"/>
      <c r="AV438" s="164"/>
      <c r="AW438" s="164"/>
      <c r="AX438" s="164"/>
      <c r="AY438" s="164"/>
      <c r="AZ438" s="164"/>
      <c r="BA438" s="164"/>
      <c r="BB438" s="164"/>
      <c r="BC438" s="164"/>
      <c r="BD438" s="164"/>
      <c r="BE438" s="164"/>
      <c r="BF438" s="164"/>
      <c r="BG438" s="164"/>
      <c r="BH438" s="164"/>
      <c r="BI438" s="164"/>
      <c r="BJ438" s="164"/>
      <c r="BK438" s="164"/>
      <c r="BL438" s="164"/>
    </row>
    <row r="439" spans="1:64" s="163" customFormat="1" ht="30" customHeight="1" thickBot="1" x14ac:dyDescent="0.4">
      <c r="A439" s="215"/>
      <c r="B439" s="169">
        <f>SubmittalSchedule!A437</f>
        <v>0</v>
      </c>
      <c r="C439" s="170">
        <f>SubmittalSchedule!B437</f>
        <v>0</v>
      </c>
      <c r="D439" s="172">
        <v>0</v>
      </c>
      <c r="E439" s="171" t="d">
        <f>SubmittalSchedule!C437</f>
        <v>1899-12-30</v>
      </c>
      <c r="F439" s="174" t="d">
        <f t="shared" si="26"/>
        <v>1900-01-13</v>
      </c>
      <c r="G439" s="214" t="str">
        <f t="shared" ca="1" si="24"/>
        <v>Due</v>
      </c>
      <c r="H439" s="162">
        <f t="shared" si="25"/>
        <v>15</v>
      </c>
      <c r="I439" s="164"/>
      <c r="J439" s="164"/>
      <c r="K439" s="164"/>
      <c r="L439" s="164"/>
      <c r="M439" s="164"/>
      <c r="N439" s="164"/>
      <c r="O439" s="164"/>
      <c r="P439" s="164"/>
      <c r="Q439" s="164"/>
      <c r="R439" s="164"/>
      <c r="S439" s="164"/>
      <c r="T439" s="164"/>
      <c r="U439" s="165"/>
      <c r="V439" s="165"/>
      <c r="W439" s="164"/>
      <c r="X439" s="164"/>
      <c r="Y439" s="164"/>
      <c r="Z439" s="164"/>
      <c r="AA439" s="164"/>
      <c r="AB439" s="164"/>
      <c r="AC439" s="164"/>
      <c r="AD439" s="164"/>
      <c r="AE439" s="164"/>
      <c r="AF439" s="164"/>
      <c r="AG439" s="164"/>
      <c r="AH439" s="164"/>
      <c r="AI439" s="164"/>
      <c r="AJ439" s="164"/>
      <c r="AK439" s="164"/>
      <c r="AL439" s="164"/>
      <c r="AM439" s="164"/>
      <c r="AN439" s="164"/>
      <c r="AO439" s="164"/>
      <c r="AP439" s="164"/>
      <c r="AQ439" s="164"/>
      <c r="AR439" s="164"/>
      <c r="AS439" s="164"/>
      <c r="AT439" s="164"/>
      <c r="AU439" s="164"/>
      <c r="AV439" s="164"/>
      <c r="AW439" s="164"/>
      <c r="AX439" s="164"/>
      <c r="AY439" s="164"/>
      <c r="AZ439" s="164"/>
      <c r="BA439" s="164"/>
      <c r="BB439" s="164"/>
      <c r="BC439" s="164"/>
      <c r="BD439" s="164"/>
      <c r="BE439" s="164"/>
      <c r="BF439" s="164"/>
      <c r="BG439" s="164"/>
      <c r="BH439" s="164"/>
      <c r="BI439" s="164"/>
      <c r="BJ439" s="164"/>
      <c r="BK439" s="164"/>
      <c r="BL439" s="164"/>
    </row>
    <row r="440" spans="1:64" s="163" customFormat="1" ht="30" customHeight="1" thickBot="1" x14ac:dyDescent="0.4">
      <c r="A440" s="215"/>
      <c r="B440" s="169">
        <f>SubmittalSchedule!A438</f>
        <v>0</v>
      </c>
      <c r="C440" s="170">
        <f>SubmittalSchedule!B438</f>
        <v>0</v>
      </c>
      <c r="D440" s="172">
        <v>0</v>
      </c>
      <c r="E440" s="171" t="d">
        <f>SubmittalSchedule!C438</f>
        <v>1899-12-30</v>
      </c>
      <c r="F440" s="174" t="d">
        <f t="shared" si="26"/>
        <v>1900-01-13</v>
      </c>
      <c r="G440" s="214" t="str">
        <f t="shared" ca="1" si="24"/>
        <v>Due</v>
      </c>
      <c r="H440" s="162">
        <f t="shared" si="25"/>
        <v>15</v>
      </c>
      <c r="I440" s="164"/>
      <c r="J440" s="164"/>
      <c r="K440" s="164"/>
      <c r="L440" s="164"/>
      <c r="M440" s="164"/>
      <c r="N440" s="164"/>
      <c r="O440" s="164"/>
      <c r="P440" s="164"/>
      <c r="Q440" s="164"/>
      <c r="R440" s="164"/>
      <c r="S440" s="164"/>
      <c r="T440" s="164"/>
      <c r="U440" s="165"/>
      <c r="V440" s="165"/>
      <c r="W440" s="164"/>
      <c r="X440" s="164"/>
      <c r="Y440" s="164"/>
      <c r="Z440" s="164"/>
      <c r="AA440" s="164"/>
      <c r="AB440" s="164"/>
      <c r="AC440" s="164"/>
      <c r="AD440" s="164"/>
      <c r="AE440" s="164"/>
      <c r="AF440" s="164"/>
      <c r="AG440" s="164"/>
      <c r="AH440" s="164"/>
      <c r="AI440" s="164"/>
      <c r="AJ440" s="164"/>
      <c r="AK440" s="164"/>
      <c r="AL440" s="164"/>
      <c r="AM440" s="164"/>
      <c r="AN440" s="164"/>
      <c r="AO440" s="164"/>
      <c r="AP440" s="164"/>
      <c r="AQ440" s="164"/>
      <c r="AR440" s="164"/>
      <c r="AS440" s="164"/>
      <c r="AT440" s="164"/>
      <c r="AU440" s="164"/>
      <c r="AV440" s="164"/>
      <c r="AW440" s="164"/>
      <c r="AX440" s="164"/>
      <c r="AY440" s="164"/>
      <c r="AZ440" s="164"/>
      <c r="BA440" s="164"/>
      <c r="BB440" s="164"/>
      <c r="BC440" s="164"/>
      <c r="BD440" s="164"/>
      <c r="BE440" s="164"/>
      <c r="BF440" s="164"/>
      <c r="BG440" s="164"/>
      <c r="BH440" s="164"/>
      <c r="BI440" s="164"/>
      <c r="BJ440" s="164"/>
      <c r="BK440" s="164"/>
      <c r="BL440" s="164"/>
    </row>
    <row r="441" spans="1:64" s="163" customFormat="1" ht="30" customHeight="1" thickBot="1" x14ac:dyDescent="0.4">
      <c r="A441" s="215"/>
      <c r="B441" s="169">
        <f>SubmittalSchedule!A439</f>
        <v>0</v>
      </c>
      <c r="C441" s="170">
        <f>SubmittalSchedule!B439</f>
        <v>0</v>
      </c>
      <c r="D441" s="172">
        <v>0</v>
      </c>
      <c r="E441" s="171" t="d">
        <f>SubmittalSchedule!C439</f>
        <v>1899-12-30</v>
      </c>
      <c r="F441" s="174" t="d">
        <f t="shared" si="26"/>
        <v>1900-01-13</v>
      </c>
      <c r="G441" s="214" t="str">
        <f t="shared" ca="1" si="24"/>
        <v>Due</v>
      </c>
      <c r="H441" s="162">
        <f t="shared" si="25"/>
        <v>15</v>
      </c>
      <c r="I441" s="164"/>
      <c r="J441" s="164"/>
      <c r="K441" s="164"/>
      <c r="L441" s="164"/>
      <c r="M441" s="164"/>
      <c r="N441" s="164"/>
      <c r="O441" s="164"/>
      <c r="P441" s="164"/>
      <c r="Q441" s="164"/>
      <c r="R441" s="164"/>
      <c r="S441" s="164"/>
      <c r="T441" s="164"/>
      <c r="U441" s="165"/>
      <c r="V441" s="165"/>
      <c r="W441" s="164"/>
      <c r="X441" s="164"/>
      <c r="Y441" s="164"/>
      <c r="Z441" s="164"/>
      <c r="AA441" s="164"/>
      <c r="AB441" s="164"/>
      <c r="AC441" s="164"/>
      <c r="AD441" s="164"/>
      <c r="AE441" s="164"/>
      <c r="AF441" s="164"/>
      <c r="AG441" s="164"/>
      <c r="AH441" s="164"/>
      <c r="AI441" s="164"/>
      <c r="AJ441" s="164"/>
      <c r="AK441" s="164"/>
      <c r="AL441" s="164"/>
      <c r="AM441" s="164"/>
      <c r="AN441" s="164"/>
      <c r="AO441" s="164"/>
      <c r="AP441" s="164"/>
      <c r="AQ441" s="164"/>
      <c r="AR441" s="164"/>
      <c r="AS441" s="164"/>
      <c r="AT441" s="164"/>
      <c r="AU441" s="164"/>
      <c r="AV441" s="164"/>
      <c r="AW441" s="164"/>
      <c r="AX441" s="164"/>
      <c r="AY441" s="164"/>
      <c r="AZ441" s="164"/>
      <c r="BA441" s="164"/>
      <c r="BB441" s="164"/>
      <c r="BC441" s="164"/>
      <c r="BD441" s="164"/>
      <c r="BE441" s="164"/>
      <c r="BF441" s="164"/>
      <c r="BG441" s="164"/>
      <c r="BH441" s="164"/>
      <c r="BI441" s="164"/>
      <c r="BJ441" s="164"/>
      <c r="BK441" s="164"/>
      <c r="BL441" s="164"/>
    </row>
    <row r="442" spans="1:64" s="163" customFormat="1" ht="30" customHeight="1" thickBot="1" x14ac:dyDescent="0.4">
      <c r="A442" s="215"/>
      <c r="B442" s="169">
        <f>SubmittalSchedule!A440</f>
        <v>0</v>
      </c>
      <c r="C442" s="170">
        <f>SubmittalSchedule!B440</f>
        <v>0</v>
      </c>
      <c r="D442" s="172">
        <v>0</v>
      </c>
      <c r="E442" s="171" t="d">
        <f>SubmittalSchedule!C440</f>
        <v>1899-12-30</v>
      </c>
      <c r="F442" s="174" t="d">
        <f t="shared" si="26"/>
        <v>1900-01-13</v>
      </c>
      <c r="G442" s="214" t="str">
        <f t="shared" ca="1" si="24"/>
        <v>Due</v>
      </c>
      <c r="H442" s="162">
        <f t="shared" si="25"/>
        <v>15</v>
      </c>
      <c r="I442" s="164"/>
      <c r="J442" s="164"/>
      <c r="K442" s="164"/>
      <c r="L442" s="164"/>
      <c r="M442" s="164"/>
      <c r="N442" s="164"/>
      <c r="O442" s="164"/>
      <c r="P442" s="164"/>
      <c r="Q442" s="164"/>
      <c r="R442" s="164"/>
      <c r="S442" s="164"/>
      <c r="T442" s="164"/>
      <c r="U442" s="165"/>
      <c r="V442" s="165"/>
      <c r="W442" s="164"/>
      <c r="X442" s="164"/>
      <c r="Y442" s="164"/>
      <c r="Z442" s="164"/>
      <c r="AA442" s="164"/>
      <c r="AB442" s="164"/>
      <c r="AC442" s="164"/>
      <c r="AD442" s="164"/>
      <c r="AE442" s="164"/>
      <c r="AF442" s="164"/>
      <c r="AG442" s="164"/>
      <c r="AH442" s="164"/>
      <c r="AI442" s="164"/>
      <c r="AJ442" s="164"/>
      <c r="AK442" s="164"/>
      <c r="AL442" s="164"/>
      <c r="AM442" s="164"/>
      <c r="AN442" s="164"/>
      <c r="AO442" s="164"/>
      <c r="AP442" s="164"/>
      <c r="AQ442" s="164"/>
      <c r="AR442" s="164"/>
      <c r="AS442" s="164"/>
      <c r="AT442" s="164"/>
      <c r="AU442" s="164"/>
      <c r="AV442" s="164"/>
      <c r="AW442" s="164"/>
      <c r="AX442" s="164"/>
      <c r="AY442" s="164"/>
      <c r="AZ442" s="164"/>
      <c r="BA442" s="164"/>
      <c r="BB442" s="164"/>
      <c r="BC442" s="164"/>
      <c r="BD442" s="164"/>
      <c r="BE442" s="164"/>
      <c r="BF442" s="164"/>
      <c r="BG442" s="164"/>
      <c r="BH442" s="164"/>
      <c r="BI442" s="164"/>
      <c r="BJ442" s="164"/>
      <c r="BK442" s="164"/>
      <c r="BL442" s="164"/>
    </row>
    <row r="443" spans="1:64" s="163" customFormat="1" ht="30" customHeight="1" thickBot="1" x14ac:dyDescent="0.4">
      <c r="A443" s="215"/>
      <c r="B443" s="169">
        <f>SubmittalSchedule!A441</f>
        <v>0</v>
      </c>
      <c r="C443" s="170">
        <f>SubmittalSchedule!B441</f>
        <v>0</v>
      </c>
      <c r="D443" s="172">
        <v>0</v>
      </c>
      <c r="E443" s="171" t="d">
        <f>SubmittalSchedule!C441</f>
        <v>1899-12-30</v>
      </c>
      <c r="F443" s="174" t="d">
        <f t="shared" si="26"/>
        <v>1900-01-13</v>
      </c>
      <c r="G443" s="214" t="str">
        <f t="shared" ca="1" si="24"/>
        <v>Due</v>
      </c>
      <c r="H443" s="162">
        <f t="shared" si="25"/>
        <v>15</v>
      </c>
      <c r="I443" s="164"/>
      <c r="J443" s="164"/>
      <c r="K443" s="164"/>
      <c r="L443" s="164"/>
      <c r="M443" s="164"/>
      <c r="N443" s="164"/>
      <c r="O443" s="164"/>
      <c r="P443" s="164"/>
      <c r="Q443" s="164"/>
      <c r="R443" s="164"/>
      <c r="S443" s="164"/>
      <c r="T443" s="164"/>
      <c r="U443" s="165"/>
      <c r="V443" s="165"/>
      <c r="W443" s="164"/>
      <c r="X443" s="164"/>
      <c r="Y443" s="164"/>
      <c r="Z443" s="164"/>
      <c r="AA443" s="164"/>
      <c r="AB443" s="164"/>
      <c r="AC443" s="164"/>
      <c r="AD443" s="164"/>
      <c r="AE443" s="164"/>
      <c r="AF443" s="164"/>
      <c r="AG443" s="164"/>
      <c r="AH443" s="164"/>
      <c r="AI443" s="164"/>
      <c r="AJ443" s="164"/>
      <c r="AK443" s="164"/>
      <c r="AL443" s="164"/>
      <c r="AM443" s="164"/>
      <c r="AN443" s="164"/>
      <c r="AO443" s="164"/>
      <c r="AP443" s="164"/>
      <c r="AQ443" s="164"/>
      <c r="AR443" s="164"/>
      <c r="AS443" s="164"/>
      <c r="AT443" s="164"/>
      <c r="AU443" s="164"/>
      <c r="AV443" s="164"/>
      <c r="AW443" s="164"/>
      <c r="AX443" s="164"/>
      <c r="AY443" s="164"/>
      <c r="AZ443" s="164"/>
      <c r="BA443" s="164"/>
      <c r="BB443" s="164"/>
      <c r="BC443" s="164"/>
      <c r="BD443" s="164"/>
      <c r="BE443" s="164"/>
      <c r="BF443" s="164"/>
      <c r="BG443" s="164"/>
      <c r="BH443" s="164"/>
      <c r="BI443" s="164"/>
      <c r="BJ443" s="164"/>
      <c r="BK443" s="164"/>
      <c r="BL443" s="164"/>
    </row>
    <row r="444" spans="1:64" s="163" customFormat="1" ht="30" customHeight="1" thickBot="1" x14ac:dyDescent="0.4">
      <c r="A444" s="215"/>
      <c r="B444" s="169">
        <f>SubmittalSchedule!A442</f>
        <v>0</v>
      </c>
      <c r="C444" s="170">
        <f>SubmittalSchedule!B442</f>
        <v>0</v>
      </c>
      <c r="D444" s="172">
        <v>0</v>
      </c>
      <c r="E444" s="171" t="d">
        <f>SubmittalSchedule!C442</f>
        <v>1899-12-30</v>
      </c>
      <c r="F444" s="174" t="d">
        <f t="shared" si="26"/>
        <v>1900-01-13</v>
      </c>
      <c r="G444" s="214" t="str">
        <f t="shared" ca="1" si="24"/>
        <v>Due</v>
      </c>
      <c r="H444" s="162">
        <f t="shared" si="25"/>
        <v>15</v>
      </c>
      <c r="I444" s="164"/>
      <c r="J444" s="164"/>
      <c r="K444" s="164"/>
      <c r="L444" s="164"/>
      <c r="M444" s="164"/>
      <c r="N444" s="164"/>
      <c r="O444" s="164"/>
      <c r="P444" s="164"/>
      <c r="Q444" s="164"/>
      <c r="R444" s="164"/>
      <c r="S444" s="164"/>
      <c r="T444" s="164"/>
      <c r="U444" s="165"/>
      <c r="V444" s="165"/>
      <c r="W444" s="164"/>
      <c r="X444" s="164"/>
      <c r="Y444" s="164"/>
      <c r="Z444" s="164"/>
      <c r="AA444" s="164"/>
      <c r="AB444" s="164"/>
      <c r="AC444" s="164"/>
      <c r="AD444" s="164"/>
      <c r="AE444" s="164"/>
      <c r="AF444" s="164"/>
      <c r="AG444" s="164"/>
      <c r="AH444" s="164"/>
      <c r="AI444" s="164"/>
      <c r="AJ444" s="164"/>
      <c r="AK444" s="164"/>
      <c r="AL444" s="164"/>
      <c r="AM444" s="164"/>
      <c r="AN444" s="164"/>
      <c r="AO444" s="164"/>
      <c r="AP444" s="164"/>
      <c r="AQ444" s="164"/>
      <c r="AR444" s="164"/>
      <c r="AS444" s="164"/>
      <c r="AT444" s="164"/>
      <c r="AU444" s="164"/>
      <c r="AV444" s="164"/>
      <c r="AW444" s="164"/>
      <c r="AX444" s="164"/>
      <c r="AY444" s="164"/>
      <c r="AZ444" s="164"/>
      <c r="BA444" s="164"/>
      <c r="BB444" s="164"/>
      <c r="BC444" s="164"/>
      <c r="BD444" s="164"/>
      <c r="BE444" s="164"/>
      <c r="BF444" s="164"/>
      <c r="BG444" s="164"/>
      <c r="BH444" s="164"/>
      <c r="BI444" s="164"/>
      <c r="BJ444" s="164"/>
      <c r="BK444" s="164"/>
      <c r="BL444" s="164"/>
    </row>
    <row r="445" spans="1:64" s="163" customFormat="1" ht="30" customHeight="1" thickBot="1" x14ac:dyDescent="0.4">
      <c r="A445" s="215"/>
      <c r="B445" s="169">
        <f>SubmittalSchedule!A443</f>
        <v>0</v>
      </c>
      <c r="C445" s="170">
        <f>SubmittalSchedule!B443</f>
        <v>0</v>
      </c>
      <c r="D445" s="172">
        <v>0</v>
      </c>
      <c r="E445" s="171" t="d">
        <f>SubmittalSchedule!C443</f>
        <v>1899-12-30</v>
      </c>
      <c r="F445" s="174" t="d">
        <f t="shared" si="26"/>
        <v>1900-01-13</v>
      </c>
      <c r="G445" s="214" t="str">
        <f t="shared" ca="1" si="24"/>
        <v>Due</v>
      </c>
      <c r="H445" s="162">
        <f t="shared" si="25"/>
        <v>15</v>
      </c>
      <c r="I445" s="164"/>
      <c r="J445" s="164"/>
      <c r="K445" s="164"/>
      <c r="L445" s="164"/>
      <c r="M445" s="164"/>
      <c r="N445" s="164"/>
      <c r="O445" s="164"/>
      <c r="P445" s="164"/>
      <c r="Q445" s="164"/>
      <c r="R445" s="164"/>
      <c r="S445" s="164"/>
      <c r="T445" s="164"/>
      <c r="U445" s="165"/>
      <c r="V445" s="165"/>
      <c r="W445" s="164"/>
      <c r="X445" s="164"/>
      <c r="Y445" s="164"/>
      <c r="Z445" s="164"/>
      <c r="AA445" s="164"/>
      <c r="AB445" s="164"/>
      <c r="AC445" s="164"/>
      <c r="AD445" s="164"/>
      <c r="AE445" s="164"/>
      <c r="AF445" s="164"/>
      <c r="AG445" s="164"/>
      <c r="AH445" s="164"/>
      <c r="AI445" s="164"/>
      <c r="AJ445" s="164"/>
      <c r="AK445" s="164"/>
      <c r="AL445" s="164"/>
      <c r="AM445" s="164"/>
      <c r="AN445" s="164"/>
      <c r="AO445" s="164"/>
      <c r="AP445" s="164"/>
      <c r="AQ445" s="164"/>
      <c r="AR445" s="164"/>
      <c r="AS445" s="164"/>
      <c r="AT445" s="164"/>
      <c r="AU445" s="164"/>
      <c r="AV445" s="164"/>
      <c r="AW445" s="164"/>
      <c r="AX445" s="164"/>
      <c r="AY445" s="164"/>
      <c r="AZ445" s="164"/>
      <c r="BA445" s="164"/>
      <c r="BB445" s="164"/>
      <c r="BC445" s="164"/>
      <c r="BD445" s="164"/>
      <c r="BE445" s="164"/>
      <c r="BF445" s="164"/>
      <c r="BG445" s="164"/>
      <c r="BH445" s="164"/>
      <c r="BI445" s="164"/>
      <c r="BJ445" s="164"/>
      <c r="BK445" s="164"/>
      <c r="BL445" s="164"/>
    </row>
    <row r="446" spans="1:64" s="163" customFormat="1" ht="30" customHeight="1" thickBot="1" x14ac:dyDescent="0.4">
      <c r="A446" s="215"/>
      <c r="B446" s="169">
        <f>SubmittalSchedule!A444</f>
        <v>0</v>
      </c>
      <c r="C446" s="170">
        <f>SubmittalSchedule!B444</f>
        <v>0</v>
      </c>
      <c r="D446" s="172">
        <v>0</v>
      </c>
      <c r="E446" s="171" t="d">
        <f>SubmittalSchedule!C444</f>
        <v>1899-12-30</v>
      </c>
      <c r="F446" s="174" t="d">
        <f t="shared" si="26"/>
        <v>1900-01-13</v>
      </c>
      <c r="G446" s="214" t="str">
        <f t="shared" ca="1" si="24"/>
        <v>Due</v>
      </c>
      <c r="H446" s="162">
        <f t="shared" si="25"/>
        <v>15</v>
      </c>
      <c r="I446" s="164"/>
      <c r="J446" s="164"/>
      <c r="K446" s="164"/>
      <c r="L446" s="164"/>
      <c r="M446" s="164"/>
      <c r="N446" s="164"/>
      <c r="O446" s="164"/>
      <c r="P446" s="164"/>
      <c r="Q446" s="164"/>
      <c r="R446" s="164"/>
      <c r="S446" s="164"/>
      <c r="T446" s="164"/>
      <c r="U446" s="165"/>
      <c r="V446" s="165"/>
      <c r="W446" s="164"/>
      <c r="X446" s="164"/>
      <c r="Y446" s="164"/>
      <c r="Z446" s="164"/>
      <c r="AA446" s="164"/>
      <c r="AB446" s="164"/>
      <c r="AC446" s="164"/>
      <c r="AD446" s="164"/>
      <c r="AE446" s="164"/>
      <c r="AF446" s="164"/>
      <c r="AG446" s="164"/>
      <c r="AH446" s="164"/>
      <c r="AI446" s="164"/>
      <c r="AJ446" s="164"/>
      <c r="AK446" s="164"/>
      <c r="AL446" s="164"/>
      <c r="AM446" s="164"/>
      <c r="AN446" s="164"/>
      <c r="AO446" s="164"/>
      <c r="AP446" s="164"/>
      <c r="AQ446" s="164"/>
      <c r="AR446" s="164"/>
      <c r="AS446" s="164"/>
      <c r="AT446" s="164"/>
      <c r="AU446" s="164"/>
      <c r="AV446" s="164"/>
      <c r="AW446" s="164"/>
      <c r="AX446" s="164"/>
      <c r="AY446" s="164"/>
      <c r="AZ446" s="164"/>
      <c r="BA446" s="164"/>
      <c r="BB446" s="164"/>
      <c r="BC446" s="164"/>
      <c r="BD446" s="164"/>
      <c r="BE446" s="164"/>
      <c r="BF446" s="164"/>
      <c r="BG446" s="164"/>
      <c r="BH446" s="164"/>
      <c r="BI446" s="164"/>
      <c r="BJ446" s="164"/>
      <c r="BK446" s="164"/>
      <c r="BL446" s="164"/>
    </row>
    <row r="447" spans="1:64" s="163" customFormat="1" ht="30" customHeight="1" thickBot="1" x14ac:dyDescent="0.4">
      <c r="A447" s="215"/>
      <c r="B447" s="169">
        <f>SubmittalSchedule!A445</f>
        <v>0</v>
      </c>
      <c r="C447" s="170">
        <f>SubmittalSchedule!B445</f>
        <v>0</v>
      </c>
      <c r="D447" s="172">
        <v>0</v>
      </c>
      <c r="E447" s="171" t="d">
        <f>SubmittalSchedule!C445</f>
        <v>1899-12-30</v>
      </c>
      <c r="F447" s="174" t="d">
        <f t="shared" si="26"/>
        <v>1900-01-13</v>
      </c>
      <c r="G447" s="214" t="str">
        <f t="shared" ca="1" si="24"/>
        <v>Due</v>
      </c>
      <c r="H447" s="162">
        <f t="shared" si="25"/>
        <v>15</v>
      </c>
      <c r="I447" s="164"/>
      <c r="J447" s="164"/>
      <c r="K447" s="164"/>
      <c r="L447" s="164"/>
      <c r="M447" s="164"/>
      <c r="N447" s="164"/>
      <c r="O447" s="164"/>
      <c r="P447" s="164"/>
      <c r="Q447" s="164"/>
      <c r="R447" s="164"/>
      <c r="S447" s="164"/>
      <c r="T447" s="164"/>
      <c r="U447" s="165"/>
      <c r="V447" s="165"/>
      <c r="W447" s="164"/>
      <c r="X447" s="164"/>
      <c r="Y447" s="164"/>
      <c r="Z447" s="164"/>
      <c r="AA447" s="164"/>
      <c r="AB447" s="164"/>
      <c r="AC447" s="164"/>
      <c r="AD447" s="164"/>
      <c r="AE447" s="164"/>
      <c r="AF447" s="164"/>
      <c r="AG447" s="164"/>
      <c r="AH447" s="164"/>
      <c r="AI447" s="164"/>
      <c r="AJ447" s="164"/>
      <c r="AK447" s="164"/>
      <c r="AL447" s="164"/>
      <c r="AM447" s="164"/>
      <c r="AN447" s="164"/>
      <c r="AO447" s="164"/>
      <c r="AP447" s="164"/>
      <c r="AQ447" s="164"/>
      <c r="AR447" s="164"/>
      <c r="AS447" s="164"/>
      <c r="AT447" s="164"/>
      <c r="AU447" s="164"/>
      <c r="AV447" s="164"/>
      <c r="AW447" s="164"/>
      <c r="AX447" s="164"/>
      <c r="AY447" s="164"/>
      <c r="AZ447" s="164"/>
      <c r="BA447" s="164"/>
      <c r="BB447" s="164"/>
      <c r="BC447" s="164"/>
      <c r="BD447" s="164"/>
      <c r="BE447" s="164"/>
      <c r="BF447" s="164"/>
      <c r="BG447" s="164"/>
      <c r="BH447" s="164"/>
      <c r="BI447" s="164"/>
      <c r="BJ447" s="164"/>
      <c r="BK447" s="164"/>
      <c r="BL447" s="164"/>
    </row>
    <row r="448" spans="1:64" s="163" customFormat="1" ht="30" customHeight="1" thickBot="1" x14ac:dyDescent="0.4">
      <c r="A448" s="215"/>
      <c r="B448" s="169">
        <f>SubmittalSchedule!A446</f>
        <v>0</v>
      </c>
      <c r="C448" s="170">
        <f>SubmittalSchedule!B446</f>
        <v>0</v>
      </c>
      <c r="D448" s="172">
        <v>0</v>
      </c>
      <c r="E448" s="171" t="d">
        <f>SubmittalSchedule!C446</f>
        <v>1899-12-30</v>
      </c>
      <c r="F448" s="174" t="d">
        <f t="shared" si="26"/>
        <v>1900-01-13</v>
      </c>
      <c r="G448" s="214" t="str">
        <f t="shared" ca="1" si="24"/>
        <v>Due</v>
      </c>
      <c r="H448" s="162">
        <f t="shared" si="25"/>
        <v>15</v>
      </c>
      <c r="I448" s="164"/>
      <c r="J448" s="164"/>
      <c r="K448" s="164"/>
      <c r="L448" s="164"/>
      <c r="M448" s="164"/>
      <c r="N448" s="164"/>
      <c r="O448" s="164"/>
      <c r="P448" s="164"/>
      <c r="Q448" s="164"/>
      <c r="R448" s="164"/>
      <c r="S448" s="164"/>
      <c r="T448" s="164"/>
      <c r="U448" s="165"/>
      <c r="V448" s="165"/>
      <c r="W448" s="164"/>
      <c r="X448" s="164"/>
      <c r="Y448" s="164"/>
      <c r="Z448" s="164"/>
      <c r="AA448" s="164"/>
      <c r="AB448" s="164"/>
      <c r="AC448" s="164"/>
      <c r="AD448" s="164"/>
      <c r="AE448" s="164"/>
      <c r="AF448" s="164"/>
      <c r="AG448" s="164"/>
      <c r="AH448" s="164"/>
      <c r="AI448" s="164"/>
      <c r="AJ448" s="164"/>
      <c r="AK448" s="164"/>
      <c r="AL448" s="164"/>
      <c r="AM448" s="164"/>
      <c r="AN448" s="164"/>
      <c r="AO448" s="164"/>
      <c r="AP448" s="164"/>
      <c r="AQ448" s="164"/>
      <c r="AR448" s="164"/>
      <c r="AS448" s="164"/>
      <c r="AT448" s="164"/>
      <c r="AU448" s="164"/>
      <c r="AV448" s="164"/>
      <c r="AW448" s="164"/>
      <c r="AX448" s="164"/>
      <c r="AY448" s="164"/>
      <c r="AZ448" s="164"/>
      <c r="BA448" s="164"/>
      <c r="BB448" s="164"/>
      <c r="BC448" s="164"/>
      <c r="BD448" s="164"/>
      <c r="BE448" s="164"/>
      <c r="BF448" s="164"/>
      <c r="BG448" s="164"/>
      <c r="BH448" s="164"/>
      <c r="BI448" s="164"/>
      <c r="BJ448" s="164"/>
      <c r="BK448" s="164"/>
      <c r="BL448" s="164"/>
    </row>
    <row r="449" spans="1:64" s="163" customFormat="1" ht="30" customHeight="1" thickBot="1" x14ac:dyDescent="0.4">
      <c r="A449" s="215"/>
      <c r="B449" s="169">
        <f>SubmittalSchedule!A447</f>
        <v>0</v>
      </c>
      <c r="C449" s="170">
        <f>SubmittalSchedule!B447</f>
        <v>0</v>
      </c>
      <c r="D449" s="172">
        <v>0</v>
      </c>
      <c r="E449" s="171" t="d">
        <f>SubmittalSchedule!C447</f>
        <v>1899-12-30</v>
      </c>
      <c r="F449" s="174" t="d">
        <f t="shared" si="26"/>
        <v>1900-01-13</v>
      </c>
      <c r="G449" s="214" t="str">
        <f t="shared" ca="1" si="24"/>
        <v>Due</v>
      </c>
      <c r="H449" s="162">
        <f t="shared" si="25"/>
        <v>15</v>
      </c>
      <c r="I449" s="164"/>
      <c r="J449" s="164"/>
      <c r="K449" s="164"/>
      <c r="L449" s="164"/>
      <c r="M449" s="164"/>
      <c r="N449" s="164"/>
      <c r="O449" s="164"/>
      <c r="P449" s="164"/>
      <c r="Q449" s="164"/>
      <c r="R449" s="164"/>
      <c r="S449" s="164"/>
      <c r="T449" s="164"/>
      <c r="U449" s="165"/>
      <c r="V449" s="165"/>
      <c r="W449" s="164"/>
      <c r="X449" s="164"/>
      <c r="Y449" s="164"/>
      <c r="Z449" s="164"/>
      <c r="AA449" s="164"/>
      <c r="AB449" s="164"/>
      <c r="AC449" s="164"/>
      <c r="AD449" s="164"/>
      <c r="AE449" s="164"/>
      <c r="AF449" s="164"/>
      <c r="AG449" s="164"/>
      <c r="AH449" s="164"/>
      <c r="AI449" s="164"/>
      <c r="AJ449" s="164"/>
      <c r="AK449" s="164"/>
      <c r="AL449" s="164"/>
      <c r="AM449" s="164"/>
      <c r="AN449" s="164"/>
      <c r="AO449" s="164"/>
      <c r="AP449" s="164"/>
      <c r="AQ449" s="164"/>
      <c r="AR449" s="164"/>
      <c r="AS449" s="164"/>
      <c r="AT449" s="164"/>
      <c r="AU449" s="164"/>
      <c r="AV449" s="164"/>
      <c r="AW449" s="164"/>
      <c r="AX449" s="164"/>
      <c r="AY449" s="164"/>
      <c r="AZ449" s="164"/>
      <c r="BA449" s="164"/>
      <c r="BB449" s="164"/>
      <c r="BC449" s="164"/>
      <c r="BD449" s="164"/>
      <c r="BE449" s="164"/>
      <c r="BF449" s="164"/>
      <c r="BG449" s="164"/>
      <c r="BH449" s="164"/>
      <c r="BI449" s="164"/>
      <c r="BJ449" s="164"/>
      <c r="BK449" s="164"/>
      <c r="BL449" s="164"/>
    </row>
    <row r="450" spans="1:64" s="163" customFormat="1" ht="30" customHeight="1" thickBot="1" x14ac:dyDescent="0.4">
      <c r="A450" s="215"/>
      <c r="B450" s="169">
        <f>SubmittalSchedule!A448</f>
        <v>0</v>
      </c>
      <c r="C450" s="170">
        <f>SubmittalSchedule!B448</f>
        <v>0</v>
      </c>
      <c r="D450" s="172">
        <v>0</v>
      </c>
      <c r="E450" s="171" t="d">
        <f>SubmittalSchedule!C448</f>
        <v>1899-12-30</v>
      </c>
      <c r="F450" s="174" t="d">
        <f t="shared" si="26"/>
        <v>1900-01-13</v>
      </c>
      <c r="G450" s="214" t="str">
        <f t="shared" ca="1" si="24"/>
        <v>Due</v>
      </c>
      <c r="H450" s="162">
        <f t="shared" si="25"/>
        <v>15</v>
      </c>
      <c r="I450" s="164"/>
      <c r="J450" s="164"/>
      <c r="K450" s="164"/>
      <c r="L450" s="164"/>
      <c r="M450" s="164"/>
      <c r="N450" s="164"/>
      <c r="O450" s="164"/>
      <c r="P450" s="164"/>
      <c r="Q450" s="164"/>
      <c r="R450" s="164"/>
      <c r="S450" s="164"/>
      <c r="T450" s="164"/>
      <c r="U450" s="165"/>
      <c r="V450" s="165"/>
      <c r="W450" s="164"/>
      <c r="X450" s="164"/>
      <c r="Y450" s="164"/>
      <c r="Z450" s="164"/>
      <c r="AA450" s="164"/>
      <c r="AB450" s="164"/>
      <c r="AC450" s="164"/>
      <c r="AD450" s="164"/>
      <c r="AE450" s="164"/>
      <c r="AF450" s="164"/>
      <c r="AG450" s="164"/>
      <c r="AH450" s="164"/>
      <c r="AI450" s="164"/>
      <c r="AJ450" s="164"/>
      <c r="AK450" s="164"/>
      <c r="AL450" s="164"/>
      <c r="AM450" s="164"/>
      <c r="AN450" s="164"/>
      <c r="AO450" s="164"/>
      <c r="AP450" s="164"/>
      <c r="AQ450" s="164"/>
      <c r="AR450" s="164"/>
      <c r="AS450" s="164"/>
      <c r="AT450" s="164"/>
      <c r="AU450" s="164"/>
      <c r="AV450" s="164"/>
      <c r="AW450" s="164"/>
      <c r="AX450" s="164"/>
      <c r="AY450" s="164"/>
      <c r="AZ450" s="164"/>
      <c r="BA450" s="164"/>
      <c r="BB450" s="164"/>
      <c r="BC450" s="164"/>
      <c r="BD450" s="164"/>
      <c r="BE450" s="164"/>
      <c r="BF450" s="164"/>
      <c r="BG450" s="164"/>
      <c r="BH450" s="164"/>
      <c r="BI450" s="164"/>
      <c r="BJ450" s="164"/>
      <c r="BK450" s="164"/>
      <c r="BL450" s="164"/>
    </row>
    <row r="451" spans="1:64" s="163" customFormat="1" ht="30" customHeight="1" thickBot="1" x14ac:dyDescent="0.4">
      <c r="A451" s="215"/>
      <c r="B451" s="169">
        <f>SubmittalSchedule!A449</f>
        <v>0</v>
      </c>
      <c r="C451" s="170">
        <f>SubmittalSchedule!B449</f>
        <v>0</v>
      </c>
      <c r="D451" s="172">
        <v>0</v>
      </c>
      <c r="E451" s="171" t="d">
        <f>SubmittalSchedule!C449</f>
        <v>1899-12-30</v>
      </c>
      <c r="F451" s="174" t="d">
        <f t="shared" si="26"/>
        <v>1900-01-13</v>
      </c>
      <c r="G451" s="214" t="str">
        <f t="shared" ca="1" si="24"/>
        <v>Due</v>
      </c>
      <c r="H451" s="162">
        <f t="shared" si="25"/>
        <v>15</v>
      </c>
      <c r="I451" s="164"/>
      <c r="J451" s="164"/>
      <c r="K451" s="164"/>
      <c r="L451" s="164"/>
      <c r="M451" s="164"/>
      <c r="N451" s="164"/>
      <c r="O451" s="164"/>
      <c r="P451" s="164"/>
      <c r="Q451" s="164"/>
      <c r="R451" s="164"/>
      <c r="S451" s="164"/>
      <c r="T451" s="164"/>
      <c r="U451" s="165"/>
      <c r="V451" s="165"/>
      <c r="W451" s="164"/>
      <c r="X451" s="164"/>
      <c r="Y451" s="164"/>
      <c r="Z451" s="164"/>
      <c r="AA451" s="164"/>
      <c r="AB451" s="164"/>
      <c r="AC451" s="164"/>
      <c r="AD451" s="164"/>
      <c r="AE451" s="164"/>
      <c r="AF451" s="164"/>
      <c r="AG451" s="164"/>
      <c r="AH451" s="164"/>
      <c r="AI451" s="164"/>
      <c r="AJ451" s="164"/>
      <c r="AK451" s="164"/>
      <c r="AL451" s="164"/>
      <c r="AM451" s="164"/>
      <c r="AN451" s="164"/>
      <c r="AO451" s="164"/>
      <c r="AP451" s="164"/>
      <c r="AQ451" s="164"/>
      <c r="AR451" s="164"/>
      <c r="AS451" s="164"/>
      <c r="AT451" s="164"/>
      <c r="AU451" s="164"/>
      <c r="AV451" s="164"/>
      <c r="AW451" s="164"/>
      <c r="AX451" s="164"/>
      <c r="AY451" s="164"/>
      <c r="AZ451" s="164"/>
      <c r="BA451" s="164"/>
      <c r="BB451" s="164"/>
      <c r="BC451" s="164"/>
      <c r="BD451" s="164"/>
      <c r="BE451" s="164"/>
      <c r="BF451" s="164"/>
      <c r="BG451" s="164"/>
      <c r="BH451" s="164"/>
      <c r="BI451" s="164"/>
      <c r="BJ451" s="164"/>
      <c r="BK451" s="164"/>
      <c r="BL451" s="164"/>
    </row>
    <row r="452" spans="1:64" s="163" customFormat="1" ht="30" customHeight="1" thickBot="1" x14ac:dyDescent="0.4">
      <c r="A452" s="215"/>
      <c r="B452" s="169">
        <f>SubmittalSchedule!A450</f>
        <v>0</v>
      </c>
      <c r="C452" s="170">
        <f>SubmittalSchedule!B450</f>
        <v>0</v>
      </c>
      <c r="D452" s="172">
        <v>0</v>
      </c>
      <c r="E452" s="171" t="d">
        <f>SubmittalSchedule!C450</f>
        <v>1899-12-30</v>
      </c>
      <c r="F452" s="174" t="d">
        <f t="shared" si="26"/>
        <v>1900-01-13</v>
      </c>
      <c r="G452" s="214" t="str">
        <f t="shared" ca="1" si="24"/>
        <v>Due</v>
      </c>
      <c r="H452" s="162">
        <f t="shared" si="25"/>
        <v>15</v>
      </c>
      <c r="I452" s="164"/>
      <c r="J452" s="164"/>
      <c r="K452" s="164"/>
      <c r="L452" s="164"/>
      <c r="M452" s="164"/>
      <c r="N452" s="164"/>
      <c r="O452" s="164"/>
      <c r="P452" s="164"/>
      <c r="Q452" s="164"/>
      <c r="R452" s="164"/>
      <c r="S452" s="164"/>
      <c r="T452" s="164"/>
      <c r="U452" s="165"/>
      <c r="V452" s="165"/>
      <c r="W452" s="164"/>
      <c r="X452" s="164"/>
      <c r="Y452" s="164"/>
      <c r="Z452" s="164"/>
      <c r="AA452" s="164"/>
      <c r="AB452" s="164"/>
      <c r="AC452" s="164"/>
      <c r="AD452" s="164"/>
      <c r="AE452" s="164"/>
      <c r="AF452" s="164"/>
      <c r="AG452" s="164"/>
      <c r="AH452" s="164"/>
      <c r="AI452" s="164"/>
      <c r="AJ452" s="164"/>
      <c r="AK452" s="164"/>
      <c r="AL452" s="164"/>
      <c r="AM452" s="164"/>
      <c r="AN452" s="164"/>
      <c r="AO452" s="164"/>
      <c r="AP452" s="164"/>
      <c r="AQ452" s="164"/>
      <c r="AR452" s="164"/>
      <c r="AS452" s="164"/>
      <c r="AT452" s="164"/>
      <c r="AU452" s="164"/>
      <c r="AV452" s="164"/>
      <c r="AW452" s="164"/>
      <c r="AX452" s="164"/>
      <c r="AY452" s="164"/>
      <c r="AZ452" s="164"/>
      <c r="BA452" s="164"/>
      <c r="BB452" s="164"/>
      <c r="BC452" s="164"/>
      <c r="BD452" s="164"/>
      <c r="BE452" s="164"/>
      <c r="BF452" s="164"/>
      <c r="BG452" s="164"/>
      <c r="BH452" s="164"/>
      <c r="BI452" s="164"/>
      <c r="BJ452" s="164"/>
      <c r="BK452" s="164"/>
      <c r="BL452" s="164"/>
    </row>
    <row r="453" spans="1:64" s="163" customFormat="1" ht="30" customHeight="1" thickBot="1" x14ac:dyDescent="0.4">
      <c r="A453" s="215"/>
      <c r="B453" s="169">
        <f>SubmittalSchedule!A451</f>
        <v>0</v>
      </c>
      <c r="C453" s="170">
        <f>SubmittalSchedule!B451</f>
        <v>0</v>
      </c>
      <c r="D453" s="172">
        <v>0</v>
      </c>
      <c r="E453" s="171" t="d">
        <f>SubmittalSchedule!C451</f>
        <v>1899-12-30</v>
      </c>
      <c r="F453" s="174" t="d">
        <f t="shared" si="26"/>
        <v>1900-01-13</v>
      </c>
      <c r="G453" s="214" t="str">
        <f t="shared" ca="1" si="24"/>
        <v>Due</v>
      </c>
      <c r="H453" s="162">
        <f t="shared" si="25"/>
        <v>15</v>
      </c>
      <c r="I453" s="164"/>
      <c r="J453" s="164"/>
      <c r="K453" s="164"/>
      <c r="L453" s="164"/>
      <c r="M453" s="164"/>
      <c r="N453" s="164"/>
      <c r="O453" s="164"/>
      <c r="P453" s="164"/>
      <c r="Q453" s="164"/>
      <c r="R453" s="164"/>
      <c r="S453" s="164"/>
      <c r="T453" s="164"/>
      <c r="U453" s="165"/>
      <c r="V453" s="165"/>
      <c r="W453" s="164"/>
      <c r="X453" s="164"/>
      <c r="Y453" s="164"/>
      <c r="Z453" s="164"/>
      <c r="AA453" s="164"/>
      <c r="AB453" s="164"/>
      <c r="AC453" s="164"/>
      <c r="AD453" s="164"/>
      <c r="AE453" s="164"/>
      <c r="AF453" s="164"/>
      <c r="AG453" s="164"/>
      <c r="AH453" s="164"/>
      <c r="AI453" s="164"/>
      <c r="AJ453" s="164"/>
      <c r="AK453" s="164"/>
      <c r="AL453" s="164"/>
      <c r="AM453" s="164"/>
      <c r="AN453" s="164"/>
      <c r="AO453" s="164"/>
      <c r="AP453" s="164"/>
      <c r="AQ453" s="164"/>
      <c r="AR453" s="164"/>
      <c r="AS453" s="164"/>
      <c r="AT453" s="164"/>
      <c r="AU453" s="164"/>
      <c r="AV453" s="164"/>
      <c r="AW453" s="164"/>
      <c r="AX453" s="164"/>
      <c r="AY453" s="164"/>
      <c r="AZ453" s="164"/>
      <c r="BA453" s="164"/>
      <c r="BB453" s="164"/>
      <c r="BC453" s="164"/>
      <c r="BD453" s="164"/>
      <c r="BE453" s="164"/>
      <c r="BF453" s="164"/>
      <c r="BG453" s="164"/>
      <c r="BH453" s="164"/>
      <c r="BI453" s="164"/>
      <c r="BJ453" s="164"/>
      <c r="BK453" s="164"/>
      <c r="BL453" s="164"/>
    </row>
    <row r="454" spans="1:64" s="163" customFormat="1" ht="30" customHeight="1" thickBot="1" x14ac:dyDescent="0.4">
      <c r="A454" s="215"/>
      <c r="B454" s="169">
        <f>SubmittalSchedule!A452</f>
        <v>0</v>
      </c>
      <c r="C454" s="170">
        <f>SubmittalSchedule!B452</f>
        <v>0</v>
      </c>
      <c r="D454" s="172">
        <v>0</v>
      </c>
      <c r="E454" s="171" t="d">
        <f>SubmittalSchedule!C452</f>
        <v>1899-12-30</v>
      </c>
      <c r="F454" s="174" t="d">
        <f t="shared" si="26"/>
        <v>1900-01-13</v>
      </c>
      <c r="G454" s="214" t="str">
        <f t="shared" ca="1" si="24"/>
        <v>Due</v>
      </c>
      <c r="H454" s="162">
        <f t="shared" si="25"/>
        <v>15</v>
      </c>
      <c r="I454" s="164"/>
      <c r="J454" s="164"/>
      <c r="K454" s="164"/>
      <c r="L454" s="164"/>
      <c r="M454" s="164"/>
      <c r="N454" s="164"/>
      <c r="O454" s="164"/>
      <c r="P454" s="164"/>
      <c r="Q454" s="164"/>
      <c r="R454" s="164"/>
      <c r="S454" s="164"/>
      <c r="T454" s="164"/>
      <c r="U454" s="165"/>
      <c r="V454" s="165"/>
      <c r="W454" s="164"/>
      <c r="X454" s="164"/>
      <c r="Y454" s="164"/>
      <c r="Z454" s="164"/>
      <c r="AA454" s="164"/>
      <c r="AB454" s="164"/>
      <c r="AC454" s="164"/>
      <c r="AD454" s="164"/>
      <c r="AE454" s="164"/>
      <c r="AF454" s="164"/>
      <c r="AG454" s="164"/>
      <c r="AH454" s="164"/>
      <c r="AI454" s="164"/>
      <c r="AJ454" s="164"/>
      <c r="AK454" s="164"/>
      <c r="AL454" s="164"/>
      <c r="AM454" s="164"/>
      <c r="AN454" s="164"/>
      <c r="AO454" s="164"/>
      <c r="AP454" s="164"/>
      <c r="AQ454" s="164"/>
      <c r="AR454" s="164"/>
      <c r="AS454" s="164"/>
      <c r="AT454" s="164"/>
      <c r="AU454" s="164"/>
      <c r="AV454" s="164"/>
      <c r="AW454" s="164"/>
      <c r="AX454" s="164"/>
      <c r="AY454" s="164"/>
      <c r="AZ454" s="164"/>
      <c r="BA454" s="164"/>
      <c r="BB454" s="164"/>
      <c r="BC454" s="164"/>
      <c r="BD454" s="164"/>
      <c r="BE454" s="164"/>
      <c r="BF454" s="164"/>
      <c r="BG454" s="164"/>
      <c r="BH454" s="164"/>
      <c r="BI454" s="164"/>
      <c r="BJ454" s="164"/>
      <c r="BK454" s="164"/>
      <c r="BL454" s="164"/>
    </row>
    <row r="455" spans="1:64" s="163" customFormat="1" ht="30" customHeight="1" thickBot="1" x14ac:dyDescent="0.4">
      <c r="A455" s="215"/>
      <c r="B455" s="169">
        <f>SubmittalSchedule!A453</f>
        <v>0</v>
      </c>
      <c r="C455" s="170">
        <f>SubmittalSchedule!B453</f>
        <v>0</v>
      </c>
      <c r="D455" s="172">
        <v>0</v>
      </c>
      <c r="E455" s="171" t="d">
        <f>SubmittalSchedule!C453</f>
        <v>1899-12-30</v>
      </c>
      <c r="F455" s="174" t="d">
        <f t="shared" si="26"/>
        <v>1900-01-13</v>
      </c>
      <c r="G455" s="214" t="str">
        <f t="shared" ca="1" si="24"/>
        <v>Due</v>
      </c>
      <c r="H455" s="162">
        <f t="shared" si="25"/>
        <v>15</v>
      </c>
      <c r="I455" s="164"/>
      <c r="J455" s="164"/>
      <c r="K455" s="164"/>
      <c r="L455" s="164"/>
      <c r="M455" s="164"/>
      <c r="N455" s="164"/>
      <c r="O455" s="164"/>
      <c r="P455" s="164"/>
      <c r="Q455" s="164"/>
      <c r="R455" s="164"/>
      <c r="S455" s="164"/>
      <c r="T455" s="164"/>
      <c r="U455" s="165"/>
      <c r="V455" s="165"/>
      <c r="W455" s="164"/>
      <c r="X455" s="164"/>
      <c r="Y455" s="164"/>
      <c r="Z455" s="164"/>
      <c r="AA455" s="164"/>
      <c r="AB455" s="164"/>
      <c r="AC455" s="164"/>
      <c r="AD455" s="164"/>
      <c r="AE455" s="164"/>
      <c r="AF455" s="164"/>
      <c r="AG455" s="164"/>
      <c r="AH455" s="164"/>
      <c r="AI455" s="164"/>
      <c r="AJ455" s="164"/>
      <c r="AK455" s="164"/>
      <c r="AL455" s="164"/>
      <c r="AM455" s="164"/>
      <c r="AN455" s="164"/>
      <c r="AO455" s="164"/>
      <c r="AP455" s="164"/>
      <c r="AQ455" s="164"/>
      <c r="AR455" s="164"/>
      <c r="AS455" s="164"/>
      <c r="AT455" s="164"/>
      <c r="AU455" s="164"/>
      <c r="AV455" s="164"/>
      <c r="AW455" s="164"/>
      <c r="AX455" s="164"/>
      <c r="AY455" s="164"/>
      <c r="AZ455" s="164"/>
      <c r="BA455" s="164"/>
      <c r="BB455" s="164"/>
      <c r="BC455" s="164"/>
      <c r="BD455" s="164"/>
      <c r="BE455" s="164"/>
      <c r="BF455" s="164"/>
      <c r="BG455" s="164"/>
      <c r="BH455" s="164"/>
      <c r="BI455" s="164"/>
      <c r="BJ455" s="164"/>
      <c r="BK455" s="164"/>
      <c r="BL455" s="164"/>
    </row>
    <row r="456" spans="1:64" s="163" customFormat="1" ht="30" customHeight="1" thickBot="1" x14ac:dyDescent="0.4">
      <c r="A456" s="215"/>
      <c r="B456" s="169">
        <f>SubmittalSchedule!A454</f>
        <v>0</v>
      </c>
      <c r="C456" s="170">
        <f>SubmittalSchedule!B454</f>
        <v>0</v>
      </c>
      <c r="D456" s="172">
        <v>0</v>
      </c>
      <c r="E456" s="171" t="d">
        <f>SubmittalSchedule!C454</f>
        <v>1899-12-30</v>
      </c>
      <c r="F456" s="174" t="d">
        <f t="shared" si="26"/>
        <v>1900-01-13</v>
      </c>
      <c r="G456" s="214" t="str">
        <f t="shared" ca="1" si="24"/>
        <v>Due</v>
      </c>
      <c r="H456" s="162">
        <f t="shared" si="25"/>
        <v>15</v>
      </c>
      <c r="I456" s="164"/>
      <c r="J456" s="164"/>
      <c r="K456" s="164"/>
      <c r="L456" s="164"/>
      <c r="M456" s="164"/>
      <c r="N456" s="164"/>
      <c r="O456" s="164"/>
      <c r="P456" s="164"/>
      <c r="Q456" s="164"/>
      <c r="R456" s="164"/>
      <c r="S456" s="164"/>
      <c r="T456" s="164"/>
      <c r="U456" s="165"/>
      <c r="V456" s="165"/>
      <c r="W456" s="164"/>
      <c r="X456" s="164"/>
      <c r="Y456" s="164"/>
      <c r="Z456" s="164"/>
      <c r="AA456" s="164"/>
      <c r="AB456" s="164"/>
      <c r="AC456" s="164"/>
      <c r="AD456" s="164"/>
      <c r="AE456" s="164"/>
      <c r="AF456" s="164"/>
      <c r="AG456" s="164"/>
      <c r="AH456" s="164"/>
      <c r="AI456" s="164"/>
      <c r="AJ456" s="164"/>
      <c r="AK456" s="164"/>
      <c r="AL456" s="164"/>
      <c r="AM456" s="164"/>
      <c r="AN456" s="164"/>
      <c r="AO456" s="164"/>
      <c r="AP456" s="164"/>
      <c r="AQ456" s="164"/>
      <c r="AR456" s="164"/>
      <c r="AS456" s="164"/>
      <c r="AT456" s="164"/>
      <c r="AU456" s="164"/>
      <c r="AV456" s="164"/>
      <c r="AW456" s="164"/>
      <c r="AX456" s="164"/>
      <c r="AY456" s="164"/>
      <c r="AZ456" s="164"/>
      <c r="BA456" s="164"/>
      <c r="BB456" s="164"/>
      <c r="BC456" s="164"/>
      <c r="BD456" s="164"/>
      <c r="BE456" s="164"/>
      <c r="BF456" s="164"/>
      <c r="BG456" s="164"/>
      <c r="BH456" s="164"/>
      <c r="BI456" s="164"/>
      <c r="BJ456" s="164"/>
      <c r="BK456" s="164"/>
      <c r="BL456" s="164"/>
    </row>
    <row r="457" spans="1:64" s="163" customFormat="1" ht="30" customHeight="1" thickBot="1" x14ac:dyDescent="0.4">
      <c r="A457" s="215"/>
      <c r="B457" s="169">
        <f>SubmittalSchedule!A455</f>
        <v>0</v>
      </c>
      <c r="C457" s="170">
        <f>SubmittalSchedule!B455</f>
        <v>0</v>
      </c>
      <c r="D457" s="172">
        <v>0</v>
      </c>
      <c r="E457" s="171" t="d">
        <f>SubmittalSchedule!C455</f>
        <v>1899-12-30</v>
      </c>
      <c r="F457" s="174" t="d">
        <f t="shared" si="26"/>
        <v>1900-01-13</v>
      </c>
      <c r="G457" s="214" t="str">
        <f t="shared" ref="G457:G520" ca="1" si="27">IF(E457 &lt;= TODAY(), "Due", "Not Due")</f>
        <v>Due</v>
      </c>
      <c r="H457" s="162">
        <f t="shared" si="25"/>
        <v>15</v>
      </c>
      <c r="I457" s="164"/>
      <c r="J457" s="164"/>
      <c r="K457" s="164"/>
      <c r="L457" s="164"/>
      <c r="M457" s="164"/>
      <c r="N457" s="164"/>
      <c r="O457" s="164"/>
      <c r="P457" s="164"/>
      <c r="Q457" s="164"/>
      <c r="R457" s="164"/>
      <c r="S457" s="164"/>
      <c r="T457" s="164"/>
      <c r="U457" s="165"/>
      <c r="V457" s="165"/>
      <c r="W457" s="164"/>
      <c r="X457" s="164"/>
      <c r="Y457" s="164"/>
      <c r="Z457" s="164"/>
      <c r="AA457" s="164"/>
      <c r="AB457" s="164"/>
      <c r="AC457" s="164"/>
      <c r="AD457" s="164"/>
      <c r="AE457" s="164"/>
      <c r="AF457" s="164"/>
      <c r="AG457" s="164"/>
      <c r="AH457" s="164"/>
      <c r="AI457" s="164"/>
      <c r="AJ457" s="164"/>
      <c r="AK457" s="164"/>
      <c r="AL457" s="164"/>
      <c r="AM457" s="164"/>
      <c r="AN457" s="164"/>
      <c r="AO457" s="164"/>
      <c r="AP457" s="164"/>
      <c r="AQ457" s="164"/>
      <c r="AR457" s="164"/>
      <c r="AS457" s="164"/>
      <c r="AT457" s="164"/>
      <c r="AU457" s="164"/>
      <c r="AV457" s="164"/>
      <c r="AW457" s="164"/>
      <c r="AX457" s="164"/>
      <c r="AY457" s="164"/>
      <c r="AZ457" s="164"/>
      <c r="BA457" s="164"/>
      <c r="BB457" s="164"/>
      <c r="BC457" s="164"/>
      <c r="BD457" s="164"/>
      <c r="BE457" s="164"/>
      <c r="BF457" s="164"/>
      <c r="BG457" s="164"/>
      <c r="BH457" s="164"/>
      <c r="BI457" s="164"/>
      <c r="BJ457" s="164"/>
      <c r="BK457" s="164"/>
      <c r="BL457" s="164"/>
    </row>
    <row r="458" spans="1:64" s="163" customFormat="1" ht="30" customHeight="1" thickBot="1" x14ac:dyDescent="0.4">
      <c r="A458" s="215"/>
      <c r="B458" s="169">
        <f>SubmittalSchedule!A456</f>
        <v>0</v>
      </c>
      <c r="C458" s="170">
        <f>SubmittalSchedule!B456</f>
        <v>0</v>
      </c>
      <c r="D458" s="172">
        <v>0</v>
      </c>
      <c r="E458" s="171" t="d">
        <f>SubmittalSchedule!C456</f>
        <v>1899-12-30</v>
      </c>
      <c r="F458" s="174" t="d">
        <f t="shared" si="26"/>
        <v>1900-01-13</v>
      </c>
      <c r="G458" s="214" t="str">
        <f t="shared" ca="1" si="27"/>
        <v>Due</v>
      </c>
      <c r="H458" s="162">
        <f t="shared" si="25"/>
        <v>15</v>
      </c>
      <c r="I458" s="164"/>
      <c r="J458" s="164"/>
      <c r="K458" s="164"/>
      <c r="L458" s="164"/>
      <c r="M458" s="164"/>
      <c r="N458" s="164"/>
      <c r="O458" s="164"/>
      <c r="P458" s="164"/>
      <c r="Q458" s="164"/>
      <c r="R458" s="164"/>
      <c r="S458" s="164"/>
      <c r="T458" s="164"/>
      <c r="U458" s="165"/>
      <c r="V458" s="165"/>
      <c r="W458" s="164"/>
      <c r="X458" s="164"/>
      <c r="Y458" s="164"/>
      <c r="Z458" s="164"/>
      <c r="AA458" s="164"/>
      <c r="AB458" s="164"/>
      <c r="AC458" s="164"/>
      <c r="AD458" s="164"/>
      <c r="AE458" s="164"/>
      <c r="AF458" s="164"/>
      <c r="AG458" s="164"/>
      <c r="AH458" s="164"/>
      <c r="AI458" s="164"/>
      <c r="AJ458" s="164"/>
      <c r="AK458" s="164"/>
      <c r="AL458" s="164"/>
      <c r="AM458" s="164"/>
      <c r="AN458" s="164"/>
      <c r="AO458" s="164"/>
      <c r="AP458" s="164"/>
      <c r="AQ458" s="164"/>
      <c r="AR458" s="164"/>
      <c r="AS458" s="164"/>
      <c r="AT458" s="164"/>
      <c r="AU458" s="164"/>
      <c r="AV458" s="164"/>
      <c r="AW458" s="164"/>
      <c r="AX458" s="164"/>
      <c r="AY458" s="164"/>
      <c r="AZ458" s="164"/>
      <c r="BA458" s="164"/>
      <c r="BB458" s="164"/>
      <c r="BC458" s="164"/>
      <c r="BD458" s="164"/>
      <c r="BE458" s="164"/>
      <c r="BF458" s="164"/>
      <c r="BG458" s="164"/>
      <c r="BH458" s="164"/>
      <c r="BI458" s="164"/>
      <c r="BJ458" s="164"/>
      <c r="BK458" s="164"/>
      <c r="BL458" s="164"/>
    </row>
    <row r="459" spans="1:64" s="163" customFormat="1" ht="30" customHeight="1" thickBot="1" x14ac:dyDescent="0.4">
      <c r="A459" s="215"/>
      <c r="B459" s="169">
        <f>SubmittalSchedule!A457</f>
        <v>0</v>
      </c>
      <c r="C459" s="170">
        <f>SubmittalSchedule!B457</f>
        <v>0</v>
      </c>
      <c r="D459" s="172">
        <v>0</v>
      </c>
      <c r="E459" s="171" t="d">
        <f>SubmittalSchedule!C457</f>
        <v>1899-12-30</v>
      </c>
      <c r="F459" s="174" t="d">
        <f t="shared" si="26"/>
        <v>1900-01-13</v>
      </c>
      <c r="G459" s="214" t="str">
        <f t="shared" ca="1" si="27"/>
        <v>Due</v>
      </c>
      <c r="H459" s="162">
        <f t="shared" si="25"/>
        <v>15</v>
      </c>
      <c r="I459" s="164"/>
      <c r="J459" s="164"/>
      <c r="K459" s="164"/>
      <c r="L459" s="164"/>
      <c r="M459" s="164"/>
      <c r="N459" s="164"/>
      <c r="O459" s="164"/>
      <c r="P459" s="164"/>
      <c r="Q459" s="164"/>
      <c r="R459" s="164"/>
      <c r="S459" s="164"/>
      <c r="T459" s="164"/>
      <c r="U459" s="165"/>
      <c r="V459" s="165"/>
      <c r="W459" s="164"/>
      <c r="X459" s="164"/>
      <c r="Y459" s="164"/>
      <c r="Z459" s="164"/>
      <c r="AA459" s="164"/>
      <c r="AB459" s="164"/>
      <c r="AC459" s="164"/>
      <c r="AD459" s="164"/>
      <c r="AE459" s="164"/>
      <c r="AF459" s="164"/>
      <c r="AG459" s="164"/>
      <c r="AH459" s="164"/>
      <c r="AI459" s="164"/>
      <c r="AJ459" s="164"/>
      <c r="AK459" s="164"/>
      <c r="AL459" s="164"/>
      <c r="AM459" s="164"/>
      <c r="AN459" s="164"/>
      <c r="AO459" s="164"/>
      <c r="AP459" s="164"/>
      <c r="AQ459" s="164"/>
      <c r="AR459" s="164"/>
      <c r="AS459" s="164"/>
      <c r="AT459" s="164"/>
      <c r="AU459" s="164"/>
      <c r="AV459" s="164"/>
      <c r="AW459" s="164"/>
      <c r="AX459" s="164"/>
      <c r="AY459" s="164"/>
      <c r="AZ459" s="164"/>
      <c r="BA459" s="164"/>
      <c r="BB459" s="164"/>
      <c r="BC459" s="164"/>
      <c r="BD459" s="164"/>
      <c r="BE459" s="164"/>
      <c r="BF459" s="164"/>
      <c r="BG459" s="164"/>
      <c r="BH459" s="164"/>
      <c r="BI459" s="164"/>
      <c r="BJ459" s="164"/>
      <c r="BK459" s="164"/>
      <c r="BL459" s="164"/>
    </row>
    <row r="460" spans="1:64" s="163" customFormat="1" ht="30" customHeight="1" thickBot="1" x14ac:dyDescent="0.4">
      <c r="A460" s="215"/>
      <c r="B460" s="169">
        <f>SubmittalSchedule!A458</f>
        <v>0</v>
      </c>
      <c r="C460" s="170">
        <f>SubmittalSchedule!B458</f>
        <v>0</v>
      </c>
      <c r="D460" s="172">
        <v>0</v>
      </c>
      <c r="E460" s="171" t="d">
        <f>SubmittalSchedule!C458</f>
        <v>1899-12-30</v>
      </c>
      <c r="F460" s="174" t="d">
        <f t="shared" si="26"/>
        <v>1900-01-13</v>
      </c>
      <c r="G460" s="214" t="str">
        <f t="shared" ca="1" si="27"/>
        <v>Due</v>
      </c>
      <c r="H460" s="162">
        <f t="shared" si="25"/>
        <v>15</v>
      </c>
      <c r="I460" s="164"/>
      <c r="J460" s="164"/>
      <c r="K460" s="164"/>
      <c r="L460" s="164"/>
      <c r="M460" s="164"/>
      <c r="N460" s="164"/>
      <c r="O460" s="164"/>
      <c r="P460" s="164"/>
      <c r="Q460" s="164"/>
      <c r="R460" s="164"/>
      <c r="S460" s="164"/>
      <c r="T460" s="164"/>
      <c r="U460" s="165"/>
      <c r="V460" s="165"/>
      <c r="W460" s="164"/>
      <c r="X460" s="164"/>
      <c r="Y460" s="164"/>
      <c r="Z460" s="164"/>
      <c r="AA460" s="164"/>
      <c r="AB460" s="164"/>
      <c r="AC460" s="164"/>
      <c r="AD460" s="164"/>
      <c r="AE460" s="164"/>
      <c r="AF460" s="164"/>
      <c r="AG460" s="164"/>
      <c r="AH460" s="164"/>
      <c r="AI460" s="164"/>
      <c r="AJ460" s="164"/>
      <c r="AK460" s="164"/>
      <c r="AL460" s="164"/>
      <c r="AM460" s="164"/>
      <c r="AN460" s="164"/>
      <c r="AO460" s="164"/>
      <c r="AP460" s="164"/>
      <c r="AQ460" s="164"/>
      <c r="AR460" s="164"/>
      <c r="AS460" s="164"/>
      <c r="AT460" s="164"/>
      <c r="AU460" s="164"/>
      <c r="AV460" s="164"/>
      <c r="AW460" s="164"/>
      <c r="AX460" s="164"/>
      <c r="AY460" s="164"/>
      <c r="AZ460" s="164"/>
      <c r="BA460" s="164"/>
      <c r="BB460" s="164"/>
      <c r="BC460" s="164"/>
      <c r="BD460" s="164"/>
      <c r="BE460" s="164"/>
      <c r="BF460" s="164"/>
      <c r="BG460" s="164"/>
      <c r="BH460" s="164"/>
      <c r="BI460" s="164"/>
      <c r="BJ460" s="164"/>
      <c r="BK460" s="164"/>
      <c r="BL460" s="164"/>
    </row>
    <row r="461" spans="1:64" s="163" customFormat="1" ht="30" customHeight="1" thickBot="1" x14ac:dyDescent="0.4">
      <c r="A461" s="215"/>
      <c r="B461" s="169">
        <f>SubmittalSchedule!A459</f>
        <v>0</v>
      </c>
      <c r="C461" s="170">
        <f>SubmittalSchedule!B459</f>
        <v>0</v>
      </c>
      <c r="D461" s="172">
        <v>0</v>
      </c>
      <c r="E461" s="171" t="d">
        <f>SubmittalSchedule!C459</f>
        <v>1899-12-30</v>
      </c>
      <c r="F461" s="174" t="d">
        <f t="shared" si="26"/>
        <v>1900-01-13</v>
      </c>
      <c r="G461" s="214" t="str">
        <f t="shared" ca="1" si="27"/>
        <v>Due</v>
      </c>
      <c r="H461" s="162">
        <f t="shared" si="25"/>
        <v>15</v>
      </c>
      <c r="I461" s="164"/>
      <c r="J461" s="164"/>
      <c r="K461" s="164"/>
      <c r="L461" s="164"/>
      <c r="M461" s="164"/>
      <c r="N461" s="164"/>
      <c r="O461" s="164"/>
      <c r="P461" s="164"/>
      <c r="Q461" s="164"/>
      <c r="R461" s="164"/>
      <c r="S461" s="164"/>
      <c r="T461" s="164"/>
      <c r="U461" s="165"/>
      <c r="V461" s="165"/>
      <c r="W461" s="164"/>
      <c r="X461" s="164"/>
      <c r="Y461" s="164"/>
      <c r="Z461" s="164"/>
      <c r="AA461" s="164"/>
      <c r="AB461" s="164"/>
      <c r="AC461" s="164"/>
      <c r="AD461" s="164"/>
      <c r="AE461" s="164"/>
      <c r="AF461" s="164"/>
      <c r="AG461" s="164"/>
      <c r="AH461" s="164"/>
      <c r="AI461" s="164"/>
      <c r="AJ461" s="164"/>
      <c r="AK461" s="164"/>
      <c r="AL461" s="164"/>
      <c r="AM461" s="164"/>
      <c r="AN461" s="164"/>
      <c r="AO461" s="164"/>
      <c r="AP461" s="164"/>
      <c r="AQ461" s="164"/>
      <c r="AR461" s="164"/>
      <c r="AS461" s="164"/>
      <c r="AT461" s="164"/>
      <c r="AU461" s="164"/>
      <c r="AV461" s="164"/>
      <c r="AW461" s="164"/>
      <c r="AX461" s="164"/>
      <c r="AY461" s="164"/>
      <c r="AZ461" s="164"/>
      <c r="BA461" s="164"/>
      <c r="BB461" s="164"/>
      <c r="BC461" s="164"/>
      <c r="BD461" s="164"/>
      <c r="BE461" s="164"/>
      <c r="BF461" s="164"/>
      <c r="BG461" s="164"/>
      <c r="BH461" s="164"/>
      <c r="BI461" s="164"/>
      <c r="BJ461" s="164"/>
      <c r="BK461" s="164"/>
      <c r="BL461" s="164"/>
    </row>
    <row r="462" spans="1:64" s="163" customFormat="1" ht="30" customHeight="1" thickBot="1" x14ac:dyDescent="0.4">
      <c r="A462" s="215"/>
      <c r="B462" s="169">
        <f>SubmittalSchedule!A460</f>
        <v>0</v>
      </c>
      <c r="C462" s="170">
        <f>SubmittalSchedule!B460</f>
        <v>0</v>
      </c>
      <c r="D462" s="172">
        <v>0</v>
      </c>
      <c r="E462" s="171" t="d">
        <f>SubmittalSchedule!C460</f>
        <v>1899-12-30</v>
      </c>
      <c r="F462" s="174" t="d">
        <f t="shared" si="26"/>
        <v>1900-01-13</v>
      </c>
      <c r="G462" s="214" t="str">
        <f t="shared" ca="1" si="27"/>
        <v>Due</v>
      </c>
      <c r="H462" s="162">
        <f t="shared" si="25"/>
        <v>15</v>
      </c>
      <c r="I462" s="164"/>
      <c r="J462" s="164"/>
      <c r="K462" s="164"/>
      <c r="L462" s="164"/>
      <c r="M462" s="164"/>
      <c r="N462" s="164"/>
      <c r="O462" s="164"/>
      <c r="P462" s="164"/>
      <c r="Q462" s="164"/>
      <c r="R462" s="164"/>
      <c r="S462" s="164"/>
      <c r="T462" s="164"/>
      <c r="U462" s="165"/>
      <c r="V462" s="165"/>
      <c r="W462" s="164"/>
      <c r="X462" s="164"/>
      <c r="Y462" s="164"/>
      <c r="Z462" s="164"/>
      <c r="AA462" s="164"/>
      <c r="AB462" s="164"/>
      <c r="AC462" s="164"/>
      <c r="AD462" s="164"/>
      <c r="AE462" s="164"/>
      <c r="AF462" s="164"/>
      <c r="AG462" s="164"/>
      <c r="AH462" s="164"/>
      <c r="AI462" s="164"/>
      <c r="AJ462" s="164"/>
      <c r="AK462" s="164"/>
      <c r="AL462" s="164"/>
      <c r="AM462" s="164"/>
      <c r="AN462" s="164"/>
      <c r="AO462" s="164"/>
      <c r="AP462" s="164"/>
      <c r="AQ462" s="164"/>
      <c r="AR462" s="164"/>
      <c r="AS462" s="164"/>
      <c r="AT462" s="164"/>
      <c r="AU462" s="164"/>
      <c r="AV462" s="164"/>
      <c r="AW462" s="164"/>
      <c r="AX462" s="164"/>
      <c r="AY462" s="164"/>
      <c r="AZ462" s="164"/>
      <c r="BA462" s="164"/>
      <c r="BB462" s="164"/>
      <c r="BC462" s="164"/>
      <c r="BD462" s="164"/>
      <c r="BE462" s="164"/>
      <c r="BF462" s="164"/>
      <c r="BG462" s="164"/>
      <c r="BH462" s="164"/>
      <c r="BI462" s="164"/>
      <c r="BJ462" s="164"/>
      <c r="BK462" s="164"/>
      <c r="BL462" s="164"/>
    </row>
    <row r="463" spans="1:64" s="163" customFormat="1" ht="30" customHeight="1" thickBot="1" x14ac:dyDescent="0.4">
      <c r="A463" s="215"/>
      <c r="B463" s="169">
        <f>SubmittalSchedule!A461</f>
        <v>0</v>
      </c>
      <c r="C463" s="170">
        <f>SubmittalSchedule!B461</f>
        <v>0</v>
      </c>
      <c r="D463" s="172">
        <v>0</v>
      </c>
      <c r="E463" s="171" t="d">
        <f>SubmittalSchedule!C461</f>
        <v>1899-12-30</v>
      </c>
      <c r="F463" s="174" t="d">
        <f t="shared" si="26"/>
        <v>1900-01-13</v>
      </c>
      <c r="G463" s="214" t="str">
        <f t="shared" ca="1" si="27"/>
        <v>Due</v>
      </c>
      <c r="H463" s="162">
        <f t="shared" si="25"/>
        <v>15</v>
      </c>
      <c r="I463" s="164"/>
      <c r="J463" s="164"/>
      <c r="K463" s="164"/>
      <c r="L463" s="164"/>
      <c r="M463" s="164"/>
      <c r="N463" s="164"/>
      <c r="O463" s="164"/>
      <c r="P463" s="164"/>
      <c r="Q463" s="164"/>
      <c r="R463" s="164"/>
      <c r="S463" s="164"/>
      <c r="T463" s="164"/>
      <c r="U463" s="165"/>
      <c r="V463" s="165"/>
      <c r="W463" s="164"/>
      <c r="X463" s="164"/>
      <c r="Y463" s="164"/>
      <c r="Z463" s="164"/>
      <c r="AA463" s="164"/>
      <c r="AB463" s="164"/>
      <c r="AC463" s="164"/>
      <c r="AD463" s="164"/>
      <c r="AE463" s="164"/>
      <c r="AF463" s="164"/>
      <c r="AG463" s="164"/>
      <c r="AH463" s="164"/>
      <c r="AI463" s="164"/>
      <c r="AJ463" s="164"/>
      <c r="AK463" s="164"/>
      <c r="AL463" s="164"/>
      <c r="AM463" s="164"/>
      <c r="AN463" s="164"/>
      <c r="AO463" s="164"/>
      <c r="AP463" s="164"/>
      <c r="AQ463" s="164"/>
      <c r="AR463" s="164"/>
      <c r="AS463" s="164"/>
      <c r="AT463" s="164"/>
      <c r="AU463" s="164"/>
      <c r="AV463" s="164"/>
      <c r="AW463" s="164"/>
      <c r="AX463" s="164"/>
      <c r="AY463" s="164"/>
      <c r="AZ463" s="164"/>
      <c r="BA463" s="164"/>
      <c r="BB463" s="164"/>
      <c r="BC463" s="164"/>
      <c r="BD463" s="164"/>
      <c r="BE463" s="164"/>
      <c r="BF463" s="164"/>
      <c r="BG463" s="164"/>
      <c r="BH463" s="164"/>
      <c r="BI463" s="164"/>
      <c r="BJ463" s="164"/>
      <c r="BK463" s="164"/>
      <c r="BL463" s="164"/>
    </row>
    <row r="464" spans="1:64" s="163" customFormat="1" ht="30" customHeight="1" thickBot="1" x14ac:dyDescent="0.4">
      <c r="A464" s="215"/>
      <c r="B464" s="169">
        <f>SubmittalSchedule!A462</f>
        <v>0</v>
      </c>
      <c r="C464" s="170">
        <f>SubmittalSchedule!B462</f>
        <v>0</v>
      </c>
      <c r="D464" s="172">
        <v>0</v>
      </c>
      <c r="E464" s="171" t="d">
        <f>SubmittalSchedule!C462</f>
        <v>1899-12-30</v>
      </c>
      <c r="F464" s="174" t="d">
        <f t="shared" si="26"/>
        <v>1900-01-13</v>
      </c>
      <c r="G464" s="214" t="str">
        <f t="shared" ca="1" si="27"/>
        <v>Due</v>
      </c>
      <c r="H464" s="162">
        <f t="shared" si="25"/>
        <v>15</v>
      </c>
      <c r="I464" s="164"/>
      <c r="J464" s="164"/>
      <c r="K464" s="164"/>
      <c r="L464" s="164"/>
      <c r="M464" s="164"/>
      <c r="N464" s="164"/>
      <c r="O464" s="164"/>
      <c r="P464" s="164"/>
      <c r="Q464" s="164"/>
      <c r="R464" s="164"/>
      <c r="S464" s="164"/>
      <c r="T464" s="164"/>
      <c r="U464" s="165"/>
      <c r="V464" s="165"/>
      <c r="W464" s="164"/>
      <c r="X464" s="164"/>
      <c r="Y464" s="164"/>
      <c r="Z464" s="164"/>
      <c r="AA464" s="164"/>
      <c r="AB464" s="164"/>
      <c r="AC464" s="164"/>
      <c r="AD464" s="164"/>
      <c r="AE464" s="164"/>
      <c r="AF464" s="164"/>
      <c r="AG464" s="164"/>
      <c r="AH464" s="164"/>
      <c r="AI464" s="164"/>
      <c r="AJ464" s="164"/>
      <c r="AK464" s="164"/>
      <c r="AL464" s="164"/>
      <c r="AM464" s="164"/>
      <c r="AN464" s="164"/>
      <c r="AO464" s="164"/>
      <c r="AP464" s="164"/>
      <c r="AQ464" s="164"/>
      <c r="AR464" s="164"/>
      <c r="AS464" s="164"/>
      <c r="AT464" s="164"/>
      <c r="AU464" s="164"/>
      <c r="AV464" s="164"/>
      <c r="AW464" s="164"/>
      <c r="AX464" s="164"/>
      <c r="AY464" s="164"/>
      <c r="AZ464" s="164"/>
      <c r="BA464" s="164"/>
      <c r="BB464" s="164"/>
      <c r="BC464" s="164"/>
      <c r="BD464" s="164"/>
      <c r="BE464" s="164"/>
      <c r="BF464" s="164"/>
      <c r="BG464" s="164"/>
      <c r="BH464" s="164"/>
      <c r="BI464" s="164"/>
      <c r="BJ464" s="164"/>
      <c r="BK464" s="164"/>
      <c r="BL464" s="164"/>
    </row>
    <row r="465" spans="1:64" s="163" customFormat="1" ht="30" customHeight="1" thickBot="1" x14ac:dyDescent="0.4">
      <c r="A465" s="215"/>
      <c r="B465" s="169">
        <f>SubmittalSchedule!A463</f>
        <v>0</v>
      </c>
      <c r="C465" s="170">
        <f>SubmittalSchedule!B463</f>
        <v>0</v>
      </c>
      <c r="D465" s="172">
        <v>0</v>
      </c>
      <c r="E465" s="171" t="d">
        <f>SubmittalSchedule!C463</f>
        <v>1899-12-30</v>
      </c>
      <c r="F465" s="174" t="d">
        <f t="shared" si="26"/>
        <v>1900-01-13</v>
      </c>
      <c r="G465" s="214" t="str">
        <f t="shared" ca="1" si="27"/>
        <v>Due</v>
      </c>
      <c r="H465" s="162">
        <f t="shared" si="25"/>
        <v>15</v>
      </c>
      <c r="I465" s="164"/>
      <c r="J465" s="164"/>
      <c r="K465" s="164"/>
      <c r="L465" s="164"/>
      <c r="M465" s="164"/>
      <c r="N465" s="164"/>
      <c r="O465" s="164"/>
      <c r="P465" s="164"/>
      <c r="Q465" s="164"/>
      <c r="R465" s="164"/>
      <c r="S465" s="164"/>
      <c r="T465" s="164"/>
      <c r="U465" s="165"/>
      <c r="V465" s="165"/>
      <c r="W465" s="164"/>
      <c r="X465" s="164"/>
      <c r="Y465" s="164"/>
      <c r="Z465" s="164"/>
      <c r="AA465" s="164"/>
      <c r="AB465" s="164"/>
      <c r="AC465" s="164"/>
      <c r="AD465" s="164"/>
      <c r="AE465" s="164"/>
      <c r="AF465" s="164"/>
      <c r="AG465" s="164"/>
      <c r="AH465" s="164"/>
      <c r="AI465" s="164"/>
      <c r="AJ465" s="164"/>
      <c r="AK465" s="164"/>
      <c r="AL465" s="164"/>
      <c r="AM465" s="164"/>
      <c r="AN465" s="164"/>
      <c r="AO465" s="164"/>
      <c r="AP465" s="164"/>
      <c r="AQ465" s="164"/>
      <c r="AR465" s="164"/>
      <c r="AS465" s="164"/>
      <c r="AT465" s="164"/>
      <c r="AU465" s="164"/>
      <c r="AV465" s="164"/>
      <c r="AW465" s="164"/>
      <c r="AX465" s="164"/>
      <c r="AY465" s="164"/>
      <c r="AZ465" s="164"/>
      <c r="BA465" s="164"/>
      <c r="BB465" s="164"/>
      <c r="BC465" s="164"/>
      <c r="BD465" s="164"/>
      <c r="BE465" s="164"/>
      <c r="BF465" s="164"/>
      <c r="BG465" s="164"/>
      <c r="BH465" s="164"/>
      <c r="BI465" s="164"/>
      <c r="BJ465" s="164"/>
      <c r="BK465" s="164"/>
      <c r="BL465" s="164"/>
    </row>
    <row r="466" spans="1:64" s="163" customFormat="1" ht="30" customHeight="1" thickBot="1" x14ac:dyDescent="0.4">
      <c r="A466" s="215"/>
      <c r="B466" s="169">
        <f>SubmittalSchedule!A464</f>
        <v>0</v>
      </c>
      <c r="C466" s="170">
        <f>SubmittalSchedule!B464</f>
        <v>0</v>
      </c>
      <c r="D466" s="172">
        <v>0</v>
      </c>
      <c r="E466" s="171" t="d">
        <f>SubmittalSchedule!C464</f>
        <v>1899-12-30</v>
      </c>
      <c r="F466" s="174" t="d">
        <f t="shared" si="26"/>
        <v>1900-01-13</v>
      </c>
      <c r="G466" s="214" t="str">
        <f t="shared" ca="1" si="27"/>
        <v>Due</v>
      </c>
      <c r="H466" s="162">
        <f t="shared" si="25"/>
        <v>15</v>
      </c>
      <c r="I466" s="164"/>
      <c r="J466" s="164"/>
      <c r="K466" s="164"/>
      <c r="L466" s="164"/>
      <c r="M466" s="164"/>
      <c r="N466" s="164"/>
      <c r="O466" s="164"/>
      <c r="P466" s="164"/>
      <c r="Q466" s="164"/>
      <c r="R466" s="164"/>
      <c r="S466" s="164"/>
      <c r="T466" s="164"/>
      <c r="U466" s="165"/>
      <c r="V466" s="165"/>
      <c r="W466" s="164"/>
      <c r="X466" s="164"/>
      <c r="Y466" s="164"/>
      <c r="Z466" s="164"/>
      <c r="AA466" s="164"/>
      <c r="AB466" s="164"/>
      <c r="AC466" s="164"/>
      <c r="AD466" s="164"/>
      <c r="AE466" s="164"/>
      <c r="AF466" s="164"/>
      <c r="AG466" s="164"/>
      <c r="AH466" s="164"/>
      <c r="AI466" s="164"/>
      <c r="AJ466" s="164"/>
      <c r="AK466" s="164"/>
      <c r="AL466" s="164"/>
      <c r="AM466" s="164"/>
      <c r="AN466" s="164"/>
      <c r="AO466" s="164"/>
      <c r="AP466" s="164"/>
      <c r="AQ466" s="164"/>
      <c r="AR466" s="164"/>
      <c r="AS466" s="164"/>
      <c r="AT466" s="164"/>
      <c r="AU466" s="164"/>
      <c r="AV466" s="164"/>
      <c r="AW466" s="164"/>
      <c r="AX466" s="164"/>
      <c r="AY466" s="164"/>
      <c r="AZ466" s="164"/>
      <c r="BA466" s="164"/>
      <c r="BB466" s="164"/>
      <c r="BC466" s="164"/>
      <c r="BD466" s="164"/>
      <c r="BE466" s="164"/>
      <c r="BF466" s="164"/>
      <c r="BG466" s="164"/>
      <c r="BH466" s="164"/>
      <c r="BI466" s="164"/>
      <c r="BJ466" s="164"/>
      <c r="BK466" s="164"/>
      <c r="BL466" s="164"/>
    </row>
    <row r="467" spans="1:64" s="163" customFormat="1" ht="30" customHeight="1" thickBot="1" x14ac:dyDescent="0.4">
      <c r="A467" s="215"/>
      <c r="B467" s="169">
        <f>SubmittalSchedule!A465</f>
        <v>0</v>
      </c>
      <c r="C467" s="170">
        <f>SubmittalSchedule!B465</f>
        <v>0</v>
      </c>
      <c r="D467" s="172">
        <v>0</v>
      </c>
      <c r="E467" s="171" t="d">
        <f>SubmittalSchedule!C465</f>
        <v>1899-12-30</v>
      </c>
      <c r="F467" s="174" t="d">
        <f t="shared" si="26"/>
        <v>1900-01-13</v>
      </c>
      <c r="G467" s="214" t="str">
        <f t="shared" ca="1" si="27"/>
        <v>Due</v>
      </c>
      <c r="H467" s="162">
        <f t="shared" si="25"/>
        <v>15</v>
      </c>
      <c r="I467" s="164"/>
      <c r="J467" s="164"/>
      <c r="K467" s="164"/>
      <c r="L467" s="164"/>
      <c r="M467" s="164"/>
      <c r="N467" s="164"/>
      <c r="O467" s="164"/>
      <c r="P467" s="164"/>
      <c r="Q467" s="164"/>
      <c r="R467" s="164"/>
      <c r="S467" s="164"/>
      <c r="T467" s="164"/>
      <c r="U467" s="165"/>
      <c r="V467" s="165"/>
      <c r="W467" s="164"/>
      <c r="X467" s="164"/>
      <c r="Y467" s="164"/>
      <c r="Z467" s="164"/>
      <c r="AA467" s="164"/>
      <c r="AB467" s="164"/>
      <c r="AC467" s="164"/>
      <c r="AD467" s="164"/>
      <c r="AE467" s="164"/>
      <c r="AF467" s="164"/>
      <c r="AG467" s="164"/>
      <c r="AH467" s="164"/>
      <c r="AI467" s="164"/>
      <c r="AJ467" s="164"/>
      <c r="AK467" s="164"/>
      <c r="AL467" s="164"/>
      <c r="AM467" s="164"/>
      <c r="AN467" s="164"/>
      <c r="AO467" s="164"/>
      <c r="AP467" s="164"/>
      <c r="AQ467" s="164"/>
      <c r="AR467" s="164"/>
      <c r="AS467" s="164"/>
      <c r="AT467" s="164"/>
      <c r="AU467" s="164"/>
      <c r="AV467" s="164"/>
      <c r="AW467" s="164"/>
      <c r="AX467" s="164"/>
      <c r="AY467" s="164"/>
      <c r="AZ467" s="164"/>
      <c r="BA467" s="164"/>
      <c r="BB467" s="164"/>
      <c r="BC467" s="164"/>
      <c r="BD467" s="164"/>
      <c r="BE467" s="164"/>
      <c r="BF467" s="164"/>
      <c r="BG467" s="164"/>
      <c r="BH467" s="164"/>
      <c r="BI467" s="164"/>
      <c r="BJ467" s="164"/>
      <c r="BK467" s="164"/>
      <c r="BL467" s="164"/>
    </row>
    <row r="468" spans="1:64" s="163" customFormat="1" ht="30" customHeight="1" thickBot="1" x14ac:dyDescent="0.4">
      <c r="A468" s="215"/>
      <c r="B468" s="169">
        <f>SubmittalSchedule!A466</f>
        <v>0</v>
      </c>
      <c r="C468" s="170">
        <f>SubmittalSchedule!B466</f>
        <v>0</v>
      </c>
      <c r="D468" s="172">
        <v>0</v>
      </c>
      <c r="E468" s="171" t="d">
        <f>SubmittalSchedule!C466</f>
        <v>1899-12-30</v>
      </c>
      <c r="F468" s="174" t="d">
        <f t="shared" si="26"/>
        <v>1900-01-13</v>
      </c>
      <c r="G468" s="214" t="str">
        <f t="shared" ca="1" si="27"/>
        <v>Due</v>
      </c>
      <c r="H468" s="162">
        <f t="shared" si="25"/>
        <v>15</v>
      </c>
      <c r="I468" s="164"/>
      <c r="J468" s="164"/>
      <c r="K468" s="164"/>
      <c r="L468" s="164"/>
      <c r="M468" s="164"/>
      <c r="N468" s="164"/>
      <c r="O468" s="164"/>
      <c r="P468" s="164"/>
      <c r="Q468" s="164"/>
      <c r="R468" s="164"/>
      <c r="S468" s="164"/>
      <c r="T468" s="164"/>
      <c r="U468" s="165"/>
      <c r="V468" s="165"/>
      <c r="W468" s="164"/>
      <c r="X468" s="164"/>
      <c r="Y468" s="164"/>
      <c r="Z468" s="164"/>
      <c r="AA468" s="164"/>
      <c r="AB468" s="164"/>
      <c r="AC468" s="164"/>
      <c r="AD468" s="164"/>
      <c r="AE468" s="164"/>
      <c r="AF468" s="164"/>
      <c r="AG468" s="164"/>
      <c r="AH468" s="164"/>
      <c r="AI468" s="164"/>
      <c r="AJ468" s="164"/>
      <c r="AK468" s="164"/>
      <c r="AL468" s="164"/>
      <c r="AM468" s="164"/>
      <c r="AN468" s="164"/>
      <c r="AO468" s="164"/>
      <c r="AP468" s="164"/>
      <c r="AQ468" s="164"/>
      <c r="AR468" s="164"/>
      <c r="AS468" s="164"/>
      <c r="AT468" s="164"/>
      <c r="AU468" s="164"/>
      <c r="AV468" s="164"/>
      <c r="AW468" s="164"/>
      <c r="AX468" s="164"/>
      <c r="AY468" s="164"/>
      <c r="AZ468" s="164"/>
      <c r="BA468" s="164"/>
      <c r="BB468" s="164"/>
      <c r="BC468" s="164"/>
      <c r="BD468" s="164"/>
      <c r="BE468" s="164"/>
      <c r="BF468" s="164"/>
      <c r="BG468" s="164"/>
      <c r="BH468" s="164"/>
      <c r="BI468" s="164"/>
      <c r="BJ468" s="164"/>
      <c r="BK468" s="164"/>
      <c r="BL468" s="164"/>
    </row>
    <row r="469" spans="1:64" s="163" customFormat="1" ht="30" customHeight="1" thickBot="1" x14ac:dyDescent="0.4">
      <c r="A469" s="215"/>
      <c r="B469" s="169">
        <f>SubmittalSchedule!A467</f>
        <v>0</v>
      </c>
      <c r="C469" s="170">
        <f>SubmittalSchedule!B467</f>
        <v>0</v>
      </c>
      <c r="D469" s="172">
        <v>0</v>
      </c>
      <c r="E469" s="171" t="d">
        <f>SubmittalSchedule!C467</f>
        <v>1899-12-30</v>
      </c>
      <c r="F469" s="174" t="d">
        <f t="shared" si="26"/>
        <v>1900-01-13</v>
      </c>
      <c r="G469" s="214" t="str">
        <f t="shared" ca="1" si="27"/>
        <v>Due</v>
      </c>
      <c r="H469" s="162">
        <f t="shared" si="25"/>
        <v>15</v>
      </c>
      <c r="I469" s="164"/>
      <c r="J469" s="164"/>
      <c r="K469" s="164"/>
      <c r="L469" s="164"/>
      <c r="M469" s="164"/>
      <c r="N469" s="164"/>
      <c r="O469" s="164"/>
      <c r="P469" s="164"/>
      <c r="Q469" s="164"/>
      <c r="R469" s="164"/>
      <c r="S469" s="164"/>
      <c r="T469" s="164"/>
      <c r="U469" s="165"/>
      <c r="V469" s="165"/>
      <c r="W469" s="164"/>
      <c r="X469" s="164"/>
      <c r="Y469" s="164"/>
      <c r="Z469" s="164"/>
      <c r="AA469" s="164"/>
      <c r="AB469" s="164"/>
      <c r="AC469" s="164"/>
      <c r="AD469" s="164"/>
      <c r="AE469" s="164"/>
      <c r="AF469" s="164"/>
      <c r="AG469" s="164"/>
      <c r="AH469" s="164"/>
      <c r="AI469" s="164"/>
      <c r="AJ469" s="164"/>
      <c r="AK469" s="164"/>
      <c r="AL469" s="164"/>
      <c r="AM469" s="164"/>
      <c r="AN469" s="164"/>
      <c r="AO469" s="164"/>
      <c r="AP469" s="164"/>
      <c r="AQ469" s="164"/>
      <c r="AR469" s="164"/>
      <c r="AS469" s="164"/>
      <c r="AT469" s="164"/>
      <c r="AU469" s="164"/>
      <c r="AV469" s="164"/>
      <c r="AW469" s="164"/>
      <c r="AX469" s="164"/>
      <c r="AY469" s="164"/>
      <c r="AZ469" s="164"/>
      <c r="BA469" s="164"/>
      <c r="BB469" s="164"/>
      <c r="BC469" s="164"/>
      <c r="BD469" s="164"/>
      <c r="BE469" s="164"/>
      <c r="BF469" s="164"/>
      <c r="BG469" s="164"/>
      <c r="BH469" s="164"/>
      <c r="BI469" s="164"/>
      <c r="BJ469" s="164"/>
      <c r="BK469" s="164"/>
      <c r="BL469" s="164"/>
    </row>
    <row r="470" spans="1:64" s="163" customFormat="1" ht="30" customHeight="1" thickBot="1" x14ac:dyDescent="0.4">
      <c r="A470" s="215"/>
      <c r="B470" s="169">
        <f>SubmittalSchedule!A468</f>
        <v>0</v>
      </c>
      <c r="C470" s="170">
        <f>SubmittalSchedule!B468</f>
        <v>0</v>
      </c>
      <c r="D470" s="172">
        <v>0</v>
      </c>
      <c r="E470" s="171" t="d">
        <f>SubmittalSchedule!C468</f>
        <v>1899-12-30</v>
      </c>
      <c r="F470" s="174" t="d">
        <f t="shared" si="26"/>
        <v>1900-01-13</v>
      </c>
      <c r="G470" s="214" t="str">
        <f t="shared" ca="1" si="27"/>
        <v>Due</v>
      </c>
      <c r="H470" s="162">
        <f t="shared" si="25"/>
        <v>15</v>
      </c>
      <c r="I470" s="164"/>
      <c r="J470" s="164"/>
      <c r="K470" s="164"/>
      <c r="L470" s="164"/>
      <c r="M470" s="164"/>
      <c r="N470" s="164"/>
      <c r="O470" s="164"/>
      <c r="P470" s="164"/>
      <c r="Q470" s="164"/>
      <c r="R470" s="164"/>
      <c r="S470" s="164"/>
      <c r="T470" s="164"/>
      <c r="U470" s="165"/>
      <c r="V470" s="165"/>
      <c r="W470" s="164"/>
      <c r="X470" s="164"/>
      <c r="Y470" s="164"/>
      <c r="Z470" s="164"/>
      <c r="AA470" s="164"/>
      <c r="AB470" s="164"/>
      <c r="AC470" s="164"/>
      <c r="AD470" s="164"/>
      <c r="AE470" s="164"/>
      <c r="AF470" s="164"/>
      <c r="AG470" s="164"/>
      <c r="AH470" s="164"/>
      <c r="AI470" s="164"/>
      <c r="AJ470" s="164"/>
      <c r="AK470" s="164"/>
      <c r="AL470" s="164"/>
      <c r="AM470" s="164"/>
      <c r="AN470" s="164"/>
      <c r="AO470" s="164"/>
      <c r="AP470" s="164"/>
      <c r="AQ470" s="164"/>
      <c r="AR470" s="164"/>
      <c r="AS470" s="164"/>
      <c r="AT470" s="164"/>
      <c r="AU470" s="164"/>
      <c r="AV470" s="164"/>
      <c r="AW470" s="164"/>
      <c r="AX470" s="164"/>
      <c r="AY470" s="164"/>
      <c r="AZ470" s="164"/>
      <c r="BA470" s="164"/>
      <c r="BB470" s="164"/>
      <c r="BC470" s="164"/>
      <c r="BD470" s="164"/>
      <c r="BE470" s="164"/>
      <c r="BF470" s="164"/>
      <c r="BG470" s="164"/>
      <c r="BH470" s="164"/>
      <c r="BI470" s="164"/>
      <c r="BJ470" s="164"/>
      <c r="BK470" s="164"/>
      <c r="BL470" s="164"/>
    </row>
    <row r="471" spans="1:64" s="163" customFormat="1" ht="30" customHeight="1" thickBot="1" x14ac:dyDescent="0.4">
      <c r="A471" s="215"/>
      <c r="B471" s="169">
        <f>SubmittalSchedule!A469</f>
        <v>0</v>
      </c>
      <c r="C471" s="170">
        <f>SubmittalSchedule!B469</f>
        <v>0</v>
      </c>
      <c r="D471" s="172">
        <v>0</v>
      </c>
      <c r="E471" s="171" t="d">
        <f>SubmittalSchedule!C469</f>
        <v>1899-12-30</v>
      </c>
      <c r="F471" s="174" t="d">
        <f t="shared" si="26"/>
        <v>1900-01-13</v>
      </c>
      <c r="G471" s="214" t="str">
        <f t="shared" ca="1" si="27"/>
        <v>Due</v>
      </c>
      <c r="H471" s="162">
        <f t="shared" si="25"/>
        <v>15</v>
      </c>
      <c r="I471" s="164"/>
      <c r="J471" s="164"/>
      <c r="K471" s="164"/>
      <c r="L471" s="164"/>
      <c r="M471" s="164"/>
      <c r="N471" s="164"/>
      <c r="O471" s="164"/>
      <c r="P471" s="164"/>
      <c r="Q471" s="164"/>
      <c r="R471" s="164"/>
      <c r="S471" s="164"/>
      <c r="T471" s="164"/>
      <c r="U471" s="165"/>
      <c r="V471" s="165"/>
      <c r="W471" s="164"/>
      <c r="X471" s="164"/>
      <c r="Y471" s="164"/>
      <c r="Z471" s="164"/>
      <c r="AA471" s="164"/>
      <c r="AB471" s="164"/>
      <c r="AC471" s="164"/>
      <c r="AD471" s="164"/>
      <c r="AE471" s="164"/>
      <c r="AF471" s="164"/>
      <c r="AG471" s="164"/>
      <c r="AH471" s="164"/>
      <c r="AI471" s="164"/>
      <c r="AJ471" s="164"/>
      <c r="AK471" s="164"/>
      <c r="AL471" s="164"/>
      <c r="AM471" s="164"/>
      <c r="AN471" s="164"/>
      <c r="AO471" s="164"/>
      <c r="AP471" s="164"/>
      <c r="AQ471" s="164"/>
      <c r="AR471" s="164"/>
      <c r="AS471" s="164"/>
      <c r="AT471" s="164"/>
      <c r="AU471" s="164"/>
      <c r="AV471" s="164"/>
      <c r="AW471" s="164"/>
      <c r="AX471" s="164"/>
      <c r="AY471" s="164"/>
      <c r="AZ471" s="164"/>
      <c r="BA471" s="164"/>
      <c r="BB471" s="164"/>
      <c r="BC471" s="164"/>
      <c r="BD471" s="164"/>
      <c r="BE471" s="164"/>
      <c r="BF471" s="164"/>
      <c r="BG471" s="164"/>
      <c r="BH471" s="164"/>
      <c r="BI471" s="164"/>
      <c r="BJ471" s="164"/>
      <c r="BK471" s="164"/>
      <c r="BL471" s="164"/>
    </row>
    <row r="472" spans="1:64" s="163" customFormat="1" ht="30" customHeight="1" thickBot="1" x14ac:dyDescent="0.4">
      <c r="A472" s="215"/>
      <c r="B472" s="169">
        <f>SubmittalSchedule!A470</f>
        <v>0</v>
      </c>
      <c r="C472" s="170">
        <f>SubmittalSchedule!B470</f>
        <v>0</v>
      </c>
      <c r="D472" s="172">
        <v>0</v>
      </c>
      <c r="E472" s="171" t="d">
        <f>SubmittalSchedule!C470</f>
        <v>1899-12-30</v>
      </c>
      <c r="F472" s="174" t="d">
        <f t="shared" si="26"/>
        <v>1900-01-13</v>
      </c>
      <c r="G472" s="214" t="str">
        <f t="shared" ca="1" si="27"/>
        <v>Due</v>
      </c>
      <c r="H472" s="162">
        <f t="shared" si="25"/>
        <v>15</v>
      </c>
      <c r="I472" s="164"/>
      <c r="J472" s="164"/>
      <c r="K472" s="164"/>
      <c r="L472" s="164"/>
      <c r="M472" s="164"/>
      <c r="N472" s="164"/>
      <c r="O472" s="164"/>
      <c r="P472" s="164"/>
      <c r="Q472" s="164"/>
      <c r="R472" s="164"/>
      <c r="S472" s="164"/>
      <c r="T472" s="164"/>
      <c r="U472" s="165"/>
      <c r="V472" s="165"/>
      <c r="W472" s="164"/>
      <c r="X472" s="164"/>
      <c r="Y472" s="164"/>
      <c r="Z472" s="164"/>
      <c r="AA472" s="164"/>
      <c r="AB472" s="164"/>
      <c r="AC472" s="164"/>
      <c r="AD472" s="164"/>
      <c r="AE472" s="164"/>
      <c r="AF472" s="164"/>
      <c r="AG472" s="164"/>
      <c r="AH472" s="164"/>
      <c r="AI472" s="164"/>
      <c r="AJ472" s="164"/>
      <c r="AK472" s="164"/>
      <c r="AL472" s="164"/>
      <c r="AM472" s="164"/>
      <c r="AN472" s="164"/>
      <c r="AO472" s="164"/>
      <c r="AP472" s="164"/>
      <c r="AQ472" s="164"/>
      <c r="AR472" s="164"/>
      <c r="AS472" s="164"/>
      <c r="AT472" s="164"/>
      <c r="AU472" s="164"/>
      <c r="AV472" s="164"/>
      <c r="AW472" s="164"/>
      <c r="AX472" s="164"/>
      <c r="AY472" s="164"/>
      <c r="AZ472" s="164"/>
      <c r="BA472" s="164"/>
      <c r="BB472" s="164"/>
      <c r="BC472" s="164"/>
      <c r="BD472" s="164"/>
      <c r="BE472" s="164"/>
      <c r="BF472" s="164"/>
      <c r="BG472" s="164"/>
      <c r="BH472" s="164"/>
      <c r="BI472" s="164"/>
      <c r="BJ472" s="164"/>
      <c r="BK472" s="164"/>
      <c r="BL472" s="164"/>
    </row>
    <row r="473" spans="1:64" s="163" customFormat="1" ht="30" customHeight="1" thickBot="1" x14ac:dyDescent="0.4">
      <c r="A473" s="215"/>
      <c r="B473" s="169">
        <f>SubmittalSchedule!A471</f>
        <v>0</v>
      </c>
      <c r="C473" s="170">
        <f>SubmittalSchedule!B471</f>
        <v>0</v>
      </c>
      <c r="D473" s="172">
        <v>0</v>
      </c>
      <c r="E473" s="171" t="d">
        <f>SubmittalSchedule!C471</f>
        <v>1899-12-30</v>
      </c>
      <c r="F473" s="174" t="d">
        <f t="shared" si="26"/>
        <v>1900-01-13</v>
      </c>
      <c r="G473" s="214" t="str">
        <f t="shared" ca="1" si="27"/>
        <v>Due</v>
      </c>
      <c r="H473" s="162">
        <f t="shared" si="25"/>
        <v>15</v>
      </c>
      <c r="I473" s="164"/>
      <c r="J473" s="164"/>
      <c r="K473" s="164"/>
      <c r="L473" s="164"/>
      <c r="M473" s="164"/>
      <c r="N473" s="164"/>
      <c r="O473" s="164"/>
      <c r="P473" s="164"/>
      <c r="Q473" s="164"/>
      <c r="R473" s="164"/>
      <c r="S473" s="164"/>
      <c r="T473" s="164"/>
      <c r="U473" s="165"/>
      <c r="V473" s="165"/>
      <c r="W473" s="164"/>
      <c r="X473" s="164"/>
      <c r="Y473" s="164"/>
      <c r="Z473" s="164"/>
      <c r="AA473" s="164"/>
      <c r="AB473" s="164"/>
      <c r="AC473" s="164"/>
      <c r="AD473" s="164"/>
      <c r="AE473" s="164"/>
      <c r="AF473" s="164"/>
      <c r="AG473" s="164"/>
      <c r="AH473" s="164"/>
      <c r="AI473" s="164"/>
      <c r="AJ473" s="164"/>
      <c r="AK473" s="164"/>
      <c r="AL473" s="164"/>
      <c r="AM473" s="164"/>
      <c r="AN473" s="164"/>
      <c r="AO473" s="164"/>
      <c r="AP473" s="164"/>
      <c r="AQ473" s="164"/>
      <c r="AR473" s="164"/>
      <c r="AS473" s="164"/>
      <c r="AT473" s="164"/>
      <c r="AU473" s="164"/>
      <c r="AV473" s="164"/>
      <c r="AW473" s="164"/>
      <c r="AX473" s="164"/>
      <c r="AY473" s="164"/>
      <c r="AZ473" s="164"/>
      <c r="BA473" s="164"/>
      <c r="BB473" s="164"/>
      <c r="BC473" s="164"/>
      <c r="BD473" s="164"/>
      <c r="BE473" s="164"/>
      <c r="BF473" s="164"/>
      <c r="BG473" s="164"/>
      <c r="BH473" s="164"/>
      <c r="BI473" s="164"/>
      <c r="BJ473" s="164"/>
      <c r="BK473" s="164"/>
      <c r="BL473" s="164"/>
    </row>
    <row r="474" spans="1:64" s="163" customFormat="1" ht="30" customHeight="1" thickBot="1" x14ac:dyDescent="0.4">
      <c r="A474" s="215"/>
      <c r="B474" s="169">
        <f>SubmittalSchedule!A472</f>
        <v>0</v>
      </c>
      <c r="C474" s="170">
        <f>SubmittalSchedule!B472</f>
        <v>0</v>
      </c>
      <c r="D474" s="172">
        <v>0</v>
      </c>
      <c r="E474" s="171" t="d">
        <f>SubmittalSchedule!C472</f>
        <v>1899-12-30</v>
      </c>
      <c r="F474" s="174" t="d">
        <f t="shared" si="26"/>
        <v>1900-01-13</v>
      </c>
      <c r="G474" s="214" t="str">
        <f t="shared" ca="1" si="27"/>
        <v>Due</v>
      </c>
      <c r="H474" s="162">
        <f t="shared" si="25"/>
        <v>15</v>
      </c>
      <c r="I474" s="164"/>
      <c r="J474" s="164"/>
      <c r="K474" s="164"/>
      <c r="L474" s="164"/>
      <c r="M474" s="164"/>
      <c r="N474" s="164"/>
      <c r="O474" s="164"/>
      <c r="P474" s="164"/>
      <c r="Q474" s="164"/>
      <c r="R474" s="164"/>
      <c r="S474" s="164"/>
      <c r="T474" s="164"/>
      <c r="U474" s="165"/>
      <c r="V474" s="165"/>
      <c r="W474" s="164"/>
      <c r="X474" s="164"/>
      <c r="Y474" s="164"/>
      <c r="Z474" s="164"/>
      <c r="AA474" s="164"/>
      <c r="AB474" s="164"/>
      <c r="AC474" s="164"/>
      <c r="AD474" s="164"/>
      <c r="AE474" s="164"/>
      <c r="AF474" s="164"/>
      <c r="AG474" s="164"/>
      <c r="AH474" s="164"/>
      <c r="AI474" s="164"/>
      <c r="AJ474" s="164"/>
      <c r="AK474" s="164"/>
      <c r="AL474" s="164"/>
      <c r="AM474" s="164"/>
      <c r="AN474" s="164"/>
      <c r="AO474" s="164"/>
      <c r="AP474" s="164"/>
      <c r="AQ474" s="164"/>
      <c r="AR474" s="164"/>
      <c r="AS474" s="164"/>
      <c r="AT474" s="164"/>
      <c r="AU474" s="164"/>
      <c r="AV474" s="164"/>
      <c r="AW474" s="164"/>
      <c r="AX474" s="164"/>
      <c r="AY474" s="164"/>
      <c r="AZ474" s="164"/>
      <c r="BA474" s="164"/>
      <c r="BB474" s="164"/>
      <c r="BC474" s="164"/>
      <c r="BD474" s="164"/>
      <c r="BE474" s="164"/>
      <c r="BF474" s="164"/>
      <c r="BG474" s="164"/>
      <c r="BH474" s="164"/>
      <c r="BI474" s="164"/>
      <c r="BJ474" s="164"/>
      <c r="BK474" s="164"/>
      <c r="BL474" s="164"/>
    </row>
    <row r="475" spans="1:64" s="163" customFormat="1" ht="30" customHeight="1" thickBot="1" x14ac:dyDescent="0.4">
      <c r="A475" s="215"/>
      <c r="B475" s="169">
        <f>SubmittalSchedule!A473</f>
        <v>0</v>
      </c>
      <c r="C475" s="170">
        <f>SubmittalSchedule!B473</f>
        <v>0</v>
      </c>
      <c r="D475" s="172">
        <v>0</v>
      </c>
      <c r="E475" s="171" t="d">
        <f>SubmittalSchedule!C473</f>
        <v>1899-12-30</v>
      </c>
      <c r="F475" s="174" t="d">
        <f t="shared" si="26"/>
        <v>1900-01-13</v>
      </c>
      <c r="G475" s="214" t="str">
        <f t="shared" ca="1" si="27"/>
        <v>Due</v>
      </c>
      <c r="H475" s="162">
        <f t="shared" si="25"/>
        <v>15</v>
      </c>
      <c r="I475" s="164"/>
      <c r="J475" s="164"/>
      <c r="K475" s="164"/>
      <c r="L475" s="164"/>
      <c r="M475" s="164"/>
      <c r="N475" s="164"/>
      <c r="O475" s="164"/>
      <c r="P475" s="164"/>
      <c r="Q475" s="164"/>
      <c r="R475" s="164"/>
      <c r="S475" s="164"/>
      <c r="T475" s="164"/>
      <c r="U475" s="165"/>
      <c r="V475" s="165"/>
      <c r="W475" s="164"/>
      <c r="X475" s="164"/>
      <c r="Y475" s="164"/>
      <c r="Z475" s="164"/>
      <c r="AA475" s="164"/>
      <c r="AB475" s="164"/>
      <c r="AC475" s="164"/>
      <c r="AD475" s="164"/>
      <c r="AE475" s="164"/>
      <c r="AF475" s="164"/>
      <c r="AG475" s="164"/>
      <c r="AH475" s="164"/>
      <c r="AI475" s="164"/>
      <c r="AJ475" s="164"/>
      <c r="AK475" s="164"/>
      <c r="AL475" s="164"/>
      <c r="AM475" s="164"/>
      <c r="AN475" s="164"/>
      <c r="AO475" s="164"/>
      <c r="AP475" s="164"/>
      <c r="AQ475" s="164"/>
      <c r="AR475" s="164"/>
      <c r="AS475" s="164"/>
      <c r="AT475" s="164"/>
      <c r="AU475" s="164"/>
      <c r="AV475" s="164"/>
      <c r="AW475" s="164"/>
      <c r="AX475" s="164"/>
      <c r="AY475" s="164"/>
      <c r="AZ475" s="164"/>
      <c r="BA475" s="164"/>
      <c r="BB475" s="164"/>
      <c r="BC475" s="164"/>
      <c r="BD475" s="164"/>
      <c r="BE475" s="164"/>
      <c r="BF475" s="164"/>
      <c r="BG475" s="164"/>
      <c r="BH475" s="164"/>
      <c r="BI475" s="164"/>
      <c r="BJ475" s="164"/>
      <c r="BK475" s="164"/>
      <c r="BL475" s="164"/>
    </row>
    <row r="476" spans="1:64" s="163" customFormat="1" ht="30" customHeight="1" thickBot="1" x14ac:dyDescent="0.4">
      <c r="A476" s="215"/>
      <c r="B476" s="169">
        <f>SubmittalSchedule!A474</f>
        <v>0</v>
      </c>
      <c r="C476" s="170">
        <f>SubmittalSchedule!B474</f>
        <v>0</v>
      </c>
      <c r="D476" s="172">
        <v>0</v>
      </c>
      <c r="E476" s="171" t="d">
        <f>SubmittalSchedule!C474</f>
        <v>1899-12-30</v>
      </c>
      <c r="F476" s="174" t="d">
        <f t="shared" si="26"/>
        <v>1900-01-13</v>
      </c>
      <c r="G476" s="214" t="str">
        <f t="shared" ca="1" si="27"/>
        <v>Due</v>
      </c>
      <c r="H476" s="162">
        <f t="shared" si="25"/>
        <v>15</v>
      </c>
      <c r="I476" s="164"/>
      <c r="J476" s="164"/>
      <c r="K476" s="164"/>
      <c r="L476" s="164"/>
      <c r="M476" s="164"/>
      <c r="N476" s="164"/>
      <c r="O476" s="164"/>
      <c r="P476" s="164"/>
      <c r="Q476" s="164"/>
      <c r="R476" s="164"/>
      <c r="S476" s="164"/>
      <c r="T476" s="164"/>
      <c r="U476" s="165"/>
      <c r="V476" s="165"/>
      <c r="W476" s="164"/>
      <c r="X476" s="164"/>
      <c r="Y476" s="164"/>
      <c r="Z476" s="164"/>
      <c r="AA476" s="164"/>
      <c r="AB476" s="164"/>
      <c r="AC476" s="164"/>
      <c r="AD476" s="164"/>
      <c r="AE476" s="164"/>
      <c r="AF476" s="164"/>
      <c r="AG476" s="164"/>
      <c r="AH476" s="164"/>
      <c r="AI476" s="164"/>
      <c r="AJ476" s="164"/>
      <c r="AK476" s="164"/>
      <c r="AL476" s="164"/>
      <c r="AM476" s="164"/>
      <c r="AN476" s="164"/>
      <c r="AO476" s="164"/>
      <c r="AP476" s="164"/>
      <c r="AQ476" s="164"/>
      <c r="AR476" s="164"/>
      <c r="AS476" s="164"/>
      <c r="AT476" s="164"/>
      <c r="AU476" s="164"/>
      <c r="AV476" s="164"/>
      <c r="AW476" s="164"/>
      <c r="AX476" s="164"/>
      <c r="AY476" s="164"/>
      <c r="AZ476" s="164"/>
      <c r="BA476" s="164"/>
      <c r="BB476" s="164"/>
      <c r="BC476" s="164"/>
      <c r="BD476" s="164"/>
      <c r="BE476" s="164"/>
      <c r="BF476" s="164"/>
      <c r="BG476" s="164"/>
      <c r="BH476" s="164"/>
      <c r="BI476" s="164"/>
      <c r="BJ476" s="164"/>
      <c r="BK476" s="164"/>
      <c r="BL476" s="164"/>
    </row>
    <row r="477" spans="1:64" s="163" customFormat="1" ht="30" customHeight="1" thickBot="1" x14ac:dyDescent="0.4">
      <c r="A477" s="215"/>
      <c r="B477" s="169">
        <f>SubmittalSchedule!A475</f>
        <v>0</v>
      </c>
      <c r="C477" s="170">
        <f>SubmittalSchedule!B475</f>
        <v>0</v>
      </c>
      <c r="D477" s="172">
        <v>0</v>
      </c>
      <c r="E477" s="171" t="d">
        <f>SubmittalSchedule!C475</f>
        <v>1899-12-30</v>
      </c>
      <c r="F477" s="174" t="d">
        <f t="shared" si="26"/>
        <v>1900-01-13</v>
      </c>
      <c r="G477" s="214" t="str">
        <f t="shared" ca="1" si="27"/>
        <v>Due</v>
      </c>
      <c r="H477" s="162">
        <f t="shared" si="25"/>
        <v>15</v>
      </c>
      <c r="I477" s="164"/>
      <c r="J477" s="164"/>
      <c r="K477" s="164"/>
      <c r="L477" s="164"/>
      <c r="M477" s="164"/>
      <c r="N477" s="164"/>
      <c r="O477" s="164"/>
      <c r="P477" s="164"/>
      <c r="Q477" s="164"/>
      <c r="R477" s="164"/>
      <c r="S477" s="164"/>
      <c r="T477" s="164"/>
      <c r="U477" s="165"/>
      <c r="V477" s="165"/>
      <c r="W477" s="164"/>
      <c r="X477" s="164"/>
      <c r="Y477" s="164"/>
      <c r="Z477" s="164"/>
      <c r="AA477" s="164"/>
      <c r="AB477" s="164"/>
      <c r="AC477" s="164"/>
      <c r="AD477" s="164"/>
      <c r="AE477" s="164"/>
      <c r="AF477" s="164"/>
      <c r="AG477" s="164"/>
      <c r="AH477" s="164"/>
      <c r="AI477" s="164"/>
      <c r="AJ477" s="164"/>
      <c r="AK477" s="164"/>
      <c r="AL477" s="164"/>
      <c r="AM477" s="164"/>
      <c r="AN477" s="164"/>
      <c r="AO477" s="164"/>
      <c r="AP477" s="164"/>
      <c r="AQ477" s="164"/>
      <c r="AR477" s="164"/>
      <c r="AS477" s="164"/>
      <c r="AT477" s="164"/>
      <c r="AU477" s="164"/>
      <c r="AV477" s="164"/>
      <c r="AW477" s="164"/>
      <c r="AX477" s="164"/>
      <c r="AY477" s="164"/>
      <c r="AZ477" s="164"/>
      <c r="BA477" s="164"/>
      <c r="BB477" s="164"/>
      <c r="BC477" s="164"/>
      <c r="BD477" s="164"/>
      <c r="BE477" s="164"/>
      <c r="BF477" s="164"/>
      <c r="BG477" s="164"/>
      <c r="BH477" s="164"/>
      <c r="BI477" s="164"/>
      <c r="BJ477" s="164"/>
      <c r="BK477" s="164"/>
      <c r="BL477" s="164"/>
    </row>
    <row r="478" spans="1:64" s="163" customFormat="1" ht="30" customHeight="1" thickBot="1" x14ac:dyDescent="0.4">
      <c r="A478" s="215"/>
      <c r="B478" s="169">
        <f>SubmittalSchedule!A476</f>
        <v>0</v>
      </c>
      <c r="C478" s="170">
        <f>SubmittalSchedule!B476</f>
        <v>0</v>
      </c>
      <c r="D478" s="172">
        <v>0</v>
      </c>
      <c r="E478" s="171" t="d">
        <f>SubmittalSchedule!C476</f>
        <v>1899-12-30</v>
      </c>
      <c r="F478" s="174" t="d">
        <f t="shared" si="26"/>
        <v>1900-01-13</v>
      </c>
      <c r="G478" s="214" t="str">
        <f t="shared" ca="1" si="27"/>
        <v>Due</v>
      </c>
      <c r="H478" s="162">
        <f t="shared" si="25"/>
        <v>15</v>
      </c>
      <c r="I478" s="164"/>
      <c r="J478" s="164"/>
      <c r="K478" s="164"/>
      <c r="L478" s="164"/>
      <c r="M478" s="164"/>
      <c r="N478" s="164"/>
      <c r="O478" s="164"/>
      <c r="P478" s="164"/>
      <c r="Q478" s="164"/>
      <c r="R478" s="164"/>
      <c r="S478" s="164"/>
      <c r="T478" s="164"/>
      <c r="U478" s="165"/>
      <c r="V478" s="165"/>
      <c r="W478" s="164"/>
      <c r="X478" s="164"/>
      <c r="Y478" s="164"/>
      <c r="Z478" s="164"/>
      <c r="AA478" s="164"/>
      <c r="AB478" s="164"/>
      <c r="AC478" s="164"/>
      <c r="AD478" s="164"/>
      <c r="AE478" s="164"/>
      <c r="AF478" s="164"/>
      <c r="AG478" s="164"/>
      <c r="AH478" s="164"/>
      <c r="AI478" s="164"/>
      <c r="AJ478" s="164"/>
      <c r="AK478" s="164"/>
      <c r="AL478" s="164"/>
      <c r="AM478" s="164"/>
      <c r="AN478" s="164"/>
      <c r="AO478" s="164"/>
      <c r="AP478" s="164"/>
      <c r="AQ478" s="164"/>
      <c r="AR478" s="164"/>
      <c r="AS478" s="164"/>
      <c r="AT478" s="164"/>
      <c r="AU478" s="164"/>
      <c r="AV478" s="164"/>
      <c r="AW478" s="164"/>
      <c r="AX478" s="164"/>
      <c r="AY478" s="164"/>
      <c r="AZ478" s="164"/>
      <c r="BA478" s="164"/>
      <c r="BB478" s="164"/>
      <c r="BC478" s="164"/>
      <c r="BD478" s="164"/>
      <c r="BE478" s="164"/>
      <c r="BF478" s="164"/>
      <c r="BG478" s="164"/>
      <c r="BH478" s="164"/>
      <c r="BI478" s="164"/>
      <c r="BJ478" s="164"/>
      <c r="BK478" s="164"/>
      <c r="BL478" s="164"/>
    </row>
    <row r="479" spans="1:64" s="163" customFormat="1" ht="30" customHeight="1" thickBot="1" x14ac:dyDescent="0.4">
      <c r="A479" s="215"/>
      <c r="B479" s="169">
        <f>SubmittalSchedule!A477</f>
        <v>0</v>
      </c>
      <c r="C479" s="170">
        <f>SubmittalSchedule!B477</f>
        <v>0</v>
      </c>
      <c r="D479" s="172">
        <v>0</v>
      </c>
      <c r="E479" s="171" t="d">
        <f>SubmittalSchedule!C477</f>
        <v>1899-12-30</v>
      </c>
      <c r="F479" s="174" t="d">
        <f t="shared" si="26"/>
        <v>1900-01-13</v>
      </c>
      <c r="G479" s="214" t="str">
        <f t="shared" ca="1" si="27"/>
        <v>Due</v>
      </c>
      <c r="H479" s="162">
        <f t="shared" si="25"/>
        <v>15</v>
      </c>
      <c r="I479" s="164"/>
      <c r="J479" s="164"/>
      <c r="K479" s="164"/>
      <c r="L479" s="164"/>
      <c r="M479" s="164"/>
      <c r="N479" s="164"/>
      <c r="O479" s="164"/>
      <c r="P479" s="164"/>
      <c r="Q479" s="164"/>
      <c r="R479" s="164"/>
      <c r="S479" s="164"/>
      <c r="T479" s="164"/>
      <c r="U479" s="165"/>
      <c r="V479" s="165"/>
      <c r="W479" s="164"/>
      <c r="X479" s="164"/>
      <c r="Y479" s="164"/>
      <c r="Z479" s="164"/>
      <c r="AA479" s="164"/>
      <c r="AB479" s="164"/>
      <c r="AC479" s="164"/>
      <c r="AD479" s="164"/>
      <c r="AE479" s="164"/>
      <c r="AF479" s="164"/>
      <c r="AG479" s="164"/>
      <c r="AH479" s="164"/>
      <c r="AI479" s="164"/>
      <c r="AJ479" s="164"/>
      <c r="AK479" s="164"/>
      <c r="AL479" s="164"/>
      <c r="AM479" s="164"/>
      <c r="AN479" s="164"/>
      <c r="AO479" s="164"/>
      <c r="AP479" s="164"/>
      <c r="AQ479" s="164"/>
      <c r="AR479" s="164"/>
      <c r="AS479" s="164"/>
      <c r="AT479" s="164"/>
      <c r="AU479" s="164"/>
      <c r="AV479" s="164"/>
      <c r="AW479" s="164"/>
      <c r="AX479" s="164"/>
      <c r="AY479" s="164"/>
      <c r="AZ479" s="164"/>
      <c r="BA479" s="164"/>
      <c r="BB479" s="164"/>
      <c r="BC479" s="164"/>
      <c r="BD479" s="164"/>
      <c r="BE479" s="164"/>
      <c r="BF479" s="164"/>
      <c r="BG479" s="164"/>
      <c r="BH479" s="164"/>
      <c r="BI479" s="164"/>
      <c r="BJ479" s="164"/>
      <c r="BK479" s="164"/>
      <c r="BL479" s="164"/>
    </row>
    <row r="480" spans="1:64" s="163" customFormat="1" ht="30" customHeight="1" thickBot="1" x14ac:dyDescent="0.4">
      <c r="A480" s="215"/>
      <c r="B480" s="169">
        <f>SubmittalSchedule!A478</f>
        <v>0</v>
      </c>
      <c r="C480" s="170">
        <f>SubmittalSchedule!B478</f>
        <v>0</v>
      </c>
      <c r="D480" s="172">
        <v>0</v>
      </c>
      <c r="E480" s="171" t="d">
        <f>SubmittalSchedule!C478</f>
        <v>1899-12-30</v>
      </c>
      <c r="F480" s="174" t="d">
        <f t="shared" si="26"/>
        <v>1900-01-13</v>
      </c>
      <c r="G480" s="214" t="str">
        <f t="shared" ca="1" si="27"/>
        <v>Due</v>
      </c>
      <c r="H480" s="162">
        <f t="shared" si="25"/>
        <v>15</v>
      </c>
      <c r="I480" s="164"/>
      <c r="J480" s="164"/>
      <c r="K480" s="164"/>
      <c r="L480" s="164"/>
      <c r="M480" s="164"/>
      <c r="N480" s="164"/>
      <c r="O480" s="164"/>
      <c r="P480" s="164"/>
      <c r="Q480" s="164"/>
      <c r="R480" s="164"/>
      <c r="S480" s="164"/>
      <c r="T480" s="164"/>
      <c r="U480" s="165"/>
      <c r="V480" s="165"/>
      <c r="W480" s="164"/>
      <c r="X480" s="164"/>
      <c r="Y480" s="164"/>
      <c r="Z480" s="164"/>
      <c r="AA480" s="164"/>
      <c r="AB480" s="164"/>
      <c r="AC480" s="164"/>
      <c r="AD480" s="164"/>
      <c r="AE480" s="164"/>
      <c r="AF480" s="164"/>
      <c r="AG480" s="164"/>
      <c r="AH480" s="164"/>
      <c r="AI480" s="164"/>
      <c r="AJ480" s="164"/>
      <c r="AK480" s="164"/>
      <c r="AL480" s="164"/>
      <c r="AM480" s="164"/>
      <c r="AN480" s="164"/>
      <c r="AO480" s="164"/>
      <c r="AP480" s="164"/>
      <c r="AQ480" s="164"/>
      <c r="AR480" s="164"/>
      <c r="AS480" s="164"/>
      <c r="AT480" s="164"/>
      <c r="AU480" s="164"/>
      <c r="AV480" s="164"/>
      <c r="AW480" s="164"/>
      <c r="AX480" s="164"/>
      <c r="AY480" s="164"/>
      <c r="AZ480" s="164"/>
      <c r="BA480" s="164"/>
      <c r="BB480" s="164"/>
      <c r="BC480" s="164"/>
      <c r="BD480" s="164"/>
      <c r="BE480" s="164"/>
      <c r="BF480" s="164"/>
      <c r="BG480" s="164"/>
      <c r="BH480" s="164"/>
      <c r="BI480" s="164"/>
      <c r="BJ480" s="164"/>
      <c r="BK480" s="164"/>
      <c r="BL480" s="164"/>
    </row>
    <row r="481" spans="1:64" s="163" customFormat="1" ht="30" customHeight="1" thickBot="1" x14ac:dyDescent="0.4">
      <c r="A481" s="215"/>
      <c r="B481" s="169">
        <f>SubmittalSchedule!A479</f>
        <v>0</v>
      </c>
      <c r="C481" s="170">
        <f>SubmittalSchedule!B479</f>
        <v>0</v>
      </c>
      <c r="D481" s="172">
        <v>0</v>
      </c>
      <c r="E481" s="171" t="d">
        <f>SubmittalSchedule!C479</f>
        <v>1899-12-30</v>
      </c>
      <c r="F481" s="174" t="d">
        <f t="shared" si="26"/>
        <v>1900-01-13</v>
      </c>
      <c r="G481" s="214" t="str">
        <f t="shared" ca="1" si="27"/>
        <v>Due</v>
      </c>
      <c r="H481" s="162">
        <f t="shared" si="25"/>
        <v>15</v>
      </c>
      <c r="I481" s="164"/>
      <c r="J481" s="164"/>
      <c r="K481" s="164"/>
      <c r="L481" s="164"/>
      <c r="M481" s="164"/>
      <c r="N481" s="164"/>
      <c r="O481" s="164"/>
      <c r="P481" s="164"/>
      <c r="Q481" s="164"/>
      <c r="R481" s="164"/>
      <c r="S481" s="164"/>
      <c r="T481" s="164"/>
      <c r="U481" s="165"/>
      <c r="V481" s="165"/>
      <c r="W481" s="164"/>
      <c r="X481" s="164"/>
      <c r="Y481" s="164"/>
      <c r="Z481" s="164"/>
      <c r="AA481" s="164"/>
      <c r="AB481" s="164"/>
      <c r="AC481" s="164"/>
      <c r="AD481" s="164"/>
      <c r="AE481" s="164"/>
      <c r="AF481" s="164"/>
      <c r="AG481" s="164"/>
      <c r="AH481" s="164"/>
      <c r="AI481" s="164"/>
      <c r="AJ481" s="164"/>
      <c r="AK481" s="164"/>
      <c r="AL481" s="164"/>
      <c r="AM481" s="164"/>
      <c r="AN481" s="164"/>
      <c r="AO481" s="164"/>
      <c r="AP481" s="164"/>
      <c r="AQ481" s="164"/>
      <c r="AR481" s="164"/>
      <c r="AS481" s="164"/>
      <c r="AT481" s="164"/>
      <c r="AU481" s="164"/>
      <c r="AV481" s="164"/>
      <c r="AW481" s="164"/>
      <c r="AX481" s="164"/>
      <c r="AY481" s="164"/>
      <c r="AZ481" s="164"/>
      <c r="BA481" s="164"/>
      <c r="BB481" s="164"/>
      <c r="BC481" s="164"/>
      <c r="BD481" s="164"/>
      <c r="BE481" s="164"/>
      <c r="BF481" s="164"/>
      <c r="BG481" s="164"/>
      <c r="BH481" s="164"/>
      <c r="BI481" s="164"/>
      <c r="BJ481" s="164"/>
      <c r="BK481" s="164"/>
      <c r="BL481" s="164"/>
    </row>
    <row r="482" spans="1:64" s="163" customFormat="1" ht="30" customHeight="1" thickBot="1" x14ac:dyDescent="0.4">
      <c r="A482" s="215"/>
      <c r="B482" s="169">
        <f>SubmittalSchedule!A480</f>
        <v>0</v>
      </c>
      <c r="C482" s="170">
        <f>SubmittalSchedule!B480</f>
        <v>0</v>
      </c>
      <c r="D482" s="172">
        <v>0</v>
      </c>
      <c r="E482" s="171" t="d">
        <f>SubmittalSchedule!C480</f>
        <v>1899-12-30</v>
      </c>
      <c r="F482" s="174" t="d">
        <f t="shared" si="26"/>
        <v>1900-01-13</v>
      </c>
      <c r="G482" s="214" t="str">
        <f t="shared" ca="1" si="27"/>
        <v>Due</v>
      </c>
      <c r="H482" s="162">
        <f t="shared" si="25"/>
        <v>15</v>
      </c>
      <c r="I482" s="164"/>
      <c r="J482" s="164"/>
      <c r="K482" s="164"/>
      <c r="L482" s="164"/>
      <c r="M482" s="164"/>
      <c r="N482" s="164"/>
      <c r="O482" s="164"/>
      <c r="P482" s="164"/>
      <c r="Q482" s="164"/>
      <c r="R482" s="164"/>
      <c r="S482" s="164"/>
      <c r="T482" s="164"/>
      <c r="U482" s="165"/>
      <c r="V482" s="165"/>
      <c r="W482" s="164"/>
      <c r="X482" s="164"/>
      <c r="Y482" s="164"/>
      <c r="Z482" s="164"/>
      <c r="AA482" s="164"/>
      <c r="AB482" s="164"/>
      <c r="AC482" s="164"/>
      <c r="AD482" s="164"/>
      <c r="AE482" s="164"/>
      <c r="AF482" s="164"/>
      <c r="AG482" s="164"/>
      <c r="AH482" s="164"/>
      <c r="AI482" s="164"/>
      <c r="AJ482" s="164"/>
      <c r="AK482" s="164"/>
      <c r="AL482" s="164"/>
      <c r="AM482" s="164"/>
      <c r="AN482" s="164"/>
      <c r="AO482" s="164"/>
      <c r="AP482" s="164"/>
      <c r="AQ482" s="164"/>
      <c r="AR482" s="164"/>
      <c r="AS482" s="164"/>
      <c r="AT482" s="164"/>
      <c r="AU482" s="164"/>
      <c r="AV482" s="164"/>
      <c r="AW482" s="164"/>
      <c r="AX482" s="164"/>
      <c r="AY482" s="164"/>
      <c r="AZ482" s="164"/>
      <c r="BA482" s="164"/>
      <c r="BB482" s="164"/>
      <c r="BC482" s="164"/>
      <c r="BD482" s="164"/>
      <c r="BE482" s="164"/>
      <c r="BF482" s="164"/>
      <c r="BG482" s="164"/>
      <c r="BH482" s="164"/>
      <c r="BI482" s="164"/>
      <c r="BJ482" s="164"/>
      <c r="BK482" s="164"/>
      <c r="BL482" s="164"/>
    </row>
    <row r="483" spans="1:64" s="163" customFormat="1" ht="30" customHeight="1" thickBot="1" x14ac:dyDescent="0.4">
      <c r="A483" s="215"/>
      <c r="B483" s="169">
        <f>SubmittalSchedule!A481</f>
        <v>0</v>
      </c>
      <c r="C483" s="170">
        <f>SubmittalSchedule!B481</f>
        <v>0</v>
      </c>
      <c r="D483" s="172">
        <v>0</v>
      </c>
      <c r="E483" s="171" t="d">
        <f>SubmittalSchedule!C481</f>
        <v>1899-12-30</v>
      </c>
      <c r="F483" s="174" t="d">
        <f t="shared" si="26"/>
        <v>1900-01-13</v>
      </c>
      <c r="G483" s="214" t="str">
        <f t="shared" ca="1" si="27"/>
        <v>Due</v>
      </c>
      <c r="H483" s="162">
        <f t="shared" si="25"/>
        <v>15</v>
      </c>
      <c r="I483" s="164"/>
      <c r="J483" s="164"/>
      <c r="K483" s="164"/>
      <c r="L483" s="164"/>
      <c r="M483" s="164"/>
      <c r="N483" s="164"/>
      <c r="O483" s="164"/>
      <c r="P483" s="164"/>
      <c r="Q483" s="164"/>
      <c r="R483" s="164"/>
      <c r="S483" s="164"/>
      <c r="T483" s="164"/>
      <c r="U483" s="165"/>
      <c r="V483" s="165"/>
      <c r="W483" s="164"/>
      <c r="X483" s="164"/>
      <c r="Y483" s="164"/>
      <c r="Z483" s="164"/>
      <c r="AA483" s="164"/>
      <c r="AB483" s="164"/>
      <c r="AC483" s="164"/>
      <c r="AD483" s="164"/>
      <c r="AE483" s="164"/>
      <c r="AF483" s="164"/>
      <c r="AG483" s="164"/>
      <c r="AH483" s="164"/>
      <c r="AI483" s="164"/>
      <c r="AJ483" s="164"/>
      <c r="AK483" s="164"/>
      <c r="AL483" s="164"/>
      <c r="AM483" s="164"/>
      <c r="AN483" s="164"/>
      <c r="AO483" s="164"/>
      <c r="AP483" s="164"/>
      <c r="AQ483" s="164"/>
      <c r="AR483" s="164"/>
      <c r="AS483" s="164"/>
      <c r="AT483" s="164"/>
      <c r="AU483" s="164"/>
      <c r="AV483" s="164"/>
      <c r="AW483" s="164"/>
      <c r="AX483" s="164"/>
      <c r="AY483" s="164"/>
      <c r="AZ483" s="164"/>
      <c r="BA483" s="164"/>
      <c r="BB483" s="164"/>
      <c r="BC483" s="164"/>
      <c r="BD483" s="164"/>
      <c r="BE483" s="164"/>
      <c r="BF483" s="164"/>
      <c r="BG483" s="164"/>
      <c r="BH483" s="164"/>
      <c r="BI483" s="164"/>
      <c r="BJ483" s="164"/>
      <c r="BK483" s="164"/>
      <c r="BL483" s="164"/>
    </row>
    <row r="484" spans="1:64" s="163" customFormat="1" ht="30" customHeight="1" thickBot="1" x14ac:dyDescent="0.4">
      <c r="A484" s="215"/>
      <c r="B484" s="169">
        <f>SubmittalSchedule!A482</f>
        <v>0</v>
      </c>
      <c r="C484" s="170">
        <f>SubmittalSchedule!B482</f>
        <v>0</v>
      </c>
      <c r="D484" s="172">
        <v>0</v>
      </c>
      <c r="E484" s="171" t="d">
        <f>SubmittalSchedule!C482</f>
        <v>1899-12-30</v>
      </c>
      <c r="F484" s="174" t="d">
        <f t="shared" si="26"/>
        <v>1900-01-13</v>
      </c>
      <c r="G484" s="214" t="str">
        <f t="shared" ca="1" si="27"/>
        <v>Due</v>
      </c>
      <c r="H484" s="162">
        <f t="shared" si="25"/>
        <v>15</v>
      </c>
      <c r="I484" s="164"/>
      <c r="J484" s="164"/>
      <c r="K484" s="164"/>
      <c r="L484" s="164"/>
      <c r="M484" s="164"/>
      <c r="N484" s="164"/>
      <c r="O484" s="164"/>
      <c r="P484" s="164"/>
      <c r="Q484" s="164"/>
      <c r="R484" s="164"/>
      <c r="S484" s="164"/>
      <c r="T484" s="164"/>
      <c r="U484" s="165"/>
      <c r="V484" s="165"/>
      <c r="W484" s="164"/>
      <c r="X484" s="164"/>
      <c r="Y484" s="164"/>
      <c r="Z484" s="164"/>
      <c r="AA484" s="164"/>
      <c r="AB484" s="164"/>
      <c r="AC484" s="164"/>
      <c r="AD484" s="164"/>
      <c r="AE484" s="164"/>
      <c r="AF484" s="164"/>
      <c r="AG484" s="164"/>
      <c r="AH484" s="164"/>
      <c r="AI484" s="164"/>
      <c r="AJ484" s="164"/>
      <c r="AK484" s="164"/>
      <c r="AL484" s="164"/>
      <c r="AM484" s="164"/>
      <c r="AN484" s="164"/>
      <c r="AO484" s="164"/>
      <c r="AP484" s="164"/>
      <c r="AQ484" s="164"/>
      <c r="AR484" s="164"/>
      <c r="AS484" s="164"/>
      <c r="AT484" s="164"/>
      <c r="AU484" s="164"/>
      <c r="AV484" s="164"/>
      <c r="AW484" s="164"/>
      <c r="AX484" s="164"/>
      <c r="AY484" s="164"/>
      <c r="AZ484" s="164"/>
      <c r="BA484" s="164"/>
      <c r="BB484" s="164"/>
      <c r="BC484" s="164"/>
      <c r="BD484" s="164"/>
      <c r="BE484" s="164"/>
      <c r="BF484" s="164"/>
      <c r="BG484" s="164"/>
      <c r="BH484" s="164"/>
      <c r="BI484" s="164"/>
      <c r="BJ484" s="164"/>
      <c r="BK484" s="164"/>
      <c r="BL484" s="164"/>
    </row>
    <row r="485" spans="1:64" s="163" customFormat="1" ht="30" customHeight="1" thickBot="1" x14ac:dyDescent="0.4">
      <c r="A485" s="215"/>
      <c r="B485" s="169">
        <f>SubmittalSchedule!A483</f>
        <v>0</v>
      </c>
      <c r="C485" s="170">
        <f>SubmittalSchedule!B483</f>
        <v>0</v>
      </c>
      <c r="D485" s="172">
        <v>0</v>
      </c>
      <c r="E485" s="171" t="d">
        <f>SubmittalSchedule!C483</f>
        <v>1899-12-30</v>
      </c>
      <c r="F485" s="174" t="d">
        <f t="shared" si="26"/>
        <v>1900-01-13</v>
      </c>
      <c r="G485" s="214" t="str">
        <f t="shared" ca="1" si="27"/>
        <v>Due</v>
      </c>
      <c r="H485" s="162">
        <f t="shared" si="25"/>
        <v>15</v>
      </c>
      <c r="I485" s="164"/>
      <c r="J485" s="164"/>
      <c r="K485" s="164"/>
      <c r="L485" s="164"/>
      <c r="M485" s="164"/>
      <c r="N485" s="164"/>
      <c r="O485" s="164"/>
      <c r="P485" s="164"/>
      <c r="Q485" s="164"/>
      <c r="R485" s="164"/>
      <c r="S485" s="164"/>
      <c r="T485" s="164"/>
      <c r="U485" s="165"/>
      <c r="V485" s="165"/>
      <c r="W485" s="164"/>
      <c r="X485" s="164"/>
      <c r="Y485" s="164"/>
      <c r="Z485" s="164"/>
      <c r="AA485" s="164"/>
      <c r="AB485" s="164"/>
      <c r="AC485" s="164"/>
      <c r="AD485" s="164"/>
      <c r="AE485" s="164"/>
      <c r="AF485" s="164"/>
      <c r="AG485" s="164"/>
      <c r="AH485" s="164"/>
      <c r="AI485" s="164"/>
      <c r="AJ485" s="164"/>
      <c r="AK485" s="164"/>
      <c r="AL485" s="164"/>
      <c r="AM485" s="164"/>
      <c r="AN485" s="164"/>
      <c r="AO485" s="164"/>
      <c r="AP485" s="164"/>
      <c r="AQ485" s="164"/>
      <c r="AR485" s="164"/>
      <c r="AS485" s="164"/>
      <c r="AT485" s="164"/>
      <c r="AU485" s="164"/>
      <c r="AV485" s="164"/>
      <c r="AW485" s="164"/>
      <c r="AX485" s="164"/>
      <c r="AY485" s="164"/>
      <c r="AZ485" s="164"/>
      <c r="BA485" s="164"/>
      <c r="BB485" s="164"/>
      <c r="BC485" s="164"/>
      <c r="BD485" s="164"/>
      <c r="BE485" s="164"/>
      <c r="BF485" s="164"/>
      <c r="BG485" s="164"/>
      <c r="BH485" s="164"/>
      <c r="BI485" s="164"/>
      <c r="BJ485" s="164"/>
      <c r="BK485" s="164"/>
      <c r="BL485" s="164"/>
    </row>
    <row r="486" spans="1:64" s="163" customFormat="1" ht="30" customHeight="1" thickBot="1" x14ac:dyDescent="0.4">
      <c r="A486" s="215"/>
      <c r="B486" s="169">
        <f>SubmittalSchedule!A484</f>
        <v>0</v>
      </c>
      <c r="C486" s="170">
        <f>SubmittalSchedule!B484</f>
        <v>0</v>
      </c>
      <c r="D486" s="172">
        <v>0</v>
      </c>
      <c r="E486" s="171" t="d">
        <f>SubmittalSchedule!C484</f>
        <v>1899-12-30</v>
      </c>
      <c r="F486" s="174" t="d">
        <f t="shared" si="26"/>
        <v>1900-01-13</v>
      </c>
      <c r="G486" s="214" t="str">
        <f t="shared" ca="1" si="27"/>
        <v>Due</v>
      </c>
      <c r="H486" s="162">
        <f t="shared" si="25"/>
        <v>15</v>
      </c>
      <c r="I486" s="164"/>
      <c r="J486" s="164"/>
      <c r="K486" s="164"/>
      <c r="L486" s="164"/>
      <c r="M486" s="164"/>
      <c r="N486" s="164"/>
      <c r="O486" s="164"/>
      <c r="P486" s="164"/>
      <c r="Q486" s="164"/>
      <c r="R486" s="164"/>
      <c r="S486" s="164"/>
      <c r="T486" s="164"/>
      <c r="U486" s="165"/>
      <c r="V486" s="165"/>
      <c r="W486" s="164"/>
      <c r="X486" s="164"/>
      <c r="Y486" s="164"/>
      <c r="Z486" s="164"/>
      <c r="AA486" s="164"/>
      <c r="AB486" s="164"/>
      <c r="AC486" s="164"/>
      <c r="AD486" s="164"/>
      <c r="AE486" s="164"/>
      <c r="AF486" s="164"/>
      <c r="AG486" s="164"/>
      <c r="AH486" s="164"/>
      <c r="AI486" s="164"/>
      <c r="AJ486" s="164"/>
      <c r="AK486" s="164"/>
      <c r="AL486" s="164"/>
      <c r="AM486" s="164"/>
      <c r="AN486" s="164"/>
      <c r="AO486" s="164"/>
      <c r="AP486" s="164"/>
      <c r="AQ486" s="164"/>
      <c r="AR486" s="164"/>
      <c r="AS486" s="164"/>
      <c r="AT486" s="164"/>
      <c r="AU486" s="164"/>
      <c r="AV486" s="164"/>
      <c r="AW486" s="164"/>
      <c r="AX486" s="164"/>
      <c r="AY486" s="164"/>
      <c r="AZ486" s="164"/>
      <c r="BA486" s="164"/>
      <c r="BB486" s="164"/>
      <c r="BC486" s="164"/>
      <c r="BD486" s="164"/>
      <c r="BE486" s="164"/>
      <c r="BF486" s="164"/>
      <c r="BG486" s="164"/>
      <c r="BH486" s="164"/>
      <c r="BI486" s="164"/>
      <c r="BJ486" s="164"/>
      <c r="BK486" s="164"/>
      <c r="BL486" s="164"/>
    </row>
    <row r="487" spans="1:64" s="163" customFormat="1" ht="30" customHeight="1" thickBot="1" x14ac:dyDescent="0.4">
      <c r="A487" s="215"/>
      <c r="B487" s="169">
        <f>SubmittalSchedule!A485</f>
        <v>0</v>
      </c>
      <c r="C487" s="170">
        <f>SubmittalSchedule!B485</f>
        <v>0</v>
      </c>
      <c r="D487" s="172">
        <v>0</v>
      </c>
      <c r="E487" s="171" t="d">
        <f>SubmittalSchedule!C485</f>
        <v>1899-12-30</v>
      </c>
      <c r="F487" s="174" t="d">
        <f t="shared" si="26"/>
        <v>1900-01-13</v>
      </c>
      <c r="G487" s="214" t="str">
        <f t="shared" ca="1" si="27"/>
        <v>Due</v>
      </c>
      <c r="H487" s="162">
        <f t="shared" si="25"/>
        <v>15</v>
      </c>
      <c r="I487" s="164"/>
      <c r="J487" s="164"/>
      <c r="K487" s="164"/>
      <c r="L487" s="164"/>
      <c r="M487" s="164"/>
      <c r="N487" s="164"/>
      <c r="O487" s="164"/>
      <c r="P487" s="164"/>
      <c r="Q487" s="164"/>
      <c r="R487" s="164"/>
      <c r="S487" s="164"/>
      <c r="T487" s="164"/>
      <c r="U487" s="165"/>
      <c r="V487" s="165"/>
      <c r="W487" s="164"/>
      <c r="X487" s="164"/>
      <c r="Y487" s="164"/>
      <c r="Z487" s="164"/>
      <c r="AA487" s="164"/>
      <c r="AB487" s="164"/>
      <c r="AC487" s="164"/>
      <c r="AD487" s="164"/>
      <c r="AE487" s="164"/>
      <c r="AF487" s="164"/>
      <c r="AG487" s="164"/>
      <c r="AH487" s="164"/>
      <c r="AI487" s="164"/>
      <c r="AJ487" s="164"/>
      <c r="AK487" s="164"/>
      <c r="AL487" s="164"/>
      <c r="AM487" s="164"/>
      <c r="AN487" s="164"/>
      <c r="AO487" s="164"/>
      <c r="AP487" s="164"/>
      <c r="AQ487" s="164"/>
      <c r="AR487" s="164"/>
      <c r="AS487" s="164"/>
      <c r="AT487" s="164"/>
      <c r="AU487" s="164"/>
      <c r="AV487" s="164"/>
      <c r="AW487" s="164"/>
      <c r="AX487" s="164"/>
      <c r="AY487" s="164"/>
      <c r="AZ487" s="164"/>
      <c r="BA487" s="164"/>
      <c r="BB487" s="164"/>
      <c r="BC487" s="164"/>
      <c r="BD487" s="164"/>
      <c r="BE487" s="164"/>
      <c r="BF487" s="164"/>
      <c r="BG487" s="164"/>
      <c r="BH487" s="164"/>
      <c r="BI487" s="164"/>
      <c r="BJ487" s="164"/>
      <c r="BK487" s="164"/>
      <c r="BL487" s="164"/>
    </row>
    <row r="488" spans="1:64" s="163" customFormat="1" ht="30" customHeight="1" thickBot="1" x14ac:dyDescent="0.4">
      <c r="A488" s="215"/>
      <c r="B488" s="169">
        <f>SubmittalSchedule!A486</f>
        <v>0</v>
      </c>
      <c r="C488" s="170">
        <f>SubmittalSchedule!B486</f>
        <v>0</v>
      </c>
      <c r="D488" s="172">
        <v>0</v>
      </c>
      <c r="E488" s="171" t="d">
        <f>SubmittalSchedule!C486</f>
        <v>1899-12-30</v>
      </c>
      <c r="F488" s="174" t="d">
        <f t="shared" si="26"/>
        <v>1900-01-13</v>
      </c>
      <c r="G488" s="214" t="str">
        <f t="shared" ca="1" si="27"/>
        <v>Due</v>
      </c>
      <c r="H488" s="162">
        <f t="shared" si="25"/>
        <v>15</v>
      </c>
      <c r="I488" s="164"/>
      <c r="J488" s="164"/>
      <c r="K488" s="164"/>
      <c r="L488" s="164"/>
      <c r="M488" s="164"/>
      <c r="N488" s="164"/>
      <c r="O488" s="164"/>
      <c r="P488" s="164"/>
      <c r="Q488" s="164"/>
      <c r="R488" s="164"/>
      <c r="S488" s="164"/>
      <c r="T488" s="164"/>
      <c r="U488" s="165"/>
      <c r="V488" s="165"/>
      <c r="W488" s="164"/>
      <c r="X488" s="164"/>
      <c r="Y488" s="164"/>
      <c r="Z488" s="164"/>
      <c r="AA488" s="164"/>
      <c r="AB488" s="164"/>
      <c r="AC488" s="164"/>
      <c r="AD488" s="164"/>
      <c r="AE488" s="164"/>
      <c r="AF488" s="164"/>
      <c r="AG488" s="164"/>
      <c r="AH488" s="164"/>
      <c r="AI488" s="164"/>
      <c r="AJ488" s="164"/>
      <c r="AK488" s="164"/>
      <c r="AL488" s="164"/>
      <c r="AM488" s="164"/>
      <c r="AN488" s="164"/>
      <c r="AO488" s="164"/>
      <c r="AP488" s="164"/>
      <c r="AQ488" s="164"/>
      <c r="AR488" s="164"/>
      <c r="AS488" s="164"/>
      <c r="AT488" s="164"/>
      <c r="AU488" s="164"/>
      <c r="AV488" s="164"/>
      <c r="AW488" s="164"/>
      <c r="AX488" s="164"/>
      <c r="AY488" s="164"/>
      <c r="AZ488" s="164"/>
      <c r="BA488" s="164"/>
      <c r="BB488" s="164"/>
      <c r="BC488" s="164"/>
      <c r="BD488" s="164"/>
      <c r="BE488" s="164"/>
      <c r="BF488" s="164"/>
      <c r="BG488" s="164"/>
      <c r="BH488" s="164"/>
      <c r="BI488" s="164"/>
      <c r="BJ488" s="164"/>
      <c r="BK488" s="164"/>
      <c r="BL488" s="164"/>
    </row>
    <row r="489" spans="1:64" s="163" customFormat="1" ht="30" customHeight="1" thickBot="1" x14ac:dyDescent="0.4">
      <c r="A489" s="215"/>
      <c r="B489" s="169">
        <f>SubmittalSchedule!A487</f>
        <v>0</v>
      </c>
      <c r="C489" s="170">
        <f>SubmittalSchedule!B487</f>
        <v>0</v>
      </c>
      <c r="D489" s="172">
        <v>0</v>
      </c>
      <c r="E489" s="171" t="d">
        <f>SubmittalSchedule!C487</f>
        <v>1899-12-30</v>
      </c>
      <c r="F489" s="174" t="d">
        <f t="shared" si="26"/>
        <v>1900-01-13</v>
      </c>
      <c r="G489" s="214" t="str">
        <f t="shared" ca="1" si="27"/>
        <v>Due</v>
      </c>
      <c r="H489" s="162">
        <f t="shared" si="25"/>
        <v>15</v>
      </c>
      <c r="I489" s="164"/>
      <c r="J489" s="164"/>
      <c r="K489" s="164"/>
      <c r="L489" s="164"/>
      <c r="M489" s="164"/>
      <c r="N489" s="164"/>
      <c r="O489" s="164"/>
      <c r="P489" s="164"/>
      <c r="Q489" s="164"/>
      <c r="R489" s="164"/>
      <c r="S489" s="164"/>
      <c r="T489" s="164"/>
      <c r="U489" s="165"/>
      <c r="V489" s="165"/>
      <c r="W489" s="164"/>
      <c r="X489" s="164"/>
      <c r="Y489" s="164"/>
      <c r="Z489" s="164"/>
      <c r="AA489" s="164"/>
      <c r="AB489" s="164"/>
      <c r="AC489" s="164"/>
      <c r="AD489" s="164"/>
      <c r="AE489" s="164"/>
      <c r="AF489" s="164"/>
      <c r="AG489" s="164"/>
      <c r="AH489" s="164"/>
      <c r="AI489" s="164"/>
      <c r="AJ489" s="164"/>
      <c r="AK489" s="164"/>
      <c r="AL489" s="164"/>
      <c r="AM489" s="164"/>
      <c r="AN489" s="164"/>
      <c r="AO489" s="164"/>
      <c r="AP489" s="164"/>
      <c r="AQ489" s="164"/>
      <c r="AR489" s="164"/>
      <c r="AS489" s="164"/>
      <c r="AT489" s="164"/>
      <c r="AU489" s="164"/>
      <c r="AV489" s="164"/>
      <c r="AW489" s="164"/>
      <c r="AX489" s="164"/>
      <c r="AY489" s="164"/>
      <c r="AZ489" s="164"/>
      <c r="BA489" s="164"/>
      <c r="BB489" s="164"/>
      <c r="BC489" s="164"/>
      <c r="BD489" s="164"/>
      <c r="BE489" s="164"/>
      <c r="BF489" s="164"/>
      <c r="BG489" s="164"/>
      <c r="BH489" s="164"/>
      <c r="BI489" s="164"/>
      <c r="BJ489" s="164"/>
      <c r="BK489" s="164"/>
      <c r="BL489" s="164"/>
    </row>
    <row r="490" spans="1:64" s="163" customFormat="1" ht="30" customHeight="1" thickBot="1" x14ac:dyDescent="0.4">
      <c r="A490" s="215"/>
      <c r="B490" s="169">
        <f>SubmittalSchedule!A488</f>
        <v>0</v>
      </c>
      <c r="C490" s="170">
        <f>SubmittalSchedule!B488</f>
        <v>0</v>
      </c>
      <c r="D490" s="172">
        <v>0</v>
      </c>
      <c r="E490" s="171" t="d">
        <f>SubmittalSchedule!C488</f>
        <v>1899-12-30</v>
      </c>
      <c r="F490" s="174" t="d">
        <f t="shared" si="26"/>
        <v>1900-01-13</v>
      </c>
      <c r="G490" s="214" t="str">
        <f t="shared" ca="1" si="27"/>
        <v>Due</v>
      </c>
      <c r="H490" s="162">
        <f t="shared" si="25"/>
        <v>15</v>
      </c>
      <c r="I490" s="164"/>
      <c r="J490" s="164"/>
      <c r="K490" s="164"/>
      <c r="L490" s="164"/>
      <c r="M490" s="164"/>
      <c r="N490" s="164"/>
      <c r="O490" s="164"/>
      <c r="P490" s="164"/>
      <c r="Q490" s="164"/>
      <c r="R490" s="164"/>
      <c r="S490" s="164"/>
      <c r="T490" s="164"/>
      <c r="U490" s="165"/>
      <c r="V490" s="165"/>
      <c r="W490" s="164"/>
      <c r="X490" s="164"/>
      <c r="Y490" s="164"/>
      <c r="Z490" s="164"/>
      <c r="AA490" s="164"/>
      <c r="AB490" s="164"/>
      <c r="AC490" s="164"/>
      <c r="AD490" s="164"/>
      <c r="AE490" s="164"/>
      <c r="AF490" s="164"/>
      <c r="AG490" s="164"/>
      <c r="AH490" s="164"/>
      <c r="AI490" s="164"/>
      <c r="AJ490" s="164"/>
      <c r="AK490" s="164"/>
      <c r="AL490" s="164"/>
      <c r="AM490" s="164"/>
      <c r="AN490" s="164"/>
      <c r="AO490" s="164"/>
      <c r="AP490" s="164"/>
      <c r="AQ490" s="164"/>
      <c r="AR490" s="164"/>
      <c r="AS490" s="164"/>
      <c r="AT490" s="164"/>
      <c r="AU490" s="164"/>
      <c r="AV490" s="164"/>
      <c r="AW490" s="164"/>
      <c r="AX490" s="164"/>
      <c r="AY490" s="164"/>
      <c r="AZ490" s="164"/>
      <c r="BA490" s="164"/>
      <c r="BB490" s="164"/>
      <c r="BC490" s="164"/>
      <c r="BD490" s="164"/>
      <c r="BE490" s="164"/>
      <c r="BF490" s="164"/>
      <c r="BG490" s="164"/>
      <c r="BH490" s="164"/>
      <c r="BI490" s="164"/>
      <c r="BJ490" s="164"/>
      <c r="BK490" s="164"/>
      <c r="BL490" s="164"/>
    </row>
    <row r="491" spans="1:64" s="163" customFormat="1" ht="30" customHeight="1" thickBot="1" x14ac:dyDescent="0.4">
      <c r="A491" s="215"/>
      <c r="B491" s="169">
        <f>SubmittalSchedule!A489</f>
        <v>0</v>
      </c>
      <c r="C491" s="170">
        <f>SubmittalSchedule!B489</f>
        <v>0</v>
      </c>
      <c r="D491" s="172">
        <v>0</v>
      </c>
      <c r="E491" s="171" t="d">
        <f>SubmittalSchedule!C489</f>
        <v>1899-12-30</v>
      </c>
      <c r="F491" s="174" t="d">
        <f t="shared" si="26"/>
        <v>1900-01-13</v>
      </c>
      <c r="G491" s="214" t="str">
        <f t="shared" ca="1" si="27"/>
        <v>Due</v>
      </c>
      <c r="H491" s="162">
        <f t="shared" si="25"/>
        <v>15</v>
      </c>
      <c r="I491" s="164"/>
      <c r="J491" s="164"/>
      <c r="K491" s="164"/>
      <c r="L491" s="164"/>
      <c r="M491" s="164"/>
      <c r="N491" s="164"/>
      <c r="O491" s="164"/>
      <c r="P491" s="164"/>
      <c r="Q491" s="164"/>
      <c r="R491" s="164"/>
      <c r="S491" s="164"/>
      <c r="T491" s="164"/>
      <c r="U491" s="165"/>
      <c r="V491" s="165"/>
      <c r="W491" s="164"/>
      <c r="X491" s="164"/>
      <c r="Y491" s="164"/>
      <c r="Z491" s="164"/>
      <c r="AA491" s="164"/>
      <c r="AB491" s="164"/>
      <c r="AC491" s="164"/>
      <c r="AD491" s="164"/>
      <c r="AE491" s="164"/>
      <c r="AF491" s="164"/>
      <c r="AG491" s="164"/>
      <c r="AH491" s="164"/>
      <c r="AI491" s="164"/>
      <c r="AJ491" s="164"/>
      <c r="AK491" s="164"/>
      <c r="AL491" s="164"/>
      <c r="AM491" s="164"/>
      <c r="AN491" s="164"/>
      <c r="AO491" s="164"/>
      <c r="AP491" s="164"/>
      <c r="AQ491" s="164"/>
      <c r="AR491" s="164"/>
      <c r="AS491" s="164"/>
      <c r="AT491" s="164"/>
      <c r="AU491" s="164"/>
      <c r="AV491" s="164"/>
      <c r="AW491" s="164"/>
      <c r="AX491" s="164"/>
      <c r="AY491" s="164"/>
      <c r="AZ491" s="164"/>
      <c r="BA491" s="164"/>
      <c r="BB491" s="164"/>
      <c r="BC491" s="164"/>
      <c r="BD491" s="164"/>
      <c r="BE491" s="164"/>
      <c r="BF491" s="164"/>
      <c r="BG491" s="164"/>
      <c r="BH491" s="164"/>
      <c r="BI491" s="164"/>
      <c r="BJ491" s="164"/>
      <c r="BK491" s="164"/>
      <c r="BL491" s="164"/>
    </row>
    <row r="492" spans="1:64" s="163" customFormat="1" ht="30" customHeight="1" thickBot="1" x14ac:dyDescent="0.4">
      <c r="A492" s="215"/>
      <c r="B492" s="169">
        <f>SubmittalSchedule!A490</f>
        <v>0</v>
      </c>
      <c r="C492" s="170">
        <f>SubmittalSchedule!B490</f>
        <v>0</v>
      </c>
      <c r="D492" s="172">
        <v>0</v>
      </c>
      <c r="E492" s="171" t="d">
        <f>SubmittalSchedule!C490</f>
        <v>1899-12-30</v>
      </c>
      <c r="F492" s="174" t="d">
        <f t="shared" si="26"/>
        <v>1900-01-13</v>
      </c>
      <c r="G492" s="214" t="str">
        <f t="shared" ca="1" si="27"/>
        <v>Due</v>
      </c>
      <c r="H492" s="162">
        <f t="shared" si="25"/>
        <v>15</v>
      </c>
      <c r="I492" s="164"/>
      <c r="J492" s="164"/>
      <c r="K492" s="164"/>
      <c r="L492" s="164"/>
      <c r="M492" s="164"/>
      <c r="N492" s="164"/>
      <c r="O492" s="164"/>
      <c r="P492" s="164"/>
      <c r="Q492" s="164"/>
      <c r="R492" s="164"/>
      <c r="S492" s="164"/>
      <c r="T492" s="164"/>
      <c r="U492" s="165"/>
      <c r="V492" s="165"/>
      <c r="W492" s="164"/>
      <c r="X492" s="164"/>
      <c r="Y492" s="164"/>
      <c r="Z492" s="164"/>
      <c r="AA492" s="164"/>
      <c r="AB492" s="164"/>
      <c r="AC492" s="164"/>
      <c r="AD492" s="164"/>
      <c r="AE492" s="164"/>
      <c r="AF492" s="164"/>
      <c r="AG492" s="164"/>
      <c r="AH492" s="164"/>
      <c r="AI492" s="164"/>
      <c r="AJ492" s="164"/>
      <c r="AK492" s="164"/>
      <c r="AL492" s="164"/>
      <c r="AM492" s="164"/>
      <c r="AN492" s="164"/>
      <c r="AO492" s="164"/>
      <c r="AP492" s="164"/>
      <c r="AQ492" s="164"/>
      <c r="AR492" s="164"/>
      <c r="AS492" s="164"/>
      <c r="AT492" s="164"/>
      <c r="AU492" s="164"/>
      <c r="AV492" s="164"/>
      <c r="AW492" s="164"/>
      <c r="AX492" s="164"/>
      <c r="AY492" s="164"/>
      <c r="AZ492" s="164"/>
      <c r="BA492" s="164"/>
      <c r="BB492" s="164"/>
      <c r="BC492" s="164"/>
      <c r="BD492" s="164"/>
      <c r="BE492" s="164"/>
      <c r="BF492" s="164"/>
      <c r="BG492" s="164"/>
      <c r="BH492" s="164"/>
      <c r="BI492" s="164"/>
      <c r="BJ492" s="164"/>
      <c r="BK492" s="164"/>
      <c r="BL492" s="164"/>
    </row>
    <row r="493" spans="1:64" s="163" customFormat="1" ht="30" customHeight="1" thickBot="1" x14ac:dyDescent="0.4">
      <c r="A493" s="215"/>
      <c r="B493" s="169">
        <f>SubmittalSchedule!A491</f>
        <v>0</v>
      </c>
      <c r="C493" s="170">
        <f>SubmittalSchedule!B491</f>
        <v>0</v>
      </c>
      <c r="D493" s="172">
        <v>0</v>
      </c>
      <c r="E493" s="171" t="d">
        <f>SubmittalSchedule!C491</f>
        <v>1899-12-30</v>
      </c>
      <c r="F493" s="174" t="d">
        <f t="shared" si="26"/>
        <v>1900-01-13</v>
      </c>
      <c r="G493" s="214" t="str">
        <f t="shared" ca="1" si="27"/>
        <v>Due</v>
      </c>
      <c r="H493" s="162">
        <f t="shared" si="25"/>
        <v>15</v>
      </c>
      <c r="I493" s="164"/>
      <c r="J493" s="164"/>
      <c r="K493" s="164"/>
      <c r="L493" s="164"/>
      <c r="M493" s="164"/>
      <c r="N493" s="164"/>
      <c r="O493" s="164"/>
      <c r="P493" s="164"/>
      <c r="Q493" s="164"/>
      <c r="R493" s="164"/>
      <c r="S493" s="164"/>
      <c r="T493" s="164"/>
      <c r="U493" s="165"/>
      <c r="V493" s="165"/>
      <c r="W493" s="164"/>
      <c r="X493" s="164"/>
      <c r="Y493" s="164"/>
      <c r="Z493" s="164"/>
      <c r="AA493" s="164"/>
      <c r="AB493" s="164"/>
      <c r="AC493" s="164"/>
      <c r="AD493" s="164"/>
      <c r="AE493" s="164"/>
      <c r="AF493" s="164"/>
      <c r="AG493" s="164"/>
      <c r="AH493" s="164"/>
      <c r="AI493" s="164"/>
      <c r="AJ493" s="164"/>
      <c r="AK493" s="164"/>
      <c r="AL493" s="164"/>
      <c r="AM493" s="164"/>
      <c r="AN493" s="164"/>
      <c r="AO493" s="164"/>
      <c r="AP493" s="164"/>
      <c r="AQ493" s="164"/>
      <c r="AR493" s="164"/>
      <c r="AS493" s="164"/>
      <c r="AT493" s="164"/>
      <c r="AU493" s="164"/>
      <c r="AV493" s="164"/>
      <c r="AW493" s="164"/>
      <c r="AX493" s="164"/>
      <c r="AY493" s="164"/>
      <c r="AZ493" s="164"/>
      <c r="BA493" s="164"/>
      <c r="BB493" s="164"/>
      <c r="BC493" s="164"/>
      <c r="BD493" s="164"/>
      <c r="BE493" s="164"/>
      <c r="BF493" s="164"/>
      <c r="BG493" s="164"/>
      <c r="BH493" s="164"/>
      <c r="BI493" s="164"/>
      <c r="BJ493" s="164"/>
      <c r="BK493" s="164"/>
      <c r="BL493" s="164"/>
    </row>
    <row r="494" spans="1:64" s="163" customFormat="1" ht="30" customHeight="1" thickBot="1" x14ac:dyDescent="0.4">
      <c r="A494" s="215"/>
      <c r="B494" s="169">
        <f>SubmittalSchedule!A492</f>
        <v>0</v>
      </c>
      <c r="C494" s="170">
        <f>SubmittalSchedule!B492</f>
        <v>0</v>
      </c>
      <c r="D494" s="172">
        <v>0</v>
      </c>
      <c r="E494" s="171" t="d">
        <f>SubmittalSchedule!C492</f>
        <v>1899-12-30</v>
      </c>
      <c r="F494" s="174" t="d">
        <f t="shared" si="26"/>
        <v>1900-01-13</v>
      </c>
      <c r="G494" s="214" t="str">
        <f t="shared" ca="1" si="27"/>
        <v>Due</v>
      </c>
      <c r="H494" s="162">
        <f t="shared" si="25"/>
        <v>15</v>
      </c>
      <c r="I494" s="164"/>
      <c r="J494" s="164"/>
      <c r="K494" s="164"/>
      <c r="L494" s="164"/>
      <c r="M494" s="164"/>
      <c r="N494" s="164"/>
      <c r="O494" s="164"/>
      <c r="P494" s="164"/>
      <c r="Q494" s="164"/>
      <c r="R494" s="164"/>
      <c r="S494" s="164"/>
      <c r="T494" s="164"/>
      <c r="U494" s="165"/>
      <c r="V494" s="165"/>
      <c r="W494" s="164"/>
      <c r="X494" s="164"/>
      <c r="Y494" s="164"/>
      <c r="Z494" s="164"/>
      <c r="AA494" s="164"/>
      <c r="AB494" s="164"/>
      <c r="AC494" s="164"/>
      <c r="AD494" s="164"/>
      <c r="AE494" s="164"/>
      <c r="AF494" s="164"/>
      <c r="AG494" s="164"/>
      <c r="AH494" s="164"/>
      <c r="AI494" s="164"/>
      <c r="AJ494" s="164"/>
      <c r="AK494" s="164"/>
      <c r="AL494" s="164"/>
      <c r="AM494" s="164"/>
      <c r="AN494" s="164"/>
      <c r="AO494" s="164"/>
      <c r="AP494" s="164"/>
      <c r="AQ494" s="164"/>
      <c r="AR494" s="164"/>
      <c r="AS494" s="164"/>
      <c r="AT494" s="164"/>
      <c r="AU494" s="164"/>
      <c r="AV494" s="164"/>
      <c r="AW494" s="164"/>
      <c r="AX494" s="164"/>
      <c r="AY494" s="164"/>
      <c r="AZ494" s="164"/>
      <c r="BA494" s="164"/>
      <c r="BB494" s="164"/>
      <c r="BC494" s="164"/>
      <c r="BD494" s="164"/>
      <c r="BE494" s="164"/>
      <c r="BF494" s="164"/>
      <c r="BG494" s="164"/>
      <c r="BH494" s="164"/>
      <c r="BI494" s="164"/>
      <c r="BJ494" s="164"/>
      <c r="BK494" s="164"/>
      <c r="BL494" s="164"/>
    </row>
    <row r="495" spans="1:64" s="163" customFormat="1" ht="30" customHeight="1" thickBot="1" x14ac:dyDescent="0.4">
      <c r="A495" s="215"/>
      <c r="B495" s="169">
        <f>SubmittalSchedule!A493</f>
        <v>0</v>
      </c>
      <c r="C495" s="170">
        <f>SubmittalSchedule!B493</f>
        <v>0</v>
      </c>
      <c r="D495" s="172">
        <v>0</v>
      </c>
      <c r="E495" s="171" t="d">
        <f>SubmittalSchedule!C493</f>
        <v>1899-12-30</v>
      </c>
      <c r="F495" s="174" t="d">
        <f t="shared" si="26"/>
        <v>1900-01-13</v>
      </c>
      <c r="G495" s="214" t="str">
        <f t="shared" ca="1" si="27"/>
        <v>Due</v>
      </c>
      <c r="H495" s="162">
        <f t="shared" si="25"/>
        <v>15</v>
      </c>
      <c r="I495" s="164"/>
      <c r="J495" s="164"/>
      <c r="K495" s="164"/>
      <c r="L495" s="164"/>
      <c r="M495" s="164"/>
      <c r="N495" s="164"/>
      <c r="O495" s="164"/>
      <c r="P495" s="164"/>
      <c r="Q495" s="164"/>
      <c r="R495" s="164"/>
      <c r="S495" s="164"/>
      <c r="T495" s="164"/>
      <c r="U495" s="165"/>
      <c r="V495" s="165"/>
      <c r="W495" s="164"/>
      <c r="X495" s="164"/>
      <c r="Y495" s="164"/>
      <c r="Z495" s="164"/>
      <c r="AA495" s="164"/>
      <c r="AB495" s="164"/>
      <c r="AC495" s="164"/>
      <c r="AD495" s="164"/>
      <c r="AE495" s="164"/>
      <c r="AF495" s="164"/>
      <c r="AG495" s="164"/>
      <c r="AH495" s="164"/>
      <c r="AI495" s="164"/>
      <c r="AJ495" s="164"/>
      <c r="AK495" s="164"/>
      <c r="AL495" s="164"/>
      <c r="AM495" s="164"/>
      <c r="AN495" s="164"/>
      <c r="AO495" s="164"/>
      <c r="AP495" s="164"/>
      <c r="AQ495" s="164"/>
      <c r="AR495" s="164"/>
      <c r="AS495" s="164"/>
      <c r="AT495" s="164"/>
      <c r="AU495" s="164"/>
      <c r="AV495" s="164"/>
      <c r="AW495" s="164"/>
      <c r="AX495" s="164"/>
      <c r="AY495" s="164"/>
      <c r="AZ495" s="164"/>
      <c r="BA495" s="164"/>
      <c r="BB495" s="164"/>
      <c r="BC495" s="164"/>
      <c r="BD495" s="164"/>
      <c r="BE495" s="164"/>
      <c r="BF495" s="164"/>
      <c r="BG495" s="164"/>
      <c r="BH495" s="164"/>
      <c r="BI495" s="164"/>
      <c r="BJ495" s="164"/>
      <c r="BK495" s="164"/>
      <c r="BL495" s="164"/>
    </row>
    <row r="496" spans="1:64" s="163" customFormat="1" ht="30" customHeight="1" thickBot="1" x14ac:dyDescent="0.4">
      <c r="A496" s="215"/>
      <c r="B496" s="169">
        <f>SubmittalSchedule!A494</f>
        <v>0</v>
      </c>
      <c r="C496" s="170">
        <f>SubmittalSchedule!B494</f>
        <v>0</v>
      </c>
      <c r="D496" s="172">
        <v>0</v>
      </c>
      <c r="E496" s="171" t="d">
        <f>SubmittalSchedule!C494</f>
        <v>1899-12-30</v>
      </c>
      <c r="F496" s="174" t="d">
        <f t="shared" si="26"/>
        <v>1900-01-13</v>
      </c>
      <c r="G496" s="214" t="str">
        <f t="shared" ca="1" si="27"/>
        <v>Due</v>
      </c>
      <c r="H496" s="162">
        <f t="shared" ref="H496:H559" si="28">IF(OR(ISBLANK(task_start),ISBLANK(task_end)),"",task_end-task_start+1)</f>
        <v>15</v>
      </c>
      <c r="I496" s="164"/>
      <c r="J496" s="164"/>
      <c r="K496" s="164"/>
      <c r="L496" s="164"/>
      <c r="M496" s="164"/>
      <c r="N496" s="164"/>
      <c r="O496" s="164"/>
      <c r="P496" s="164"/>
      <c r="Q496" s="164"/>
      <c r="R496" s="164"/>
      <c r="S496" s="164"/>
      <c r="T496" s="164"/>
      <c r="U496" s="165"/>
      <c r="V496" s="165"/>
      <c r="W496" s="164"/>
      <c r="X496" s="164"/>
      <c r="Y496" s="164"/>
      <c r="Z496" s="164"/>
      <c r="AA496" s="164"/>
      <c r="AB496" s="164"/>
      <c r="AC496" s="164"/>
      <c r="AD496" s="164"/>
      <c r="AE496" s="164"/>
      <c r="AF496" s="164"/>
      <c r="AG496" s="164"/>
      <c r="AH496" s="164"/>
      <c r="AI496" s="164"/>
      <c r="AJ496" s="164"/>
      <c r="AK496" s="164"/>
      <c r="AL496" s="164"/>
      <c r="AM496" s="164"/>
      <c r="AN496" s="164"/>
      <c r="AO496" s="164"/>
      <c r="AP496" s="164"/>
      <c r="AQ496" s="164"/>
      <c r="AR496" s="164"/>
      <c r="AS496" s="164"/>
      <c r="AT496" s="164"/>
      <c r="AU496" s="164"/>
      <c r="AV496" s="164"/>
      <c r="AW496" s="164"/>
      <c r="AX496" s="164"/>
      <c r="AY496" s="164"/>
      <c r="AZ496" s="164"/>
      <c r="BA496" s="164"/>
      <c r="BB496" s="164"/>
      <c r="BC496" s="164"/>
      <c r="BD496" s="164"/>
      <c r="BE496" s="164"/>
      <c r="BF496" s="164"/>
      <c r="BG496" s="164"/>
      <c r="BH496" s="164"/>
      <c r="BI496" s="164"/>
      <c r="BJ496" s="164"/>
      <c r="BK496" s="164"/>
      <c r="BL496" s="164"/>
    </row>
    <row r="497" spans="1:64" s="163" customFormat="1" ht="30" customHeight="1" thickBot="1" x14ac:dyDescent="0.4">
      <c r="A497" s="215"/>
      <c r="B497" s="169">
        <f>SubmittalSchedule!A495</f>
        <v>0</v>
      </c>
      <c r="C497" s="170">
        <f>SubmittalSchedule!B495</f>
        <v>0</v>
      </c>
      <c r="D497" s="172">
        <v>0</v>
      </c>
      <c r="E497" s="171" t="d">
        <f>SubmittalSchedule!C495</f>
        <v>1899-12-30</v>
      </c>
      <c r="F497" s="174" t="d">
        <f t="shared" si="26"/>
        <v>1900-01-13</v>
      </c>
      <c r="G497" s="214" t="str">
        <f t="shared" ca="1" si="27"/>
        <v>Due</v>
      </c>
      <c r="H497" s="162">
        <f t="shared" si="28"/>
        <v>15</v>
      </c>
      <c r="I497" s="164"/>
      <c r="J497" s="164"/>
      <c r="K497" s="164"/>
      <c r="L497" s="164"/>
      <c r="M497" s="164"/>
      <c r="N497" s="164"/>
      <c r="O497" s="164"/>
      <c r="P497" s="164"/>
      <c r="Q497" s="164"/>
      <c r="R497" s="164"/>
      <c r="S497" s="164"/>
      <c r="T497" s="164"/>
      <c r="U497" s="165"/>
      <c r="V497" s="165"/>
      <c r="W497" s="164"/>
      <c r="X497" s="164"/>
      <c r="Y497" s="164"/>
      <c r="Z497" s="164"/>
      <c r="AA497" s="164"/>
      <c r="AB497" s="164"/>
      <c r="AC497" s="164"/>
      <c r="AD497" s="164"/>
      <c r="AE497" s="164"/>
      <c r="AF497" s="164"/>
      <c r="AG497" s="164"/>
      <c r="AH497" s="164"/>
      <c r="AI497" s="164"/>
      <c r="AJ497" s="164"/>
      <c r="AK497" s="164"/>
      <c r="AL497" s="164"/>
      <c r="AM497" s="164"/>
      <c r="AN497" s="164"/>
      <c r="AO497" s="164"/>
      <c r="AP497" s="164"/>
      <c r="AQ497" s="164"/>
      <c r="AR497" s="164"/>
      <c r="AS497" s="164"/>
      <c r="AT497" s="164"/>
      <c r="AU497" s="164"/>
      <c r="AV497" s="164"/>
      <c r="AW497" s="164"/>
      <c r="AX497" s="164"/>
      <c r="AY497" s="164"/>
      <c r="AZ497" s="164"/>
      <c r="BA497" s="164"/>
      <c r="BB497" s="164"/>
      <c r="BC497" s="164"/>
      <c r="BD497" s="164"/>
      <c r="BE497" s="164"/>
      <c r="BF497" s="164"/>
      <c r="BG497" s="164"/>
      <c r="BH497" s="164"/>
      <c r="BI497" s="164"/>
      <c r="BJ497" s="164"/>
      <c r="BK497" s="164"/>
      <c r="BL497" s="164"/>
    </row>
    <row r="498" spans="1:64" s="163" customFormat="1" ht="30" customHeight="1" thickBot="1" x14ac:dyDescent="0.4">
      <c r="A498" s="215"/>
      <c r="B498" s="169">
        <f>SubmittalSchedule!A496</f>
        <v>0</v>
      </c>
      <c r="C498" s="170">
        <f>SubmittalSchedule!B496</f>
        <v>0</v>
      </c>
      <c r="D498" s="172">
        <v>0</v>
      </c>
      <c r="E498" s="171" t="d">
        <f>SubmittalSchedule!C496</f>
        <v>1899-12-30</v>
      </c>
      <c r="F498" s="174" t="d">
        <f t="shared" ref="F498:F561" si="29">E498+14</f>
        <v>1900-01-13</v>
      </c>
      <c r="G498" s="214" t="str">
        <f t="shared" ca="1" si="27"/>
        <v>Due</v>
      </c>
      <c r="H498" s="162">
        <f t="shared" si="28"/>
        <v>15</v>
      </c>
      <c r="I498" s="164"/>
      <c r="J498" s="164"/>
      <c r="K498" s="164"/>
      <c r="L498" s="164"/>
      <c r="M498" s="164"/>
      <c r="N498" s="164"/>
      <c r="O498" s="164"/>
      <c r="P498" s="164"/>
      <c r="Q498" s="164"/>
      <c r="R498" s="164"/>
      <c r="S498" s="164"/>
      <c r="T498" s="164"/>
      <c r="U498" s="165"/>
      <c r="V498" s="165"/>
      <c r="W498" s="164"/>
      <c r="X498" s="164"/>
      <c r="Y498" s="164"/>
      <c r="Z498" s="164"/>
      <c r="AA498" s="164"/>
      <c r="AB498" s="164"/>
      <c r="AC498" s="164"/>
      <c r="AD498" s="164"/>
      <c r="AE498" s="164"/>
      <c r="AF498" s="164"/>
      <c r="AG498" s="164"/>
      <c r="AH498" s="164"/>
      <c r="AI498" s="164"/>
      <c r="AJ498" s="164"/>
      <c r="AK498" s="164"/>
      <c r="AL498" s="164"/>
      <c r="AM498" s="164"/>
      <c r="AN498" s="164"/>
      <c r="AO498" s="164"/>
      <c r="AP498" s="164"/>
      <c r="AQ498" s="164"/>
      <c r="AR498" s="164"/>
      <c r="AS498" s="164"/>
      <c r="AT498" s="164"/>
      <c r="AU498" s="164"/>
      <c r="AV498" s="164"/>
      <c r="AW498" s="164"/>
      <c r="AX498" s="164"/>
      <c r="AY498" s="164"/>
      <c r="AZ498" s="164"/>
      <c r="BA498" s="164"/>
      <c r="BB498" s="164"/>
      <c r="BC498" s="164"/>
      <c r="BD498" s="164"/>
      <c r="BE498" s="164"/>
      <c r="BF498" s="164"/>
      <c r="BG498" s="164"/>
      <c r="BH498" s="164"/>
      <c r="BI498" s="164"/>
      <c r="BJ498" s="164"/>
      <c r="BK498" s="164"/>
      <c r="BL498" s="164"/>
    </row>
    <row r="499" spans="1:64" s="163" customFormat="1" ht="30" customHeight="1" thickBot="1" x14ac:dyDescent="0.4">
      <c r="A499" s="215"/>
      <c r="B499" s="169">
        <f>SubmittalSchedule!A497</f>
        <v>0</v>
      </c>
      <c r="C499" s="170">
        <f>SubmittalSchedule!B497</f>
        <v>0</v>
      </c>
      <c r="D499" s="172">
        <v>0</v>
      </c>
      <c r="E499" s="171" t="d">
        <f>SubmittalSchedule!C497</f>
        <v>1899-12-30</v>
      </c>
      <c r="F499" s="174" t="d">
        <f t="shared" si="29"/>
        <v>1900-01-13</v>
      </c>
      <c r="G499" s="214" t="str">
        <f t="shared" ca="1" si="27"/>
        <v>Due</v>
      </c>
      <c r="H499" s="162">
        <f t="shared" si="28"/>
        <v>15</v>
      </c>
      <c r="I499" s="164"/>
      <c r="J499" s="164"/>
      <c r="K499" s="164"/>
      <c r="L499" s="164"/>
      <c r="M499" s="164"/>
      <c r="N499" s="164"/>
      <c r="O499" s="164"/>
      <c r="P499" s="164"/>
      <c r="Q499" s="164"/>
      <c r="R499" s="164"/>
      <c r="S499" s="164"/>
      <c r="T499" s="164"/>
      <c r="U499" s="165"/>
      <c r="V499" s="165"/>
      <c r="W499" s="164"/>
      <c r="X499" s="164"/>
      <c r="Y499" s="164"/>
      <c r="Z499" s="164"/>
      <c r="AA499" s="164"/>
      <c r="AB499" s="164"/>
      <c r="AC499" s="164"/>
      <c r="AD499" s="164"/>
      <c r="AE499" s="164"/>
      <c r="AF499" s="164"/>
      <c r="AG499" s="164"/>
      <c r="AH499" s="164"/>
      <c r="AI499" s="164"/>
      <c r="AJ499" s="164"/>
      <c r="AK499" s="164"/>
      <c r="AL499" s="164"/>
      <c r="AM499" s="164"/>
      <c r="AN499" s="164"/>
      <c r="AO499" s="164"/>
      <c r="AP499" s="164"/>
      <c r="AQ499" s="164"/>
      <c r="AR499" s="164"/>
      <c r="AS499" s="164"/>
      <c r="AT499" s="164"/>
      <c r="AU499" s="164"/>
      <c r="AV499" s="164"/>
      <c r="AW499" s="164"/>
      <c r="AX499" s="164"/>
      <c r="AY499" s="164"/>
      <c r="AZ499" s="164"/>
      <c r="BA499" s="164"/>
      <c r="BB499" s="164"/>
      <c r="BC499" s="164"/>
      <c r="BD499" s="164"/>
      <c r="BE499" s="164"/>
      <c r="BF499" s="164"/>
      <c r="BG499" s="164"/>
      <c r="BH499" s="164"/>
      <c r="BI499" s="164"/>
      <c r="BJ499" s="164"/>
      <c r="BK499" s="164"/>
      <c r="BL499" s="164"/>
    </row>
    <row r="500" spans="1:64" s="163" customFormat="1" ht="30" customHeight="1" thickBot="1" x14ac:dyDescent="0.4">
      <c r="A500" s="215"/>
      <c r="B500" s="169">
        <f>SubmittalSchedule!A498</f>
        <v>0</v>
      </c>
      <c r="C500" s="170">
        <f>SubmittalSchedule!B498</f>
        <v>0</v>
      </c>
      <c r="D500" s="172">
        <v>0</v>
      </c>
      <c r="E500" s="171" t="d">
        <f>SubmittalSchedule!C498</f>
        <v>1899-12-30</v>
      </c>
      <c r="F500" s="174" t="d">
        <f t="shared" si="29"/>
        <v>1900-01-13</v>
      </c>
      <c r="G500" s="214" t="str">
        <f t="shared" ca="1" si="27"/>
        <v>Due</v>
      </c>
      <c r="H500" s="162">
        <f t="shared" si="28"/>
        <v>15</v>
      </c>
      <c r="I500" s="164"/>
      <c r="J500" s="164"/>
      <c r="K500" s="164"/>
      <c r="L500" s="164"/>
      <c r="M500" s="164"/>
      <c r="N500" s="164"/>
      <c r="O500" s="164"/>
      <c r="P500" s="164"/>
      <c r="Q500" s="164"/>
      <c r="R500" s="164"/>
      <c r="S500" s="164"/>
      <c r="T500" s="164"/>
      <c r="U500" s="165"/>
      <c r="V500" s="165"/>
      <c r="W500" s="164"/>
      <c r="X500" s="164"/>
      <c r="Y500" s="164"/>
      <c r="Z500" s="164"/>
      <c r="AA500" s="164"/>
      <c r="AB500" s="164"/>
      <c r="AC500" s="164"/>
      <c r="AD500" s="164"/>
      <c r="AE500" s="164"/>
      <c r="AF500" s="164"/>
      <c r="AG500" s="164"/>
      <c r="AH500" s="164"/>
      <c r="AI500" s="164"/>
      <c r="AJ500" s="164"/>
      <c r="AK500" s="164"/>
      <c r="AL500" s="164"/>
      <c r="AM500" s="164"/>
      <c r="AN500" s="164"/>
      <c r="AO500" s="164"/>
      <c r="AP500" s="164"/>
      <c r="AQ500" s="164"/>
      <c r="AR500" s="164"/>
      <c r="AS500" s="164"/>
      <c r="AT500" s="164"/>
      <c r="AU500" s="164"/>
      <c r="AV500" s="164"/>
      <c r="AW500" s="164"/>
      <c r="AX500" s="164"/>
      <c r="AY500" s="164"/>
      <c r="AZ500" s="164"/>
      <c r="BA500" s="164"/>
      <c r="BB500" s="164"/>
      <c r="BC500" s="164"/>
      <c r="BD500" s="164"/>
      <c r="BE500" s="164"/>
      <c r="BF500" s="164"/>
      <c r="BG500" s="164"/>
      <c r="BH500" s="164"/>
      <c r="BI500" s="164"/>
      <c r="BJ500" s="164"/>
      <c r="BK500" s="164"/>
      <c r="BL500" s="164"/>
    </row>
    <row r="501" spans="1:64" s="163" customFormat="1" ht="30" customHeight="1" thickBot="1" x14ac:dyDescent="0.4">
      <c r="A501" s="215"/>
      <c r="B501" s="169">
        <f>SubmittalSchedule!A499</f>
        <v>0</v>
      </c>
      <c r="C501" s="170">
        <f>SubmittalSchedule!B499</f>
        <v>0</v>
      </c>
      <c r="D501" s="172">
        <v>0</v>
      </c>
      <c r="E501" s="171" t="d">
        <f>SubmittalSchedule!C499</f>
        <v>1899-12-30</v>
      </c>
      <c r="F501" s="174" t="d">
        <f t="shared" si="29"/>
        <v>1900-01-13</v>
      </c>
      <c r="G501" s="214" t="str">
        <f t="shared" ca="1" si="27"/>
        <v>Due</v>
      </c>
      <c r="H501" s="162">
        <f t="shared" si="28"/>
        <v>15</v>
      </c>
      <c r="I501" s="164"/>
      <c r="J501" s="164"/>
      <c r="K501" s="164"/>
      <c r="L501" s="164"/>
      <c r="M501" s="164"/>
      <c r="N501" s="164"/>
      <c r="O501" s="164"/>
      <c r="P501" s="164"/>
      <c r="Q501" s="164"/>
      <c r="R501" s="164"/>
      <c r="S501" s="164"/>
      <c r="T501" s="164"/>
      <c r="U501" s="165"/>
      <c r="V501" s="165"/>
      <c r="W501" s="164"/>
      <c r="X501" s="164"/>
      <c r="Y501" s="164"/>
      <c r="Z501" s="164"/>
      <c r="AA501" s="164"/>
      <c r="AB501" s="164"/>
      <c r="AC501" s="164"/>
      <c r="AD501" s="164"/>
      <c r="AE501" s="164"/>
      <c r="AF501" s="164"/>
      <c r="AG501" s="164"/>
      <c r="AH501" s="164"/>
      <c r="AI501" s="164"/>
      <c r="AJ501" s="164"/>
      <c r="AK501" s="164"/>
      <c r="AL501" s="164"/>
      <c r="AM501" s="164"/>
      <c r="AN501" s="164"/>
      <c r="AO501" s="164"/>
      <c r="AP501" s="164"/>
      <c r="AQ501" s="164"/>
      <c r="AR501" s="164"/>
      <c r="AS501" s="164"/>
      <c r="AT501" s="164"/>
      <c r="AU501" s="164"/>
      <c r="AV501" s="164"/>
      <c r="AW501" s="164"/>
      <c r="AX501" s="164"/>
      <c r="AY501" s="164"/>
      <c r="AZ501" s="164"/>
      <c r="BA501" s="164"/>
      <c r="BB501" s="164"/>
      <c r="BC501" s="164"/>
      <c r="BD501" s="164"/>
      <c r="BE501" s="164"/>
      <c r="BF501" s="164"/>
      <c r="BG501" s="164"/>
      <c r="BH501" s="164"/>
      <c r="BI501" s="164"/>
      <c r="BJ501" s="164"/>
      <c r="BK501" s="164"/>
      <c r="BL501" s="164"/>
    </row>
    <row r="502" spans="1:64" s="163" customFormat="1" ht="30" customHeight="1" thickBot="1" x14ac:dyDescent="0.4">
      <c r="A502" s="215"/>
      <c r="B502" s="169">
        <f>SubmittalSchedule!A500</f>
        <v>0</v>
      </c>
      <c r="C502" s="170">
        <f>SubmittalSchedule!B500</f>
        <v>0</v>
      </c>
      <c r="D502" s="172">
        <v>0</v>
      </c>
      <c r="E502" s="171" t="d">
        <f>SubmittalSchedule!C500</f>
        <v>1899-12-30</v>
      </c>
      <c r="F502" s="174" t="d">
        <f t="shared" si="29"/>
        <v>1900-01-13</v>
      </c>
      <c r="G502" s="214" t="str">
        <f t="shared" ca="1" si="27"/>
        <v>Due</v>
      </c>
      <c r="H502" s="162">
        <f t="shared" si="28"/>
        <v>15</v>
      </c>
      <c r="I502" s="164"/>
      <c r="J502" s="164"/>
      <c r="K502" s="164"/>
      <c r="L502" s="164"/>
      <c r="M502" s="164"/>
      <c r="N502" s="164"/>
      <c r="O502" s="164"/>
      <c r="P502" s="164"/>
      <c r="Q502" s="164"/>
      <c r="R502" s="164"/>
      <c r="S502" s="164"/>
      <c r="T502" s="164"/>
      <c r="U502" s="165"/>
      <c r="V502" s="165"/>
      <c r="W502" s="164"/>
      <c r="X502" s="164"/>
      <c r="Y502" s="164"/>
      <c r="Z502" s="164"/>
      <c r="AA502" s="164"/>
      <c r="AB502" s="164"/>
      <c r="AC502" s="164"/>
      <c r="AD502" s="164"/>
      <c r="AE502" s="164"/>
      <c r="AF502" s="164"/>
      <c r="AG502" s="164"/>
      <c r="AH502" s="164"/>
      <c r="AI502" s="164"/>
      <c r="AJ502" s="164"/>
      <c r="AK502" s="164"/>
      <c r="AL502" s="164"/>
      <c r="AM502" s="164"/>
      <c r="AN502" s="164"/>
      <c r="AO502" s="164"/>
      <c r="AP502" s="164"/>
      <c r="AQ502" s="164"/>
      <c r="AR502" s="164"/>
      <c r="AS502" s="164"/>
      <c r="AT502" s="164"/>
      <c r="AU502" s="164"/>
      <c r="AV502" s="164"/>
      <c r="AW502" s="164"/>
      <c r="AX502" s="164"/>
      <c r="AY502" s="164"/>
      <c r="AZ502" s="164"/>
      <c r="BA502" s="164"/>
      <c r="BB502" s="164"/>
      <c r="BC502" s="164"/>
      <c r="BD502" s="164"/>
      <c r="BE502" s="164"/>
      <c r="BF502" s="164"/>
      <c r="BG502" s="164"/>
      <c r="BH502" s="164"/>
      <c r="BI502" s="164"/>
      <c r="BJ502" s="164"/>
      <c r="BK502" s="164"/>
      <c r="BL502" s="164"/>
    </row>
    <row r="503" spans="1:64" s="163" customFormat="1" ht="30" customHeight="1" thickBot="1" x14ac:dyDescent="0.4">
      <c r="A503" s="215"/>
      <c r="B503" s="169">
        <f>SubmittalSchedule!A501</f>
        <v>0</v>
      </c>
      <c r="C503" s="170">
        <f>SubmittalSchedule!B501</f>
        <v>0</v>
      </c>
      <c r="D503" s="172">
        <v>0</v>
      </c>
      <c r="E503" s="171" t="d">
        <f>SubmittalSchedule!C501</f>
        <v>1899-12-30</v>
      </c>
      <c r="F503" s="174" t="d">
        <f t="shared" si="29"/>
        <v>1900-01-13</v>
      </c>
      <c r="G503" s="214" t="str">
        <f t="shared" ca="1" si="27"/>
        <v>Due</v>
      </c>
      <c r="H503" s="162">
        <f t="shared" si="28"/>
        <v>15</v>
      </c>
      <c r="I503" s="164"/>
      <c r="J503" s="164"/>
      <c r="K503" s="164"/>
      <c r="L503" s="164"/>
      <c r="M503" s="164"/>
      <c r="N503" s="164"/>
      <c r="O503" s="164"/>
      <c r="P503" s="164"/>
      <c r="Q503" s="164"/>
      <c r="R503" s="164"/>
      <c r="S503" s="164"/>
      <c r="T503" s="164"/>
      <c r="U503" s="165"/>
      <c r="V503" s="165"/>
      <c r="W503" s="164"/>
      <c r="X503" s="164"/>
      <c r="Y503" s="164"/>
      <c r="Z503" s="164"/>
      <c r="AA503" s="164"/>
      <c r="AB503" s="164"/>
      <c r="AC503" s="164"/>
      <c r="AD503" s="164"/>
      <c r="AE503" s="164"/>
      <c r="AF503" s="164"/>
      <c r="AG503" s="164"/>
      <c r="AH503" s="164"/>
      <c r="AI503" s="164"/>
      <c r="AJ503" s="164"/>
      <c r="AK503" s="164"/>
      <c r="AL503" s="164"/>
      <c r="AM503" s="164"/>
      <c r="AN503" s="164"/>
      <c r="AO503" s="164"/>
      <c r="AP503" s="164"/>
      <c r="AQ503" s="164"/>
      <c r="AR503" s="164"/>
      <c r="AS503" s="164"/>
      <c r="AT503" s="164"/>
      <c r="AU503" s="164"/>
      <c r="AV503" s="164"/>
      <c r="AW503" s="164"/>
      <c r="AX503" s="164"/>
      <c r="AY503" s="164"/>
      <c r="AZ503" s="164"/>
      <c r="BA503" s="164"/>
      <c r="BB503" s="164"/>
      <c r="BC503" s="164"/>
      <c r="BD503" s="164"/>
      <c r="BE503" s="164"/>
      <c r="BF503" s="164"/>
      <c r="BG503" s="164"/>
      <c r="BH503" s="164"/>
      <c r="BI503" s="164"/>
      <c r="BJ503" s="164"/>
      <c r="BK503" s="164"/>
      <c r="BL503" s="164"/>
    </row>
    <row r="504" spans="1:64" s="163" customFormat="1" ht="30" customHeight="1" thickBot="1" x14ac:dyDescent="0.4">
      <c r="A504" s="215"/>
      <c r="B504" s="169">
        <f>SubmittalSchedule!A502</f>
        <v>0</v>
      </c>
      <c r="C504" s="170">
        <f>SubmittalSchedule!B502</f>
        <v>0</v>
      </c>
      <c r="D504" s="172">
        <v>0</v>
      </c>
      <c r="E504" s="171" t="d">
        <f>SubmittalSchedule!C502</f>
        <v>1899-12-30</v>
      </c>
      <c r="F504" s="174" t="d">
        <f t="shared" si="29"/>
        <v>1900-01-13</v>
      </c>
      <c r="G504" s="214" t="str">
        <f t="shared" ca="1" si="27"/>
        <v>Due</v>
      </c>
      <c r="H504" s="162">
        <f t="shared" si="28"/>
        <v>15</v>
      </c>
      <c r="I504" s="164"/>
      <c r="J504" s="164"/>
      <c r="K504" s="164"/>
      <c r="L504" s="164"/>
      <c r="M504" s="164"/>
      <c r="N504" s="164"/>
      <c r="O504" s="164"/>
      <c r="P504" s="164"/>
      <c r="Q504" s="164"/>
      <c r="R504" s="164"/>
      <c r="S504" s="164"/>
      <c r="T504" s="164"/>
      <c r="U504" s="165"/>
      <c r="V504" s="165"/>
      <c r="W504" s="164"/>
      <c r="X504" s="164"/>
      <c r="Y504" s="164"/>
      <c r="Z504" s="164"/>
      <c r="AA504" s="164"/>
      <c r="AB504" s="164"/>
      <c r="AC504" s="164"/>
      <c r="AD504" s="164"/>
      <c r="AE504" s="164"/>
      <c r="AF504" s="164"/>
      <c r="AG504" s="164"/>
      <c r="AH504" s="164"/>
      <c r="AI504" s="164"/>
      <c r="AJ504" s="164"/>
      <c r="AK504" s="164"/>
      <c r="AL504" s="164"/>
      <c r="AM504" s="164"/>
      <c r="AN504" s="164"/>
      <c r="AO504" s="164"/>
      <c r="AP504" s="164"/>
      <c r="AQ504" s="164"/>
      <c r="AR504" s="164"/>
      <c r="AS504" s="164"/>
      <c r="AT504" s="164"/>
      <c r="AU504" s="164"/>
      <c r="AV504" s="164"/>
      <c r="AW504" s="164"/>
      <c r="AX504" s="164"/>
      <c r="AY504" s="164"/>
      <c r="AZ504" s="164"/>
      <c r="BA504" s="164"/>
      <c r="BB504" s="164"/>
      <c r="BC504" s="164"/>
      <c r="BD504" s="164"/>
      <c r="BE504" s="164"/>
      <c r="BF504" s="164"/>
      <c r="BG504" s="164"/>
      <c r="BH504" s="164"/>
      <c r="BI504" s="164"/>
      <c r="BJ504" s="164"/>
      <c r="BK504" s="164"/>
      <c r="BL504" s="164"/>
    </row>
    <row r="505" spans="1:64" s="163" customFormat="1" ht="30" customHeight="1" thickBot="1" x14ac:dyDescent="0.4">
      <c r="A505" s="215"/>
      <c r="B505" s="169">
        <f>SubmittalSchedule!A503</f>
        <v>0</v>
      </c>
      <c r="C505" s="170">
        <f>SubmittalSchedule!B503</f>
        <v>0</v>
      </c>
      <c r="D505" s="172">
        <v>0</v>
      </c>
      <c r="E505" s="171" t="d">
        <f>SubmittalSchedule!C503</f>
        <v>1899-12-30</v>
      </c>
      <c r="F505" s="174" t="d">
        <f t="shared" si="29"/>
        <v>1900-01-13</v>
      </c>
      <c r="G505" s="214" t="str">
        <f t="shared" ca="1" si="27"/>
        <v>Due</v>
      </c>
      <c r="H505" s="162">
        <f t="shared" si="28"/>
        <v>15</v>
      </c>
      <c r="I505" s="164"/>
      <c r="J505" s="164"/>
      <c r="K505" s="164"/>
      <c r="L505" s="164"/>
      <c r="M505" s="164"/>
      <c r="N505" s="164"/>
      <c r="O505" s="164"/>
      <c r="P505" s="164"/>
      <c r="Q505" s="164"/>
      <c r="R505" s="164"/>
      <c r="S505" s="164"/>
      <c r="T505" s="164"/>
      <c r="U505" s="165"/>
      <c r="V505" s="165"/>
      <c r="W505" s="164"/>
      <c r="X505" s="164"/>
      <c r="Y505" s="164"/>
      <c r="Z505" s="164"/>
      <c r="AA505" s="164"/>
      <c r="AB505" s="164"/>
      <c r="AC505" s="164"/>
      <c r="AD505" s="164"/>
      <c r="AE505" s="164"/>
      <c r="AF505" s="164"/>
      <c r="AG505" s="164"/>
      <c r="AH505" s="164"/>
      <c r="AI505" s="164"/>
      <c r="AJ505" s="164"/>
      <c r="AK505" s="164"/>
      <c r="AL505" s="164"/>
      <c r="AM505" s="164"/>
      <c r="AN505" s="164"/>
      <c r="AO505" s="164"/>
      <c r="AP505" s="164"/>
      <c r="AQ505" s="164"/>
      <c r="AR505" s="164"/>
      <c r="AS505" s="164"/>
      <c r="AT505" s="164"/>
      <c r="AU505" s="164"/>
      <c r="AV505" s="164"/>
      <c r="AW505" s="164"/>
      <c r="AX505" s="164"/>
      <c r="AY505" s="164"/>
      <c r="AZ505" s="164"/>
      <c r="BA505" s="164"/>
      <c r="BB505" s="164"/>
      <c r="BC505" s="164"/>
      <c r="BD505" s="164"/>
      <c r="BE505" s="164"/>
      <c r="BF505" s="164"/>
      <c r="BG505" s="164"/>
      <c r="BH505" s="164"/>
      <c r="BI505" s="164"/>
      <c r="BJ505" s="164"/>
      <c r="BK505" s="164"/>
      <c r="BL505" s="164"/>
    </row>
    <row r="506" spans="1:64" s="163" customFormat="1" ht="30" customHeight="1" thickBot="1" x14ac:dyDescent="0.4">
      <c r="A506" s="215"/>
      <c r="B506" s="169">
        <f>SubmittalSchedule!A504</f>
        <v>0</v>
      </c>
      <c r="C506" s="170">
        <f>SubmittalSchedule!B504</f>
        <v>0</v>
      </c>
      <c r="D506" s="172">
        <v>0</v>
      </c>
      <c r="E506" s="171" t="d">
        <f>SubmittalSchedule!C504</f>
        <v>1899-12-30</v>
      </c>
      <c r="F506" s="174" t="d">
        <f t="shared" si="29"/>
        <v>1900-01-13</v>
      </c>
      <c r="G506" s="214" t="str">
        <f t="shared" ca="1" si="27"/>
        <v>Due</v>
      </c>
      <c r="H506" s="162">
        <f t="shared" si="28"/>
        <v>15</v>
      </c>
      <c r="I506" s="164"/>
      <c r="J506" s="164"/>
      <c r="K506" s="164"/>
      <c r="L506" s="164"/>
      <c r="M506" s="164"/>
      <c r="N506" s="164"/>
      <c r="O506" s="164"/>
      <c r="P506" s="164"/>
      <c r="Q506" s="164"/>
      <c r="R506" s="164"/>
      <c r="S506" s="164"/>
      <c r="T506" s="164"/>
      <c r="U506" s="165"/>
      <c r="V506" s="165"/>
      <c r="W506" s="164"/>
      <c r="X506" s="164"/>
      <c r="Y506" s="164"/>
      <c r="Z506" s="164"/>
      <c r="AA506" s="164"/>
      <c r="AB506" s="164"/>
      <c r="AC506" s="164"/>
      <c r="AD506" s="164"/>
      <c r="AE506" s="164"/>
      <c r="AF506" s="164"/>
      <c r="AG506" s="164"/>
      <c r="AH506" s="164"/>
      <c r="AI506" s="164"/>
      <c r="AJ506" s="164"/>
      <c r="AK506" s="164"/>
      <c r="AL506" s="164"/>
      <c r="AM506" s="164"/>
      <c r="AN506" s="164"/>
      <c r="AO506" s="164"/>
      <c r="AP506" s="164"/>
      <c r="AQ506" s="164"/>
      <c r="AR506" s="164"/>
      <c r="AS506" s="164"/>
      <c r="AT506" s="164"/>
      <c r="AU506" s="164"/>
      <c r="AV506" s="164"/>
      <c r="AW506" s="164"/>
      <c r="AX506" s="164"/>
      <c r="AY506" s="164"/>
      <c r="AZ506" s="164"/>
      <c r="BA506" s="164"/>
      <c r="BB506" s="164"/>
      <c r="BC506" s="164"/>
      <c r="BD506" s="164"/>
      <c r="BE506" s="164"/>
      <c r="BF506" s="164"/>
      <c r="BG506" s="164"/>
      <c r="BH506" s="164"/>
      <c r="BI506" s="164"/>
      <c r="BJ506" s="164"/>
      <c r="BK506" s="164"/>
      <c r="BL506" s="164"/>
    </row>
    <row r="507" spans="1:64" s="163" customFormat="1" ht="30" customHeight="1" thickBot="1" x14ac:dyDescent="0.4">
      <c r="A507" s="215"/>
      <c r="B507" s="169">
        <f>SubmittalSchedule!A505</f>
        <v>0</v>
      </c>
      <c r="C507" s="170">
        <f>SubmittalSchedule!B505</f>
        <v>0</v>
      </c>
      <c r="D507" s="172">
        <v>0</v>
      </c>
      <c r="E507" s="171" t="d">
        <f>SubmittalSchedule!C505</f>
        <v>1899-12-30</v>
      </c>
      <c r="F507" s="174" t="d">
        <f t="shared" si="29"/>
        <v>1900-01-13</v>
      </c>
      <c r="G507" s="214" t="str">
        <f t="shared" ca="1" si="27"/>
        <v>Due</v>
      </c>
      <c r="H507" s="162">
        <f t="shared" si="28"/>
        <v>15</v>
      </c>
      <c r="I507" s="164"/>
      <c r="J507" s="164"/>
      <c r="K507" s="164"/>
      <c r="L507" s="164"/>
      <c r="M507" s="164"/>
      <c r="N507" s="164"/>
      <c r="O507" s="164"/>
      <c r="P507" s="164"/>
      <c r="Q507" s="164"/>
      <c r="R507" s="164"/>
      <c r="S507" s="164"/>
      <c r="T507" s="164"/>
      <c r="U507" s="165"/>
      <c r="V507" s="165"/>
      <c r="W507" s="164"/>
      <c r="X507" s="164"/>
      <c r="Y507" s="164"/>
      <c r="Z507" s="164"/>
      <c r="AA507" s="164"/>
      <c r="AB507" s="164"/>
      <c r="AC507" s="164"/>
      <c r="AD507" s="164"/>
      <c r="AE507" s="164"/>
      <c r="AF507" s="164"/>
      <c r="AG507" s="164"/>
      <c r="AH507" s="164"/>
      <c r="AI507" s="164"/>
      <c r="AJ507" s="164"/>
      <c r="AK507" s="164"/>
      <c r="AL507" s="164"/>
      <c r="AM507" s="164"/>
      <c r="AN507" s="164"/>
      <c r="AO507" s="164"/>
      <c r="AP507" s="164"/>
      <c r="AQ507" s="164"/>
      <c r="AR507" s="164"/>
      <c r="AS507" s="164"/>
      <c r="AT507" s="164"/>
      <c r="AU507" s="164"/>
      <c r="AV507" s="164"/>
      <c r="AW507" s="164"/>
      <c r="AX507" s="164"/>
      <c r="AY507" s="164"/>
      <c r="AZ507" s="164"/>
      <c r="BA507" s="164"/>
      <c r="BB507" s="164"/>
      <c r="BC507" s="164"/>
      <c r="BD507" s="164"/>
      <c r="BE507" s="164"/>
      <c r="BF507" s="164"/>
      <c r="BG507" s="164"/>
      <c r="BH507" s="164"/>
      <c r="BI507" s="164"/>
      <c r="BJ507" s="164"/>
      <c r="BK507" s="164"/>
      <c r="BL507" s="164"/>
    </row>
    <row r="508" spans="1:64" s="163" customFormat="1" ht="30" customHeight="1" thickBot="1" x14ac:dyDescent="0.4">
      <c r="A508" s="215"/>
      <c r="B508" s="169">
        <f>SubmittalSchedule!A506</f>
        <v>0</v>
      </c>
      <c r="C508" s="170">
        <f>SubmittalSchedule!B506</f>
        <v>0</v>
      </c>
      <c r="D508" s="172">
        <v>0</v>
      </c>
      <c r="E508" s="171" t="d">
        <f>SubmittalSchedule!C506</f>
        <v>1899-12-30</v>
      </c>
      <c r="F508" s="174" t="d">
        <f t="shared" si="29"/>
        <v>1900-01-13</v>
      </c>
      <c r="G508" s="214" t="str">
        <f t="shared" ca="1" si="27"/>
        <v>Due</v>
      </c>
      <c r="H508" s="162">
        <f t="shared" si="28"/>
        <v>15</v>
      </c>
      <c r="I508" s="164"/>
      <c r="J508" s="164"/>
      <c r="K508" s="164"/>
      <c r="L508" s="164"/>
      <c r="M508" s="164"/>
      <c r="N508" s="164"/>
      <c r="O508" s="164"/>
      <c r="P508" s="164"/>
      <c r="Q508" s="164"/>
      <c r="R508" s="164"/>
      <c r="S508" s="164"/>
      <c r="T508" s="164"/>
      <c r="U508" s="165"/>
      <c r="V508" s="165"/>
      <c r="W508" s="164"/>
      <c r="X508" s="164"/>
      <c r="Y508" s="164"/>
      <c r="Z508" s="164"/>
      <c r="AA508" s="164"/>
      <c r="AB508" s="164"/>
      <c r="AC508" s="164"/>
      <c r="AD508" s="164"/>
      <c r="AE508" s="164"/>
      <c r="AF508" s="164"/>
      <c r="AG508" s="164"/>
      <c r="AH508" s="164"/>
      <c r="AI508" s="164"/>
      <c r="AJ508" s="164"/>
      <c r="AK508" s="164"/>
      <c r="AL508" s="164"/>
      <c r="AM508" s="164"/>
      <c r="AN508" s="164"/>
      <c r="AO508" s="164"/>
      <c r="AP508" s="164"/>
      <c r="AQ508" s="164"/>
      <c r="AR508" s="164"/>
      <c r="AS508" s="164"/>
      <c r="AT508" s="164"/>
      <c r="AU508" s="164"/>
      <c r="AV508" s="164"/>
      <c r="AW508" s="164"/>
      <c r="AX508" s="164"/>
      <c r="AY508" s="164"/>
      <c r="AZ508" s="164"/>
      <c r="BA508" s="164"/>
      <c r="BB508" s="164"/>
      <c r="BC508" s="164"/>
      <c r="BD508" s="164"/>
      <c r="BE508" s="164"/>
      <c r="BF508" s="164"/>
      <c r="BG508" s="164"/>
      <c r="BH508" s="164"/>
      <c r="BI508" s="164"/>
      <c r="BJ508" s="164"/>
      <c r="BK508" s="164"/>
      <c r="BL508" s="164"/>
    </row>
    <row r="509" spans="1:64" s="163" customFormat="1" ht="30" customHeight="1" thickBot="1" x14ac:dyDescent="0.4">
      <c r="A509" s="215"/>
      <c r="B509" s="169">
        <f>SubmittalSchedule!A507</f>
        <v>0</v>
      </c>
      <c r="C509" s="170">
        <f>SubmittalSchedule!B507</f>
        <v>0</v>
      </c>
      <c r="D509" s="172">
        <v>0</v>
      </c>
      <c r="E509" s="171" t="d">
        <f>SubmittalSchedule!C507</f>
        <v>1899-12-30</v>
      </c>
      <c r="F509" s="174" t="d">
        <f t="shared" si="29"/>
        <v>1900-01-13</v>
      </c>
      <c r="G509" s="214" t="str">
        <f t="shared" ca="1" si="27"/>
        <v>Due</v>
      </c>
      <c r="H509" s="162">
        <f t="shared" si="28"/>
        <v>15</v>
      </c>
      <c r="I509" s="164"/>
      <c r="J509" s="164"/>
      <c r="K509" s="164"/>
      <c r="L509" s="164"/>
      <c r="M509" s="164"/>
      <c r="N509" s="164"/>
      <c r="O509" s="164"/>
      <c r="P509" s="164"/>
      <c r="Q509" s="164"/>
      <c r="R509" s="164"/>
      <c r="S509" s="164"/>
      <c r="T509" s="164"/>
      <c r="U509" s="165"/>
      <c r="V509" s="165"/>
      <c r="W509" s="164"/>
      <c r="X509" s="164"/>
      <c r="Y509" s="164"/>
      <c r="Z509" s="164"/>
      <c r="AA509" s="164"/>
      <c r="AB509" s="164"/>
      <c r="AC509" s="164"/>
      <c r="AD509" s="164"/>
      <c r="AE509" s="164"/>
      <c r="AF509" s="164"/>
      <c r="AG509" s="164"/>
      <c r="AH509" s="164"/>
      <c r="AI509" s="164"/>
      <c r="AJ509" s="164"/>
      <c r="AK509" s="164"/>
      <c r="AL509" s="164"/>
      <c r="AM509" s="164"/>
      <c r="AN509" s="164"/>
      <c r="AO509" s="164"/>
      <c r="AP509" s="164"/>
      <c r="AQ509" s="164"/>
      <c r="AR509" s="164"/>
      <c r="AS509" s="164"/>
      <c r="AT509" s="164"/>
      <c r="AU509" s="164"/>
      <c r="AV509" s="164"/>
      <c r="AW509" s="164"/>
      <c r="AX509" s="164"/>
      <c r="AY509" s="164"/>
      <c r="AZ509" s="164"/>
      <c r="BA509" s="164"/>
      <c r="BB509" s="164"/>
      <c r="BC509" s="164"/>
      <c r="BD509" s="164"/>
      <c r="BE509" s="164"/>
      <c r="BF509" s="164"/>
      <c r="BG509" s="164"/>
      <c r="BH509" s="164"/>
      <c r="BI509" s="164"/>
      <c r="BJ509" s="164"/>
      <c r="BK509" s="164"/>
      <c r="BL509" s="164"/>
    </row>
    <row r="510" spans="1:64" s="163" customFormat="1" ht="30" customHeight="1" thickBot="1" x14ac:dyDescent="0.4">
      <c r="A510" s="215"/>
      <c r="B510" s="169">
        <f>SubmittalSchedule!A508</f>
        <v>0</v>
      </c>
      <c r="C510" s="170">
        <f>SubmittalSchedule!B508</f>
        <v>0</v>
      </c>
      <c r="D510" s="172">
        <v>0</v>
      </c>
      <c r="E510" s="171" t="d">
        <f>SubmittalSchedule!C508</f>
        <v>1899-12-30</v>
      </c>
      <c r="F510" s="174" t="d">
        <f t="shared" si="29"/>
        <v>1900-01-13</v>
      </c>
      <c r="G510" s="214" t="str">
        <f t="shared" ca="1" si="27"/>
        <v>Due</v>
      </c>
      <c r="H510" s="162">
        <f t="shared" si="28"/>
        <v>15</v>
      </c>
      <c r="I510" s="164"/>
      <c r="J510" s="164"/>
      <c r="K510" s="164"/>
      <c r="L510" s="164"/>
      <c r="M510" s="164"/>
      <c r="N510" s="164"/>
      <c r="O510" s="164"/>
      <c r="P510" s="164"/>
      <c r="Q510" s="164"/>
      <c r="R510" s="164"/>
      <c r="S510" s="164"/>
      <c r="T510" s="164"/>
      <c r="U510" s="165"/>
      <c r="V510" s="165"/>
      <c r="W510" s="164"/>
      <c r="X510" s="164"/>
      <c r="Y510" s="164"/>
      <c r="Z510" s="164"/>
      <c r="AA510" s="164"/>
      <c r="AB510" s="164"/>
      <c r="AC510" s="164"/>
      <c r="AD510" s="164"/>
      <c r="AE510" s="164"/>
      <c r="AF510" s="164"/>
      <c r="AG510" s="164"/>
      <c r="AH510" s="164"/>
      <c r="AI510" s="164"/>
      <c r="AJ510" s="164"/>
      <c r="AK510" s="164"/>
      <c r="AL510" s="164"/>
      <c r="AM510" s="164"/>
      <c r="AN510" s="164"/>
      <c r="AO510" s="164"/>
      <c r="AP510" s="164"/>
      <c r="AQ510" s="164"/>
      <c r="AR510" s="164"/>
      <c r="AS510" s="164"/>
      <c r="AT510" s="164"/>
      <c r="AU510" s="164"/>
      <c r="AV510" s="164"/>
      <c r="AW510" s="164"/>
      <c r="AX510" s="164"/>
      <c r="AY510" s="164"/>
      <c r="AZ510" s="164"/>
      <c r="BA510" s="164"/>
      <c r="BB510" s="164"/>
      <c r="BC510" s="164"/>
      <c r="BD510" s="164"/>
      <c r="BE510" s="164"/>
      <c r="BF510" s="164"/>
      <c r="BG510" s="164"/>
      <c r="BH510" s="164"/>
      <c r="BI510" s="164"/>
      <c r="BJ510" s="164"/>
      <c r="BK510" s="164"/>
      <c r="BL510" s="164"/>
    </row>
    <row r="511" spans="1:64" s="163" customFormat="1" ht="30" customHeight="1" thickBot="1" x14ac:dyDescent="0.4">
      <c r="A511" s="215"/>
      <c r="B511" s="169">
        <f>SubmittalSchedule!A509</f>
        <v>0</v>
      </c>
      <c r="C511" s="170">
        <f>SubmittalSchedule!B509</f>
        <v>0</v>
      </c>
      <c r="D511" s="172">
        <v>0</v>
      </c>
      <c r="E511" s="171" t="d">
        <f>SubmittalSchedule!C509</f>
        <v>1899-12-30</v>
      </c>
      <c r="F511" s="174" t="d">
        <f t="shared" si="29"/>
        <v>1900-01-13</v>
      </c>
      <c r="G511" s="214" t="str">
        <f t="shared" ca="1" si="27"/>
        <v>Due</v>
      </c>
      <c r="H511" s="162">
        <f t="shared" si="28"/>
        <v>15</v>
      </c>
      <c r="I511" s="164"/>
      <c r="J511" s="164"/>
      <c r="K511" s="164"/>
      <c r="L511" s="164"/>
      <c r="M511" s="164"/>
      <c r="N511" s="164"/>
      <c r="O511" s="164"/>
      <c r="P511" s="164"/>
      <c r="Q511" s="164"/>
      <c r="R511" s="164"/>
      <c r="S511" s="164"/>
      <c r="T511" s="164"/>
      <c r="U511" s="165"/>
      <c r="V511" s="165"/>
      <c r="W511" s="164"/>
      <c r="X511" s="164"/>
      <c r="Y511" s="164"/>
      <c r="Z511" s="164"/>
      <c r="AA511" s="164"/>
      <c r="AB511" s="164"/>
      <c r="AC511" s="164"/>
      <c r="AD511" s="164"/>
      <c r="AE511" s="164"/>
      <c r="AF511" s="164"/>
      <c r="AG511" s="164"/>
      <c r="AH511" s="164"/>
      <c r="AI511" s="164"/>
      <c r="AJ511" s="164"/>
      <c r="AK511" s="164"/>
      <c r="AL511" s="164"/>
      <c r="AM511" s="164"/>
      <c r="AN511" s="164"/>
      <c r="AO511" s="164"/>
      <c r="AP511" s="164"/>
      <c r="AQ511" s="164"/>
      <c r="AR511" s="164"/>
      <c r="AS511" s="164"/>
      <c r="AT511" s="164"/>
      <c r="AU511" s="164"/>
      <c r="AV511" s="164"/>
      <c r="AW511" s="164"/>
      <c r="AX511" s="164"/>
      <c r="AY511" s="164"/>
      <c r="AZ511" s="164"/>
      <c r="BA511" s="164"/>
      <c r="BB511" s="164"/>
      <c r="BC511" s="164"/>
      <c r="BD511" s="164"/>
      <c r="BE511" s="164"/>
      <c r="BF511" s="164"/>
      <c r="BG511" s="164"/>
      <c r="BH511" s="164"/>
      <c r="BI511" s="164"/>
      <c r="BJ511" s="164"/>
      <c r="BK511" s="164"/>
      <c r="BL511" s="164"/>
    </row>
    <row r="512" spans="1:64" s="163" customFormat="1" ht="30" customHeight="1" thickBot="1" x14ac:dyDescent="0.4">
      <c r="A512" s="215"/>
      <c r="B512" s="169">
        <f>SubmittalSchedule!A510</f>
        <v>0</v>
      </c>
      <c r="C512" s="170">
        <f>SubmittalSchedule!B510</f>
        <v>0</v>
      </c>
      <c r="D512" s="172">
        <v>0</v>
      </c>
      <c r="E512" s="171" t="d">
        <f>SubmittalSchedule!C510</f>
        <v>1899-12-30</v>
      </c>
      <c r="F512" s="174" t="d">
        <f t="shared" si="29"/>
        <v>1900-01-13</v>
      </c>
      <c r="G512" s="214" t="str">
        <f t="shared" ca="1" si="27"/>
        <v>Due</v>
      </c>
      <c r="H512" s="162">
        <f t="shared" si="28"/>
        <v>15</v>
      </c>
      <c r="I512" s="164"/>
      <c r="J512" s="164"/>
      <c r="K512" s="164"/>
      <c r="L512" s="164"/>
      <c r="M512" s="164"/>
      <c r="N512" s="164"/>
      <c r="O512" s="164"/>
      <c r="P512" s="164"/>
      <c r="Q512" s="164"/>
      <c r="R512" s="164"/>
      <c r="S512" s="164"/>
      <c r="T512" s="164"/>
      <c r="U512" s="165"/>
      <c r="V512" s="165"/>
      <c r="W512" s="164"/>
      <c r="X512" s="164"/>
      <c r="Y512" s="164"/>
      <c r="Z512" s="164"/>
      <c r="AA512" s="164"/>
      <c r="AB512" s="164"/>
      <c r="AC512" s="164"/>
      <c r="AD512" s="164"/>
      <c r="AE512" s="164"/>
      <c r="AF512" s="164"/>
      <c r="AG512" s="164"/>
      <c r="AH512" s="164"/>
      <c r="AI512" s="164"/>
      <c r="AJ512" s="164"/>
      <c r="AK512" s="164"/>
      <c r="AL512" s="164"/>
      <c r="AM512" s="164"/>
      <c r="AN512" s="164"/>
      <c r="AO512" s="164"/>
      <c r="AP512" s="164"/>
      <c r="AQ512" s="164"/>
      <c r="AR512" s="164"/>
      <c r="AS512" s="164"/>
      <c r="AT512" s="164"/>
      <c r="AU512" s="164"/>
      <c r="AV512" s="164"/>
      <c r="AW512" s="164"/>
      <c r="AX512" s="164"/>
      <c r="AY512" s="164"/>
      <c r="AZ512" s="164"/>
      <c r="BA512" s="164"/>
      <c r="BB512" s="164"/>
      <c r="BC512" s="164"/>
      <c r="BD512" s="164"/>
      <c r="BE512" s="164"/>
      <c r="BF512" s="164"/>
      <c r="BG512" s="164"/>
      <c r="BH512" s="164"/>
      <c r="BI512" s="164"/>
      <c r="BJ512" s="164"/>
      <c r="BK512" s="164"/>
      <c r="BL512" s="164"/>
    </row>
    <row r="513" spans="1:64" s="163" customFormat="1" ht="30" customHeight="1" thickBot="1" x14ac:dyDescent="0.4">
      <c r="A513" s="215"/>
      <c r="B513" s="169">
        <f>SubmittalSchedule!A511</f>
        <v>0</v>
      </c>
      <c r="C513" s="170">
        <f>SubmittalSchedule!B511</f>
        <v>0</v>
      </c>
      <c r="D513" s="172">
        <v>0</v>
      </c>
      <c r="E513" s="171" t="d">
        <f>SubmittalSchedule!C511</f>
        <v>1899-12-30</v>
      </c>
      <c r="F513" s="174" t="d">
        <f t="shared" si="29"/>
        <v>1900-01-13</v>
      </c>
      <c r="G513" s="214" t="str">
        <f t="shared" ca="1" si="27"/>
        <v>Due</v>
      </c>
      <c r="H513" s="162">
        <f t="shared" si="28"/>
        <v>15</v>
      </c>
      <c r="I513" s="164"/>
      <c r="J513" s="164"/>
      <c r="K513" s="164"/>
      <c r="L513" s="164"/>
      <c r="M513" s="164"/>
      <c r="N513" s="164"/>
      <c r="O513" s="164"/>
      <c r="P513" s="164"/>
      <c r="Q513" s="164"/>
      <c r="R513" s="164"/>
      <c r="S513" s="164"/>
      <c r="T513" s="164"/>
      <c r="U513" s="165"/>
      <c r="V513" s="165"/>
      <c r="W513" s="164"/>
      <c r="X513" s="164"/>
      <c r="Y513" s="164"/>
      <c r="Z513" s="164"/>
      <c r="AA513" s="164"/>
      <c r="AB513" s="164"/>
      <c r="AC513" s="164"/>
      <c r="AD513" s="164"/>
      <c r="AE513" s="164"/>
      <c r="AF513" s="164"/>
      <c r="AG513" s="164"/>
      <c r="AH513" s="164"/>
      <c r="AI513" s="164"/>
      <c r="AJ513" s="164"/>
      <c r="AK513" s="164"/>
      <c r="AL513" s="164"/>
      <c r="AM513" s="164"/>
      <c r="AN513" s="164"/>
      <c r="AO513" s="164"/>
      <c r="AP513" s="164"/>
      <c r="AQ513" s="164"/>
      <c r="AR513" s="164"/>
      <c r="AS513" s="164"/>
      <c r="AT513" s="164"/>
      <c r="AU513" s="164"/>
      <c r="AV513" s="164"/>
      <c r="AW513" s="164"/>
      <c r="AX513" s="164"/>
      <c r="AY513" s="164"/>
      <c r="AZ513" s="164"/>
      <c r="BA513" s="164"/>
      <c r="BB513" s="164"/>
      <c r="BC513" s="164"/>
      <c r="BD513" s="164"/>
      <c r="BE513" s="164"/>
      <c r="BF513" s="164"/>
      <c r="BG513" s="164"/>
      <c r="BH513" s="164"/>
      <c r="BI513" s="164"/>
      <c r="BJ513" s="164"/>
      <c r="BK513" s="164"/>
      <c r="BL513" s="164"/>
    </row>
    <row r="514" spans="1:64" s="163" customFormat="1" ht="30" customHeight="1" thickBot="1" x14ac:dyDescent="0.4">
      <c r="A514" s="215"/>
      <c r="B514" s="169">
        <f>SubmittalSchedule!A512</f>
        <v>0</v>
      </c>
      <c r="C514" s="170">
        <f>SubmittalSchedule!B512</f>
        <v>0</v>
      </c>
      <c r="D514" s="172">
        <v>0</v>
      </c>
      <c r="E514" s="171" t="d">
        <f>SubmittalSchedule!C512</f>
        <v>1899-12-30</v>
      </c>
      <c r="F514" s="174" t="d">
        <f t="shared" si="29"/>
        <v>1900-01-13</v>
      </c>
      <c r="G514" s="214" t="str">
        <f t="shared" ca="1" si="27"/>
        <v>Due</v>
      </c>
      <c r="H514" s="162">
        <f t="shared" si="28"/>
        <v>15</v>
      </c>
      <c r="I514" s="164"/>
      <c r="J514" s="164"/>
      <c r="K514" s="164"/>
      <c r="L514" s="164"/>
      <c r="M514" s="164"/>
      <c r="N514" s="164"/>
      <c r="O514" s="164"/>
      <c r="P514" s="164"/>
      <c r="Q514" s="164"/>
      <c r="R514" s="164"/>
      <c r="S514" s="164"/>
      <c r="T514" s="164"/>
      <c r="U514" s="165"/>
      <c r="V514" s="165"/>
      <c r="W514" s="164"/>
      <c r="X514" s="164"/>
      <c r="Y514" s="164"/>
      <c r="Z514" s="164"/>
      <c r="AA514" s="164"/>
      <c r="AB514" s="164"/>
      <c r="AC514" s="164"/>
      <c r="AD514" s="164"/>
      <c r="AE514" s="164"/>
      <c r="AF514" s="164"/>
      <c r="AG514" s="164"/>
      <c r="AH514" s="164"/>
      <c r="AI514" s="164"/>
      <c r="AJ514" s="164"/>
      <c r="AK514" s="164"/>
      <c r="AL514" s="164"/>
      <c r="AM514" s="164"/>
      <c r="AN514" s="164"/>
      <c r="AO514" s="164"/>
      <c r="AP514" s="164"/>
      <c r="AQ514" s="164"/>
      <c r="AR514" s="164"/>
      <c r="AS514" s="164"/>
      <c r="AT514" s="164"/>
      <c r="AU514" s="164"/>
      <c r="AV514" s="164"/>
      <c r="AW514" s="164"/>
      <c r="AX514" s="164"/>
      <c r="AY514" s="164"/>
      <c r="AZ514" s="164"/>
      <c r="BA514" s="164"/>
      <c r="BB514" s="164"/>
      <c r="BC514" s="164"/>
      <c r="BD514" s="164"/>
      <c r="BE514" s="164"/>
      <c r="BF514" s="164"/>
      <c r="BG514" s="164"/>
      <c r="BH514" s="164"/>
      <c r="BI514" s="164"/>
      <c r="BJ514" s="164"/>
      <c r="BK514" s="164"/>
      <c r="BL514" s="164"/>
    </row>
    <row r="515" spans="1:64" s="163" customFormat="1" ht="30" customHeight="1" thickBot="1" x14ac:dyDescent="0.4">
      <c r="A515" s="215"/>
      <c r="B515" s="169">
        <f>SubmittalSchedule!A513</f>
        <v>0</v>
      </c>
      <c r="C515" s="170">
        <f>SubmittalSchedule!B513</f>
        <v>0</v>
      </c>
      <c r="D515" s="172">
        <v>0</v>
      </c>
      <c r="E515" s="171" t="d">
        <f>SubmittalSchedule!C513</f>
        <v>1899-12-30</v>
      </c>
      <c r="F515" s="174" t="d">
        <f t="shared" si="29"/>
        <v>1900-01-13</v>
      </c>
      <c r="G515" s="214" t="str">
        <f t="shared" ca="1" si="27"/>
        <v>Due</v>
      </c>
      <c r="H515" s="162">
        <f t="shared" si="28"/>
        <v>15</v>
      </c>
      <c r="I515" s="164"/>
      <c r="J515" s="164"/>
      <c r="K515" s="164"/>
      <c r="L515" s="164"/>
      <c r="M515" s="164"/>
      <c r="N515" s="164"/>
      <c r="O515" s="164"/>
      <c r="P515" s="164"/>
      <c r="Q515" s="164"/>
      <c r="R515" s="164"/>
      <c r="S515" s="164"/>
      <c r="T515" s="164"/>
      <c r="U515" s="165"/>
      <c r="V515" s="165"/>
      <c r="W515" s="164"/>
      <c r="X515" s="164"/>
      <c r="Y515" s="164"/>
      <c r="Z515" s="164"/>
      <c r="AA515" s="164"/>
      <c r="AB515" s="164"/>
      <c r="AC515" s="164"/>
      <c r="AD515" s="164"/>
      <c r="AE515" s="164"/>
      <c r="AF515" s="164"/>
      <c r="AG515" s="164"/>
      <c r="AH515" s="164"/>
      <c r="AI515" s="164"/>
      <c r="AJ515" s="164"/>
      <c r="AK515" s="164"/>
      <c r="AL515" s="164"/>
      <c r="AM515" s="164"/>
      <c r="AN515" s="164"/>
      <c r="AO515" s="164"/>
      <c r="AP515" s="164"/>
      <c r="AQ515" s="164"/>
      <c r="AR515" s="164"/>
      <c r="AS515" s="164"/>
      <c r="AT515" s="164"/>
      <c r="AU515" s="164"/>
      <c r="AV515" s="164"/>
      <c r="AW515" s="164"/>
      <c r="AX515" s="164"/>
      <c r="AY515" s="164"/>
      <c r="AZ515" s="164"/>
      <c r="BA515" s="164"/>
      <c r="BB515" s="164"/>
      <c r="BC515" s="164"/>
      <c r="BD515" s="164"/>
      <c r="BE515" s="164"/>
      <c r="BF515" s="164"/>
      <c r="BG515" s="164"/>
      <c r="BH515" s="164"/>
      <c r="BI515" s="164"/>
      <c r="BJ515" s="164"/>
      <c r="BK515" s="164"/>
      <c r="BL515" s="164"/>
    </row>
    <row r="516" spans="1:64" s="163" customFormat="1" ht="30" customHeight="1" thickBot="1" x14ac:dyDescent="0.4">
      <c r="A516" s="215"/>
      <c r="B516" s="169">
        <f>SubmittalSchedule!A514</f>
        <v>0</v>
      </c>
      <c r="C516" s="170">
        <f>SubmittalSchedule!B514</f>
        <v>0</v>
      </c>
      <c r="D516" s="172">
        <v>0</v>
      </c>
      <c r="E516" s="171" t="d">
        <f>SubmittalSchedule!C514</f>
        <v>1899-12-30</v>
      </c>
      <c r="F516" s="174" t="d">
        <f t="shared" si="29"/>
        <v>1900-01-13</v>
      </c>
      <c r="G516" s="214" t="str">
        <f t="shared" ca="1" si="27"/>
        <v>Due</v>
      </c>
      <c r="H516" s="162">
        <f t="shared" si="28"/>
        <v>15</v>
      </c>
      <c r="I516" s="164"/>
      <c r="J516" s="164"/>
      <c r="K516" s="164"/>
      <c r="L516" s="164"/>
      <c r="M516" s="164"/>
      <c r="N516" s="164"/>
      <c r="O516" s="164"/>
      <c r="P516" s="164"/>
      <c r="Q516" s="164"/>
      <c r="R516" s="164"/>
      <c r="S516" s="164"/>
      <c r="T516" s="164"/>
      <c r="U516" s="165"/>
      <c r="V516" s="165"/>
      <c r="W516" s="164"/>
      <c r="X516" s="164"/>
      <c r="Y516" s="164"/>
      <c r="Z516" s="164"/>
      <c r="AA516" s="164"/>
      <c r="AB516" s="164"/>
      <c r="AC516" s="164"/>
      <c r="AD516" s="164"/>
      <c r="AE516" s="164"/>
      <c r="AF516" s="164"/>
      <c r="AG516" s="164"/>
      <c r="AH516" s="164"/>
      <c r="AI516" s="164"/>
      <c r="AJ516" s="164"/>
      <c r="AK516" s="164"/>
      <c r="AL516" s="164"/>
      <c r="AM516" s="164"/>
      <c r="AN516" s="164"/>
      <c r="AO516" s="164"/>
      <c r="AP516" s="164"/>
      <c r="AQ516" s="164"/>
      <c r="AR516" s="164"/>
      <c r="AS516" s="164"/>
      <c r="AT516" s="164"/>
      <c r="AU516" s="164"/>
      <c r="AV516" s="164"/>
      <c r="AW516" s="164"/>
      <c r="AX516" s="164"/>
      <c r="AY516" s="164"/>
      <c r="AZ516" s="164"/>
      <c r="BA516" s="164"/>
      <c r="BB516" s="164"/>
      <c r="BC516" s="164"/>
      <c r="BD516" s="164"/>
      <c r="BE516" s="164"/>
      <c r="BF516" s="164"/>
      <c r="BG516" s="164"/>
      <c r="BH516" s="164"/>
      <c r="BI516" s="164"/>
      <c r="BJ516" s="164"/>
      <c r="BK516" s="164"/>
      <c r="BL516" s="164"/>
    </row>
    <row r="517" spans="1:64" s="163" customFormat="1" ht="30" customHeight="1" thickBot="1" x14ac:dyDescent="0.4">
      <c r="A517" s="215"/>
      <c r="B517" s="169">
        <f>SubmittalSchedule!A515</f>
        <v>0</v>
      </c>
      <c r="C517" s="170">
        <f>SubmittalSchedule!B515</f>
        <v>0</v>
      </c>
      <c r="D517" s="172">
        <v>0</v>
      </c>
      <c r="E517" s="171" t="d">
        <f>SubmittalSchedule!C515</f>
        <v>1899-12-30</v>
      </c>
      <c r="F517" s="174" t="d">
        <f t="shared" si="29"/>
        <v>1900-01-13</v>
      </c>
      <c r="G517" s="214" t="str">
        <f t="shared" ca="1" si="27"/>
        <v>Due</v>
      </c>
      <c r="H517" s="162">
        <f t="shared" si="28"/>
        <v>15</v>
      </c>
      <c r="I517" s="164"/>
      <c r="J517" s="164"/>
      <c r="K517" s="164"/>
      <c r="L517" s="164"/>
      <c r="M517" s="164"/>
      <c r="N517" s="164"/>
      <c r="O517" s="164"/>
      <c r="P517" s="164"/>
      <c r="Q517" s="164"/>
      <c r="R517" s="164"/>
      <c r="S517" s="164"/>
      <c r="T517" s="164"/>
      <c r="U517" s="165"/>
      <c r="V517" s="165"/>
      <c r="W517" s="164"/>
      <c r="X517" s="164"/>
      <c r="Y517" s="164"/>
      <c r="Z517" s="164"/>
      <c r="AA517" s="164"/>
      <c r="AB517" s="164"/>
      <c r="AC517" s="164"/>
      <c r="AD517" s="164"/>
      <c r="AE517" s="164"/>
      <c r="AF517" s="164"/>
      <c r="AG517" s="164"/>
      <c r="AH517" s="164"/>
      <c r="AI517" s="164"/>
      <c r="AJ517" s="164"/>
      <c r="AK517" s="164"/>
      <c r="AL517" s="164"/>
      <c r="AM517" s="164"/>
      <c r="AN517" s="164"/>
      <c r="AO517" s="164"/>
      <c r="AP517" s="164"/>
      <c r="AQ517" s="164"/>
      <c r="AR517" s="164"/>
      <c r="AS517" s="164"/>
      <c r="AT517" s="164"/>
      <c r="AU517" s="164"/>
      <c r="AV517" s="164"/>
      <c r="AW517" s="164"/>
      <c r="AX517" s="164"/>
      <c r="AY517" s="164"/>
      <c r="AZ517" s="164"/>
      <c r="BA517" s="164"/>
      <c r="BB517" s="164"/>
      <c r="BC517" s="164"/>
      <c r="BD517" s="164"/>
      <c r="BE517" s="164"/>
      <c r="BF517" s="164"/>
      <c r="BG517" s="164"/>
      <c r="BH517" s="164"/>
      <c r="BI517" s="164"/>
      <c r="BJ517" s="164"/>
      <c r="BK517" s="164"/>
      <c r="BL517" s="164"/>
    </row>
    <row r="518" spans="1:64" s="163" customFormat="1" ht="30" customHeight="1" thickBot="1" x14ac:dyDescent="0.4">
      <c r="A518" s="215"/>
      <c r="B518" s="169">
        <f>SubmittalSchedule!A516</f>
        <v>0</v>
      </c>
      <c r="C518" s="170">
        <f>SubmittalSchedule!B516</f>
        <v>0</v>
      </c>
      <c r="D518" s="172">
        <v>0</v>
      </c>
      <c r="E518" s="171" t="d">
        <f>SubmittalSchedule!C516</f>
        <v>1899-12-30</v>
      </c>
      <c r="F518" s="174" t="d">
        <f t="shared" si="29"/>
        <v>1900-01-13</v>
      </c>
      <c r="G518" s="214" t="str">
        <f t="shared" ca="1" si="27"/>
        <v>Due</v>
      </c>
      <c r="H518" s="162">
        <f t="shared" si="28"/>
        <v>15</v>
      </c>
      <c r="I518" s="164"/>
      <c r="J518" s="164"/>
      <c r="K518" s="164"/>
      <c r="L518" s="164"/>
      <c r="M518" s="164"/>
      <c r="N518" s="164"/>
      <c r="O518" s="164"/>
      <c r="P518" s="164"/>
      <c r="Q518" s="164"/>
      <c r="R518" s="164"/>
      <c r="S518" s="164"/>
      <c r="T518" s="164"/>
      <c r="U518" s="165"/>
      <c r="V518" s="165"/>
      <c r="W518" s="164"/>
      <c r="X518" s="164"/>
      <c r="Y518" s="164"/>
      <c r="Z518" s="164"/>
      <c r="AA518" s="164"/>
      <c r="AB518" s="164"/>
      <c r="AC518" s="164"/>
      <c r="AD518" s="164"/>
      <c r="AE518" s="164"/>
      <c r="AF518" s="164"/>
      <c r="AG518" s="164"/>
      <c r="AH518" s="164"/>
      <c r="AI518" s="164"/>
      <c r="AJ518" s="164"/>
      <c r="AK518" s="164"/>
      <c r="AL518" s="164"/>
      <c r="AM518" s="164"/>
      <c r="AN518" s="164"/>
      <c r="AO518" s="164"/>
      <c r="AP518" s="164"/>
      <c r="AQ518" s="164"/>
      <c r="AR518" s="164"/>
      <c r="AS518" s="164"/>
      <c r="AT518" s="164"/>
      <c r="AU518" s="164"/>
      <c r="AV518" s="164"/>
      <c r="AW518" s="164"/>
      <c r="AX518" s="164"/>
      <c r="AY518" s="164"/>
      <c r="AZ518" s="164"/>
      <c r="BA518" s="164"/>
      <c r="BB518" s="164"/>
      <c r="BC518" s="164"/>
      <c r="BD518" s="164"/>
      <c r="BE518" s="164"/>
      <c r="BF518" s="164"/>
      <c r="BG518" s="164"/>
      <c r="BH518" s="164"/>
      <c r="BI518" s="164"/>
      <c r="BJ518" s="164"/>
      <c r="BK518" s="164"/>
      <c r="BL518" s="164"/>
    </row>
    <row r="519" spans="1:64" s="163" customFormat="1" ht="30" customHeight="1" thickBot="1" x14ac:dyDescent="0.4">
      <c r="A519" s="215"/>
      <c r="B519" s="169">
        <f>SubmittalSchedule!A517</f>
        <v>0</v>
      </c>
      <c r="C519" s="170">
        <f>SubmittalSchedule!B517</f>
        <v>0</v>
      </c>
      <c r="D519" s="172">
        <v>0</v>
      </c>
      <c r="E519" s="171" t="d">
        <f>SubmittalSchedule!C517</f>
        <v>1899-12-30</v>
      </c>
      <c r="F519" s="174" t="d">
        <f t="shared" si="29"/>
        <v>1900-01-13</v>
      </c>
      <c r="G519" s="214" t="str">
        <f t="shared" ca="1" si="27"/>
        <v>Due</v>
      </c>
      <c r="H519" s="162">
        <f t="shared" si="28"/>
        <v>15</v>
      </c>
      <c r="I519" s="164"/>
      <c r="J519" s="164"/>
      <c r="K519" s="164"/>
      <c r="L519" s="164"/>
      <c r="M519" s="164"/>
      <c r="N519" s="164"/>
      <c r="O519" s="164"/>
      <c r="P519" s="164"/>
      <c r="Q519" s="164"/>
      <c r="R519" s="164"/>
      <c r="S519" s="164"/>
      <c r="T519" s="164"/>
      <c r="U519" s="165"/>
      <c r="V519" s="165"/>
      <c r="W519" s="164"/>
      <c r="X519" s="164"/>
      <c r="Y519" s="164"/>
      <c r="Z519" s="164"/>
      <c r="AA519" s="164"/>
      <c r="AB519" s="164"/>
      <c r="AC519" s="164"/>
      <c r="AD519" s="164"/>
      <c r="AE519" s="164"/>
      <c r="AF519" s="164"/>
      <c r="AG519" s="164"/>
      <c r="AH519" s="164"/>
      <c r="AI519" s="164"/>
      <c r="AJ519" s="164"/>
      <c r="AK519" s="164"/>
      <c r="AL519" s="164"/>
      <c r="AM519" s="164"/>
      <c r="AN519" s="164"/>
      <c r="AO519" s="164"/>
      <c r="AP519" s="164"/>
      <c r="AQ519" s="164"/>
      <c r="AR519" s="164"/>
      <c r="AS519" s="164"/>
      <c r="AT519" s="164"/>
      <c r="AU519" s="164"/>
      <c r="AV519" s="164"/>
      <c r="AW519" s="164"/>
      <c r="AX519" s="164"/>
      <c r="AY519" s="164"/>
      <c r="AZ519" s="164"/>
      <c r="BA519" s="164"/>
      <c r="BB519" s="164"/>
      <c r="BC519" s="164"/>
      <c r="BD519" s="164"/>
      <c r="BE519" s="164"/>
      <c r="BF519" s="164"/>
      <c r="BG519" s="164"/>
      <c r="BH519" s="164"/>
      <c r="BI519" s="164"/>
      <c r="BJ519" s="164"/>
      <c r="BK519" s="164"/>
      <c r="BL519" s="164"/>
    </row>
    <row r="520" spans="1:64" s="163" customFormat="1" ht="30" customHeight="1" thickBot="1" x14ac:dyDescent="0.4">
      <c r="A520" s="215"/>
      <c r="B520" s="169">
        <f>SubmittalSchedule!A518</f>
        <v>0</v>
      </c>
      <c r="C520" s="170">
        <f>SubmittalSchedule!B518</f>
        <v>0</v>
      </c>
      <c r="D520" s="172">
        <v>0</v>
      </c>
      <c r="E520" s="171" t="d">
        <f>SubmittalSchedule!C518</f>
        <v>1899-12-30</v>
      </c>
      <c r="F520" s="174" t="d">
        <f t="shared" si="29"/>
        <v>1900-01-13</v>
      </c>
      <c r="G520" s="214" t="str">
        <f t="shared" ca="1" si="27"/>
        <v>Due</v>
      </c>
      <c r="H520" s="162">
        <f t="shared" si="28"/>
        <v>15</v>
      </c>
      <c r="I520" s="164"/>
      <c r="J520" s="164"/>
      <c r="K520" s="164"/>
      <c r="L520" s="164"/>
      <c r="M520" s="164"/>
      <c r="N520" s="164"/>
      <c r="O520" s="164"/>
      <c r="P520" s="164"/>
      <c r="Q520" s="164"/>
      <c r="R520" s="164"/>
      <c r="S520" s="164"/>
      <c r="T520" s="164"/>
      <c r="U520" s="165"/>
      <c r="V520" s="165"/>
      <c r="W520" s="164"/>
      <c r="X520" s="164"/>
      <c r="Y520" s="164"/>
      <c r="Z520" s="164"/>
      <c r="AA520" s="164"/>
      <c r="AB520" s="164"/>
      <c r="AC520" s="164"/>
      <c r="AD520" s="164"/>
      <c r="AE520" s="164"/>
      <c r="AF520" s="164"/>
      <c r="AG520" s="164"/>
      <c r="AH520" s="164"/>
      <c r="AI520" s="164"/>
      <c r="AJ520" s="164"/>
      <c r="AK520" s="164"/>
      <c r="AL520" s="164"/>
      <c r="AM520" s="164"/>
      <c r="AN520" s="164"/>
      <c r="AO520" s="164"/>
      <c r="AP520" s="164"/>
      <c r="AQ520" s="164"/>
      <c r="AR520" s="164"/>
      <c r="AS520" s="164"/>
      <c r="AT520" s="164"/>
      <c r="AU520" s="164"/>
      <c r="AV520" s="164"/>
      <c r="AW520" s="164"/>
      <c r="AX520" s="164"/>
      <c r="AY520" s="164"/>
      <c r="AZ520" s="164"/>
      <c r="BA520" s="164"/>
      <c r="BB520" s="164"/>
      <c r="BC520" s="164"/>
      <c r="BD520" s="164"/>
      <c r="BE520" s="164"/>
      <c r="BF520" s="164"/>
      <c r="BG520" s="164"/>
      <c r="BH520" s="164"/>
      <c r="BI520" s="164"/>
      <c r="BJ520" s="164"/>
      <c r="BK520" s="164"/>
      <c r="BL520" s="164"/>
    </row>
    <row r="521" spans="1:64" s="163" customFormat="1" ht="30" customHeight="1" thickBot="1" x14ac:dyDescent="0.4">
      <c r="A521" s="215"/>
      <c r="B521" s="169">
        <f>SubmittalSchedule!A519</f>
        <v>0</v>
      </c>
      <c r="C521" s="170">
        <f>SubmittalSchedule!B519</f>
        <v>0</v>
      </c>
      <c r="D521" s="172">
        <v>0</v>
      </c>
      <c r="E521" s="171" t="d">
        <f>SubmittalSchedule!C519</f>
        <v>1899-12-30</v>
      </c>
      <c r="F521" s="174" t="d">
        <f t="shared" si="29"/>
        <v>1900-01-13</v>
      </c>
      <c r="G521" s="214" t="str">
        <f t="shared" ref="G521:G584" ca="1" si="30">IF(E521 &lt;= TODAY(), "Due", "Not Due")</f>
        <v>Due</v>
      </c>
      <c r="H521" s="162">
        <f t="shared" si="28"/>
        <v>15</v>
      </c>
      <c r="I521" s="164"/>
      <c r="J521" s="164"/>
      <c r="K521" s="164"/>
      <c r="L521" s="164"/>
      <c r="M521" s="164"/>
      <c r="N521" s="164"/>
      <c r="O521" s="164"/>
      <c r="P521" s="164"/>
      <c r="Q521" s="164"/>
      <c r="R521" s="164"/>
      <c r="S521" s="164"/>
      <c r="T521" s="164"/>
      <c r="U521" s="165"/>
      <c r="V521" s="165"/>
      <c r="W521" s="164"/>
      <c r="X521" s="164"/>
      <c r="Y521" s="164"/>
      <c r="Z521" s="164"/>
      <c r="AA521" s="164"/>
      <c r="AB521" s="164"/>
      <c r="AC521" s="164"/>
      <c r="AD521" s="164"/>
      <c r="AE521" s="164"/>
      <c r="AF521" s="164"/>
      <c r="AG521" s="164"/>
      <c r="AH521" s="164"/>
      <c r="AI521" s="164"/>
      <c r="AJ521" s="164"/>
      <c r="AK521" s="164"/>
      <c r="AL521" s="164"/>
      <c r="AM521" s="164"/>
      <c r="AN521" s="164"/>
      <c r="AO521" s="164"/>
      <c r="AP521" s="164"/>
      <c r="AQ521" s="164"/>
      <c r="AR521" s="164"/>
      <c r="AS521" s="164"/>
      <c r="AT521" s="164"/>
      <c r="AU521" s="164"/>
      <c r="AV521" s="164"/>
      <c r="AW521" s="164"/>
      <c r="AX521" s="164"/>
      <c r="AY521" s="164"/>
      <c r="AZ521" s="164"/>
      <c r="BA521" s="164"/>
      <c r="BB521" s="164"/>
      <c r="BC521" s="164"/>
      <c r="BD521" s="164"/>
      <c r="BE521" s="164"/>
      <c r="BF521" s="164"/>
      <c r="BG521" s="164"/>
      <c r="BH521" s="164"/>
      <c r="BI521" s="164"/>
      <c r="BJ521" s="164"/>
      <c r="BK521" s="164"/>
      <c r="BL521" s="164"/>
    </row>
    <row r="522" spans="1:64" s="163" customFormat="1" ht="30" customHeight="1" thickBot="1" x14ac:dyDescent="0.4">
      <c r="A522" s="215"/>
      <c r="B522" s="169">
        <f>SubmittalSchedule!A520</f>
        <v>0</v>
      </c>
      <c r="C522" s="170">
        <f>SubmittalSchedule!B520</f>
        <v>0</v>
      </c>
      <c r="D522" s="172">
        <v>0</v>
      </c>
      <c r="E522" s="171" t="d">
        <f>SubmittalSchedule!C520</f>
        <v>1899-12-30</v>
      </c>
      <c r="F522" s="174" t="d">
        <f t="shared" si="29"/>
        <v>1900-01-13</v>
      </c>
      <c r="G522" s="214" t="str">
        <f t="shared" ca="1" si="30"/>
        <v>Due</v>
      </c>
      <c r="H522" s="162">
        <f t="shared" si="28"/>
        <v>15</v>
      </c>
      <c r="I522" s="164"/>
      <c r="J522" s="164"/>
      <c r="K522" s="164"/>
      <c r="L522" s="164"/>
      <c r="M522" s="164"/>
      <c r="N522" s="164"/>
      <c r="O522" s="164"/>
      <c r="P522" s="164"/>
      <c r="Q522" s="164"/>
      <c r="R522" s="164"/>
      <c r="S522" s="164"/>
      <c r="T522" s="164"/>
      <c r="U522" s="165"/>
      <c r="V522" s="165"/>
      <c r="W522" s="164"/>
      <c r="X522" s="164"/>
      <c r="Y522" s="164"/>
      <c r="Z522" s="164"/>
      <c r="AA522" s="164"/>
      <c r="AB522" s="164"/>
      <c r="AC522" s="164"/>
      <c r="AD522" s="164"/>
      <c r="AE522" s="164"/>
      <c r="AF522" s="164"/>
      <c r="AG522" s="164"/>
      <c r="AH522" s="164"/>
      <c r="AI522" s="164"/>
      <c r="AJ522" s="164"/>
      <c r="AK522" s="164"/>
      <c r="AL522" s="164"/>
      <c r="AM522" s="164"/>
      <c r="AN522" s="164"/>
      <c r="AO522" s="164"/>
      <c r="AP522" s="164"/>
      <c r="AQ522" s="164"/>
      <c r="AR522" s="164"/>
      <c r="AS522" s="164"/>
      <c r="AT522" s="164"/>
      <c r="AU522" s="164"/>
      <c r="AV522" s="164"/>
      <c r="AW522" s="164"/>
      <c r="AX522" s="164"/>
      <c r="AY522" s="164"/>
      <c r="AZ522" s="164"/>
      <c r="BA522" s="164"/>
      <c r="BB522" s="164"/>
      <c r="BC522" s="164"/>
      <c r="BD522" s="164"/>
      <c r="BE522" s="164"/>
      <c r="BF522" s="164"/>
      <c r="BG522" s="164"/>
      <c r="BH522" s="164"/>
      <c r="BI522" s="164"/>
      <c r="BJ522" s="164"/>
      <c r="BK522" s="164"/>
      <c r="BL522" s="164"/>
    </row>
    <row r="523" spans="1:64" s="163" customFormat="1" ht="30" customHeight="1" thickBot="1" x14ac:dyDescent="0.4">
      <c r="A523" s="215"/>
      <c r="B523" s="169">
        <f>SubmittalSchedule!A521</f>
        <v>0</v>
      </c>
      <c r="C523" s="170">
        <f>SubmittalSchedule!B521</f>
        <v>0</v>
      </c>
      <c r="D523" s="172">
        <v>0</v>
      </c>
      <c r="E523" s="171" t="d">
        <f>SubmittalSchedule!C521</f>
        <v>1899-12-30</v>
      </c>
      <c r="F523" s="174" t="d">
        <f t="shared" si="29"/>
        <v>1900-01-13</v>
      </c>
      <c r="G523" s="214" t="str">
        <f t="shared" ca="1" si="30"/>
        <v>Due</v>
      </c>
      <c r="H523" s="162">
        <f t="shared" si="28"/>
        <v>15</v>
      </c>
      <c r="I523" s="164"/>
      <c r="J523" s="164"/>
      <c r="K523" s="164"/>
      <c r="L523" s="164"/>
      <c r="M523" s="164"/>
      <c r="N523" s="164"/>
      <c r="O523" s="164"/>
      <c r="P523" s="164"/>
      <c r="Q523" s="164"/>
      <c r="R523" s="164"/>
      <c r="S523" s="164"/>
      <c r="T523" s="164"/>
      <c r="U523" s="165"/>
      <c r="V523" s="165"/>
      <c r="W523" s="164"/>
      <c r="X523" s="164"/>
      <c r="Y523" s="164"/>
      <c r="Z523" s="164"/>
      <c r="AA523" s="164"/>
      <c r="AB523" s="164"/>
      <c r="AC523" s="164"/>
      <c r="AD523" s="164"/>
      <c r="AE523" s="164"/>
      <c r="AF523" s="164"/>
      <c r="AG523" s="164"/>
      <c r="AH523" s="164"/>
      <c r="AI523" s="164"/>
      <c r="AJ523" s="164"/>
      <c r="AK523" s="164"/>
      <c r="AL523" s="164"/>
      <c r="AM523" s="164"/>
      <c r="AN523" s="164"/>
      <c r="AO523" s="164"/>
      <c r="AP523" s="164"/>
      <c r="AQ523" s="164"/>
      <c r="AR523" s="164"/>
      <c r="AS523" s="164"/>
      <c r="AT523" s="164"/>
      <c r="AU523" s="164"/>
      <c r="AV523" s="164"/>
      <c r="AW523" s="164"/>
      <c r="AX523" s="164"/>
      <c r="AY523" s="164"/>
      <c r="AZ523" s="164"/>
      <c r="BA523" s="164"/>
      <c r="BB523" s="164"/>
      <c r="BC523" s="164"/>
      <c r="BD523" s="164"/>
      <c r="BE523" s="164"/>
      <c r="BF523" s="164"/>
      <c r="BG523" s="164"/>
      <c r="BH523" s="164"/>
      <c r="BI523" s="164"/>
      <c r="BJ523" s="164"/>
      <c r="BK523" s="164"/>
      <c r="BL523" s="164"/>
    </row>
    <row r="524" spans="1:64" s="163" customFormat="1" ht="30" customHeight="1" thickBot="1" x14ac:dyDescent="0.4">
      <c r="A524" s="215"/>
      <c r="B524" s="169">
        <f>SubmittalSchedule!A522</f>
        <v>0</v>
      </c>
      <c r="C524" s="170">
        <f>SubmittalSchedule!B522</f>
        <v>0</v>
      </c>
      <c r="D524" s="172">
        <v>0</v>
      </c>
      <c r="E524" s="171" t="d">
        <f>SubmittalSchedule!C522</f>
        <v>1899-12-30</v>
      </c>
      <c r="F524" s="174" t="d">
        <f t="shared" si="29"/>
        <v>1900-01-13</v>
      </c>
      <c r="G524" s="214" t="str">
        <f t="shared" ca="1" si="30"/>
        <v>Due</v>
      </c>
      <c r="H524" s="162">
        <f t="shared" si="28"/>
        <v>15</v>
      </c>
      <c r="I524" s="164"/>
      <c r="J524" s="164"/>
      <c r="K524" s="164"/>
      <c r="L524" s="164"/>
      <c r="M524" s="164"/>
      <c r="N524" s="164"/>
      <c r="O524" s="164"/>
      <c r="P524" s="164"/>
      <c r="Q524" s="164"/>
      <c r="R524" s="164"/>
      <c r="S524" s="164"/>
      <c r="T524" s="164"/>
      <c r="U524" s="165"/>
      <c r="V524" s="165"/>
      <c r="W524" s="164"/>
      <c r="X524" s="164"/>
      <c r="Y524" s="164"/>
      <c r="Z524" s="164"/>
      <c r="AA524" s="164"/>
      <c r="AB524" s="164"/>
      <c r="AC524" s="164"/>
      <c r="AD524" s="164"/>
      <c r="AE524" s="164"/>
      <c r="AF524" s="164"/>
      <c r="AG524" s="164"/>
      <c r="AH524" s="164"/>
      <c r="AI524" s="164"/>
      <c r="AJ524" s="164"/>
      <c r="AK524" s="164"/>
      <c r="AL524" s="164"/>
      <c r="AM524" s="164"/>
      <c r="AN524" s="164"/>
      <c r="AO524" s="164"/>
      <c r="AP524" s="164"/>
      <c r="AQ524" s="164"/>
      <c r="AR524" s="164"/>
      <c r="AS524" s="164"/>
      <c r="AT524" s="164"/>
      <c r="AU524" s="164"/>
      <c r="AV524" s="164"/>
      <c r="AW524" s="164"/>
      <c r="AX524" s="164"/>
      <c r="AY524" s="164"/>
      <c r="AZ524" s="164"/>
      <c r="BA524" s="164"/>
      <c r="BB524" s="164"/>
      <c r="BC524" s="164"/>
      <c r="BD524" s="164"/>
      <c r="BE524" s="164"/>
      <c r="BF524" s="164"/>
      <c r="BG524" s="164"/>
      <c r="BH524" s="164"/>
      <c r="BI524" s="164"/>
      <c r="BJ524" s="164"/>
      <c r="BK524" s="164"/>
      <c r="BL524" s="164"/>
    </row>
    <row r="525" spans="1:64" s="163" customFormat="1" ht="30" customHeight="1" thickBot="1" x14ac:dyDescent="0.4">
      <c r="A525" s="215"/>
      <c r="B525" s="169">
        <f>SubmittalSchedule!A523</f>
        <v>0</v>
      </c>
      <c r="C525" s="170">
        <f>SubmittalSchedule!B523</f>
        <v>0</v>
      </c>
      <c r="D525" s="172">
        <v>0</v>
      </c>
      <c r="E525" s="171" t="d">
        <f>SubmittalSchedule!C523</f>
        <v>1899-12-30</v>
      </c>
      <c r="F525" s="174" t="d">
        <f t="shared" si="29"/>
        <v>1900-01-13</v>
      </c>
      <c r="G525" s="214" t="str">
        <f t="shared" ca="1" si="30"/>
        <v>Due</v>
      </c>
      <c r="H525" s="162">
        <f t="shared" si="28"/>
        <v>15</v>
      </c>
      <c r="I525" s="164"/>
      <c r="J525" s="164"/>
      <c r="K525" s="164"/>
      <c r="L525" s="164"/>
      <c r="M525" s="164"/>
      <c r="N525" s="164"/>
      <c r="O525" s="164"/>
      <c r="P525" s="164"/>
      <c r="Q525" s="164"/>
      <c r="R525" s="164"/>
      <c r="S525" s="164"/>
      <c r="T525" s="164"/>
      <c r="U525" s="165"/>
      <c r="V525" s="165"/>
      <c r="W525" s="164"/>
      <c r="X525" s="164"/>
      <c r="Y525" s="164"/>
      <c r="Z525" s="164"/>
      <c r="AA525" s="164"/>
      <c r="AB525" s="164"/>
      <c r="AC525" s="164"/>
      <c r="AD525" s="164"/>
      <c r="AE525" s="164"/>
      <c r="AF525" s="164"/>
      <c r="AG525" s="164"/>
      <c r="AH525" s="164"/>
      <c r="AI525" s="164"/>
      <c r="AJ525" s="164"/>
      <c r="AK525" s="164"/>
      <c r="AL525" s="164"/>
      <c r="AM525" s="164"/>
      <c r="AN525" s="164"/>
      <c r="AO525" s="164"/>
      <c r="AP525" s="164"/>
      <c r="AQ525" s="164"/>
      <c r="AR525" s="164"/>
      <c r="AS525" s="164"/>
      <c r="AT525" s="164"/>
      <c r="AU525" s="164"/>
      <c r="AV525" s="164"/>
      <c r="AW525" s="164"/>
      <c r="AX525" s="164"/>
      <c r="AY525" s="164"/>
      <c r="AZ525" s="164"/>
      <c r="BA525" s="164"/>
      <c r="BB525" s="164"/>
      <c r="BC525" s="164"/>
      <c r="BD525" s="164"/>
      <c r="BE525" s="164"/>
      <c r="BF525" s="164"/>
      <c r="BG525" s="164"/>
      <c r="BH525" s="164"/>
      <c r="BI525" s="164"/>
      <c r="BJ525" s="164"/>
      <c r="BK525" s="164"/>
      <c r="BL525" s="164"/>
    </row>
    <row r="526" spans="1:64" s="163" customFormat="1" ht="30" customHeight="1" thickBot="1" x14ac:dyDescent="0.4">
      <c r="A526" s="215"/>
      <c r="B526" s="169">
        <f>SubmittalSchedule!A524</f>
        <v>0</v>
      </c>
      <c r="C526" s="170">
        <f>SubmittalSchedule!B524</f>
        <v>0</v>
      </c>
      <c r="D526" s="172">
        <v>0</v>
      </c>
      <c r="E526" s="171" t="d">
        <f>SubmittalSchedule!C524</f>
        <v>1899-12-30</v>
      </c>
      <c r="F526" s="174" t="d">
        <f t="shared" si="29"/>
        <v>1900-01-13</v>
      </c>
      <c r="G526" s="214" t="str">
        <f t="shared" ca="1" si="30"/>
        <v>Due</v>
      </c>
      <c r="H526" s="162">
        <f t="shared" si="28"/>
        <v>15</v>
      </c>
      <c r="I526" s="164"/>
      <c r="J526" s="164"/>
      <c r="K526" s="164"/>
      <c r="L526" s="164"/>
      <c r="M526" s="164"/>
      <c r="N526" s="164"/>
      <c r="O526" s="164"/>
      <c r="P526" s="164"/>
      <c r="Q526" s="164"/>
      <c r="R526" s="164"/>
      <c r="S526" s="164"/>
      <c r="T526" s="164"/>
      <c r="U526" s="165"/>
      <c r="V526" s="165"/>
      <c r="W526" s="164"/>
      <c r="X526" s="164"/>
      <c r="Y526" s="164"/>
      <c r="Z526" s="164"/>
      <c r="AA526" s="164"/>
      <c r="AB526" s="164"/>
      <c r="AC526" s="164"/>
      <c r="AD526" s="164"/>
      <c r="AE526" s="164"/>
      <c r="AF526" s="164"/>
      <c r="AG526" s="164"/>
      <c r="AH526" s="164"/>
      <c r="AI526" s="164"/>
      <c r="AJ526" s="164"/>
      <c r="AK526" s="164"/>
      <c r="AL526" s="164"/>
      <c r="AM526" s="164"/>
      <c r="AN526" s="164"/>
      <c r="AO526" s="164"/>
      <c r="AP526" s="164"/>
      <c r="AQ526" s="164"/>
      <c r="AR526" s="164"/>
      <c r="AS526" s="164"/>
      <c r="AT526" s="164"/>
      <c r="AU526" s="164"/>
      <c r="AV526" s="164"/>
      <c r="AW526" s="164"/>
      <c r="AX526" s="164"/>
      <c r="AY526" s="164"/>
      <c r="AZ526" s="164"/>
      <c r="BA526" s="164"/>
      <c r="BB526" s="164"/>
      <c r="BC526" s="164"/>
      <c r="BD526" s="164"/>
      <c r="BE526" s="164"/>
      <c r="BF526" s="164"/>
      <c r="BG526" s="164"/>
      <c r="BH526" s="164"/>
      <c r="BI526" s="164"/>
      <c r="BJ526" s="164"/>
      <c r="BK526" s="164"/>
      <c r="BL526" s="164"/>
    </row>
    <row r="527" spans="1:64" s="163" customFormat="1" ht="30" customHeight="1" thickBot="1" x14ac:dyDescent="0.4">
      <c r="A527" s="215"/>
      <c r="B527" s="169">
        <f>SubmittalSchedule!A525</f>
        <v>0</v>
      </c>
      <c r="C527" s="170">
        <f>SubmittalSchedule!B525</f>
        <v>0</v>
      </c>
      <c r="D527" s="172">
        <v>0</v>
      </c>
      <c r="E527" s="171" t="d">
        <f>SubmittalSchedule!C525</f>
        <v>1899-12-30</v>
      </c>
      <c r="F527" s="174" t="d">
        <f t="shared" si="29"/>
        <v>1900-01-13</v>
      </c>
      <c r="G527" s="214" t="str">
        <f t="shared" ca="1" si="30"/>
        <v>Due</v>
      </c>
      <c r="H527" s="162">
        <f t="shared" si="28"/>
        <v>15</v>
      </c>
      <c r="I527" s="164"/>
      <c r="J527" s="164"/>
      <c r="K527" s="164"/>
      <c r="L527" s="164"/>
      <c r="M527" s="164"/>
      <c r="N527" s="164"/>
      <c r="O527" s="164"/>
      <c r="P527" s="164"/>
      <c r="Q527" s="164"/>
      <c r="R527" s="164"/>
      <c r="S527" s="164"/>
      <c r="T527" s="164"/>
      <c r="U527" s="165"/>
      <c r="V527" s="165"/>
      <c r="W527" s="164"/>
      <c r="X527" s="164"/>
      <c r="Y527" s="164"/>
      <c r="Z527" s="164"/>
      <c r="AA527" s="164"/>
      <c r="AB527" s="164"/>
      <c r="AC527" s="164"/>
      <c r="AD527" s="164"/>
      <c r="AE527" s="164"/>
      <c r="AF527" s="164"/>
      <c r="AG527" s="164"/>
      <c r="AH527" s="164"/>
      <c r="AI527" s="164"/>
      <c r="AJ527" s="164"/>
      <c r="AK527" s="164"/>
      <c r="AL527" s="164"/>
      <c r="AM527" s="164"/>
      <c r="AN527" s="164"/>
      <c r="AO527" s="164"/>
      <c r="AP527" s="164"/>
      <c r="AQ527" s="164"/>
      <c r="AR527" s="164"/>
      <c r="AS527" s="164"/>
      <c r="AT527" s="164"/>
      <c r="AU527" s="164"/>
      <c r="AV527" s="164"/>
      <c r="AW527" s="164"/>
      <c r="AX527" s="164"/>
      <c r="AY527" s="164"/>
      <c r="AZ527" s="164"/>
      <c r="BA527" s="164"/>
      <c r="BB527" s="164"/>
      <c r="BC527" s="164"/>
      <c r="BD527" s="164"/>
      <c r="BE527" s="164"/>
      <c r="BF527" s="164"/>
      <c r="BG527" s="164"/>
      <c r="BH527" s="164"/>
      <c r="BI527" s="164"/>
      <c r="BJ527" s="164"/>
      <c r="BK527" s="164"/>
      <c r="BL527" s="164"/>
    </row>
    <row r="528" spans="1:64" s="163" customFormat="1" ht="30" customHeight="1" thickBot="1" x14ac:dyDescent="0.4">
      <c r="A528" s="215"/>
      <c r="B528" s="169">
        <f>SubmittalSchedule!A526</f>
        <v>0</v>
      </c>
      <c r="C528" s="170">
        <f>SubmittalSchedule!B526</f>
        <v>0</v>
      </c>
      <c r="D528" s="172">
        <v>0</v>
      </c>
      <c r="E528" s="171" t="d">
        <f>SubmittalSchedule!C526</f>
        <v>1899-12-30</v>
      </c>
      <c r="F528" s="174" t="d">
        <f t="shared" si="29"/>
        <v>1900-01-13</v>
      </c>
      <c r="G528" s="214" t="str">
        <f t="shared" ca="1" si="30"/>
        <v>Due</v>
      </c>
      <c r="H528" s="162">
        <f t="shared" si="28"/>
        <v>15</v>
      </c>
      <c r="I528" s="164"/>
      <c r="J528" s="164"/>
      <c r="K528" s="164"/>
      <c r="L528" s="164"/>
      <c r="M528" s="164"/>
      <c r="N528" s="164"/>
      <c r="O528" s="164"/>
      <c r="P528" s="164"/>
      <c r="Q528" s="164"/>
      <c r="R528" s="164"/>
      <c r="S528" s="164"/>
      <c r="T528" s="164"/>
      <c r="U528" s="165"/>
      <c r="V528" s="165"/>
      <c r="W528" s="164"/>
      <c r="X528" s="164"/>
      <c r="Y528" s="164"/>
      <c r="Z528" s="164"/>
      <c r="AA528" s="164"/>
      <c r="AB528" s="164"/>
      <c r="AC528" s="164"/>
      <c r="AD528" s="164"/>
      <c r="AE528" s="164"/>
      <c r="AF528" s="164"/>
      <c r="AG528" s="164"/>
      <c r="AH528" s="164"/>
      <c r="AI528" s="164"/>
      <c r="AJ528" s="164"/>
      <c r="AK528" s="164"/>
      <c r="AL528" s="164"/>
      <c r="AM528" s="164"/>
      <c r="AN528" s="164"/>
      <c r="AO528" s="164"/>
      <c r="AP528" s="164"/>
      <c r="AQ528" s="164"/>
      <c r="AR528" s="164"/>
      <c r="AS528" s="164"/>
      <c r="AT528" s="164"/>
      <c r="AU528" s="164"/>
      <c r="AV528" s="164"/>
      <c r="AW528" s="164"/>
      <c r="AX528" s="164"/>
      <c r="AY528" s="164"/>
      <c r="AZ528" s="164"/>
      <c r="BA528" s="164"/>
      <c r="BB528" s="164"/>
      <c r="BC528" s="164"/>
      <c r="BD528" s="164"/>
      <c r="BE528" s="164"/>
      <c r="BF528" s="164"/>
      <c r="BG528" s="164"/>
      <c r="BH528" s="164"/>
      <c r="BI528" s="164"/>
      <c r="BJ528" s="164"/>
      <c r="BK528" s="164"/>
      <c r="BL528" s="164"/>
    </row>
    <row r="529" spans="1:64" s="163" customFormat="1" ht="30" customHeight="1" thickBot="1" x14ac:dyDescent="0.4">
      <c r="A529" s="215"/>
      <c r="B529" s="169">
        <f>SubmittalSchedule!A527</f>
        <v>0</v>
      </c>
      <c r="C529" s="170">
        <f>SubmittalSchedule!B527</f>
        <v>0</v>
      </c>
      <c r="D529" s="172">
        <v>0</v>
      </c>
      <c r="E529" s="171" t="d">
        <f>SubmittalSchedule!C527</f>
        <v>1899-12-30</v>
      </c>
      <c r="F529" s="174" t="d">
        <f t="shared" si="29"/>
        <v>1900-01-13</v>
      </c>
      <c r="G529" s="214" t="str">
        <f t="shared" ca="1" si="30"/>
        <v>Due</v>
      </c>
      <c r="H529" s="162">
        <f t="shared" si="28"/>
        <v>15</v>
      </c>
      <c r="I529" s="164"/>
      <c r="J529" s="164"/>
      <c r="K529" s="164"/>
      <c r="L529" s="164"/>
      <c r="M529" s="164"/>
      <c r="N529" s="164"/>
      <c r="O529" s="164"/>
      <c r="P529" s="164"/>
      <c r="Q529" s="164"/>
      <c r="R529" s="164"/>
      <c r="S529" s="164"/>
      <c r="T529" s="164"/>
      <c r="U529" s="165"/>
      <c r="V529" s="165"/>
      <c r="W529" s="164"/>
      <c r="X529" s="164"/>
      <c r="Y529" s="164"/>
      <c r="Z529" s="164"/>
      <c r="AA529" s="164"/>
      <c r="AB529" s="164"/>
      <c r="AC529" s="164"/>
      <c r="AD529" s="164"/>
      <c r="AE529" s="164"/>
      <c r="AF529" s="164"/>
      <c r="AG529" s="164"/>
      <c r="AH529" s="164"/>
      <c r="AI529" s="164"/>
      <c r="AJ529" s="164"/>
      <c r="AK529" s="164"/>
      <c r="AL529" s="164"/>
      <c r="AM529" s="164"/>
      <c r="AN529" s="164"/>
      <c r="AO529" s="164"/>
      <c r="AP529" s="164"/>
      <c r="AQ529" s="164"/>
      <c r="AR529" s="164"/>
      <c r="AS529" s="164"/>
      <c r="AT529" s="164"/>
      <c r="AU529" s="164"/>
      <c r="AV529" s="164"/>
      <c r="AW529" s="164"/>
      <c r="AX529" s="164"/>
      <c r="AY529" s="164"/>
      <c r="AZ529" s="164"/>
      <c r="BA529" s="164"/>
      <c r="BB529" s="164"/>
      <c r="BC529" s="164"/>
      <c r="BD529" s="164"/>
      <c r="BE529" s="164"/>
      <c r="BF529" s="164"/>
      <c r="BG529" s="164"/>
      <c r="BH529" s="164"/>
      <c r="BI529" s="164"/>
      <c r="BJ529" s="164"/>
      <c r="BK529" s="164"/>
      <c r="BL529" s="164"/>
    </row>
    <row r="530" spans="1:64" s="163" customFormat="1" ht="30" customHeight="1" thickBot="1" x14ac:dyDescent="0.4">
      <c r="A530" s="215"/>
      <c r="B530" s="169">
        <f>SubmittalSchedule!A528</f>
        <v>0</v>
      </c>
      <c r="C530" s="170">
        <f>SubmittalSchedule!B528</f>
        <v>0</v>
      </c>
      <c r="D530" s="172">
        <v>0</v>
      </c>
      <c r="E530" s="171" t="d">
        <f>SubmittalSchedule!C528</f>
        <v>1899-12-30</v>
      </c>
      <c r="F530" s="174" t="d">
        <f t="shared" si="29"/>
        <v>1900-01-13</v>
      </c>
      <c r="G530" s="214" t="str">
        <f t="shared" ca="1" si="30"/>
        <v>Due</v>
      </c>
      <c r="H530" s="162">
        <f t="shared" si="28"/>
        <v>15</v>
      </c>
      <c r="I530" s="164"/>
      <c r="J530" s="164"/>
      <c r="K530" s="164"/>
      <c r="L530" s="164"/>
      <c r="M530" s="164"/>
      <c r="N530" s="164"/>
      <c r="O530" s="164"/>
      <c r="P530" s="164"/>
      <c r="Q530" s="164"/>
      <c r="R530" s="164"/>
      <c r="S530" s="164"/>
      <c r="T530" s="164"/>
      <c r="U530" s="165"/>
      <c r="V530" s="165"/>
      <c r="W530" s="164"/>
      <c r="X530" s="164"/>
      <c r="Y530" s="164"/>
      <c r="Z530" s="164"/>
      <c r="AA530" s="164"/>
      <c r="AB530" s="164"/>
      <c r="AC530" s="164"/>
      <c r="AD530" s="164"/>
      <c r="AE530" s="164"/>
      <c r="AF530" s="164"/>
      <c r="AG530" s="164"/>
      <c r="AH530" s="164"/>
      <c r="AI530" s="164"/>
      <c r="AJ530" s="164"/>
      <c r="AK530" s="164"/>
      <c r="AL530" s="164"/>
      <c r="AM530" s="164"/>
      <c r="AN530" s="164"/>
      <c r="AO530" s="164"/>
      <c r="AP530" s="164"/>
      <c r="AQ530" s="164"/>
      <c r="AR530" s="164"/>
      <c r="AS530" s="164"/>
      <c r="AT530" s="164"/>
      <c r="AU530" s="164"/>
      <c r="AV530" s="164"/>
      <c r="AW530" s="164"/>
      <c r="AX530" s="164"/>
      <c r="AY530" s="164"/>
      <c r="AZ530" s="164"/>
      <c r="BA530" s="164"/>
      <c r="BB530" s="164"/>
      <c r="BC530" s="164"/>
      <c r="BD530" s="164"/>
      <c r="BE530" s="164"/>
      <c r="BF530" s="164"/>
      <c r="BG530" s="164"/>
      <c r="BH530" s="164"/>
      <c r="BI530" s="164"/>
      <c r="BJ530" s="164"/>
      <c r="BK530" s="164"/>
      <c r="BL530" s="164"/>
    </row>
    <row r="531" spans="1:64" s="163" customFormat="1" ht="30" customHeight="1" thickBot="1" x14ac:dyDescent="0.4">
      <c r="A531" s="215"/>
      <c r="B531" s="169">
        <f>SubmittalSchedule!A529</f>
        <v>0</v>
      </c>
      <c r="C531" s="170">
        <f>SubmittalSchedule!B529</f>
        <v>0</v>
      </c>
      <c r="D531" s="172">
        <v>0</v>
      </c>
      <c r="E531" s="171" t="d">
        <f>SubmittalSchedule!C529</f>
        <v>1899-12-30</v>
      </c>
      <c r="F531" s="174" t="d">
        <f t="shared" si="29"/>
        <v>1900-01-13</v>
      </c>
      <c r="G531" s="214" t="str">
        <f t="shared" ca="1" si="30"/>
        <v>Due</v>
      </c>
      <c r="H531" s="162">
        <f t="shared" si="28"/>
        <v>15</v>
      </c>
      <c r="I531" s="164"/>
      <c r="J531" s="164"/>
      <c r="K531" s="164"/>
      <c r="L531" s="164"/>
      <c r="M531" s="164"/>
      <c r="N531" s="164"/>
      <c r="O531" s="164"/>
      <c r="P531" s="164"/>
      <c r="Q531" s="164"/>
      <c r="R531" s="164"/>
      <c r="S531" s="164"/>
      <c r="T531" s="164"/>
      <c r="U531" s="165"/>
      <c r="V531" s="165"/>
      <c r="W531" s="164"/>
      <c r="X531" s="164"/>
      <c r="Y531" s="164"/>
      <c r="Z531" s="164"/>
      <c r="AA531" s="164"/>
      <c r="AB531" s="164"/>
      <c r="AC531" s="164"/>
      <c r="AD531" s="164"/>
      <c r="AE531" s="164"/>
      <c r="AF531" s="164"/>
      <c r="AG531" s="164"/>
      <c r="AH531" s="164"/>
      <c r="AI531" s="164"/>
      <c r="AJ531" s="164"/>
      <c r="AK531" s="164"/>
      <c r="AL531" s="164"/>
      <c r="AM531" s="164"/>
      <c r="AN531" s="164"/>
      <c r="AO531" s="164"/>
      <c r="AP531" s="164"/>
      <c r="AQ531" s="164"/>
      <c r="AR531" s="164"/>
      <c r="AS531" s="164"/>
      <c r="AT531" s="164"/>
      <c r="AU531" s="164"/>
      <c r="AV531" s="164"/>
      <c r="AW531" s="164"/>
      <c r="AX531" s="164"/>
      <c r="AY531" s="164"/>
      <c r="AZ531" s="164"/>
      <c r="BA531" s="164"/>
      <c r="BB531" s="164"/>
      <c r="BC531" s="164"/>
      <c r="BD531" s="164"/>
      <c r="BE531" s="164"/>
      <c r="BF531" s="164"/>
      <c r="BG531" s="164"/>
      <c r="BH531" s="164"/>
      <c r="BI531" s="164"/>
      <c r="BJ531" s="164"/>
      <c r="BK531" s="164"/>
      <c r="BL531" s="164"/>
    </row>
    <row r="532" spans="1:64" s="163" customFormat="1" ht="30" customHeight="1" thickBot="1" x14ac:dyDescent="0.4">
      <c r="A532" s="215"/>
      <c r="B532" s="169">
        <f>SubmittalSchedule!A530</f>
        <v>0</v>
      </c>
      <c r="C532" s="170">
        <f>SubmittalSchedule!B530</f>
        <v>0</v>
      </c>
      <c r="D532" s="172">
        <v>0</v>
      </c>
      <c r="E532" s="171" t="d">
        <f>SubmittalSchedule!C530</f>
        <v>1899-12-30</v>
      </c>
      <c r="F532" s="174" t="d">
        <f t="shared" si="29"/>
        <v>1900-01-13</v>
      </c>
      <c r="G532" s="214" t="str">
        <f t="shared" ca="1" si="30"/>
        <v>Due</v>
      </c>
      <c r="H532" s="162">
        <f t="shared" si="28"/>
        <v>15</v>
      </c>
      <c r="I532" s="164"/>
      <c r="J532" s="164"/>
      <c r="K532" s="164"/>
      <c r="L532" s="164"/>
      <c r="M532" s="164"/>
      <c r="N532" s="164"/>
      <c r="O532" s="164"/>
      <c r="P532" s="164"/>
      <c r="Q532" s="164"/>
      <c r="R532" s="164"/>
      <c r="S532" s="164"/>
      <c r="T532" s="164"/>
      <c r="U532" s="165"/>
      <c r="V532" s="165"/>
      <c r="W532" s="164"/>
      <c r="X532" s="164"/>
      <c r="Y532" s="164"/>
      <c r="Z532" s="164"/>
      <c r="AA532" s="164"/>
      <c r="AB532" s="164"/>
      <c r="AC532" s="164"/>
      <c r="AD532" s="164"/>
      <c r="AE532" s="164"/>
      <c r="AF532" s="164"/>
      <c r="AG532" s="164"/>
      <c r="AH532" s="164"/>
      <c r="AI532" s="164"/>
      <c r="AJ532" s="164"/>
      <c r="AK532" s="164"/>
      <c r="AL532" s="164"/>
      <c r="AM532" s="164"/>
      <c r="AN532" s="164"/>
      <c r="AO532" s="164"/>
      <c r="AP532" s="164"/>
      <c r="AQ532" s="164"/>
      <c r="AR532" s="164"/>
      <c r="AS532" s="164"/>
      <c r="AT532" s="164"/>
      <c r="AU532" s="164"/>
      <c r="AV532" s="164"/>
      <c r="AW532" s="164"/>
      <c r="AX532" s="164"/>
      <c r="AY532" s="164"/>
      <c r="AZ532" s="164"/>
      <c r="BA532" s="164"/>
      <c r="BB532" s="164"/>
      <c r="BC532" s="164"/>
      <c r="BD532" s="164"/>
      <c r="BE532" s="164"/>
      <c r="BF532" s="164"/>
      <c r="BG532" s="164"/>
      <c r="BH532" s="164"/>
      <c r="BI532" s="164"/>
      <c r="BJ532" s="164"/>
      <c r="BK532" s="164"/>
      <c r="BL532" s="164"/>
    </row>
    <row r="533" spans="1:64" s="163" customFormat="1" ht="30" customHeight="1" thickBot="1" x14ac:dyDescent="0.4">
      <c r="A533" s="215"/>
      <c r="B533" s="169">
        <f>SubmittalSchedule!A531</f>
        <v>0</v>
      </c>
      <c r="C533" s="170">
        <f>SubmittalSchedule!B531</f>
        <v>0</v>
      </c>
      <c r="D533" s="172">
        <v>0</v>
      </c>
      <c r="E533" s="171" t="d">
        <f>SubmittalSchedule!C531</f>
        <v>1899-12-30</v>
      </c>
      <c r="F533" s="174" t="d">
        <f t="shared" si="29"/>
        <v>1900-01-13</v>
      </c>
      <c r="G533" s="214" t="str">
        <f t="shared" ca="1" si="30"/>
        <v>Due</v>
      </c>
      <c r="H533" s="162">
        <f t="shared" si="28"/>
        <v>15</v>
      </c>
      <c r="I533" s="164"/>
      <c r="J533" s="164"/>
      <c r="K533" s="164"/>
      <c r="L533" s="164"/>
      <c r="M533" s="164"/>
      <c r="N533" s="164"/>
      <c r="O533" s="164"/>
      <c r="P533" s="164"/>
      <c r="Q533" s="164"/>
      <c r="R533" s="164"/>
      <c r="S533" s="164"/>
      <c r="T533" s="164"/>
      <c r="U533" s="165"/>
      <c r="V533" s="165"/>
      <c r="W533" s="164"/>
      <c r="X533" s="164"/>
      <c r="Y533" s="164"/>
      <c r="Z533" s="164"/>
      <c r="AA533" s="164"/>
      <c r="AB533" s="164"/>
      <c r="AC533" s="164"/>
      <c r="AD533" s="164"/>
      <c r="AE533" s="164"/>
      <c r="AF533" s="164"/>
      <c r="AG533" s="164"/>
      <c r="AH533" s="164"/>
      <c r="AI533" s="164"/>
      <c r="AJ533" s="164"/>
      <c r="AK533" s="164"/>
      <c r="AL533" s="164"/>
      <c r="AM533" s="164"/>
      <c r="AN533" s="164"/>
      <c r="AO533" s="164"/>
      <c r="AP533" s="164"/>
      <c r="AQ533" s="164"/>
      <c r="AR533" s="164"/>
      <c r="AS533" s="164"/>
      <c r="AT533" s="164"/>
      <c r="AU533" s="164"/>
      <c r="AV533" s="164"/>
      <c r="AW533" s="164"/>
      <c r="AX533" s="164"/>
      <c r="AY533" s="164"/>
      <c r="AZ533" s="164"/>
      <c r="BA533" s="164"/>
      <c r="BB533" s="164"/>
      <c r="BC533" s="164"/>
      <c r="BD533" s="164"/>
      <c r="BE533" s="164"/>
      <c r="BF533" s="164"/>
      <c r="BG533" s="164"/>
      <c r="BH533" s="164"/>
      <c r="BI533" s="164"/>
      <c r="BJ533" s="164"/>
      <c r="BK533" s="164"/>
      <c r="BL533" s="164"/>
    </row>
    <row r="534" spans="1:64" s="163" customFormat="1" ht="30" customHeight="1" thickBot="1" x14ac:dyDescent="0.4">
      <c r="A534" s="215"/>
      <c r="B534" s="169">
        <f>SubmittalSchedule!A532</f>
        <v>0</v>
      </c>
      <c r="C534" s="170">
        <f>SubmittalSchedule!B532</f>
        <v>0</v>
      </c>
      <c r="D534" s="172">
        <v>0</v>
      </c>
      <c r="E534" s="171" t="d">
        <f>SubmittalSchedule!C532</f>
        <v>1899-12-30</v>
      </c>
      <c r="F534" s="174" t="d">
        <f t="shared" si="29"/>
        <v>1900-01-13</v>
      </c>
      <c r="G534" s="214" t="str">
        <f t="shared" ca="1" si="30"/>
        <v>Due</v>
      </c>
      <c r="H534" s="162">
        <f t="shared" si="28"/>
        <v>15</v>
      </c>
      <c r="I534" s="164"/>
      <c r="J534" s="164"/>
      <c r="K534" s="164"/>
      <c r="L534" s="164"/>
      <c r="M534" s="164"/>
      <c r="N534" s="164"/>
      <c r="O534" s="164"/>
      <c r="P534" s="164"/>
      <c r="Q534" s="164"/>
      <c r="R534" s="164"/>
      <c r="S534" s="164"/>
      <c r="T534" s="164"/>
      <c r="U534" s="165"/>
      <c r="V534" s="165"/>
      <c r="W534" s="164"/>
      <c r="X534" s="164"/>
      <c r="Y534" s="164"/>
      <c r="Z534" s="164"/>
      <c r="AA534" s="164"/>
      <c r="AB534" s="164"/>
      <c r="AC534" s="164"/>
      <c r="AD534" s="164"/>
      <c r="AE534" s="164"/>
      <c r="AF534" s="164"/>
      <c r="AG534" s="164"/>
      <c r="AH534" s="164"/>
      <c r="AI534" s="164"/>
      <c r="AJ534" s="164"/>
      <c r="AK534" s="164"/>
      <c r="AL534" s="164"/>
      <c r="AM534" s="164"/>
      <c r="AN534" s="164"/>
      <c r="AO534" s="164"/>
      <c r="AP534" s="164"/>
      <c r="AQ534" s="164"/>
      <c r="AR534" s="164"/>
      <c r="AS534" s="164"/>
      <c r="AT534" s="164"/>
      <c r="AU534" s="164"/>
      <c r="AV534" s="164"/>
      <c r="AW534" s="164"/>
      <c r="AX534" s="164"/>
      <c r="AY534" s="164"/>
      <c r="AZ534" s="164"/>
      <c r="BA534" s="164"/>
      <c r="BB534" s="164"/>
      <c r="BC534" s="164"/>
      <c r="BD534" s="164"/>
      <c r="BE534" s="164"/>
      <c r="BF534" s="164"/>
      <c r="BG534" s="164"/>
      <c r="BH534" s="164"/>
      <c r="BI534" s="164"/>
      <c r="BJ534" s="164"/>
      <c r="BK534" s="164"/>
      <c r="BL534" s="164"/>
    </row>
    <row r="535" spans="1:64" s="163" customFormat="1" ht="30" customHeight="1" thickBot="1" x14ac:dyDescent="0.4">
      <c r="A535" s="215"/>
      <c r="B535" s="169">
        <f>SubmittalSchedule!A533</f>
        <v>0</v>
      </c>
      <c r="C535" s="170">
        <f>SubmittalSchedule!B533</f>
        <v>0</v>
      </c>
      <c r="D535" s="172">
        <v>0</v>
      </c>
      <c r="E535" s="171" t="d">
        <f>SubmittalSchedule!C533</f>
        <v>1899-12-30</v>
      </c>
      <c r="F535" s="174" t="d">
        <f t="shared" si="29"/>
        <v>1900-01-13</v>
      </c>
      <c r="G535" s="214" t="str">
        <f t="shared" ca="1" si="30"/>
        <v>Due</v>
      </c>
      <c r="H535" s="162">
        <f t="shared" si="28"/>
        <v>15</v>
      </c>
      <c r="I535" s="164"/>
      <c r="J535" s="164"/>
      <c r="K535" s="164"/>
      <c r="L535" s="164"/>
      <c r="M535" s="164"/>
      <c r="N535" s="164"/>
      <c r="O535" s="164"/>
      <c r="P535" s="164"/>
      <c r="Q535" s="164"/>
      <c r="R535" s="164"/>
      <c r="S535" s="164"/>
      <c r="T535" s="164"/>
      <c r="U535" s="165"/>
      <c r="V535" s="165"/>
      <c r="W535" s="164"/>
      <c r="X535" s="164"/>
      <c r="Y535" s="164"/>
      <c r="Z535" s="164"/>
      <c r="AA535" s="164"/>
      <c r="AB535" s="164"/>
      <c r="AC535" s="164"/>
      <c r="AD535" s="164"/>
      <c r="AE535" s="164"/>
      <c r="AF535" s="164"/>
      <c r="AG535" s="164"/>
      <c r="AH535" s="164"/>
      <c r="AI535" s="164"/>
      <c r="AJ535" s="164"/>
      <c r="AK535" s="164"/>
      <c r="AL535" s="164"/>
      <c r="AM535" s="164"/>
      <c r="AN535" s="164"/>
      <c r="AO535" s="164"/>
      <c r="AP535" s="164"/>
      <c r="AQ535" s="164"/>
      <c r="AR535" s="164"/>
      <c r="AS535" s="164"/>
      <c r="AT535" s="164"/>
      <c r="AU535" s="164"/>
      <c r="AV535" s="164"/>
      <c r="AW535" s="164"/>
      <c r="AX535" s="164"/>
      <c r="AY535" s="164"/>
      <c r="AZ535" s="164"/>
      <c r="BA535" s="164"/>
      <c r="BB535" s="164"/>
      <c r="BC535" s="164"/>
      <c r="BD535" s="164"/>
      <c r="BE535" s="164"/>
      <c r="BF535" s="164"/>
      <c r="BG535" s="164"/>
      <c r="BH535" s="164"/>
      <c r="BI535" s="164"/>
      <c r="BJ535" s="164"/>
      <c r="BK535" s="164"/>
      <c r="BL535" s="164"/>
    </row>
    <row r="536" spans="1:64" s="163" customFormat="1" ht="30" customHeight="1" thickBot="1" x14ac:dyDescent="0.4">
      <c r="A536" s="215"/>
      <c r="B536" s="169">
        <f>SubmittalSchedule!A534</f>
        <v>0</v>
      </c>
      <c r="C536" s="170">
        <f>SubmittalSchedule!B534</f>
        <v>0</v>
      </c>
      <c r="D536" s="172">
        <v>0</v>
      </c>
      <c r="E536" s="171" t="d">
        <f>SubmittalSchedule!C534</f>
        <v>1899-12-30</v>
      </c>
      <c r="F536" s="174" t="d">
        <f t="shared" si="29"/>
        <v>1900-01-13</v>
      </c>
      <c r="G536" s="214" t="str">
        <f t="shared" ca="1" si="30"/>
        <v>Due</v>
      </c>
      <c r="H536" s="162">
        <f t="shared" si="28"/>
        <v>15</v>
      </c>
      <c r="I536" s="164"/>
      <c r="J536" s="164"/>
      <c r="K536" s="164"/>
      <c r="L536" s="164"/>
      <c r="M536" s="164"/>
      <c r="N536" s="164"/>
      <c r="O536" s="164"/>
      <c r="P536" s="164"/>
      <c r="Q536" s="164"/>
      <c r="R536" s="164"/>
      <c r="S536" s="164"/>
      <c r="T536" s="164"/>
      <c r="U536" s="165"/>
      <c r="V536" s="165"/>
      <c r="W536" s="164"/>
      <c r="X536" s="164"/>
      <c r="Y536" s="164"/>
      <c r="Z536" s="164"/>
      <c r="AA536" s="164"/>
      <c r="AB536" s="164"/>
      <c r="AC536" s="164"/>
      <c r="AD536" s="164"/>
      <c r="AE536" s="164"/>
      <c r="AF536" s="164"/>
      <c r="AG536" s="164"/>
      <c r="AH536" s="164"/>
      <c r="AI536" s="164"/>
      <c r="AJ536" s="164"/>
      <c r="AK536" s="164"/>
      <c r="AL536" s="164"/>
      <c r="AM536" s="164"/>
      <c r="AN536" s="164"/>
      <c r="AO536" s="164"/>
      <c r="AP536" s="164"/>
      <c r="AQ536" s="164"/>
      <c r="AR536" s="164"/>
      <c r="AS536" s="164"/>
      <c r="AT536" s="164"/>
      <c r="AU536" s="164"/>
      <c r="AV536" s="164"/>
      <c r="AW536" s="164"/>
      <c r="AX536" s="164"/>
      <c r="AY536" s="164"/>
      <c r="AZ536" s="164"/>
      <c r="BA536" s="164"/>
      <c r="BB536" s="164"/>
      <c r="BC536" s="164"/>
      <c r="BD536" s="164"/>
      <c r="BE536" s="164"/>
      <c r="BF536" s="164"/>
      <c r="BG536" s="164"/>
      <c r="BH536" s="164"/>
      <c r="BI536" s="164"/>
      <c r="BJ536" s="164"/>
      <c r="BK536" s="164"/>
      <c r="BL536" s="164"/>
    </row>
    <row r="537" spans="1:64" s="163" customFormat="1" ht="30" customHeight="1" thickBot="1" x14ac:dyDescent="0.4">
      <c r="A537" s="215"/>
      <c r="B537" s="169">
        <f>SubmittalSchedule!A535</f>
        <v>0</v>
      </c>
      <c r="C537" s="170">
        <f>SubmittalSchedule!B535</f>
        <v>0</v>
      </c>
      <c r="D537" s="172">
        <v>0</v>
      </c>
      <c r="E537" s="171" t="d">
        <f>SubmittalSchedule!C535</f>
        <v>1899-12-30</v>
      </c>
      <c r="F537" s="174" t="d">
        <f t="shared" si="29"/>
        <v>1900-01-13</v>
      </c>
      <c r="G537" s="214" t="str">
        <f t="shared" ca="1" si="30"/>
        <v>Due</v>
      </c>
      <c r="H537" s="162">
        <f t="shared" si="28"/>
        <v>15</v>
      </c>
      <c r="I537" s="164"/>
      <c r="J537" s="164"/>
      <c r="K537" s="164"/>
      <c r="L537" s="164"/>
      <c r="M537" s="164"/>
      <c r="N537" s="164"/>
      <c r="O537" s="164"/>
      <c r="P537" s="164"/>
      <c r="Q537" s="164"/>
      <c r="R537" s="164"/>
      <c r="S537" s="164"/>
      <c r="T537" s="164"/>
      <c r="U537" s="165"/>
      <c r="V537" s="165"/>
      <c r="W537" s="164"/>
      <c r="X537" s="164"/>
      <c r="Y537" s="164"/>
      <c r="Z537" s="164"/>
      <c r="AA537" s="164"/>
      <c r="AB537" s="164"/>
      <c r="AC537" s="164"/>
      <c r="AD537" s="164"/>
      <c r="AE537" s="164"/>
      <c r="AF537" s="164"/>
      <c r="AG537" s="164"/>
      <c r="AH537" s="164"/>
      <c r="AI537" s="164"/>
      <c r="AJ537" s="164"/>
      <c r="AK537" s="164"/>
      <c r="AL537" s="164"/>
      <c r="AM537" s="164"/>
      <c r="AN537" s="164"/>
      <c r="AO537" s="164"/>
      <c r="AP537" s="164"/>
      <c r="AQ537" s="164"/>
      <c r="AR537" s="164"/>
      <c r="AS537" s="164"/>
      <c r="AT537" s="164"/>
      <c r="AU537" s="164"/>
      <c r="AV537" s="164"/>
      <c r="AW537" s="164"/>
      <c r="AX537" s="164"/>
      <c r="AY537" s="164"/>
      <c r="AZ537" s="164"/>
      <c r="BA537" s="164"/>
      <c r="BB537" s="164"/>
      <c r="BC537" s="164"/>
      <c r="BD537" s="164"/>
      <c r="BE537" s="164"/>
      <c r="BF537" s="164"/>
      <c r="BG537" s="164"/>
      <c r="BH537" s="164"/>
      <c r="BI537" s="164"/>
      <c r="BJ537" s="164"/>
      <c r="BK537" s="164"/>
      <c r="BL537" s="164"/>
    </row>
    <row r="538" spans="1:64" s="163" customFormat="1" ht="30" customHeight="1" thickBot="1" x14ac:dyDescent="0.4">
      <c r="A538" s="215"/>
      <c r="B538" s="169">
        <f>SubmittalSchedule!A536</f>
        <v>0</v>
      </c>
      <c r="C538" s="170">
        <f>SubmittalSchedule!B536</f>
        <v>0</v>
      </c>
      <c r="D538" s="172">
        <v>0</v>
      </c>
      <c r="E538" s="171" t="d">
        <f>SubmittalSchedule!C536</f>
        <v>1899-12-30</v>
      </c>
      <c r="F538" s="174" t="d">
        <f t="shared" si="29"/>
        <v>1900-01-13</v>
      </c>
      <c r="G538" s="214" t="str">
        <f t="shared" ca="1" si="30"/>
        <v>Due</v>
      </c>
      <c r="H538" s="162">
        <f t="shared" si="28"/>
        <v>15</v>
      </c>
      <c r="I538" s="164"/>
      <c r="J538" s="164"/>
      <c r="K538" s="164"/>
      <c r="L538" s="164"/>
      <c r="M538" s="164"/>
      <c r="N538" s="164"/>
      <c r="O538" s="164"/>
      <c r="P538" s="164"/>
      <c r="Q538" s="164"/>
      <c r="R538" s="164"/>
      <c r="S538" s="164"/>
      <c r="T538" s="164"/>
      <c r="U538" s="165"/>
      <c r="V538" s="165"/>
      <c r="W538" s="164"/>
      <c r="X538" s="164"/>
      <c r="Y538" s="164"/>
      <c r="Z538" s="164"/>
      <c r="AA538" s="164"/>
      <c r="AB538" s="164"/>
      <c r="AC538" s="164"/>
      <c r="AD538" s="164"/>
      <c r="AE538" s="164"/>
      <c r="AF538" s="164"/>
      <c r="AG538" s="164"/>
      <c r="AH538" s="164"/>
      <c r="AI538" s="164"/>
      <c r="AJ538" s="164"/>
      <c r="AK538" s="164"/>
      <c r="AL538" s="164"/>
      <c r="AM538" s="164"/>
      <c r="AN538" s="164"/>
      <c r="AO538" s="164"/>
      <c r="AP538" s="164"/>
      <c r="AQ538" s="164"/>
      <c r="AR538" s="164"/>
      <c r="AS538" s="164"/>
      <c r="AT538" s="164"/>
      <c r="AU538" s="164"/>
      <c r="AV538" s="164"/>
      <c r="AW538" s="164"/>
      <c r="AX538" s="164"/>
      <c r="AY538" s="164"/>
      <c r="AZ538" s="164"/>
      <c r="BA538" s="164"/>
      <c r="BB538" s="164"/>
      <c r="BC538" s="164"/>
      <c r="BD538" s="164"/>
      <c r="BE538" s="164"/>
      <c r="BF538" s="164"/>
      <c r="BG538" s="164"/>
      <c r="BH538" s="164"/>
      <c r="BI538" s="164"/>
      <c r="BJ538" s="164"/>
      <c r="BK538" s="164"/>
      <c r="BL538" s="164"/>
    </row>
    <row r="539" spans="1:64" s="163" customFormat="1" ht="30" customHeight="1" thickBot="1" x14ac:dyDescent="0.4">
      <c r="A539" s="215"/>
      <c r="B539" s="169">
        <f>SubmittalSchedule!A537</f>
        <v>0</v>
      </c>
      <c r="C539" s="170">
        <f>SubmittalSchedule!B537</f>
        <v>0</v>
      </c>
      <c r="D539" s="172">
        <v>0</v>
      </c>
      <c r="E539" s="171" t="d">
        <f>SubmittalSchedule!C537</f>
        <v>1899-12-30</v>
      </c>
      <c r="F539" s="174" t="d">
        <f t="shared" si="29"/>
        <v>1900-01-13</v>
      </c>
      <c r="G539" s="214" t="str">
        <f t="shared" ca="1" si="30"/>
        <v>Due</v>
      </c>
      <c r="H539" s="162">
        <f t="shared" si="28"/>
        <v>15</v>
      </c>
      <c r="I539" s="164"/>
      <c r="J539" s="164"/>
      <c r="K539" s="164"/>
      <c r="L539" s="164"/>
      <c r="M539" s="164"/>
      <c r="N539" s="164"/>
      <c r="O539" s="164"/>
      <c r="P539" s="164"/>
      <c r="Q539" s="164"/>
      <c r="R539" s="164"/>
      <c r="S539" s="164"/>
      <c r="T539" s="164"/>
      <c r="U539" s="165"/>
      <c r="V539" s="165"/>
      <c r="W539" s="164"/>
      <c r="X539" s="164"/>
      <c r="Y539" s="164"/>
      <c r="Z539" s="164"/>
      <c r="AA539" s="164"/>
      <c r="AB539" s="164"/>
      <c r="AC539" s="164"/>
      <c r="AD539" s="164"/>
      <c r="AE539" s="164"/>
      <c r="AF539" s="164"/>
      <c r="AG539" s="164"/>
      <c r="AH539" s="164"/>
      <c r="AI539" s="164"/>
      <c r="AJ539" s="164"/>
      <c r="AK539" s="164"/>
      <c r="AL539" s="164"/>
      <c r="AM539" s="164"/>
      <c r="AN539" s="164"/>
      <c r="AO539" s="164"/>
      <c r="AP539" s="164"/>
      <c r="AQ539" s="164"/>
      <c r="AR539" s="164"/>
      <c r="AS539" s="164"/>
      <c r="AT539" s="164"/>
      <c r="AU539" s="164"/>
      <c r="AV539" s="164"/>
      <c r="AW539" s="164"/>
      <c r="AX539" s="164"/>
      <c r="AY539" s="164"/>
      <c r="AZ539" s="164"/>
      <c r="BA539" s="164"/>
      <c r="BB539" s="164"/>
      <c r="BC539" s="164"/>
      <c r="BD539" s="164"/>
      <c r="BE539" s="164"/>
      <c r="BF539" s="164"/>
      <c r="BG539" s="164"/>
      <c r="BH539" s="164"/>
      <c r="BI539" s="164"/>
      <c r="BJ539" s="164"/>
      <c r="BK539" s="164"/>
      <c r="BL539" s="164"/>
    </row>
    <row r="540" spans="1:64" s="163" customFormat="1" ht="30" customHeight="1" thickBot="1" x14ac:dyDescent="0.4">
      <c r="A540" s="215"/>
      <c r="B540" s="169">
        <f>SubmittalSchedule!A538</f>
        <v>0</v>
      </c>
      <c r="C540" s="170">
        <f>SubmittalSchedule!B538</f>
        <v>0</v>
      </c>
      <c r="D540" s="172">
        <v>0</v>
      </c>
      <c r="E540" s="171" t="d">
        <f>SubmittalSchedule!C538</f>
        <v>1899-12-30</v>
      </c>
      <c r="F540" s="174" t="d">
        <f t="shared" si="29"/>
        <v>1900-01-13</v>
      </c>
      <c r="G540" s="214" t="str">
        <f t="shared" ca="1" si="30"/>
        <v>Due</v>
      </c>
      <c r="H540" s="162">
        <f t="shared" si="28"/>
        <v>15</v>
      </c>
      <c r="I540" s="164"/>
      <c r="J540" s="164"/>
      <c r="K540" s="164"/>
      <c r="L540" s="164"/>
      <c r="M540" s="164"/>
      <c r="N540" s="164"/>
      <c r="O540" s="164"/>
      <c r="P540" s="164"/>
      <c r="Q540" s="164"/>
      <c r="R540" s="164"/>
      <c r="S540" s="164"/>
      <c r="T540" s="164"/>
      <c r="U540" s="165"/>
      <c r="V540" s="165"/>
      <c r="W540" s="164"/>
      <c r="X540" s="164"/>
      <c r="Y540" s="164"/>
      <c r="Z540" s="164"/>
      <c r="AA540" s="164"/>
      <c r="AB540" s="164"/>
      <c r="AC540" s="164"/>
      <c r="AD540" s="164"/>
      <c r="AE540" s="164"/>
      <c r="AF540" s="164"/>
      <c r="AG540" s="164"/>
      <c r="AH540" s="164"/>
      <c r="AI540" s="164"/>
      <c r="AJ540" s="164"/>
      <c r="AK540" s="164"/>
      <c r="AL540" s="164"/>
      <c r="AM540" s="164"/>
      <c r="AN540" s="164"/>
      <c r="AO540" s="164"/>
      <c r="AP540" s="164"/>
      <c r="AQ540" s="164"/>
      <c r="AR540" s="164"/>
      <c r="AS540" s="164"/>
      <c r="AT540" s="164"/>
      <c r="AU540" s="164"/>
      <c r="AV540" s="164"/>
      <c r="AW540" s="164"/>
      <c r="AX540" s="164"/>
      <c r="AY540" s="164"/>
      <c r="AZ540" s="164"/>
      <c r="BA540" s="164"/>
      <c r="BB540" s="164"/>
      <c r="BC540" s="164"/>
      <c r="BD540" s="164"/>
      <c r="BE540" s="164"/>
      <c r="BF540" s="164"/>
      <c r="BG540" s="164"/>
      <c r="BH540" s="164"/>
      <c r="BI540" s="164"/>
      <c r="BJ540" s="164"/>
      <c r="BK540" s="164"/>
      <c r="BL540" s="164"/>
    </row>
    <row r="541" spans="1:64" s="163" customFormat="1" ht="30" customHeight="1" thickBot="1" x14ac:dyDescent="0.4">
      <c r="A541" s="215"/>
      <c r="B541" s="169">
        <f>SubmittalSchedule!A539</f>
        <v>0</v>
      </c>
      <c r="C541" s="170">
        <f>SubmittalSchedule!B539</f>
        <v>0</v>
      </c>
      <c r="D541" s="172">
        <v>0</v>
      </c>
      <c r="E541" s="171" t="d">
        <f>SubmittalSchedule!C539</f>
        <v>1899-12-30</v>
      </c>
      <c r="F541" s="174" t="d">
        <f t="shared" si="29"/>
        <v>1900-01-13</v>
      </c>
      <c r="G541" s="214" t="str">
        <f t="shared" ca="1" si="30"/>
        <v>Due</v>
      </c>
      <c r="H541" s="162">
        <f t="shared" si="28"/>
        <v>15</v>
      </c>
      <c r="I541" s="164"/>
      <c r="J541" s="164"/>
      <c r="K541" s="164"/>
      <c r="L541" s="164"/>
      <c r="M541" s="164"/>
      <c r="N541" s="164"/>
      <c r="O541" s="164"/>
      <c r="P541" s="164"/>
      <c r="Q541" s="164"/>
      <c r="R541" s="164"/>
      <c r="S541" s="164"/>
      <c r="T541" s="164"/>
      <c r="U541" s="165"/>
      <c r="V541" s="165"/>
      <c r="W541" s="164"/>
      <c r="X541" s="164"/>
      <c r="Y541" s="164"/>
      <c r="Z541" s="164"/>
      <c r="AA541" s="164"/>
      <c r="AB541" s="164"/>
      <c r="AC541" s="164"/>
      <c r="AD541" s="164"/>
      <c r="AE541" s="164"/>
      <c r="AF541" s="164"/>
      <c r="AG541" s="164"/>
      <c r="AH541" s="164"/>
      <c r="AI541" s="164"/>
      <c r="AJ541" s="164"/>
      <c r="AK541" s="164"/>
      <c r="AL541" s="164"/>
      <c r="AM541" s="164"/>
      <c r="AN541" s="164"/>
      <c r="AO541" s="164"/>
      <c r="AP541" s="164"/>
      <c r="AQ541" s="164"/>
      <c r="AR541" s="164"/>
      <c r="AS541" s="164"/>
      <c r="AT541" s="164"/>
      <c r="AU541" s="164"/>
      <c r="AV541" s="164"/>
      <c r="AW541" s="164"/>
      <c r="AX541" s="164"/>
      <c r="AY541" s="164"/>
      <c r="AZ541" s="164"/>
      <c r="BA541" s="164"/>
      <c r="BB541" s="164"/>
      <c r="BC541" s="164"/>
      <c r="BD541" s="164"/>
      <c r="BE541" s="164"/>
      <c r="BF541" s="164"/>
      <c r="BG541" s="164"/>
      <c r="BH541" s="164"/>
      <c r="BI541" s="164"/>
      <c r="BJ541" s="164"/>
      <c r="BK541" s="164"/>
      <c r="BL541" s="164"/>
    </row>
    <row r="542" spans="1:64" s="163" customFormat="1" ht="30" customHeight="1" thickBot="1" x14ac:dyDescent="0.4">
      <c r="A542" s="215"/>
      <c r="B542" s="169">
        <f>SubmittalSchedule!A540</f>
        <v>0</v>
      </c>
      <c r="C542" s="170">
        <f>SubmittalSchedule!B540</f>
        <v>0</v>
      </c>
      <c r="D542" s="172">
        <v>0</v>
      </c>
      <c r="E542" s="171" t="d">
        <f>SubmittalSchedule!C540</f>
        <v>1899-12-30</v>
      </c>
      <c r="F542" s="174" t="d">
        <f t="shared" si="29"/>
        <v>1900-01-13</v>
      </c>
      <c r="G542" s="214" t="str">
        <f t="shared" ca="1" si="30"/>
        <v>Due</v>
      </c>
      <c r="H542" s="162">
        <f t="shared" si="28"/>
        <v>15</v>
      </c>
      <c r="I542" s="164"/>
      <c r="J542" s="164"/>
      <c r="K542" s="164"/>
      <c r="L542" s="164"/>
      <c r="M542" s="164"/>
      <c r="N542" s="164"/>
      <c r="O542" s="164"/>
      <c r="P542" s="164"/>
      <c r="Q542" s="164"/>
      <c r="R542" s="164"/>
      <c r="S542" s="164"/>
      <c r="T542" s="164"/>
      <c r="U542" s="165"/>
      <c r="V542" s="165"/>
      <c r="W542" s="164"/>
      <c r="X542" s="164"/>
      <c r="Y542" s="164"/>
      <c r="Z542" s="164"/>
      <c r="AA542" s="164"/>
      <c r="AB542" s="164"/>
      <c r="AC542" s="164"/>
      <c r="AD542" s="164"/>
      <c r="AE542" s="164"/>
      <c r="AF542" s="164"/>
      <c r="AG542" s="164"/>
      <c r="AH542" s="164"/>
      <c r="AI542" s="164"/>
      <c r="AJ542" s="164"/>
      <c r="AK542" s="164"/>
      <c r="AL542" s="164"/>
      <c r="AM542" s="164"/>
      <c r="AN542" s="164"/>
      <c r="AO542" s="164"/>
      <c r="AP542" s="164"/>
      <c r="AQ542" s="164"/>
      <c r="AR542" s="164"/>
      <c r="AS542" s="164"/>
      <c r="AT542" s="164"/>
      <c r="AU542" s="164"/>
      <c r="AV542" s="164"/>
      <c r="AW542" s="164"/>
      <c r="AX542" s="164"/>
      <c r="AY542" s="164"/>
      <c r="AZ542" s="164"/>
      <c r="BA542" s="164"/>
      <c r="BB542" s="164"/>
      <c r="BC542" s="164"/>
      <c r="BD542" s="164"/>
      <c r="BE542" s="164"/>
      <c r="BF542" s="164"/>
      <c r="BG542" s="164"/>
      <c r="BH542" s="164"/>
      <c r="BI542" s="164"/>
      <c r="BJ542" s="164"/>
      <c r="BK542" s="164"/>
      <c r="BL542" s="164"/>
    </row>
    <row r="543" spans="1:64" s="163" customFormat="1" ht="30" customHeight="1" thickBot="1" x14ac:dyDescent="0.4">
      <c r="A543" s="215"/>
      <c r="B543" s="169">
        <f>SubmittalSchedule!A541</f>
        <v>0</v>
      </c>
      <c r="C543" s="170">
        <f>SubmittalSchedule!B541</f>
        <v>0</v>
      </c>
      <c r="D543" s="172">
        <v>0</v>
      </c>
      <c r="E543" s="171" t="d">
        <f>SubmittalSchedule!C541</f>
        <v>1899-12-30</v>
      </c>
      <c r="F543" s="174" t="d">
        <f t="shared" si="29"/>
        <v>1900-01-13</v>
      </c>
      <c r="G543" s="214" t="str">
        <f t="shared" ca="1" si="30"/>
        <v>Due</v>
      </c>
      <c r="H543" s="162">
        <f t="shared" si="28"/>
        <v>15</v>
      </c>
      <c r="I543" s="164"/>
      <c r="J543" s="164"/>
      <c r="K543" s="164"/>
      <c r="L543" s="164"/>
      <c r="M543" s="164"/>
      <c r="N543" s="164"/>
      <c r="O543" s="164"/>
      <c r="P543" s="164"/>
      <c r="Q543" s="164"/>
      <c r="R543" s="164"/>
      <c r="S543" s="164"/>
      <c r="T543" s="164"/>
      <c r="U543" s="165"/>
      <c r="V543" s="165"/>
      <c r="W543" s="164"/>
      <c r="X543" s="164"/>
      <c r="Y543" s="164"/>
      <c r="Z543" s="164"/>
      <c r="AA543" s="164"/>
      <c r="AB543" s="164"/>
      <c r="AC543" s="164"/>
      <c r="AD543" s="164"/>
      <c r="AE543" s="164"/>
      <c r="AF543" s="164"/>
      <c r="AG543" s="164"/>
      <c r="AH543" s="164"/>
      <c r="AI543" s="164"/>
      <c r="AJ543" s="164"/>
      <c r="AK543" s="164"/>
      <c r="AL543" s="164"/>
      <c r="AM543" s="164"/>
      <c r="AN543" s="164"/>
      <c r="AO543" s="164"/>
      <c r="AP543" s="164"/>
      <c r="AQ543" s="164"/>
      <c r="AR543" s="164"/>
      <c r="AS543" s="164"/>
      <c r="AT543" s="164"/>
      <c r="AU543" s="164"/>
      <c r="AV543" s="164"/>
      <c r="AW543" s="164"/>
      <c r="AX543" s="164"/>
      <c r="AY543" s="164"/>
      <c r="AZ543" s="164"/>
      <c r="BA543" s="164"/>
      <c r="BB543" s="164"/>
      <c r="BC543" s="164"/>
      <c r="BD543" s="164"/>
      <c r="BE543" s="164"/>
      <c r="BF543" s="164"/>
      <c r="BG543" s="164"/>
      <c r="BH543" s="164"/>
      <c r="BI543" s="164"/>
      <c r="BJ543" s="164"/>
      <c r="BK543" s="164"/>
      <c r="BL543" s="164"/>
    </row>
    <row r="544" spans="1:64" s="163" customFormat="1" ht="30" customHeight="1" thickBot="1" x14ac:dyDescent="0.4">
      <c r="A544" s="215"/>
      <c r="B544" s="169">
        <f>SubmittalSchedule!A542</f>
        <v>0</v>
      </c>
      <c r="C544" s="170">
        <f>SubmittalSchedule!B542</f>
        <v>0</v>
      </c>
      <c r="D544" s="172">
        <v>0</v>
      </c>
      <c r="E544" s="171" t="d">
        <f>SubmittalSchedule!C542</f>
        <v>1899-12-30</v>
      </c>
      <c r="F544" s="174" t="d">
        <f t="shared" si="29"/>
        <v>1900-01-13</v>
      </c>
      <c r="G544" s="214" t="str">
        <f t="shared" ca="1" si="30"/>
        <v>Due</v>
      </c>
      <c r="H544" s="162">
        <f t="shared" si="28"/>
        <v>15</v>
      </c>
      <c r="I544" s="164"/>
      <c r="J544" s="164"/>
      <c r="K544" s="164"/>
      <c r="L544" s="164"/>
      <c r="M544" s="164"/>
      <c r="N544" s="164"/>
      <c r="O544" s="164"/>
      <c r="P544" s="164"/>
      <c r="Q544" s="164"/>
      <c r="R544" s="164"/>
      <c r="S544" s="164"/>
      <c r="T544" s="164"/>
      <c r="U544" s="165"/>
      <c r="V544" s="165"/>
      <c r="W544" s="164"/>
      <c r="X544" s="164"/>
      <c r="Y544" s="164"/>
      <c r="Z544" s="164"/>
      <c r="AA544" s="164"/>
      <c r="AB544" s="164"/>
      <c r="AC544" s="164"/>
      <c r="AD544" s="164"/>
      <c r="AE544" s="164"/>
      <c r="AF544" s="164"/>
      <c r="AG544" s="164"/>
      <c r="AH544" s="164"/>
      <c r="AI544" s="164"/>
      <c r="AJ544" s="164"/>
      <c r="AK544" s="164"/>
      <c r="AL544" s="164"/>
      <c r="AM544" s="164"/>
      <c r="AN544" s="164"/>
      <c r="AO544" s="164"/>
      <c r="AP544" s="164"/>
      <c r="AQ544" s="164"/>
      <c r="AR544" s="164"/>
      <c r="AS544" s="164"/>
      <c r="AT544" s="164"/>
      <c r="AU544" s="164"/>
      <c r="AV544" s="164"/>
      <c r="AW544" s="164"/>
      <c r="AX544" s="164"/>
      <c r="AY544" s="164"/>
      <c r="AZ544" s="164"/>
      <c r="BA544" s="164"/>
      <c r="BB544" s="164"/>
      <c r="BC544" s="164"/>
      <c r="BD544" s="164"/>
      <c r="BE544" s="164"/>
      <c r="BF544" s="164"/>
      <c r="BG544" s="164"/>
      <c r="BH544" s="164"/>
      <c r="BI544" s="164"/>
      <c r="BJ544" s="164"/>
      <c r="BK544" s="164"/>
      <c r="BL544" s="164"/>
    </row>
    <row r="545" spans="1:64" s="163" customFormat="1" ht="30" customHeight="1" thickBot="1" x14ac:dyDescent="0.4">
      <c r="A545" s="215"/>
      <c r="B545" s="169">
        <f>SubmittalSchedule!A543</f>
        <v>0</v>
      </c>
      <c r="C545" s="170">
        <f>SubmittalSchedule!B543</f>
        <v>0</v>
      </c>
      <c r="D545" s="172">
        <v>0</v>
      </c>
      <c r="E545" s="171" t="d">
        <f>SubmittalSchedule!C543</f>
        <v>1899-12-30</v>
      </c>
      <c r="F545" s="174" t="d">
        <f t="shared" si="29"/>
        <v>1900-01-13</v>
      </c>
      <c r="G545" s="214" t="str">
        <f t="shared" ca="1" si="30"/>
        <v>Due</v>
      </c>
      <c r="H545" s="162">
        <f t="shared" si="28"/>
        <v>15</v>
      </c>
      <c r="I545" s="164"/>
      <c r="J545" s="164"/>
      <c r="K545" s="164"/>
      <c r="L545" s="164"/>
      <c r="M545" s="164"/>
      <c r="N545" s="164"/>
      <c r="O545" s="164"/>
      <c r="P545" s="164"/>
      <c r="Q545" s="164"/>
      <c r="R545" s="164"/>
      <c r="S545" s="164"/>
      <c r="T545" s="164"/>
      <c r="U545" s="165"/>
      <c r="V545" s="165"/>
      <c r="W545" s="164"/>
      <c r="X545" s="164"/>
      <c r="Y545" s="164"/>
      <c r="Z545" s="164"/>
      <c r="AA545" s="164"/>
      <c r="AB545" s="164"/>
      <c r="AC545" s="164"/>
      <c r="AD545" s="164"/>
      <c r="AE545" s="164"/>
      <c r="AF545" s="164"/>
      <c r="AG545" s="164"/>
      <c r="AH545" s="164"/>
      <c r="AI545" s="164"/>
      <c r="AJ545" s="164"/>
      <c r="AK545" s="164"/>
      <c r="AL545" s="164"/>
      <c r="AM545" s="164"/>
      <c r="AN545" s="164"/>
      <c r="AO545" s="164"/>
      <c r="AP545" s="164"/>
      <c r="AQ545" s="164"/>
      <c r="AR545" s="164"/>
      <c r="AS545" s="164"/>
      <c r="AT545" s="164"/>
      <c r="AU545" s="164"/>
      <c r="AV545" s="164"/>
      <c r="AW545" s="164"/>
      <c r="AX545" s="164"/>
      <c r="AY545" s="164"/>
      <c r="AZ545" s="164"/>
      <c r="BA545" s="164"/>
      <c r="BB545" s="164"/>
      <c r="BC545" s="164"/>
      <c r="BD545" s="164"/>
      <c r="BE545" s="164"/>
      <c r="BF545" s="164"/>
      <c r="BG545" s="164"/>
      <c r="BH545" s="164"/>
      <c r="BI545" s="164"/>
      <c r="BJ545" s="164"/>
      <c r="BK545" s="164"/>
      <c r="BL545" s="164"/>
    </row>
    <row r="546" spans="1:64" s="163" customFormat="1" ht="30" customHeight="1" thickBot="1" x14ac:dyDescent="0.4">
      <c r="A546" s="215"/>
      <c r="B546" s="169">
        <f>SubmittalSchedule!A544</f>
        <v>0</v>
      </c>
      <c r="C546" s="170">
        <f>SubmittalSchedule!B544</f>
        <v>0</v>
      </c>
      <c r="D546" s="172">
        <v>0</v>
      </c>
      <c r="E546" s="171" t="d">
        <f>SubmittalSchedule!C544</f>
        <v>1899-12-30</v>
      </c>
      <c r="F546" s="174" t="d">
        <f t="shared" si="29"/>
        <v>1900-01-13</v>
      </c>
      <c r="G546" s="214" t="str">
        <f t="shared" ca="1" si="30"/>
        <v>Due</v>
      </c>
      <c r="H546" s="162">
        <f t="shared" si="28"/>
        <v>15</v>
      </c>
      <c r="I546" s="164"/>
      <c r="J546" s="164"/>
      <c r="K546" s="164"/>
      <c r="L546" s="164"/>
      <c r="M546" s="164"/>
      <c r="N546" s="164"/>
      <c r="O546" s="164"/>
      <c r="P546" s="164"/>
      <c r="Q546" s="164"/>
      <c r="R546" s="164"/>
      <c r="S546" s="164"/>
      <c r="T546" s="164"/>
      <c r="U546" s="165"/>
      <c r="V546" s="165"/>
      <c r="W546" s="164"/>
      <c r="X546" s="164"/>
      <c r="Y546" s="164"/>
      <c r="Z546" s="164"/>
      <c r="AA546" s="164"/>
      <c r="AB546" s="164"/>
      <c r="AC546" s="164"/>
      <c r="AD546" s="164"/>
      <c r="AE546" s="164"/>
      <c r="AF546" s="164"/>
      <c r="AG546" s="164"/>
      <c r="AH546" s="164"/>
      <c r="AI546" s="164"/>
      <c r="AJ546" s="164"/>
      <c r="AK546" s="164"/>
      <c r="AL546" s="164"/>
      <c r="AM546" s="164"/>
      <c r="AN546" s="164"/>
      <c r="AO546" s="164"/>
      <c r="AP546" s="164"/>
      <c r="AQ546" s="164"/>
      <c r="AR546" s="164"/>
      <c r="AS546" s="164"/>
      <c r="AT546" s="164"/>
      <c r="AU546" s="164"/>
      <c r="AV546" s="164"/>
      <c r="AW546" s="164"/>
      <c r="AX546" s="164"/>
      <c r="AY546" s="164"/>
      <c r="AZ546" s="164"/>
      <c r="BA546" s="164"/>
      <c r="BB546" s="164"/>
      <c r="BC546" s="164"/>
      <c r="BD546" s="164"/>
      <c r="BE546" s="164"/>
      <c r="BF546" s="164"/>
      <c r="BG546" s="164"/>
      <c r="BH546" s="164"/>
      <c r="BI546" s="164"/>
      <c r="BJ546" s="164"/>
      <c r="BK546" s="164"/>
      <c r="BL546" s="164"/>
    </row>
    <row r="547" spans="1:64" s="163" customFormat="1" ht="30" customHeight="1" thickBot="1" x14ac:dyDescent="0.4">
      <c r="A547" s="215"/>
      <c r="B547" s="169">
        <f>SubmittalSchedule!A545</f>
        <v>0</v>
      </c>
      <c r="C547" s="170">
        <f>SubmittalSchedule!B545</f>
        <v>0</v>
      </c>
      <c r="D547" s="172">
        <v>0</v>
      </c>
      <c r="E547" s="171" t="d">
        <f>SubmittalSchedule!C545</f>
        <v>1899-12-30</v>
      </c>
      <c r="F547" s="174" t="d">
        <f t="shared" si="29"/>
        <v>1900-01-13</v>
      </c>
      <c r="G547" s="214" t="str">
        <f t="shared" ca="1" si="30"/>
        <v>Due</v>
      </c>
      <c r="H547" s="162">
        <f t="shared" si="28"/>
        <v>15</v>
      </c>
      <c r="I547" s="164"/>
      <c r="J547" s="164"/>
      <c r="K547" s="164"/>
      <c r="L547" s="164"/>
      <c r="M547" s="164"/>
      <c r="N547" s="164"/>
      <c r="O547" s="164"/>
      <c r="P547" s="164"/>
      <c r="Q547" s="164"/>
      <c r="R547" s="164"/>
      <c r="S547" s="164"/>
      <c r="T547" s="164"/>
      <c r="U547" s="165"/>
      <c r="V547" s="165"/>
      <c r="W547" s="164"/>
      <c r="X547" s="164"/>
      <c r="Y547" s="164"/>
      <c r="Z547" s="164"/>
      <c r="AA547" s="164"/>
      <c r="AB547" s="164"/>
      <c r="AC547" s="164"/>
      <c r="AD547" s="164"/>
      <c r="AE547" s="164"/>
      <c r="AF547" s="164"/>
      <c r="AG547" s="164"/>
      <c r="AH547" s="164"/>
      <c r="AI547" s="164"/>
      <c r="AJ547" s="164"/>
      <c r="AK547" s="164"/>
      <c r="AL547" s="164"/>
      <c r="AM547" s="164"/>
      <c r="AN547" s="164"/>
      <c r="AO547" s="164"/>
      <c r="AP547" s="164"/>
      <c r="AQ547" s="164"/>
      <c r="AR547" s="164"/>
      <c r="AS547" s="164"/>
      <c r="AT547" s="164"/>
      <c r="AU547" s="164"/>
      <c r="AV547" s="164"/>
      <c r="AW547" s="164"/>
      <c r="AX547" s="164"/>
      <c r="AY547" s="164"/>
      <c r="AZ547" s="164"/>
      <c r="BA547" s="164"/>
      <c r="BB547" s="164"/>
      <c r="BC547" s="164"/>
      <c r="BD547" s="164"/>
      <c r="BE547" s="164"/>
      <c r="BF547" s="164"/>
      <c r="BG547" s="164"/>
      <c r="BH547" s="164"/>
      <c r="BI547" s="164"/>
      <c r="BJ547" s="164"/>
      <c r="BK547" s="164"/>
      <c r="BL547" s="164"/>
    </row>
    <row r="548" spans="1:64" s="163" customFormat="1" ht="30" customHeight="1" thickBot="1" x14ac:dyDescent="0.4">
      <c r="A548" s="215"/>
      <c r="B548" s="169">
        <f>SubmittalSchedule!A546</f>
        <v>0</v>
      </c>
      <c r="C548" s="170">
        <f>SubmittalSchedule!B546</f>
        <v>0</v>
      </c>
      <c r="D548" s="172">
        <v>0</v>
      </c>
      <c r="E548" s="171" t="d">
        <f>SubmittalSchedule!C546</f>
        <v>1899-12-30</v>
      </c>
      <c r="F548" s="174" t="d">
        <f t="shared" si="29"/>
        <v>1900-01-13</v>
      </c>
      <c r="G548" s="214" t="str">
        <f t="shared" ca="1" si="30"/>
        <v>Due</v>
      </c>
      <c r="H548" s="162">
        <f t="shared" si="28"/>
        <v>15</v>
      </c>
      <c r="I548" s="164"/>
      <c r="J548" s="164"/>
      <c r="K548" s="164"/>
      <c r="L548" s="164"/>
      <c r="M548" s="164"/>
      <c r="N548" s="164"/>
      <c r="O548" s="164"/>
      <c r="P548" s="164"/>
      <c r="Q548" s="164"/>
      <c r="R548" s="164"/>
      <c r="S548" s="164"/>
      <c r="T548" s="164"/>
      <c r="U548" s="165"/>
      <c r="V548" s="165"/>
      <c r="W548" s="164"/>
      <c r="X548" s="164"/>
      <c r="Y548" s="164"/>
      <c r="Z548" s="164"/>
      <c r="AA548" s="164"/>
      <c r="AB548" s="164"/>
      <c r="AC548" s="164"/>
      <c r="AD548" s="164"/>
      <c r="AE548" s="164"/>
      <c r="AF548" s="164"/>
      <c r="AG548" s="164"/>
      <c r="AH548" s="164"/>
      <c r="AI548" s="164"/>
      <c r="AJ548" s="164"/>
      <c r="AK548" s="164"/>
      <c r="AL548" s="164"/>
      <c r="AM548" s="164"/>
      <c r="AN548" s="164"/>
      <c r="AO548" s="164"/>
      <c r="AP548" s="164"/>
      <c r="AQ548" s="164"/>
      <c r="AR548" s="164"/>
      <c r="AS548" s="164"/>
      <c r="AT548" s="164"/>
      <c r="AU548" s="164"/>
      <c r="AV548" s="164"/>
      <c r="AW548" s="164"/>
      <c r="AX548" s="164"/>
      <c r="AY548" s="164"/>
      <c r="AZ548" s="164"/>
      <c r="BA548" s="164"/>
      <c r="BB548" s="164"/>
      <c r="BC548" s="164"/>
      <c r="BD548" s="164"/>
      <c r="BE548" s="164"/>
      <c r="BF548" s="164"/>
      <c r="BG548" s="164"/>
      <c r="BH548" s="164"/>
      <c r="BI548" s="164"/>
      <c r="BJ548" s="164"/>
      <c r="BK548" s="164"/>
      <c r="BL548" s="164"/>
    </row>
    <row r="549" spans="1:64" s="163" customFormat="1" ht="30" customHeight="1" thickBot="1" x14ac:dyDescent="0.4">
      <c r="A549" s="215"/>
      <c r="B549" s="169">
        <f>SubmittalSchedule!A547</f>
        <v>0</v>
      </c>
      <c r="C549" s="170">
        <f>SubmittalSchedule!B547</f>
        <v>0</v>
      </c>
      <c r="D549" s="172">
        <v>0</v>
      </c>
      <c r="E549" s="171" t="d">
        <f>SubmittalSchedule!C547</f>
        <v>1899-12-30</v>
      </c>
      <c r="F549" s="174" t="d">
        <f t="shared" si="29"/>
        <v>1900-01-13</v>
      </c>
      <c r="G549" s="214" t="str">
        <f t="shared" ca="1" si="30"/>
        <v>Due</v>
      </c>
      <c r="H549" s="162">
        <f t="shared" si="28"/>
        <v>15</v>
      </c>
      <c r="I549" s="164"/>
      <c r="J549" s="164"/>
      <c r="K549" s="164"/>
      <c r="L549" s="164"/>
      <c r="M549" s="164"/>
      <c r="N549" s="164"/>
      <c r="O549" s="164"/>
      <c r="P549" s="164"/>
      <c r="Q549" s="164"/>
      <c r="R549" s="164"/>
      <c r="S549" s="164"/>
      <c r="T549" s="164"/>
      <c r="U549" s="165"/>
      <c r="V549" s="165"/>
      <c r="W549" s="164"/>
      <c r="X549" s="164"/>
      <c r="Y549" s="164"/>
      <c r="Z549" s="164"/>
      <c r="AA549" s="164"/>
      <c r="AB549" s="164"/>
      <c r="AC549" s="164"/>
      <c r="AD549" s="164"/>
      <c r="AE549" s="164"/>
      <c r="AF549" s="164"/>
      <c r="AG549" s="164"/>
      <c r="AH549" s="164"/>
      <c r="AI549" s="164"/>
      <c r="AJ549" s="164"/>
      <c r="AK549" s="164"/>
      <c r="AL549" s="164"/>
      <c r="AM549" s="164"/>
      <c r="AN549" s="164"/>
      <c r="AO549" s="164"/>
      <c r="AP549" s="164"/>
      <c r="AQ549" s="164"/>
      <c r="AR549" s="164"/>
      <c r="AS549" s="164"/>
      <c r="AT549" s="164"/>
      <c r="AU549" s="164"/>
      <c r="AV549" s="164"/>
      <c r="AW549" s="164"/>
      <c r="AX549" s="164"/>
      <c r="AY549" s="164"/>
      <c r="AZ549" s="164"/>
      <c r="BA549" s="164"/>
      <c r="BB549" s="164"/>
      <c r="BC549" s="164"/>
      <c r="BD549" s="164"/>
      <c r="BE549" s="164"/>
      <c r="BF549" s="164"/>
      <c r="BG549" s="164"/>
      <c r="BH549" s="164"/>
      <c r="BI549" s="164"/>
      <c r="BJ549" s="164"/>
      <c r="BK549" s="164"/>
      <c r="BL549" s="164"/>
    </row>
    <row r="550" spans="1:64" s="163" customFormat="1" ht="30" customHeight="1" thickBot="1" x14ac:dyDescent="0.4">
      <c r="A550" s="215"/>
      <c r="B550" s="169">
        <f>SubmittalSchedule!A548</f>
        <v>0</v>
      </c>
      <c r="C550" s="170">
        <f>SubmittalSchedule!B548</f>
        <v>0</v>
      </c>
      <c r="D550" s="172">
        <v>0</v>
      </c>
      <c r="E550" s="171" t="d">
        <f>SubmittalSchedule!C548</f>
        <v>1899-12-30</v>
      </c>
      <c r="F550" s="174" t="d">
        <f t="shared" si="29"/>
        <v>1900-01-13</v>
      </c>
      <c r="G550" s="214" t="str">
        <f t="shared" ca="1" si="30"/>
        <v>Due</v>
      </c>
      <c r="H550" s="162">
        <f t="shared" si="28"/>
        <v>15</v>
      </c>
      <c r="I550" s="164"/>
      <c r="J550" s="164"/>
      <c r="K550" s="164"/>
      <c r="L550" s="164"/>
      <c r="M550" s="164"/>
      <c r="N550" s="164"/>
      <c r="O550" s="164"/>
      <c r="P550" s="164"/>
      <c r="Q550" s="164"/>
      <c r="R550" s="164"/>
      <c r="S550" s="164"/>
      <c r="T550" s="164"/>
      <c r="U550" s="165"/>
      <c r="V550" s="165"/>
      <c r="W550" s="164"/>
      <c r="X550" s="164"/>
      <c r="Y550" s="164"/>
      <c r="Z550" s="164"/>
      <c r="AA550" s="164"/>
      <c r="AB550" s="164"/>
      <c r="AC550" s="164"/>
      <c r="AD550" s="164"/>
      <c r="AE550" s="164"/>
      <c r="AF550" s="164"/>
      <c r="AG550" s="164"/>
      <c r="AH550" s="164"/>
      <c r="AI550" s="164"/>
      <c r="AJ550" s="164"/>
      <c r="AK550" s="164"/>
      <c r="AL550" s="164"/>
      <c r="AM550" s="164"/>
      <c r="AN550" s="164"/>
      <c r="AO550" s="164"/>
      <c r="AP550" s="164"/>
      <c r="AQ550" s="164"/>
      <c r="AR550" s="164"/>
      <c r="AS550" s="164"/>
      <c r="AT550" s="164"/>
      <c r="AU550" s="164"/>
      <c r="AV550" s="164"/>
      <c r="AW550" s="164"/>
      <c r="AX550" s="164"/>
      <c r="AY550" s="164"/>
      <c r="AZ550" s="164"/>
      <c r="BA550" s="164"/>
      <c r="BB550" s="164"/>
      <c r="BC550" s="164"/>
      <c r="BD550" s="164"/>
      <c r="BE550" s="164"/>
      <c r="BF550" s="164"/>
      <c r="BG550" s="164"/>
      <c r="BH550" s="164"/>
      <c r="BI550" s="164"/>
      <c r="BJ550" s="164"/>
      <c r="BK550" s="164"/>
      <c r="BL550" s="164"/>
    </row>
    <row r="551" spans="1:64" s="163" customFormat="1" ht="30" customHeight="1" thickBot="1" x14ac:dyDescent="0.4">
      <c r="A551" s="215"/>
      <c r="B551" s="169">
        <f>SubmittalSchedule!A549</f>
        <v>0</v>
      </c>
      <c r="C551" s="170">
        <f>SubmittalSchedule!B549</f>
        <v>0</v>
      </c>
      <c r="D551" s="172">
        <v>0</v>
      </c>
      <c r="E551" s="171" t="d">
        <f>SubmittalSchedule!C549</f>
        <v>1899-12-30</v>
      </c>
      <c r="F551" s="174" t="d">
        <f t="shared" si="29"/>
        <v>1900-01-13</v>
      </c>
      <c r="G551" s="214" t="str">
        <f t="shared" ca="1" si="30"/>
        <v>Due</v>
      </c>
      <c r="H551" s="162">
        <f t="shared" si="28"/>
        <v>15</v>
      </c>
      <c r="I551" s="164"/>
      <c r="J551" s="164"/>
      <c r="K551" s="164"/>
      <c r="L551" s="164"/>
      <c r="M551" s="164"/>
      <c r="N551" s="164"/>
      <c r="O551" s="164"/>
      <c r="P551" s="164"/>
      <c r="Q551" s="164"/>
      <c r="R551" s="164"/>
      <c r="S551" s="164"/>
      <c r="T551" s="164"/>
      <c r="U551" s="165"/>
      <c r="V551" s="165"/>
      <c r="W551" s="164"/>
      <c r="X551" s="164"/>
      <c r="Y551" s="164"/>
      <c r="Z551" s="164"/>
      <c r="AA551" s="164"/>
      <c r="AB551" s="164"/>
      <c r="AC551" s="164"/>
      <c r="AD551" s="164"/>
      <c r="AE551" s="164"/>
      <c r="AF551" s="164"/>
      <c r="AG551" s="164"/>
      <c r="AH551" s="164"/>
      <c r="AI551" s="164"/>
      <c r="AJ551" s="164"/>
      <c r="AK551" s="164"/>
      <c r="AL551" s="164"/>
      <c r="AM551" s="164"/>
      <c r="AN551" s="164"/>
      <c r="AO551" s="164"/>
      <c r="AP551" s="164"/>
      <c r="AQ551" s="164"/>
      <c r="AR551" s="164"/>
      <c r="AS551" s="164"/>
      <c r="AT551" s="164"/>
      <c r="AU551" s="164"/>
      <c r="AV551" s="164"/>
      <c r="AW551" s="164"/>
      <c r="AX551" s="164"/>
      <c r="AY551" s="164"/>
      <c r="AZ551" s="164"/>
      <c r="BA551" s="164"/>
      <c r="BB551" s="164"/>
      <c r="BC551" s="164"/>
      <c r="BD551" s="164"/>
      <c r="BE551" s="164"/>
      <c r="BF551" s="164"/>
      <c r="BG551" s="164"/>
      <c r="BH551" s="164"/>
      <c r="BI551" s="164"/>
      <c r="BJ551" s="164"/>
      <c r="BK551" s="164"/>
      <c r="BL551" s="164"/>
    </row>
    <row r="552" spans="1:64" s="163" customFormat="1" ht="30" customHeight="1" thickBot="1" x14ac:dyDescent="0.4">
      <c r="A552" s="215"/>
      <c r="B552" s="169">
        <f>SubmittalSchedule!A550</f>
        <v>0</v>
      </c>
      <c r="C552" s="170">
        <f>SubmittalSchedule!B550</f>
        <v>0</v>
      </c>
      <c r="D552" s="172">
        <v>0</v>
      </c>
      <c r="E552" s="171" t="d">
        <f>SubmittalSchedule!C550</f>
        <v>1899-12-30</v>
      </c>
      <c r="F552" s="174" t="d">
        <f t="shared" si="29"/>
        <v>1900-01-13</v>
      </c>
      <c r="G552" s="214" t="str">
        <f t="shared" ca="1" si="30"/>
        <v>Due</v>
      </c>
      <c r="H552" s="162">
        <f t="shared" si="28"/>
        <v>15</v>
      </c>
      <c r="I552" s="164"/>
      <c r="J552" s="164"/>
      <c r="K552" s="164"/>
      <c r="L552" s="164"/>
      <c r="M552" s="164"/>
      <c r="N552" s="164"/>
      <c r="O552" s="164"/>
      <c r="P552" s="164"/>
      <c r="Q552" s="164"/>
      <c r="R552" s="164"/>
      <c r="S552" s="164"/>
      <c r="T552" s="164"/>
      <c r="U552" s="165"/>
      <c r="V552" s="165"/>
      <c r="W552" s="164"/>
      <c r="X552" s="164"/>
      <c r="Y552" s="164"/>
      <c r="Z552" s="164"/>
      <c r="AA552" s="164"/>
      <c r="AB552" s="164"/>
      <c r="AC552" s="164"/>
      <c r="AD552" s="164"/>
      <c r="AE552" s="164"/>
      <c r="AF552" s="164"/>
      <c r="AG552" s="164"/>
      <c r="AH552" s="164"/>
      <c r="AI552" s="164"/>
      <c r="AJ552" s="164"/>
      <c r="AK552" s="164"/>
      <c r="AL552" s="164"/>
      <c r="AM552" s="164"/>
      <c r="AN552" s="164"/>
      <c r="AO552" s="164"/>
      <c r="AP552" s="164"/>
      <c r="AQ552" s="164"/>
      <c r="AR552" s="164"/>
      <c r="AS552" s="164"/>
      <c r="AT552" s="164"/>
      <c r="AU552" s="164"/>
      <c r="AV552" s="164"/>
      <c r="AW552" s="164"/>
      <c r="AX552" s="164"/>
      <c r="AY552" s="164"/>
      <c r="AZ552" s="164"/>
      <c r="BA552" s="164"/>
      <c r="BB552" s="164"/>
      <c r="BC552" s="164"/>
      <c r="BD552" s="164"/>
      <c r="BE552" s="164"/>
      <c r="BF552" s="164"/>
      <c r="BG552" s="164"/>
      <c r="BH552" s="164"/>
      <c r="BI552" s="164"/>
      <c r="BJ552" s="164"/>
      <c r="BK552" s="164"/>
      <c r="BL552" s="164"/>
    </row>
    <row r="553" spans="1:64" s="163" customFormat="1" ht="30" customHeight="1" thickBot="1" x14ac:dyDescent="0.4">
      <c r="A553" s="215"/>
      <c r="B553" s="169">
        <f>SubmittalSchedule!A551</f>
        <v>0</v>
      </c>
      <c r="C553" s="170">
        <f>SubmittalSchedule!B551</f>
        <v>0</v>
      </c>
      <c r="D553" s="172">
        <v>0</v>
      </c>
      <c r="E553" s="171" t="d">
        <f>SubmittalSchedule!C551</f>
        <v>1899-12-30</v>
      </c>
      <c r="F553" s="174" t="d">
        <f t="shared" si="29"/>
        <v>1900-01-13</v>
      </c>
      <c r="G553" s="214" t="str">
        <f t="shared" ca="1" si="30"/>
        <v>Due</v>
      </c>
      <c r="H553" s="162">
        <f t="shared" si="28"/>
        <v>15</v>
      </c>
      <c r="I553" s="164"/>
      <c r="J553" s="164"/>
      <c r="K553" s="164"/>
      <c r="L553" s="164"/>
      <c r="M553" s="164"/>
      <c r="N553" s="164"/>
      <c r="O553" s="164"/>
      <c r="P553" s="164"/>
      <c r="Q553" s="164"/>
      <c r="R553" s="164"/>
      <c r="S553" s="164"/>
      <c r="T553" s="164"/>
      <c r="U553" s="165"/>
      <c r="V553" s="165"/>
      <c r="W553" s="164"/>
      <c r="X553" s="164"/>
      <c r="Y553" s="164"/>
      <c r="Z553" s="164"/>
      <c r="AA553" s="164"/>
      <c r="AB553" s="164"/>
      <c r="AC553" s="164"/>
      <c r="AD553" s="164"/>
      <c r="AE553" s="164"/>
      <c r="AF553" s="164"/>
      <c r="AG553" s="164"/>
      <c r="AH553" s="164"/>
      <c r="AI553" s="164"/>
      <c r="AJ553" s="164"/>
      <c r="AK553" s="164"/>
      <c r="AL553" s="164"/>
      <c r="AM553" s="164"/>
      <c r="AN553" s="164"/>
      <c r="AO553" s="164"/>
      <c r="AP553" s="164"/>
      <c r="AQ553" s="164"/>
      <c r="AR553" s="164"/>
      <c r="AS553" s="164"/>
      <c r="AT553" s="164"/>
      <c r="AU553" s="164"/>
      <c r="AV553" s="164"/>
      <c r="AW553" s="164"/>
      <c r="AX553" s="164"/>
      <c r="AY553" s="164"/>
      <c r="AZ553" s="164"/>
      <c r="BA553" s="164"/>
      <c r="BB553" s="164"/>
      <c r="BC553" s="164"/>
      <c r="BD553" s="164"/>
      <c r="BE553" s="164"/>
      <c r="BF553" s="164"/>
      <c r="BG553" s="164"/>
      <c r="BH553" s="164"/>
      <c r="BI553" s="164"/>
      <c r="BJ553" s="164"/>
      <c r="BK553" s="164"/>
      <c r="BL553" s="164"/>
    </row>
    <row r="554" spans="1:64" s="163" customFormat="1" ht="30" customHeight="1" thickBot="1" x14ac:dyDescent="0.4">
      <c r="A554" s="215"/>
      <c r="B554" s="169">
        <f>SubmittalSchedule!A552</f>
        <v>0</v>
      </c>
      <c r="C554" s="170">
        <f>SubmittalSchedule!B552</f>
        <v>0</v>
      </c>
      <c r="D554" s="172">
        <v>0</v>
      </c>
      <c r="E554" s="171" t="d">
        <f>SubmittalSchedule!C552</f>
        <v>1899-12-30</v>
      </c>
      <c r="F554" s="174" t="d">
        <f t="shared" si="29"/>
        <v>1900-01-13</v>
      </c>
      <c r="G554" s="214" t="str">
        <f t="shared" ca="1" si="30"/>
        <v>Due</v>
      </c>
      <c r="H554" s="162">
        <f t="shared" si="28"/>
        <v>15</v>
      </c>
      <c r="I554" s="164"/>
      <c r="J554" s="164"/>
      <c r="K554" s="164"/>
      <c r="L554" s="164"/>
      <c r="M554" s="164"/>
      <c r="N554" s="164"/>
      <c r="O554" s="164"/>
      <c r="P554" s="164"/>
      <c r="Q554" s="164"/>
      <c r="R554" s="164"/>
      <c r="S554" s="164"/>
      <c r="T554" s="164"/>
      <c r="U554" s="165"/>
      <c r="V554" s="165"/>
      <c r="W554" s="164"/>
      <c r="X554" s="164"/>
      <c r="Y554" s="164"/>
      <c r="Z554" s="164"/>
      <c r="AA554" s="164"/>
      <c r="AB554" s="164"/>
      <c r="AC554" s="164"/>
      <c r="AD554" s="164"/>
      <c r="AE554" s="164"/>
      <c r="AF554" s="164"/>
      <c r="AG554" s="164"/>
      <c r="AH554" s="164"/>
      <c r="AI554" s="164"/>
      <c r="AJ554" s="164"/>
      <c r="AK554" s="164"/>
      <c r="AL554" s="164"/>
      <c r="AM554" s="164"/>
      <c r="AN554" s="164"/>
      <c r="AO554" s="164"/>
      <c r="AP554" s="164"/>
      <c r="AQ554" s="164"/>
      <c r="AR554" s="164"/>
      <c r="AS554" s="164"/>
      <c r="AT554" s="164"/>
      <c r="AU554" s="164"/>
      <c r="AV554" s="164"/>
      <c r="AW554" s="164"/>
      <c r="AX554" s="164"/>
      <c r="AY554" s="164"/>
      <c r="AZ554" s="164"/>
      <c r="BA554" s="164"/>
      <c r="BB554" s="164"/>
      <c r="BC554" s="164"/>
      <c r="BD554" s="164"/>
      <c r="BE554" s="164"/>
      <c r="BF554" s="164"/>
      <c r="BG554" s="164"/>
      <c r="BH554" s="164"/>
      <c r="BI554" s="164"/>
      <c r="BJ554" s="164"/>
      <c r="BK554" s="164"/>
      <c r="BL554" s="164"/>
    </row>
    <row r="555" spans="1:64" s="163" customFormat="1" ht="30" customHeight="1" thickBot="1" x14ac:dyDescent="0.4">
      <c r="A555" s="215"/>
      <c r="B555" s="169">
        <f>SubmittalSchedule!A553</f>
        <v>0</v>
      </c>
      <c r="C555" s="170">
        <f>SubmittalSchedule!B553</f>
        <v>0</v>
      </c>
      <c r="D555" s="172">
        <v>0</v>
      </c>
      <c r="E555" s="171" t="d">
        <f>SubmittalSchedule!C553</f>
        <v>1899-12-30</v>
      </c>
      <c r="F555" s="174" t="d">
        <f t="shared" si="29"/>
        <v>1900-01-13</v>
      </c>
      <c r="G555" s="214" t="str">
        <f t="shared" ca="1" si="30"/>
        <v>Due</v>
      </c>
      <c r="H555" s="162">
        <f t="shared" si="28"/>
        <v>15</v>
      </c>
      <c r="I555" s="164"/>
      <c r="J555" s="164"/>
      <c r="K555" s="164"/>
      <c r="L555" s="164"/>
      <c r="M555" s="164"/>
      <c r="N555" s="164"/>
      <c r="O555" s="164"/>
      <c r="P555" s="164"/>
      <c r="Q555" s="164"/>
      <c r="R555" s="164"/>
      <c r="S555" s="164"/>
      <c r="T555" s="164"/>
      <c r="U555" s="165"/>
      <c r="V555" s="165"/>
      <c r="W555" s="164"/>
      <c r="X555" s="164"/>
      <c r="Y555" s="164"/>
      <c r="Z555" s="164"/>
      <c r="AA555" s="164"/>
      <c r="AB555" s="164"/>
      <c r="AC555" s="164"/>
      <c r="AD555" s="164"/>
      <c r="AE555" s="164"/>
      <c r="AF555" s="164"/>
      <c r="AG555" s="164"/>
      <c r="AH555" s="164"/>
      <c r="AI555" s="164"/>
      <c r="AJ555" s="164"/>
      <c r="AK555" s="164"/>
      <c r="AL555" s="164"/>
      <c r="AM555" s="164"/>
      <c r="AN555" s="164"/>
      <c r="AO555" s="164"/>
      <c r="AP555" s="164"/>
      <c r="AQ555" s="164"/>
      <c r="AR555" s="164"/>
      <c r="AS555" s="164"/>
      <c r="AT555" s="164"/>
      <c r="AU555" s="164"/>
      <c r="AV555" s="164"/>
      <c r="AW555" s="164"/>
      <c r="AX555" s="164"/>
      <c r="AY555" s="164"/>
      <c r="AZ555" s="164"/>
      <c r="BA555" s="164"/>
      <c r="BB555" s="164"/>
      <c r="BC555" s="164"/>
      <c r="BD555" s="164"/>
      <c r="BE555" s="164"/>
      <c r="BF555" s="164"/>
      <c r="BG555" s="164"/>
      <c r="BH555" s="164"/>
      <c r="BI555" s="164"/>
      <c r="BJ555" s="164"/>
      <c r="BK555" s="164"/>
      <c r="BL555" s="164"/>
    </row>
    <row r="556" spans="1:64" s="163" customFormat="1" ht="30" customHeight="1" thickBot="1" x14ac:dyDescent="0.4">
      <c r="A556" s="215"/>
      <c r="B556" s="169">
        <f>SubmittalSchedule!A554</f>
        <v>0</v>
      </c>
      <c r="C556" s="170">
        <f>SubmittalSchedule!B554</f>
        <v>0</v>
      </c>
      <c r="D556" s="172">
        <v>0</v>
      </c>
      <c r="E556" s="171" t="d">
        <f>SubmittalSchedule!C554</f>
        <v>1899-12-30</v>
      </c>
      <c r="F556" s="174" t="d">
        <f t="shared" si="29"/>
        <v>1900-01-13</v>
      </c>
      <c r="G556" s="214" t="str">
        <f t="shared" ca="1" si="30"/>
        <v>Due</v>
      </c>
      <c r="H556" s="162">
        <f t="shared" si="28"/>
        <v>15</v>
      </c>
      <c r="I556" s="164"/>
      <c r="J556" s="164"/>
      <c r="K556" s="164"/>
      <c r="L556" s="164"/>
      <c r="M556" s="164"/>
      <c r="N556" s="164"/>
      <c r="O556" s="164"/>
      <c r="P556" s="164"/>
      <c r="Q556" s="164"/>
      <c r="R556" s="164"/>
      <c r="S556" s="164"/>
      <c r="T556" s="164"/>
      <c r="U556" s="165"/>
      <c r="V556" s="165"/>
      <c r="W556" s="164"/>
      <c r="X556" s="164"/>
      <c r="Y556" s="164"/>
      <c r="Z556" s="164"/>
      <c r="AA556" s="164"/>
      <c r="AB556" s="164"/>
      <c r="AC556" s="164"/>
      <c r="AD556" s="164"/>
      <c r="AE556" s="164"/>
      <c r="AF556" s="164"/>
      <c r="AG556" s="164"/>
      <c r="AH556" s="164"/>
      <c r="AI556" s="164"/>
      <c r="AJ556" s="164"/>
      <c r="AK556" s="164"/>
      <c r="AL556" s="164"/>
      <c r="AM556" s="164"/>
      <c r="AN556" s="164"/>
      <c r="AO556" s="164"/>
      <c r="AP556" s="164"/>
      <c r="AQ556" s="164"/>
      <c r="AR556" s="164"/>
      <c r="AS556" s="164"/>
      <c r="AT556" s="164"/>
      <c r="AU556" s="164"/>
      <c r="AV556" s="164"/>
      <c r="AW556" s="164"/>
      <c r="AX556" s="164"/>
      <c r="AY556" s="164"/>
      <c r="AZ556" s="164"/>
      <c r="BA556" s="164"/>
      <c r="BB556" s="164"/>
      <c r="BC556" s="164"/>
      <c r="BD556" s="164"/>
      <c r="BE556" s="164"/>
      <c r="BF556" s="164"/>
      <c r="BG556" s="164"/>
      <c r="BH556" s="164"/>
      <c r="BI556" s="164"/>
      <c r="BJ556" s="164"/>
      <c r="BK556" s="164"/>
      <c r="BL556" s="164"/>
    </row>
    <row r="557" spans="1:64" s="163" customFormat="1" ht="30" customHeight="1" thickBot="1" x14ac:dyDescent="0.4">
      <c r="A557" s="215"/>
      <c r="B557" s="169">
        <f>SubmittalSchedule!A555</f>
        <v>0</v>
      </c>
      <c r="C557" s="170">
        <f>SubmittalSchedule!B555</f>
        <v>0</v>
      </c>
      <c r="D557" s="172">
        <v>0</v>
      </c>
      <c r="E557" s="171" t="d">
        <f>SubmittalSchedule!C555</f>
        <v>1899-12-30</v>
      </c>
      <c r="F557" s="174" t="d">
        <f t="shared" si="29"/>
        <v>1900-01-13</v>
      </c>
      <c r="G557" s="214" t="str">
        <f t="shared" ca="1" si="30"/>
        <v>Due</v>
      </c>
      <c r="H557" s="162">
        <f t="shared" si="28"/>
        <v>15</v>
      </c>
      <c r="I557" s="164"/>
      <c r="J557" s="164"/>
      <c r="K557" s="164"/>
      <c r="L557" s="164"/>
      <c r="M557" s="164"/>
      <c r="N557" s="164"/>
      <c r="O557" s="164"/>
      <c r="P557" s="164"/>
      <c r="Q557" s="164"/>
      <c r="R557" s="164"/>
      <c r="S557" s="164"/>
      <c r="T557" s="164"/>
      <c r="U557" s="165"/>
      <c r="V557" s="165"/>
      <c r="W557" s="164"/>
      <c r="X557" s="164"/>
      <c r="Y557" s="164"/>
      <c r="Z557" s="164"/>
      <c r="AA557" s="164"/>
      <c r="AB557" s="164"/>
      <c r="AC557" s="164"/>
      <c r="AD557" s="164"/>
      <c r="AE557" s="164"/>
      <c r="AF557" s="164"/>
      <c r="AG557" s="164"/>
      <c r="AH557" s="164"/>
      <c r="AI557" s="164"/>
      <c r="AJ557" s="164"/>
      <c r="AK557" s="164"/>
      <c r="AL557" s="164"/>
      <c r="AM557" s="164"/>
      <c r="AN557" s="164"/>
      <c r="AO557" s="164"/>
      <c r="AP557" s="164"/>
      <c r="AQ557" s="164"/>
      <c r="AR557" s="164"/>
      <c r="AS557" s="164"/>
      <c r="AT557" s="164"/>
      <c r="AU557" s="164"/>
      <c r="AV557" s="164"/>
      <c r="AW557" s="164"/>
      <c r="AX557" s="164"/>
      <c r="AY557" s="164"/>
      <c r="AZ557" s="164"/>
      <c r="BA557" s="164"/>
      <c r="BB557" s="164"/>
      <c r="BC557" s="164"/>
      <c r="BD557" s="164"/>
      <c r="BE557" s="164"/>
      <c r="BF557" s="164"/>
      <c r="BG557" s="164"/>
      <c r="BH557" s="164"/>
      <c r="BI557" s="164"/>
      <c r="BJ557" s="164"/>
      <c r="BK557" s="164"/>
      <c r="BL557" s="164"/>
    </row>
    <row r="558" spans="1:64" s="163" customFormat="1" ht="30" customHeight="1" thickBot="1" x14ac:dyDescent="0.4">
      <c r="A558" s="215"/>
      <c r="B558" s="169">
        <f>SubmittalSchedule!A556</f>
        <v>0</v>
      </c>
      <c r="C558" s="170">
        <f>SubmittalSchedule!B556</f>
        <v>0</v>
      </c>
      <c r="D558" s="172">
        <v>0</v>
      </c>
      <c r="E558" s="171" t="d">
        <f>SubmittalSchedule!C556</f>
        <v>1899-12-30</v>
      </c>
      <c r="F558" s="174" t="d">
        <f t="shared" si="29"/>
        <v>1900-01-13</v>
      </c>
      <c r="G558" s="214" t="str">
        <f t="shared" ca="1" si="30"/>
        <v>Due</v>
      </c>
      <c r="H558" s="162">
        <f t="shared" si="28"/>
        <v>15</v>
      </c>
      <c r="I558" s="164"/>
      <c r="J558" s="164"/>
      <c r="K558" s="164"/>
      <c r="L558" s="164"/>
      <c r="M558" s="164"/>
      <c r="N558" s="164"/>
      <c r="O558" s="164"/>
      <c r="P558" s="164"/>
      <c r="Q558" s="164"/>
      <c r="R558" s="164"/>
      <c r="S558" s="164"/>
      <c r="T558" s="164"/>
      <c r="U558" s="165"/>
      <c r="V558" s="165"/>
      <c r="W558" s="164"/>
      <c r="X558" s="164"/>
      <c r="Y558" s="164"/>
      <c r="Z558" s="164"/>
      <c r="AA558" s="164"/>
      <c r="AB558" s="164"/>
      <c r="AC558" s="164"/>
      <c r="AD558" s="164"/>
      <c r="AE558" s="164"/>
      <c r="AF558" s="164"/>
      <c r="AG558" s="164"/>
      <c r="AH558" s="164"/>
      <c r="AI558" s="164"/>
      <c r="AJ558" s="164"/>
      <c r="AK558" s="164"/>
      <c r="AL558" s="164"/>
      <c r="AM558" s="164"/>
      <c r="AN558" s="164"/>
      <c r="AO558" s="164"/>
      <c r="AP558" s="164"/>
      <c r="AQ558" s="164"/>
      <c r="AR558" s="164"/>
      <c r="AS558" s="164"/>
      <c r="AT558" s="164"/>
      <c r="AU558" s="164"/>
      <c r="AV558" s="164"/>
      <c r="AW558" s="164"/>
      <c r="AX558" s="164"/>
      <c r="AY558" s="164"/>
      <c r="AZ558" s="164"/>
      <c r="BA558" s="164"/>
      <c r="BB558" s="164"/>
      <c r="BC558" s="164"/>
      <c r="BD558" s="164"/>
      <c r="BE558" s="164"/>
      <c r="BF558" s="164"/>
      <c r="BG558" s="164"/>
      <c r="BH558" s="164"/>
      <c r="BI558" s="164"/>
      <c r="BJ558" s="164"/>
      <c r="BK558" s="164"/>
      <c r="BL558" s="164"/>
    </row>
    <row r="559" spans="1:64" s="163" customFormat="1" ht="30" customHeight="1" thickBot="1" x14ac:dyDescent="0.4">
      <c r="A559" s="215"/>
      <c r="B559" s="169">
        <f>SubmittalSchedule!A557</f>
        <v>0</v>
      </c>
      <c r="C559" s="170">
        <f>SubmittalSchedule!B557</f>
        <v>0</v>
      </c>
      <c r="D559" s="172">
        <v>0</v>
      </c>
      <c r="E559" s="171" t="d">
        <f>SubmittalSchedule!C557</f>
        <v>1899-12-30</v>
      </c>
      <c r="F559" s="174" t="d">
        <f t="shared" si="29"/>
        <v>1900-01-13</v>
      </c>
      <c r="G559" s="214" t="str">
        <f t="shared" ca="1" si="30"/>
        <v>Due</v>
      </c>
      <c r="H559" s="162">
        <f t="shared" si="28"/>
        <v>15</v>
      </c>
      <c r="I559" s="164"/>
      <c r="J559" s="164"/>
      <c r="K559" s="164"/>
      <c r="L559" s="164"/>
      <c r="M559" s="164"/>
      <c r="N559" s="164"/>
      <c r="O559" s="164"/>
      <c r="P559" s="164"/>
      <c r="Q559" s="164"/>
      <c r="R559" s="164"/>
      <c r="S559" s="164"/>
      <c r="T559" s="164"/>
      <c r="U559" s="165"/>
      <c r="V559" s="165"/>
      <c r="W559" s="164"/>
      <c r="X559" s="164"/>
      <c r="Y559" s="164"/>
      <c r="Z559" s="164"/>
      <c r="AA559" s="164"/>
      <c r="AB559" s="164"/>
      <c r="AC559" s="164"/>
      <c r="AD559" s="164"/>
      <c r="AE559" s="164"/>
      <c r="AF559" s="164"/>
      <c r="AG559" s="164"/>
      <c r="AH559" s="164"/>
      <c r="AI559" s="164"/>
      <c r="AJ559" s="164"/>
      <c r="AK559" s="164"/>
      <c r="AL559" s="164"/>
      <c r="AM559" s="164"/>
      <c r="AN559" s="164"/>
      <c r="AO559" s="164"/>
      <c r="AP559" s="164"/>
      <c r="AQ559" s="164"/>
      <c r="AR559" s="164"/>
      <c r="AS559" s="164"/>
      <c r="AT559" s="164"/>
      <c r="AU559" s="164"/>
      <c r="AV559" s="164"/>
      <c r="AW559" s="164"/>
      <c r="AX559" s="164"/>
      <c r="AY559" s="164"/>
      <c r="AZ559" s="164"/>
      <c r="BA559" s="164"/>
      <c r="BB559" s="164"/>
      <c r="BC559" s="164"/>
      <c r="BD559" s="164"/>
      <c r="BE559" s="164"/>
      <c r="BF559" s="164"/>
      <c r="BG559" s="164"/>
      <c r="BH559" s="164"/>
      <c r="BI559" s="164"/>
      <c r="BJ559" s="164"/>
      <c r="BK559" s="164"/>
      <c r="BL559" s="164"/>
    </row>
    <row r="560" spans="1:64" s="163" customFormat="1" ht="30" customHeight="1" thickBot="1" x14ac:dyDescent="0.4">
      <c r="A560" s="215"/>
      <c r="B560" s="169">
        <f>SubmittalSchedule!A558</f>
        <v>0</v>
      </c>
      <c r="C560" s="170">
        <f>SubmittalSchedule!B558</f>
        <v>0</v>
      </c>
      <c r="D560" s="172">
        <v>0</v>
      </c>
      <c r="E560" s="171" t="d">
        <f>SubmittalSchedule!C558</f>
        <v>1899-12-30</v>
      </c>
      <c r="F560" s="174" t="d">
        <f t="shared" si="29"/>
        <v>1900-01-13</v>
      </c>
      <c r="G560" s="214" t="str">
        <f t="shared" ca="1" si="30"/>
        <v>Due</v>
      </c>
      <c r="H560" s="162">
        <f t="shared" ref="H560:H596" si="31">IF(OR(ISBLANK(task_start),ISBLANK(task_end)),"",task_end-task_start+1)</f>
        <v>15</v>
      </c>
      <c r="I560" s="164"/>
      <c r="J560" s="164"/>
      <c r="K560" s="164"/>
      <c r="L560" s="164"/>
      <c r="M560" s="164"/>
      <c r="N560" s="164"/>
      <c r="O560" s="164"/>
      <c r="P560" s="164"/>
      <c r="Q560" s="164"/>
      <c r="R560" s="164"/>
      <c r="S560" s="164"/>
      <c r="T560" s="164"/>
      <c r="U560" s="165"/>
      <c r="V560" s="165"/>
      <c r="W560" s="164"/>
      <c r="X560" s="164"/>
      <c r="Y560" s="164"/>
      <c r="Z560" s="164"/>
      <c r="AA560" s="164"/>
      <c r="AB560" s="164"/>
      <c r="AC560" s="164"/>
      <c r="AD560" s="164"/>
      <c r="AE560" s="164"/>
      <c r="AF560" s="164"/>
      <c r="AG560" s="164"/>
      <c r="AH560" s="164"/>
      <c r="AI560" s="164"/>
      <c r="AJ560" s="164"/>
      <c r="AK560" s="164"/>
      <c r="AL560" s="164"/>
      <c r="AM560" s="164"/>
      <c r="AN560" s="164"/>
      <c r="AO560" s="164"/>
      <c r="AP560" s="164"/>
      <c r="AQ560" s="164"/>
      <c r="AR560" s="164"/>
      <c r="AS560" s="164"/>
      <c r="AT560" s="164"/>
      <c r="AU560" s="164"/>
      <c r="AV560" s="164"/>
      <c r="AW560" s="164"/>
      <c r="AX560" s="164"/>
      <c r="AY560" s="164"/>
      <c r="AZ560" s="164"/>
      <c r="BA560" s="164"/>
      <c r="BB560" s="164"/>
      <c r="BC560" s="164"/>
      <c r="BD560" s="164"/>
      <c r="BE560" s="164"/>
      <c r="BF560" s="164"/>
      <c r="BG560" s="164"/>
      <c r="BH560" s="164"/>
      <c r="BI560" s="164"/>
      <c r="BJ560" s="164"/>
      <c r="BK560" s="164"/>
      <c r="BL560" s="164"/>
    </row>
    <row r="561" spans="1:64" s="163" customFormat="1" ht="30" customHeight="1" thickBot="1" x14ac:dyDescent="0.4">
      <c r="A561" s="215"/>
      <c r="B561" s="169">
        <f>SubmittalSchedule!A559</f>
        <v>0</v>
      </c>
      <c r="C561" s="170">
        <f>SubmittalSchedule!B559</f>
        <v>0</v>
      </c>
      <c r="D561" s="172">
        <v>0</v>
      </c>
      <c r="E561" s="171" t="d">
        <f>SubmittalSchedule!C559</f>
        <v>1899-12-30</v>
      </c>
      <c r="F561" s="174" t="d">
        <f t="shared" si="29"/>
        <v>1900-01-13</v>
      </c>
      <c r="G561" s="214" t="str">
        <f t="shared" ca="1" si="30"/>
        <v>Due</v>
      </c>
      <c r="H561" s="162">
        <f t="shared" si="31"/>
        <v>15</v>
      </c>
      <c r="I561" s="164"/>
      <c r="J561" s="164"/>
      <c r="K561" s="164"/>
      <c r="L561" s="164"/>
      <c r="M561" s="164"/>
      <c r="N561" s="164"/>
      <c r="O561" s="164"/>
      <c r="P561" s="164"/>
      <c r="Q561" s="164"/>
      <c r="R561" s="164"/>
      <c r="S561" s="164"/>
      <c r="T561" s="164"/>
      <c r="U561" s="165"/>
      <c r="V561" s="165"/>
      <c r="W561" s="164"/>
      <c r="X561" s="164"/>
      <c r="Y561" s="164"/>
      <c r="Z561" s="164"/>
      <c r="AA561" s="164"/>
      <c r="AB561" s="164"/>
      <c r="AC561" s="164"/>
      <c r="AD561" s="164"/>
      <c r="AE561" s="164"/>
      <c r="AF561" s="164"/>
      <c r="AG561" s="164"/>
      <c r="AH561" s="164"/>
      <c r="AI561" s="164"/>
      <c r="AJ561" s="164"/>
      <c r="AK561" s="164"/>
      <c r="AL561" s="164"/>
      <c r="AM561" s="164"/>
      <c r="AN561" s="164"/>
      <c r="AO561" s="164"/>
      <c r="AP561" s="164"/>
      <c r="AQ561" s="164"/>
      <c r="AR561" s="164"/>
      <c r="AS561" s="164"/>
      <c r="AT561" s="164"/>
      <c r="AU561" s="164"/>
      <c r="AV561" s="164"/>
      <c r="AW561" s="164"/>
      <c r="AX561" s="164"/>
      <c r="AY561" s="164"/>
      <c r="AZ561" s="164"/>
      <c r="BA561" s="164"/>
      <c r="BB561" s="164"/>
      <c r="BC561" s="164"/>
      <c r="BD561" s="164"/>
      <c r="BE561" s="164"/>
      <c r="BF561" s="164"/>
      <c r="BG561" s="164"/>
      <c r="BH561" s="164"/>
      <c r="BI561" s="164"/>
      <c r="BJ561" s="164"/>
      <c r="BK561" s="164"/>
      <c r="BL561" s="164"/>
    </row>
    <row r="562" spans="1:64" s="163" customFormat="1" ht="30" customHeight="1" thickBot="1" x14ac:dyDescent="0.4">
      <c r="A562" s="215"/>
      <c r="B562" s="169">
        <f>SubmittalSchedule!A560</f>
        <v>0</v>
      </c>
      <c r="C562" s="170">
        <f>SubmittalSchedule!B560</f>
        <v>0</v>
      </c>
      <c r="D562" s="172">
        <v>0</v>
      </c>
      <c r="E562" s="171" t="d">
        <f>SubmittalSchedule!C560</f>
        <v>1899-12-30</v>
      </c>
      <c r="F562" s="174" t="d">
        <f t="shared" ref="F562:F625" si="32">E562+14</f>
        <v>1900-01-13</v>
      </c>
      <c r="G562" s="214" t="str">
        <f t="shared" ca="1" si="30"/>
        <v>Due</v>
      </c>
      <c r="H562" s="162">
        <f t="shared" si="31"/>
        <v>15</v>
      </c>
      <c r="I562" s="164"/>
      <c r="J562" s="164"/>
      <c r="K562" s="164"/>
      <c r="L562" s="164"/>
      <c r="M562" s="164"/>
      <c r="N562" s="164"/>
      <c r="O562" s="164"/>
      <c r="P562" s="164"/>
      <c r="Q562" s="164"/>
      <c r="R562" s="164"/>
      <c r="S562" s="164"/>
      <c r="T562" s="164"/>
      <c r="U562" s="165"/>
      <c r="V562" s="165"/>
      <c r="W562" s="164"/>
      <c r="X562" s="164"/>
      <c r="Y562" s="164"/>
      <c r="Z562" s="164"/>
      <c r="AA562" s="164"/>
      <c r="AB562" s="164"/>
      <c r="AC562" s="164"/>
      <c r="AD562" s="164"/>
      <c r="AE562" s="164"/>
      <c r="AF562" s="164"/>
      <c r="AG562" s="164"/>
      <c r="AH562" s="164"/>
      <c r="AI562" s="164"/>
      <c r="AJ562" s="164"/>
      <c r="AK562" s="164"/>
      <c r="AL562" s="164"/>
      <c r="AM562" s="164"/>
      <c r="AN562" s="164"/>
      <c r="AO562" s="164"/>
      <c r="AP562" s="164"/>
      <c r="AQ562" s="164"/>
      <c r="AR562" s="164"/>
      <c r="AS562" s="164"/>
      <c r="AT562" s="164"/>
      <c r="AU562" s="164"/>
      <c r="AV562" s="164"/>
      <c r="AW562" s="164"/>
      <c r="AX562" s="164"/>
      <c r="AY562" s="164"/>
      <c r="AZ562" s="164"/>
      <c r="BA562" s="164"/>
      <c r="BB562" s="164"/>
      <c r="BC562" s="164"/>
      <c r="BD562" s="164"/>
      <c r="BE562" s="164"/>
      <c r="BF562" s="164"/>
      <c r="BG562" s="164"/>
      <c r="BH562" s="164"/>
      <c r="BI562" s="164"/>
      <c r="BJ562" s="164"/>
      <c r="BK562" s="164"/>
      <c r="BL562" s="164"/>
    </row>
    <row r="563" spans="1:64" s="163" customFormat="1" ht="30" customHeight="1" thickBot="1" x14ac:dyDescent="0.4">
      <c r="A563" s="215"/>
      <c r="B563" s="169">
        <f>SubmittalSchedule!A561</f>
        <v>0</v>
      </c>
      <c r="C563" s="170">
        <f>SubmittalSchedule!B561</f>
        <v>0</v>
      </c>
      <c r="D563" s="172">
        <v>0</v>
      </c>
      <c r="E563" s="171" t="d">
        <f>SubmittalSchedule!C561</f>
        <v>1899-12-30</v>
      </c>
      <c r="F563" s="174" t="d">
        <f t="shared" si="32"/>
        <v>1900-01-13</v>
      </c>
      <c r="G563" s="214" t="str">
        <f t="shared" ca="1" si="30"/>
        <v>Due</v>
      </c>
      <c r="H563" s="162">
        <f t="shared" si="31"/>
        <v>15</v>
      </c>
      <c r="I563" s="164"/>
      <c r="J563" s="164"/>
      <c r="K563" s="164"/>
      <c r="L563" s="164"/>
      <c r="M563" s="164"/>
      <c r="N563" s="164"/>
      <c r="O563" s="164"/>
      <c r="P563" s="164"/>
      <c r="Q563" s="164"/>
      <c r="R563" s="164"/>
      <c r="S563" s="164"/>
      <c r="T563" s="164"/>
      <c r="U563" s="165"/>
      <c r="V563" s="165"/>
      <c r="W563" s="164"/>
      <c r="X563" s="164"/>
      <c r="Y563" s="164"/>
      <c r="Z563" s="164"/>
      <c r="AA563" s="164"/>
      <c r="AB563" s="164"/>
      <c r="AC563" s="164"/>
      <c r="AD563" s="164"/>
      <c r="AE563" s="164"/>
      <c r="AF563" s="164"/>
      <c r="AG563" s="164"/>
      <c r="AH563" s="164"/>
      <c r="AI563" s="164"/>
      <c r="AJ563" s="164"/>
      <c r="AK563" s="164"/>
      <c r="AL563" s="164"/>
      <c r="AM563" s="164"/>
      <c r="AN563" s="164"/>
      <c r="AO563" s="164"/>
      <c r="AP563" s="164"/>
      <c r="AQ563" s="164"/>
      <c r="AR563" s="164"/>
      <c r="AS563" s="164"/>
      <c r="AT563" s="164"/>
      <c r="AU563" s="164"/>
      <c r="AV563" s="164"/>
      <c r="AW563" s="164"/>
      <c r="AX563" s="164"/>
      <c r="AY563" s="164"/>
      <c r="AZ563" s="164"/>
      <c r="BA563" s="164"/>
      <c r="BB563" s="164"/>
      <c r="BC563" s="164"/>
      <c r="BD563" s="164"/>
      <c r="BE563" s="164"/>
      <c r="BF563" s="164"/>
      <c r="BG563" s="164"/>
      <c r="BH563" s="164"/>
      <c r="BI563" s="164"/>
      <c r="BJ563" s="164"/>
      <c r="BK563" s="164"/>
      <c r="BL563" s="164"/>
    </row>
    <row r="564" spans="1:64" s="163" customFormat="1" ht="30" customHeight="1" thickBot="1" x14ac:dyDescent="0.4">
      <c r="A564" s="215"/>
      <c r="B564" s="169">
        <f>SubmittalSchedule!A562</f>
        <v>0</v>
      </c>
      <c r="C564" s="170">
        <f>SubmittalSchedule!B562</f>
        <v>0</v>
      </c>
      <c r="D564" s="172">
        <v>0</v>
      </c>
      <c r="E564" s="171" t="d">
        <f>SubmittalSchedule!C562</f>
        <v>1899-12-30</v>
      </c>
      <c r="F564" s="174" t="d">
        <f t="shared" si="32"/>
        <v>1900-01-13</v>
      </c>
      <c r="G564" s="214" t="str">
        <f t="shared" ca="1" si="30"/>
        <v>Due</v>
      </c>
      <c r="H564" s="162">
        <f t="shared" si="31"/>
        <v>15</v>
      </c>
      <c r="I564" s="164"/>
      <c r="J564" s="164"/>
      <c r="K564" s="164"/>
      <c r="L564" s="164"/>
      <c r="M564" s="164"/>
      <c r="N564" s="164"/>
      <c r="O564" s="164"/>
      <c r="P564" s="164"/>
      <c r="Q564" s="164"/>
      <c r="R564" s="164"/>
      <c r="S564" s="164"/>
      <c r="T564" s="164"/>
      <c r="U564" s="165"/>
      <c r="V564" s="165"/>
      <c r="W564" s="164"/>
      <c r="X564" s="164"/>
      <c r="Y564" s="164"/>
      <c r="Z564" s="164"/>
      <c r="AA564" s="164"/>
      <c r="AB564" s="164"/>
      <c r="AC564" s="164"/>
      <c r="AD564" s="164"/>
      <c r="AE564" s="164"/>
      <c r="AF564" s="164"/>
      <c r="AG564" s="164"/>
      <c r="AH564" s="164"/>
      <c r="AI564" s="164"/>
      <c r="AJ564" s="164"/>
      <c r="AK564" s="164"/>
      <c r="AL564" s="164"/>
      <c r="AM564" s="164"/>
      <c r="AN564" s="164"/>
      <c r="AO564" s="164"/>
      <c r="AP564" s="164"/>
      <c r="AQ564" s="164"/>
      <c r="AR564" s="164"/>
      <c r="AS564" s="164"/>
      <c r="AT564" s="164"/>
      <c r="AU564" s="164"/>
      <c r="AV564" s="164"/>
      <c r="AW564" s="164"/>
      <c r="AX564" s="164"/>
      <c r="AY564" s="164"/>
      <c r="AZ564" s="164"/>
      <c r="BA564" s="164"/>
      <c r="BB564" s="164"/>
      <c r="BC564" s="164"/>
      <c r="BD564" s="164"/>
      <c r="BE564" s="164"/>
      <c r="BF564" s="164"/>
      <c r="BG564" s="164"/>
      <c r="BH564" s="164"/>
      <c r="BI564" s="164"/>
      <c r="BJ564" s="164"/>
      <c r="BK564" s="164"/>
      <c r="BL564" s="164"/>
    </row>
    <row r="565" spans="1:64" s="163" customFormat="1" ht="30" customHeight="1" thickBot="1" x14ac:dyDescent="0.4">
      <c r="A565" s="215"/>
      <c r="B565" s="169">
        <f>SubmittalSchedule!A563</f>
        <v>0</v>
      </c>
      <c r="C565" s="170">
        <f>SubmittalSchedule!B563</f>
        <v>0</v>
      </c>
      <c r="D565" s="172">
        <v>0</v>
      </c>
      <c r="E565" s="171" t="d">
        <f>SubmittalSchedule!C563</f>
        <v>1899-12-30</v>
      </c>
      <c r="F565" s="174" t="d">
        <f t="shared" si="32"/>
        <v>1900-01-13</v>
      </c>
      <c r="G565" s="214" t="str">
        <f t="shared" ca="1" si="30"/>
        <v>Due</v>
      </c>
      <c r="H565" s="162">
        <f t="shared" si="31"/>
        <v>15</v>
      </c>
      <c r="I565" s="164"/>
      <c r="J565" s="164"/>
      <c r="K565" s="164"/>
      <c r="L565" s="164"/>
      <c r="M565" s="164"/>
      <c r="N565" s="164"/>
      <c r="O565" s="164"/>
      <c r="P565" s="164"/>
      <c r="Q565" s="164"/>
      <c r="R565" s="164"/>
      <c r="S565" s="164"/>
      <c r="T565" s="164"/>
      <c r="U565" s="165"/>
      <c r="V565" s="165"/>
      <c r="W565" s="164"/>
      <c r="X565" s="164"/>
      <c r="Y565" s="164"/>
      <c r="Z565" s="164"/>
      <c r="AA565" s="164"/>
      <c r="AB565" s="164"/>
      <c r="AC565" s="164"/>
      <c r="AD565" s="164"/>
      <c r="AE565" s="164"/>
      <c r="AF565" s="164"/>
      <c r="AG565" s="164"/>
      <c r="AH565" s="164"/>
      <c r="AI565" s="164"/>
      <c r="AJ565" s="164"/>
      <c r="AK565" s="164"/>
      <c r="AL565" s="164"/>
      <c r="AM565" s="164"/>
      <c r="AN565" s="164"/>
      <c r="AO565" s="164"/>
      <c r="AP565" s="164"/>
      <c r="AQ565" s="164"/>
      <c r="AR565" s="164"/>
      <c r="AS565" s="164"/>
      <c r="AT565" s="164"/>
      <c r="AU565" s="164"/>
      <c r="AV565" s="164"/>
      <c r="AW565" s="164"/>
      <c r="AX565" s="164"/>
      <c r="AY565" s="164"/>
      <c r="AZ565" s="164"/>
      <c r="BA565" s="164"/>
      <c r="BB565" s="164"/>
      <c r="BC565" s="164"/>
      <c r="BD565" s="164"/>
      <c r="BE565" s="164"/>
      <c r="BF565" s="164"/>
      <c r="BG565" s="164"/>
      <c r="BH565" s="164"/>
      <c r="BI565" s="164"/>
      <c r="BJ565" s="164"/>
      <c r="BK565" s="164"/>
      <c r="BL565" s="164"/>
    </row>
    <row r="566" spans="1:64" s="163" customFormat="1" ht="30" customHeight="1" thickBot="1" x14ac:dyDescent="0.4">
      <c r="A566" s="215"/>
      <c r="B566" s="169">
        <f>SubmittalSchedule!A564</f>
        <v>0</v>
      </c>
      <c r="C566" s="170">
        <f>SubmittalSchedule!B564</f>
        <v>0</v>
      </c>
      <c r="D566" s="172">
        <v>0</v>
      </c>
      <c r="E566" s="171" t="d">
        <f>SubmittalSchedule!C564</f>
        <v>1899-12-30</v>
      </c>
      <c r="F566" s="174" t="d">
        <f t="shared" si="32"/>
        <v>1900-01-13</v>
      </c>
      <c r="G566" s="214" t="str">
        <f t="shared" ca="1" si="30"/>
        <v>Due</v>
      </c>
      <c r="H566" s="162">
        <f t="shared" si="31"/>
        <v>15</v>
      </c>
      <c r="I566" s="164"/>
      <c r="J566" s="164"/>
      <c r="K566" s="164"/>
      <c r="L566" s="164"/>
      <c r="M566" s="164"/>
      <c r="N566" s="164"/>
      <c r="O566" s="164"/>
      <c r="P566" s="164"/>
      <c r="Q566" s="164"/>
      <c r="R566" s="164"/>
      <c r="S566" s="164"/>
      <c r="T566" s="164"/>
      <c r="U566" s="165"/>
      <c r="V566" s="165"/>
      <c r="W566" s="164"/>
      <c r="X566" s="164"/>
      <c r="Y566" s="164"/>
      <c r="Z566" s="164"/>
      <c r="AA566" s="164"/>
      <c r="AB566" s="164"/>
      <c r="AC566" s="164"/>
      <c r="AD566" s="164"/>
      <c r="AE566" s="164"/>
      <c r="AF566" s="164"/>
      <c r="AG566" s="164"/>
      <c r="AH566" s="164"/>
      <c r="AI566" s="164"/>
      <c r="AJ566" s="164"/>
      <c r="AK566" s="164"/>
      <c r="AL566" s="164"/>
      <c r="AM566" s="164"/>
      <c r="AN566" s="164"/>
      <c r="AO566" s="164"/>
      <c r="AP566" s="164"/>
      <c r="AQ566" s="164"/>
      <c r="AR566" s="164"/>
      <c r="AS566" s="164"/>
      <c r="AT566" s="164"/>
      <c r="AU566" s="164"/>
      <c r="AV566" s="164"/>
      <c r="AW566" s="164"/>
      <c r="AX566" s="164"/>
      <c r="AY566" s="164"/>
      <c r="AZ566" s="164"/>
      <c r="BA566" s="164"/>
      <c r="BB566" s="164"/>
      <c r="BC566" s="164"/>
      <c r="BD566" s="164"/>
      <c r="BE566" s="164"/>
      <c r="BF566" s="164"/>
      <c r="BG566" s="164"/>
      <c r="BH566" s="164"/>
      <c r="BI566" s="164"/>
      <c r="BJ566" s="164"/>
      <c r="BK566" s="164"/>
      <c r="BL566" s="164"/>
    </row>
    <row r="567" spans="1:64" s="163" customFormat="1" ht="30" customHeight="1" thickBot="1" x14ac:dyDescent="0.4">
      <c r="A567" s="215"/>
      <c r="B567" s="169">
        <f>SubmittalSchedule!A565</f>
        <v>0</v>
      </c>
      <c r="C567" s="170">
        <f>SubmittalSchedule!B565</f>
        <v>0</v>
      </c>
      <c r="D567" s="172">
        <v>0</v>
      </c>
      <c r="E567" s="171" t="d">
        <f>SubmittalSchedule!C565</f>
        <v>1899-12-30</v>
      </c>
      <c r="F567" s="174" t="d">
        <f t="shared" si="32"/>
        <v>1900-01-13</v>
      </c>
      <c r="G567" s="214" t="str">
        <f t="shared" ca="1" si="30"/>
        <v>Due</v>
      </c>
      <c r="H567" s="162">
        <f t="shared" si="31"/>
        <v>15</v>
      </c>
      <c r="I567" s="164"/>
      <c r="J567" s="164"/>
      <c r="K567" s="164"/>
      <c r="L567" s="164"/>
      <c r="M567" s="164"/>
      <c r="N567" s="164"/>
      <c r="O567" s="164"/>
      <c r="P567" s="164"/>
      <c r="Q567" s="164"/>
      <c r="R567" s="164"/>
      <c r="S567" s="164"/>
      <c r="T567" s="164"/>
      <c r="U567" s="165"/>
      <c r="V567" s="165"/>
      <c r="W567" s="164"/>
      <c r="X567" s="164"/>
      <c r="Y567" s="164"/>
      <c r="Z567" s="164"/>
      <c r="AA567" s="164"/>
      <c r="AB567" s="164"/>
      <c r="AC567" s="164"/>
      <c r="AD567" s="164"/>
      <c r="AE567" s="164"/>
      <c r="AF567" s="164"/>
      <c r="AG567" s="164"/>
      <c r="AH567" s="164"/>
      <c r="AI567" s="164"/>
      <c r="AJ567" s="164"/>
      <c r="AK567" s="164"/>
      <c r="AL567" s="164"/>
      <c r="AM567" s="164"/>
      <c r="AN567" s="164"/>
      <c r="AO567" s="164"/>
      <c r="AP567" s="164"/>
      <c r="AQ567" s="164"/>
      <c r="AR567" s="164"/>
      <c r="AS567" s="164"/>
      <c r="AT567" s="164"/>
      <c r="AU567" s="164"/>
      <c r="AV567" s="164"/>
      <c r="AW567" s="164"/>
      <c r="AX567" s="164"/>
      <c r="AY567" s="164"/>
      <c r="AZ567" s="164"/>
      <c r="BA567" s="164"/>
      <c r="BB567" s="164"/>
      <c r="BC567" s="164"/>
      <c r="BD567" s="164"/>
      <c r="BE567" s="164"/>
      <c r="BF567" s="164"/>
      <c r="BG567" s="164"/>
      <c r="BH567" s="164"/>
      <c r="BI567" s="164"/>
      <c r="BJ567" s="164"/>
      <c r="BK567" s="164"/>
      <c r="BL567" s="164"/>
    </row>
    <row r="568" spans="1:64" s="163" customFormat="1" ht="30" customHeight="1" thickBot="1" x14ac:dyDescent="0.4">
      <c r="A568" s="215"/>
      <c r="B568" s="169">
        <f>SubmittalSchedule!A566</f>
        <v>0</v>
      </c>
      <c r="C568" s="170">
        <f>SubmittalSchedule!B566</f>
        <v>0</v>
      </c>
      <c r="D568" s="172">
        <v>0</v>
      </c>
      <c r="E568" s="171" t="d">
        <f>SubmittalSchedule!C566</f>
        <v>1899-12-30</v>
      </c>
      <c r="F568" s="174" t="d">
        <f t="shared" si="32"/>
        <v>1900-01-13</v>
      </c>
      <c r="G568" s="214" t="str">
        <f t="shared" ca="1" si="30"/>
        <v>Due</v>
      </c>
      <c r="H568" s="162">
        <f t="shared" si="31"/>
        <v>15</v>
      </c>
      <c r="I568" s="164"/>
      <c r="J568" s="164"/>
      <c r="K568" s="164"/>
      <c r="L568" s="164"/>
      <c r="M568" s="164"/>
      <c r="N568" s="164"/>
      <c r="O568" s="164"/>
      <c r="P568" s="164"/>
      <c r="Q568" s="164"/>
      <c r="R568" s="164"/>
      <c r="S568" s="164"/>
      <c r="T568" s="164"/>
      <c r="U568" s="165"/>
      <c r="V568" s="165"/>
      <c r="W568" s="164"/>
      <c r="X568" s="164"/>
      <c r="Y568" s="164"/>
      <c r="Z568" s="164"/>
      <c r="AA568" s="164"/>
      <c r="AB568" s="164"/>
      <c r="AC568" s="164"/>
      <c r="AD568" s="164"/>
      <c r="AE568" s="164"/>
      <c r="AF568" s="164"/>
      <c r="AG568" s="164"/>
      <c r="AH568" s="164"/>
      <c r="AI568" s="164"/>
      <c r="AJ568" s="164"/>
      <c r="AK568" s="164"/>
      <c r="AL568" s="164"/>
      <c r="AM568" s="164"/>
      <c r="AN568" s="164"/>
      <c r="AO568" s="164"/>
      <c r="AP568" s="164"/>
      <c r="AQ568" s="164"/>
      <c r="AR568" s="164"/>
      <c r="AS568" s="164"/>
      <c r="AT568" s="164"/>
      <c r="AU568" s="164"/>
      <c r="AV568" s="164"/>
      <c r="AW568" s="164"/>
      <c r="AX568" s="164"/>
      <c r="AY568" s="164"/>
      <c r="AZ568" s="164"/>
      <c r="BA568" s="164"/>
      <c r="BB568" s="164"/>
      <c r="BC568" s="164"/>
      <c r="BD568" s="164"/>
      <c r="BE568" s="164"/>
      <c r="BF568" s="164"/>
      <c r="BG568" s="164"/>
      <c r="BH568" s="164"/>
      <c r="BI568" s="164"/>
      <c r="BJ568" s="164"/>
      <c r="BK568" s="164"/>
      <c r="BL568" s="164"/>
    </row>
    <row r="569" spans="1:64" s="163" customFormat="1" ht="30" customHeight="1" thickBot="1" x14ac:dyDescent="0.4">
      <c r="A569" s="215"/>
      <c r="B569" s="169">
        <f>SubmittalSchedule!A567</f>
        <v>0</v>
      </c>
      <c r="C569" s="170">
        <f>SubmittalSchedule!B567</f>
        <v>0</v>
      </c>
      <c r="D569" s="172">
        <v>0</v>
      </c>
      <c r="E569" s="171" t="d">
        <f>SubmittalSchedule!C567</f>
        <v>1899-12-30</v>
      </c>
      <c r="F569" s="174" t="d">
        <f t="shared" si="32"/>
        <v>1900-01-13</v>
      </c>
      <c r="G569" s="214" t="str">
        <f t="shared" ca="1" si="30"/>
        <v>Due</v>
      </c>
      <c r="H569" s="162">
        <f t="shared" si="31"/>
        <v>15</v>
      </c>
      <c r="I569" s="164"/>
      <c r="J569" s="164"/>
      <c r="K569" s="164"/>
      <c r="L569" s="164"/>
      <c r="M569" s="164"/>
      <c r="N569" s="164"/>
      <c r="O569" s="164"/>
      <c r="P569" s="164"/>
      <c r="Q569" s="164"/>
      <c r="R569" s="164"/>
      <c r="S569" s="164"/>
      <c r="T569" s="164"/>
      <c r="U569" s="165"/>
      <c r="V569" s="165"/>
      <c r="W569" s="164"/>
      <c r="X569" s="164"/>
      <c r="Y569" s="164"/>
      <c r="Z569" s="164"/>
      <c r="AA569" s="164"/>
      <c r="AB569" s="164"/>
      <c r="AC569" s="164"/>
      <c r="AD569" s="164"/>
      <c r="AE569" s="164"/>
      <c r="AF569" s="164"/>
      <c r="AG569" s="164"/>
      <c r="AH569" s="164"/>
      <c r="AI569" s="164"/>
      <c r="AJ569" s="164"/>
      <c r="AK569" s="164"/>
      <c r="AL569" s="164"/>
      <c r="AM569" s="164"/>
      <c r="AN569" s="164"/>
      <c r="AO569" s="164"/>
      <c r="AP569" s="164"/>
      <c r="AQ569" s="164"/>
      <c r="AR569" s="164"/>
      <c r="AS569" s="164"/>
      <c r="AT569" s="164"/>
      <c r="AU569" s="164"/>
      <c r="AV569" s="164"/>
      <c r="AW569" s="164"/>
      <c r="AX569" s="164"/>
      <c r="AY569" s="164"/>
      <c r="AZ569" s="164"/>
      <c r="BA569" s="164"/>
      <c r="BB569" s="164"/>
      <c r="BC569" s="164"/>
      <c r="BD569" s="164"/>
      <c r="BE569" s="164"/>
      <c r="BF569" s="164"/>
      <c r="BG569" s="164"/>
      <c r="BH569" s="164"/>
      <c r="BI569" s="164"/>
      <c r="BJ569" s="164"/>
      <c r="BK569" s="164"/>
      <c r="BL569" s="164"/>
    </row>
    <row r="570" spans="1:64" s="163" customFormat="1" ht="30" customHeight="1" thickBot="1" x14ac:dyDescent="0.4">
      <c r="A570" s="215"/>
      <c r="B570" s="169">
        <f>SubmittalSchedule!A568</f>
        <v>0</v>
      </c>
      <c r="C570" s="170">
        <f>SubmittalSchedule!B568</f>
        <v>0</v>
      </c>
      <c r="D570" s="172">
        <v>0</v>
      </c>
      <c r="E570" s="171" t="d">
        <f>SubmittalSchedule!C568</f>
        <v>1899-12-30</v>
      </c>
      <c r="F570" s="174" t="d">
        <f t="shared" si="32"/>
        <v>1900-01-13</v>
      </c>
      <c r="G570" s="214" t="str">
        <f t="shared" ca="1" si="30"/>
        <v>Due</v>
      </c>
      <c r="H570" s="162">
        <f t="shared" si="31"/>
        <v>15</v>
      </c>
      <c r="I570" s="164"/>
      <c r="J570" s="164"/>
      <c r="K570" s="164"/>
      <c r="L570" s="164"/>
      <c r="M570" s="164"/>
      <c r="N570" s="164"/>
      <c r="O570" s="164"/>
      <c r="P570" s="164"/>
      <c r="Q570" s="164"/>
      <c r="R570" s="164"/>
      <c r="S570" s="164"/>
      <c r="T570" s="164"/>
      <c r="U570" s="165"/>
      <c r="V570" s="165"/>
      <c r="W570" s="164"/>
      <c r="X570" s="164"/>
      <c r="Y570" s="164"/>
      <c r="Z570" s="164"/>
      <c r="AA570" s="164"/>
      <c r="AB570" s="164"/>
      <c r="AC570" s="164"/>
      <c r="AD570" s="164"/>
      <c r="AE570" s="164"/>
      <c r="AF570" s="164"/>
      <c r="AG570" s="164"/>
      <c r="AH570" s="164"/>
      <c r="AI570" s="164"/>
      <c r="AJ570" s="164"/>
      <c r="AK570" s="164"/>
      <c r="AL570" s="164"/>
      <c r="AM570" s="164"/>
      <c r="AN570" s="164"/>
      <c r="AO570" s="164"/>
      <c r="AP570" s="164"/>
      <c r="AQ570" s="164"/>
      <c r="AR570" s="164"/>
      <c r="AS570" s="164"/>
      <c r="AT570" s="164"/>
      <c r="AU570" s="164"/>
      <c r="AV570" s="164"/>
      <c r="AW570" s="164"/>
      <c r="AX570" s="164"/>
      <c r="AY570" s="164"/>
      <c r="AZ570" s="164"/>
      <c r="BA570" s="164"/>
      <c r="BB570" s="164"/>
      <c r="BC570" s="164"/>
      <c r="BD570" s="164"/>
      <c r="BE570" s="164"/>
      <c r="BF570" s="164"/>
      <c r="BG570" s="164"/>
      <c r="BH570" s="164"/>
      <c r="BI570" s="164"/>
      <c r="BJ570" s="164"/>
      <c r="BK570" s="164"/>
      <c r="BL570" s="164"/>
    </row>
    <row r="571" spans="1:64" s="163" customFormat="1" ht="30" customHeight="1" thickBot="1" x14ac:dyDescent="0.4">
      <c r="A571" s="215"/>
      <c r="B571" s="169">
        <f>SubmittalSchedule!A569</f>
        <v>0</v>
      </c>
      <c r="C571" s="170">
        <f>SubmittalSchedule!B569</f>
        <v>0</v>
      </c>
      <c r="D571" s="172">
        <v>0</v>
      </c>
      <c r="E571" s="171" t="d">
        <f>SubmittalSchedule!C569</f>
        <v>1899-12-30</v>
      </c>
      <c r="F571" s="174" t="d">
        <f t="shared" si="32"/>
        <v>1900-01-13</v>
      </c>
      <c r="G571" s="214" t="str">
        <f t="shared" ca="1" si="30"/>
        <v>Due</v>
      </c>
      <c r="H571" s="162">
        <f t="shared" si="31"/>
        <v>15</v>
      </c>
      <c r="I571" s="164"/>
      <c r="J571" s="164"/>
      <c r="K571" s="164"/>
      <c r="L571" s="164"/>
      <c r="M571" s="164"/>
      <c r="N571" s="164"/>
      <c r="O571" s="164"/>
      <c r="P571" s="164"/>
      <c r="Q571" s="164"/>
      <c r="R571" s="164"/>
      <c r="S571" s="164"/>
      <c r="T571" s="164"/>
      <c r="U571" s="165"/>
      <c r="V571" s="165"/>
      <c r="W571" s="164"/>
      <c r="X571" s="164"/>
      <c r="Y571" s="164"/>
      <c r="Z571" s="164"/>
      <c r="AA571" s="164"/>
      <c r="AB571" s="164"/>
      <c r="AC571" s="164"/>
      <c r="AD571" s="164"/>
      <c r="AE571" s="164"/>
      <c r="AF571" s="164"/>
      <c r="AG571" s="164"/>
      <c r="AH571" s="164"/>
      <c r="AI571" s="164"/>
      <c r="AJ571" s="164"/>
      <c r="AK571" s="164"/>
      <c r="AL571" s="164"/>
      <c r="AM571" s="164"/>
      <c r="AN571" s="164"/>
      <c r="AO571" s="164"/>
      <c r="AP571" s="164"/>
      <c r="AQ571" s="164"/>
      <c r="AR571" s="164"/>
      <c r="AS571" s="164"/>
      <c r="AT571" s="164"/>
      <c r="AU571" s="164"/>
      <c r="AV571" s="164"/>
      <c r="AW571" s="164"/>
      <c r="AX571" s="164"/>
      <c r="AY571" s="164"/>
      <c r="AZ571" s="164"/>
      <c r="BA571" s="164"/>
      <c r="BB571" s="164"/>
      <c r="BC571" s="164"/>
      <c r="BD571" s="164"/>
      <c r="BE571" s="164"/>
      <c r="BF571" s="164"/>
      <c r="BG571" s="164"/>
      <c r="BH571" s="164"/>
      <c r="BI571" s="164"/>
      <c r="BJ571" s="164"/>
      <c r="BK571" s="164"/>
      <c r="BL571" s="164"/>
    </row>
    <row r="572" spans="1:64" s="163" customFormat="1" ht="30" customHeight="1" thickBot="1" x14ac:dyDescent="0.4">
      <c r="A572" s="215"/>
      <c r="B572" s="169">
        <f>SubmittalSchedule!A570</f>
        <v>0</v>
      </c>
      <c r="C572" s="170">
        <f>SubmittalSchedule!B570</f>
        <v>0</v>
      </c>
      <c r="D572" s="172">
        <v>0</v>
      </c>
      <c r="E572" s="171" t="d">
        <f>SubmittalSchedule!C570</f>
        <v>1899-12-30</v>
      </c>
      <c r="F572" s="174" t="d">
        <f t="shared" si="32"/>
        <v>1900-01-13</v>
      </c>
      <c r="G572" s="214" t="str">
        <f t="shared" ca="1" si="30"/>
        <v>Due</v>
      </c>
      <c r="H572" s="162">
        <f t="shared" si="31"/>
        <v>15</v>
      </c>
      <c r="I572" s="164"/>
      <c r="J572" s="164"/>
      <c r="K572" s="164"/>
      <c r="L572" s="164"/>
      <c r="M572" s="164"/>
      <c r="N572" s="164"/>
      <c r="O572" s="164"/>
      <c r="P572" s="164"/>
      <c r="Q572" s="164"/>
      <c r="R572" s="164"/>
      <c r="S572" s="164"/>
      <c r="T572" s="164"/>
      <c r="U572" s="165"/>
      <c r="V572" s="165"/>
      <c r="W572" s="164"/>
      <c r="X572" s="164"/>
      <c r="Y572" s="164"/>
      <c r="Z572" s="164"/>
      <c r="AA572" s="164"/>
      <c r="AB572" s="164"/>
      <c r="AC572" s="164"/>
      <c r="AD572" s="164"/>
      <c r="AE572" s="164"/>
      <c r="AF572" s="164"/>
      <c r="AG572" s="164"/>
      <c r="AH572" s="164"/>
      <c r="AI572" s="164"/>
      <c r="AJ572" s="164"/>
      <c r="AK572" s="164"/>
      <c r="AL572" s="164"/>
      <c r="AM572" s="164"/>
      <c r="AN572" s="164"/>
      <c r="AO572" s="164"/>
      <c r="AP572" s="164"/>
      <c r="AQ572" s="164"/>
      <c r="AR572" s="164"/>
      <c r="AS572" s="164"/>
      <c r="AT572" s="164"/>
      <c r="AU572" s="164"/>
      <c r="AV572" s="164"/>
      <c r="AW572" s="164"/>
      <c r="AX572" s="164"/>
      <c r="AY572" s="164"/>
      <c r="AZ572" s="164"/>
      <c r="BA572" s="164"/>
      <c r="BB572" s="164"/>
      <c r="BC572" s="164"/>
      <c r="BD572" s="164"/>
      <c r="BE572" s="164"/>
      <c r="BF572" s="164"/>
      <c r="BG572" s="164"/>
      <c r="BH572" s="164"/>
      <c r="BI572" s="164"/>
      <c r="BJ572" s="164"/>
      <c r="BK572" s="164"/>
      <c r="BL572" s="164"/>
    </row>
    <row r="573" spans="1:64" s="163" customFormat="1" ht="30" customHeight="1" thickBot="1" x14ac:dyDescent="0.4">
      <c r="A573" s="215"/>
      <c r="B573" s="169">
        <f>SubmittalSchedule!A571</f>
        <v>0</v>
      </c>
      <c r="C573" s="170">
        <f>SubmittalSchedule!B571</f>
        <v>0</v>
      </c>
      <c r="D573" s="172">
        <v>0</v>
      </c>
      <c r="E573" s="171" t="d">
        <f>SubmittalSchedule!C571</f>
        <v>1899-12-30</v>
      </c>
      <c r="F573" s="174" t="d">
        <f t="shared" si="32"/>
        <v>1900-01-13</v>
      </c>
      <c r="G573" s="214" t="str">
        <f t="shared" ca="1" si="30"/>
        <v>Due</v>
      </c>
      <c r="H573" s="162">
        <f t="shared" si="31"/>
        <v>15</v>
      </c>
      <c r="I573" s="164"/>
      <c r="J573" s="164"/>
      <c r="K573" s="164"/>
      <c r="L573" s="164"/>
      <c r="M573" s="164"/>
      <c r="N573" s="164"/>
      <c r="O573" s="164"/>
      <c r="P573" s="164"/>
      <c r="Q573" s="164"/>
      <c r="R573" s="164"/>
      <c r="S573" s="164"/>
      <c r="T573" s="164"/>
      <c r="U573" s="165"/>
      <c r="V573" s="165"/>
      <c r="W573" s="164"/>
      <c r="X573" s="164"/>
      <c r="Y573" s="164"/>
      <c r="Z573" s="164"/>
      <c r="AA573" s="164"/>
      <c r="AB573" s="164"/>
      <c r="AC573" s="164"/>
      <c r="AD573" s="164"/>
      <c r="AE573" s="164"/>
      <c r="AF573" s="164"/>
      <c r="AG573" s="164"/>
      <c r="AH573" s="164"/>
      <c r="AI573" s="164"/>
      <c r="AJ573" s="164"/>
      <c r="AK573" s="164"/>
      <c r="AL573" s="164"/>
      <c r="AM573" s="164"/>
      <c r="AN573" s="164"/>
      <c r="AO573" s="164"/>
      <c r="AP573" s="164"/>
      <c r="AQ573" s="164"/>
      <c r="AR573" s="164"/>
      <c r="AS573" s="164"/>
      <c r="AT573" s="164"/>
      <c r="AU573" s="164"/>
      <c r="AV573" s="164"/>
      <c r="AW573" s="164"/>
      <c r="AX573" s="164"/>
      <c r="AY573" s="164"/>
      <c r="AZ573" s="164"/>
      <c r="BA573" s="164"/>
      <c r="BB573" s="164"/>
      <c r="BC573" s="164"/>
      <c r="BD573" s="164"/>
      <c r="BE573" s="164"/>
      <c r="BF573" s="164"/>
      <c r="BG573" s="164"/>
      <c r="BH573" s="164"/>
      <c r="BI573" s="164"/>
      <c r="BJ573" s="164"/>
      <c r="BK573" s="164"/>
      <c r="BL573" s="164"/>
    </row>
    <row r="574" spans="1:64" s="163" customFormat="1" ht="30" customHeight="1" thickBot="1" x14ac:dyDescent="0.4">
      <c r="A574" s="215"/>
      <c r="B574" s="169">
        <f>SubmittalSchedule!A572</f>
        <v>0</v>
      </c>
      <c r="C574" s="170">
        <f>SubmittalSchedule!B572</f>
        <v>0</v>
      </c>
      <c r="D574" s="172">
        <v>0</v>
      </c>
      <c r="E574" s="171" t="d">
        <f>SubmittalSchedule!C572</f>
        <v>1899-12-30</v>
      </c>
      <c r="F574" s="174" t="d">
        <f t="shared" si="32"/>
        <v>1900-01-13</v>
      </c>
      <c r="G574" s="214" t="str">
        <f t="shared" ca="1" si="30"/>
        <v>Due</v>
      </c>
      <c r="H574" s="162">
        <f t="shared" si="31"/>
        <v>15</v>
      </c>
      <c r="I574" s="164"/>
      <c r="J574" s="164"/>
      <c r="K574" s="164"/>
      <c r="L574" s="164"/>
      <c r="M574" s="164"/>
      <c r="N574" s="164"/>
      <c r="O574" s="164"/>
      <c r="P574" s="164"/>
      <c r="Q574" s="164"/>
      <c r="R574" s="164"/>
      <c r="S574" s="164"/>
      <c r="T574" s="164"/>
      <c r="U574" s="165"/>
      <c r="V574" s="165"/>
      <c r="W574" s="164"/>
      <c r="X574" s="164"/>
      <c r="Y574" s="164"/>
      <c r="Z574" s="164"/>
      <c r="AA574" s="164"/>
      <c r="AB574" s="164"/>
      <c r="AC574" s="164"/>
      <c r="AD574" s="164"/>
      <c r="AE574" s="164"/>
      <c r="AF574" s="164"/>
      <c r="AG574" s="164"/>
      <c r="AH574" s="164"/>
      <c r="AI574" s="164"/>
      <c r="AJ574" s="164"/>
      <c r="AK574" s="164"/>
      <c r="AL574" s="164"/>
      <c r="AM574" s="164"/>
      <c r="AN574" s="164"/>
      <c r="AO574" s="164"/>
      <c r="AP574" s="164"/>
      <c r="AQ574" s="164"/>
      <c r="AR574" s="164"/>
      <c r="AS574" s="164"/>
      <c r="AT574" s="164"/>
      <c r="AU574" s="164"/>
      <c r="AV574" s="164"/>
      <c r="AW574" s="164"/>
      <c r="AX574" s="164"/>
      <c r="AY574" s="164"/>
      <c r="AZ574" s="164"/>
      <c r="BA574" s="164"/>
      <c r="BB574" s="164"/>
      <c r="BC574" s="164"/>
      <c r="BD574" s="164"/>
      <c r="BE574" s="164"/>
      <c r="BF574" s="164"/>
      <c r="BG574" s="164"/>
      <c r="BH574" s="164"/>
      <c r="BI574" s="164"/>
      <c r="BJ574" s="164"/>
      <c r="BK574" s="164"/>
      <c r="BL574" s="164"/>
    </row>
    <row r="575" spans="1:64" s="163" customFormat="1" ht="30" customHeight="1" thickBot="1" x14ac:dyDescent="0.4">
      <c r="A575" s="215"/>
      <c r="B575" s="169">
        <f>SubmittalSchedule!A573</f>
        <v>0</v>
      </c>
      <c r="C575" s="170">
        <f>SubmittalSchedule!B573</f>
        <v>0</v>
      </c>
      <c r="D575" s="172">
        <v>0</v>
      </c>
      <c r="E575" s="171" t="d">
        <f>SubmittalSchedule!C573</f>
        <v>1899-12-30</v>
      </c>
      <c r="F575" s="174" t="d">
        <f t="shared" si="32"/>
        <v>1900-01-13</v>
      </c>
      <c r="G575" s="214" t="str">
        <f t="shared" ca="1" si="30"/>
        <v>Due</v>
      </c>
      <c r="H575" s="162">
        <f t="shared" si="31"/>
        <v>15</v>
      </c>
      <c r="I575" s="164"/>
      <c r="J575" s="164"/>
      <c r="K575" s="164"/>
      <c r="L575" s="164"/>
      <c r="M575" s="164"/>
      <c r="N575" s="164"/>
      <c r="O575" s="164"/>
      <c r="P575" s="164"/>
      <c r="Q575" s="164"/>
      <c r="R575" s="164"/>
      <c r="S575" s="164"/>
      <c r="T575" s="164"/>
      <c r="U575" s="165"/>
      <c r="V575" s="165"/>
      <c r="W575" s="164"/>
      <c r="X575" s="164"/>
      <c r="Y575" s="164"/>
      <c r="Z575" s="164"/>
      <c r="AA575" s="164"/>
      <c r="AB575" s="164"/>
      <c r="AC575" s="164"/>
      <c r="AD575" s="164"/>
      <c r="AE575" s="164"/>
      <c r="AF575" s="164"/>
      <c r="AG575" s="164"/>
      <c r="AH575" s="164"/>
      <c r="AI575" s="164"/>
      <c r="AJ575" s="164"/>
      <c r="AK575" s="164"/>
      <c r="AL575" s="164"/>
      <c r="AM575" s="164"/>
      <c r="AN575" s="164"/>
      <c r="AO575" s="164"/>
      <c r="AP575" s="164"/>
      <c r="AQ575" s="164"/>
      <c r="AR575" s="164"/>
      <c r="AS575" s="164"/>
      <c r="AT575" s="164"/>
      <c r="AU575" s="164"/>
      <c r="AV575" s="164"/>
      <c r="AW575" s="164"/>
      <c r="AX575" s="164"/>
      <c r="AY575" s="164"/>
      <c r="AZ575" s="164"/>
      <c r="BA575" s="164"/>
      <c r="BB575" s="164"/>
      <c r="BC575" s="164"/>
      <c r="BD575" s="164"/>
      <c r="BE575" s="164"/>
      <c r="BF575" s="164"/>
      <c r="BG575" s="164"/>
      <c r="BH575" s="164"/>
      <c r="BI575" s="164"/>
      <c r="BJ575" s="164"/>
      <c r="BK575" s="164"/>
      <c r="BL575" s="164"/>
    </row>
    <row r="576" spans="1:64" s="163" customFormat="1" ht="30" customHeight="1" thickBot="1" x14ac:dyDescent="0.4">
      <c r="A576" s="215"/>
      <c r="B576" s="169">
        <f>SubmittalSchedule!A574</f>
        <v>0</v>
      </c>
      <c r="C576" s="170">
        <f>SubmittalSchedule!B574</f>
        <v>0</v>
      </c>
      <c r="D576" s="172">
        <v>0</v>
      </c>
      <c r="E576" s="171" t="d">
        <f>SubmittalSchedule!C574</f>
        <v>1899-12-30</v>
      </c>
      <c r="F576" s="174" t="d">
        <f t="shared" si="32"/>
        <v>1900-01-13</v>
      </c>
      <c r="G576" s="214" t="str">
        <f t="shared" ca="1" si="30"/>
        <v>Due</v>
      </c>
      <c r="H576" s="162">
        <f t="shared" si="31"/>
        <v>15</v>
      </c>
      <c r="I576" s="164"/>
      <c r="J576" s="164"/>
      <c r="K576" s="164"/>
      <c r="L576" s="164"/>
      <c r="M576" s="164"/>
      <c r="N576" s="164"/>
      <c r="O576" s="164"/>
      <c r="P576" s="164"/>
      <c r="Q576" s="164"/>
      <c r="R576" s="164"/>
      <c r="S576" s="164"/>
      <c r="T576" s="164"/>
      <c r="U576" s="165"/>
      <c r="V576" s="165"/>
      <c r="W576" s="164"/>
      <c r="X576" s="164"/>
      <c r="Y576" s="164"/>
      <c r="Z576" s="164"/>
      <c r="AA576" s="164"/>
      <c r="AB576" s="164"/>
      <c r="AC576" s="164"/>
      <c r="AD576" s="164"/>
      <c r="AE576" s="164"/>
      <c r="AF576" s="164"/>
      <c r="AG576" s="164"/>
      <c r="AH576" s="164"/>
      <c r="AI576" s="164"/>
      <c r="AJ576" s="164"/>
      <c r="AK576" s="164"/>
      <c r="AL576" s="164"/>
      <c r="AM576" s="164"/>
      <c r="AN576" s="164"/>
      <c r="AO576" s="164"/>
      <c r="AP576" s="164"/>
      <c r="AQ576" s="164"/>
      <c r="AR576" s="164"/>
      <c r="AS576" s="164"/>
      <c r="AT576" s="164"/>
      <c r="AU576" s="164"/>
      <c r="AV576" s="164"/>
      <c r="AW576" s="164"/>
      <c r="AX576" s="164"/>
      <c r="AY576" s="164"/>
      <c r="AZ576" s="164"/>
      <c r="BA576" s="164"/>
      <c r="BB576" s="164"/>
      <c r="BC576" s="164"/>
      <c r="BD576" s="164"/>
      <c r="BE576" s="164"/>
      <c r="BF576" s="164"/>
      <c r="BG576" s="164"/>
      <c r="BH576" s="164"/>
      <c r="BI576" s="164"/>
      <c r="BJ576" s="164"/>
      <c r="BK576" s="164"/>
      <c r="BL576" s="164"/>
    </row>
    <row r="577" spans="1:64" s="163" customFormat="1" ht="30" customHeight="1" thickBot="1" x14ac:dyDescent="0.4">
      <c r="A577" s="215"/>
      <c r="B577" s="169">
        <f>SubmittalSchedule!A575</f>
        <v>0</v>
      </c>
      <c r="C577" s="170">
        <f>SubmittalSchedule!B575</f>
        <v>0</v>
      </c>
      <c r="D577" s="172">
        <v>0</v>
      </c>
      <c r="E577" s="171" t="d">
        <f>SubmittalSchedule!C575</f>
        <v>1899-12-30</v>
      </c>
      <c r="F577" s="174" t="d">
        <f t="shared" si="32"/>
        <v>1900-01-13</v>
      </c>
      <c r="G577" s="214" t="str">
        <f t="shared" ca="1" si="30"/>
        <v>Due</v>
      </c>
      <c r="H577" s="162">
        <f t="shared" si="31"/>
        <v>15</v>
      </c>
      <c r="I577" s="164"/>
      <c r="J577" s="164"/>
      <c r="K577" s="164"/>
      <c r="L577" s="164"/>
      <c r="M577" s="164"/>
      <c r="N577" s="164"/>
      <c r="O577" s="164"/>
      <c r="P577" s="164"/>
      <c r="Q577" s="164"/>
      <c r="R577" s="164"/>
      <c r="S577" s="164"/>
      <c r="T577" s="164"/>
      <c r="U577" s="165"/>
      <c r="V577" s="165"/>
      <c r="W577" s="164"/>
      <c r="X577" s="164"/>
      <c r="Y577" s="164"/>
      <c r="Z577" s="164"/>
      <c r="AA577" s="164"/>
      <c r="AB577" s="164"/>
      <c r="AC577" s="164"/>
      <c r="AD577" s="164"/>
      <c r="AE577" s="164"/>
      <c r="AF577" s="164"/>
      <c r="AG577" s="164"/>
      <c r="AH577" s="164"/>
      <c r="AI577" s="164"/>
      <c r="AJ577" s="164"/>
      <c r="AK577" s="164"/>
      <c r="AL577" s="164"/>
      <c r="AM577" s="164"/>
      <c r="AN577" s="164"/>
      <c r="AO577" s="164"/>
      <c r="AP577" s="164"/>
      <c r="AQ577" s="164"/>
      <c r="AR577" s="164"/>
      <c r="AS577" s="164"/>
      <c r="AT577" s="164"/>
      <c r="AU577" s="164"/>
      <c r="AV577" s="164"/>
      <c r="AW577" s="164"/>
      <c r="AX577" s="164"/>
      <c r="AY577" s="164"/>
      <c r="AZ577" s="164"/>
      <c r="BA577" s="164"/>
      <c r="BB577" s="164"/>
      <c r="BC577" s="164"/>
      <c r="BD577" s="164"/>
      <c r="BE577" s="164"/>
      <c r="BF577" s="164"/>
      <c r="BG577" s="164"/>
      <c r="BH577" s="164"/>
      <c r="BI577" s="164"/>
      <c r="BJ577" s="164"/>
      <c r="BK577" s="164"/>
      <c r="BL577" s="164"/>
    </row>
    <row r="578" spans="1:64" s="163" customFormat="1" ht="30" customHeight="1" thickBot="1" x14ac:dyDescent="0.4">
      <c r="A578" s="215"/>
      <c r="B578" s="169">
        <f>SubmittalSchedule!A576</f>
        <v>0</v>
      </c>
      <c r="C578" s="170">
        <f>SubmittalSchedule!B576</f>
        <v>0</v>
      </c>
      <c r="D578" s="172">
        <v>0</v>
      </c>
      <c r="E578" s="171" t="d">
        <f>SubmittalSchedule!C576</f>
        <v>1899-12-30</v>
      </c>
      <c r="F578" s="174" t="d">
        <f t="shared" si="32"/>
        <v>1900-01-13</v>
      </c>
      <c r="G578" s="214" t="str">
        <f t="shared" ca="1" si="30"/>
        <v>Due</v>
      </c>
      <c r="H578" s="162">
        <f t="shared" si="31"/>
        <v>15</v>
      </c>
      <c r="I578" s="164"/>
      <c r="J578" s="164"/>
      <c r="K578" s="164"/>
      <c r="L578" s="164"/>
      <c r="M578" s="164"/>
      <c r="N578" s="164"/>
      <c r="O578" s="164"/>
      <c r="P578" s="164"/>
      <c r="Q578" s="164"/>
      <c r="R578" s="164"/>
      <c r="S578" s="164"/>
      <c r="T578" s="164"/>
      <c r="U578" s="165"/>
      <c r="V578" s="165"/>
      <c r="W578" s="164"/>
      <c r="X578" s="164"/>
      <c r="Y578" s="164"/>
      <c r="Z578" s="164"/>
      <c r="AA578" s="164"/>
      <c r="AB578" s="164"/>
      <c r="AC578" s="164"/>
      <c r="AD578" s="164"/>
      <c r="AE578" s="164"/>
      <c r="AF578" s="164"/>
      <c r="AG578" s="164"/>
      <c r="AH578" s="164"/>
      <c r="AI578" s="164"/>
      <c r="AJ578" s="164"/>
      <c r="AK578" s="164"/>
      <c r="AL578" s="164"/>
      <c r="AM578" s="164"/>
      <c r="AN578" s="164"/>
      <c r="AO578" s="164"/>
      <c r="AP578" s="164"/>
      <c r="AQ578" s="164"/>
      <c r="AR578" s="164"/>
      <c r="AS578" s="164"/>
      <c r="AT578" s="164"/>
      <c r="AU578" s="164"/>
      <c r="AV578" s="164"/>
      <c r="AW578" s="164"/>
      <c r="AX578" s="164"/>
      <c r="AY578" s="164"/>
      <c r="AZ578" s="164"/>
      <c r="BA578" s="164"/>
      <c r="BB578" s="164"/>
      <c r="BC578" s="164"/>
      <c r="BD578" s="164"/>
      <c r="BE578" s="164"/>
      <c r="BF578" s="164"/>
      <c r="BG578" s="164"/>
      <c r="BH578" s="164"/>
      <c r="BI578" s="164"/>
      <c r="BJ578" s="164"/>
      <c r="BK578" s="164"/>
      <c r="BL578" s="164"/>
    </row>
    <row r="579" spans="1:64" s="163" customFormat="1" ht="30" customHeight="1" thickBot="1" x14ac:dyDescent="0.4">
      <c r="A579" s="215"/>
      <c r="B579" s="169">
        <f>SubmittalSchedule!A577</f>
        <v>0</v>
      </c>
      <c r="C579" s="170">
        <f>SubmittalSchedule!B577</f>
        <v>0</v>
      </c>
      <c r="D579" s="172">
        <v>0</v>
      </c>
      <c r="E579" s="171" t="d">
        <f>SubmittalSchedule!C577</f>
        <v>1899-12-30</v>
      </c>
      <c r="F579" s="174" t="d">
        <f t="shared" si="32"/>
        <v>1900-01-13</v>
      </c>
      <c r="G579" s="214" t="str">
        <f t="shared" ca="1" si="30"/>
        <v>Due</v>
      </c>
      <c r="H579" s="162">
        <f t="shared" si="31"/>
        <v>15</v>
      </c>
      <c r="I579" s="164"/>
      <c r="J579" s="164"/>
      <c r="K579" s="164"/>
      <c r="L579" s="164"/>
      <c r="M579" s="164"/>
      <c r="N579" s="164"/>
      <c r="O579" s="164"/>
      <c r="P579" s="164"/>
      <c r="Q579" s="164"/>
      <c r="R579" s="164"/>
      <c r="S579" s="164"/>
      <c r="T579" s="164"/>
      <c r="U579" s="165"/>
      <c r="V579" s="165"/>
      <c r="W579" s="164"/>
      <c r="X579" s="164"/>
      <c r="Y579" s="164"/>
      <c r="Z579" s="164"/>
      <c r="AA579" s="164"/>
      <c r="AB579" s="164"/>
      <c r="AC579" s="164"/>
      <c r="AD579" s="164"/>
      <c r="AE579" s="164"/>
      <c r="AF579" s="164"/>
      <c r="AG579" s="164"/>
      <c r="AH579" s="164"/>
      <c r="AI579" s="164"/>
      <c r="AJ579" s="164"/>
      <c r="AK579" s="164"/>
      <c r="AL579" s="164"/>
      <c r="AM579" s="164"/>
      <c r="AN579" s="164"/>
      <c r="AO579" s="164"/>
      <c r="AP579" s="164"/>
      <c r="AQ579" s="164"/>
      <c r="AR579" s="164"/>
      <c r="AS579" s="164"/>
      <c r="AT579" s="164"/>
      <c r="AU579" s="164"/>
      <c r="AV579" s="164"/>
      <c r="AW579" s="164"/>
      <c r="AX579" s="164"/>
      <c r="AY579" s="164"/>
      <c r="AZ579" s="164"/>
      <c r="BA579" s="164"/>
      <c r="BB579" s="164"/>
      <c r="BC579" s="164"/>
      <c r="BD579" s="164"/>
      <c r="BE579" s="164"/>
      <c r="BF579" s="164"/>
      <c r="BG579" s="164"/>
      <c r="BH579" s="164"/>
      <c r="BI579" s="164"/>
      <c r="BJ579" s="164"/>
      <c r="BK579" s="164"/>
      <c r="BL579" s="164"/>
    </row>
    <row r="580" spans="1:64" s="163" customFormat="1" ht="30" customHeight="1" thickBot="1" x14ac:dyDescent="0.4">
      <c r="A580" s="215"/>
      <c r="B580" s="169">
        <f>SubmittalSchedule!A578</f>
        <v>0</v>
      </c>
      <c r="C580" s="170">
        <f>SubmittalSchedule!B578</f>
        <v>0</v>
      </c>
      <c r="D580" s="172">
        <v>0</v>
      </c>
      <c r="E580" s="171" t="d">
        <f>SubmittalSchedule!C578</f>
        <v>1899-12-30</v>
      </c>
      <c r="F580" s="174" t="d">
        <f t="shared" si="32"/>
        <v>1900-01-13</v>
      </c>
      <c r="G580" s="214" t="str">
        <f t="shared" ca="1" si="30"/>
        <v>Due</v>
      </c>
      <c r="H580" s="162">
        <f t="shared" si="31"/>
        <v>15</v>
      </c>
      <c r="I580" s="164"/>
      <c r="J580" s="164"/>
      <c r="K580" s="164"/>
      <c r="L580" s="164"/>
      <c r="M580" s="164"/>
      <c r="N580" s="164"/>
      <c r="O580" s="164"/>
      <c r="P580" s="164"/>
      <c r="Q580" s="164"/>
      <c r="R580" s="164"/>
      <c r="S580" s="164"/>
      <c r="T580" s="164"/>
      <c r="U580" s="165"/>
      <c r="V580" s="165"/>
      <c r="W580" s="164"/>
      <c r="X580" s="164"/>
      <c r="Y580" s="164"/>
      <c r="Z580" s="164"/>
      <c r="AA580" s="164"/>
      <c r="AB580" s="164"/>
      <c r="AC580" s="164"/>
      <c r="AD580" s="164"/>
      <c r="AE580" s="164"/>
      <c r="AF580" s="164"/>
      <c r="AG580" s="164"/>
      <c r="AH580" s="164"/>
      <c r="AI580" s="164"/>
      <c r="AJ580" s="164"/>
      <c r="AK580" s="164"/>
      <c r="AL580" s="164"/>
      <c r="AM580" s="164"/>
      <c r="AN580" s="164"/>
      <c r="AO580" s="164"/>
      <c r="AP580" s="164"/>
      <c r="AQ580" s="164"/>
      <c r="AR580" s="164"/>
      <c r="AS580" s="164"/>
      <c r="AT580" s="164"/>
      <c r="AU580" s="164"/>
      <c r="AV580" s="164"/>
      <c r="AW580" s="164"/>
      <c r="AX580" s="164"/>
      <c r="AY580" s="164"/>
      <c r="AZ580" s="164"/>
      <c r="BA580" s="164"/>
      <c r="BB580" s="164"/>
      <c r="BC580" s="164"/>
      <c r="BD580" s="164"/>
      <c r="BE580" s="164"/>
      <c r="BF580" s="164"/>
      <c r="BG580" s="164"/>
      <c r="BH580" s="164"/>
      <c r="BI580" s="164"/>
      <c r="BJ580" s="164"/>
      <c r="BK580" s="164"/>
      <c r="BL580" s="164"/>
    </row>
    <row r="581" spans="1:64" s="163" customFormat="1" ht="30" customHeight="1" thickBot="1" x14ac:dyDescent="0.4">
      <c r="A581" s="215"/>
      <c r="B581" s="169">
        <f>SubmittalSchedule!A579</f>
        <v>0</v>
      </c>
      <c r="C581" s="170">
        <f>SubmittalSchedule!B579</f>
        <v>0</v>
      </c>
      <c r="D581" s="172">
        <v>0</v>
      </c>
      <c r="E581" s="171" t="d">
        <f>SubmittalSchedule!C579</f>
        <v>1899-12-30</v>
      </c>
      <c r="F581" s="174" t="d">
        <f t="shared" si="32"/>
        <v>1900-01-13</v>
      </c>
      <c r="G581" s="214" t="str">
        <f t="shared" ca="1" si="30"/>
        <v>Due</v>
      </c>
      <c r="H581" s="162">
        <f t="shared" si="31"/>
        <v>15</v>
      </c>
      <c r="I581" s="164"/>
      <c r="J581" s="164"/>
      <c r="K581" s="164"/>
      <c r="L581" s="164"/>
      <c r="M581" s="164"/>
      <c r="N581" s="164"/>
      <c r="O581" s="164"/>
      <c r="P581" s="164"/>
      <c r="Q581" s="164"/>
      <c r="R581" s="164"/>
      <c r="S581" s="164"/>
      <c r="T581" s="164"/>
      <c r="U581" s="165"/>
      <c r="V581" s="165"/>
      <c r="W581" s="164"/>
      <c r="X581" s="164"/>
      <c r="Y581" s="164"/>
      <c r="Z581" s="164"/>
      <c r="AA581" s="164"/>
      <c r="AB581" s="164"/>
      <c r="AC581" s="164"/>
      <c r="AD581" s="164"/>
      <c r="AE581" s="164"/>
      <c r="AF581" s="164"/>
      <c r="AG581" s="164"/>
      <c r="AH581" s="164"/>
      <c r="AI581" s="164"/>
      <c r="AJ581" s="164"/>
      <c r="AK581" s="164"/>
      <c r="AL581" s="164"/>
      <c r="AM581" s="164"/>
      <c r="AN581" s="164"/>
      <c r="AO581" s="164"/>
      <c r="AP581" s="164"/>
      <c r="AQ581" s="164"/>
      <c r="AR581" s="164"/>
      <c r="AS581" s="164"/>
      <c r="AT581" s="164"/>
      <c r="AU581" s="164"/>
      <c r="AV581" s="164"/>
      <c r="AW581" s="164"/>
      <c r="AX581" s="164"/>
      <c r="AY581" s="164"/>
      <c r="AZ581" s="164"/>
      <c r="BA581" s="164"/>
      <c r="BB581" s="164"/>
      <c r="BC581" s="164"/>
      <c r="BD581" s="164"/>
      <c r="BE581" s="164"/>
      <c r="BF581" s="164"/>
      <c r="BG581" s="164"/>
      <c r="BH581" s="164"/>
      <c r="BI581" s="164"/>
      <c r="BJ581" s="164"/>
      <c r="BK581" s="164"/>
      <c r="BL581" s="164"/>
    </row>
    <row r="582" spans="1:64" s="163" customFormat="1" ht="30" customHeight="1" thickBot="1" x14ac:dyDescent="0.4">
      <c r="A582" s="215"/>
      <c r="B582" s="169">
        <f>SubmittalSchedule!A580</f>
        <v>0</v>
      </c>
      <c r="C582" s="170">
        <f>SubmittalSchedule!B580</f>
        <v>0</v>
      </c>
      <c r="D582" s="172">
        <v>0</v>
      </c>
      <c r="E582" s="171" t="d">
        <f>SubmittalSchedule!C580</f>
        <v>1899-12-30</v>
      </c>
      <c r="F582" s="174" t="d">
        <f t="shared" si="32"/>
        <v>1900-01-13</v>
      </c>
      <c r="G582" s="214" t="str">
        <f t="shared" ca="1" si="30"/>
        <v>Due</v>
      </c>
      <c r="H582" s="162">
        <f t="shared" si="31"/>
        <v>15</v>
      </c>
      <c r="I582" s="164"/>
      <c r="J582" s="164"/>
      <c r="K582" s="164"/>
      <c r="L582" s="164"/>
      <c r="M582" s="164"/>
      <c r="N582" s="164"/>
      <c r="O582" s="164"/>
      <c r="P582" s="164"/>
      <c r="Q582" s="164"/>
      <c r="R582" s="164"/>
      <c r="S582" s="164"/>
      <c r="T582" s="164"/>
      <c r="U582" s="165"/>
      <c r="V582" s="165"/>
      <c r="W582" s="164"/>
      <c r="X582" s="164"/>
      <c r="Y582" s="164"/>
      <c r="Z582" s="164"/>
      <c r="AA582" s="164"/>
      <c r="AB582" s="164"/>
      <c r="AC582" s="164"/>
      <c r="AD582" s="164"/>
      <c r="AE582" s="164"/>
      <c r="AF582" s="164"/>
      <c r="AG582" s="164"/>
      <c r="AH582" s="164"/>
      <c r="AI582" s="164"/>
      <c r="AJ582" s="164"/>
      <c r="AK582" s="164"/>
      <c r="AL582" s="164"/>
      <c r="AM582" s="164"/>
      <c r="AN582" s="164"/>
      <c r="AO582" s="164"/>
      <c r="AP582" s="164"/>
      <c r="AQ582" s="164"/>
      <c r="AR582" s="164"/>
      <c r="AS582" s="164"/>
      <c r="AT582" s="164"/>
      <c r="AU582" s="164"/>
      <c r="AV582" s="164"/>
      <c r="AW582" s="164"/>
      <c r="AX582" s="164"/>
      <c r="AY582" s="164"/>
      <c r="AZ582" s="164"/>
      <c r="BA582" s="164"/>
      <c r="BB582" s="164"/>
      <c r="BC582" s="164"/>
      <c r="BD582" s="164"/>
      <c r="BE582" s="164"/>
      <c r="BF582" s="164"/>
      <c r="BG582" s="164"/>
      <c r="BH582" s="164"/>
      <c r="BI582" s="164"/>
      <c r="BJ582" s="164"/>
      <c r="BK582" s="164"/>
      <c r="BL582" s="164"/>
    </row>
    <row r="583" spans="1:64" s="163" customFormat="1" ht="30" customHeight="1" thickBot="1" x14ac:dyDescent="0.4">
      <c r="A583" s="215"/>
      <c r="B583" s="169">
        <f>SubmittalSchedule!A581</f>
        <v>0</v>
      </c>
      <c r="C583" s="170">
        <f>SubmittalSchedule!B581</f>
        <v>0</v>
      </c>
      <c r="D583" s="172">
        <v>0</v>
      </c>
      <c r="E583" s="171" t="d">
        <f>SubmittalSchedule!C581</f>
        <v>1899-12-30</v>
      </c>
      <c r="F583" s="174" t="d">
        <f t="shared" si="32"/>
        <v>1900-01-13</v>
      </c>
      <c r="G583" s="214" t="str">
        <f t="shared" ca="1" si="30"/>
        <v>Due</v>
      </c>
      <c r="H583" s="162">
        <f t="shared" si="31"/>
        <v>15</v>
      </c>
      <c r="I583" s="164"/>
      <c r="J583" s="164"/>
      <c r="K583" s="164"/>
      <c r="L583" s="164"/>
      <c r="M583" s="164"/>
      <c r="N583" s="164"/>
      <c r="O583" s="164"/>
      <c r="P583" s="164"/>
      <c r="Q583" s="164"/>
      <c r="R583" s="164"/>
      <c r="S583" s="164"/>
      <c r="T583" s="164"/>
      <c r="U583" s="165"/>
      <c r="V583" s="165"/>
      <c r="W583" s="164"/>
      <c r="X583" s="164"/>
      <c r="Y583" s="164"/>
      <c r="Z583" s="164"/>
      <c r="AA583" s="164"/>
      <c r="AB583" s="164"/>
      <c r="AC583" s="164"/>
      <c r="AD583" s="164"/>
      <c r="AE583" s="164"/>
      <c r="AF583" s="164"/>
      <c r="AG583" s="164"/>
      <c r="AH583" s="164"/>
      <c r="AI583" s="164"/>
      <c r="AJ583" s="164"/>
      <c r="AK583" s="164"/>
      <c r="AL583" s="164"/>
      <c r="AM583" s="164"/>
      <c r="AN583" s="164"/>
      <c r="AO583" s="164"/>
      <c r="AP583" s="164"/>
      <c r="AQ583" s="164"/>
      <c r="AR583" s="164"/>
      <c r="AS583" s="164"/>
      <c r="AT583" s="164"/>
      <c r="AU583" s="164"/>
      <c r="AV583" s="164"/>
      <c r="AW583" s="164"/>
      <c r="AX583" s="164"/>
      <c r="AY583" s="164"/>
      <c r="AZ583" s="164"/>
      <c r="BA583" s="164"/>
      <c r="BB583" s="164"/>
      <c r="BC583" s="164"/>
      <c r="BD583" s="164"/>
      <c r="BE583" s="164"/>
      <c r="BF583" s="164"/>
      <c r="BG583" s="164"/>
      <c r="BH583" s="164"/>
      <c r="BI583" s="164"/>
      <c r="BJ583" s="164"/>
      <c r="BK583" s="164"/>
      <c r="BL583" s="164"/>
    </row>
    <row r="584" spans="1:64" s="163" customFormat="1" ht="30" customHeight="1" thickBot="1" x14ac:dyDescent="0.4">
      <c r="A584" s="215"/>
      <c r="B584" s="169">
        <f>SubmittalSchedule!A582</f>
        <v>0</v>
      </c>
      <c r="C584" s="170">
        <f>SubmittalSchedule!B582</f>
        <v>0</v>
      </c>
      <c r="D584" s="172">
        <v>0</v>
      </c>
      <c r="E584" s="171" t="d">
        <f>SubmittalSchedule!C582</f>
        <v>1899-12-30</v>
      </c>
      <c r="F584" s="174" t="d">
        <f t="shared" si="32"/>
        <v>1900-01-13</v>
      </c>
      <c r="G584" s="214" t="str">
        <f t="shared" ca="1" si="30"/>
        <v>Due</v>
      </c>
      <c r="H584" s="162">
        <f t="shared" si="31"/>
        <v>15</v>
      </c>
      <c r="I584" s="164"/>
      <c r="J584" s="164"/>
      <c r="K584" s="164"/>
      <c r="L584" s="164"/>
      <c r="M584" s="164"/>
      <c r="N584" s="164"/>
      <c r="O584" s="164"/>
      <c r="P584" s="164"/>
      <c r="Q584" s="164"/>
      <c r="R584" s="164"/>
      <c r="S584" s="164"/>
      <c r="T584" s="164"/>
      <c r="U584" s="165"/>
      <c r="V584" s="165"/>
      <c r="W584" s="164"/>
      <c r="X584" s="164"/>
      <c r="Y584" s="164"/>
      <c r="Z584" s="164"/>
      <c r="AA584" s="164"/>
      <c r="AB584" s="164"/>
      <c r="AC584" s="164"/>
      <c r="AD584" s="164"/>
      <c r="AE584" s="164"/>
      <c r="AF584" s="164"/>
      <c r="AG584" s="164"/>
      <c r="AH584" s="164"/>
      <c r="AI584" s="164"/>
      <c r="AJ584" s="164"/>
      <c r="AK584" s="164"/>
      <c r="AL584" s="164"/>
      <c r="AM584" s="164"/>
      <c r="AN584" s="164"/>
      <c r="AO584" s="164"/>
      <c r="AP584" s="164"/>
      <c r="AQ584" s="164"/>
      <c r="AR584" s="164"/>
      <c r="AS584" s="164"/>
      <c r="AT584" s="164"/>
      <c r="AU584" s="164"/>
      <c r="AV584" s="164"/>
      <c r="AW584" s="164"/>
      <c r="AX584" s="164"/>
      <c r="AY584" s="164"/>
      <c r="AZ584" s="164"/>
      <c r="BA584" s="164"/>
      <c r="BB584" s="164"/>
      <c r="BC584" s="164"/>
      <c r="BD584" s="164"/>
      <c r="BE584" s="164"/>
      <c r="BF584" s="164"/>
      <c r="BG584" s="164"/>
      <c r="BH584" s="164"/>
      <c r="BI584" s="164"/>
      <c r="BJ584" s="164"/>
      <c r="BK584" s="164"/>
      <c r="BL584" s="164"/>
    </row>
    <row r="585" spans="1:64" s="163" customFormat="1" ht="30" customHeight="1" thickBot="1" x14ac:dyDescent="0.4">
      <c r="A585" s="215"/>
      <c r="B585" s="169">
        <f>SubmittalSchedule!A583</f>
        <v>0</v>
      </c>
      <c r="C585" s="170">
        <f>SubmittalSchedule!B583</f>
        <v>0</v>
      </c>
      <c r="D585" s="172">
        <v>0</v>
      </c>
      <c r="E585" s="171" t="d">
        <f>SubmittalSchedule!C583</f>
        <v>1899-12-30</v>
      </c>
      <c r="F585" s="174" t="d">
        <f t="shared" si="32"/>
        <v>1900-01-13</v>
      </c>
      <c r="G585" s="214" t="str">
        <f t="shared" ref="G585:G648" ca="1" si="33">IF(E585 &lt;= TODAY(), "Due", "Not Due")</f>
        <v>Due</v>
      </c>
      <c r="H585" s="162">
        <f t="shared" si="31"/>
        <v>15</v>
      </c>
      <c r="I585" s="164"/>
      <c r="J585" s="164"/>
      <c r="K585" s="164"/>
      <c r="L585" s="164"/>
      <c r="M585" s="164"/>
      <c r="N585" s="164"/>
      <c r="O585" s="164"/>
      <c r="P585" s="164"/>
      <c r="Q585" s="164"/>
      <c r="R585" s="164"/>
      <c r="S585" s="164"/>
      <c r="T585" s="164"/>
      <c r="U585" s="165"/>
      <c r="V585" s="165"/>
      <c r="W585" s="164"/>
      <c r="X585" s="164"/>
      <c r="Y585" s="164"/>
      <c r="Z585" s="164"/>
      <c r="AA585" s="164"/>
      <c r="AB585" s="164"/>
      <c r="AC585" s="164"/>
      <c r="AD585" s="164"/>
      <c r="AE585" s="164"/>
      <c r="AF585" s="164"/>
      <c r="AG585" s="164"/>
      <c r="AH585" s="164"/>
      <c r="AI585" s="164"/>
      <c r="AJ585" s="164"/>
      <c r="AK585" s="164"/>
      <c r="AL585" s="164"/>
      <c r="AM585" s="164"/>
      <c r="AN585" s="164"/>
      <c r="AO585" s="164"/>
      <c r="AP585" s="164"/>
      <c r="AQ585" s="164"/>
      <c r="AR585" s="164"/>
      <c r="AS585" s="164"/>
      <c r="AT585" s="164"/>
      <c r="AU585" s="164"/>
      <c r="AV585" s="164"/>
      <c r="AW585" s="164"/>
      <c r="AX585" s="164"/>
      <c r="AY585" s="164"/>
      <c r="AZ585" s="164"/>
      <c r="BA585" s="164"/>
      <c r="BB585" s="164"/>
      <c r="BC585" s="164"/>
      <c r="BD585" s="164"/>
      <c r="BE585" s="164"/>
      <c r="BF585" s="164"/>
      <c r="BG585" s="164"/>
      <c r="BH585" s="164"/>
      <c r="BI585" s="164"/>
      <c r="BJ585" s="164"/>
      <c r="BK585" s="164"/>
      <c r="BL585" s="164"/>
    </row>
    <row r="586" spans="1:64" s="163" customFormat="1" ht="30" customHeight="1" thickBot="1" x14ac:dyDescent="0.4">
      <c r="A586" s="215"/>
      <c r="B586" s="169">
        <f>SubmittalSchedule!A584</f>
        <v>0</v>
      </c>
      <c r="C586" s="170">
        <f>SubmittalSchedule!B584</f>
        <v>0</v>
      </c>
      <c r="D586" s="172">
        <v>0</v>
      </c>
      <c r="E586" s="171" t="d">
        <f>SubmittalSchedule!C584</f>
        <v>1899-12-30</v>
      </c>
      <c r="F586" s="174" t="d">
        <f t="shared" si="32"/>
        <v>1900-01-13</v>
      </c>
      <c r="G586" s="214" t="str">
        <f t="shared" ca="1" si="33"/>
        <v>Due</v>
      </c>
      <c r="H586" s="162">
        <f t="shared" si="31"/>
        <v>15</v>
      </c>
      <c r="I586" s="164"/>
      <c r="J586" s="164"/>
      <c r="K586" s="164"/>
      <c r="L586" s="164"/>
      <c r="M586" s="164"/>
      <c r="N586" s="164"/>
      <c r="O586" s="164"/>
      <c r="P586" s="164"/>
      <c r="Q586" s="164"/>
      <c r="R586" s="164"/>
      <c r="S586" s="164"/>
      <c r="T586" s="164"/>
      <c r="U586" s="165"/>
      <c r="V586" s="165"/>
      <c r="W586" s="164"/>
      <c r="X586" s="164"/>
      <c r="Y586" s="164"/>
      <c r="Z586" s="164"/>
      <c r="AA586" s="164"/>
      <c r="AB586" s="164"/>
      <c r="AC586" s="164"/>
      <c r="AD586" s="164"/>
      <c r="AE586" s="164"/>
      <c r="AF586" s="164"/>
      <c r="AG586" s="164"/>
      <c r="AH586" s="164"/>
      <c r="AI586" s="164"/>
      <c r="AJ586" s="164"/>
      <c r="AK586" s="164"/>
      <c r="AL586" s="164"/>
      <c r="AM586" s="164"/>
      <c r="AN586" s="164"/>
      <c r="AO586" s="164"/>
      <c r="AP586" s="164"/>
      <c r="AQ586" s="164"/>
      <c r="AR586" s="164"/>
      <c r="AS586" s="164"/>
      <c r="AT586" s="164"/>
      <c r="AU586" s="164"/>
      <c r="AV586" s="164"/>
      <c r="AW586" s="164"/>
      <c r="AX586" s="164"/>
      <c r="AY586" s="164"/>
      <c r="AZ586" s="164"/>
      <c r="BA586" s="164"/>
      <c r="BB586" s="164"/>
      <c r="BC586" s="164"/>
      <c r="BD586" s="164"/>
      <c r="BE586" s="164"/>
      <c r="BF586" s="164"/>
      <c r="BG586" s="164"/>
      <c r="BH586" s="164"/>
      <c r="BI586" s="164"/>
      <c r="BJ586" s="164"/>
      <c r="BK586" s="164"/>
      <c r="BL586" s="164"/>
    </row>
    <row r="587" spans="1:64" s="163" customFormat="1" ht="30" customHeight="1" thickBot="1" x14ac:dyDescent="0.4">
      <c r="A587" s="215"/>
      <c r="B587" s="169">
        <f>SubmittalSchedule!A585</f>
        <v>0</v>
      </c>
      <c r="C587" s="170">
        <f>SubmittalSchedule!B585</f>
        <v>0</v>
      </c>
      <c r="D587" s="172">
        <v>0</v>
      </c>
      <c r="E587" s="171" t="d">
        <f>SubmittalSchedule!C585</f>
        <v>1899-12-30</v>
      </c>
      <c r="F587" s="174" t="d">
        <f t="shared" si="32"/>
        <v>1900-01-13</v>
      </c>
      <c r="G587" s="214" t="str">
        <f t="shared" ca="1" si="33"/>
        <v>Due</v>
      </c>
      <c r="H587" s="162">
        <f t="shared" si="31"/>
        <v>15</v>
      </c>
      <c r="I587" s="164"/>
      <c r="J587" s="164"/>
      <c r="K587" s="164"/>
      <c r="L587" s="164"/>
      <c r="M587" s="164"/>
      <c r="N587" s="164"/>
      <c r="O587" s="164"/>
      <c r="P587" s="164"/>
      <c r="Q587" s="164"/>
      <c r="R587" s="164"/>
      <c r="S587" s="164"/>
      <c r="T587" s="164"/>
      <c r="U587" s="165"/>
      <c r="V587" s="165"/>
      <c r="W587" s="164"/>
      <c r="X587" s="164"/>
      <c r="Y587" s="164"/>
      <c r="Z587" s="164"/>
      <c r="AA587" s="164"/>
      <c r="AB587" s="164"/>
      <c r="AC587" s="164"/>
      <c r="AD587" s="164"/>
      <c r="AE587" s="164"/>
      <c r="AF587" s="164"/>
      <c r="AG587" s="164"/>
      <c r="AH587" s="164"/>
      <c r="AI587" s="164"/>
      <c r="AJ587" s="164"/>
      <c r="AK587" s="164"/>
      <c r="AL587" s="164"/>
      <c r="AM587" s="164"/>
      <c r="AN587" s="164"/>
      <c r="AO587" s="164"/>
      <c r="AP587" s="164"/>
      <c r="AQ587" s="164"/>
      <c r="AR587" s="164"/>
      <c r="AS587" s="164"/>
      <c r="AT587" s="164"/>
      <c r="AU587" s="164"/>
      <c r="AV587" s="164"/>
      <c r="AW587" s="164"/>
      <c r="AX587" s="164"/>
      <c r="AY587" s="164"/>
      <c r="AZ587" s="164"/>
      <c r="BA587" s="164"/>
      <c r="BB587" s="164"/>
      <c r="BC587" s="164"/>
      <c r="BD587" s="164"/>
      <c r="BE587" s="164"/>
      <c r="BF587" s="164"/>
      <c r="BG587" s="164"/>
      <c r="BH587" s="164"/>
      <c r="BI587" s="164"/>
      <c r="BJ587" s="164"/>
      <c r="BK587" s="164"/>
      <c r="BL587" s="164"/>
    </row>
    <row r="588" spans="1:64" s="163" customFormat="1" ht="30" customHeight="1" thickBot="1" x14ac:dyDescent="0.4">
      <c r="A588" s="215"/>
      <c r="B588" s="169">
        <f>SubmittalSchedule!A586</f>
        <v>0</v>
      </c>
      <c r="C588" s="170">
        <f>SubmittalSchedule!B586</f>
        <v>0</v>
      </c>
      <c r="D588" s="172">
        <v>0</v>
      </c>
      <c r="E588" s="171" t="d">
        <f>SubmittalSchedule!C586</f>
        <v>1899-12-30</v>
      </c>
      <c r="F588" s="174" t="d">
        <f t="shared" si="32"/>
        <v>1900-01-13</v>
      </c>
      <c r="G588" s="214" t="str">
        <f t="shared" ca="1" si="33"/>
        <v>Due</v>
      </c>
      <c r="H588" s="162">
        <f t="shared" si="31"/>
        <v>15</v>
      </c>
      <c r="I588" s="164"/>
      <c r="J588" s="164"/>
      <c r="K588" s="164"/>
      <c r="L588" s="164"/>
      <c r="M588" s="164"/>
      <c r="N588" s="164"/>
      <c r="O588" s="164"/>
      <c r="P588" s="164"/>
      <c r="Q588" s="164"/>
      <c r="R588" s="164"/>
      <c r="S588" s="164"/>
      <c r="T588" s="164"/>
      <c r="U588" s="165"/>
      <c r="V588" s="165"/>
      <c r="W588" s="164"/>
      <c r="X588" s="164"/>
      <c r="Y588" s="164"/>
      <c r="Z588" s="164"/>
      <c r="AA588" s="164"/>
      <c r="AB588" s="164"/>
      <c r="AC588" s="164"/>
      <c r="AD588" s="164"/>
      <c r="AE588" s="164"/>
      <c r="AF588" s="164"/>
      <c r="AG588" s="164"/>
      <c r="AH588" s="164"/>
      <c r="AI588" s="164"/>
      <c r="AJ588" s="164"/>
      <c r="AK588" s="164"/>
      <c r="AL588" s="164"/>
      <c r="AM588" s="164"/>
      <c r="AN588" s="164"/>
      <c r="AO588" s="164"/>
      <c r="AP588" s="164"/>
      <c r="AQ588" s="164"/>
      <c r="AR588" s="164"/>
      <c r="AS588" s="164"/>
      <c r="AT588" s="164"/>
      <c r="AU588" s="164"/>
      <c r="AV588" s="164"/>
      <c r="AW588" s="164"/>
      <c r="AX588" s="164"/>
      <c r="AY588" s="164"/>
      <c r="AZ588" s="164"/>
      <c r="BA588" s="164"/>
      <c r="BB588" s="164"/>
      <c r="BC588" s="164"/>
      <c r="BD588" s="164"/>
      <c r="BE588" s="164"/>
      <c r="BF588" s="164"/>
      <c r="BG588" s="164"/>
      <c r="BH588" s="164"/>
      <c r="BI588" s="164"/>
      <c r="BJ588" s="164"/>
      <c r="BK588" s="164"/>
      <c r="BL588" s="164"/>
    </row>
    <row r="589" spans="1:64" s="163" customFormat="1" ht="30" customHeight="1" thickBot="1" x14ac:dyDescent="0.4">
      <c r="A589" s="215"/>
      <c r="B589" s="169">
        <f>SubmittalSchedule!A587</f>
        <v>0</v>
      </c>
      <c r="C589" s="170">
        <f>SubmittalSchedule!B587</f>
        <v>0</v>
      </c>
      <c r="D589" s="172">
        <v>0</v>
      </c>
      <c r="E589" s="171" t="d">
        <f>SubmittalSchedule!C587</f>
        <v>1899-12-30</v>
      </c>
      <c r="F589" s="174" t="d">
        <f t="shared" si="32"/>
        <v>1900-01-13</v>
      </c>
      <c r="G589" s="214" t="str">
        <f t="shared" ca="1" si="33"/>
        <v>Due</v>
      </c>
      <c r="H589" s="162">
        <f t="shared" si="31"/>
        <v>15</v>
      </c>
      <c r="I589" s="164"/>
      <c r="J589" s="164"/>
      <c r="K589" s="164"/>
      <c r="L589" s="164"/>
      <c r="M589" s="164"/>
      <c r="N589" s="164"/>
      <c r="O589" s="164"/>
      <c r="P589" s="164"/>
      <c r="Q589" s="164"/>
      <c r="R589" s="164"/>
      <c r="S589" s="164"/>
      <c r="T589" s="164"/>
      <c r="U589" s="165"/>
      <c r="V589" s="165"/>
      <c r="W589" s="164"/>
      <c r="X589" s="164"/>
      <c r="Y589" s="164"/>
      <c r="Z589" s="164"/>
      <c r="AA589" s="164"/>
      <c r="AB589" s="164"/>
      <c r="AC589" s="164"/>
      <c r="AD589" s="164"/>
      <c r="AE589" s="164"/>
      <c r="AF589" s="164"/>
      <c r="AG589" s="164"/>
      <c r="AH589" s="164"/>
      <c r="AI589" s="164"/>
      <c r="AJ589" s="164"/>
      <c r="AK589" s="164"/>
      <c r="AL589" s="164"/>
      <c r="AM589" s="164"/>
      <c r="AN589" s="164"/>
      <c r="AO589" s="164"/>
      <c r="AP589" s="164"/>
      <c r="AQ589" s="164"/>
      <c r="AR589" s="164"/>
      <c r="AS589" s="164"/>
      <c r="AT589" s="164"/>
      <c r="AU589" s="164"/>
      <c r="AV589" s="164"/>
      <c r="AW589" s="164"/>
      <c r="AX589" s="164"/>
      <c r="AY589" s="164"/>
      <c r="AZ589" s="164"/>
      <c r="BA589" s="164"/>
      <c r="BB589" s="164"/>
      <c r="BC589" s="164"/>
      <c r="BD589" s="164"/>
      <c r="BE589" s="164"/>
      <c r="BF589" s="164"/>
      <c r="BG589" s="164"/>
      <c r="BH589" s="164"/>
      <c r="BI589" s="164"/>
      <c r="BJ589" s="164"/>
      <c r="BK589" s="164"/>
      <c r="BL589" s="164"/>
    </row>
    <row r="590" spans="1:64" s="163" customFormat="1" ht="30" customHeight="1" thickBot="1" x14ac:dyDescent="0.4">
      <c r="A590" s="215"/>
      <c r="B590" s="169">
        <f>SubmittalSchedule!A588</f>
        <v>0</v>
      </c>
      <c r="C590" s="170">
        <f>SubmittalSchedule!B588</f>
        <v>0</v>
      </c>
      <c r="D590" s="172">
        <v>0</v>
      </c>
      <c r="E590" s="171" t="d">
        <f>SubmittalSchedule!C588</f>
        <v>1899-12-30</v>
      </c>
      <c r="F590" s="174" t="d">
        <f t="shared" si="32"/>
        <v>1900-01-13</v>
      </c>
      <c r="G590" s="214" t="str">
        <f t="shared" ca="1" si="33"/>
        <v>Due</v>
      </c>
      <c r="H590" s="162">
        <f t="shared" si="31"/>
        <v>15</v>
      </c>
      <c r="I590" s="164"/>
      <c r="J590" s="164"/>
      <c r="K590" s="164"/>
      <c r="L590" s="164"/>
      <c r="M590" s="164"/>
      <c r="N590" s="164"/>
      <c r="O590" s="164"/>
      <c r="P590" s="164"/>
      <c r="Q590" s="164"/>
      <c r="R590" s="164"/>
      <c r="S590" s="164"/>
      <c r="T590" s="164"/>
      <c r="U590" s="165"/>
      <c r="V590" s="165"/>
      <c r="W590" s="164"/>
      <c r="X590" s="164"/>
      <c r="Y590" s="164"/>
      <c r="Z590" s="164"/>
      <c r="AA590" s="164"/>
      <c r="AB590" s="164"/>
      <c r="AC590" s="164"/>
      <c r="AD590" s="164"/>
      <c r="AE590" s="164"/>
      <c r="AF590" s="164"/>
      <c r="AG590" s="164"/>
      <c r="AH590" s="164"/>
      <c r="AI590" s="164"/>
      <c r="AJ590" s="164"/>
      <c r="AK590" s="164"/>
      <c r="AL590" s="164"/>
      <c r="AM590" s="164"/>
      <c r="AN590" s="164"/>
      <c r="AO590" s="164"/>
      <c r="AP590" s="164"/>
      <c r="AQ590" s="164"/>
      <c r="AR590" s="164"/>
      <c r="AS590" s="164"/>
      <c r="AT590" s="164"/>
      <c r="AU590" s="164"/>
      <c r="AV590" s="164"/>
      <c r="AW590" s="164"/>
      <c r="AX590" s="164"/>
      <c r="AY590" s="164"/>
      <c r="AZ590" s="164"/>
      <c r="BA590" s="164"/>
      <c r="BB590" s="164"/>
      <c r="BC590" s="164"/>
      <c r="BD590" s="164"/>
      <c r="BE590" s="164"/>
      <c r="BF590" s="164"/>
      <c r="BG590" s="164"/>
      <c r="BH590" s="164"/>
      <c r="BI590" s="164"/>
      <c r="BJ590" s="164"/>
      <c r="BK590" s="164"/>
      <c r="BL590" s="164"/>
    </row>
    <row r="591" spans="1:64" s="163" customFormat="1" ht="30" customHeight="1" thickBot="1" x14ac:dyDescent="0.4">
      <c r="A591" s="215"/>
      <c r="B591" s="169">
        <f>SubmittalSchedule!A589</f>
        <v>0</v>
      </c>
      <c r="C591" s="170">
        <f>SubmittalSchedule!B589</f>
        <v>0</v>
      </c>
      <c r="D591" s="172">
        <v>0</v>
      </c>
      <c r="E591" s="171" t="d">
        <f>SubmittalSchedule!C589</f>
        <v>1899-12-30</v>
      </c>
      <c r="F591" s="174" t="d">
        <f t="shared" si="32"/>
        <v>1900-01-13</v>
      </c>
      <c r="G591" s="214" t="str">
        <f t="shared" ca="1" si="33"/>
        <v>Due</v>
      </c>
      <c r="H591" s="162">
        <f t="shared" si="31"/>
        <v>15</v>
      </c>
      <c r="I591" s="164"/>
      <c r="J591" s="164"/>
      <c r="K591" s="164"/>
      <c r="L591" s="164"/>
      <c r="M591" s="164"/>
      <c r="N591" s="164"/>
      <c r="O591" s="164"/>
      <c r="P591" s="164"/>
      <c r="Q591" s="164"/>
      <c r="R591" s="164"/>
      <c r="S591" s="164"/>
      <c r="T591" s="164"/>
      <c r="U591" s="165"/>
      <c r="V591" s="165"/>
      <c r="W591" s="164"/>
      <c r="X591" s="164"/>
      <c r="Y591" s="164"/>
      <c r="Z591" s="164"/>
      <c r="AA591" s="164"/>
      <c r="AB591" s="164"/>
      <c r="AC591" s="164"/>
      <c r="AD591" s="164"/>
      <c r="AE591" s="164"/>
      <c r="AF591" s="164"/>
      <c r="AG591" s="164"/>
      <c r="AH591" s="164"/>
      <c r="AI591" s="164"/>
      <c r="AJ591" s="164"/>
      <c r="AK591" s="164"/>
      <c r="AL591" s="164"/>
      <c r="AM591" s="164"/>
      <c r="AN591" s="164"/>
      <c r="AO591" s="164"/>
      <c r="AP591" s="164"/>
      <c r="AQ591" s="164"/>
      <c r="AR591" s="164"/>
      <c r="AS591" s="164"/>
      <c r="AT591" s="164"/>
      <c r="AU591" s="164"/>
      <c r="AV591" s="164"/>
      <c r="AW591" s="164"/>
      <c r="AX591" s="164"/>
      <c r="AY591" s="164"/>
      <c r="AZ591" s="164"/>
      <c r="BA591" s="164"/>
      <c r="BB591" s="164"/>
      <c r="BC591" s="164"/>
      <c r="BD591" s="164"/>
      <c r="BE591" s="164"/>
      <c r="BF591" s="164"/>
      <c r="BG591" s="164"/>
      <c r="BH591" s="164"/>
      <c r="BI591" s="164"/>
      <c r="BJ591" s="164"/>
      <c r="BK591" s="164"/>
      <c r="BL591" s="164"/>
    </row>
    <row r="592" spans="1:64" s="163" customFormat="1" ht="30" customHeight="1" thickBot="1" x14ac:dyDescent="0.4">
      <c r="A592" s="215"/>
      <c r="B592" s="169">
        <f>SubmittalSchedule!A590</f>
        <v>0</v>
      </c>
      <c r="C592" s="170">
        <f>SubmittalSchedule!B590</f>
        <v>0</v>
      </c>
      <c r="D592" s="172">
        <v>0</v>
      </c>
      <c r="E592" s="171" t="d">
        <f>SubmittalSchedule!C590</f>
        <v>1899-12-30</v>
      </c>
      <c r="F592" s="174" t="d">
        <f t="shared" si="32"/>
        <v>1900-01-13</v>
      </c>
      <c r="G592" s="214" t="str">
        <f t="shared" ca="1" si="33"/>
        <v>Due</v>
      </c>
      <c r="H592" s="162">
        <f t="shared" si="31"/>
        <v>15</v>
      </c>
      <c r="I592" s="164"/>
      <c r="J592" s="164"/>
      <c r="K592" s="164"/>
      <c r="L592" s="164"/>
      <c r="M592" s="164"/>
      <c r="N592" s="164"/>
      <c r="O592" s="164"/>
      <c r="P592" s="164"/>
      <c r="Q592" s="164"/>
      <c r="R592" s="164"/>
      <c r="S592" s="164"/>
      <c r="T592" s="164"/>
      <c r="U592" s="165"/>
      <c r="V592" s="165"/>
      <c r="W592" s="164"/>
      <c r="X592" s="164"/>
      <c r="Y592" s="164"/>
      <c r="Z592" s="164"/>
      <c r="AA592" s="164"/>
      <c r="AB592" s="164"/>
      <c r="AC592" s="164"/>
      <c r="AD592" s="164"/>
      <c r="AE592" s="164"/>
      <c r="AF592" s="164"/>
      <c r="AG592" s="164"/>
      <c r="AH592" s="164"/>
      <c r="AI592" s="164"/>
      <c r="AJ592" s="164"/>
      <c r="AK592" s="164"/>
      <c r="AL592" s="164"/>
      <c r="AM592" s="164"/>
      <c r="AN592" s="164"/>
      <c r="AO592" s="164"/>
      <c r="AP592" s="164"/>
      <c r="AQ592" s="164"/>
      <c r="AR592" s="164"/>
      <c r="AS592" s="164"/>
      <c r="AT592" s="164"/>
      <c r="AU592" s="164"/>
      <c r="AV592" s="164"/>
      <c r="AW592" s="164"/>
      <c r="AX592" s="164"/>
      <c r="AY592" s="164"/>
      <c r="AZ592" s="164"/>
      <c r="BA592" s="164"/>
      <c r="BB592" s="164"/>
      <c r="BC592" s="164"/>
      <c r="BD592" s="164"/>
      <c r="BE592" s="164"/>
      <c r="BF592" s="164"/>
      <c r="BG592" s="164"/>
      <c r="BH592" s="164"/>
      <c r="BI592" s="164"/>
      <c r="BJ592" s="164"/>
      <c r="BK592" s="164"/>
      <c r="BL592" s="164"/>
    </row>
    <row r="593" spans="1:64" s="163" customFormat="1" ht="30" customHeight="1" thickBot="1" x14ac:dyDescent="0.4">
      <c r="A593" s="215"/>
      <c r="B593" s="169">
        <f>SubmittalSchedule!A591</f>
        <v>0</v>
      </c>
      <c r="C593" s="170">
        <f>SubmittalSchedule!B591</f>
        <v>0</v>
      </c>
      <c r="D593" s="172">
        <v>0</v>
      </c>
      <c r="E593" s="171" t="d">
        <f>SubmittalSchedule!C591</f>
        <v>1899-12-30</v>
      </c>
      <c r="F593" s="174" t="d">
        <f t="shared" si="32"/>
        <v>1900-01-13</v>
      </c>
      <c r="G593" s="214" t="str">
        <f t="shared" ca="1" si="33"/>
        <v>Due</v>
      </c>
      <c r="H593" s="162">
        <f t="shared" si="31"/>
        <v>15</v>
      </c>
      <c r="I593" s="164"/>
      <c r="J593" s="164"/>
      <c r="K593" s="164"/>
      <c r="L593" s="164"/>
      <c r="M593" s="164"/>
      <c r="N593" s="164"/>
      <c r="O593" s="164"/>
      <c r="P593" s="164"/>
      <c r="Q593" s="164"/>
      <c r="R593" s="164"/>
      <c r="S593" s="164"/>
      <c r="T593" s="164"/>
      <c r="U593" s="165"/>
      <c r="V593" s="165"/>
      <c r="W593" s="164"/>
      <c r="X593" s="164"/>
      <c r="Y593" s="164"/>
      <c r="Z593" s="164"/>
      <c r="AA593" s="164"/>
      <c r="AB593" s="164"/>
      <c r="AC593" s="164"/>
      <c r="AD593" s="164"/>
      <c r="AE593" s="164"/>
      <c r="AF593" s="164"/>
      <c r="AG593" s="164"/>
      <c r="AH593" s="164"/>
      <c r="AI593" s="164"/>
      <c r="AJ593" s="164"/>
      <c r="AK593" s="164"/>
      <c r="AL593" s="164"/>
      <c r="AM593" s="164"/>
      <c r="AN593" s="164"/>
      <c r="AO593" s="164"/>
      <c r="AP593" s="164"/>
      <c r="AQ593" s="164"/>
      <c r="AR593" s="164"/>
      <c r="AS593" s="164"/>
      <c r="AT593" s="164"/>
      <c r="AU593" s="164"/>
      <c r="AV593" s="164"/>
      <c r="AW593" s="164"/>
      <c r="AX593" s="164"/>
      <c r="AY593" s="164"/>
      <c r="AZ593" s="164"/>
      <c r="BA593" s="164"/>
      <c r="BB593" s="164"/>
      <c r="BC593" s="164"/>
      <c r="BD593" s="164"/>
      <c r="BE593" s="164"/>
      <c r="BF593" s="164"/>
      <c r="BG593" s="164"/>
      <c r="BH593" s="164"/>
      <c r="BI593" s="164"/>
      <c r="BJ593" s="164"/>
      <c r="BK593" s="164"/>
      <c r="BL593" s="164"/>
    </row>
    <row r="594" spans="1:64" s="163" customFormat="1" ht="30" customHeight="1" thickBot="1" x14ac:dyDescent="0.4">
      <c r="A594" s="215"/>
      <c r="B594" s="169">
        <f>SubmittalSchedule!A592</f>
        <v>0</v>
      </c>
      <c r="C594" s="170">
        <f>SubmittalSchedule!B592</f>
        <v>0</v>
      </c>
      <c r="D594" s="172">
        <v>0</v>
      </c>
      <c r="E594" s="171" t="d">
        <f>SubmittalSchedule!C592</f>
        <v>1899-12-30</v>
      </c>
      <c r="F594" s="174" t="d">
        <f t="shared" si="32"/>
        <v>1900-01-13</v>
      </c>
      <c r="G594" s="214" t="str">
        <f t="shared" ca="1" si="33"/>
        <v>Due</v>
      </c>
      <c r="H594" s="162">
        <f t="shared" si="31"/>
        <v>15</v>
      </c>
      <c r="I594" s="164"/>
      <c r="J594" s="164"/>
      <c r="K594" s="164"/>
      <c r="L594" s="164"/>
      <c r="M594" s="164"/>
      <c r="N594" s="164"/>
      <c r="O594" s="164"/>
      <c r="P594" s="164"/>
      <c r="Q594" s="164"/>
      <c r="R594" s="164"/>
      <c r="S594" s="164"/>
      <c r="T594" s="164"/>
      <c r="U594" s="165"/>
      <c r="V594" s="165"/>
      <c r="W594" s="164"/>
      <c r="X594" s="164"/>
      <c r="Y594" s="164"/>
      <c r="Z594" s="164"/>
      <c r="AA594" s="164"/>
      <c r="AB594" s="164"/>
      <c r="AC594" s="164"/>
      <c r="AD594" s="164"/>
      <c r="AE594" s="164"/>
      <c r="AF594" s="164"/>
      <c r="AG594" s="164"/>
      <c r="AH594" s="164"/>
      <c r="AI594" s="164"/>
      <c r="AJ594" s="164"/>
      <c r="AK594" s="164"/>
      <c r="AL594" s="164"/>
      <c r="AM594" s="164"/>
      <c r="AN594" s="164"/>
      <c r="AO594" s="164"/>
      <c r="AP594" s="164"/>
      <c r="AQ594" s="164"/>
      <c r="AR594" s="164"/>
      <c r="AS594" s="164"/>
      <c r="AT594" s="164"/>
      <c r="AU594" s="164"/>
      <c r="AV594" s="164"/>
      <c r="AW594" s="164"/>
      <c r="AX594" s="164"/>
      <c r="AY594" s="164"/>
      <c r="AZ594" s="164"/>
      <c r="BA594" s="164"/>
      <c r="BB594" s="164"/>
      <c r="BC594" s="164"/>
      <c r="BD594" s="164"/>
      <c r="BE594" s="164"/>
      <c r="BF594" s="164"/>
      <c r="BG594" s="164"/>
      <c r="BH594" s="164"/>
      <c r="BI594" s="164"/>
      <c r="BJ594" s="164"/>
      <c r="BK594" s="164"/>
      <c r="BL594" s="164"/>
    </row>
    <row r="595" spans="1:64" s="163" customFormat="1" ht="30" customHeight="1" thickBot="1" x14ac:dyDescent="0.4">
      <c r="A595" s="215"/>
      <c r="B595" s="169">
        <f>SubmittalSchedule!A593</f>
        <v>0</v>
      </c>
      <c r="C595" s="170">
        <f>SubmittalSchedule!B593</f>
        <v>0</v>
      </c>
      <c r="D595" s="172">
        <v>0</v>
      </c>
      <c r="E595" s="171" t="d">
        <f>SubmittalSchedule!C593</f>
        <v>1899-12-30</v>
      </c>
      <c r="F595" s="174" t="d">
        <f t="shared" si="32"/>
        <v>1900-01-13</v>
      </c>
      <c r="G595" s="214" t="str">
        <f t="shared" ca="1" si="33"/>
        <v>Due</v>
      </c>
      <c r="H595" s="162">
        <f t="shared" si="31"/>
        <v>15</v>
      </c>
      <c r="I595" s="164"/>
      <c r="J595" s="164"/>
      <c r="K595" s="164"/>
      <c r="L595" s="164"/>
      <c r="M595" s="164"/>
      <c r="N595" s="164"/>
      <c r="O595" s="164"/>
      <c r="P595" s="164"/>
      <c r="Q595" s="164"/>
      <c r="R595" s="164"/>
      <c r="S595" s="164"/>
      <c r="T595" s="164"/>
      <c r="U595" s="165"/>
      <c r="V595" s="165"/>
      <c r="W595" s="164"/>
      <c r="X595" s="164"/>
      <c r="Y595" s="164"/>
      <c r="Z595" s="164"/>
      <c r="AA595" s="164"/>
      <c r="AB595" s="164"/>
      <c r="AC595" s="164"/>
      <c r="AD595" s="164"/>
      <c r="AE595" s="164"/>
      <c r="AF595" s="164"/>
      <c r="AG595" s="164"/>
      <c r="AH595" s="164"/>
      <c r="AI595" s="164"/>
      <c r="AJ595" s="164"/>
      <c r="AK595" s="164"/>
      <c r="AL595" s="164"/>
      <c r="AM595" s="164"/>
      <c r="AN595" s="164"/>
      <c r="AO595" s="164"/>
      <c r="AP595" s="164"/>
      <c r="AQ595" s="164"/>
      <c r="AR595" s="164"/>
      <c r="AS595" s="164"/>
      <c r="AT595" s="164"/>
      <c r="AU595" s="164"/>
      <c r="AV595" s="164"/>
      <c r="AW595" s="164"/>
      <c r="AX595" s="164"/>
      <c r="AY595" s="164"/>
      <c r="AZ595" s="164"/>
      <c r="BA595" s="164"/>
      <c r="BB595" s="164"/>
      <c r="BC595" s="164"/>
      <c r="BD595" s="164"/>
      <c r="BE595" s="164"/>
      <c r="BF595" s="164"/>
      <c r="BG595" s="164"/>
      <c r="BH595" s="164"/>
      <c r="BI595" s="164"/>
      <c r="BJ595" s="164"/>
      <c r="BK595" s="164"/>
      <c r="BL595" s="164"/>
    </row>
    <row r="596" spans="1:64" s="163" customFormat="1" ht="30" customHeight="1" thickBot="1" x14ac:dyDescent="0.4">
      <c r="A596" s="215"/>
      <c r="B596" s="169">
        <f>SubmittalSchedule!A594</f>
        <v>0</v>
      </c>
      <c r="C596" s="170">
        <f>SubmittalSchedule!B594</f>
        <v>0</v>
      </c>
      <c r="D596" s="172">
        <v>0</v>
      </c>
      <c r="E596" s="171" t="d">
        <f>SubmittalSchedule!C594</f>
        <v>1899-12-30</v>
      </c>
      <c r="F596" s="174" t="d">
        <f t="shared" si="32"/>
        <v>1900-01-13</v>
      </c>
      <c r="G596" s="214" t="str">
        <f t="shared" ca="1" si="33"/>
        <v>Due</v>
      </c>
      <c r="H596" s="162">
        <f t="shared" si="31"/>
        <v>15</v>
      </c>
      <c r="I596" s="164"/>
      <c r="J596" s="164"/>
      <c r="K596" s="164"/>
      <c r="L596" s="164"/>
      <c r="M596" s="164"/>
      <c r="N596" s="164"/>
      <c r="O596" s="164"/>
      <c r="P596" s="164"/>
      <c r="Q596" s="164"/>
      <c r="R596" s="164"/>
      <c r="S596" s="164"/>
      <c r="T596" s="164"/>
      <c r="U596" s="165"/>
      <c r="V596" s="165"/>
      <c r="W596" s="164"/>
      <c r="X596" s="164"/>
      <c r="Y596" s="164"/>
      <c r="Z596" s="164"/>
      <c r="AA596" s="164"/>
      <c r="AB596" s="164"/>
      <c r="AC596" s="164"/>
      <c r="AD596" s="164"/>
      <c r="AE596" s="164"/>
      <c r="AF596" s="164"/>
      <c r="AG596" s="164"/>
      <c r="AH596" s="164"/>
      <c r="AI596" s="164"/>
      <c r="AJ596" s="164"/>
      <c r="AK596" s="164"/>
      <c r="AL596" s="164"/>
      <c r="AM596" s="164"/>
      <c r="AN596" s="164"/>
      <c r="AO596" s="164"/>
      <c r="AP596" s="164"/>
      <c r="AQ596" s="164"/>
      <c r="AR596" s="164"/>
      <c r="AS596" s="164"/>
      <c r="AT596" s="164"/>
      <c r="AU596" s="164"/>
      <c r="AV596" s="164"/>
      <c r="AW596" s="164"/>
      <c r="AX596" s="164"/>
      <c r="AY596" s="164"/>
      <c r="AZ596" s="164"/>
      <c r="BA596" s="164"/>
      <c r="BB596" s="164"/>
      <c r="BC596" s="164"/>
      <c r="BD596" s="164"/>
      <c r="BE596" s="164"/>
      <c r="BF596" s="164"/>
      <c r="BG596" s="164"/>
      <c r="BH596" s="164"/>
      <c r="BI596" s="164"/>
      <c r="BJ596" s="164"/>
      <c r="BK596" s="164"/>
      <c r="BL596" s="164"/>
    </row>
    <row r="597" spans="1:64" ht="30" customHeight="1" x14ac:dyDescent="0.35">
      <c r="B597" s="169">
        <f>SubmittalSchedule!A595</f>
        <v>0</v>
      </c>
      <c r="C597" s="170">
        <f>SubmittalSchedule!B595</f>
        <v>0</v>
      </c>
      <c r="D597" s="172">
        <v>0</v>
      </c>
      <c r="E597" s="171" t="d">
        <f>SubmittalSchedule!C595</f>
        <v>1899-12-30</v>
      </c>
      <c r="F597" s="174" t="d">
        <f t="shared" si="32"/>
        <v>1900-01-13</v>
      </c>
      <c r="G597" s="214" t="str">
        <f t="shared" ca="1" si="33"/>
        <v>Due</v>
      </c>
    </row>
    <row r="598" spans="1:64" ht="30" customHeight="1" x14ac:dyDescent="0.35">
      <c r="B598" s="169">
        <f>SubmittalSchedule!A596</f>
        <v>0</v>
      </c>
      <c r="C598" s="170">
        <f>SubmittalSchedule!B596</f>
        <v>0</v>
      </c>
      <c r="D598" s="172">
        <v>0</v>
      </c>
      <c r="E598" s="171" t="d">
        <f>SubmittalSchedule!C596</f>
        <v>1899-12-30</v>
      </c>
      <c r="F598" s="174" t="d">
        <f t="shared" si="32"/>
        <v>1900-01-13</v>
      </c>
      <c r="G598" s="214" t="str">
        <f t="shared" ca="1" si="33"/>
        <v>Due</v>
      </c>
    </row>
    <row r="599" spans="1:64" ht="30" customHeight="1" x14ac:dyDescent="0.35">
      <c r="B599" s="169">
        <f>SubmittalSchedule!A597</f>
        <v>0</v>
      </c>
      <c r="C599" s="170">
        <f>SubmittalSchedule!B597</f>
        <v>0</v>
      </c>
      <c r="D599" s="172">
        <v>0</v>
      </c>
      <c r="E599" s="171" t="d">
        <f>SubmittalSchedule!C597</f>
        <v>1899-12-30</v>
      </c>
      <c r="F599" s="174" t="d">
        <f t="shared" si="32"/>
        <v>1900-01-13</v>
      </c>
      <c r="G599" s="214" t="str">
        <f t="shared" ca="1" si="33"/>
        <v>Due</v>
      </c>
    </row>
    <row r="600" spans="1:64" ht="30" customHeight="1" x14ac:dyDescent="0.35">
      <c r="B600" s="169">
        <f>SubmittalSchedule!A598</f>
        <v>0</v>
      </c>
      <c r="C600" s="170">
        <f>SubmittalSchedule!B598</f>
        <v>0</v>
      </c>
      <c r="D600" s="172">
        <v>0</v>
      </c>
      <c r="E600" s="171" t="d">
        <f>SubmittalSchedule!C598</f>
        <v>1899-12-30</v>
      </c>
      <c r="F600" s="174" t="d">
        <f t="shared" si="32"/>
        <v>1900-01-13</v>
      </c>
      <c r="G600" s="214" t="str">
        <f t="shared" ca="1" si="33"/>
        <v>Due</v>
      </c>
    </row>
    <row r="601" spans="1:64" ht="30" customHeight="1" x14ac:dyDescent="0.35">
      <c r="B601" s="169">
        <f>SubmittalSchedule!A599</f>
        <v>0</v>
      </c>
      <c r="C601" s="170">
        <f>SubmittalSchedule!B599</f>
        <v>0</v>
      </c>
      <c r="D601" s="172">
        <v>0</v>
      </c>
      <c r="E601" s="171" t="d">
        <f>SubmittalSchedule!C599</f>
        <v>1899-12-30</v>
      </c>
      <c r="F601" s="174" t="d">
        <f t="shared" si="32"/>
        <v>1900-01-13</v>
      </c>
      <c r="G601" s="214" t="str">
        <f t="shared" ca="1" si="33"/>
        <v>Due</v>
      </c>
    </row>
    <row r="602" spans="1:64" ht="30" customHeight="1" x14ac:dyDescent="0.35">
      <c r="B602" s="169">
        <f>SubmittalSchedule!A600</f>
        <v>0</v>
      </c>
      <c r="C602" s="170">
        <f>SubmittalSchedule!B600</f>
        <v>0</v>
      </c>
      <c r="D602" s="172">
        <v>0</v>
      </c>
      <c r="E602" s="171" t="d">
        <f>SubmittalSchedule!C600</f>
        <v>1899-12-30</v>
      </c>
      <c r="F602" s="174" t="d">
        <f t="shared" si="32"/>
        <v>1900-01-13</v>
      </c>
      <c r="G602" s="214" t="str">
        <f t="shared" ca="1" si="33"/>
        <v>Due</v>
      </c>
    </row>
    <row r="603" spans="1:64" ht="30" customHeight="1" x14ac:dyDescent="0.35">
      <c r="B603" s="169">
        <f>SubmittalSchedule!A601</f>
        <v>0</v>
      </c>
      <c r="C603" s="170">
        <f>SubmittalSchedule!B601</f>
        <v>0</v>
      </c>
      <c r="D603" s="172">
        <v>0</v>
      </c>
      <c r="E603" s="171" t="d">
        <f>SubmittalSchedule!C601</f>
        <v>1899-12-30</v>
      </c>
      <c r="F603" s="174" t="d">
        <f t="shared" si="32"/>
        <v>1900-01-13</v>
      </c>
      <c r="G603" s="214" t="str">
        <f t="shared" ca="1" si="33"/>
        <v>Due</v>
      </c>
    </row>
    <row r="604" spans="1:64" ht="30" customHeight="1" x14ac:dyDescent="0.35">
      <c r="B604" s="169">
        <f>SubmittalSchedule!A602</f>
        <v>0</v>
      </c>
      <c r="C604" s="170">
        <f>SubmittalSchedule!B602</f>
        <v>0</v>
      </c>
      <c r="D604" s="172">
        <v>0</v>
      </c>
      <c r="E604" s="171" t="d">
        <f>SubmittalSchedule!C602</f>
        <v>1899-12-30</v>
      </c>
      <c r="F604" s="174" t="d">
        <f t="shared" si="32"/>
        <v>1900-01-13</v>
      </c>
      <c r="G604" s="214" t="str">
        <f t="shared" ca="1" si="33"/>
        <v>Due</v>
      </c>
    </row>
    <row r="605" spans="1:64" ht="30" customHeight="1" x14ac:dyDescent="0.35">
      <c r="B605" s="169">
        <f>SubmittalSchedule!A603</f>
        <v>0</v>
      </c>
      <c r="C605" s="170">
        <f>SubmittalSchedule!B603</f>
        <v>0</v>
      </c>
      <c r="D605" s="172">
        <v>0</v>
      </c>
      <c r="E605" s="171" t="d">
        <f>SubmittalSchedule!C603</f>
        <v>1899-12-30</v>
      </c>
      <c r="F605" s="174" t="d">
        <f t="shared" si="32"/>
        <v>1900-01-13</v>
      </c>
      <c r="G605" s="214" t="str">
        <f t="shared" ca="1" si="33"/>
        <v>Due</v>
      </c>
    </row>
    <row r="606" spans="1:64" ht="30" customHeight="1" x14ac:dyDescent="0.35">
      <c r="B606" s="169">
        <f>SubmittalSchedule!A604</f>
        <v>0</v>
      </c>
      <c r="C606" s="170">
        <f>SubmittalSchedule!B604</f>
        <v>0</v>
      </c>
      <c r="D606" s="172">
        <v>0</v>
      </c>
      <c r="E606" s="171" t="d">
        <f>SubmittalSchedule!C604</f>
        <v>1899-12-30</v>
      </c>
      <c r="F606" s="174" t="d">
        <f t="shared" si="32"/>
        <v>1900-01-13</v>
      </c>
      <c r="G606" s="214" t="str">
        <f t="shared" ca="1" si="33"/>
        <v>Due</v>
      </c>
    </row>
    <row r="607" spans="1:64" ht="30" customHeight="1" x14ac:dyDescent="0.35">
      <c r="B607" s="169">
        <f>SubmittalSchedule!A605</f>
        <v>0</v>
      </c>
      <c r="C607" s="170">
        <f>SubmittalSchedule!B605</f>
        <v>0</v>
      </c>
      <c r="D607" s="172">
        <v>0</v>
      </c>
      <c r="E607" s="171" t="d">
        <f>SubmittalSchedule!C605</f>
        <v>1899-12-30</v>
      </c>
      <c r="F607" s="174" t="d">
        <f t="shared" si="32"/>
        <v>1900-01-13</v>
      </c>
      <c r="G607" s="214" t="str">
        <f t="shared" ca="1" si="33"/>
        <v>Due</v>
      </c>
    </row>
    <row r="608" spans="1:64" ht="30" customHeight="1" x14ac:dyDescent="0.35">
      <c r="B608" s="169">
        <f>SubmittalSchedule!A606</f>
        <v>0</v>
      </c>
      <c r="C608" s="170">
        <f>SubmittalSchedule!B606</f>
        <v>0</v>
      </c>
      <c r="D608" s="172">
        <v>0</v>
      </c>
      <c r="E608" s="171" t="d">
        <f>SubmittalSchedule!C606</f>
        <v>1899-12-30</v>
      </c>
      <c r="F608" s="174" t="d">
        <f t="shared" si="32"/>
        <v>1900-01-13</v>
      </c>
      <c r="G608" s="214" t="str">
        <f t="shared" ca="1" si="33"/>
        <v>Due</v>
      </c>
    </row>
    <row r="609" spans="2:7" ht="30" customHeight="1" x14ac:dyDescent="0.35">
      <c r="B609" s="169">
        <f>SubmittalSchedule!A607</f>
        <v>0</v>
      </c>
      <c r="C609" s="170">
        <f>SubmittalSchedule!B607</f>
        <v>0</v>
      </c>
      <c r="D609" s="172">
        <v>0</v>
      </c>
      <c r="E609" s="171" t="d">
        <f>SubmittalSchedule!C607</f>
        <v>1899-12-30</v>
      </c>
      <c r="F609" s="174" t="d">
        <f t="shared" si="32"/>
        <v>1900-01-13</v>
      </c>
      <c r="G609" s="214" t="str">
        <f t="shared" ca="1" si="33"/>
        <v>Due</v>
      </c>
    </row>
    <row r="610" spans="2:7" ht="30" customHeight="1" x14ac:dyDescent="0.35">
      <c r="B610" s="169">
        <f>SubmittalSchedule!A608</f>
        <v>0</v>
      </c>
      <c r="C610" s="170">
        <f>SubmittalSchedule!B608</f>
        <v>0</v>
      </c>
      <c r="D610" s="172">
        <v>0</v>
      </c>
      <c r="E610" s="171" t="d">
        <f>SubmittalSchedule!C608</f>
        <v>1899-12-30</v>
      </c>
      <c r="F610" s="174" t="d">
        <f t="shared" si="32"/>
        <v>1900-01-13</v>
      </c>
      <c r="G610" s="214" t="str">
        <f t="shared" ca="1" si="33"/>
        <v>Due</v>
      </c>
    </row>
    <row r="611" spans="2:7" ht="30" customHeight="1" x14ac:dyDescent="0.35">
      <c r="B611" s="169">
        <f>SubmittalSchedule!A609</f>
        <v>0</v>
      </c>
      <c r="C611" s="170">
        <f>SubmittalSchedule!B609</f>
        <v>0</v>
      </c>
      <c r="D611" s="172">
        <v>0</v>
      </c>
      <c r="E611" s="171" t="d">
        <f>SubmittalSchedule!C609</f>
        <v>1899-12-30</v>
      </c>
      <c r="F611" s="174" t="d">
        <f t="shared" si="32"/>
        <v>1900-01-13</v>
      </c>
      <c r="G611" s="214" t="str">
        <f t="shared" ca="1" si="33"/>
        <v>Due</v>
      </c>
    </row>
    <row r="612" spans="2:7" ht="30" customHeight="1" x14ac:dyDescent="0.35">
      <c r="B612" s="169">
        <f>SubmittalSchedule!A610</f>
        <v>0</v>
      </c>
      <c r="C612" s="170">
        <f>SubmittalSchedule!B610</f>
        <v>0</v>
      </c>
      <c r="D612" s="172">
        <v>0</v>
      </c>
      <c r="E612" s="171" t="d">
        <f>SubmittalSchedule!C610</f>
        <v>1899-12-30</v>
      </c>
      <c r="F612" s="174" t="d">
        <f t="shared" si="32"/>
        <v>1900-01-13</v>
      </c>
      <c r="G612" s="214" t="str">
        <f t="shared" ca="1" si="33"/>
        <v>Due</v>
      </c>
    </row>
    <row r="613" spans="2:7" ht="30" customHeight="1" x14ac:dyDescent="0.35">
      <c r="B613" s="169">
        <f>SubmittalSchedule!A611</f>
        <v>0</v>
      </c>
      <c r="C613" s="170">
        <f>SubmittalSchedule!B611</f>
        <v>0</v>
      </c>
      <c r="D613" s="172">
        <v>0</v>
      </c>
      <c r="E613" s="171" t="d">
        <f>SubmittalSchedule!C611</f>
        <v>1899-12-30</v>
      </c>
      <c r="F613" s="174" t="d">
        <f t="shared" si="32"/>
        <v>1900-01-13</v>
      </c>
      <c r="G613" s="214" t="str">
        <f t="shared" ca="1" si="33"/>
        <v>Due</v>
      </c>
    </row>
    <row r="614" spans="2:7" ht="30" customHeight="1" x14ac:dyDescent="0.35">
      <c r="B614" s="169">
        <f>SubmittalSchedule!A612</f>
        <v>0</v>
      </c>
      <c r="C614" s="170">
        <f>SubmittalSchedule!B612</f>
        <v>0</v>
      </c>
      <c r="D614" s="172">
        <v>0</v>
      </c>
      <c r="E614" s="171" t="d">
        <f>SubmittalSchedule!C612</f>
        <v>1899-12-30</v>
      </c>
      <c r="F614" s="174" t="d">
        <f t="shared" si="32"/>
        <v>1900-01-13</v>
      </c>
      <c r="G614" s="214" t="str">
        <f t="shared" ca="1" si="33"/>
        <v>Due</v>
      </c>
    </row>
    <row r="615" spans="2:7" ht="30" customHeight="1" x14ac:dyDescent="0.35">
      <c r="B615" s="169">
        <f>SubmittalSchedule!A613</f>
        <v>0</v>
      </c>
      <c r="C615" s="170">
        <f>SubmittalSchedule!B613</f>
        <v>0</v>
      </c>
      <c r="D615" s="172">
        <v>0</v>
      </c>
      <c r="E615" s="171" t="d">
        <f>SubmittalSchedule!C613</f>
        <v>1899-12-30</v>
      </c>
      <c r="F615" s="174" t="d">
        <f t="shared" si="32"/>
        <v>1900-01-13</v>
      </c>
      <c r="G615" s="214" t="str">
        <f t="shared" ca="1" si="33"/>
        <v>Due</v>
      </c>
    </row>
    <row r="616" spans="2:7" ht="30" customHeight="1" x14ac:dyDescent="0.35">
      <c r="B616" s="169">
        <f>SubmittalSchedule!A614</f>
        <v>0</v>
      </c>
      <c r="C616" s="170">
        <f>SubmittalSchedule!B614</f>
        <v>0</v>
      </c>
      <c r="D616" s="172">
        <v>0</v>
      </c>
      <c r="E616" s="171" t="d">
        <f>SubmittalSchedule!C614</f>
        <v>1899-12-30</v>
      </c>
      <c r="F616" s="174" t="d">
        <f t="shared" si="32"/>
        <v>1900-01-13</v>
      </c>
      <c r="G616" s="214" t="str">
        <f t="shared" ca="1" si="33"/>
        <v>Due</v>
      </c>
    </row>
    <row r="617" spans="2:7" ht="30" customHeight="1" x14ac:dyDescent="0.35">
      <c r="B617" s="169">
        <f>SubmittalSchedule!A615</f>
        <v>0</v>
      </c>
      <c r="C617" s="170">
        <f>SubmittalSchedule!B615</f>
        <v>0</v>
      </c>
      <c r="D617" s="172">
        <v>0</v>
      </c>
      <c r="E617" s="171" t="d">
        <f>SubmittalSchedule!C615</f>
        <v>1899-12-30</v>
      </c>
      <c r="F617" s="174" t="d">
        <f t="shared" si="32"/>
        <v>1900-01-13</v>
      </c>
      <c r="G617" s="214" t="str">
        <f t="shared" ca="1" si="33"/>
        <v>Due</v>
      </c>
    </row>
    <row r="618" spans="2:7" ht="30" customHeight="1" x14ac:dyDescent="0.35">
      <c r="B618" s="169">
        <f>SubmittalSchedule!A616</f>
        <v>0</v>
      </c>
      <c r="C618" s="170">
        <f>SubmittalSchedule!B616</f>
        <v>0</v>
      </c>
      <c r="D618" s="172">
        <v>0</v>
      </c>
      <c r="E618" s="171" t="d">
        <f>SubmittalSchedule!C616</f>
        <v>1899-12-30</v>
      </c>
      <c r="F618" s="174" t="d">
        <f t="shared" si="32"/>
        <v>1900-01-13</v>
      </c>
      <c r="G618" s="214" t="str">
        <f t="shared" ca="1" si="33"/>
        <v>Due</v>
      </c>
    </row>
    <row r="619" spans="2:7" ht="30" customHeight="1" x14ac:dyDescent="0.35">
      <c r="B619" s="169">
        <f>SubmittalSchedule!A617</f>
        <v>0</v>
      </c>
      <c r="C619" s="170">
        <f>SubmittalSchedule!B617</f>
        <v>0</v>
      </c>
      <c r="D619" s="172">
        <v>0</v>
      </c>
      <c r="E619" s="171" t="d">
        <f>SubmittalSchedule!C617</f>
        <v>1899-12-30</v>
      </c>
      <c r="F619" s="174" t="d">
        <f t="shared" si="32"/>
        <v>1900-01-13</v>
      </c>
      <c r="G619" s="214" t="str">
        <f t="shared" ca="1" si="33"/>
        <v>Due</v>
      </c>
    </row>
    <row r="620" spans="2:7" ht="30" customHeight="1" x14ac:dyDescent="0.35">
      <c r="B620" s="169">
        <f>SubmittalSchedule!A618</f>
        <v>0</v>
      </c>
      <c r="C620" s="170">
        <f>SubmittalSchedule!B618</f>
        <v>0</v>
      </c>
      <c r="D620" s="172">
        <v>0</v>
      </c>
      <c r="E620" s="171" t="d">
        <f>SubmittalSchedule!C618</f>
        <v>1899-12-30</v>
      </c>
      <c r="F620" s="174" t="d">
        <f t="shared" si="32"/>
        <v>1900-01-13</v>
      </c>
      <c r="G620" s="214" t="str">
        <f t="shared" ca="1" si="33"/>
        <v>Due</v>
      </c>
    </row>
    <row r="621" spans="2:7" ht="30" customHeight="1" x14ac:dyDescent="0.35">
      <c r="B621" s="169">
        <f>SubmittalSchedule!A619</f>
        <v>0</v>
      </c>
      <c r="C621" s="170">
        <f>SubmittalSchedule!B619</f>
        <v>0</v>
      </c>
      <c r="D621" s="172">
        <v>0</v>
      </c>
      <c r="E621" s="171" t="d">
        <f>SubmittalSchedule!C619</f>
        <v>1899-12-30</v>
      </c>
      <c r="F621" s="174" t="d">
        <f t="shared" si="32"/>
        <v>1900-01-13</v>
      </c>
      <c r="G621" s="214" t="str">
        <f t="shared" ca="1" si="33"/>
        <v>Due</v>
      </c>
    </row>
    <row r="622" spans="2:7" ht="30" customHeight="1" x14ac:dyDescent="0.35">
      <c r="B622" s="169">
        <f>SubmittalSchedule!A620</f>
        <v>0</v>
      </c>
      <c r="C622" s="170">
        <f>SubmittalSchedule!B620</f>
        <v>0</v>
      </c>
      <c r="D622" s="172">
        <v>0</v>
      </c>
      <c r="E622" s="171" t="d">
        <f>SubmittalSchedule!C620</f>
        <v>1899-12-30</v>
      </c>
      <c r="F622" s="174" t="d">
        <f t="shared" si="32"/>
        <v>1900-01-13</v>
      </c>
      <c r="G622" s="214" t="str">
        <f t="shared" ca="1" si="33"/>
        <v>Due</v>
      </c>
    </row>
    <row r="623" spans="2:7" ht="30" customHeight="1" x14ac:dyDescent="0.35">
      <c r="B623" s="169">
        <f>SubmittalSchedule!A621</f>
        <v>0</v>
      </c>
      <c r="C623" s="170">
        <f>SubmittalSchedule!B621</f>
        <v>0</v>
      </c>
      <c r="D623" s="172">
        <v>0</v>
      </c>
      <c r="E623" s="171" t="d">
        <f>SubmittalSchedule!C621</f>
        <v>1899-12-30</v>
      </c>
      <c r="F623" s="174" t="d">
        <f t="shared" si="32"/>
        <v>1900-01-13</v>
      </c>
      <c r="G623" s="214" t="str">
        <f t="shared" ca="1" si="33"/>
        <v>Due</v>
      </c>
    </row>
    <row r="624" spans="2:7" ht="30" customHeight="1" x14ac:dyDescent="0.35">
      <c r="B624" s="169">
        <f>SubmittalSchedule!A622</f>
        <v>0</v>
      </c>
      <c r="C624" s="170">
        <f>SubmittalSchedule!B622</f>
        <v>0</v>
      </c>
      <c r="D624" s="172">
        <v>0</v>
      </c>
      <c r="E624" s="171" t="d">
        <f>SubmittalSchedule!C622</f>
        <v>1899-12-30</v>
      </c>
      <c r="F624" s="174" t="d">
        <f t="shared" si="32"/>
        <v>1900-01-13</v>
      </c>
      <c r="G624" s="214" t="str">
        <f t="shared" ca="1" si="33"/>
        <v>Due</v>
      </c>
    </row>
    <row r="625" spans="2:7" ht="30" customHeight="1" x14ac:dyDescent="0.35">
      <c r="B625" s="169">
        <f>SubmittalSchedule!A623</f>
        <v>0</v>
      </c>
      <c r="C625" s="170">
        <f>SubmittalSchedule!B623</f>
        <v>0</v>
      </c>
      <c r="D625" s="172">
        <v>0</v>
      </c>
      <c r="E625" s="171" t="d">
        <f>SubmittalSchedule!C623</f>
        <v>1899-12-30</v>
      </c>
      <c r="F625" s="174" t="d">
        <f t="shared" si="32"/>
        <v>1900-01-13</v>
      </c>
      <c r="G625" s="214" t="str">
        <f t="shared" ca="1" si="33"/>
        <v>Due</v>
      </c>
    </row>
    <row r="626" spans="2:7" ht="30" customHeight="1" x14ac:dyDescent="0.35">
      <c r="B626" s="169">
        <f>SubmittalSchedule!A624</f>
        <v>0</v>
      </c>
      <c r="C626" s="170">
        <f>SubmittalSchedule!B624</f>
        <v>0</v>
      </c>
      <c r="D626" s="172">
        <v>0</v>
      </c>
      <c r="E626" s="171" t="d">
        <f>SubmittalSchedule!C624</f>
        <v>1899-12-30</v>
      </c>
      <c r="F626" s="174" t="d">
        <f t="shared" ref="F626:F689" si="34">E626+14</f>
        <v>1900-01-13</v>
      </c>
      <c r="G626" s="214" t="str">
        <f t="shared" ca="1" si="33"/>
        <v>Due</v>
      </c>
    </row>
    <row r="627" spans="2:7" ht="30" customHeight="1" x14ac:dyDescent="0.35">
      <c r="B627" s="169">
        <f>SubmittalSchedule!A625</f>
        <v>0</v>
      </c>
      <c r="C627" s="170">
        <f>SubmittalSchedule!B625</f>
        <v>0</v>
      </c>
      <c r="D627" s="172">
        <v>0</v>
      </c>
      <c r="E627" s="171" t="d">
        <f>SubmittalSchedule!C625</f>
        <v>1899-12-30</v>
      </c>
      <c r="F627" s="174" t="d">
        <f t="shared" si="34"/>
        <v>1900-01-13</v>
      </c>
      <c r="G627" s="214" t="str">
        <f t="shared" ca="1" si="33"/>
        <v>Due</v>
      </c>
    </row>
    <row r="628" spans="2:7" ht="30" customHeight="1" x14ac:dyDescent="0.35">
      <c r="B628" s="169">
        <f>SubmittalSchedule!A626</f>
        <v>0</v>
      </c>
      <c r="C628" s="170">
        <f>SubmittalSchedule!B626</f>
        <v>0</v>
      </c>
      <c r="D628" s="172">
        <v>0</v>
      </c>
      <c r="E628" s="171" t="d">
        <f>SubmittalSchedule!C626</f>
        <v>1899-12-30</v>
      </c>
      <c r="F628" s="174" t="d">
        <f t="shared" si="34"/>
        <v>1900-01-13</v>
      </c>
      <c r="G628" s="214" t="str">
        <f t="shared" ca="1" si="33"/>
        <v>Due</v>
      </c>
    </row>
    <row r="629" spans="2:7" ht="30" customHeight="1" x14ac:dyDescent="0.35">
      <c r="B629" s="169">
        <f>SubmittalSchedule!A627</f>
        <v>0</v>
      </c>
      <c r="C629" s="170">
        <f>SubmittalSchedule!B627</f>
        <v>0</v>
      </c>
      <c r="D629" s="172">
        <v>0</v>
      </c>
      <c r="E629" s="171" t="d">
        <f>SubmittalSchedule!C627</f>
        <v>1899-12-30</v>
      </c>
      <c r="F629" s="174" t="d">
        <f t="shared" si="34"/>
        <v>1900-01-13</v>
      </c>
      <c r="G629" s="214" t="str">
        <f t="shared" ca="1" si="33"/>
        <v>Due</v>
      </c>
    </row>
    <row r="630" spans="2:7" ht="30" customHeight="1" x14ac:dyDescent="0.35">
      <c r="B630" s="169">
        <f>SubmittalSchedule!A628</f>
        <v>0</v>
      </c>
      <c r="C630" s="170">
        <f>SubmittalSchedule!B628</f>
        <v>0</v>
      </c>
      <c r="D630" s="172">
        <v>0</v>
      </c>
      <c r="E630" s="171" t="d">
        <f>SubmittalSchedule!C628</f>
        <v>1899-12-30</v>
      </c>
      <c r="F630" s="174" t="d">
        <f t="shared" si="34"/>
        <v>1900-01-13</v>
      </c>
      <c r="G630" s="214" t="str">
        <f t="shared" ca="1" si="33"/>
        <v>Due</v>
      </c>
    </row>
    <row r="631" spans="2:7" ht="30" customHeight="1" x14ac:dyDescent="0.35">
      <c r="B631" s="169">
        <f>SubmittalSchedule!A629</f>
        <v>0</v>
      </c>
      <c r="C631" s="170">
        <f>SubmittalSchedule!B629</f>
        <v>0</v>
      </c>
      <c r="D631" s="172">
        <v>0</v>
      </c>
      <c r="E631" s="171" t="d">
        <f>SubmittalSchedule!C629</f>
        <v>1899-12-30</v>
      </c>
      <c r="F631" s="174" t="d">
        <f t="shared" si="34"/>
        <v>1900-01-13</v>
      </c>
      <c r="G631" s="214" t="str">
        <f t="shared" ca="1" si="33"/>
        <v>Due</v>
      </c>
    </row>
    <row r="632" spans="2:7" ht="30" customHeight="1" x14ac:dyDescent="0.35">
      <c r="B632" s="169">
        <f>SubmittalSchedule!A630</f>
        <v>0</v>
      </c>
      <c r="C632" s="170">
        <f>SubmittalSchedule!B630</f>
        <v>0</v>
      </c>
      <c r="D632" s="172">
        <v>0</v>
      </c>
      <c r="E632" s="171" t="d">
        <f>SubmittalSchedule!C630</f>
        <v>1899-12-30</v>
      </c>
      <c r="F632" s="174" t="d">
        <f t="shared" si="34"/>
        <v>1900-01-13</v>
      </c>
      <c r="G632" s="214" t="str">
        <f t="shared" ca="1" si="33"/>
        <v>Due</v>
      </c>
    </row>
    <row r="633" spans="2:7" ht="30" customHeight="1" x14ac:dyDescent="0.35">
      <c r="B633" s="169">
        <f>SubmittalSchedule!A631</f>
        <v>0</v>
      </c>
      <c r="C633" s="170">
        <f>SubmittalSchedule!B631</f>
        <v>0</v>
      </c>
      <c r="D633" s="172">
        <v>0</v>
      </c>
      <c r="E633" s="171" t="d">
        <f>SubmittalSchedule!C631</f>
        <v>1899-12-30</v>
      </c>
      <c r="F633" s="174" t="d">
        <f t="shared" si="34"/>
        <v>1900-01-13</v>
      </c>
      <c r="G633" s="214" t="str">
        <f t="shared" ca="1" si="33"/>
        <v>Due</v>
      </c>
    </row>
    <row r="634" spans="2:7" ht="30" customHeight="1" x14ac:dyDescent="0.35">
      <c r="B634" s="169">
        <f>SubmittalSchedule!A632</f>
        <v>0</v>
      </c>
      <c r="C634" s="170">
        <f>SubmittalSchedule!B632</f>
        <v>0</v>
      </c>
      <c r="D634" s="172">
        <v>0</v>
      </c>
      <c r="E634" s="171" t="d">
        <f>SubmittalSchedule!C632</f>
        <v>1899-12-30</v>
      </c>
      <c r="F634" s="174" t="d">
        <f t="shared" si="34"/>
        <v>1900-01-13</v>
      </c>
      <c r="G634" s="214" t="str">
        <f t="shared" ca="1" si="33"/>
        <v>Due</v>
      </c>
    </row>
    <row r="635" spans="2:7" ht="30" customHeight="1" x14ac:dyDescent="0.35">
      <c r="B635" s="169">
        <f>SubmittalSchedule!A633</f>
        <v>0</v>
      </c>
      <c r="C635" s="170">
        <f>SubmittalSchedule!B633</f>
        <v>0</v>
      </c>
      <c r="D635" s="172">
        <v>0</v>
      </c>
      <c r="E635" s="171" t="d">
        <f>SubmittalSchedule!C633</f>
        <v>1899-12-30</v>
      </c>
      <c r="F635" s="174" t="d">
        <f t="shared" si="34"/>
        <v>1900-01-13</v>
      </c>
      <c r="G635" s="214" t="str">
        <f t="shared" ca="1" si="33"/>
        <v>Due</v>
      </c>
    </row>
    <row r="636" spans="2:7" ht="30" customHeight="1" x14ac:dyDescent="0.35">
      <c r="B636" s="169">
        <f>SubmittalSchedule!A634</f>
        <v>0</v>
      </c>
      <c r="C636" s="170">
        <f>SubmittalSchedule!B634</f>
        <v>0</v>
      </c>
      <c r="D636" s="172">
        <v>0</v>
      </c>
      <c r="E636" s="171" t="d">
        <f>SubmittalSchedule!C634</f>
        <v>1899-12-30</v>
      </c>
      <c r="F636" s="174" t="d">
        <f t="shared" si="34"/>
        <v>1900-01-13</v>
      </c>
      <c r="G636" s="214" t="str">
        <f t="shared" ca="1" si="33"/>
        <v>Due</v>
      </c>
    </row>
    <row r="637" spans="2:7" ht="30" customHeight="1" x14ac:dyDescent="0.35">
      <c r="B637" s="169">
        <f>SubmittalSchedule!A635</f>
        <v>0</v>
      </c>
      <c r="C637" s="170">
        <f>SubmittalSchedule!B635</f>
        <v>0</v>
      </c>
      <c r="D637" s="172">
        <v>0</v>
      </c>
      <c r="E637" s="171" t="d">
        <f>SubmittalSchedule!C635</f>
        <v>1899-12-30</v>
      </c>
      <c r="F637" s="174" t="d">
        <f t="shared" si="34"/>
        <v>1900-01-13</v>
      </c>
      <c r="G637" s="214" t="str">
        <f t="shared" ca="1" si="33"/>
        <v>Due</v>
      </c>
    </row>
    <row r="638" spans="2:7" ht="30" customHeight="1" x14ac:dyDescent="0.35">
      <c r="B638" s="169">
        <f>SubmittalSchedule!A636</f>
        <v>0</v>
      </c>
      <c r="C638" s="170">
        <f>SubmittalSchedule!B636</f>
        <v>0</v>
      </c>
      <c r="D638" s="172">
        <v>0</v>
      </c>
      <c r="E638" s="171" t="d">
        <f>SubmittalSchedule!C636</f>
        <v>1899-12-30</v>
      </c>
      <c r="F638" s="174" t="d">
        <f t="shared" si="34"/>
        <v>1900-01-13</v>
      </c>
      <c r="G638" s="214" t="str">
        <f t="shared" ca="1" si="33"/>
        <v>Due</v>
      </c>
    </row>
    <row r="639" spans="2:7" ht="30" customHeight="1" x14ac:dyDescent="0.35">
      <c r="B639" s="169">
        <f>SubmittalSchedule!A637</f>
        <v>0</v>
      </c>
      <c r="C639" s="170">
        <f>SubmittalSchedule!B637</f>
        <v>0</v>
      </c>
      <c r="D639" s="172">
        <v>0</v>
      </c>
      <c r="E639" s="171" t="d">
        <f>SubmittalSchedule!C637</f>
        <v>1899-12-30</v>
      </c>
      <c r="F639" s="174" t="d">
        <f t="shared" si="34"/>
        <v>1900-01-13</v>
      </c>
      <c r="G639" s="214" t="str">
        <f t="shared" ca="1" si="33"/>
        <v>Due</v>
      </c>
    </row>
    <row r="640" spans="2:7" ht="30" customHeight="1" x14ac:dyDescent="0.35">
      <c r="B640" s="169">
        <f>SubmittalSchedule!A638</f>
        <v>0</v>
      </c>
      <c r="C640" s="170">
        <f>SubmittalSchedule!B638</f>
        <v>0</v>
      </c>
      <c r="D640" s="172">
        <v>0</v>
      </c>
      <c r="E640" s="171" t="d">
        <f>SubmittalSchedule!C638</f>
        <v>1899-12-30</v>
      </c>
      <c r="F640" s="174" t="d">
        <f t="shared" si="34"/>
        <v>1900-01-13</v>
      </c>
      <c r="G640" s="214" t="str">
        <f t="shared" ca="1" si="33"/>
        <v>Due</v>
      </c>
    </row>
    <row r="641" spans="2:7" ht="30" customHeight="1" x14ac:dyDescent="0.35">
      <c r="B641" s="169">
        <f>SubmittalSchedule!A639</f>
        <v>0</v>
      </c>
      <c r="C641" s="170">
        <f>SubmittalSchedule!B639</f>
        <v>0</v>
      </c>
      <c r="D641" s="172">
        <v>0</v>
      </c>
      <c r="E641" s="171" t="d">
        <f>SubmittalSchedule!C639</f>
        <v>1899-12-30</v>
      </c>
      <c r="F641" s="174" t="d">
        <f t="shared" si="34"/>
        <v>1900-01-13</v>
      </c>
      <c r="G641" s="214" t="str">
        <f t="shared" ca="1" si="33"/>
        <v>Due</v>
      </c>
    </row>
    <row r="642" spans="2:7" ht="30" customHeight="1" x14ac:dyDescent="0.35">
      <c r="B642" s="169">
        <f>SubmittalSchedule!A640</f>
        <v>0</v>
      </c>
      <c r="C642" s="170">
        <f>SubmittalSchedule!B640</f>
        <v>0</v>
      </c>
      <c r="D642" s="172">
        <v>0</v>
      </c>
      <c r="E642" s="171" t="d">
        <f>SubmittalSchedule!C640</f>
        <v>1899-12-30</v>
      </c>
      <c r="F642" s="174" t="d">
        <f t="shared" si="34"/>
        <v>1900-01-13</v>
      </c>
      <c r="G642" s="214" t="str">
        <f t="shared" ca="1" si="33"/>
        <v>Due</v>
      </c>
    </row>
    <row r="643" spans="2:7" ht="30" customHeight="1" x14ac:dyDescent="0.35">
      <c r="B643" s="169">
        <f>SubmittalSchedule!A641</f>
        <v>0</v>
      </c>
      <c r="C643" s="170">
        <f>SubmittalSchedule!B641</f>
        <v>0</v>
      </c>
      <c r="D643" s="172">
        <v>0</v>
      </c>
      <c r="E643" s="171" t="d">
        <f>SubmittalSchedule!C641</f>
        <v>1899-12-30</v>
      </c>
      <c r="F643" s="174" t="d">
        <f t="shared" si="34"/>
        <v>1900-01-13</v>
      </c>
      <c r="G643" s="214" t="str">
        <f t="shared" ca="1" si="33"/>
        <v>Due</v>
      </c>
    </row>
    <row r="644" spans="2:7" ht="30" customHeight="1" x14ac:dyDescent="0.35">
      <c r="B644" s="169">
        <f>SubmittalSchedule!A642</f>
        <v>0</v>
      </c>
      <c r="C644" s="170">
        <f>SubmittalSchedule!B642</f>
        <v>0</v>
      </c>
      <c r="D644" s="172">
        <v>0</v>
      </c>
      <c r="E644" s="171" t="d">
        <f>SubmittalSchedule!C642</f>
        <v>1899-12-30</v>
      </c>
      <c r="F644" s="174" t="d">
        <f t="shared" si="34"/>
        <v>1900-01-13</v>
      </c>
      <c r="G644" s="214" t="str">
        <f t="shared" ca="1" si="33"/>
        <v>Due</v>
      </c>
    </row>
    <row r="645" spans="2:7" ht="30" customHeight="1" x14ac:dyDescent="0.35">
      <c r="B645" s="169">
        <f>SubmittalSchedule!A643</f>
        <v>0</v>
      </c>
      <c r="C645" s="170">
        <f>SubmittalSchedule!B643</f>
        <v>0</v>
      </c>
      <c r="D645" s="172">
        <v>0</v>
      </c>
      <c r="E645" s="171" t="d">
        <f>SubmittalSchedule!C643</f>
        <v>1899-12-30</v>
      </c>
      <c r="F645" s="174" t="d">
        <f t="shared" si="34"/>
        <v>1900-01-13</v>
      </c>
      <c r="G645" s="214" t="str">
        <f t="shared" ca="1" si="33"/>
        <v>Due</v>
      </c>
    </row>
    <row r="646" spans="2:7" ht="30" customHeight="1" x14ac:dyDescent="0.35">
      <c r="B646" s="169">
        <f>SubmittalSchedule!A644</f>
        <v>0</v>
      </c>
      <c r="C646" s="170">
        <f>SubmittalSchedule!B644</f>
        <v>0</v>
      </c>
      <c r="D646" s="172">
        <v>0</v>
      </c>
      <c r="E646" s="171" t="d">
        <f>SubmittalSchedule!C644</f>
        <v>1899-12-30</v>
      </c>
      <c r="F646" s="174" t="d">
        <f t="shared" si="34"/>
        <v>1900-01-13</v>
      </c>
      <c r="G646" s="214" t="str">
        <f t="shared" ca="1" si="33"/>
        <v>Due</v>
      </c>
    </row>
    <row r="647" spans="2:7" ht="30" customHeight="1" x14ac:dyDescent="0.35">
      <c r="B647" s="169">
        <f>SubmittalSchedule!A645</f>
        <v>0</v>
      </c>
      <c r="C647" s="170">
        <f>SubmittalSchedule!B645</f>
        <v>0</v>
      </c>
      <c r="D647" s="172">
        <v>0</v>
      </c>
      <c r="E647" s="171" t="d">
        <f>SubmittalSchedule!C645</f>
        <v>1899-12-30</v>
      </c>
      <c r="F647" s="174" t="d">
        <f t="shared" si="34"/>
        <v>1900-01-13</v>
      </c>
      <c r="G647" s="214" t="str">
        <f t="shared" ca="1" si="33"/>
        <v>Due</v>
      </c>
    </row>
    <row r="648" spans="2:7" ht="30" customHeight="1" x14ac:dyDescent="0.35">
      <c r="B648" s="169">
        <f>SubmittalSchedule!A646</f>
        <v>0</v>
      </c>
      <c r="C648" s="170">
        <f>SubmittalSchedule!B646</f>
        <v>0</v>
      </c>
      <c r="D648" s="172">
        <v>0</v>
      </c>
      <c r="E648" s="171" t="d">
        <f>SubmittalSchedule!C646</f>
        <v>1899-12-30</v>
      </c>
      <c r="F648" s="174" t="d">
        <f t="shared" si="34"/>
        <v>1900-01-13</v>
      </c>
      <c r="G648" s="214" t="str">
        <f t="shared" ca="1" si="33"/>
        <v>Due</v>
      </c>
    </row>
    <row r="649" spans="2:7" ht="30" customHeight="1" x14ac:dyDescent="0.35">
      <c r="B649" s="169">
        <f>SubmittalSchedule!A647</f>
        <v>0</v>
      </c>
      <c r="C649" s="170">
        <f>SubmittalSchedule!B647</f>
        <v>0</v>
      </c>
      <c r="D649" s="172">
        <v>0</v>
      </c>
      <c r="E649" s="171" t="d">
        <f>SubmittalSchedule!C647</f>
        <v>1899-12-30</v>
      </c>
      <c r="F649" s="174" t="d">
        <f t="shared" si="34"/>
        <v>1900-01-13</v>
      </c>
      <c r="G649" s="214" t="str">
        <f t="shared" ref="G649:G712" ca="1" si="35">IF(E649 &lt;= TODAY(), "Due", "Not Due")</f>
        <v>Due</v>
      </c>
    </row>
    <row r="650" spans="2:7" ht="30" customHeight="1" x14ac:dyDescent="0.35">
      <c r="B650" s="169">
        <f>SubmittalSchedule!A648</f>
        <v>0</v>
      </c>
      <c r="C650" s="170">
        <f>SubmittalSchedule!B648</f>
        <v>0</v>
      </c>
      <c r="D650" s="172">
        <v>0</v>
      </c>
      <c r="E650" s="171" t="d">
        <f>SubmittalSchedule!C648</f>
        <v>1899-12-30</v>
      </c>
      <c r="F650" s="174" t="d">
        <f t="shared" si="34"/>
        <v>1900-01-13</v>
      </c>
      <c r="G650" s="214" t="str">
        <f t="shared" ca="1" si="35"/>
        <v>Due</v>
      </c>
    </row>
    <row r="651" spans="2:7" ht="30" customHeight="1" x14ac:dyDescent="0.35">
      <c r="B651" s="169">
        <f>SubmittalSchedule!A649</f>
        <v>0</v>
      </c>
      <c r="C651" s="170">
        <f>SubmittalSchedule!B649</f>
        <v>0</v>
      </c>
      <c r="D651" s="172">
        <v>0</v>
      </c>
      <c r="E651" s="171" t="d">
        <f>SubmittalSchedule!C649</f>
        <v>1899-12-30</v>
      </c>
      <c r="F651" s="174" t="d">
        <f t="shared" si="34"/>
        <v>1900-01-13</v>
      </c>
      <c r="G651" s="214" t="str">
        <f t="shared" ca="1" si="35"/>
        <v>Due</v>
      </c>
    </row>
    <row r="652" spans="2:7" ht="30" customHeight="1" x14ac:dyDescent="0.35">
      <c r="B652" s="169">
        <f>SubmittalSchedule!A650</f>
        <v>0</v>
      </c>
      <c r="C652" s="170">
        <f>SubmittalSchedule!B650</f>
        <v>0</v>
      </c>
      <c r="D652" s="172">
        <v>0</v>
      </c>
      <c r="E652" s="171" t="d">
        <f>SubmittalSchedule!C650</f>
        <v>1899-12-30</v>
      </c>
      <c r="F652" s="174" t="d">
        <f t="shared" si="34"/>
        <v>1900-01-13</v>
      </c>
      <c r="G652" s="214" t="str">
        <f t="shared" ca="1" si="35"/>
        <v>Due</v>
      </c>
    </row>
    <row r="653" spans="2:7" ht="30" customHeight="1" x14ac:dyDescent="0.35">
      <c r="B653" s="169">
        <f>SubmittalSchedule!A651</f>
        <v>0</v>
      </c>
      <c r="C653" s="170">
        <f>SubmittalSchedule!B651</f>
        <v>0</v>
      </c>
      <c r="D653" s="172">
        <v>0</v>
      </c>
      <c r="E653" s="171" t="d">
        <f>SubmittalSchedule!C651</f>
        <v>1899-12-30</v>
      </c>
      <c r="F653" s="174" t="d">
        <f t="shared" si="34"/>
        <v>1900-01-13</v>
      </c>
      <c r="G653" s="214" t="str">
        <f t="shared" ca="1" si="35"/>
        <v>Due</v>
      </c>
    </row>
    <row r="654" spans="2:7" ht="30" customHeight="1" x14ac:dyDescent="0.35">
      <c r="B654" s="169">
        <f>SubmittalSchedule!A652</f>
        <v>0</v>
      </c>
      <c r="C654" s="170">
        <f>SubmittalSchedule!B652</f>
        <v>0</v>
      </c>
      <c r="D654" s="172">
        <v>0</v>
      </c>
      <c r="E654" s="171" t="d">
        <f>SubmittalSchedule!C652</f>
        <v>1899-12-30</v>
      </c>
      <c r="F654" s="174" t="d">
        <f t="shared" si="34"/>
        <v>1900-01-13</v>
      </c>
      <c r="G654" s="214" t="str">
        <f t="shared" ca="1" si="35"/>
        <v>Due</v>
      </c>
    </row>
    <row r="655" spans="2:7" ht="30" customHeight="1" x14ac:dyDescent="0.35">
      <c r="B655" s="169">
        <f>SubmittalSchedule!A653</f>
        <v>0</v>
      </c>
      <c r="C655" s="170">
        <f>SubmittalSchedule!B653</f>
        <v>0</v>
      </c>
      <c r="D655" s="172">
        <v>0</v>
      </c>
      <c r="E655" s="171" t="d">
        <f>SubmittalSchedule!C653</f>
        <v>1899-12-30</v>
      </c>
      <c r="F655" s="174" t="d">
        <f t="shared" si="34"/>
        <v>1900-01-13</v>
      </c>
      <c r="G655" s="214" t="str">
        <f t="shared" ca="1" si="35"/>
        <v>Due</v>
      </c>
    </row>
    <row r="656" spans="2:7" ht="30" customHeight="1" x14ac:dyDescent="0.35">
      <c r="B656" s="169">
        <f>SubmittalSchedule!A654</f>
        <v>0</v>
      </c>
      <c r="C656" s="170">
        <f>SubmittalSchedule!B654</f>
        <v>0</v>
      </c>
      <c r="D656" s="172">
        <v>0</v>
      </c>
      <c r="E656" s="171" t="d">
        <f>SubmittalSchedule!C654</f>
        <v>1899-12-30</v>
      </c>
      <c r="F656" s="174" t="d">
        <f t="shared" si="34"/>
        <v>1900-01-13</v>
      </c>
      <c r="G656" s="214" t="str">
        <f t="shared" ca="1" si="35"/>
        <v>Due</v>
      </c>
    </row>
    <row r="657" spans="2:7" ht="30" customHeight="1" x14ac:dyDescent="0.35">
      <c r="B657" s="169">
        <f>SubmittalSchedule!A655</f>
        <v>0</v>
      </c>
      <c r="C657" s="170">
        <f>SubmittalSchedule!B655</f>
        <v>0</v>
      </c>
      <c r="D657" s="172">
        <v>0</v>
      </c>
      <c r="E657" s="171" t="d">
        <f>SubmittalSchedule!C655</f>
        <v>1899-12-30</v>
      </c>
      <c r="F657" s="174" t="d">
        <f t="shared" si="34"/>
        <v>1900-01-13</v>
      </c>
      <c r="G657" s="214" t="str">
        <f t="shared" ca="1" si="35"/>
        <v>Due</v>
      </c>
    </row>
    <row r="658" spans="2:7" ht="30" customHeight="1" x14ac:dyDescent="0.35">
      <c r="B658" s="169">
        <f>SubmittalSchedule!A656</f>
        <v>0</v>
      </c>
      <c r="C658" s="170">
        <f>SubmittalSchedule!B656</f>
        <v>0</v>
      </c>
      <c r="D658" s="172">
        <v>0</v>
      </c>
      <c r="E658" s="171" t="d">
        <f>SubmittalSchedule!C656</f>
        <v>1899-12-30</v>
      </c>
      <c r="F658" s="174" t="d">
        <f t="shared" si="34"/>
        <v>1900-01-13</v>
      </c>
      <c r="G658" s="214" t="str">
        <f t="shared" ca="1" si="35"/>
        <v>Due</v>
      </c>
    </row>
    <row r="659" spans="2:7" ht="30" customHeight="1" x14ac:dyDescent="0.35">
      <c r="B659" s="169">
        <f>SubmittalSchedule!A657</f>
        <v>0</v>
      </c>
      <c r="C659" s="170">
        <f>SubmittalSchedule!B657</f>
        <v>0</v>
      </c>
      <c r="D659" s="172">
        <v>0</v>
      </c>
      <c r="E659" s="171" t="d">
        <f>SubmittalSchedule!C657</f>
        <v>1899-12-30</v>
      </c>
      <c r="F659" s="174" t="d">
        <f t="shared" si="34"/>
        <v>1900-01-13</v>
      </c>
      <c r="G659" s="214" t="str">
        <f t="shared" ca="1" si="35"/>
        <v>Due</v>
      </c>
    </row>
    <row r="660" spans="2:7" ht="30" customHeight="1" x14ac:dyDescent="0.35">
      <c r="B660" s="169">
        <f>SubmittalSchedule!A658</f>
        <v>0</v>
      </c>
      <c r="C660" s="170">
        <f>SubmittalSchedule!B658</f>
        <v>0</v>
      </c>
      <c r="D660" s="172">
        <v>0</v>
      </c>
      <c r="E660" s="171" t="d">
        <f>SubmittalSchedule!C658</f>
        <v>1899-12-30</v>
      </c>
      <c r="F660" s="174" t="d">
        <f t="shared" si="34"/>
        <v>1900-01-13</v>
      </c>
      <c r="G660" s="214" t="str">
        <f t="shared" ca="1" si="35"/>
        <v>Due</v>
      </c>
    </row>
    <row r="661" spans="2:7" ht="30" customHeight="1" x14ac:dyDescent="0.35">
      <c r="B661" s="169">
        <f>SubmittalSchedule!A659</f>
        <v>0</v>
      </c>
      <c r="C661" s="170">
        <f>SubmittalSchedule!B659</f>
        <v>0</v>
      </c>
      <c r="D661" s="172">
        <v>0</v>
      </c>
      <c r="E661" s="171" t="d">
        <f>SubmittalSchedule!C659</f>
        <v>1899-12-30</v>
      </c>
      <c r="F661" s="174" t="d">
        <f t="shared" si="34"/>
        <v>1900-01-13</v>
      </c>
      <c r="G661" s="214" t="str">
        <f t="shared" ca="1" si="35"/>
        <v>Due</v>
      </c>
    </row>
    <row r="662" spans="2:7" ht="30" customHeight="1" x14ac:dyDescent="0.35">
      <c r="B662" s="169">
        <f>SubmittalSchedule!A660</f>
        <v>0</v>
      </c>
      <c r="C662" s="170">
        <f>SubmittalSchedule!B660</f>
        <v>0</v>
      </c>
      <c r="D662" s="172">
        <v>0</v>
      </c>
      <c r="E662" s="171" t="d">
        <f>SubmittalSchedule!C660</f>
        <v>1899-12-30</v>
      </c>
      <c r="F662" s="174" t="d">
        <f t="shared" si="34"/>
        <v>1900-01-13</v>
      </c>
      <c r="G662" s="214" t="str">
        <f t="shared" ca="1" si="35"/>
        <v>Due</v>
      </c>
    </row>
    <row r="663" spans="2:7" ht="30" customHeight="1" x14ac:dyDescent="0.35">
      <c r="B663" s="169">
        <f>SubmittalSchedule!A661</f>
        <v>0</v>
      </c>
      <c r="C663" s="170">
        <f>SubmittalSchedule!B661</f>
        <v>0</v>
      </c>
      <c r="D663" s="172">
        <v>0</v>
      </c>
      <c r="E663" s="171" t="d">
        <f>SubmittalSchedule!C661</f>
        <v>1899-12-30</v>
      </c>
      <c r="F663" s="174" t="d">
        <f t="shared" si="34"/>
        <v>1900-01-13</v>
      </c>
      <c r="G663" s="214" t="str">
        <f t="shared" ca="1" si="35"/>
        <v>Due</v>
      </c>
    </row>
    <row r="664" spans="2:7" ht="30" customHeight="1" x14ac:dyDescent="0.35">
      <c r="B664" s="169">
        <f>SubmittalSchedule!A662</f>
        <v>0</v>
      </c>
      <c r="C664" s="170">
        <f>SubmittalSchedule!B662</f>
        <v>0</v>
      </c>
      <c r="D664" s="172">
        <v>0</v>
      </c>
      <c r="E664" s="171" t="d">
        <f>SubmittalSchedule!C662</f>
        <v>1899-12-30</v>
      </c>
      <c r="F664" s="174" t="d">
        <f t="shared" si="34"/>
        <v>1900-01-13</v>
      </c>
      <c r="G664" s="214" t="str">
        <f t="shared" ca="1" si="35"/>
        <v>Due</v>
      </c>
    </row>
    <row r="665" spans="2:7" ht="30" customHeight="1" x14ac:dyDescent="0.35">
      <c r="B665" s="169">
        <f>SubmittalSchedule!A663</f>
        <v>0</v>
      </c>
      <c r="C665" s="170">
        <f>SubmittalSchedule!B663</f>
        <v>0</v>
      </c>
      <c r="D665" s="172">
        <v>0</v>
      </c>
      <c r="E665" s="171" t="d">
        <f>SubmittalSchedule!C663</f>
        <v>1899-12-30</v>
      </c>
      <c r="F665" s="174" t="d">
        <f t="shared" si="34"/>
        <v>1900-01-13</v>
      </c>
      <c r="G665" s="214" t="str">
        <f t="shared" ca="1" si="35"/>
        <v>Due</v>
      </c>
    </row>
    <row r="666" spans="2:7" ht="30" customHeight="1" x14ac:dyDescent="0.35">
      <c r="B666" s="169">
        <f>SubmittalSchedule!A664</f>
        <v>0</v>
      </c>
      <c r="C666" s="170">
        <f>SubmittalSchedule!B664</f>
        <v>0</v>
      </c>
      <c r="D666" s="172">
        <v>0</v>
      </c>
      <c r="E666" s="171" t="d">
        <f>SubmittalSchedule!C664</f>
        <v>1899-12-30</v>
      </c>
      <c r="F666" s="174" t="d">
        <f t="shared" si="34"/>
        <v>1900-01-13</v>
      </c>
      <c r="G666" s="214" t="str">
        <f t="shared" ca="1" si="35"/>
        <v>Due</v>
      </c>
    </row>
    <row r="667" spans="2:7" ht="30" customHeight="1" x14ac:dyDescent="0.35">
      <c r="B667" s="169">
        <f>SubmittalSchedule!A665</f>
        <v>0</v>
      </c>
      <c r="C667" s="170">
        <f>SubmittalSchedule!B665</f>
        <v>0</v>
      </c>
      <c r="D667" s="172">
        <v>0</v>
      </c>
      <c r="E667" s="171" t="d">
        <f>SubmittalSchedule!C665</f>
        <v>1899-12-30</v>
      </c>
      <c r="F667" s="174" t="d">
        <f t="shared" si="34"/>
        <v>1900-01-13</v>
      </c>
      <c r="G667" s="214" t="str">
        <f t="shared" ca="1" si="35"/>
        <v>Due</v>
      </c>
    </row>
    <row r="668" spans="2:7" ht="30" customHeight="1" x14ac:dyDescent="0.35">
      <c r="B668" s="169">
        <f>SubmittalSchedule!A666</f>
        <v>0</v>
      </c>
      <c r="C668" s="170">
        <f>SubmittalSchedule!B666</f>
        <v>0</v>
      </c>
      <c r="D668" s="172">
        <v>0</v>
      </c>
      <c r="E668" s="171" t="d">
        <f>SubmittalSchedule!C666</f>
        <v>1899-12-30</v>
      </c>
      <c r="F668" s="174" t="d">
        <f t="shared" si="34"/>
        <v>1900-01-13</v>
      </c>
      <c r="G668" s="214" t="str">
        <f t="shared" ca="1" si="35"/>
        <v>Due</v>
      </c>
    </row>
    <row r="669" spans="2:7" ht="30" customHeight="1" x14ac:dyDescent="0.35">
      <c r="B669" s="169">
        <f>SubmittalSchedule!A667</f>
        <v>0</v>
      </c>
      <c r="C669" s="170">
        <f>SubmittalSchedule!B667</f>
        <v>0</v>
      </c>
      <c r="D669" s="172">
        <v>0</v>
      </c>
      <c r="E669" s="171" t="d">
        <f>SubmittalSchedule!C667</f>
        <v>1899-12-30</v>
      </c>
      <c r="F669" s="174" t="d">
        <f t="shared" si="34"/>
        <v>1900-01-13</v>
      </c>
      <c r="G669" s="214" t="str">
        <f t="shared" ca="1" si="35"/>
        <v>Due</v>
      </c>
    </row>
    <row r="670" spans="2:7" ht="30" customHeight="1" x14ac:dyDescent="0.35">
      <c r="B670" s="169">
        <f>SubmittalSchedule!A668</f>
        <v>0</v>
      </c>
      <c r="C670" s="170">
        <f>SubmittalSchedule!B668</f>
        <v>0</v>
      </c>
      <c r="D670" s="172">
        <v>0</v>
      </c>
      <c r="E670" s="171" t="d">
        <f>SubmittalSchedule!C668</f>
        <v>1899-12-30</v>
      </c>
      <c r="F670" s="174" t="d">
        <f t="shared" si="34"/>
        <v>1900-01-13</v>
      </c>
      <c r="G670" s="214" t="str">
        <f t="shared" ca="1" si="35"/>
        <v>Due</v>
      </c>
    </row>
    <row r="671" spans="2:7" ht="30" customHeight="1" x14ac:dyDescent="0.35">
      <c r="B671" s="169">
        <f>SubmittalSchedule!A669</f>
        <v>0</v>
      </c>
      <c r="C671" s="170">
        <f>SubmittalSchedule!B669</f>
        <v>0</v>
      </c>
      <c r="D671" s="172">
        <v>0</v>
      </c>
      <c r="E671" s="171" t="d">
        <f>SubmittalSchedule!C669</f>
        <v>1899-12-30</v>
      </c>
      <c r="F671" s="174" t="d">
        <f t="shared" si="34"/>
        <v>1900-01-13</v>
      </c>
      <c r="G671" s="214" t="str">
        <f t="shared" ca="1" si="35"/>
        <v>Due</v>
      </c>
    </row>
    <row r="672" spans="2:7" ht="30" customHeight="1" x14ac:dyDescent="0.35">
      <c r="B672" s="169">
        <f>SubmittalSchedule!A670</f>
        <v>0</v>
      </c>
      <c r="C672" s="170">
        <f>SubmittalSchedule!B670</f>
        <v>0</v>
      </c>
      <c r="D672" s="172">
        <v>0</v>
      </c>
      <c r="E672" s="171" t="d">
        <f>SubmittalSchedule!C670</f>
        <v>1899-12-30</v>
      </c>
      <c r="F672" s="174" t="d">
        <f t="shared" si="34"/>
        <v>1900-01-13</v>
      </c>
      <c r="G672" s="214" t="str">
        <f t="shared" ca="1" si="35"/>
        <v>Due</v>
      </c>
    </row>
    <row r="673" spans="2:7" ht="30" customHeight="1" x14ac:dyDescent="0.35">
      <c r="B673" s="169">
        <f>SubmittalSchedule!A671</f>
        <v>0</v>
      </c>
      <c r="C673" s="170">
        <f>SubmittalSchedule!B671</f>
        <v>0</v>
      </c>
      <c r="D673" s="172">
        <v>0</v>
      </c>
      <c r="E673" s="171" t="d">
        <f>SubmittalSchedule!C671</f>
        <v>1899-12-30</v>
      </c>
      <c r="F673" s="174" t="d">
        <f t="shared" si="34"/>
        <v>1900-01-13</v>
      </c>
      <c r="G673" s="214" t="str">
        <f t="shared" ca="1" si="35"/>
        <v>Due</v>
      </c>
    </row>
    <row r="674" spans="2:7" ht="30" customHeight="1" x14ac:dyDescent="0.35">
      <c r="B674" s="169">
        <f>SubmittalSchedule!A672</f>
        <v>0</v>
      </c>
      <c r="C674" s="170">
        <f>SubmittalSchedule!B672</f>
        <v>0</v>
      </c>
      <c r="D674" s="172">
        <v>0</v>
      </c>
      <c r="E674" s="171" t="d">
        <f>SubmittalSchedule!C672</f>
        <v>1899-12-30</v>
      </c>
      <c r="F674" s="174" t="d">
        <f t="shared" si="34"/>
        <v>1900-01-13</v>
      </c>
      <c r="G674" s="214" t="str">
        <f t="shared" ca="1" si="35"/>
        <v>Due</v>
      </c>
    </row>
    <row r="675" spans="2:7" ht="30" customHeight="1" x14ac:dyDescent="0.35">
      <c r="B675" s="169">
        <f>SubmittalSchedule!A673</f>
        <v>0</v>
      </c>
      <c r="C675" s="170">
        <f>SubmittalSchedule!B673</f>
        <v>0</v>
      </c>
      <c r="D675" s="172">
        <v>0</v>
      </c>
      <c r="E675" s="171" t="d">
        <f>SubmittalSchedule!C673</f>
        <v>1899-12-30</v>
      </c>
      <c r="F675" s="174" t="d">
        <f t="shared" si="34"/>
        <v>1900-01-13</v>
      </c>
      <c r="G675" s="214" t="str">
        <f t="shared" ca="1" si="35"/>
        <v>Due</v>
      </c>
    </row>
    <row r="676" spans="2:7" ht="30" customHeight="1" x14ac:dyDescent="0.35">
      <c r="B676" s="169">
        <f>SubmittalSchedule!A674</f>
        <v>0</v>
      </c>
      <c r="C676" s="170">
        <f>SubmittalSchedule!B674</f>
        <v>0</v>
      </c>
      <c r="D676" s="172">
        <v>0</v>
      </c>
      <c r="E676" s="171" t="d">
        <f>SubmittalSchedule!C674</f>
        <v>1899-12-30</v>
      </c>
      <c r="F676" s="174" t="d">
        <f t="shared" si="34"/>
        <v>1900-01-13</v>
      </c>
      <c r="G676" s="214" t="str">
        <f t="shared" ca="1" si="35"/>
        <v>Due</v>
      </c>
    </row>
    <row r="677" spans="2:7" ht="30" customHeight="1" x14ac:dyDescent="0.35">
      <c r="B677" s="169">
        <f>SubmittalSchedule!A675</f>
        <v>0</v>
      </c>
      <c r="C677" s="170">
        <f>SubmittalSchedule!B675</f>
        <v>0</v>
      </c>
      <c r="D677" s="172">
        <v>0</v>
      </c>
      <c r="E677" s="171" t="d">
        <f>SubmittalSchedule!C675</f>
        <v>1899-12-30</v>
      </c>
      <c r="F677" s="174" t="d">
        <f t="shared" si="34"/>
        <v>1900-01-13</v>
      </c>
      <c r="G677" s="214" t="str">
        <f t="shared" ca="1" si="35"/>
        <v>Due</v>
      </c>
    </row>
    <row r="678" spans="2:7" ht="30" customHeight="1" x14ac:dyDescent="0.35">
      <c r="B678" s="169">
        <f>SubmittalSchedule!A676</f>
        <v>0</v>
      </c>
      <c r="C678" s="170">
        <f>SubmittalSchedule!B676</f>
        <v>0</v>
      </c>
      <c r="D678" s="172">
        <v>0</v>
      </c>
      <c r="E678" s="171" t="d">
        <f>SubmittalSchedule!C676</f>
        <v>1899-12-30</v>
      </c>
      <c r="F678" s="174" t="d">
        <f t="shared" si="34"/>
        <v>1900-01-13</v>
      </c>
      <c r="G678" s="214" t="str">
        <f t="shared" ca="1" si="35"/>
        <v>Due</v>
      </c>
    </row>
    <row r="679" spans="2:7" ht="30" customHeight="1" x14ac:dyDescent="0.35">
      <c r="B679" s="169">
        <f>SubmittalSchedule!A677</f>
        <v>0</v>
      </c>
      <c r="C679" s="170">
        <f>SubmittalSchedule!B677</f>
        <v>0</v>
      </c>
      <c r="D679" s="172">
        <v>0</v>
      </c>
      <c r="E679" s="171" t="d">
        <f>SubmittalSchedule!C677</f>
        <v>1899-12-30</v>
      </c>
      <c r="F679" s="174" t="d">
        <f t="shared" si="34"/>
        <v>1900-01-13</v>
      </c>
      <c r="G679" s="214" t="str">
        <f t="shared" ca="1" si="35"/>
        <v>Due</v>
      </c>
    </row>
    <row r="680" spans="2:7" ht="30" customHeight="1" x14ac:dyDescent="0.35">
      <c r="B680" s="169">
        <f>SubmittalSchedule!A678</f>
        <v>0</v>
      </c>
      <c r="C680" s="170">
        <f>SubmittalSchedule!B678</f>
        <v>0</v>
      </c>
      <c r="D680" s="172">
        <v>0</v>
      </c>
      <c r="E680" s="171" t="d">
        <f>SubmittalSchedule!C678</f>
        <v>1899-12-30</v>
      </c>
      <c r="F680" s="174" t="d">
        <f t="shared" si="34"/>
        <v>1900-01-13</v>
      </c>
      <c r="G680" s="214" t="str">
        <f t="shared" ca="1" si="35"/>
        <v>Due</v>
      </c>
    </row>
    <row r="681" spans="2:7" ht="30" customHeight="1" x14ac:dyDescent="0.35">
      <c r="B681" s="169">
        <f>SubmittalSchedule!A679</f>
        <v>0</v>
      </c>
      <c r="C681" s="170">
        <f>SubmittalSchedule!B679</f>
        <v>0</v>
      </c>
      <c r="D681" s="172">
        <v>0</v>
      </c>
      <c r="E681" s="171" t="d">
        <f>SubmittalSchedule!C679</f>
        <v>1899-12-30</v>
      </c>
      <c r="F681" s="174" t="d">
        <f t="shared" si="34"/>
        <v>1900-01-13</v>
      </c>
      <c r="G681" s="214" t="str">
        <f t="shared" ca="1" si="35"/>
        <v>Due</v>
      </c>
    </row>
    <row r="682" spans="2:7" ht="30" customHeight="1" x14ac:dyDescent="0.35">
      <c r="B682" s="169">
        <f>SubmittalSchedule!A680</f>
        <v>0</v>
      </c>
      <c r="C682" s="170">
        <f>SubmittalSchedule!B680</f>
        <v>0</v>
      </c>
      <c r="D682" s="172">
        <v>0</v>
      </c>
      <c r="E682" s="171" t="d">
        <f>SubmittalSchedule!C680</f>
        <v>1899-12-30</v>
      </c>
      <c r="F682" s="174" t="d">
        <f t="shared" si="34"/>
        <v>1900-01-13</v>
      </c>
      <c r="G682" s="214" t="str">
        <f t="shared" ca="1" si="35"/>
        <v>Due</v>
      </c>
    </row>
    <row r="683" spans="2:7" ht="30" customHeight="1" x14ac:dyDescent="0.35">
      <c r="B683" s="169">
        <f>SubmittalSchedule!A681</f>
        <v>0</v>
      </c>
      <c r="C683" s="170">
        <f>SubmittalSchedule!B681</f>
        <v>0</v>
      </c>
      <c r="D683" s="172">
        <v>0</v>
      </c>
      <c r="E683" s="171" t="d">
        <f>SubmittalSchedule!C681</f>
        <v>1899-12-30</v>
      </c>
      <c r="F683" s="174" t="d">
        <f t="shared" si="34"/>
        <v>1900-01-13</v>
      </c>
      <c r="G683" s="214" t="str">
        <f t="shared" ca="1" si="35"/>
        <v>Due</v>
      </c>
    </row>
    <row r="684" spans="2:7" ht="30" customHeight="1" x14ac:dyDescent="0.35">
      <c r="B684" s="169">
        <f>SubmittalSchedule!A682</f>
        <v>0</v>
      </c>
      <c r="C684" s="170">
        <f>SubmittalSchedule!B682</f>
        <v>0</v>
      </c>
      <c r="D684" s="172">
        <v>0</v>
      </c>
      <c r="E684" s="171" t="d">
        <f>SubmittalSchedule!C682</f>
        <v>1899-12-30</v>
      </c>
      <c r="F684" s="174" t="d">
        <f t="shared" si="34"/>
        <v>1900-01-13</v>
      </c>
      <c r="G684" s="214" t="str">
        <f t="shared" ca="1" si="35"/>
        <v>Due</v>
      </c>
    </row>
    <row r="685" spans="2:7" ht="30" customHeight="1" x14ac:dyDescent="0.35">
      <c r="B685" s="169">
        <f>SubmittalSchedule!A683</f>
        <v>0</v>
      </c>
      <c r="C685" s="170">
        <f>SubmittalSchedule!B683</f>
        <v>0</v>
      </c>
      <c r="D685" s="172">
        <v>0</v>
      </c>
      <c r="E685" s="171" t="d">
        <f>SubmittalSchedule!C683</f>
        <v>1899-12-30</v>
      </c>
      <c r="F685" s="174" t="d">
        <f t="shared" si="34"/>
        <v>1900-01-13</v>
      </c>
      <c r="G685" s="214" t="str">
        <f t="shared" ca="1" si="35"/>
        <v>Due</v>
      </c>
    </row>
    <row r="686" spans="2:7" ht="30" customHeight="1" x14ac:dyDescent="0.35">
      <c r="B686" s="169">
        <f>SubmittalSchedule!A684</f>
        <v>0</v>
      </c>
      <c r="C686" s="170">
        <f>SubmittalSchedule!B684</f>
        <v>0</v>
      </c>
      <c r="D686" s="172">
        <v>0</v>
      </c>
      <c r="E686" s="171" t="d">
        <f>SubmittalSchedule!C684</f>
        <v>1899-12-30</v>
      </c>
      <c r="F686" s="174" t="d">
        <f t="shared" si="34"/>
        <v>1900-01-13</v>
      </c>
      <c r="G686" s="214" t="str">
        <f t="shared" ca="1" si="35"/>
        <v>Due</v>
      </c>
    </row>
    <row r="687" spans="2:7" ht="30" customHeight="1" x14ac:dyDescent="0.35">
      <c r="B687" s="169">
        <f>SubmittalSchedule!A685</f>
        <v>0</v>
      </c>
      <c r="C687" s="170">
        <f>SubmittalSchedule!B685</f>
        <v>0</v>
      </c>
      <c r="D687" s="172">
        <v>0</v>
      </c>
      <c r="E687" s="171" t="d">
        <f>SubmittalSchedule!C685</f>
        <v>1899-12-30</v>
      </c>
      <c r="F687" s="174" t="d">
        <f t="shared" si="34"/>
        <v>1900-01-13</v>
      </c>
      <c r="G687" s="214" t="str">
        <f t="shared" ca="1" si="35"/>
        <v>Due</v>
      </c>
    </row>
    <row r="688" spans="2:7" ht="30" customHeight="1" x14ac:dyDescent="0.35">
      <c r="B688" s="169">
        <f>SubmittalSchedule!A686</f>
        <v>0</v>
      </c>
      <c r="C688" s="170">
        <f>SubmittalSchedule!B686</f>
        <v>0</v>
      </c>
      <c r="D688" s="172">
        <v>0</v>
      </c>
      <c r="E688" s="171" t="d">
        <f>SubmittalSchedule!C686</f>
        <v>1899-12-30</v>
      </c>
      <c r="F688" s="174" t="d">
        <f t="shared" si="34"/>
        <v>1900-01-13</v>
      </c>
      <c r="G688" s="214" t="str">
        <f t="shared" ca="1" si="35"/>
        <v>Due</v>
      </c>
    </row>
    <row r="689" spans="2:7" ht="30" customHeight="1" x14ac:dyDescent="0.35">
      <c r="B689" s="169">
        <f>SubmittalSchedule!A687</f>
        <v>0</v>
      </c>
      <c r="C689" s="170">
        <f>SubmittalSchedule!B687</f>
        <v>0</v>
      </c>
      <c r="D689" s="172">
        <v>0</v>
      </c>
      <c r="E689" s="171" t="d">
        <f>SubmittalSchedule!C687</f>
        <v>1899-12-30</v>
      </c>
      <c r="F689" s="174" t="d">
        <f t="shared" si="34"/>
        <v>1900-01-13</v>
      </c>
      <c r="G689" s="214" t="str">
        <f t="shared" ca="1" si="35"/>
        <v>Due</v>
      </c>
    </row>
    <row r="690" spans="2:7" ht="30" customHeight="1" x14ac:dyDescent="0.35">
      <c r="B690" s="169">
        <f>SubmittalSchedule!A688</f>
        <v>0</v>
      </c>
      <c r="C690" s="170">
        <f>SubmittalSchedule!B688</f>
        <v>0</v>
      </c>
      <c r="D690" s="172">
        <v>0</v>
      </c>
      <c r="E690" s="171" t="d">
        <f>SubmittalSchedule!C688</f>
        <v>1899-12-30</v>
      </c>
      <c r="F690" s="174" t="d">
        <f t="shared" ref="F690:F753" si="36">E690+14</f>
        <v>1900-01-13</v>
      </c>
      <c r="G690" s="214" t="str">
        <f t="shared" ca="1" si="35"/>
        <v>Due</v>
      </c>
    </row>
    <row r="691" spans="2:7" ht="30" customHeight="1" x14ac:dyDescent="0.35">
      <c r="B691" s="169">
        <f>SubmittalSchedule!A689</f>
        <v>0</v>
      </c>
      <c r="C691" s="170">
        <f>SubmittalSchedule!B689</f>
        <v>0</v>
      </c>
      <c r="D691" s="172">
        <v>0</v>
      </c>
      <c r="E691" s="171" t="d">
        <f>SubmittalSchedule!C689</f>
        <v>1899-12-30</v>
      </c>
      <c r="F691" s="174" t="d">
        <f t="shared" si="36"/>
        <v>1900-01-13</v>
      </c>
      <c r="G691" s="214" t="str">
        <f t="shared" ca="1" si="35"/>
        <v>Due</v>
      </c>
    </row>
    <row r="692" spans="2:7" ht="30" customHeight="1" x14ac:dyDescent="0.35">
      <c r="B692" s="169">
        <f>SubmittalSchedule!A690</f>
        <v>0</v>
      </c>
      <c r="C692" s="170">
        <f>SubmittalSchedule!B690</f>
        <v>0</v>
      </c>
      <c r="D692" s="172">
        <v>0</v>
      </c>
      <c r="E692" s="171" t="d">
        <f>SubmittalSchedule!C690</f>
        <v>1899-12-30</v>
      </c>
      <c r="F692" s="174" t="d">
        <f t="shared" si="36"/>
        <v>1900-01-13</v>
      </c>
      <c r="G692" s="214" t="str">
        <f t="shared" ca="1" si="35"/>
        <v>Due</v>
      </c>
    </row>
    <row r="693" spans="2:7" ht="30" customHeight="1" x14ac:dyDescent="0.35">
      <c r="B693" s="169">
        <f>SubmittalSchedule!A691</f>
        <v>0</v>
      </c>
      <c r="C693" s="170">
        <f>SubmittalSchedule!B691</f>
        <v>0</v>
      </c>
      <c r="D693" s="172">
        <v>0</v>
      </c>
      <c r="E693" s="171" t="d">
        <f>SubmittalSchedule!C691</f>
        <v>1899-12-30</v>
      </c>
      <c r="F693" s="174" t="d">
        <f t="shared" si="36"/>
        <v>1900-01-13</v>
      </c>
      <c r="G693" s="214" t="str">
        <f t="shared" ca="1" si="35"/>
        <v>Due</v>
      </c>
    </row>
    <row r="694" spans="2:7" ht="30" customHeight="1" x14ac:dyDescent="0.35">
      <c r="B694" s="169">
        <f>SubmittalSchedule!A692</f>
        <v>0</v>
      </c>
      <c r="C694" s="170">
        <f>SubmittalSchedule!B692</f>
        <v>0</v>
      </c>
      <c r="D694" s="172">
        <v>0</v>
      </c>
      <c r="E694" s="171" t="d">
        <f>SubmittalSchedule!C692</f>
        <v>1899-12-30</v>
      </c>
      <c r="F694" s="174" t="d">
        <f t="shared" si="36"/>
        <v>1900-01-13</v>
      </c>
      <c r="G694" s="214" t="str">
        <f t="shared" ca="1" si="35"/>
        <v>Due</v>
      </c>
    </row>
    <row r="695" spans="2:7" ht="30" customHeight="1" x14ac:dyDescent="0.35">
      <c r="B695" s="169">
        <f>SubmittalSchedule!A693</f>
        <v>0</v>
      </c>
      <c r="C695" s="170">
        <f>SubmittalSchedule!B693</f>
        <v>0</v>
      </c>
      <c r="D695" s="172">
        <v>0</v>
      </c>
      <c r="E695" s="171" t="d">
        <f>SubmittalSchedule!C693</f>
        <v>1899-12-30</v>
      </c>
      <c r="F695" s="174" t="d">
        <f t="shared" si="36"/>
        <v>1900-01-13</v>
      </c>
      <c r="G695" s="214" t="str">
        <f t="shared" ca="1" si="35"/>
        <v>Due</v>
      </c>
    </row>
    <row r="696" spans="2:7" ht="30" customHeight="1" x14ac:dyDescent="0.35">
      <c r="B696" s="169">
        <f>SubmittalSchedule!A694</f>
        <v>0</v>
      </c>
      <c r="C696" s="170">
        <f>SubmittalSchedule!B694</f>
        <v>0</v>
      </c>
      <c r="D696" s="172">
        <v>0</v>
      </c>
      <c r="E696" s="171" t="d">
        <f>SubmittalSchedule!C694</f>
        <v>1899-12-30</v>
      </c>
      <c r="F696" s="174" t="d">
        <f t="shared" si="36"/>
        <v>1900-01-13</v>
      </c>
      <c r="G696" s="214" t="str">
        <f t="shared" ca="1" si="35"/>
        <v>Due</v>
      </c>
    </row>
    <row r="697" spans="2:7" ht="30" customHeight="1" x14ac:dyDescent="0.35">
      <c r="B697" s="169">
        <f>SubmittalSchedule!A695</f>
        <v>0</v>
      </c>
      <c r="C697" s="170">
        <f>SubmittalSchedule!B695</f>
        <v>0</v>
      </c>
      <c r="D697" s="172">
        <v>0</v>
      </c>
      <c r="E697" s="171" t="d">
        <f>SubmittalSchedule!C695</f>
        <v>1899-12-30</v>
      </c>
      <c r="F697" s="174" t="d">
        <f t="shared" si="36"/>
        <v>1900-01-13</v>
      </c>
      <c r="G697" s="214" t="str">
        <f t="shared" ca="1" si="35"/>
        <v>Due</v>
      </c>
    </row>
    <row r="698" spans="2:7" ht="30" customHeight="1" x14ac:dyDescent="0.35">
      <c r="B698" s="169">
        <f>SubmittalSchedule!A696</f>
        <v>0</v>
      </c>
      <c r="C698" s="170">
        <f>SubmittalSchedule!B696</f>
        <v>0</v>
      </c>
      <c r="D698" s="172">
        <v>0</v>
      </c>
      <c r="E698" s="171" t="d">
        <f>SubmittalSchedule!C696</f>
        <v>1899-12-30</v>
      </c>
      <c r="F698" s="174" t="d">
        <f t="shared" si="36"/>
        <v>1900-01-13</v>
      </c>
      <c r="G698" s="214" t="str">
        <f t="shared" ca="1" si="35"/>
        <v>Due</v>
      </c>
    </row>
    <row r="699" spans="2:7" ht="30" customHeight="1" x14ac:dyDescent="0.35">
      <c r="B699" s="169">
        <f>SubmittalSchedule!A697</f>
        <v>0</v>
      </c>
      <c r="C699" s="170">
        <f>SubmittalSchedule!B697</f>
        <v>0</v>
      </c>
      <c r="D699" s="172">
        <v>0</v>
      </c>
      <c r="E699" s="171" t="d">
        <f>SubmittalSchedule!C697</f>
        <v>1899-12-30</v>
      </c>
      <c r="F699" s="174" t="d">
        <f t="shared" si="36"/>
        <v>1900-01-13</v>
      </c>
      <c r="G699" s="214" t="str">
        <f t="shared" ca="1" si="35"/>
        <v>Due</v>
      </c>
    </row>
    <row r="700" spans="2:7" ht="30" customHeight="1" x14ac:dyDescent="0.35">
      <c r="B700" s="169">
        <f>SubmittalSchedule!A698</f>
        <v>0</v>
      </c>
      <c r="C700" s="170">
        <f>SubmittalSchedule!B698</f>
        <v>0</v>
      </c>
      <c r="D700" s="172">
        <v>0</v>
      </c>
      <c r="E700" s="171" t="d">
        <f>SubmittalSchedule!C698</f>
        <v>1899-12-30</v>
      </c>
      <c r="F700" s="174" t="d">
        <f t="shared" si="36"/>
        <v>1900-01-13</v>
      </c>
      <c r="G700" s="214" t="str">
        <f t="shared" ca="1" si="35"/>
        <v>Due</v>
      </c>
    </row>
    <row r="701" spans="2:7" ht="30" customHeight="1" x14ac:dyDescent="0.35">
      <c r="B701" s="169">
        <f>SubmittalSchedule!A699</f>
        <v>0</v>
      </c>
      <c r="C701" s="170">
        <f>SubmittalSchedule!B699</f>
        <v>0</v>
      </c>
      <c r="D701" s="172">
        <v>0</v>
      </c>
      <c r="E701" s="171" t="d">
        <f>SubmittalSchedule!C699</f>
        <v>1899-12-30</v>
      </c>
      <c r="F701" s="174" t="d">
        <f t="shared" si="36"/>
        <v>1900-01-13</v>
      </c>
      <c r="G701" s="214" t="str">
        <f t="shared" ca="1" si="35"/>
        <v>Due</v>
      </c>
    </row>
    <row r="702" spans="2:7" ht="30" customHeight="1" x14ac:dyDescent="0.35">
      <c r="B702" s="169">
        <f>SubmittalSchedule!A700</f>
        <v>0</v>
      </c>
      <c r="C702" s="170">
        <f>SubmittalSchedule!B700</f>
        <v>0</v>
      </c>
      <c r="D702" s="172">
        <v>0</v>
      </c>
      <c r="E702" s="171" t="d">
        <f>SubmittalSchedule!C700</f>
        <v>1899-12-30</v>
      </c>
      <c r="F702" s="174" t="d">
        <f t="shared" si="36"/>
        <v>1900-01-13</v>
      </c>
      <c r="G702" s="214" t="str">
        <f t="shared" ca="1" si="35"/>
        <v>Due</v>
      </c>
    </row>
    <row r="703" spans="2:7" ht="30" customHeight="1" x14ac:dyDescent="0.35">
      <c r="B703" s="169">
        <f>SubmittalSchedule!A701</f>
        <v>0</v>
      </c>
      <c r="C703" s="170">
        <f>SubmittalSchedule!B701</f>
        <v>0</v>
      </c>
      <c r="D703" s="172">
        <v>0</v>
      </c>
      <c r="E703" s="171" t="d">
        <f>SubmittalSchedule!C701</f>
        <v>1899-12-30</v>
      </c>
      <c r="F703" s="174" t="d">
        <f t="shared" si="36"/>
        <v>1900-01-13</v>
      </c>
      <c r="G703" s="214" t="str">
        <f t="shared" ca="1" si="35"/>
        <v>Due</v>
      </c>
    </row>
    <row r="704" spans="2:7" ht="30" customHeight="1" x14ac:dyDescent="0.35">
      <c r="B704" s="169">
        <f>SubmittalSchedule!A702</f>
        <v>0</v>
      </c>
      <c r="C704" s="170">
        <f>SubmittalSchedule!B702</f>
        <v>0</v>
      </c>
      <c r="D704" s="172">
        <v>0</v>
      </c>
      <c r="E704" s="171" t="d">
        <f>SubmittalSchedule!C702</f>
        <v>1899-12-30</v>
      </c>
      <c r="F704" s="174" t="d">
        <f t="shared" si="36"/>
        <v>1900-01-13</v>
      </c>
      <c r="G704" s="214" t="str">
        <f t="shared" ca="1" si="35"/>
        <v>Due</v>
      </c>
    </row>
    <row r="705" spans="2:7" ht="30" customHeight="1" x14ac:dyDescent="0.35">
      <c r="B705" s="169">
        <f>SubmittalSchedule!A703</f>
        <v>0</v>
      </c>
      <c r="C705" s="170">
        <f>SubmittalSchedule!B703</f>
        <v>0</v>
      </c>
      <c r="D705" s="172">
        <v>0</v>
      </c>
      <c r="E705" s="171" t="d">
        <f>SubmittalSchedule!C703</f>
        <v>1899-12-30</v>
      </c>
      <c r="F705" s="174" t="d">
        <f t="shared" si="36"/>
        <v>1900-01-13</v>
      </c>
      <c r="G705" s="214" t="str">
        <f t="shared" ca="1" si="35"/>
        <v>Due</v>
      </c>
    </row>
    <row r="706" spans="2:7" ht="30" customHeight="1" x14ac:dyDescent="0.35">
      <c r="B706" s="169">
        <f>SubmittalSchedule!A704</f>
        <v>0</v>
      </c>
      <c r="C706" s="170">
        <f>SubmittalSchedule!B704</f>
        <v>0</v>
      </c>
      <c r="D706" s="172">
        <v>0</v>
      </c>
      <c r="E706" s="171" t="d">
        <f>SubmittalSchedule!C704</f>
        <v>1899-12-30</v>
      </c>
      <c r="F706" s="174" t="d">
        <f t="shared" si="36"/>
        <v>1900-01-13</v>
      </c>
      <c r="G706" s="214" t="str">
        <f t="shared" ca="1" si="35"/>
        <v>Due</v>
      </c>
    </row>
    <row r="707" spans="2:7" ht="30" customHeight="1" x14ac:dyDescent="0.35">
      <c r="B707" s="169">
        <f>SubmittalSchedule!A705</f>
        <v>0</v>
      </c>
      <c r="C707" s="170">
        <f>SubmittalSchedule!B705</f>
        <v>0</v>
      </c>
      <c r="D707" s="172">
        <v>0</v>
      </c>
      <c r="E707" s="171" t="d">
        <f>SubmittalSchedule!C705</f>
        <v>1899-12-30</v>
      </c>
      <c r="F707" s="174" t="d">
        <f t="shared" si="36"/>
        <v>1900-01-13</v>
      </c>
      <c r="G707" s="214" t="str">
        <f t="shared" ca="1" si="35"/>
        <v>Due</v>
      </c>
    </row>
    <row r="708" spans="2:7" ht="30" customHeight="1" x14ac:dyDescent="0.35">
      <c r="B708" s="169">
        <f>SubmittalSchedule!A706</f>
        <v>0</v>
      </c>
      <c r="C708" s="170">
        <f>SubmittalSchedule!B706</f>
        <v>0</v>
      </c>
      <c r="D708" s="172">
        <v>0</v>
      </c>
      <c r="E708" s="171" t="d">
        <f>SubmittalSchedule!C706</f>
        <v>1899-12-30</v>
      </c>
      <c r="F708" s="174" t="d">
        <f t="shared" si="36"/>
        <v>1900-01-13</v>
      </c>
      <c r="G708" s="214" t="str">
        <f t="shared" ca="1" si="35"/>
        <v>Due</v>
      </c>
    </row>
    <row r="709" spans="2:7" ht="30" customHeight="1" x14ac:dyDescent="0.35">
      <c r="B709" s="169">
        <f>SubmittalSchedule!A707</f>
        <v>0</v>
      </c>
      <c r="C709" s="170">
        <f>SubmittalSchedule!B707</f>
        <v>0</v>
      </c>
      <c r="D709" s="172">
        <v>0</v>
      </c>
      <c r="E709" s="171" t="d">
        <f>SubmittalSchedule!C707</f>
        <v>1899-12-30</v>
      </c>
      <c r="F709" s="174" t="d">
        <f t="shared" si="36"/>
        <v>1900-01-13</v>
      </c>
      <c r="G709" s="214" t="str">
        <f t="shared" ca="1" si="35"/>
        <v>Due</v>
      </c>
    </row>
    <row r="710" spans="2:7" ht="30" customHeight="1" x14ac:dyDescent="0.35">
      <c r="B710" s="169">
        <f>SubmittalSchedule!A708</f>
        <v>0</v>
      </c>
      <c r="C710" s="170">
        <f>SubmittalSchedule!B708</f>
        <v>0</v>
      </c>
      <c r="D710" s="172">
        <v>0</v>
      </c>
      <c r="E710" s="171" t="d">
        <f>SubmittalSchedule!C708</f>
        <v>1899-12-30</v>
      </c>
      <c r="F710" s="174" t="d">
        <f t="shared" si="36"/>
        <v>1900-01-13</v>
      </c>
      <c r="G710" s="214" t="str">
        <f t="shared" ca="1" si="35"/>
        <v>Due</v>
      </c>
    </row>
    <row r="711" spans="2:7" ht="30" customHeight="1" x14ac:dyDescent="0.35">
      <c r="B711" s="169">
        <f>SubmittalSchedule!A709</f>
        <v>0</v>
      </c>
      <c r="C711" s="170">
        <f>SubmittalSchedule!B709</f>
        <v>0</v>
      </c>
      <c r="D711" s="172">
        <v>0</v>
      </c>
      <c r="E711" s="171" t="d">
        <f>SubmittalSchedule!C709</f>
        <v>1899-12-30</v>
      </c>
      <c r="F711" s="174" t="d">
        <f t="shared" si="36"/>
        <v>1900-01-13</v>
      </c>
      <c r="G711" s="214" t="str">
        <f t="shared" ca="1" si="35"/>
        <v>Due</v>
      </c>
    </row>
    <row r="712" spans="2:7" ht="30" customHeight="1" x14ac:dyDescent="0.35">
      <c r="B712" s="169">
        <f>SubmittalSchedule!A710</f>
        <v>0</v>
      </c>
      <c r="C712" s="170">
        <f>SubmittalSchedule!B710</f>
        <v>0</v>
      </c>
      <c r="D712" s="172">
        <v>0</v>
      </c>
      <c r="E712" s="171" t="d">
        <f>SubmittalSchedule!C710</f>
        <v>1899-12-30</v>
      </c>
      <c r="F712" s="174" t="d">
        <f t="shared" si="36"/>
        <v>1900-01-13</v>
      </c>
      <c r="G712" s="214" t="str">
        <f t="shared" ca="1" si="35"/>
        <v>Due</v>
      </c>
    </row>
    <row r="713" spans="2:7" ht="30" customHeight="1" x14ac:dyDescent="0.35">
      <c r="B713" s="169">
        <f>SubmittalSchedule!A711</f>
        <v>0</v>
      </c>
      <c r="C713" s="170">
        <f>SubmittalSchedule!B711</f>
        <v>0</v>
      </c>
      <c r="D713" s="172">
        <v>0</v>
      </c>
      <c r="E713" s="171" t="d">
        <f>SubmittalSchedule!C711</f>
        <v>1899-12-30</v>
      </c>
      <c r="F713" s="174" t="d">
        <f t="shared" si="36"/>
        <v>1900-01-13</v>
      </c>
      <c r="G713" s="214" t="str">
        <f t="shared" ref="G713:G776" ca="1" si="37">IF(E713 &lt;= TODAY(), "Due", "Not Due")</f>
        <v>Due</v>
      </c>
    </row>
    <row r="714" spans="2:7" ht="30" customHeight="1" x14ac:dyDescent="0.35">
      <c r="B714" s="169">
        <f>SubmittalSchedule!A712</f>
        <v>0</v>
      </c>
      <c r="C714" s="170">
        <f>SubmittalSchedule!B712</f>
        <v>0</v>
      </c>
      <c r="D714" s="172">
        <v>0</v>
      </c>
      <c r="E714" s="171" t="d">
        <f>SubmittalSchedule!C712</f>
        <v>1899-12-30</v>
      </c>
      <c r="F714" s="174" t="d">
        <f t="shared" si="36"/>
        <v>1900-01-13</v>
      </c>
      <c r="G714" s="214" t="str">
        <f t="shared" ca="1" si="37"/>
        <v>Due</v>
      </c>
    </row>
    <row r="715" spans="2:7" ht="30" customHeight="1" x14ac:dyDescent="0.35">
      <c r="B715" s="169">
        <f>SubmittalSchedule!A713</f>
        <v>0</v>
      </c>
      <c r="C715" s="170">
        <f>SubmittalSchedule!B713</f>
        <v>0</v>
      </c>
      <c r="D715" s="172">
        <v>0</v>
      </c>
      <c r="E715" s="171" t="d">
        <f>SubmittalSchedule!C713</f>
        <v>1899-12-30</v>
      </c>
      <c r="F715" s="174" t="d">
        <f t="shared" si="36"/>
        <v>1900-01-13</v>
      </c>
      <c r="G715" s="214" t="str">
        <f t="shared" ca="1" si="37"/>
        <v>Due</v>
      </c>
    </row>
    <row r="716" spans="2:7" ht="30" customHeight="1" x14ac:dyDescent="0.35">
      <c r="B716" s="169">
        <f>SubmittalSchedule!A714</f>
        <v>0</v>
      </c>
      <c r="C716" s="170">
        <f>SubmittalSchedule!B714</f>
        <v>0</v>
      </c>
      <c r="D716" s="172">
        <v>0</v>
      </c>
      <c r="E716" s="171" t="d">
        <f>SubmittalSchedule!C714</f>
        <v>1899-12-30</v>
      </c>
      <c r="F716" s="174" t="d">
        <f t="shared" si="36"/>
        <v>1900-01-13</v>
      </c>
      <c r="G716" s="214" t="str">
        <f t="shared" ca="1" si="37"/>
        <v>Due</v>
      </c>
    </row>
    <row r="717" spans="2:7" ht="30" customHeight="1" x14ac:dyDescent="0.35">
      <c r="B717" s="169">
        <f>SubmittalSchedule!A715</f>
        <v>0</v>
      </c>
      <c r="C717" s="170">
        <f>SubmittalSchedule!B715</f>
        <v>0</v>
      </c>
      <c r="D717" s="172">
        <v>0</v>
      </c>
      <c r="E717" s="171" t="d">
        <f>SubmittalSchedule!C715</f>
        <v>1899-12-30</v>
      </c>
      <c r="F717" s="174" t="d">
        <f t="shared" si="36"/>
        <v>1900-01-13</v>
      </c>
      <c r="G717" s="214" t="str">
        <f t="shared" ca="1" si="37"/>
        <v>Due</v>
      </c>
    </row>
    <row r="718" spans="2:7" ht="30" customHeight="1" x14ac:dyDescent="0.35">
      <c r="B718" s="169">
        <f>SubmittalSchedule!A716</f>
        <v>0</v>
      </c>
      <c r="C718" s="170">
        <f>SubmittalSchedule!B716</f>
        <v>0</v>
      </c>
      <c r="D718" s="172">
        <v>0</v>
      </c>
      <c r="E718" s="171" t="d">
        <f>SubmittalSchedule!C716</f>
        <v>1899-12-30</v>
      </c>
      <c r="F718" s="174" t="d">
        <f t="shared" si="36"/>
        <v>1900-01-13</v>
      </c>
      <c r="G718" s="214" t="str">
        <f t="shared" ca="1" si="37"/>
        <v>Due</v>
      </c>
    </row>
    <row r="719" spans="2:7" ht="30" customHeight="1" x14ac:dyDescent="0.35">
      <c r="B719" s="169">
        <f>SubmittalSchedule!A717</f>
        <v>0</v>
      </c>
      <c r="C719" s="170">
        <f>SubmittalSchedule!B717</f>
        <v>0</v>
      </c>
      <c r="D719" s="172">
        <v>0</v>
      </c>
      <c r="E719" s="171" t="d">
        <f>SubmittalSchedule!C717</f>
        <v>1899-12-30</v>
      </c>
      <c r="F719" s="174" t="d">
        <f t="shared" si="36"/>
        <v>1900-01-13</v>
      </c>
      <c r="G719" s="214" t="str">
        <f t="shared" ca="1" si="37"/>
        <v>Due</v>
      </c>
    </row>
    <row r="720" spans="2:7" ht="30" customHeight="1" x14ac:dyDescent="0.35">
      <c r="B720" s="169">
        <f>SubmittalSchedule!A718</f>
        <v>0</v>
      </c>
      <c r="C720" s="170">
        <f>SubmittalSchedule!B718</f>
        <v>0</v>
      </c>
      <c r="D720" s="172">
        <v>0</v>
      </c>
      <c r="E720" s="171" t="d">
        <f>SubmittalSchedule!C718</f>
        <v>1899-12-30</v>
      </c>
      <c r="F720" s="174" t="d">
        <f t="shared" si="36"/>
        <v>1900-01-13</v>
      </c>
      <c r="G720" s="214" t="str">
        <f t="shared" ca="1" si="37"/>
        <v>Due</v>
      </c>
    </row>
    <row r="721" spans="2:7" ht="30" customHeight="1" x14ac:dyDescent="0.35">
      <c r="B721" s="169">
        <f>SubmittalSchedule!A719</f>
        <v>0</v>
      </c>
      <c r="C721" s="170">
        <f>SubmittalSchedule!B719</f>
        <v>0</v>
      </c>
      <c r="D721" s="172">
        <v>0</v>
      </c>
      <c r="E721" s="171" t="d">
        <f>SubmittalSchedule!C719</f>
        <v>1899-12-30</v>
      </c>
      <c r="F721" s="174" t="d">
        <f t="shared" si="36"/>
        <v>1900-01-13</v>
      </c>
      <c r="G721" s="214" t="str">
        <f t="shared" ca="1" si="37"/>
        <v>Due</v>
      </c>
    </row>
    <row r="722" spans="2:7" ht="30" customHeight="1" x14ac:dyDescent="0.35">
      <c r="B722" s="169">
        <f>SubmittalSchedule!A720</f>
        <v>0</v>
      </c>
      <c r="C722" s="170">
        <f>SubmittalSchedule!B720</f>
        <v>0</v>
      </c>
      <c r="D722" s="172">
        <v>0</v>
      </c>
      <c r="E722" s="171" t="d">
        <f>SubmittalSchedule!C720</f>
        <v>1899-12-30</v>
      </c>
      <c r="F722" s="174" t="d">
        <f t="shared" si="36"/>
        <v>1900-01-13</v>
      </c>
      <c r="G722" s="214" t="str">
        <f t="shared" ca="1" si="37"/>
        <v>Due</v>
      </c>
    </row>
    <row r="723" spans="2:7" ht="30" customHeight="1" x14ac:dyDescent="0.35">
      <c r="B723" s="169">
        <f>SubmittalSchedule!A721</f>
        <v>0</v>
      </c>
      <c r="C723" s="170">
        <f>SubmittalSchedule!B721</f>
        <v>0</v>
      </c>
      <c r="D723" s="172">
        <v>0</v>
      </c>
      <c r="E723" s="171" t="d">
        <f>SubmittalSchedule!C721</f>
        <v>1899-12-30</v>
      </c>
      <c r="F723" s="174" t="d">
        <f t="shared" si="36"/>
        <v>1900-01-13</v>
      </c>
      <c r="G723" s="214" t="str">
        <f t="shared" ca="1" si="37"/>
        <v>Due</v>
      </c>
    </row>
    <row r="724" spans="2:7" ht="30" customHeight="1" x14ac:dyDescent="0.35">
      <c r="B724" s="169">
        <f>SubmittalSchedule!A722</f>
        <v>0</v>
      </c>
      <c r="C724" s="170">
        <f>SubmittalSchedule!B722</f>
        <v>0</v>
      </c>
      <c r="D724" s="172">
        <v>0</v>
      </c>
      <c r="E724" s="171" t="d">
        <f>SubmittalSchedule!C722</f>
        <v>1899-12-30</v>
      </c>
      <c r="F724" s="174" t="d">
        <f t="shared" si="36"/>
        <v>1900-01-13</v>
      </c>
      <c r="G724" s="214" t="str">
        <f t="shared" ca="1" si="37"/>
        <v>Due</v>
      </c>
    </row>
    <row r="725" spans="2:7" ht="30" customHeight="1" x14ac:dyDescent="0.35">
      <c r="B725" s="169">
        <f>SubmittalSchedule!A723</f>
        <v>0</v>
      </c>
      <c r="C725" s="170">
        <f>SubmittalSchedule!B723</f>
        <v>0</v>
      </c>
      <c r="D725" s="172">
        <v>0</v>
      </c>
      <c r="E725" s="171" t="d">
        <f>SubmittalSchedule!C723</f>
        <v>1899-12-30</v>
      </c>
      <c r="F725" s="174" t="d">
        <f t="shared" si="36"/>
        <v>1900-01-13</v>
      </c>
      <c r="G725" s="214" t="str">
        <f t="shared" ca="1" si="37"/>
        <v>Due</v>
      </c>
    </row>
    <row r="726" spans="2:7" ht="30" customHeight="1" x14ac:dyDescent="0.35">
      <c r="B726" s="169">
        <f>SubmittalSchedule!A724</f>
        <v>0</v>
      </c>
      <c r="C726" s="170">
        <f>SubmittalSchedule!B724</f>
        <v>0</v>
      </c>
      <c r="D726" s="172">
        <v>0</v>
      </c>
      <c r="E726" s="171" t="d">
        <f>SubmittalSchedule!C724</f>
        <v>1899-12-30</v>
      </c>
      <c r="F726" s="174" t="d">
        <f t="shared" si="36"/>
        <v>1900-01-13</v>
      </c>
      <c r="G726" s="214" t="str">
        <f t="shared" ca="1" si="37"/>
        <v>Due</v>
      </c>
    </row>
    <row r="727" spans="2:7" ht="30" customHeight="1" x14ac:dyDescent="0.35">
      <c r="B727" s="169">
        <f>SubmittalSchedule!A725</f>
        <v>0</v>
      </c>
      <c r="C727" s="170">
        <f>SubmittalSchedule!B725</f>
        <v>0</v>
      </c>
      <c r="D727" s="172">
        <v>0</v>
      </c>
      <c r="E727" s="171" t="d">
        <f>SubmittalSchedule!C725</f>
        <v>1899-12-30</v>
      </c>
      <c r="F727" s="174" t="d">
        <f t="shared" si="36"/>
        <v>1900-01-13</v>
      </c>
      <c r="G727" s="214" t="str">
        <f t="shared" ca="1" si="37"/>
        <v>Due</v>
      </c>
    </row>
    <row r="728" spans="2:7" ht="30" customHeight="1" x14ac:dyDescent="0.35">
      <c r="B728" s="169">
        <f>SubmittalSchedule!A726</f>
        <v>0</v>
      </c>
      <c r="C728" s="170">
        <f>SubmittalSchedule!B726</f>
        <v>0</v>
      </c>
      <c r="D728" s="172">
        <v>0</v>
      </c>
      <c r="E728" s="171" t="d">
        <f>SubmittalSchedule!C726</f>
        <v>1899-12-30</v>
      </c>
      <c r="F728" s="174" t="d">
        <f t="shared" si="36"/>
        <v>1900-01-13</v>
      </c>
      <c r="G728" s="214" t="str">
        <f t="shared" ca="1" si="37"/>
        <v>Due</v>
      </c>
    </row>
    <row r="729" spans="2:7" ht="30" customHeight="1" x14ac:dyDescent="0.35">
      <c r="B729" s="169">
        <f>SubmittalSchedule!A727</f>
        <v>0</v>
      </c>
      <c r="C729" s="170">
        <f>SubmittalSchedule!B727</f>
        <v>0</v>
      </c>
      <c r="D729" s="172">
        <v>0</v>
      </c>
      <c r="E729" s="171" t="d">
        <f>SubmittalSchedule!C727</f>
        <v>1899-12-30</v>
      </c>
      <c r="F729" s="174" t="d">
        <f t="shared" si="36"/>
        <v>1900-01-13</v>
      </c>
      <c r="G729" s="214" t="str">
        <f t="shared" ca="1" si="37"/>
        <v>Due</v>
      </c>
    </row>
    <row r="730" spans="2:7" ht="30" customHeight="1" x14ac:dyDescent="0.35">
      <c r="B730" s="169">
        <f>SubmittalSchedule!A728</f>
        <v>0</v>
      </c>
      <c r="C730" s="170">
        <f>SubmittalSchedule!B728</f>
        <v>0</v>
      </c>
      <c r="D730" s="172">
        <v>0</v>
      </c>
      <c r="E730" s="171" t="d">
        <f>SubmittalSchedule!C728</f>
        <v>1899-12-30</v>
      </c>
      <c r="F730" s="174" t="d">
        <f t="shared" si="36"/>
        <v>1900-01-13</v>
      </c>
      <c r="G730" s="214" t="str">
        <f t="shared" ca="1" si="37"/>
        <v>Due</v>
      </c>
    </row>
    <row r="731" spans="2:7" ht="30" customHeight="1" x14ac:dyDescent="0.35">
      <c r="B731" s="169">
        <f>SubmittalSchedule!A729</f>
        <v>0</v>
      </c>
      <c r="C731" s="170">
        <f>SubmittalSchedule!B729</f>
        <v>0</v>
      </c>
      <c r="D731" s="172">
        <v>0</v>
      </c>
      <c r="E731" s="171" t="d">
        <f>SubmittalSchedule!C729</f>
        <v>1899-12-30</v>
      </c>
      <c r="F731" s="174" t="d">
        <f t="shared" si="36"/>
        <v>1900-01-13</v>
      </c>
      <c r="G731" s="214" t="str">
        <f t="shared" ca="1" si="37"/>
        <v>Due</v>
      </c>
    </row>
    <row r="732" spans="2:7" ht="30" customHeight="1" x14ac:dyDescent="0.35">
      <c r="B732" s="169">
        <f>SubmittalSchedule!A730</f>
        <v>0</v>
      </c>
      <c r="C732" s="170">
        <f>SubmittalSchedule!B730</f>
        <v>0</v>
      </c>
      <c r="D732" s="172">
        <v>0</v>
      </c>
      <c r="E732" s="171" t="d">
        <f>SubmittalSchedule!C730</f>
        <v>1899-12-30</v>
      </c>
      <c r="F732" s="174" t="d">
        <f t="shared" si="36"/>
        <v>1900-01-13</v>
      </c>
      <c r="G732" s="214" t="str">
        <f t="shared" ca="1" si="37"/>
        <v>Due</v>
      </c>
    </row>
    <row r="733" spans="2:7" ht="30" customHeight="1" x14ac:dyDescent="0.35">
      <c r="B733" s="169">
        <f>SubmittalSchedule!A731</f>
        <v>0</v>
      </c>
      <c r="C733" s="170">
        <f>SubmittalSchedule!B731</f>
        <v>0</v>
      </c>
      <c r="D733" s="172">
        <v>0</v>
      </c>
      <c r="E733" s="171" t="d">
        <f>SubmittalSchedule!C731</f>
        <v>1899-12-30</v>
      </c>
      <c r="F733" s="174" t="d">
        <f t="shared" si="36"/>
        <v>1900-01-13</v>
      </c>
      <c r="G733" s="214" t="str">
        <f t="shared" ca="1" si="37"/>
        <v>Due</v>
      </c>
    </row>
    <row r="734" spans="2:7" ht="30" customHeight="1" x14ac:dyDescent="0.35">
      <c r="B734" s="169">
        <f>SubmittalSchedule!A732</f>
        <v>0</v>
      </c>
      <c r="C734" s="170">
        <f>SubmittalSchedule!B732</f>
        <v>0</v>
      </c>
      <c r="D734" s="172">
        <v>0</v>
      </c>
      <c r="E734" s="171" t="d">
        <f>SubmittalSchedule!C732</f>
        <v>1899-12-30</v>
      </c>
      <c r="F734" s="174" t="d">
        <f t="shared" si="36"/>
        <v>1900-01-13</v>
      </c>
      <c r="G734" s="214" t="str">
        <f t="shared" ca="1" si="37"/>
        <v>Due</v>
      </c>
    </row>
    <row r="735" spans="2:7" ht="30" customHeight="1" x14ac:dyDescent="0.35">
      <c r="B735" s="169">
        <f>SubmittalSchedule!A733</f>
        <v>0</v>
      </c>
      <c r="C735" s="170">
        <f>SubmittalSchedule!B733</f>
        <v>0</v>
      </c>
      <c r="D735" s="172">
        <v>0</v>
      </c>
      <c r="E735" s="171" t="d">
        <f>SubmittalSchedule!C733</f>
        <v>1899-12-30</v>
      </c>
      <c r="F735" s="174" t="d">
        <f t="shared" si="36"/>
        <v>1900-01-13</v>
      </c>
      <c r="G735" s="214" t="str">
        <f t="shared" ca="1" si="37"/>
        <v>Due</v>
      </c>
    </row>
    <row r="736" spans="2:7" ht="30" customHeight="1" x14ac:dyDescent="0.35">
      <c r="B736" s="169">
        <f>SubmittalSchedule!A734</f>
        <v>0</v>
      </c>
      <c r="C736" s="170">
        <f>SubmittalSchedule!B734</f>
        <v>0</v>
      </c>
      <c r="D736" s="172">
        <v>0</v>
      </c>
      <c r="E736" s="171" t="d">
        <f>SubmittalSchedule!C734</f>
        <v>1899-12-30</v>
      </c>
      <c r="F736" s="174" t="d">
        <f t="shared" si="36"/>
        <v>1900-01-13</v>
      </c>
      <c r="G736" s="214" t="str">
        <f t="shared" ca="1" si="37"/>
        <v>Due</v>
      </c>
    </row>
    <row r="737" spans="2:7" ht="30" customHeight="1" x14ac:dyDescent="0.35">
      <c r="B737" s="169">
        <f>SubmittalSchedule!A735</f>
        <v>0</v>
      </c>
      <c r="C737" s="170">
        <f>SubmittalSchedule!B735</f>
        <v>0</v>
      </c>
      <c r="D737" s="172">
        <v>0</v>
      </c>
      <c r="E737" s="171" t="d">
        <f>SubmittalSchedule!C735</f>
        <v>1899-12-30</v>
      </c>
      <c r="F737" s="174" t="d">
        <f t="shared" si="36"/>
        <v>1900-01-13</v>
      </c>
      <c r="G737" s="214" t="str">
        <f t="shared" ca="1" si="37"/>
        <v>Due</v>
      </c>
    </row>
    <row r="738" spans="2:7" ht="30" customHeight="1" x14ac:dyDescent="0.35">
      <c r="B738" s="169">
        <f>SubmittalSchedule!A736</f>
        <v>0</v>
      </c>
      <c r="C738" s="170">
        <f>SubmittalSchedule!B736</f>
        <v>0</v>
      </c>
      <c r="D738" s="172">
        <v>0</v>
      </c>
      <c r="E738" s="171" t="d">
        <f>SubmittalSchedule!C736</f>
        <v>1899-12-30</v>
      </c>
      <c r="F738" s="174" t="d">
        <f t="shared" si="36"/>
        <v>1900-01-13</v>
      </c>
      <c r="G738" s="214" t="str">
        <f t="shared" ca="1" si="37"/>
        <v>Due</v>
      </c>
    </row>
    <row r="739" spans="2:7" ht="30" customHeight="1" x14ac:dyDescent="0.35">
      <c r="B739" s="169">
        <f>SubmittalSchedule!A737</f>
        <v>0</v>
      </c>
      <c r="C739" s="170">
        <f>SubmittalSchedule!B737</f>
        <v>0</v>
      </c>
      <c r="D739" s="172">
        <v>0</v>
      </c>
      <c r="E739" s="171" t="d">
        <f>SubmittalSchedule!C737</f>
        <v>1899-12-30</v>
      </c>
      <c r="F739" s="174" t="d">
        <f t="shared" si="36"/>
        <v>1900-01-13</v>
      </c>
      <c r="G739" s="214" t="str">
        <f t="shared" ca="1" si="37"/>
        <v>Due</v>
      </c>
    </row>
    <row r="740" spans="2:7" ht="30" customHeight="1" x14ac:dyDescent="0.35">
      <c r="B740" s="169">
        <f>SubmittalSchedule!A738</f>
        <v>0</v>
      </c>
      <c r="C740" s="170">
        <f>SubmittalSchedule!B738</f>
        <v>0</v>
      </c>
      <c r="D740" s="172">
        <v>0</v>
      </c>
      <c r="E740" s="171" t="d">
        <f>SubmittalSchedule!C738</f>
        <v>1899-12-30</v>
      </c>
      <c r="F740" s="174" t="d">
        <f t="shared" si="36"/>
        <v>1900-01-13</v>
      </c>
      <c r="G740" s="214" t="str">
        <f t="shared" ca="1" si="37"/>
        <v>Due</v>
      </c>
    </row>
    <row r="741" spans="2:7" ht="30" customHeight="1" x14ac:dyDescent="0.35">
      <c r="B741" s="169">
        <f>SubmittalSchedule!A739</f>
        <v>0</v>
      </c>
      <c r="C741" s="170">
        <f>SubmittalSchedule!B739</f>
        <v>0</v>
      </c>
      <c r="D741" s="172">
        <v>0</v>
      </c>
      <c r="E741" s="171" t="d">
        <f>SubmittalSchedule!C739</f>
        <v>1899-12-30</v>
      </c>
      <c r="F741" s="174" t="d">
        <f t="shared" si="36"/>
        <v>1900-01-13</v>
      </c>
      <c r="G741" s="214" t="str">
        <f t="shared" ca="1" si="37"/>
        <v>Due</v>
      </c>
    </row>
    <row r="742" spans="2:7" ht="30" customHeight="1" x14ac:dyDescent="0.35">
      <c r="B742" s="169">
        <f>SubmittalSchedule!A740</f>
        <v>0</v>
      </c>
      <c r="C742" s="170">
        <f>SubmittalSchedule!B740</f>
        <v>0</v>
      </c>
      <c r="D742" s="172">
        <v>0</v>
      </c>
      <c r="E742" s="171" t="d">
        <f>SubmittalSchedule!C740</f>
        <v>1899-12-30</v>
      </c>
      <c r="F742" s="174" t="d">
        <f t="shared" si="36"/>
        <v>1900-01-13</v>
      </c>
      <c r="G742" s="214" t="str">
        <f t="shared" ca="1" si="37"/>
        <v>Due</v>
      </c>
    </row>
    <row r="743" spans="2:7" ht="30" customHeight="1" x14ac:dyDescent="0.35">
      <c r="B743" s="169">
        <f>SubmittalSchedule!A741</f>
        <v>0</v>
      </c>
      <c r="C743" s="170">
        <f>SubmittalSchedule!B741</f>
        <v>0</v>
      </c>
      <c r="D743" s="172">
        <v>0</v>
      </c>
      <c r="E743" s="171" t="d">
        <f>SubmittalSchedule!C741</f>
        <v>1899-12-30</v>
      </c>
      <c r="F743" s="174" t="d">
        <f t="shared" si="36"/>
        <v>1900-01-13</v>
      </c>
      <c r="G743" s="214" t="str">
        <f t="shared" ca="1" si="37"/>
        <v>Due</v>
      </c>
    </row>
    <row r="744" spans="2:7" ht="30" customHeight="1" x14ac:dyDescent="0.35">
      <c r="B744" s="169">
        <f>SubmittalSchedule!A742</f>
        <v>0</v>
      </c>
      <c r="C744" s="170">
        <f>SubmittalSchedule!B742</f>
        <v>0</v>
      </c>
      <c r="D744" s="172">
        <v>0</v>
      </c>
      <c r="E744" s="171" t="d">
        <f>SubmittalSchedule!C742</f>
        <v>1899-12-30</v>
      </c>
      <c r="F744" s="174" t="d">
        <f t="shared" si="36"/>
        <v>1900-01-13</v>
      </c>
      <c r="G744" s="214" t="str">
        <f t="shared" ca="1" si="37"/>
        <v>Due</v>
      </c>
    </row>
    <row r="745" spans="2:7" ht="30" customHeight="1" x14ac:dyDescent="0.35">
      <c r="B745" s="169">
        <f>SubmittalSchedule!A743</f>
        <v>0</v>
      </c>
      <c r="C745" s="170">
        <f>SubmittalSchedule!B743</f>
        <v>0</v>
      </c>
      <c r="D745" s="172">
        <v>0</v>
      </c>
      <c r="E745" s="171" t="d">
        <f>SubmittalSchedule!C743</f>
        <v>1899-12-30</v>
      </c>
      <c r="F745" s="174" t="d">
        <f t="shared" si="36"/>
        <v>1900-01-13</v>
      </c>
      <c r="G745" s="214" t="str">
        <f t="shared" ca="1" si="37"/>
        <v>Due</v>
      </c>
    </row>
    <row r="746" spans="2:7" ht="30" customHeight="1" x14ac:dyDescent="0.35">
      <c r="B746" s="169">
        <f>SubmittalSchedule!A744</f>
        <v>0</v>
      </c>
      <c r="C746" s="170">
        <f>SubmittalSchedule!B744</f>
        <v>0</v>
      </c>
      <c r="D746" s="172">
        <v>0</v>
      </c>
      <c r="E746" s="171" t="d">
        <f>SubmittalSchedule!C744</f>
        <v>1899-12-30</v>
      </c>
      <c r="F746" s="174" t="d">
        <f t="shared" si="36"/>
        <v>1900-01-13</v>
      </c>
      <c r="G746" s="214" t="str">
        <f t="shared" ca="1" si="37"/>
        <v>Due</v>
      </c>
    </row>
    <row r="747" spans="2:7" ht="30" customHeight="1" x14ac:dyDescent="0.35">
      <c r="B747" s="169">
        <f>SubmittalSchedule!A745</f>
        <v>0</v>
      </c>
      <c r="C747" s="170">
        <f>SubmittalSchedule!B745</f>
        <v>0</v>
      </c>
      <c r="D747" s="172">
        <v>0</v>
      </c>
      <c r="E747" s="171" t="d">
        <f>SubmittalSchedule!C745</f>
        <v>1899-12-30</v>
      </c>
      <c r="F747" s="174" t="d">
        <f t="shared" si="36"/>
        <v>1900-01-13</v>
      </c>
      <c r="G747" s="214" t="str">
        <f t="shared" ca="1" si="37"/>
        <v>Due</v>
      </c>
    </row>
    <row r="748" spans="2:7" ht="30" customHeight="1" x14ac:dyDescent="0.35">
      <c r="B748" s="169">
        <f>SubmittalSchedule!A746</f>
        <v>0</v>
      </c>
      <c r="C748" s="170">
        <f>SubmittalSchedule!B746</f>
        <v>0</v>
      </c>
      <c r="D748" s="172">
        <v>0</v>
      </c>
      <c r="E748" s="171" t="d">
        <f>SubmittalSchedule!C746</f>
        <v>1899-12-30</v>
      </c>
      <c r="F748" s="174" t="d">
        <f t="shared" si="36"/>
        <v>1900-01-13</v>
      </c>
      <c r="G748" s="214" t="str">
        <f t="shared" ca="1" si="37"/>
        <v>Due</v>
      </c>
    </row>
    <row r="749" spans="2:7" ht="30" customHeight="1" x14ac:dyDescent="0.35">
      <c r="B749" s="169">
        <f>SubmittalSchedule!A747</f>
        <v>0</v>
      </c>
      <c r="C749" s="170">
        <f>SubmittalSchedule!B747</f>
        <v>0</v>
      </c>
      <c r="D749" s="172">
        <v>0</v>
      </c>
      <c r="E749" s="171" t="d">
        <f>SubmittalSchedule!C747</f>
        <v>1899-12-30</v>
      </c>
      <c r="F749" s="174" t="d">
        <f t="shared" si="36"/>
        <v>1900-01-13</v>
      </c>
      <c r="G749" s="214" t="str">
        <f t="shared" ca="1" si="37"/>
        <v>Due</v>
      </c>
    </row>
    <row r="750" spans="2:7" ht="30" customHeight="1" x14ac:dyDescent="0.35">
      <c r="B750" s="169">
        <f>SubmittalSchedule!A748</f>
        <v>0</v>
      </c>
      <c r="C750" s="170">
        <f>SubmittalSchedule!B748</f>
        <v>0</v>
      </c>
      <c r="D750" s="172">
        <v>0</v>
      </c>
      <c r="E750" s="171" t="d">
        <f>SubmittalSchedule!C748</f>
        <v>1899-12-30</v>
      </c>
      <c r="F750" s="174" t="d">
        <f t="shared" si="36"/>
        <v>1900-01-13</v>
      </c>
      <c r="G750" s="214" t="str">
        <f t="shared" ca="1" si="37"/>
        <v>Due</v>
      </c>
    </row>
    <row r="751" spans="2:7" ht="30" customHeight="1" x14ac:dyDescent="0.35">
      <c r="B751" s="169">
        <f>SubmittalSchedule!A749</f>
        <v>0</v>
      </c>
      <c r="C751" s="170">
        <f>SubmittalSchedule!B749</f>
        <v>0</v>
      </c>
      <c r="D751" s="172">
        <v>0</v>
      </c>
      <c r="E751" s="171" t="d">
        <f>SubmittalSchedule!C749</f>
        <v>1899-12-30</v>
      </c>
      <c r="F751" s="174" t="d">
        <f t="shared" si="36"/>
        <v>1900-01-13</v>
      </c>
      <c r="G751" s="214" t="str">
        <f t="shared" ca="1" si="37"/>
        <v>Due</v>
      </c>
    </row>
    <row r="752" spans="2:7" ht="30" customHeight="1" x14ac:dyDescent="0.35">
      <c r="B752" s="169">
        <f>SubmittalSchedule!A750</f>
        <v>0</v>
      </c>
      <c r="C752" s="170">
        <f>SubmittalSchedule!B750</f>
        <v>0</v>
      </c>
      <c r="D752" s="172">
        <v>0</v>
      </c>
      <c r="E752" s="171" t="d">
        <f>SubmittalSchedule!C750</f>
        <v>1899-12-30</v>
      </c>
      <c r="F752" s="174" t="d">
        <f t="shared" si="36"/>
        <v>1900-01-13</v>
      </c>
      <c r="G752" s="214" t="str">
        <f t="shared" ca="1" si="37"/>
        <v>Due</v>
      </c>
    </row>
    <row r="753" spans="2:7" ht="30" customHeight="1" x14ac:dyDescent="0.35">
      <c r="B753" s="169">
        <f>SubmittalSchedule!A751</f>
        <v>0</v>
      </c>
      <c r="C753" s="170">
        <f>SubmittalSchedule!B751</f>
        <v>0</v>
      </c>
      <c r="D753" s="172">
        <v>0</v>
      </c>
      <c r="E753" s="171" t="d">
        <f>SubmittalSchedule!C751</f>
        <v>1899-12-30</v>
      </c>
      <c r="F753" s="174" t="d">
        <f t="shared" si="36"/>
        <v>1900-01-13</v>
      </c>
      <c r="G753" s="214" t="str">
        <f t="shared" ca="1" si="37"/>
        <v>Due</v>
      </c>
    </row>
    <row r="754" spans="2:7" ht="30" customHeight="1" x14ac:dyDescent="0.35">
      <c r="B754" s="169">
        <f>SubmittalSchedule!A752</f>
        <v>0</v>
      </c>
      <c r="C754" s="170">
        <f>SubmittalSchedule!B752</f>
        <v>0</v>
      </c>
      <c r="D754" s="172">
        <v>0</v>
      </c>
      <c r="E754" s="171" t="d">
        <f>SubmittalSchedule!C752</f>
        <v>1899-12-30</v>
      </c>
      <c r="F754" s="174" t="d">
        <f t="shared" ref="F754:F817" si="38">E754+14</f>
        <v>1900-01-13</v>
      </c>
      <c r="G754" s="214" t="str">
        <f t="shared" ca="1" si="37"/>
        <v>Due</v>
      </c>
    </row>
    <row r="755" spans="2:7" ht="30" customHeight="1" x14ac:dyDescent="0.35">
      <c r="B755" s="169">
        <f>SubmittalSchedule!A753</f>
        <v>0</v>
      </c>
      <c r="C755" s="170">
        <f>SubmittalSchedule!B753</f>
        <v>0</v>
      </c>
      <c r="D755" s="172">
        <v>0</v>
      </c>
      <c r="E755" s="171" t="d">
        <f>SubmittalSchedule!C753</f>
        <v>1899-12-30</v>
      </c>
      <c r="F755" s="174" t="d">
        <f t="shared" si="38"/>
        <v>1900-01-13</v>
      </c>
      <c r="G755" s="214" t="str">
        <f t="shared" ca="1" si="37"/>
        <v>Due</v>
      </c>
    </row>
    <row r="756" spans="2:7" ht="30" customHeight="1" x14ac:dyDescent="0.35">
      <c r="B756" s="169">
        <f>SubmittalSchedule!A754</f>
        <v>0</v>
      </c>
      <c r="C756" s="170">
        <f>SubmittalSchedule!B754</f>
        <v>0</v>
      </c>
      <c r="D756" s="172">
        <v>0</v>
      </c>
      <c r="E756" s="171" t="d">
        <f>SubmittalSchedule!C754</f>
        <v>1899-12-30</v>
      </c>
      <c r="F756" s="174" t="d">
        <f t="shared" si="38"/>
        <v>1900-01-13</v>
      </c>
      <c r="G756" s="214" t="str">
        <f t="shared" ca="1" si="37"/>
        <v>Due</v>
      </c>
    </row>
    <row r="757" spans="2:7" ht="30" customHeight="1" x14ac:dyDescent="0.35">
      <c r="B757" s="169">
        <f>SubmittalSchedule!A755</f>
        <v>0</v>
      </c>
      <c r="C757" s="170">
        <f>SubmittalSchedule!B755</f>
        <v>0</v>
      </c>
      <c r="D757" s="172">
        <v>0</v>
      </c>
      <c r="E757" s="171" t="d">
        <f>SubmittalSchedule!C755</f>
        <v>1899-12-30</v>
      </c>
      <c r="F757" s="174" t="d">
        <f t="shared" si="38"/>
        <v>1900-01-13</v>
      </c>
      <c r="G757" s="214" t="str">
        <f t="shared" ca="1" si="37"/>
        <v>Due</v>
      </c>
    </row>
    <row r="758" spans="2:7" ht="30" customHeight="1" x14ac:dyDescent="0.35">
      <c r="B758" s="169">
        <f>SubmittalSchedule!A756</f>
        <v>0</v>
      </c>
      <c r="C758" s="170">
        <f>SubmittalSchedule!B756</f>
        <v>0</v>
      </c>
      <c r="D758" s="172">
        <v>0</v>
      </c>
      <c r="E758" s="171" t="d">
        <f>SubmittalSchedule!C756</f>
        <v>1899-12-30</v>
      </c>
      <c r="F758" s="174" t="d">
        <f t="shared" si="38"/>
        <v>1900-01-13</v>
      </c>
      <c r="G758" s="214" t="str">
        <f t="shared" ca="1" si="37"/>
        <v>Due</v>
      </c>
    </row>
    <row r="759" spans="2:7" ht="30" customHeight="1" x14ac:dyDescent="0.35">
      <c r="B759" s="169">
        <f>SubmittalSchedule!A757</f>
        <v>0</v>
      </c>
      <c r="C759" s="170">
        <f>SubmittalSchedule!B757</f>
        <v>0</v>
      </c>
      <c r="D759" s="172">
        <v>0</v>
      </c>
      <c r="E759" s="171" t="d">
        <f>SubmittalSchedule!C757</f>
        <v>1899-12-30</v>
      </c>
      <c r="F759" s="174" t="d">
        <f t="shared" si="38"/>
        <v>1900-01-13</v>
      </c>
      <c r="G759" s="214" t="str">
        <f t="shared" ca="1" si="37"/>
        <v>Due</v>
      </c>
    </row>
    <row r="760" spans="2:7" ht="30" customHeight="1" x14ac:dyDescent="0.35">
      <c r="B760" s="169">
        <f>SubmittalSchedule!A758</f>
        <v>0</v>
      </c>
      <c r="C760" s="170">
        <f>SubmittalSchedule!B758</f>
        <v>0</v>
      </c>
      <c r="D760" s="172">
        <v>0</v>
      </c>
      <c r="E760" s="171" t="d">
        <f>SubmittalSchedule!C758</f>
        <v>1899-12-30</v>
      </c>
      <c r="F760" s="174" t="d">
        <f t="shared" si="38"/>
        <v>1900-01-13</v>
      </c>
      <c r="G760" s="214" t="str">
        <f t="shared" ca="1" si="37"/>
        <v>Due</v>
      </c>
    </row>
    <row r="761" spans="2:7" ht="30" customHeight="1" x14ac:dyDescent="0.35">
      <c r="B761" s="169">
        <f>SubmittalSchedule!A759</f>
        <v>0</v>
      </c>
      <c r="C761" s="170">
        <f>SubmittalSchedule!B759</f>
        <v>0</v>
      </c>
      <c r="D761" s="172">
        <v>0</v>
      </c>
      <c r="E761" s="171" t="d">
        <f>SubmittalSchedule!C759</f>
        <v>1899-12-30</v>
      </c>
      <c r="F761" s="174" t="d">
        <f t="shared" si="38"/>
        <v>1900-01-13</v>
      </c>
      <c r="G761" s="214" t="str">
        <f t="shared" ca="1" si="37"/>
        <v>Due</v>
      </c>
    </row>
    <row r="762" spans="2:7" ht="30" customHeight="1" x14ac:dyDescent="0.35">
      <c r="B762" s="169">
        <f>SubmittalSchedule!A760</f>
        <v>0</v>
      </c>
      <c r="C762" s="170">
        <f>SubmittalSchedule!B760</f>
        <v>0</v>
      </c>
      <c r="D762" s="172">
        <v>0</v>
      </c>
      <c r="E762" s="171" t="d">
        <f>SubmittalSchedule!C760</f>
        <v>1899-12-30</v>
      </c>
      <c r="F762" s="174" t="d">
        <f t="shared" si="38"/>
        <v>1900-01-13</v>
      </c>
      <c r="G762" s="214" t="str">
        <f t="shared" ca="1" si="37"/>
        <v>Due</v>
      </c>
    </row>
    <row r="763" spans="2:7" ht="30" customHeight="1" x14ac:dyDescent="0.35">
      <c r="B763" s="169">
        <f>SubmittalSchedule!A761</f>
        <v>0</v>
      </c>
      <c r="C763" s="170">
        <f>SubmittalSchedule!B761</f>
        <v>0</v>
      </c>
      <c r="D763" s="172">
        <v>0</v>
      </c>
      <c r="E763" s="171" t="d">
        <f>SubmittalSchedule!C761</f>
        <v>1899-12-30</v>
      </c>
      <c r="F763" s="174" t="d">
        <f t="shared" si="38"/>
        <v>1900-01-13</v>
      </c>
      <c r="G763" s="214" t="str">
        <f t="shared" ca="1" si="37"/>
        <v>Due</v>
      </c>
    </row>
    <row r="764" spans="2:7" ht="30" customHeight="1" x14ac:dyDescent="0.35">
      <c r="B764" s="169">
        <f>SubmittalSchedule!A762</f>
        <v>0</v>
      </c>
      <c r="C764" s="170">
        <f>SubmittalSchedule!B762</f>
        <v>0</v>
      </c>
      <c r="D764" s="172">
        <v>0</v>
      </c>
      <c r="E764" s="171" t="d">
        <f>SubmittalSchedule!C762</f>
        <v>1899-12-30</v>
      </c>
      <c r="F764" s="174" t="d">
        <f t="shared" si="38"/>
        <v>1900-01-13</v>
      </c>
      <c r="G764" s="214" t="str">
        <f t="shared" ca="1" si="37"/>
        <v>Due</v>
      </c>
    </row>
    <row r="765" spans="2:7" ht="30" customHeight="1" x14ac:dyDescent="0.35">
      <c r="B765" s="169">
        <f>SubmittalSchedule!A763</f>
        <v>0</v>
      </c>
      <c r="C765" s="170">
        <f>SubmittalSchedule!B763</f>
        <v>0</v>
      </c>
      <c r="D765" s="172">
        <v>0</v>
      </c>
      <c r="E765" s="171" t="d">
        <f>SubmittalSchedule!C763</f>
        <v>1899-12-30</v>
      </c>
      <c r="F765" s="174" t="d">
        <f t="shared" si="38"/>
        <v>1900-01-13</v>
      </c>
      <c r="G765" s="214" t="str">
        <f t="shared" ca="1" si="37"/>
        <v>Due</v>
      </c>
    </row>
    <row r="766" spans="2:7" ht="30" customHeight="1" x14ac:dyDescent="0.35">
      <c r="B766" s="169">
        <f>SubmittalSchedule!A764</f>
        <v>0</v>
      </c>
      <c r="C766" s="170">
        <f>SubmittalSchedule!B764</f>
        <v>0</v>
      </c>
      <c r="D766" s="172">
        <v>0</v>
      </c>
      <c r="E766" s="171" t="d">
        <f>SubmittalSchedule!C764</f>
        <v>1899-12-30</v>
      </c>
      <c r="F766" s="174" t="d">
        <f t="shared" si="38"/>
        <v>1900-01-13</v>
      </c>
      <c r="G766" s="214" t="str">
        <f t="shared" ca="1" si="37"/>
        <v>Due</v>
      </c>
    </row>
    <row r="767" spans="2:7" ht="30" customHeight="1" x14ac:dyDescent="0.35">
      <c r="B767" s="169">
        <f>SubmittalSchedule!A765</f>
        <v>0</v>
      </c>
      <c r="C767" s="170">
        <f>SubmittalSchedule!B765</f>
        <v>0</v>
      </c>
      <c r="D767" s="172">
        <v>0</v>
      </c>
      <c r="E767" s="171" t="d">
        <f>SubmittalSchedule!C765</f>
        <v>1899-12-30</v>
      </c>
      <c r="F767" s="174" t="d">
        <f t="shared" si="38"/>
        <v>1900-01-13</v>
      </c>
      <c r="G767" s="214" t="str">
        <f t="shared" ca="1" si="37"/>
        <v>Due</v>
      </c>
    </row>
    <row r="768" spans="2:7" ht="30" customHeight="1" x14ac:dyDescent="0.35">
      <c r="B768" s="169">
        <f>SubmittalSchedule!A766</f>
        <v>0</v>
      </c>
      <c r="C768" s="170">
        <f>SubmittalSchedule!B766</f>
        <v>0</v>
      </c>
      <c r="D768" s="172">
        <v>0</v>
      </c>
      <c r="E768" s="171" t="d">
        <f>SubmittalSchedule!C766</f>
        <v>1899-12-30</v>
      </c>
      <c r="F768" s="174" t="d">
        <f t="shared" si="38"/>
        <v>1900-01-13</v>
      </c>
      <c r="G768" s="214" t="str">
        <f t="shared" ca="1" si="37"/>
        <v>Due</v>
      </c>
    </row>
    <row r="769" spans="2:7" ht="30" customHeight="1" x14ac:dyDescent="0.35">
      <c r="B769" s="169">
        <f>SubmittalSchedule!A767</f>
        <v>0</v>
      </c>
      <c r="C769" s="170">
        <f>SubmittalSchedule!B767</f>
        <v>0</v>
      </c>
      <c r="D769" s="172">
        <v>0</v>
      </c>
      <c r="E769" s="171" t="d">
        <f>SubmittalSchedule!C767</f>
        <v>1899-12-30</v>
      </c>
      <c r="F769" s="174" t="d">
        <f t="shared" si="38"/>
        <v>1900-01-13</v>
      </c>
      <c r="G769" s="214" t="str">
        <f t="shared" ca="1" si="37"/>
        <v>Due</v>
      </c>
    </row>
    <row r="770" spans="2:7" ht="30" customHeight="1" x14ac:dyDescent="0.35">
      <c r="B770" s="169">
        <f>SubmittalSchedule!A768</f>
        <v>0</v>
      </c>
      <c r="C770" s="170">
        <f>SubmittalSchedule!B768</f>
        <v>0</v>
      </c>
      <c r="D770" s="172">
        <v>0</v>
      </c>
      <c r="E770" s="171" t="d">
        <f>SubmittalSchedule!C768</f>
        <v>1899-12-30</v>
      </c>
      <c r="F770" s="174" t="d">
        <f t="shared" si="38"/>
        <v>1900-01-13</v>
      </c>
      <c r="G770" s="214" t="str">
        <f t="shared" ca="1" si="37"/>
        <v>Due</v>
      </c>
    </row>
    <row r="771" spans="2:7" ht="30" customHeight="1" x14ac:dyDescent="0.35">
      <c r="B771" s="169">
        <f>SubmittalSchedule!A769</f>
        <v>0</v>
      </c>
      <c r="C771" s="170">
        <f>SubmittalSchedule!B769</f>
        <v>0</v>
      </c>
      <c r="D771" s="172">
        <v>0</v>
      </c>
      <c r="E771" s="171" t="d">
        <f>SubmittalSchedule!C769</f>
        <v>1899-12-30</v>
      </c>
      <c r="F771" s="174" t="d">
        <f t="shared" si="38"/>
        <v>1900-01-13</v>
      </c>
      <c r="G771" s="214" t="str">
        <f t="shared" ca="1" si="37"/>
        <v>Due</v>
      </c>
    </row>
    <row r="772" spans="2:7" ht="30" customHeight="1" x14ac:dyDescent="0.35">
      <c r="B772" s="169">
        <f>SubmittalSchedule!A770</f>
        <v>0</v>
      </c>
      <c r="C772" s="170">
        <f>SubmittalSchedule!B770</f>
        <v>0</v>
      </c>
      <c r="D772" s="172">
        <v>0</v>
      </c>
      <c r="E772" s="171" t="d">
        <f>SubmittalSchedule!C770</f>
        <v>1899-12-30</v>
      </c>
      <c r="F772" s="174" t="d">
        <f t="shared" si="38"/>
        <v>1900-01-13</v>
      </c>
      <c r="G772" s="214" t="str">
        <f t="shared" ca="1" si="37"/>
        <v>Due</v>
      </c>
    </row>
    <row r="773" spans="2:7" ht="30" customHeight="1" x14ac:dyDescent="0.35">
      <c r="B773" s="169">
        <f>SubmittalSchedule!A771</f>
        <v>0</v>
      </c>
      <c r="C773" s="170">
        <f>SubmittalSchedule!B771</f>
        <v>0</v>
      </c>
      <c r="D773" s="172">
        <v>0</v>
      </c>
      <c r="E773" s="171" t="d">
        <f>SubmittalSchedule!C771</f>
        <v>1899-12-30</v>
      </c>
      <c r="F773" s="174" t="d">
        <f t="shared" si="38"/>
        <v>1900-01-13</v>
      </c>
      <c r="G773" s="214" t="str">
        <f t="shared" ca="1" si="37"/>
        <v>Due</v>
      </c>
    </row>
    <row r="774" spans="2:7" ht="30" customHeight="1" x14ac:dyDescent="0.35">
      <c r="B774" s="169">
        <f>SubmittalSchedule!A772</f>
        <v>0</v>
      </c>
      <c r="C774" s="170">
        <f>SubmittalSchedule!B772</f>
        <v>0</v>
      </c>
      <c r="D774" s="172">
        <v>0</v>
      </c>
      <c r="E774" s="171" t="d">
        <f>SubmittalSchedule!C772</f>
        <v>1899-12-30</v>
      </c>
      <c r="F774" s="174" t="d">
        <f t="shared" si="38"/>
        <v>1900-01-13</v>
      </c>
      <c r="G774" s="214" t="str">
        <f t="shared" ca="1" si="37"/>
        <v>Due</v>
      </c>
    </row>
    <row r="775" spans="2:7" ht="30" customHeight="1" x14ac:dyDescent="0.35">
      <c r="B775" s="169">
        <f>SubmittalSchedule!A773</f>
        <v>0</v>
      </c>
      <c r="C775" s="170">
        <f>SubmittalSchedule!B773</f>
        <v>0</v>
      </c>
      <c r="D775" s="172">
        <v>0</v>
      </c>
      <c r="E775" s="171" t="d">
        <f>SubmittalSchedule!C773</f>
        <v>1899-12-30</v>
      </c>
      <c r="F775" s="174" t="d">
        <f t="shared" si="38"/>
        <v>1900-01-13</v>
      </c>
      <c r="G775" s="214" t="str">
        <f t="shared" ca="1" si="37"/>
        <v>Due</v>
      </c>
    </row>
    <row r="776" spans="2:7" ht="30" customHeight="1" x14ac:dyDescent="0.35">
      <c r="B776" s="169">
        <f>SubmittalSchedule!A774</f>
        <v>0</v>
      </c>
      <c r="C776" s="170">
        <f>SubmittalSchedule!B774</f>
        <v>0</v>
      </c>
      <c r="D776" s="172">
        <v>0</v>
      </c>
      <c r="E776" s="171" t="d">
        <f>SubmittalSchedule!C774</f>
        <v>1899-12-30</v>
      </c>
      <c r="F776" s="174" t="d">
        <f t="shared" si="38"/>
        <v>1900-01-13</v>
      </c>
      <c r="G776" s="214" t="str">
        <f t="shared" ca="1" si="37"/>
        <v>Due</v>
      </c>
    </row>
    <row r="777" spans="2:7" ht="30" customHeight="1" x14ac:dyDescent="0.35">
      <c r="B777" s="169">
        <f>SubmittalSchedule!A775</f>
        <v>0</v>
      </c>
      <c r="C777" s="170">
        <f>SubmittalSchedule!B775</f>
        <v>0</v>
      </c>
      <c r="D777" s="172">
        <v>0</v>
      </c>
      <c r="E777" s="171" t="d">
        <f>SubmittalSchedule!C775</f>
        <v>1899-12-30</v>
      </c>
      <c r="F777" s="174" t="d">
        <f t="shared" si="38"/>
        <v>1900-01-13</v>
      </c>
      <c r="G777" s="214" t="str">
        <f t="shared" ref="G777:G840" ca="1" si="39">IF(E777 &lt;= TODAY(), "Due", "Not Due")</f>
        <v>Due</v>
      </c>
    </row>
    <row r="778" spans="2:7" ht="30" customHeight="1" x14ac:dyDescent="0.35">
      <c r="B778" s="169">
        <f>SubmittalSchedule!A776</f>
        <v>0</v>
      </c>
      <c r="C778" s="170">
        <f>SubmittalSchedule!B776</f>
        <v>0</v>
      </c>
      <c r="D778" s="172">
        <v>0</v>
      </c>
      <c r="E778" s="171" t="d">
        <f>SubmittalSchedule!C776</f>
        <v>1899-12-30</v>
      </c>
      <c r="F778" s="174" t="d">
        <f t="shared" si="38"/>
        <v>1900-01-13</v>
      </c>
      <c r="G778" s="214" t="str">
        <f t="shared" ca="1" si="39"/>
        <v>Due</v>
      </c>
    </row>
    <row r="779" spans="2:7" ht="30" customHeight="1" x14ac:dyDescent="0.35">
      <c r="B779" s="169">
        <f>SubmittalSchedule!A777</f>
        <v>0</v>
      </c>
      <c r="C779" s="170">
        <f>SubmittalSchedule!B777</f>
        <v>0</v>
      </c>
      <c r="D779" s="172">
        <v>0</v>
      </c>
      <c r="E779" s="171" t="d">
        <f>SubmittalSchedule!C777</f>
        <v>1899-12-30</v>
      </c>
      <c r="F779" s="174" t="d">
        <f t="shared" si="38"/>
        <v>1900-01-13</v>
      </c>
      <c r="G779" s="214" t="str">
        <f t="shared" ca="1" si="39"/>
        <v>Due</v>
      </c>
    </row>
    <row r="780" spans="2:7" ht="30" customHeight="1" x14ac:dyDescent="0.35">
      <c r="B780" s="169">
        <f>SubmittalSchedule!A778</f>
        <v>0</v>
      </c>
      <c r="C780" s="170">
        <f>SubmittalSchedule!B778</f>
        <v>0</v>
      </c>
      <c r="D780" s="172">
        <v>0</v>
      </c>
      <c r="E780" s="171" t="d">
        <f>SubmittalSchedule!C778</f>
        <v>1899-12-30</v>
      </c>
      <c r="F780" s="174" t="d">
        <f t="shared" si="38"/>
        <v>1900-01-13</v>
      </c>
      <c r="G780" s="214" t="str">
        <f t="shared" ca="1" si="39"/>
        <v>Due</v>
      </c>
    </row>
    <row r="781" spans="2:7" ht="30" customHeight="1" x14ac:dyDescent="0.35">
      <c r="B781" s="169">
        <f>SubmittalSchedule!A779</f>
        <v>0</v>
      </c>
      <c r="C781" s="170">
        <f>SubmittalSchedule!B779</f>
        <v>0</v>
      </c>
      <c r="D781" s="172">
        <v>0</v>
      </c>
      <c r="E781" s="171" t="d">
        <f>SubmittalSchedule!C779</f>
        <v>1899-12-30</v>
      </c>
      <c r="F781" s="174" t="d">
        <f t="shared" si="38"/>
        <v>1900-01-13</v>
      </c>
      <c r="G781" s="214" t="str">
        <f t="shared" ca="1" si="39"/>
        <v>Due</v>
      </c>
    </row>
    <row r="782" spans="2:7" ht="30" customHeight="1" x14ac:dyDescent="0.35">
      <c r="B782" s="169">
        <f>SubmittalSchedule!A780</f>
        <v>0</v>
      </c>
      <c r="C782" s="170">
        <f>SubmittalSchedule!B780</f>
        <v>0</v>
      </c>
      <c r="D782" s="172">
        <v>0</v>
      </c>
      <c r="E782" s="171" t="d">
        <f>SubmittalSchedule!C780</f>
        <v>1899-12-30</v>
      </c>
      <c r="F782" s="174" t="d">
        <f t="shared" si="38"/>
        <v>1900-01-13</v>
      </c>
      <c r="G782" s="214" t="str">
        <f t="shared" ca="1" si="39"/>
        <v>Due</v>
      </c>
    </row>
    <row r="783" spans="2:7" ht="30" customHeight="1" x14ac:dyDescent="0.35">
      <c r="B783" s="169">
        <f>SubmittalSchedule!A781</f>
        <v>0</v>
      </c>
      <c r="C783" s="170">
        <f>SubmittalSchedule!B781</f>
        <v>0</v>
      </c>
      <c r="D783" s="172">
        <v>0</v>
      </c>
      <c r="E783" s="171" t="d">
        <f>SubmittalSchedule!C781</f>
        <v>1899-12-30</v>
      </c>
      <c r="F783" s="174" t="d">
        <f t="shared" si="38"/>
        <v>1900-01-13</v>
      </c>
      <c r="G783" s="214" t="str">
        <f t="shared" ca="1" si="39"/>
        <v>Due</v>
      </c>
    </row>
    <row r="784" spans="2:7" ht="30" customHeight="1" x14ac:dyDescent="0.35">
      <c r="B784" s="169">
        <f>SubmittalSchedule!A782</f>
        <v>0</v>
      </c>
      <c r="C784" s="170">
        <f>SubmittalSchedule!B782</f>
        <v>0</v>
      </c>
      <c r="D784" s="172">
        <v>0</v>
      </c>
      <c r="E784" s="171" t="d">
        <f>SubmittalSchedule!C782</f>
        <v>1899-12-30</v>
      </c>
      <c r="F784" s="174" t="d">
        <f t="shared" si="38"/>
        <v>1900-01-13</v>
      </c>
      <c r="G784" s="214" t="str">
        <f t="shared" ca="1" si="39"/>
        <v>Due</v>
      </c>
    </row>
    <row r="785" spans="2:7" ht="30" customHeight="1" x14ac:dyDescent="0.35">
      <c r="B785" s="169">
        <f>SubmittalSchedule!A783</f>
        <v>0</v>
      </c>
      <c r="C785" s="170">
        <f>SubmittalSchedule!B783</f>
        <v>0</v>
      </c>
      <c r="D785" s="172">
        <v>0</v>
      </c>
      <c r="E785" s="171" t="d">
        <f>SubmittalSchedule!C783</f>
        <v>1899-12-30</v>
      </c>
      <c r="F785" s="174" t="d">
        <f t="shared" si="38"/>
        <v>1900-01-13</v>
      </c>
      <c r="G785" s="214" t="str">
        <f t="shared" ca="1" si="39"/>
        <v>Due</v>
      </c>
    </row>
    <row r="786" spans="2:7" ht="30" customHeight="1" x14ac:dyDescent="0.35">
      <c r="B786" s="169">
        <f>SubmittalSchedule!A784</f>
        <v>0</v>
      </c>
      <c r="C786" s="170">
        <f>SubmittalSchedule!B784</f>
        <v>0</v>
      </c>
      <c r="D786" s="172">
        <v>0</v>
      </c>
      <c r="E786" s="171" t="d">
        <f>SubmittalSchedule!C784</f>
        <v>1899-12-30</v>
      </c>
      <c r="F786" s="174" t="d">
        <f t="shared" si="38"/>
        <v>1900-01-13</v>
      </c>
      <c r="G786" s="214" t="str">
        <f t="shared" ca="1" si="39"/>
        <v>Due</v>
      </c>
    </row>
    <row r="787" spans="2:7" ht="30" customHeight="1" x14ac:dyDescent="0.35">
      <c r="B787" s="169">
        <f>SubmittalSchedule!A785</f>
        <v>0</v>
      </c>
      <c r="C787" s="170">
        <f>SubmittalSchedule!B785</f>
        <v>0</v>
      </c>
      <c r="D787" s="172">
        <v>0</v>
      </c>
      <c r="E787" s="171" t="d">
        <f>SubmittalSchedule!C785</f>
        <v>1899-12-30</v>
      </c>
      <c r="F787" s="174" t="d">
        <f t="shared" si="38"/>
        <v>1900-01-13</v>
      </c>
      <c r="G787" s="214" t="str">
        <f t="shared" ca="1" si="39"/>
        <v>Due</v>
      </c>
    </row>
    <row r="788" spans="2:7" ht="30" customHeight="1" x14ac:dyDescent="0.35">
      <c r="B788" s="169">
        <f>SubmittalSchedule!A786</f>
        <v>0</v>
      </c>
      <c r="C788" s="170">
        <f>SubmittalSchedule!B786</f>
        <v>0</v>
      </c>
      <c r="D788" s="172">
        <v>0</v>
      </c>
      <c r="E788" s="171" t="d">
        <f>SubmittalSchedule!C786</f>
        <v>1899-12-30</v>
      </c>
      <c r="F788" s="174" t="d">
        <f t="shared" si="38"/>
        <v>1900-01-13</v>
      </c>
      <c r="G788" s="214" t="str">
        <f t="shared" ca="1" si="39"/>
        <v>Due</v>
      </c>
    </row>
    <row r="789" spans="2:7" ht="30" customHeight="1" x14ac:dyDescent="0.35">
      <c r="B789" s="169">
        <f>SubmittalSchedule!A787</f>
        <v>0</v>
      </c>
      <c r="C789" s="170">
        <f>SubmittalSchedule!B787</f>
        <v>0</v>
      </c>
      <c r="D789" s="172">
        <v>0</v>
      </c>
      <c r="E789" s="171" t="d">
        <f>SubmittalSchedule!C787</f>
        <v>1899-12-30</v>
      </c>
      <c r="F789" s="174" t="d">
        <f t="shared" si="38"/>
        <v>1900-01-13</v>
      </c>
      <c r="G789" s="214" t="str">
        <f t="shared" ca="1" si="39"/>
        <v>Due</v>
      </c>
    </row>
    <row r="790" spans="2:7" ht="30" customHeight="1" x14ac:dyDescent="0.35">
      <c r="B790" s="169">
        <f>SubmittalSchedule!A788</f>
        <v>0</v>
      </c>
      <c r="C790" s="170">
        <f>SubmittalSchedule!B788</f>
        <v>0</v>
      </c>
      <c r="D790" s="172">
        <v>0</v>
      </c>
      <c r="E790" s="171" t="d">
        <f>SubmittalSchedule!C788</f>
        <v>1899-12-30</v>
      </c>
      <c r="F790" s="174" t="d">
        <f t="shared" si="38"/>
        <v>1900-01-13</v>
      </c>
      <c r="G790" s="214" t="str">
        <f t="shared" ca="1" si="39"/>
        <v>Due</v>
      </c>
    </row>
    <row r="791" spans="2:7" ht="30" customHeight="1" x14ac:dyDescent="0.35">
      <c r="B791" s="169">
        <f>SubmittalSchedule!A789</f>
        <v>0</v>
      </c>
      <c r="C791" s="170">
        <f>SubmittalSchedule!B789</f>
        <v>0</v>
      </c>
      <c r="D791" s="172">
        <v>0</v>
      </c>
      <c r="E791" s="171" t="d">
        <f>SubmittalSchedule!C789</f>
        <v>1899-12-30</v>
      </c>
      <c r="F791" s="174" t="d">
        <f t="shared" si="38"/>
        <v>1900-01-13</v>
      </c>
      <c r="G791" s="214" t="str">
        <f t="shared" ca="1" si="39"/>
        <v>Due</v>
      </c>
    </row>
    <row r="792" spans="2:7" ht="30" customHeight="1" x14ac:dyDescent="0.35">
      <c r="B792" s="169">
        <f>SubmittalSchedule!A790</f>
        <v>0</v>
      </c>
      <c r="C792" s="170">
        <f>SubmittalSchedule!B790</f>
        <v>0</v>
      </c>
      <c r="D792" s="172">
        <v>0</v>
      </c>
      <c r="E792" s="171" t="d">
        <f>SubmittalSchedule!C790</f>
        <v>1899-12-30</v>
      </c>
      <c r="F792" s="174" t="d">
        <f t="shared" si="38"/>
        <v>1900-01-13</v>
      </c>
      <c r="G792" s="214" t="str">
        <f t="shared" ca="1" si="39"/>
        <v>Due</v>
      </c>
    </row>
    <row r="793" spans="2:7" ht="30" customHeight="1" x14ac:dyDescent="0.35">
      <c r="B793" s="169">
        <f>SubmittalSchedule!A791</f>
        <v>0</v>
      </c>
      <c r="C793" s="170">
        <f>SubmittalSchedule!B791</f>
        <v>0</v>
      </c>
      <c r="D793" s="172">
        <v>0</v>
      </c>
      <c r="E793" s="171" t="d">
        <f>SubmittalSchedule!C791</f>
        <v>1899-12-30</v>
      </c>
      <c r="F793" s="174" t="d">
        <f t="shared" si="38"/>
        <v>1900-01-13</v>
      </c>
      <c r="G793" s="214" t="str">
        <f t="shared" ca="1" si="39"/>
        <v>Due</v>
      </c>
    </row>
    <row r="794" spans="2:7" ht="30" customHeight="1" x14ac:dyDescent="0.35">
      <c r="B794" s="169">
        <f>SubmittalSchedule!A792</f>
        <v>0</v>
      </c>
      <c r="C794" s="170">
        <f>SubmittalSchedule!B792</f>
        <v>0</v>
      </c>
      <c r="D794" s="172">
        <v>0</v>
      </c>
      <c r="E794" s="171" t="d">
        <f>SubmittalSchedule!C792</f>
        <v>1899-12-30</v>
      </c>
      <c r="F794" s="174" t="d">
        <f t="shared" si="38"/>
        <v>1900-01-13</v>
      </c>
      <c r="G794" s="214" t="str">
        <f t="shared" ca="1" si="39"/>
        <v>Due</v>
      </c>
    </row>
    <row r="795" spans="2:7" ht="30" customHeight="1" x14ac:dyDescent="0.35">
      <c r="B795" s="169">
        <f>SubmittalSchedule!A793</f>
        <v>0</v>
      </c>
      <c r="C795" s="170">
        <f>SubmittalSchedule!B793</f>
        <v>0</v>
      </c>
      <c r="D795" s="172">
        <v>0</v>
      </c>
      <c r="E795" s="171" t="d">
        <f>SubmittalSchedule!C793</f>
        <v>1899-12-30</v>
      </c>
      <c r="F795" s="174" t="d">
        <f t="shared" si="38"/>
        <v>1900-01-13</v>
      </c>
      <c r="G795" s="214" t="str">
        <f t="shared" ca="1" si="39"/>
        <v>Due</v>
      </c>
    </row>
    <row r="796" spans="2:7" ht="30" customHeight="1" x14ac:dyDescent="0.35">
      <c r="B796" s="169">
        <f>SubmittalSchedule!A794</f>
        <v>0</v>
      </c>
      <c r="C796" s="170">
        <f>SubmittalSchedule!B794</f>
        <v>0</v>
      </c>
      <c r="D796" s="172">
        <v>0</v>
      </c>
      <c r="E796" s="171" t="d">
        <f>SubmittalSchedule!C794</f>
        <v>1899-12-30</v>
      </c>
      <c r="F796" s="174" t="d">
        <f t="shared" si="38"/>
        <v>1900-01-13</v>
      </c>
      <c r="G796" s="214" t="str">
        <f t="shared" ca="1" si="39"/>
        <v>Due</v>
      </c>
    </row>
    <row r="797" spans="2:7" ht="30" customHeight="1" x14ac:dyDescent="0.35">
      <c r="B797" s="169">
        <f>SubmittalSchedule!A795</f>
        <v>0</v>
      </c>
      <c r="C797" s="170">
        <f>SubmittalSchedule!B795</f>
        <v>0</v>
      </c>
      <c r="D797" s="172">
        <v>0</v>
      </c>
      <c r="E797" s="171" t="d">
        <f>SubmittalSchedule!C795</f>
        <v>1899-12-30</v>
      </c>
      <c r="F797" s="174" t="d">
        <f t="shared" si="38"/>
        <v>1900-01-13</v>
      </c>
      <c r="G797" s="214" t="str">
        <f t="shared" ca="1" si="39"/>
        <v>Due</v>
      </c>
    </row>
    <row r="798" spans="2:7" ht="30" customHeight="1" x14ac:dyDescent="0.35">
      <c r="B798" s="169">
        <f>SubmittalSchedule!A796</f>
        <v>0</v>
      </c>
      <c r="C798" s="170">
        <f>SubmittalSchedule!B796</f>
        <v>0</v>
      </c>
      <c r="D798" s="172">
        <v>0</v>
      </c>
      <c r="E798" s="171" t="d">
        <f>SubmittalSchedule!C796</f>
        <v>1899-12-30</v>
      </c>
      <c r="F798" s="174" t="d">
        <f t="shared" si="38"/>
        <v>1900-01-13</v>
      </c>
      <c r="G798" s="214" t="str">
        <f t="shared" ca="1" si="39"/>
        <v>Due</v>
      </c>
    </row>
    <row r="799" spans="2:7" ht="30" customHeight="1" x14ac:dyDescent="0.35">
      <c r="B799" s="169">
        <f>SubmittalSchedule!A797</f>
        <v>0</v>
      </c>
      <c r="C799" s="170">
        <f>SubmittalSchedule!B797</f>
        <v>0</v>
      </c>
      <c r="D799" s="172">
        <v>0</v>
      </c>
      <c r="E799" s="171" t="d">
        <f>SubmittalSchedule!C797</f>
        <v>1899-12-30</v>
      </c>
      <c r="F799" s="174" t="d">
        <f t="shared" si="38"/>
        <v>1900-01-13</v>
      </c>
      <c r="G799" s="214" t="str">
        <f t="shared" ca="1" si="39"/>
        <v>Due</v>
      </c>
    </row>
    <row r="800" spans="2:7" ht="30" customHeight="1" x14ac:dyDescent="0.35">
      <c r="B800" s="169">
        <f>SubmittalSchedule!A798</f>
        <v>0</v>
      </c>
      <c r="C800" s="170">
        <f>SubmittalSchedule!B798</f>
        <v>0</v>
      </c>
      <c r="D800" s="172">
        <v>0</v>
      </c>
      <c r="E800" s="171" t="d">
        <f>SubmittalSchedule!C798</f>
        <v>1899-12-30</v>
      </c>
      <c r="F800" s="174" t="d">
        <f t="shared" si="38"/>
        <v>1900-01-13</v>
      </c>
      <c r="G800" s="214" t="str">
        <f t="shared" ca="1" si="39"/>
        <v>Due</v>
      </c>
    </row>
    <row r="801" spans="2:7" ht="30" customHeight="1" x14ac:dyDescent="0.35">
      <c r="B801" s="169">
        <f>SubmittalSchedule!A799</f>
        <v>0</v>
      </c>
      <c r="C801" s="170">
        <f>SubmittalSchedule!B799</f>
        <v>0</v>
      </c>
      <c r="D801" s="172">
        <v>0</v>
      </c>
      <c r="E801" s="171" t="d">
        <f>SubmittalSchedule!C799</f>
        <v>1899-12-30</v>
      </c>
      <c r="F801" s="174" t="d">
        <f t="shared" si="38"/>
        <v>1900-01-13</v>
      </c>
      <c r="G801" s="214" t="str">
        <f t="shared" ca="1" si="39"/>
        <v>Due</v>
      </c>
    </row>
    <row r="802" spans="2:7" ht="30" customHeight="1" x14ac:dyDescent="0.35">
      <c r="B802" s="169">
        <f>SubmittalSchedule!A800</f>
        <v>0</v>
      </c>
      <c r="C802" s="170">
        <f>SubmittalSchedule!B800</f>
        <v>0</v>
      </c>
      <c r="D802" s="172">
        <v>0</v>
      </c>
      <c r="E802" s="171" t="d">
        <f>SubmittalSchedule!C800</f>
        <v>1899-12-30</v>
      </c>
      <c r="F802" s="174" t="d">
        <f t="shared" si="38"/>
        <v>1900-01-13</v>
      </c>
      <c r="G802" s="214" t="str">
        <f t="shared" ca="1" si="39"/>
        <v>Due</v>
      </c>
    </row>
    <row r="803" spans="2:7" ht="30" customHeight="1" x14ac:dyDescent="0.35">
      <c r="B803" s="169">
        <f>SubmittalSchedule!A801</f>
        <v>0</v>
      </c>
      <c r="C803" s="170">
        <f>SubmittalSchedule!B801</f>
        <v>0</v>
      </c>
      <c r="D803" s="172">
        <v>0</v>
      </c>
      <c r="E803" s="171" t="d">
        <f>SubmittalSchedule!C801</f>
        <v>1899-12-30</v>
      </c>
      <c r="F803" s="174" t="d">
        <f t="shared" si="38"/>
        <v>1900-01-13</v>
      </c>
      <c r="G803" s="214" t="str">
        <f t="shared" ca="1" si="39"/>
        <v>Due</v>
      </c>
    </row>
    <row r="804" spans="2:7" ht="30" customHeight="1" x14ac:dyDescent="0.35">
      <c r="B804" s="169">
        <f>SubmittalSchedule!A802</f>
        <v>0</v>
      </c>
      <c r="C804" s="170">
        <f>SubmittalSchedule!B802</f>
        <v>0</v>
      </c>
      <c r="D804" s="172">
        <v>0</v>
      </c>
      <c r="E804" s="171" t="d">
        <f>SubmittalSchedule!C802</f>
        <v>1899-12-30</v>
      </c>
      <c r="F804" s="174" t="d">
        <f t="shared" si="38"/>
        <v>1900-01-13</v>
      </c>
      <c r="G804" s="214" t="str">
        <f t="shared" ca="1" si="39"/>
        <v>Due</v>
      </c>
    </row>
    <row r="805" spans="2:7" ht="30" customHeight="1" x14ac:dyDescent="0.35">
      <c r="B805" s="169">
        <f>SubmittalSchedule!A803</f>
        <v>0</v>
      </c>
      <c r="C805" s="170">
        <f>SubmittalSchedule!B803</f>
        <v>0</v>
      </c>
      <c r="D805" s="172">
        <v>0</v>
      </c>
      <c r="E805" s="171" t="d">
        <f>SubmittalSchedule!C803</f>
        <v>1899-12-30</v>
      </c>
      <c r="F805" s="174" t="d">
        <f t="shared" si="38"/>
        <v>1900-01-13</v>
      </c>
      <c r="G805" s="214" t="str">
        <f t="shared" ca="1" si="39"/>
        <v>Due</v>
      </c>
    </row>
    <row r="806" spans="2:7" ht="30" customHeight="1" x14ac:dyDescent="0.35">
      <c r="B806" s="169">
        <f>SubmittalSchedule!A804</f>
        <v>0</v>
      </c>
      <c r="C806" s="170">
        <f>SubmittalSchedule!B804</f>
        <v>0</v>
      </c>
      <c r="D806" s="172">
        <v>0</v>
      </c>
      <c r="E806" s="171" t="d">
        <f>SubmittalSchedule!C804</f>
        <v>1899-12-30</v>
      </c>
      <c r="F806" s="174" t="d">
        <f t="shared" si="38"/>
        <v>1900-01-13</v>
      </c>
      <c r="G806" s="214" t="str">
        <f t="shared" ca="1" si="39"/>
        <v>Due</v>
      </c>
    </row>
    <row r="807" spans="2:7" ht="30" customHeight="1" x14ac:dyDescent="0.35">
      <c r="B807" s="169">
        <f>SubmittalSchedule!A805</f>
        <v>0</v>
      </c>
      <c r="C807" s="170">
        <f>SubmittalSchedule!B805</f>
        <v>0</v>
      </c>
      <c r="D807" s="172">
        <v>0</v>
      </c>
      <c r="E807" s="171" t="d">
        <f>SubmittalSchedule!C805</f>
        <v>1899-12-30</v>
      </c>
      <c r="F807" s="174" t="d">
        <f t="shared" si="38"/>
        <v>1900-01-13</v>
      </c>
      <c r="G807" s="214" t="str">
        <f t="shared" ca="1" si="39"/>
        <v>Due</v>
      </c>
    </row>
    <row r="808" spans="2:7" ht="30" customHeight="1" x14ac:dyDescent="0.35">
      <c r="B808" s="169">
        <f>SubmittalSchedule!A806</f>
        <v>0</v>
      </c>
      <c r="C808" s="170">
        <f>SubmittalSchedule!B806</f>
        <v>0</v>
      </c>
      <c r="D808" s="172">
        <v>0</v>
      </c>
      <c r="E808" s="171" t="d">
        <f>SubmittalSchedule!C806</f>
        <v>1899-12-30</v>
      </c>
      <c r="F808" s="174" t="d">
        <f t="shared" si="38"/>
        <v>1900-01-13</v>
      </c>
      <c r="G808" s="214" t="str">
        <f t="shared" ca="1" si="39"/>
        <v>Due</v>
      </c>
    </row>
    <row r="809" spans="2:7" ht="30" customHeight="1" x14ac:dyDescent="0.35">
      <c r="B809" s="169">
        <f>SubmittalSchedule!A807</f>
        <v>0</v>
      </c>
      <c r="C809" s="170">
        <f>SubmittalSchedule!B807</f>
        <v>0</v>
      </c>
      <c r="D809" s="172">
        <v>0</v>
      </c>
      <c r="E809" s="171" t="d">
        <f>SubmittalSchedule!C807</f>
        <v>1899-12-30</v>
      </c>
      <c r="F809" s="174" t="d">
        <f t="shared" si="38"/>
        <v>1900-01-13</v>
      </c>
      <c r="G809" s="214" t="str">
        <f t="shared" ca="1" si="39"/>
        <v>Due</v>
      </c>
    </row>
    <row r="810" spans="2:7" ht="30" customHeight="1" x14ac:dyDescent="0.35">
      <c r="B810" s="169">
        <f>SubmittalSchedule!A808</f>
        <v>0</v>
      </c>
      <c r="C810" s="170">
        <f>SubmittalSchedule!B808</f>
        <v>0</v>
      </c>
      <c r="D810" s="172">
        <v>0</v>
      </c>
      <c r="E810" s="171" t="d">
        <f>SubmittalSchedule!C808</f>
        <v>1899-12-30</v>
      </c>
      <c r="F810" s="174" t="d">
        <f t="shared" si="38"/>
        <v>1900-01-13</v>
      </c>
      <c r="G810" s="214" t="str">
        <f t="shared" ca="1" si="39"/>
        <v>Due</v>
      </c>
    </row>
    <row r="811" spans="2:7" ht="30" customHeight="1" x14ac:dyDescent="0.35">
      <c r="B811" s="169">
        <f>SubmittalSchedule!A809</f>
        <v>0</v>
      </c>
      <c r="C811" s="170">
        <f>SubmittalSchedule!B809</f>
        <v>0</v>
      </c>
      <c r="D811" s="172">
        <v>0</v>
      </c>
      <c r="E811" s="171" t="d">
        <f>SubmittalSchedule!C809</f>
        <v>1899-12-30</v>
      </c>
      <c r="F811" s="174" t="d">
        <f t="shared" si="38"/>
        <v>1900-01-13</v>
      </c>
      <c r="G811" s="214" t="str">
        <f t="shared" ca="1" si="39"/>
        <v>Due</v>
      </c>
    </row>
    <row r="812" spans="2:7" ht="30" customHeight="1" x14ac:dyDescent="0.35">
      <c r="B812" s="169">
        <f>SubmittalSchedule!A810</f>
        <v>0</v>
      </c>
      <c r="C812" s="170">
        <f>SubmittalSchedule!B810</f>
        <v>0</v>
      </c>
      <c r="D812" s="172">
        <v>0</v>
      </c>
      <c r="E812" s="171" t="d">
        <f>SubmittalSchedule!C810</f>
        <v>1899-12-30</v>
      </c>
      <c r="F812" s="174" t="d">
        <f t="shared" si="38"/>
        <v>1900-01-13</v>
      </c>
      <c r="G812" s="214" t="str">
        <f t="shared" ca="1" si="39"/>
        <v>Due</v>
      </c>
    </row>
    <row r="813" spans="2:7" ht="30" customHeight="1" x14ac:dyDescent="0.35">
      <c r="B813" s="169">
        <f>SubmittalSchedule!A811</f>
        <v>0</v>
      </c>
      <c r="C813" s="170">
        <f>SubmittalSchedule!B811</f>
        <v>0</v>
      </c>
      <c r="D813" s="172">
        <v>0</v>
      </c>
      <c r="E813" s="171" t="d">
        <f>SubmittalSchedule!C811</f>
        <v>1899-12-30</v>
      </c>
      <c r="F813" s="174" t="d">
        <f t="shared" si="38"/>
        <v>1900-01-13</v>
      </c>
      <c r="G813" s="214" t="str">
        <f t="shared" ca="1" si="39"/>
        <v>Due</v>
      </c>
    </row>
    <row r="814" spans="2:7" ht="30" customHeight="1" x14ac:dyDescent="0.35">
      <c r="B814" s="169">
        <f>SubmittalSchedule!A812</f>
        <v>0</v>
      </c>
      <c r="C814" s="170">
        <f>SubmittalSchedule!B812</f>
        <v>0</v>
      </c>
      <c r="D814" s="172">
        <v>0</v>
      </c>
      <c r="E814" s="171" t="d">
        <f>SubmittalSchedule!C812</f>
        <v>1899-12-30</v>
      </c>
      <c r="F814" s="174" t="d">
        <f t="shared" si="38"/>
        <v>1900-01-13</v>
      </c>
      <c r="G814" s="214" t="str">
        <f t="shared" ca="1" si="39"/>
        <v>Due</v>
      </c>
    </row>
    <row r="815" spans="2:7" ht="30" customHeight="1" x14ac:dyDescent="0.35">
      <c r="B815" s="169">
        <f>SubmittalSchedule!A813</f>
        <v>0</v>
      </c>
      <c r="C815" s="170">
        <f>SubmittalSchedule!B813</f>
        <v>0</v>
      </c>
      <c r="D815" s="172">
        <v>0</v>
      </c>
      <c r="E815" s="171" t="d">
        <f>SubmittalSchedule!C813</f>
        <v>1899-12-30</v>
      </c>
      <c r="F815" s="174" t="d">
        <f t="shared" si="38"/>
        <v>1900-01-13</v>
      </c>
      <c r="G815" s="214" t="str">
        <f t="shared" ca="1" si="39"/>
        <v>Due</v>
      </c>
    </row>
    <row r="816" spans="2:7" ht="30" customHeight="1" x14ac:dyDescent="0.35">
      <c r="B816" s="169">
        <f>SubmittalSchedule!A814</f>
        <v>0</v>
      </c>
      <c r="C816" s="170">
        <f>SubmittalSchedule!B814</f>
        <v>0</v>
      </c>
      <c r="D816" s="172">
        <v>0</v>
      </c>
      <c r="E816" s="171" t="d">
        <f>SubmittalSchedule!C814</f>
        <v>1899-12-30</v>
      </c>
      <c r="F816" s="174" t="d">
        <f t="shared" si="38"/>
        <v>1900-01-13</v>
      </c>
      <c r="G816" s="214" t="str">
        <f t="shared" ca="1" si="39"/>
        <v>Due</v>
      </c>
    </row>
    <row r="817" spans="2:7" ht="30" customHeight="1" x14ac:dyDescent="0.35">
      <c r="B817" s="169">
        <f>SubmittalSchedule!A815</f>
        <v>0</v>
      </c>
      <c r="C817" s="170">
        <f>SubmittalSchedule!B815</f>
        <v>0</v>
      </c>
      <c r="D817" s="172">
        <v>0</v>
      </c>
      <c r="E817" s="171" t="d">
        <f>SubmittalSchedule!C815</f>
        <v>1899-12-30</v>
      </c>
      <c r="F817" s="174" t="d">
        <f t="shared" si="38"/>
        <v>1900-01-13</v>
      </c>
      <c r="G817" s="214" t="str">
        <f t="shared" ca="1" si="39"/>
        <v>Due</v>
      </c>
    </row>
    <row r="818" spans="2:7" ht="30" customHeight="1" x14ac:dyDescent="0.35">
      <c r="B818" s="169">
        <f>SubmittalSchedule!A816</f>
        <v>0</v>
      </c>
      <c r="C818" s="170">
        <f>SubmittalSchedule!B816</f>
        <v>0</v>
      </c>
      <c r="D818" s="172">
        <v>0</v>
      </c>
      <c r="E818" s="171" t="d">
        <f>SubmittalSchedule!C816</f>
        <v>1899-12-30</v>
      </c>
      <c r="F818" s="174" t="d">
        <f t="shared" ref="F818:F881" si="40">E818+14</f>
        <v>1900-01-13</v>
      </c>
      <c r="G818" s="214" t="str">
        <f t="shared" ca="1" si="39"/>
        <v>Due</v>
      </c>
    </row>
    <row r="819" spans="2:7" ht="30" customHeight="1" x14ac:dyDescent="0.35">
      <c r="B819" s="169">
        <f>SubmittalSchedule!A817</f>
        <v>0</v>
      </c>
      <c r="C819" s="170">
        <f>SubmittalSchedule!B817</f>
        <v>0</v>
      </c>
      <c r="D819" s="172">
        <v>0</v>
      </c>
      <c r="E819" s="171" t="d">
        <f>SubmittalSchedule!C817</f>
        <v>1899-12-30</v>
      </c>
      <c r="F819" s="174" t="d">
        <f t="shared" si="40"/>
        <v>1900-01-13</v>
      </c>
      <c r="G819" s="214" t="str">
        <f t="shared" ca="1" si="39"/>
        <v>Due</v>
      </c>
    </row>
    <row r="820" spans="2:7" ht="30" customHeight="1" x14ac:dyDescent="0.35">
      <c r="B820" s="169">
        <f>SubmittalSchedule!A818</f>
        <v>0</v>
      </c>
      <c r="C820" s="170">
        <f>SubmittalSchedule!B818</f>
        <v>0</v>
      </c>
      <c r="D820" s="172">
        <v>0</v>
      </c>
      <c r="E820" s="171" t="d">
        <f>SubmittalSchedule!C818</f>
        <v>1899-12-30</v>
      </c>
      <c r="F820" s="174" t="d">
        <f t="shared" si="40"/>
        <v>1900-01-13</v>
      </c>
      <c r="G820" s="214" t="str">
        <f t="shared" ca="1" si="39"/>
        <v>Due</v>
      </c>
    </row>
    <row r="821" spans="2:7" ht="30" customHeight="1" x14ac:dyDescent="0.35">
      <c r="B821" s="169">
        <f>SubmittalSchedule!A819</f>
        <v>0</v>
      </c>
      <c r="C821" s="170">
        <f>SubmittalSchedule!B819</f>
        <v>0</v>
      </c>
      <c r="D821" s="172">
        <v>0</v>
      </c>
      <c r="E821" s="171" t="d">
        <f>SubmittalSchedule!C819</f>
        <v>1899-12-30</v>
      </c>
      <c r="F821" s="174" t="d">
        <f t="shared" si="40"/>
        <v>1900-01-13</v>
      </c>
      <c r="G821" s="214" t="str">
        <f t="shared" ca="1" si="39"/>
        <v>Due</v>
      </c>
    </row>
    <row r="822" spans="2:7" ht="30" customHeight="1" x14ac:dyDescent="0.35">
      <c r="B822" s="169">
        <f>SubmittalSchedule!A820</f>
        <v>0</v>
      </c>
      <c r="C822" s="170">
        <f>SubmittalSchedule!B820</f>
        <v>0</v>
      </c>
      <c r="D822" s="172">
        <v>0</v>
      </c>
      <c r="E822" s="171" t="d">
        <f>SubmittalSchedule!C820</f>
        <v>1899-12-30</v>
      </c>
      <c r="F822" s="174" t="d">
        <f t="shared" si="40"/>
        <v>1900-01-13</v>
      </c>
      <c r="G822" s="214" t="str">
        <f t="shared" ca="1" si="39"/>
        <v>Due</v>
      </c>
    </row>
    <row r="823" spans="2:7" ht="30" customHeight="1" x14ac:dyDescent="0.35">
      <c r="B823" s="169">
        <f>SubmittalSchedule!A821</f>
        <v>0</v>
      </c>
      <c r="C823" s="170">
        <f>SubmittalSchedule!B821</f>
        <v>0</v>
      </c>
      <c r="D823" s="172">
        <v>0</v>
      </c>
      <c r="E823" s="171" t="d">
        <f>SubmittalSchedule!C821</f>
        <v>1899-12-30</v>
      </c>
      <c r="F823" s="174" t="d">
        <f t="shared" si="40"/>
        <v>1900-01-13</v>
      </c>
      <c r="G823" s="214" t="str">
        <f t="shared" ca="1" si="39"/>
        <v>Due</v>
      </c>
    </row>
    <row r="824" spans="2:7" ht="30" customHeight="1" x14ac:dyDescent="0.35">
      <c r="B824" s="169">
        <f>SubmittalSchedule!A822</f>
        <v>0</v>
      </c>
      <c r="C824" s="170">
        <f>SubmittalSchedule!B822</f>
        <v>0</v>
      </c>
      <c r="D824" s="172">
        <v>0</v>
      </c>
      <c r="E824" s="171" t="d">
        <f>SubmittalSchedule!C822</f>
        <v>1899-12-30</v>
      </c>
      <c r="F824" s="174" t="d">
        <f t="shared" si="40"/>
        <v>1900-01-13</v>
      </c>
      <c r="G824" s="214" t="str">
        <f t="shared" ca="1" si="39"/>
        <v>Due</v>
      </c>
    </row>
    <row r="825" spans="2:7" ht="30" customHeight="1" x14ac:dyDescent="0.35">
      <c r="B825" s="169">
        <f>SubmittalSchedule!A823</f>
        <v>0</v>
      </c>
      <c r="C825" s="170">
        <f>SubmittalSchedule!B823</f>
        <v>0</v>
      </c>
      <c r="D825" s="172">
        <v>0</v>
      </c>
      <c r="E825" s="171" t="d">
        <f>SubmittalSchedule!C823</f>
        <v>1899-12-30</v>
      </c>
      <c r="F825" s="174" t="d">
        <f t="shared" si="40"/>
        <v>1900-01-13</v>
      </c>
      <c r="G825" s="214" t="str">
        <f t="shared" ca="1" si="39"/>
        <v>Due</v>
      </c>
    </row>
    <row r="826" spans="2:7" ht="30" customHeight="1" x14ac:dyDescent="0.35">
      <c r="B826" s="169">
        <f>SubmittalSchedule!A824</f>
        <v>0</v>
      </c>
      <c r="C826" s="170">
        <f>SubmittalSchedule!B824</f>
        <v>0</v>
      </c>
      <c r="D826" s="172">
        <v>0</v>
      </c>
      <c r="E826" s="171" t="d">
        <f>SubmittalSchedule!C824</f>
        <v>1899-12-30</v>
      </c>
      <c r="F826" s="174" t="d">
        <f t="shared" si="40"/>
        <v>1900-01-13</v>
      </c>
      <c r="G826" s="214" t="str">
        <f t="shared" ca="1" si="39"/>
        <v>Due</v>
      </c>
    </row>
    <row r="827" spans="2:7" ht="30" customHeight="1" x14ac:dyDescent="0.35">
      <c r="B827" s="169">
        <f>SubmittalSchedule!A825</f>
        <v>0</v>
      </c>
      <c r="C827" s="170">
        <f>SubmittalSchedule!B825</f>
        <v>0</v>
      </c>
      <c r="D827" s="172">
        <v>0</v>
      </c>
      <c r="E827" s="171" t="d">
        <f>SubmittalSchedule!C825</f>
        <v>1899-12-30</v>
      </c>
      <c r="F827" s="174" t="d">
        <f t="shared" si="40"/>
        <v>1900-01-13</v>
      </c>
      <c r="G827" s="214" t="str">
        <f t="shared" ca="1" si="39"/>
        <v>Due</v>
      </c>
    </row>
    <row r="828" spans="2:7" ht="30" customHeight="1" x14ac:dyDescent="0.35">
      <c r="B828" s="169">
        <f>SubmittalSchedule!A826</f>
        <v>0</v>
      </c>
      <c r="C828" s="170">
        <f>SubmittalSchedule!B826</f>
        <v>0</v>
      </c>
      <c r="D828" s="172">
        <v>0</v>
      </c>
      <c r="E828" s="171" t="d">
        <f>SubmittalSchedule!C826</f>
        <v>1899-12-30</v>
      </c>
      <c r="F828" s="174" t="d">
        <f t="shared" si="40"/>
        <v>1900-01-13</v>
      </c>
      <c r="G828" s="214" t="str">
        <f t="shared" ca="1" si="39"/>
        <v>Due</v>
      </c>
    </row>
    <row r="829" spans="2:7" ht="30" customHeight="1" x14ac:dyDescent="0.35">
      <c r="B829" s="169">
        <f>SubmittalSchedule!A827</f>
        <v>0</v>
      </c>
      <c r="C829" s="170">
        <f>SubmittalSchedule!B827</f>
        <v>0</v>
      </c>
      <c r="D829" s="172">
        <v>0</v>
      </c>
      <c r="E829" s="171" t="d">
        <f>SubmittalSchedule!C827</f>
        <v>1899-12-30</v>
      </c>
      <c r="F829" s="174" t="d">
        <f t="shared" si="40"/>
        <v>1900-01-13</v>
      </c>
      <c r="G829" s="214" t="str">
        <f t="shared" ca="1" si="39"/>
        <v>Due</v>
      </c>
    </row>
    <row r="830" spans="2:7" ht="30" customHeight="1" x14ac:dyDescent="0.35">
      <c r="B830" s="169">
        <f>SubmittalSchedule!A828</f>
        <v>0</v>
      </c>
      <c r="C830" s="170">
        <f>SubmittalSchedule!B828</f>
        <v>0</v>
      </c>
      <c r="D830" s="172">
        <v>0</v>
      </c>
      <c r="E830" s="171" t="d">
        <f>SubmittalSchedule!C828</f>
        <v>1899-12-30</v>
      </c>
      <c r="F830" s="174" t="d">
        <f t="shared" si="40"/>
        <v>1900-01-13</v>
      </c>
      <c r="G830" s="214" t="str">
        <f t="shared" ca="1" si="39"/>
        <v>Due</v>
      </c>
    </row>
    <row r="831" spans="2:7" ht="30" customHeight="1" x14ac:dyDescent="0.35">
      <c r="B831" s="169">
        <f>SubmittalSchedule!A829</f>
        <v>0</v>
      </c>
      <c r="C831" s="170">
        <f>SubmittalSchedule!B829</f>
        <v>0</v>
      </c>
      <c r="D831" s="172">
        <v>0</v>
      </c>
      <c r="E831" s="171" t="d">
        <f>SubmittalSchedule!C829</f>
        <v>1899-12-30</v>
      </c>
      <c r="F831" s="174" t="d">
        <f t="shared" si="40"/>
        <v>1900-01-13</v>
      </c>
      <c r="G831" s="214" t="str">
        <f t="shared" ca="1" si="39"/>
        <v>Due</v>
      </c>
    </row>
    <row r="832" spans="2:7" ht="30" customHeight="1" x14ac:dyDescent="0.35">
      <c r="B832" s="169">
        <f>SubmittalSchedule!A830</f>
        <v>0</v>
      </c>
      <c r="C832" s="170">
        <f>SubmittalSchedule!B830</f>
        <v>0</v>
      </c>
      <c r="D832" s="172">
        <v>0</v>
      </c>
      <c r="E832" s="171" t="d">
        <f>SubmittalSchedule!C830</f>
        <v>1899-12-30</v>
      </c>
      <c r="F832" s="174" t="d">
        <f t="shared" si="40"/>
        <v>1900-01-13</v>
      </c>
      <c r="G832" s="214" t="str">
        <f t="shared" ca="1" si="39"/>
        <v>Due</v>
      </c>
    </row>
    <row r="833" spans="2:7" ht="30" customHeight="1" x14ac:dyDescent="0.35">
      <c r="B833" s="169">
        <f>SubmittalSchedule!A831</f>
        <v>0</v>
      </c>
      <c r="C833" s="170">
        <f>SubmittalSchedule!B831</f>
        <v>0</v>
      </c>
      <c r="D833" s="172">
        <v>0</v>
      </c>
      <c r="E833" s="171" t="d">
        <f>SubmittalSchedule!C831</f>
        <v>1899-12-30</v>
      </c>
      <c r="F833" s="174" t="d">
        <f t="shared" si="40"/>
        <v>1900-01-13</v>
      </c>
      <c r="G833" s="214" t="str">
        <f t="shared" ca="1" si="39"/>
        <v>Due</v>
      </c>
    </row>
    <row r="834" spans="2:7" ht="30" customHeight="1" x14ac:dyDescent="0.35">
      <c r="B834" s="169">
        <f>SubmittalSchedule!A832</f>
        <v>0</v>
      </c>
      <c r="C834" s="170">
        <f>SubmittalSchedule!B832</f>
        <v>0</v>
      </c>
      <c r="D834" s="172">
        <v>0</v>
      </c>
      <c r="E834" s="171" t="d">
        <f>SubmittalSchedule!C832</f>
        <v>1899-12-30</v>
      </c>
      <c r="F834" s="174" t="d">
        <f t="shared" si="40"/>
        <v>1900-01-13</v>
      </c>
      <c r="G834" s="214" t="str">
        <f t="shared" ca="1" si="39"/>
        <v>Due</v>
      </c>
    </row>
    <row r="835" spans="2:7" ht="30" customHeight="1" x14ac:dyDescent="0.35">
      <c r="B835" s="169">
        <f>SubmittalSchedule!A833</f>
        <v>0</v>
      </c>
      <c r="C835" s="170">
        <f>SubmittalSchedule!B833</f>
        <v>0</v>
      </c>
      <c r="D835" s="172">
        <v>0</v>
      </c>
      <c r="E835" s="171" t="d">
        <f>SubmittalSchedule!C833</f>
        <v>1899-12-30</v>
      </c>
      <c r="F835" s="174" t="d">
        <f t="shared" si="40"/>
        <v>1900-01-13</v>
      </c>
      <c r="G835" s="214" t="str">
        <f t="shared" ca="1" si="39"/>
        <v>Due</v>
      </c>
    </row>
    <row r="836" spans="2:7" ht="30" customHeight="1" x14ac:dyDescent="0.35">
      <c r="B836" s="169">
        <f>SubmittalSchedule!A834</f>
        <v>0</v>
      </c>
      <c r="C836" s="170">
        <f>SubmittalSchedule!B834</f>
        <v>0</v>
      </c>
      <c r="D836" s="172">
        <v>0</v>
      </c>
      <c r="E836" s="171" t="d">
        <f>SubmittalSchedule!C834</f>
        <v>1899-12-30</v>
      </c>
      <c r="F836" s="174" t="d">
        <f t="shared" si="40"/>
        <v>1900-01-13</v>
      </c>
      <c r="G836" s="214" t="str">
        <f t="shared" ca="1" si="39"/>
        <v>Due</v>
      </c>
    </row>
    <row r="837" spans="2:7" ht="30" customHeight="1" x14ac:dyDescent="0.35">
      <c r="B837" s="169">
        <f>SubmittalSchedule!A835</f>
        <v>0</v>
      </c>
      <c r="C837" s="170">
        <f>SubmittalSchedule!B835</f>
        <v>0</v>
      </c>
      <c r="D837" s="172">
        <v>0</v>
      </c>
      <c r="E837" s="171" t="d">
        <f>SubmittalSchedule!C835</f>
        <v>1899-12-30</v>
      </c>
      <c r="F837" s="174" t="d">
        <f t="shared" si="40"/>
        <v>1900-01-13</v>
      </c>
      <c r="G837" s="214" t="str">
        <f t="shared" ca="1" si="39"/>
        <v>Due</v>
      </c>
    </row>
    <row r="838" spans="2:7" ht="30" customHeight="1" x14ac:dyDescent="0.35">
      <c r="B838" s="169">
        <f>SubmittalSchedule!A836</f>
        <v>0</v>
      </c>
      <c r="C838" s="170">
        <f>SubmittalSchedule!B836</f>
        <v>0</v>
      </c>
      <c r="D838" s="172">
        <v>0</v>
      </c>
      <c r="E838" s="171" t="d">
        <f>SubmittalSchedule!C836</f>
        <v>1899-12-30</v>
      </c>
      <c r="F838" s="174" t="d">
        <f t="shared" si="40"/>
        <v>1900-01-13</v>
      </c>
      <c r="G838" s="214" t="str">
        <f t="shared" ca="1" si="39"/>
        <v>Due</v>
      </c>
    </row>
    <row r="839" spans="2:7" ht="30" customHeight="1" x14ac:dyDescent="0.35">
      <c r="B839" s="169">
        <f>SubmittalSchedule!A837</f>
        <v>0</v>
      </c>
      <c r="C839" s="170">
        <f>SubmittalSchedule!B837</f>
        <v>0</v>
      </c>
      <c r="D839" s="172">
        <v>0</v>
      </c>
      <c r="E839" s="171" t="d">
        <f>SubmittalSchedule!C837</f>
        <v>1899-12-30</v>
      </c>
      <c r="F839" s="174" t="d">
        <f t="shared" si="40"/>
        <v>1900-01-13</v>
      </c>
      <c r="G839" s="214" t="str">
        <f t="shared" ca="1" si="39"/>
        <v>Due</v>
      </c>
    </row>
    <row r="840" spans="2:7" ht="30" customHeight="1" x14ac:dyDescent="0.35">
      <c r="B840" s="169">
        <f>SubmittalSchedule!A838</f>
        <v>0</v>
      </c>
      <c r="C840" s="170">
        <f>SubmittalSchedule!B838</f>
        <v>0</v>
      </c>
      <c r="D840" s="172">
        <v>0</v>
      </c>
      <c r="E840" s="171" t="d">
        <f>SubmittalSchedule!C838</f>
        <v>1899-12-30</v>
      </c>
      <c r="F840" s="174" t="d">
        <f t="shared" si="40"/>
        <v>1900-01-13</v>
      </c>
      <c r="G840" s="214" t="str">
        <f t="shared" ca="1" si="39"/>
        <v>Due</v>
      </c>
    </row>
    <row r="841" spans="2:7" ht="30" customHeight="1" x14ac:dyDescent="0.35">
      <c r="B841" s="169">
        <f>SubmittalSchedule!A839</f>
        <v>0</v>
      </c>
      <c r="C841" s="170">
        <f>SubmittalSchedule!B839</f>
        <v>0</v>
      </c>
      <c r="D841" s="172">
        <v>0</v>
      </c>
      <c r="E841" s="171" t="d">
        <f>SubmittalSchedule!C839</f>
        <v>1899-12-30</v>
      </c>
      <c r="F841" s="174" t="d">
        <f t="shared" si="40"/>
        <v>1900-01-13</v>
      </c>
      <c r="G841" s="214" t="str">
        <f t="shared" ref="G841:G904" ca="1" si="41">IF(E841 &lt;= TODAY(), "Due", "Not Due")</f>
        <v>Due</v>
      </c>
    </row>
    <row r="842" spans="2:7" ht="30" customHeight="1" x14ac:dyDescent="0.35">
      <c r="B842" s="169">
        <f>SubmittalSchedule!A840</f>
        <v>0</v>
      </c>
      <c r="C842" s="170">
        <f>SubmittalSchedule!B840</f>
        <v>0</v>
      </c>
      <c r="D842" s="172">
        <v>0</v>
      </c>
      <c r="E842" s="171" t="d">
        <f>SubmittalSchedule!C840</f>
        <v>1899-12-30</v>
      </c>
      <c r="F842" s="174" t="d">
        <f t="shared" si="40"/>
        <v>1900-01-13</v>
      </c>
      <c r="G842" s="214" t="str">
        <f t="shared" ca="1" si="41"/>
        <v>Due</v>
      </c>
    </row>
    <row r="843" spans="2:7" ht="30" customHeight="1" x14ac:dyDescent="0.35">
      <c r="B843" s="169">
        <f>SubmittalSchedule!A841</f>
        <v>0</v>
      </c>
      <c r="C843" s="170">
        <f>SubmittalSchedule!B841</f>
        <v>0</v>
      </c>
      <c r="D843" s="172">
        <v>0</v>
      </c>
      <c r="E843" s="171" t="d">
        <f>SubmittalSchedule!C841</f>
        <v>1899-12-30</v>
      </c>
      <c r="F843" s="174" t="d">
        <f t="shared" si="40"/>
        <v>1900-01-13</v>
      </c>
      <c r="G843" s="214" t="str">
        <f t="shared" ca="1" si="41"/>
        <v>Due</v>
      </c>
    </row>
    <row r="844" spans="2:7" ht="30" customHeight="1" x14ac:dyDescent="0.35">
      <c r="B844" s="169">
        <f>SubmittalSchedule!A842</f>
        <v>0</v>
      </c>
      <c r="C844" s="170">
        <f>SubmittalSchedule!B842</f>
        <v>0</v>
      </c>
      <c r="D844" s="172">
        <v>0</v>
      </c>
      <c r="E844" s="171" t="d">
        <f>SubmittalSchedule!C842</f>
        <v>1899-12-30</v>
      </c>
      <c r="F844" s="174" t="d">
        <f t="shared" si="40"/>
        <v>1900-01-13</v>
      </c>
      <c r="G844" s="214" t="str">
        <f t="shared" ca="1" si="41"/>
        <v>Due</v>
      </c>
    </row>
    <row r="845" spans="2:7" ht="30" customHeight="1" x14ac:dyDescent="0.35">
      <c r="B845" s="169">
        <f>SubmittalSchedule!A843</f>
        <v>0</v>
      </c>
      <c r="C845" s="170">
        <f>SubmittalSchedule!B843</f>
        <v>0</v>
      </c>
      <c r="D845" s="172">
        <v>0</v>
      </c>
      <c r="E845" s="171" t="d">
        <f>SubmittalSchedule!C843</f>
        <v>1899-12-30</v>
      </c>
      <c r="F845" s="174" t="d">
        <f t="shared" si="40"/>
        <v>1900-01-13</v>
      </c>
      <c r="G845" s="214" t="str">
        <f t="shared" ca="1" si="41"/>
        <v>Due</v>
      </c>
    </row>
    <row r="846" spans="2:7" ht="30" customHeight="1" x14ac:dyDescent="0.35">
      <c r="B846" s="169">
        <f>SubmittalSchedule!A844</f>
        <v>0</v>
      </c>
      <c r="C846" s="170">
        <f>SubmittalSchedule!B844</f>
        <v>0</v>
      </c>
      <c r="D846" s="172">
        <v>0</v>
      </c>
      <c r="E846" s="171" t="d">
        <f>SubmittalSchedule!C844</f>
        <v>1899-12-30</v>
      </c>
      <c r="F846" s="174" t="d">
        <f t="shared" si="40"/>
        <v>1900-01-13</v>
      </c>
      <c r="G846" s="214" t="str">
        <f t="shared" ca="1" si="41"/>
        <v>Due</v>
      </c>
    </row>
    <row r="847" spans="2:7" ht="30" customHeight="1" x14ac:dyDescent="0.35">
      <c r="B847" s="169">
        <f>SubmittalSchedule!A845</f>
        <v>0</v>
      </c>
      <c r="C847" s="170">
        <f>SubmittalSchedule!B845</f>
        <v>0</v>
      </c>
      <c r="D847" s="172">
        <v>0</v>
      </c>
      <c r="E847" s="171" t="d">
        <f>SubmittalSchedule!C845</f>
        <v>1899-12-30</v>
      </c>
      <c r="F847" s="174" t="d">
        <f t="shared" si="40"/>
        <v>1900-01-13</v>
      </c>
      <c r="G847" s="214" t="str">
        <f t="shared" ca="1" si="41"/>
        <v>Due</v>
      </c>
    </row>
    <row r="848" spans="2:7" ht="30" customHeight="1" x14ac:dyDescent="0.35">
      <c r="B848" s="169">
        <f>SubmittalSchedule!A846</f>
        <v>0</v>
      </c>
      <c r="C848" s="170">
        <f>SubmittalSchedule!B846</f>
        <v>0</v>
      </c>
      <c r="D848" s="172">
        <v>0</v>
      </c>
      <c r="E848" s="171" t="d">
        <f>SubmittalSchedule!C846</f>
        <v>1899-12-30</v>
      </c>
      <c r="F848" s="174" t="d">
        <f t="shared" si="40"/>
        <v>1900-01-13</v>
      </c>
      <c r="G848" s="214" t="str">
        <f t="shared" ca="1" si="41"/>
        <v>Due</v>
      </c>
    </row>
    <row r="849" spans="2:7" ht="30" customHeight="1" x14ac:dyDescent="0.35">
      <c r="B849" s="169">
        <f>SubmittalSchedule!A847</f>
        <v>0</v>
      </c>
      <c r="C849" s="170">
        <f>SubmittalSchedule!B847</f>
        <v>0</v>
      </c>
      <c r="D849" s="172">
        <v>0</v>
      </c>
      <c r="E849" s="171" t="d">
        <f>SubmittalSchedule!C847</f>
        <v>1899-12-30</v>
      </c>
      <c r="F849" s="174" t="d">
        <f t="shared" si="40"/>
        <v>1900-01-13</v>
      </c>
      <c r="G849" s="214" t="str">
        <f t="shared" ca="1" si="41"/>
        <v>Due</v>
      </c>
    </row>
    <row r="850" spans="2:7" ht="30" customHeight="1" x14ac:dyDescent="0.35">
      <c r="B850" s="169">
        <f>SubmittalSchedule!A848</f>
        <v>0</v>
      </c>
      <c r="C850" s="170">
        <f>SubmittalSchedule!B848</f>
        <v>0</v>
      </c>
      <c r="D850" s="172">
        <v>0</v>
      </c>
      <c r="E850" s="171" t="d">
        <f>SubmittalSchedule!C848</f>
        <v>1899-12-30</v>
      </c>
      <c r="F850" s="174" t="d">
        <f t="shared" si="40"/>
        <v>1900-01-13</v>
      </c>
      <c r="G850" s="214" t="str">
        <f t="shared" ca="1" si="41"/>
        <v>Due</v>
      </c>
    </row>
    <row r="851" spans="2:7" ht="30" customHeight="1" x14ac:dyDescent="0.35">
      <c r="B851" s="169">
        <f>SubmittalSchedule!A849</f>
        <v>0</v>
      </c>
      <c r="C851" s="170">
        <f>SubmittalSchedule!B849</f>
        <v>0</v>
      </c>
      <c r="D851" s="172">
        <v>0</v>
      </c>
      <c r="E851" s="171" t="d">
        <f>SubmittalSchedule!C849</f>
        <v>1899-12-30</v>
      </c>
      <c r="F851" s="174" t="d">
        <f t="shared" si="40"/>
        <v>1900-01-13</v>
      </c>
      <c r="G851" s="214" t="str">
        <f t="shared" ca="1" si="41"/>
        <v>Due</v>
      </c>
    </row>
    <row r="852" spans="2:7" ht="30" customHeight="1" x14ac:dyDescent="0.35">
      <c r="B852" s="169">
        <f>SubmittalSchedule!A850</f>
        <v>0</v>
      </c>
      <c r="C852" s="170">
        <f>SubmittalSchedule!B850</f>
        <v>0</v>
      </c>
      <c r="D852" s="172">
        <v>0</v>
      </c>
      <c r="E852" s="171" t="d">
        <f>SubmittalSchedule!C850</f>
        <v>1899-12-30</v>
      </c>
      <c r="F852" s="174" t="d">
        <f t="shared" si="40"/>
        <v>1900-01-13</v>
      </c>
      <c r="G852" s="214" t="str">
        <f t="shared" ca="1" si="41"/>
        <v>Due</v>
      </c>
    </row>
    <row r="853" spans="2:7" ht="30" customHeight="1" x14ac:dyDescent="0.35">
      <c r="B853" s="169">
        <f>SubmittalSchedule!A851</f>
        <v>0</v>
      </c>
      <c r="C853" s="170">
        <f>SubmittalSchedule!B851</f>
        <v>0</v>
      </c>
      <c r="D853" s="172">
        <v>0</v>
      </c>
      <c r="E853" s="171" t="d">
        <f>SubmittalSchedule!C851</f>
        <v>1899-12-30</v>
      </c>
      <c r="F853" s="174" t="d">
        <f t="shared" si="40"/>
        <v>1900-01-13</v>
      </c>
      <c r="G853" s="214" t="str">
        <f t="shared" ca="1" si="41"/>
        <v>Due</v>
      </c>
    </row>
    <row r="854" spans="2:7" ht="30" customHeight="1" x14ac:dyDescent="0.35">
      <c r="B854" s="169">
        <f>SubmittalSchedule!A852</f>
        <v>0</v>
      </c>
      <c r="C854" s="170">
        <f>SubmittalSchedule!B852</f>
        <v>0</v>
      </c>
      <c r="D854" s="172">
        <v>0</v>
      </c>
      <c r="E854" s="171" t="d">
        <f>SubmittalSchedule!C852</f>
        <v>1899-12-30</v>
      </c>
      <c r="F854" s="174" t="d">
        <f t="shared" si="40"/>
        <v>1900-01-13</v>
      </c>
      <c r="G854" s="214" t="str">
        <f t="shared" ca="1" si="41"/>
        <v>Due</v>
      </c>
    </row>
    <row r="855" spans="2:7" ht="30" customHeight="1" x14ac:dyDescent="0.35">
      <c r="B855" s="169">
        <f>SubmittalSchedule!A853</f>
        <v>0</v>
      </c>
      <c r="C855" s="170">
        <f>SubmittalSchedule!B853</f>
        <v>0</v>
      </c>
      <c r="D855" s="172">
        <v>0</v>
      </c>
      <c r="E855" s="171" t="d">
        <f>SubmittalSchedule!C853</f>
        <v>1899-12-30</v>
      </c>
      <c r="F855" s="174" t="d">
        <f t="shared" si="40"/>
        <v>1900-01-13</v>
      </c>
      <c r="G855" s="214" t="str">
        <f t="shared" ca="1" si="41"/>
        <v>Due</v>
      </c>
    </row>
    <row r="856" spans="2:7" ht="30" customHeight="1" x14ac:dyDescent="0.35">
      <c r="B856" s="169">
        <f>SubmittalSchedule!A854</f>
        <v>0</v>
      </c>
      <c r="C856" s="170">
        <f>SubmittalSchedule!B854</f>
        <v>0</v>
      </c>
      <c r="D856" s="172">
        <v>0</v>
      </c>
      <c r="E856" s="171" t="d">
        <f>SubmittalSchedule!C854</f>
        <v>1899-12-30</v>
      </c>
      <c r="F856" s="174" t="d">
        <f t="shared" si="40"/>
        <v>1900-01-13</v>
      </c>
      <c r="G856" s="214" t="str">
        <f t="shared" ca="1" si="41"/>
        <v>Due</v>
      </c>
    </row>
    <row r="857" spans="2:7" ht="30" customHeight="1" x14ac:dyDescent="0.35">
      <c r="B857" s="169">
        <f>SubmittalSchedule!A855</f>
        <v>0</v>
      </c>
      <c r="C857" s="170">
        <f>SubmittalSchedule!B855</f>
        <v>0</v>
      </c>
      <c r="D857" s="172">
        <v>0</v>
      </c>
      <c r="E857" s="171" t="d">
        <f>SubmittalSchedule!C855</f>
        <v>1899-12-30</v>
      </c>
      <c r="F857" s="174" t="d">
        <f t="shared" si="40"/>
        <v>1900-01-13</v>
      </c>
      <c r="G857" s="214" t="str">
        <f t="shared" ca="1" si="41"/>
        <v>Due</v>
      </c>
    </row>
    <row r="858" spans="2:7" ht="30" customHeight="1" x14ac:dyDescent="0.35">
      <c r="B858" s="169">
        <f>SubmittalSchedule!A856</f>
        <v>0</v>
      </c>
      <c r="C858" s="170">
        <f>SubmittalSchedule!B856</f>
        <v>0</v>
      </c>
      <c r="D858" s="172">
        <v>0</v>
      </c>
      <c r="E858" s="171" t="d">
        <f>SubmittalSchedule!C856</f>
        <v>1899-12-30</v>
      </c>
      <c r="F858" s="174" t="d">
        <f t="shared" si="40"/>
        <v>1900-01-13</v>
      </c>
      <c r="G858" s="214" t="str">
        <f t="shared" ca="1" si="41"/>
        <v>Due</v>
      </c>
    </row>
    <row r="859" spans="2:7" ht="30" customHeight="1" x14ac:dyDescent="0.35">
      <c r="B859" s="169">
        <f>SubmittalSchedule!A857</f>
        <v>0</v>
      </c>
      <c r="C859" s="170">
        <f>SubmittalSchedule!B857</f>
        <v>0</v>
      </c>
      <c r="D859" s="172">
        <v>0</v>
      </c>
      <c r="E859" s="171" t="d">
        <f>SubmittalSchedule!C857</f>
        <v>1899-12-30</v>
      </c>
      <c r="F859" s="174" t="d">
        <f t="shared" si="40"/>
        <v>1900-01-13</v>
      </c>
      <c r="G859" s="214" t="str">
        <f t="shared" ca="1" si="41"/>
        <v>Due</v>
      </c>
    </row>
    <row r="860" spans="2:7" ht="30" customHeight="1" x14ac:dyDescent="0.35">
      <c r="B860" s="169">
        <f>SubmittalSchedule!A858</f>
        <v>0</v>
      </c>
      <c r="C860" s="170">
        <f>SubmittalSchedule!B858</f>
        <v>0</v>
      </c>
      <c r="D860" s="172">
        <v>0</v>
      </c>
      <c r="E860" s="171" t="d">
        <f>SubmittalSchedule!C858</f>
        <v>1899-12-30</v>
      </c>
      <c r="F860" s="174" t="d">
        <f t="shared" si="40"/>
        <v>1900-01-13</v>
      </c>
      <c r="G860" s="214" t="str">
        <f t="shared" ca="1" si="41"/>
        <v>Due</v>
      </c>
    </row>
    <row r="861" spans="2:7" ht="30" customHeight="1" x14ac:dyDescent="0.35">
      <c r="B861" s="169">
        <f>SubmittalSchedule!A859</f>
        <v>0</v>
      </c>
      <c r="C861" s="170">
        <f>SubmittalSchedule!B859</f>
        <v>0</v>
      </c>
      <c r="D861" s="172">
        <v>0</v>
      </c>
      <c r="E861" s="171" t="d">
        <f>SubmittalSchedule!C859</f>
        <v>1899-12-30</v>
      </c>
      <c r="F861" s="174" t="d">
        <f t="shared" si="40"/>
        <v>1900-01-13</v>
      </c>
      <c r="G861" s="214" t="str">
        <f t="shared" ca="1" si="41"/>
        <v>Due</v>
      </c>
    </row>
    <row r="862" spans="2:7" ht="30" customHeight="1" x14ac:dyDescent="0.35">
      <c r="B862" s="169">
        <f>SubmittalSchedule!A860</f>
        <v>0</v>
      </c>
      <c r="C862" s="170">
        <f>SubmittalSchedule!B860</f>
        <v>0</v>
      </c>
      <c r="D862" s="172">
        <v>0</v>
      </c>
      <c r="E862" s="171" t="d">
        <f>SubmittalSchedule!C860</f>
        <v>1899-12-30</v>
      </c>
      <c r="F862" s="174" t="d">
        <f t="shared" si="40"/>
        <v>1900-01-13</v>
      </c>
      <c r="G862" s="214" t="str">
        <f t="shared" ca="1" si="41"/>
        <v>Due</v>
      </c>
    </row>
    <row r="863" spans="2:7" ht="30" customHeight="1" x14ac:dyDescent="0.35">
      <c r="B863" s="169">
        <f>SubmittalSchedule!A861</f>
        <v>0</v>
      </c>
      <c r="C863" s="170">
        <f>SubmittalSchedule!B861</f>
        <v>0</v>
      </c>
      <c r="D863" s="172">
        <v>0</v>
      </c>
      <c r="E863" s="171" t="d">
        <f>SubmittalSchedule!C861</f>
        <v>1899-12-30</v>
      </c>
      <c r="F863" s="174" t="d">
        <f t="shared" si="40"/>
        <v>1900-01-13</v>
      </c>
      <c r="G863" s="214" t="str">
        <f t="shared" ca="1" si="41"/>
        <v>Due</v>
      </c>
    </row>
    <row r="864" spans="2:7" ht="30" customHeight="1" x14ac:dyDescent="0.35">
      <c r="B864" s="169">
        <f>SubmittalSchedule!A862</f>
        <v>0</v>
      </c>
      <c r="C864" s="170">
        <f>SubmittalSchedule!B862</f>
        <v>0</v>
      </c>
      <c r="D864" s="172">
        <v>0</v>
      </c>
      <c r="E864" s="171" t="d">
        <f>SubmittalSchedule!C862</f>
        <v>1899-12-30</v>
      </c>
      <c r="F864" s="174" t="d">
        <f t="shared" si="40"/>
        <v>1900-01-13</v>
      </c>
      <c r="G864" s="214" t="str">
        <f t="shared" ca="1" si="41"/>
        <v>Due</v>
      </c>
    </row>
    <row r="865" spans="2:7" ht="30" customHeight="1" x14ac:dyDescent="0.35">
      <c r="B865" s="169">
        <f>SubmittalSchedule!A863</f>
        <v>0</v>
      </c>
      <c r="C865" s="170">
        <f>SubmittalSchedule!B863</f>
        <v>0</v>
      </c>
      <c r="D865" s="172">
        <v>0</v>
      </c>
      <c r="E865" s="171" t="d">
        <f>SubmittalSchedule!C863</f>
        <v>1899-12-30</v>
      </c>
      <c r="F865" s="174" t="d">
        <f t="shared" si="40"/>
        <v>1900-01-13</v>
      </c>
      <c r="G865" s="214" t="str">
        <f t="shared" ca="1" si="41"/>
        <v>Due</v>
      </c>
    </row>
    <row r="866" spans="2:7" ht="30" customHeight="1" x14ac:dyDescent="0.35">
      <c r="B866" s="169">
        <f>SubmittalSchedule!A864</f>
        <v>0</v>
      </c>
      <c r="C866" s="170">
        <f>SubmittalSchedule!B864</f>
        <v>0</v>
      </c>
      <c r="D866" s="172">
        <v>0</v>
      </c>
      <c r="E866" s="171" t="d">
        <f>SubmittalSchedule!C864</f>
        <v>1899-12-30</v>
      </c>
      <c r="F866" s="174" t="d">
        <f t="shared" si="40"/>
        <v>1900-01-13</v>
      </c>
      <c r="G866" s="214" t="str">
        <f t="shared" ca="1" si="41"/>
        <v>Due</v>
      </c>
    </row>
    <row r="867" spans="2:7" ht="30" customHeight="1" x14ac:dyDescent="0.35">
      <c r="B867" s="169">
        <f>SubmittalSchedule!A865</f>
        <v>0</v>
      </c>
      <c r="C867" s="170">
        <f>SubmittalSchedule!B865</f>
        <v>0</v>
      </c>
      <c r="D867" s="172">
        <v>0</v>
      </c>
      <c r="E867" s="171" t="d">
        <f>SubmittalSchedule!C865</f>
        <v>1899-12-30</v>
      </c>
      <c r="F867" s="174" t="d">
        <f t="shared" si="40"/>
        <v>1900-01-13</v>
      </c>
      <c r="G867" s="214" t="str">
        <f t="shared" ca="1" si="41"/>
        <v>Due</v>
      </c>
    </row>
    <row r="868" spans="2:7" ht="30" customHeight="1" x14ac:dyDescent="0.35">
      <c r="B868" s="169">
        <f>SubmittalSchedule!A866</f>
        <v>0</v>
      </c>
      <c r="C868" s="170">
        <f>SubmittalSchedule!B866</f>
        <v>0</v>
      </c>
      <c r="D868" s="172">
        <v>0</v>
      </c>
      <c r="E868" s="171" t="d">
        <f>SubmittalSchedule!C866</f>
        <v>1899-12-30</v>
      </c>
      <c r="F868" s="174" t="d">
        <f t="shared" si="40"/>
        <v>1900-01-13</v>
      </c>
      <c r="G868" s="214" t="str">
        <f t="shared" ca="1" si="41"/>
        <v>Due</v>
      </c>
    </row>
    <row r="869" spans="2:7" ht="30" customHeight="1" x14ac:dyDescent="0.35">
      <c r="B869" s="169">
        <f>SubmittalSchedule!A867</f>
        <v>0</v>
      </c>
      <c r="C869" s="170">
        <f>SubmittalSchedule!B867</f>
        <v>0</v>
      </c>
      <c r="D869" s="172">
        <v>0</v>
      </c>
      <c r="E869" s="171" t="d">
        <f>SubmittalSchedule!C867</f>
        <v>1899-12-30</v>
      </c>
      <c r="F869" s="174" t="d">
        <f t="shared" si="40"/>
        <v>1900-01-13</v>
      </c>
      <c r="G869" s="214" t="str">
        <f t="shared" ca="1" si="41"/>
        <v>Due</v>
      </c>
    </row>
    <row r="870" spans="2:7" ht="30" customHeight="1" x14ac:dyDescent="0.35">
      <c r="B870" s="169">
        <f>SubmittalSchedule!A868</f>
        <v>0</v>
      </c>
      <c r="C870" s="170">
        <f>SubmittalSchedule!B868</f>
        <v>0</v>
      </c>
      <c r="D870" s="172">
        <v>0</v>
      </c>
      <c r="E870" s="171" t="d">
        <f>SubmittalSchedule!C868</f>
        <v>1899-12-30</v>
      </c>
      <c r="F870" s="174" t="d">
        <f t="shared" si="40"/>
        <v>1900-01-13</v>
      </c>
      <c r="G870" s="214" t="str">
        <f t="shared" ca="1" si="41"/>
        <v>Due</v>
      </c>
    </row>
    <row r="871" spans="2:7" ht="30" customHeight="1" x14ac:dyDescent="0.35">
      <c r="B871" s="169">
        <f>SubmittalSchedule!A869</f>
        <v>0</v>
      </c>
      <c r="C871" s="170">
        <f>SubmittalSchedule!B869</f>
        <v>0</v>
      </c>
      <c r="D871" s="172">
        <v>0</v>
      </c>
      <c r="E871" s="171" t="d">
        <f>SubmittalSchedule!C869</f>
        <v>1899-12-30</v>
      </c>
      <c r="F871" s="174" t="d">
        <f t="shared" si="40"/>
        <v>1900-01-13</v>
      </c>
      <c r="G871" s="214" t="str">
        <f t="shared" ca="1" si="41"/>
        <v>Due</v>
      </c>
    </row>
    <row r="872" spans="2:7" ht="30" customHeight="1" x14ac:dyDescent="0.35">
      <c r="B872" s="169">
        <f>SubmittalSchedule!A870</f>
        <v>0</v>
      </c>
      <c r="C872" s="170">
        <f>SubmittalSchedule!B870</f>
        <v>0</v>
      </c>
      <c r="D872" s="172">
        <v>0</v>
      </c>
      <c r="E872" s="171" t="d">
        <f>SubmittalSchedule!C870</f>
        <v>1899-12-30</v>
      </c>
      <c r="F872" s="174" t="d">
        <f t="shared" si="40"/>
        <v>1900-01-13</v>
      </c>
      <c r="G872" s="214" t="str">
        <f t="shared" ca="1" si="41"/>
        <v>Due</v>
      </c>
    </row>
    <row r="873" spans="2:7" ht="30" customHeight="1" x14ac:dyDescent="0.35">
      <c r="B873" s="169">
        <f>SubmittalSchedule!A871</f>
        <v>0</v>
      </c>
      <c r="C873" s="170">
        <f>SubmittalSchedule!B871</f>
        <v>0</v>
      </c>
      <c r="D873" s="172">
        <v>0</v>
      </c>
      <c r="E873" s="171" t="d">
        <f>SubmittalSchedule!C871</f>
        <v>1899-12-30</v>
      </c>
      <c r="F873" s="174" t="d">
        <f t="shared" si="40"/>
        <v>1900-01-13</v>
      </c>
      <c r="G873" s="214" t="str">
        <f t="shared" ca="1" si="41"/>
        <v>Due</v>
      </c>
    </row>
    <row r="874" spans="2:7" ht="30" customHeight="1" x14ac:dyDescent="0.35">
      <c r="B874" s="169">
        <f>SubmittalSchedule!A872</f>
        <v>0</v>
      </c>
      <c r="C874" s="170">
        <f>SubmittalSchedule!B872</f>
        <v>0</v>
      </c>
      <c r="D874" s="172">
        <v>0</v>
      </c>
      <c r="E874" s="171" t="d">
        <f>SubmittalSchedule!C872</f>
        <v>1899-12-30</v>
      </c>
      <c r="F874" s="174" t="d">
        <f t="shared" si="40"/>
        <v>1900-01-13</v>
      </c>
      <c r="G874" s="214" t="str">
        <f t="shared" ca="1" si="41"/>
        <v>Due</v>
      </c>
    </row>
    <row r="875" spans="2:7" ht="30" customHeight="1" x14ac:dyDescent="0.35">
      <c r="B875" s="169">
        <f>SubmittalSchedule!A873</f>
        <v>0</v>
      </c>
      <c r="C875" s="170">
        <f>SubmittalSchedule!B873</f>
        <v>0</v>
      </c>
      <c r="D875" s="172">
        <v>0</v>
      </c>
      <c r="E875" s="171" t="d">
        <f>SubmittalSchedule!C873</f>
        <v>1899-12-30</v>
      </c>
      <c r="F875" s="174" t="d">
        <f t="shared" si="40"/>
        <v>1900-01-13</v>
      </c>
      <c r="G875" s="214" t="str">
        <f t="shared" ca="1" si="41"/>
        <v>Due</v>
      </c>
    </row>
    <row r="876" spans="2:7" ht="30" customHeight="1" x14ac:dyDescent="0.35">
      <c r="B876" s="169">
        <f>SubmittalSchedule!A874</f>
        <v>0</v>
      </c>
      <c r="C876" s="170">
        <f>SubmittalSchedule!B874</f>
        <v>0</v>
      </c>
      <c r="D876" s="172">
        <v>0</v>
      </c>
      <c r="E876" s="171" t="d">
        <f>SubmittalSchedule!C874</f>
        <v>1899-12-30</v>
      </c>
      <c r="F876" s="174" t="d">
        <f t="shared" si="40"/>
        <v>1900-01-13</v>
      </c>
      <c r="G876" s="214" t="str">
        <f t="shared" ca="1" si="41"/>
        <v>Due</v>
      </c>
    </row>
    <row r="877" spans="2:7" ht="30" customHeight="1" x14ac:dyDescent="0.35">
      <c r="B877" s="169">
        <f>SubmittalSchedule!A875</f>
        <v>0</v>
      </c>
      <c r="C877" s="170">
        <f>SubmittalSchedule!B875</f>
        <v>0</v>
      </c>
      <c r="D877" s="172">
        <v>0</v>
      </c>
      <c r="E877" s="171" t="d">
        <f>SubmittalSchedule!C875</f>
        <v>1899-12-30</v>
      </c>
      <c r="F877" s="174" t="d">
        <f t="shared" si="40"/>
        <v>1900-01-13</v>
      </c>
      <c r="G877" s="214" t="str">
        <f t="shared" ca="1" si="41"/>
        <v>Due</v>
      </c>
    </row>
    <row r="878" spans="2:7" ht="30" customHeight="1" x14ac:dyDescent="0.35">
      <c r="B878" s="169">
        <f>SubmittalSchedule!A876</f>
        <v>0</v>
      </c>
      <c r="C878" s="170">
        <f>SubmittalSchedule!B876</f>
        <v>0</v>
      </c>
      <c r="D878" s="172">
        <v>0</v>
      </c>
      <c r="E878" s="171" t="d">
        <f>SubmittalSchedule!C876</f>
        <v>1899-12-30</v>
      </c>
      <c r="F878" s="174" t="d">
        <f t="shared" si="40"/>
        <v>1900-01-13</v>
      </c>
      <c r="G878" s="214" t="str">
        <f t="shared" ca="1" si="41"/>
        <v>Due</v>
      </c>
    </row>
    <row r="879" spans="2:7" ht="30" customHeight="1" x14ac:dyDescent="0.35">
      <c r="B879" s="169">
        <f>SubmittalSchedule!A877</f>
        <v>0</v>
      </c>
      <c r="C879" s="170">
        <f>SubmittalSchedule!B877</f>
        <v>0</v>
      </c>
      <c r="D879" s="172">
        <v>0</v>
      </c>
      <c r="E879" s="171" t="d">
        <f>SubmittalSchedule!C877</f>
        <v>1899-12-30</v>
      </c>
      <c r="F879" s="174" t="d">
        <f t="shared" si="40"/>
        <v>1900-01-13</v>
      </c>
      <c r="G879" s="214" t="str">
        <f t="shared" ca="1" si="41"/>
        <v>Due</v>
      </c>
    </row>
    <row r="880" spans="2:7" ht="30" customHeight="1" x14ac:dyDescent="0.35">
      <c r="B880" s="169">
        <f>SubmittalSchedule!A878</f>
        <v>0</v>
      </c>
      <c r="C880" s="170">
        <f>SubmittalSchedule!B878</f>
        <v>0</v>
      </c>
      <c r="D880" s="172">
        <v>0</v>
      </c>
      <c r="E880" s="171" t="d">
        <f>SubmittalSchedule!C878</f>
        <v>1899-12-30</v>
      </c>
      <c r="F880" s="174" t="d">
        <f t="shared" si="40"/>
        <v>1900-01-13</v>
      </c>
      <c r="G880" s="214" t="str">
        <f t="shared" ca="1" si="41"/>
        <v>Due</v>
      </c>
    </row>
    <row r="881" spans="2:7" ht="30" customHeight="1" x14ac:dyDescent="0.35">
      <c r="B881" s="169">
        <f>SubmittalSchedule!A879</f>
        <v>0</v>
      </c>
      <c r="C881" s="170">
        <f>SubmittalSchedule!B879</f>
        <v>0</v>
      </c>
      <c r="D881" s="172">
        <v>0</v>
      </c>
      <c r="E881" s="171" t="d">
        <f>SubmittalSchedule!C879</f>
        <v>1899-12-30</v>
      </c>
      <c r="F881" s="174" t="d">
        <f t="shared" si="40"/>
        <v>1900-01-13</v>
      </c>
      <c r="G881" s="214" t="str">
        <f t="shared" ca="1" si="41"/>
        <v>Due</v>
      </c>
    </row>
    <row r="882" spans="2:7" ht="30" customHeight="1" x14ac:dyDescent="0.35">
      <c r="B882" s="169">
        <f>SubmittalSchedule!A880</f>
        <v>0</v>
      </c>
      <c r="C882" s="170">
        <f>SubmittalSchedule!B880</f>
        <v>0</v>
      </c>
      <c r="D882" s="172">
        <v>0</v>
      </c>
      <c r="E882" s="171" t="d">
        <f>SubmittalSchedule!C880</f>
        <v>1899-12-30</v>
      </c>
      <c r="F882" s="174" t="d">
        <f t="shared" ref="F882:F945" si="42">E882+14</f>
        <v>1900-01-13</v>
      </c>
      <c r="G882" s="214" t="str">
        <f t="shared" ca="1" si="41"/>
        <v>Due</v>
      </c>
    </row>
    <row r="883" spans="2:7" ht="30" customHeight="1" x14ac:dyDescent="0.35">
      <c r="B883" s="169">
        <f>SubmittalSchedule!A881</f>
        <v>0</v>
      </c>
      <c r="C883" s="170">
        <f>SubmittalSchedule!B881</f>
        <v>0</v>
      </c>
      <c r="D883" s="172">
        <v>0</v>
      </c>
      <c r="E883" s="171" t="d">
        <f>SubmittalSchedule!C881</f>
        <v>1899-12-30</v>
      </c>
      <c r="F883" s="174" t="d">
        <f t="shared" si="42"/>
        <v>1900-01-13</v>
      </c>
      <c r="G883" s="214" t="str">
        <f t="shared" ca="1" si="41"/>
        <v>Due</v>
      </c>
    </row>
    <row r="884" spans="2:7" ht="30" customHeight="1" x14ac:dyDescent="0.35">
      <c r="B884" s="169">
        <f>SubmittalSchedule!A882</f>
        <v>0</v>
      </c>
      <c r="C884" s="170">
        <f>SubmittalSchedule!B882</f>
        <v>0</v>
      </c>
      <c r="D884" s="172">
        <v>0</v>
      </c>
      <c r="E884" s="171" t="d">
        <f>SubmittalSchedule!C882</f>
        <v>1899-12-30</v>
      </c>
      <c r="F884" s="174" t="d">
        <f t="shared" si="42"/>
        <v>1900-01-13</v>
      </c>
      <c r="G884" s="214" t="str">
        <f t="shared" ca="1" si="41"/>
        <v>Due</v>
      </c>
    </row>
    <row r="885" spans="2:7" ht="30" customHeight="1" x14ac:dyDescent="0.35">
      <c r="B885" s="169">
        <f>SubmittalSchedule!A883</f>
        <v>0</v>
      </c>
      <c r="C885" s="170">
        <f>SubmittalSchedule!B883</f>
        <v>0</v>
      </c>
      <c r="D885" s="172">
        <v>0</v>
      </c>
      <c r="E885" s="171" t="d">
        <f>SubmittalSchedule!C883</f>
        <v>1899-12-30</v>
      </c>
      <c r="F885" s="174" t="d">
        <f t="shared" si="42"/>
        <v>1900-01-13</v>
      </c>
      <c r="G885" s="214" t="str">
        <f t="shared" ca="1" si="41"/>
        <v>Due</v>
      </c>
    </row>
    <row r="886" spans="2:7" ht="30" customHeight="1" x14ac:dyDescent="0.35">
      <c r="B886" s="169">
        <f>SubmittalSchedule!A884</f>
        <v>0</v>
      </c>
      <c r="C886" s="170">
        <f>SubmittalSchedule!B884</f>
        <v>0</v>
      </c>
      <c r="D886" s="172">
        <v>0</v>
      </c>
      <c r="E886" s="171" t="d">
        <f>SubmittalSchedule!C884</f>
        <v>1899-12-30</v>
      </c>
      <c r="F886" s="174" t="d">
        <f t="shared" si="42"/>
        <v>1900-01-13</v>
      </c>
      <c r="G886" s="214" t="str">
        <f t="shared" ca="1" si="41"/>
        <v>Due</v>
      </c>
    </row>
    <row r="887" spans="2:7" ht="30" customHeight="1" x14ac:dyDescent="0.35">
      <c r="B887" s="169">
        <f>SubmittalSchedule!A885</f>
        <v>0</v>
      </c>
      <c r="C887" s="170">
        <f>SubmittalSchedule!B885</f>
        <v>0</v>
      </c>
      <c r="D887" s="172">
        <v>0</v>
      </c>
      <c r="E887" s="171" t="d">
        <f>SubmittalSchedule!C885</f>
        <v>1899-12-30</v>
      </c>
      <c r="F887" s="174" t="d">
        <f t="shared" si="42"/>
        <v>1900-01-13</v>
      </c>
      <c r="G887" s="214" t="str">
        <f t="shared" ca="1" si="41"/>
        <v>Due</v>
      </c>
    </row>
    <row r="888" spans="2:7" ht="30" customHeight="1" x14ac:dyDescent="0.35">
      <c r="B888" s="169">
        <f>SubmittalSchedule!A886</f>
        <v>0</v>
      </c>
      <c r="C888" s="170">
        <f>SubmittalSchedule!B886</f>
        <v>0</v>
      </c>
      <c r="D888" s="172">
        <v>0</v>
      </c>
      <c r="E888" s="171" t="d">
        <f>SubmittalSchedule!C886</f>
        <v>1899-12-30</v>
      </c>
      <c r="F888" s="174" t="d">
        <f t="shared" si="42"/>
        <v>1900-01-13</v>
      </c>
      <c r="G888" s="214" t="str">
        <f t="shared" ca="1" si="41"/>
        <v>Due</v>
      </c>
    </row>
    <row r="889" spans="2:7" ht="30" customHeight="1" x14ac:dyDescent="0.35">
      <c r="B889" s="169">
        <f>SubmittalSchedule!A887</f>
        <v>0</v>
      </c>
      <c r="C889" s="170">
        <f>SubmittalSchedule!B887</f>
        <v>0</v>
      </c>
      <c r="D889" s="172">
        <v>0</v>
      </c>
      <c r="E889" s="171" t="d">
        <f>SubmittalSchedule!C887</f>
        <v>1899-12-30</v>
      </c>
      <c r="F889" s="174" t="d">
        <f t="shared" si="42"/>
        <v>1900-01-13</v>
      </c>
      <c r="G889" s="214" t="str">
        <f t="shared" ca="1" si="41"/>
        <v>Due</v>
      </c>
    </row>
    <row r="890" spans="2:7" ht="30" customHeight="1" x14ac:dyDescent="0.35">
      <c r="B890" s="169">
        <f>SubmittalSchedule!A888</f>
        <v>0</v>
      </c>
      <c r="C890" s="170">
        <f>SubmittalSchedule!B888</f>
        <v>0</v>
      </c>
      <c r="D890" s="172">
        <v>0</v>
      </c>
      <c r="E890" s="171" t="d">
        <f>SubmittalSchedule!C888</f>
        <v>1899-12-30</v>
      </c>
      <c r="F890" s="174" t="d">
        <f t="shared" si="42"/>
        <v>1900-01-13</v>
      </c>
      <c r="G890" s="214" t="str">
        <f t="shared" ca="1" si="41"/>
        <v>Due</v>
      </c>
    </row>
    <row r="891" spans="2:7" ht="30" customHeight="1" x14ac:dyDescent="0.35">
      <c r="B891" s="169">
        <f>SubmittalSchedule!A889</f>
        <v>0</v>
      </c>
      <c r="C891" s="170">
        <f>SubmittalSchedule!B889</f>
        <v>0</v>
      </c>
      <c r="D891" s="172">
        <v>0</v>
      </c>
      <c r="E891" s="171" t="d">
        <f>SubmittalSchedule!C889</f>
        <v>1899-12-30</v>
      </c>
      <c r="F891" s="174" t="d">
        <f t="shared" si="42"/>
        <v>1900-01-13</v>
      </c>
      <c r="G891" s="214" t="str">
        <f t="shared" ca="1" si="41"/>
        <v>Due</v>
      </c>
    </row>
    <row r="892" spans="2:7" ht="30" customHeight="1" x14ac:dyDescent="0.35">
      <c r="B892" s="169">
        <f>SubmittalSchedule!A890</f>
        <v>0</v>
      </c>
      <c r="C892" s="170">
        <f>SubmittalSchedule!B890</f>
        <v>0</v>
      </c>
      <c r="D892" s="172">
        <v>0</v>
      </c>
      <c r="E892" s="171" t="d">
        <f>SubmittalSchedule!C890</f>
        <v>1899-12-30</v>
      </c>
      <c r="F892" s="174" t="d">
        <f t="shared" si="42"/>
        <v>1900-01-13</v>
      </c>
      <c r="G892" s="214" t="str">
        <f t="shared" ca="1" si="41"/>
        <v>Due</v>
      </c>
    </row>
    <row r="893" spans="2:7" ht="30" customHeight="1" x14ac:dyDescent="0.35">
      <c r="B893" s="169">
        <f>SubmittalSchedule!A891</f>
        <v>0</v>
      </c>
      <c r="C893" s="170">
        <f>SubmittalSchedule!B891</f>
        <v>0</v>
      </c>
      <c r="D893" s="172">
        <v>0</v>
      </c>
      <c r="E893" s="171" t="d">
        <f>SubmittalSchedule!C891</f>
        <v>1899-12-30</v>
      </c>
      <c r="F893" s="174" t="d">
        <f t="shared" si="42"/>
        <v>1900-01-13</v>
      </c>
      <c r="G893" s="214" t="str">
        <f t="shared" ca="1" si="41"/>
        <v>Due</v>
      </c>
    </row>
    <row r="894" spans="2:7" ht="30" customHeight="1" x14ac:dyDescent="0.35">
      <c r="B894" s="169">
        <f>SubmittalSchedule!A892</f>
        <v>0</v>
      </c>
      <c r="C894" s="170">
        <f>SubmittalSchedule!B892</f>
        <v>0</v>
      </c>
      <c r="D894" s="172">
        <v>0</v>
      </c>
      <c r="E894" s="171" t="d">
        <f>SubmittalSchedule!C892</f>
        <v>1899-12-30</v>
      </c>
      <c r="F894" s="174" t="d">
        <f t="shared" si="42"/>
        <v>1900-01-13</v>
      </c>
      <c r="G894" s="214" t="str">
        <f t="shared" ca="1" si="41"/>
        <v>Due</v>
      </c>
    </row>
    <row r="895" spans="2:7" ht="30" customHeight="1" x14ac:dyDescent="0.35">
      <c r="B895" s="169">
        <f>SubmittalSchedule!A893</f>
        <v>0</v>
      </c>
      <c r="C895" s="170">
        <f>SubmittalSchedule!B893</f>
        <v>0</v>
      </c>
      <c r="D895" s="172">
        <v>0</v>
      </c>
      <c r="E895" s="171" t="d">
        <f>SubmittalSchedule!C893</f>
        <v>1899-12-30</v>
      </c>
      <c r="F895" s="174" t="d">
        <f t="shared" si="42"/>
        <v>1900-01-13</v>
      </c>
      <c r="G895" s="214" t="str">
        <f t="shared" ca="1" si="41"/>
        <v>Due</v>
      </c>
    </row>
    <row r="896" spans="2:7" ht="30" customHeight="1" x14ac:dyDescent="0.35">
      <c r="B896" s="169">
        <f>SubmittalSchedule!A894</f>
        <v>0</v>
      </c>
      <c r="C896" s="170">
        <f>SubmittalSchedule!B894</f>
        <v>0</v>
      </c>
      <c r="D896" s="172">
        <v>0</v>
      </c>
      <c r="E896" s="171" t="d">
        <f>SubmittalSchedule!C894</f>
        <v>1899-12-30</v>
      </c>
      <c r="F896" s="174" t="d">
        <f t="shared" si="42"/>
        <v>1900-01-13</v>
      </c>
      <c r="G896" s="214" t="str">
        <f t="shared" ca="1" si="41"/>
        <v>Due</v>
      </c>
    </row>
    <row r="897" spans="2:7" ht="30" customHeight="1" x14ac:dyDescent="0.35">
      <c r="B897" s="169">
        <f>SubmittalSchedule!A895</f>
        <v>0</v>
      </c>
      <c r="C897" s="170">
        <f>SubmittalSchedule!B895</f>
        <v>0</v>
      </c>
      <c r="D897" s="172">
        <v>0</v>
      </c>
      <c r="E897" s="171" t="d">
        <f>SubmittalSchedule!C895</f>
        <v>1899-12-30</v>
      </c>
      <c r="F897" s="174" t="d">
        <f t="shared" si="42"/>
        <v>1900-01-13</v>
      </c>
      <c r="G897" s="214" t="str">
        <f t="shared" ca="1" si="41"/>
        <v>Due</v>
      </c>
    </row>
    <row r="898" spans="2:7" ht="30" customHeight="1" x14ac:dyDescent="0.35">
      <c r="B898" s="169">
        <f>SubmittalSchedule!A896</f>
        <v>0</v>
      </c>
      <c r="C898" s="170">
        <f>SubmittalSchedule!B896</f>
        <v>0</v>
      </c>
      <c r="D898" s="172">
        <v>0</v>
      </c>
      <c r="E898" s="171" t="d">
        <f>SubmittalSchedule!C896</f>
        <v>1899-12-30</v>
      </c>
      <c r="F898" s="174" t="d">
        <f t="shared" si="42"/>
        <v>1900-01-13</v>
      </c>
      <c r="G898" s="214" t="str">
        <f t="shared" ca="1" si="41"/>
        <v>Due</v>
      </c>
    </row>
    <row r="899" spans="2:7" ht="30" customHeight="1" x14ac:dyDescent="0.35">
      <c r="B899" s="169">
        <f>SubmittalSchedule!A897</f>
        <v>0</v>
      </c>
      <c r="C899" s="170">
        <f>SubmittalSchedule!B897</f>
        <v>0</v>
      </c>
      <c r="D899" s="172">
        <v>0</v>
      </c>
      <c r="E899" s="171" t="d">
        <f>SubmittalSchedule!C897</f>
        <v>1899-12-30</v>
      </c>
      <c r="F899" s="174" t="d">
        <f t="shared" si="42"/>
        <v>1900-01-13</v>
      </c>
      <c r="G899" s="214" t="str">
        <f t="shared" ca="1" si="41"/>
        <v>Due</v>
      </c>
    </row>
    <row r="900" spans="2:7" ht="30" customHeight="1" x14ac:dyDescent="0.35">
      <c r="B900" s="169">
        <f>SubmittalSchedule!A898</f>
        <v>0</v>
      </c>
      <c r="C900" s="170">
        <f>SubmittalSchedule!B898</f>
        <v>0</v>
      </c>
      <c r="D900" s="172">
        <v>0</v>
      </c>
      <c r="E900" s="171" t="d">
        <f>SubmittalSchedule!C898</f>
        <v>1899-12-30</v>
      </c>
      <c r="F900" s="174" t="d">
        <f t="shared" si="42"/>
        <v>1900-01-13</v>
      </c>
      <c r="G900" s="214" t="str">
        <f t="shared" ca="1" si="41"/>
        <v>Due</v>
      </c>
    </row>
    <row r="901" spans="2:7" ht="30" customHeight="1" x14ac:dyDescent="0.35">
      <c r="B901" s="169">
        <f>SubmittalSchedule!A899</f>
        <v>0</v>
      </c>
      <c r="C901" s="170">
        <f>SubmittalSchedule!B899</f>
        <v>0</v>
      </c>
      <c r="D901" s="172">
        <v>0</v>
      </c>
      <c r="E901" s="171" t="d">
        <f>SubmittalSchedule!C899</f>
        <v>1899-12-30</v>
      </c>
      <c r="F901" s="174" t="d">
        <f t="shared" si="42"/>
        <v>1900-01-13</v>
      </c>
      <c r="G901" s="214" t="str">
        <f t="shared" ca="1" si="41"/>
        <v>Due</v>
      </c>
    </row>
    <row r="902" spans="2:7" ht="30" customHeight="1" x14ac:dyDescent="0.35">
      <c r="B902" s="169">
        <f>SubmittalSchedule!A900</f>
        <v>0</v>
      </c>
      <c r="C902" s="170">
        <f>SubmittalSchedule!B900</f>
        <v>0</v>
      </c>
      <c r="D902" s="172">
        <v>0</v>
      </c>
      <c r="E902" s="171" t="d">
        <f>SubmittalSchedule!C900</f>
        <v>1899-12-30</v>
      </c>
      <c r="F902" s="174" t="d">
        <f t="shared" si="42"/>
        <v>1900-01-13</v>
      </c>
      <c r="G902" s="214" t="str">
        <f t="shared" ca="1" si="41"/>
        <v>Due</v>
      </c>
    </row>
    <row r="903" spans="2:7" ht="30" customHeight="1" x14ac:dyDescent="0.35">
      <c r="B903" s="169">
        <f>SubmittalSchedule!A901</f>
        <v>0</v>
      </c>
      <c r="C903" s="170">
        <f>SubmittalSchedule!B901</f>
        <v>0</v>
      </c>
      <c r="D903" s="172">
        <v>0</v>
      </c>
      <c r="E903" s="171" t="d">
        <f>SubmittalSchedule!C901</f>
        <v>1899-12-30</v>
      </c>
      <c r="F903" s="174" t="d">
        <f t="shared" si="42"/>
        <v>1900-01-13</v>
      </c>
      <c r="G903" s="214" t="str">
        <f t="shared" ca="1" si="41"/>
        <v>Due</v>
      </c>
    </row>
    <row r="904" spans="2:7" ht="30" customHeight="1" x14ac:dyDescent="0.35">
      <c r="B904" s="169">
        <f>SubmittalSchedule!A902</f>
        <v>0</v>
      </c>
      <c r="C904" s="170">
        <f>SubmittalSchedule!B902</f>
        <v>0</v>
      </c>
      <c r="D904" s="172">
        <v>0</v>
      </c>
      <c r="E904" s="171" t="d">
        <f>SubmittalSchedule!C902</f>
        <v>1899-12-30</v>
      </c>
      <c r="F904" s="174" t="d">
        <f t="shared" si="42"/>
        <v>1900-01-13</v>
      </c>
      <c r="G904" s="214" t="str">
        <f t="shared" ca="1" si="41"/>
        <v>Due</v>
      </c>
    </row>
    <row r="905" spans="2:7" ht="30" customHeight="1" x14ac:dyDescent="0.35">
      <c r="B905" s="169">
        <f>SubmittalSchedule!A903</f>
        <v>0</v>
      </c>
      <c r="C905" s="170">
        <f>SubmittalSchedule!B903</f>
        <v>0</v>
      </c>
      <c r="D905" s="172">
        <v>0</v>
      </c>
      <c r="E905" s="171" t="d">
        <f>SubmittalSchedule!C903</f>
        <v>1899-12-30</v>
      </c>
      <c r="F905" s="174" t="d">
        <f t="shared" si="42"/>
        <v>1900-01-13</v>
      </c>
      <c r="G905" s="214" t="str">
        <f t="shared" ref="G905:G968" ca="1" si="43">IF(E905 &lt;= TODAY(), "Due", "Not Due")</f>
        <v>Due</v>
      </c>
    </row>
    <row r="906" spans="2:7" ht="30" customHeight="1" x14ac:dyDescent="0.35">
      <c r="B906" s="169">
        <f>SubmittalSchedule!A904</f>
        <v>0</v>
      </c>
      <c r="C906" s="170">
        <f>SubmittalSchedule!B904</f>
        <v>0</v>
      </c>
      <c r="D906" s="172">
        <v>0</v>
      </c>
      <c r="E906" s="171" t="d">
        <f>SubmittalSchedule!C904</f>
        <v>1899-12-30</v>
      </c>
      <c r="F906" s="174" t="d">
        <f t="shared" si="42"/>
        <v>1900-01-13</v>
      </c>
      <c r="G906" s="214" t="str">
        <f t="shared" ca="1" si="43"/>
        <v>Due</v>
      </c>
    </row>
    <row r="907" spans="2:7" ht="30" customHeight="1" x14ac:dyDescent="0.35">
      <c r="B907" s="169">
        <f>SubmittalSchedule!A905</f>
        <v>0</v>
      </c>
      <c r="C907" s="170">
        <f>SubmittalSchedule!B905</f>
        <v>0</v>
      </c>
      <c r="D907" s="172">
        <v>0</v>
      </c>
      <c r="E907" s="171" t="d">
        <f>SubmittalSchedule!C905</f>
        <v>1899-12-30</v>
      </c>
      <c r="F907" s="174" t="d">
        <f t="shared" si="42"/>
        <v>1900-01-13</v>
      </c>
      <c r="G907" s="214" t="str">
        <f t="shared" ca="1" si="43"/>
        <v>Due</v>
      </c>
    </row>
    <row r="908" spans="2:7" ht="30" customHeight="1" x14ac:dyDescent="0.35">
      <c r="B908" s="169">
        <f>SubmittalSchedule!A906</f>
        <v>0</v>
      </c>
      <c r="C908" s="170">
        <f>SubmittalSchedule!B906</f>
        <v>0</v>
      </c>
      <c r="D908" s="172">
        <v>0</v>
      </c>
      <c r="E908" s="171" t="d">
        <f>SubmittalSchedule!C906</f>
        <v>1899-12-30</v>
      </c>
      <c r="F908" s="174" t="d">
        <f t="shared" si="42"/>
        <v>1900-01-13</v>
      </c>
      <c r="G908" s="214" t="str">
        <f t="shared" ca="1" si="43"/>
        <v>Due</v>
      </c>
    </row>
    <row r="909" spans="2:7" ht="30" customHeight="1" x14ac:dyDescent="0.35">
      <c r="B909" s="169">
        <f>SubmittalSchedule!A907</f>
        <v>0</v>
      </c>
      <c r="C909" s="170">
        <f>SubmittalSchedule!B907</f>
        <v>0</v>
      </c>
      <c r="D909" s="172">
        <v>0</v>
      </c>
      <c r="E909" s="171" t="d">
        <f>SubmittalSchedule!C907</f>
        <v>1899-12-30</v>
      </c>
      <c r="F909" s="174" t="d">
        <f t="shared" si="42"/>
        <v>1900-01-13</v>
      </c>
      <c r="G909" s="214" t="str">
        <f t="shared" ca="1" si="43"/>
        <v>Due</v>
      </c>
    </row>
    <row r="910" spans="2:7" ht="30" customHeight="1" x14ac:dyDescent="0.35">
      <c r="B910" s="169">
        <f>SubmittalSchedule!A908</f>
        <v>0</v>
      </c>
      <c r="C910" s="170">
        <f>SubmittalSchedule!B908</f>
        <v>0</v>
      </c>
      <c r="D910" s="172">
        <v>0</v>
      </c>
      <c r="E910" s="171" t="d">
        <f>SubmittalSchedule!C908</f>
        <v>1899-12-30</v>
      </c>
      <c r="F910" s="174" t="d">
        <f t="shared" si="42"/>
        <v>1900-01-13</v>
      </c>
      <c r="G910" s="214" t="str">
        <f t="shared" ca="1" si="43"/>
        <v>Due</v>
      </c>
    </row>
    <row r="911" spans="2:7" ht="30" customHeight="1" x14ac:dyDescent="0.35">
      <c r="B911" s="169">
        <f>SubmittalSchedule!A909</f>
        <v>0</v>
      </c>
      <c r="C911" s="170">
        <f>SubmittalSchedule!B909</f>
        <v>0</v>
      </c>
      <c r="D911" s="172">
        <v>0</v>
      </c>
      <c r="E911" s="171" t="d">
        <f>SubmittalSchedule!C909</f>
        <v>1899-12-30</v>
      </c>
      <c r="F911" s="174" t="d">
        <f t="shared" si="42"/>
        <v>1900-01-13</v>
      </c>
      <c r="G911" s="214" t="str">
        <f t="shared" ca="1" si="43"/>
        <v>Due</v>
      </c>
    </row>
    <row r="912" spans="2:7" ht="30" customHeight="1" x14ac:dyDescent="0.35">
      <c r="B912" s="169">
        <f>SubmittalSchedule!A910</f>
        <v>0</v>
      </c>
      <c r="C912" s="170">
        <f>SubmittalSchedule!B910</f>
        <v>0</v>
      </c>
      <c r="D912" s="172">
        <v>0</v>
      </c>
      <c r="E912" s="171" t="d">
        <f>SubmittalSchedule!C910</f>
        <v>1899-12-30</v>
      </c>
      <c r="F912" s="174" t="d">
        <f t="shared" si="42"/>
        <v>1900-01-13</v>
      </c>
      <c r="G912" s="214" t="str">
        <f t="shared" ca="1" si="43"/>
        <v>Due</v>
      </c>
    </row>
    <row r="913" spans="2:7" ht="30" customHeight="1" x14ac:dyDescent="0.35">
      <c r="B913" s="169">
        <f>SubmittalSchedule!A911</f>
        <v>0</v>
      </c>
      <c r="C913" s="170">
        <f>SubmittalSchedule!B911</f>
        <v>0</v>
      </c>
      <c r="D913" s="172">
        <v>0</v>
      </c>
      <c r="E913" s="171" t="d">
        <f>SubmittalSchedule!C911</f>
        <v>1899-12-30</v>
      </c>
      <c r="F913" s="174" t="d">
        <f t="shared" si="42"/>
        <v>1900-01-13</v>
      </c>
      <c r="G913" s="214" t="str">
        <f t="shared" ca="1" si="43"/>
        <v>Due</v>
      </c>
    </row>
    <row r="914" spans="2:7" ht="30" customHeight="1" x14ac:dyDescent="0.35">
      <c r="B914" s="169">
        <f>SubmittalSchedule!A912</f>
        <v>0</v>
      </c>
      <c r="C914" s="170">
        <f>SubmittalSchedule!B912</f>
        <v>0</v>
      </c>
      <c r="D914" s="172">
        <v>0</v>
      </c>
      <c r="E914" s="171" t="d">
        <f>SubmittalSchedule!C912</f>
        <v>1899-12-30</v>
      </c>
      <c r="F914" s="174" t="d">
        <f t="shared" si="42"/>
        <v>1900-01-13</v>
      </c>
      <c r="G914" s="214" t="str">
        <f t="shared" ca="1" si="43"/>
        <v>Due</v>
      </c>
    </row>
    <row r="915" spans="2:7" ht="30" customHeight="1" x14ac:dyDescent="0.35">
      <c r="B915" s="169">
        <f>SubmittalSchedule!A913</f>
        <v>0</v>
      </c>
      <c r="C915" s="170">
        <f>SubmittalSchedule!B913</f>
        <v>0</v>
      </c>
      <c r="D915" s="172">
        <v>0</v>
      </c>
      <c r="E915" s="171" t="d">
        <f>SubmittalSchedule!C913</f>
        <v>1899-12-30</v>
      </c>
      <c r="F915" s="174" t="d">
        <f t="shared" si="42"/>
        <v>1900-01-13</v>
      </c>
      <c r="G915" s="214" t="str">
        <f t="shared" ca="1" si="43"/>
        <v>Due</v>
      </c>
    </row>
    <row r="916" spans="2:7" ht="30" customHeight="1" x14ac:dyDescent="0.35">
      <c r="B916" s="169">
        <f>SubmittalSchedule!A914</f>
        <v>0</v>
      </c>
      <c r="C916" s="170">
        <f>SubmittalSchedule!B914</f>
        <v>0</v>
      </c>
      <c r="D916" s="172">
        <v>0</v>
      </c>
      <c r="E916" s="171" t="d">
        <f>SubmittalSchedule!C914</f>
        <v>1899-12-30</v>
      </c>
      <c r="F916" s="174" t="d">
        <f t="shared" si="42"/>
        <v>1900-01-13</v>
      </c>
      <c r="G916" s="214" t="str">
        <f t="shared" ca="1" si="43"/>
        <v>Due</v>
      </c>
    </row>
    <row r="917" spans="2:7" ht="30" customHeight="1" x14ac:dyDescent="0.35">
      <c r="B917" s="169">
        <f>SubmittalSchedule!A915</f>
        <v>0</v>
      </c>
      <c r="C917" s="170">
        <f>SubmittalSchedule!B915</f>
        <v>0</v>
      </c>
      <c r="D917" s="172">
        <v>0</v>
      </c>
      <c r="E917" s="171" t="d">
        <f>SubmittalSchedule!C915</f>
        <v>1899-12-30</v>
      </c>
      <c r="F917" s="174" t="d">
        <f t="shared" si="42"/>
        <v>1900-01-13</v>
      </c>
      <c r="G917" s="214" t="str">
        <f t="shared" ca="1" si="43"/>
        <v>Due</v>
      </c>
    </row>
    <row r="918" spans="2:7" ht="30" customHeight="1" x14ac:dyDescent="0.35">
      <c r="B918" s="169">
        <f>SubmittalSchedule!A916</f>
        <v>0</v>
      </c>
      <c r="C918" s="170">
        <f>SubmittalSchedule!B916</f>
        <v>0</v>
      </c>
      <c r="D918" s="172">
        <v>0</v>
      </c>
      <c r="E918" s="171" t="d">
        <f>SubmittalSchedule!C916</f>
        <v>1899-12-30</v>
      </c>
      <c r="F918" s="174" t="d">
        <f t="shared" si="42"/>
        <v>1900-01-13</v>
      </c>
      <c r="G918" s="214" t="str">
        <f t="shared" ca="1" si="43"/>
        <v>Due</v>
      </c>
    </row>
    <row r="919" spans="2:7" ht="30" customHeight="1" x14ac:dyDescent="0.35">
      <c r="B919" s="169">
        <f>SubmittalSchedule!A917</f>
        <v>0</v>
      </c>
      <c r="C919" s="170">
        <f>SubmittalSchedule!B917</f>
        <v>0</v>
      </c>
      <c r="D919" s="172">
        <v>0</v>
      </c>
      <c r="E919" s="171" t="d">
        <f>SubmittalSchedule!C917</f>
        <v>1899-12-30</v>
      </c>
      <c r="F919" s="174" t="d">
        <f t="shared" si="42"/>
        <v>1900-01-13</v>
      </c>
      <c r="G919" s="214" t="str">
        <f t="shared" ca="1" si="43"/>
        <v>Due</v>
      </c>
    </row>
    <row r="920" spans="2:7" ht="30" customHeight="1" x14ac:dyDescent="0.35">
      <c r="B920" s="169">
        <f>SubmittalSchedule!A918</f>
        <v>0</v>
      </c>
      <c r="C920" s="170">
        <f>SubmittalSchedule!B918</f>
        <v>0</v>
      </c>
      <c r="D920" s="172">
        <v>0</v>
      </c>
      <c r="E920" s="171" t="d">
        <f>SubmittalSchedule!C918</f>
        <v>1899-12-30</v>
      </c>
      <c r="F920" s="174" t="d">
        <f t="shared" si="42"/>
        <v>1900-01-13</v>
      </c>
      <c r="G920" s="214" t="str">
        <f t="shared" ca="1" si="43"/>
        <v>Due</v>
      </c>
    </row>
    <row r="921" spans="2:7" ht="30" customHeight="1" x14ac:dyDescent="0.35">
      <c r="B921" s="169">
        <f>SubmittalSchedule!A919</f>
        <v>0</v>
      </c>
      <c r="C921" s="170">
        <f>SubmittalSchedule!B919</f>
        <v>0</v>
      </c>
      <c r="D921" s="172">
        <v>0</v>
      </c>
      <c r="E921" s="171" t="d">
        <f>SubmittalSchedule!C919</f>
        <v>1899-12-30</v>
      </c>
      <c r="F921" s="174" t="d">
        <f t="shared" si="42"/>
        <v>1900-01-13</v>
      </c>
      <c r="G921" s="214" t="str">
        <f t="shared" ca="1" si="43"/>
        <v>Due</v>
      </c>
    </row>
    <row r="922" spans="2:7" ht="30" customHeight="1" x14ac:dyDescent="0.35">
      <c r="B922" s="169">
        <f>SubmittalSchedule!A920</f>
        <v>0</v>
      </c>
      <c r="C922" s="170">
        <f>SubmittalSchedule!B920</f>
        <v>0</v>
      </c>
      <c r="D922" s="172">
        <v>0</v>
      </c>
      <c r="E922" s="171" t="d">
        <f>SubmittalSchedule!C920</f>
        <v>1899-12-30</v>
      </c>
      <c r="F922" s="174" t="d">
        <f t="shared" si="42"/>
        <v>1900-01-13</v>
      </c>
      <c r="G922" s="214" t="str">
        <f t="shared" ca="1" si="43"/>
        <v>Due</v>
      </c>
    </row>
    <row r="923" spans="2:7" ht="30" customHeight="1" x14ac:dyDescent="0.35">
      <c r="B923" s="169">
        <f>SubmittalSchedule!A921</f>
        <v>0</v>
      </c>
      <c r="C923" s="170">
        <f>SubmittalSchedule!B921</f>
        <v>0</v>
      </c>
      <c r="D923" s="172">
        <v>0</v>
      </c>
      <c r="E923" s="171" t="d">
        <f>SubmittalSchedule!C921</f>
        <v>1899-12-30</v>
      </c>
      <c r="F923" s="174" t="d">
        <f t="shared" si="42"/>
        <v>1900-01-13</v>
      </c>
      <c r="G923" s="214" t="str">
        <f t="shared" ca="1" si="43"/>
        <v>Due</v>
      </c>
    </row>
    <row r="924" spans="2:7" ht="30" customHeight="1" x14ac:dyDescent="0.35">
      <c r="B924" s="169">
        <f>SubmittalSchedule!A922</f>
        <v>0</v>
      </c>
      <c r="C924" s="170">
        <f>SubmittalSchedule!B922</f>
        <v>0</v>
      </c>
      <c r="D924" s="172">
        <v>0</v>
      </c>
      <c r="E924" s="171" t="d">
        <f>SubmittalSchedule!C922</f>
        <v>1899-12-30</v>
      </c>
      <c r="F924" s="174" t="d">
        <f t="shared" si="42"/>
        <v>1900-01-13</v>
      </c>
      <c r="G924" s="214" t="str">
        <f t="shared" ca="1" si="43"/>
        <v>Due</v>
      </c>
    </row>
    <row r="925" spans="2:7" ht="30" customHeight="1" x14ac:dyDescent="0.35">
      <c r="B925" s="169">
        <f>SubmittalSchedule!A923</f>
        <v>0</v>
      </c>
      <c r="C925" s="170">
        <f>SubmittalSchedule!B923</f>
        <v>0</v>
      </c>
      <c r="D925" s="172">
        <v>0</v>
      </c>
      <c r="E925" s="171" t="d">
        <f>SubmittalSchedule!C923</f>
        <v>1899-12-30</v>
      </c>
      <c r="F925" s="174" t="d">
        <f t="shared" si="42"/>
        <v>1900-01-13</v>
      </c>
      <c r="G925" s="214" t="str">
        <f t="shared" ca="1" si="43"/>
        <v>Due</v>
      </c>
    </row>
    <row r="926" spans="2:7" ht="30" customHeight="1" x14ac:dyDescent="0.35">
      <c r="B926" s="169">
        <f>SubmittalSchedule!A924</f>
        <v>0</v>
      </c>
      <c r="C926" s="170">
        <f>SubmittalSchedule!B924</f>
        <v>0</v>
      </c>
      <c r="D926" s="172">
        <v>0</v>
      </c>
      <c r="E926" s="171" t="d">
        <f>SubmittalSchedule!C924</f>
        <v>1899-12-30</v>
      </c>
      <c r="F926" s="174" t="d">
        <f t="shared" si="42"/>
        <v>1900-01-13</v>
      </c>
      <c r="G926" s="214" t="str">
        <f t="shared" ca="1" si="43"/>
        <v>Due</v>
      </c>
    </row>
    <row r="927" spans="2:7" ht="30" customHeight="1" x14ac:dyDescent="0.35">
      <c r="B927" s="169">
        <f>SubmittalSchedule!A925</f>
        <v>0</v>
      </c>
      <c r="C927" s="170">
        <f>SubmittalSchedule!B925</f>
        <v>0</v>
      </c>
      <c r="D927" s="172">
        <v>0</v>
      </c>
      <c r="E927" s="171" t="d">
        <f>SubmittalSchedule!C925</f>
        <v>1899-12-30</v>
      </c>
      <c r="F927" s="174" t="d">
        <f t="shared" si="42"/>
        <v>1900-01-13</v>
      </c>
      <c r="G927" s="214" t="str">
        <f t="shared" ca="1" si="43"/>
        <v>Due</v>
      </c>
    </row>
    <row r="928" spans="2:7" ht="30" customHeight="1" x14ac:dyDescent="0.35">
      <c r="B928" s="169">
        <f>SubmittalSchedule!A926</f>
        <v>0</v>
      </c>
      <c r="C928" s="170">
        <f>SubmittalSchedule!B926</f>
        <v>0</v>
      </c>
      <c r="D928" s="172">
        <v>0</v>
      </c>
      <c r="E928" s="171" t="d">
        <f>SubmittalSchedule!C926</f>
        <v>1899-12-30</v>
      </c>
      <c r="F928" s="174" t="d">
        <f t="shared" si="42"/>
        <v>1900-01-13</v>
      </c>
      <c r="G928" s="214" t="str">
        <f t="shared" ca="1" si="43"/>
        <v>Due</v>
      </c>
    </row>
    <row r="929" spans="2:7" ht="30" customHeight="1" x14ac:dyDescent="0.35">
      <c r="B929" s="169">
        <f>SubmittalSchedule!A927</f>
        <v>0</v>
      </c>
      <c r="C929" s="170">
        <f>SubmittalSchedule!B927</f>
        <v>0</v>
      </c>
      <c r="D929" s="172">
        <v>0</v>
      </c>
      <c r="E929" s="171" t="d">
        <f>SubmittalSchedule!C927</f>
        <v>1899-12-30</v>
      </c>
      <c r="F929" s="174" t="d">
        <f t="shared" si="42"/>
        <v>1900-01-13</v>
      </c>
      <c r="G929" s="214" t="str">
        <f t="shared" ca="1" si="43"/>
        <v>Due</v>
      </c>
    </row>
    <row r="930" spans="2:7" ht="30" customHeight="1" x14ac:dyDescent="0.35">
      <c r="B930" s="169">
        <f>SubmittalSchedule!A928</f>
        <v>0</v>
      </c>
      <c r="C930" s="170">
        <f>SubmittalSchedule!B928</f>
        <v>0</v>
      </c>
      <c r="D930" s="172">
        <v>0</v>
      </c>
      <c r="E930" s="171" t="d">
        <f>SubmittalSchedule!C928</f>
        <v>1899-12-30</v>
      </c>
      <c r="F930" s="174" t="d">
        <f t="shared" si="42"/>
        <v>1900-01-13</v>
      </c>
      <c r="G930" s="214" t="str">
        <f t="shared" ca="1" si="43"/>
        <v>Due</v>
      </c>
    </row>
    <row r="931" spans="2:7" ht="30" customHeight="1" x14ac:dyDescent="0.35">
      <c r="B931" s="169">
        <f>SubmittalSchedule!A929</f>
        <v>0</v>
      </c>
      <c r="C931" s="170">
        <f>SubmittalSchedule!B929</f>
        <v>0</v>
      </c>
      <c r="D931" s="172">
        <v>0</v>
      </c>
      <c r="E931" s="171" t="d">
        <f>SubmittalSchedule!C929</f>
        <v>1899-12-30</v>
      </c>
      <c r="F931" s="174" t="d">
        <f t="shared" si="42"/>
        <v>1900-01-13</v>
      </c>
      <c r="G931" s="214" t="str">
        <f t="shared" ca="1" si="43"/>
        <v>Due</v>
      </c>
    </row>
    <row r="932" spans="2:7" ht="30" customHeight="1" x14ac:dyDescent="0.35">
      <c r="B932" s="169">
        <f>SubmittalSchedule!A930</f>
        <v>0</v>
      </c>
      <c r="C932" s="170">
        <f>SubmittalSchedule!B930</f>
        <v>0</v>
      </c>
      <c r="D932" s="172">
        <v>0</v>
      </c>
      <c r="E932" s="171" t="d">
        <f>SubmittalSchedule!C930</f>
        <v>1899-12-30</v>
      </c>
      <c r="F932" s="174" t="d">
        <f t="shared" si="42"/>
        <v>1900-01-13</v>
      </c>
      <c r="G932" s="214" t="str">
        <f t="shared" ca="1" si="43"/>
        <v>Due</v>
      </c>
    </row>
    <row r="933" spans="2:7" ht="30" customHeight="1" x14ac:dyDescent="0.35">
      <c r="B933" s="169">
        <f>SubmittalSchedule!A931</f>
        <v>0</v>
      </c>
      <c r="C933" s="170">
        <f>SubmittalSchedule!B931</f>
        <v>0</v>
      </c>
      <c r="D933" s="172">
        <v>0</v>
      </c>
      <c r="E933" s="171" t="d">
        <f>SubmittalSchedule!C931</f>
        <v>1899-12-30</v>
      </c>
      <c r="F933" s="174" t="d">
        <f t="shared" si="42"/>
        <v>1900-01-13</v>
      </c>
      <c r="G933" s="214" t="str">
        <f t="shared" ca="1" si="43"/>
        <v>Due</v>
      </c>
    </row>
    <row r="934" spans="2:7" ht="30" customHeight="1" x14ac:dyDescent="0.35">
      <c r="B934" s="169">
        <f>SubmittalSchedule!A932</f>
        <v>0</v>
      </c>
      <c r="C934" s="170">
        <f>SubmittalSchedule!B932</f>
        <v>0</v>
      </c>
      <c r="D934" s="172">
        <v>0</v>
      </c>
      <c r="E934" s="171" t="d">
        <f>SubmittalSchedule!C932</f>
        <v>1899-12-30</v>
      </c>
      <c r="F934" s="174" t="d">
        <f t="shared" si="42"/>
        <v>1900-01-13</v>
      </c>
      <c r="G934" s="214" t="str">
        <f t="shared" ca="1" si="43"/>
        <v>Due</v>
      </c>
    </row>
    <row r="935" spans="2:7" ht="30" customHeight="1" x14ac:dyDescent="0.35">
      <c r="B935" s="169">
        <f>SubmittalSchedule!A933</f>
        <v>0</v>
      </c>
      <c r="C935" s="170">
        <f>SubmittalSchedule!B933</f>
        <v>0</v>
      </c>
      <c r="D935" s="172">
        <v>0</v>
      </c>
      <c r="E935" s="171" t="d">
        <f>SubmittalSchedule!C933</f>
        <v>1899-12-30</v>
      </c>
      <c r="F935" s="174" t="d">
        <f t="shared" si="42"/>
        <v>1900-01-13</v>
      </c>
      <c r="G935" s="214" t="str">
        <f t="shared" ca="1" si="43"/>
        <v>Due</v>
      </c>
    </row>
    <row r="936" spans="2:7" ht="30" customHeight="1" x14ac:dyDescent="0.35">
      <c r="B936" s="169">
        <f>SubmittalSchedule!A934</f>
        <v>0</v>
      </c>
      <c r="C936" s="170">
        <f>SubmittalSchedule!B934</f>
        <v>0</v>
      </c>
      <c r="D936" s="172">
        <v>0</v>
      </c>
      <c r="E936" s="171" t="d">
        <f>SubmittalSchedule!C934</f>
        <v>1899-12-30</v>
      </c>
      <c r="F936" s="174" t="d">
        <f t="shared" si="42"/>
        <v>1900-01-13</v>
      </c>
      <c r="G936" s="214" t="str">
        <f t="shared" ca="1" si="43"/>
        <v>Due</v>
      </c>
    </row>
    <row r="937" spans="2:7" ht="30" customHeight="1" x14ac:dyDescent="0.35">
      <c r="B937" s="169">
        <f>SubmittalSchedule!A935</f>
        <v>0</v>
      </c>
      <c r="C937" s="170">
        <f>SubmittalSchedule!B935</f>
        <v>0</v>
      </c>
      <c r="D937" s="172">
        <v>0</v>
      </c>
      <c r="E937" s="171" t="d">
        <f>SubmittalSchedule!C935</f>
        <v>1899-12-30</v>
      </c>
      <c r="F937" s="174" t="d">
        <f t="shared" si="42"/>
        <v>1900-01-13</v>
      </c>
      <c r="G937" s="214" t="str">
        <f t="shared" ca="1" si="43"/>
        <v>Due</v>
      </c>
    </row>
    <row r="938" spans="2:7" ht="30" customHeight="1" x14ac:dyDescent="0.35">
      <c r="B938" s="169">
        <f>SubmittalSchedule!A936</f>
        <v>0</v>
      </c>
      <c r="C938" s="170">
        <f>SubmittalSchedule!B936</f>
        <v>0</v>
      </c>
      <c r="D938" s="172">
        <v>0</v>
      </c>
      <c r="E938" s="171" t="d">
        <f>SubmittalSchedule!C936</f>
        <v>1899-12-30</v>
      </c>
      <c r="F938" s="174" t="d">
        <f t="shared" si="42"/>
        <v>1900-01-13</v>
      </c>
      <c r="G938" s="214" t="str">
        <f t="shared" ca="1" si="43"/>
        <v>Due</v>
      </c>
    </row>
    <row r="939" spans="2:7" ht="30" customHeight="1" x14ac:dyDescent="0.35">
      <c r="B939" s="169">
        <f>SubmittalSchedule!A937</f>
        <v>0</v>
      </c>
      <c r="C939" s="170">
        <f>SubmittalSchedule!B937</f>
        <v>0</v>
      </c>
      <c r="D939" s="172">
        <v>0</v>
      </c>
      <c r="E939" s="171" t="d">
        <f>SubmittalSchedule!C937</f>
        <v>1899-12-30</v>
      </c>
      <c r="F939" s="174" t="d">
        <f t="shared" si="42"/>
        <v>1900-01-13</v>
      </c>
      <c r="G939" s="214" t="str">
        <f t="shared" ca="1" si="43"/>
        <v>Due</v>
      </c>
    </row>
    <row r="940" spans="2:7" ht="30" customHeight="1" x14ac:dyDescent="0.35">
      <c r="B940" s="169">
        <f>SubmittalSchedule!A938</f>
        <v>0</v>
      </c>
      <c r="C940" s="170">
        <f>SubmittalSchedule!B938</f>
        <v>0</v>
      </c>
      <c r="D940" s="172">
        <v>0</v>
      </c>
      <c r="E940" s="171" t="d">
        <f>SubmittalSchedule!C938</f>
        <v>1899-12-30</v>
      </c>
      <c r="F940" s="174" t="d">
        <f t="shared" si="42"/>
        <v>1900-01-13</v>
      </c>
      <c r="G940" s="214" t="str">
        <f t="shared" ca="1" si="43"/>
        <v>Due</v>
      </c>
    </row>
    <row r="941" spans="2:7" ht="30" customHeight="1" x14ac:dyDescent="0.35">
      <c r="B941" s="169">
        <f>SubmittalSchedule!A939</f>
        <v>0</v>
      </c>
      <c r="C941" s="170">
        <f>SubmittalSchedule!B939</f>
        <v>0</v>
      </c>
      <c r="D941" s="172">
        <v>0</v>
      </c>
      <c r="E941" s="171" t="d">
        <f>SubmittalSchedule!C939</f>
        <v>1899-12-30</v>
      </c>
      <c r="F941" s="174" t="d">
        <f t="shared" si="42"/>
        <v>1900-01-13</v>
      </c>
      <c r="G941" s="214" t="str">
        <f t="shared" ca="1" si="43"/>
        <v>Due</v>
      </c>
    </row>
    <row r="942" spans="2:7" ht="30" customHeight="1" x14ac:dyDescent="0.35">
      <c r="B942" s="169">
        <f>SubmittalSchedule!A940</f>
        <v>0</v>
      </c>
      <c r="C942" s="170">
        <f>SubmittalSchedule!B940</f>
        <v>0</v>
      </c>
      <c r="D942" s="172">
        <v>0</v>
      </c>
      <c r="E942" s="171" t="d">
        <f>SubmittalSchedule!C940</f>
        <v>1899-12-30</v>
      </c>
      <c r="F942" s="174" t="d">
        <f t="shared" si="42"/>
        <v>1900-01-13</v>
      </c>
      <c r="G942" s="214" t="str">
        <f t="shared" ca="1" si="43"/>
        <v>Due</v>
      </c>
    </row>
    <row r="943" spans="2:7" ht="30" customHeight="1" x14ac:dyDescent="0.35">
      <c r="B943" s="169">
        <f>SubmittalSchedule!A941</f>
        <v>0</v>
      </c>
      <c r="C943" s="170">
        <f>SubmittalSchedule!B941</f>
        <v>0</v>
      </c>
      <c r="D943" s="172">
        <v>0</v>
      </c>
      <c r="E943" s="171" t="d">
        <f>SubmittalSchedule!C941</f>
        <v>1899-12-30</v>
      </c>
      <c r="F943" s="174" t="d">
        <f t="shared" si="42"/>
        <v>1900-01-13</v>
      </c>
      <c r="G943" s="214" t="str">
        <f t="shared" ca="1" si="43"/>
        <v>Due</v>
      </c>
    </row>
    <row r="944" spans="2:7" ht="30" customHeight="1" x14ac:dyDescent="0.35">
      <c r="B944" s="169">
        <f>SubmittalSchedule!A942</f>
        <v>0</v>
      </c>
      <c r="C944" s="170">
        <f>SubmittalSchedule!B942</f>
        <v>0</v>
      </c>
      <c r="D944" s="172">
        <v>0</v>
      </c>
      <c r="E944" s="171" t="d">
        <f>SubmittalSchedule!C942</f>
        <v>1899-12-30</v>
      </c>
      <c r="F944" s="174" t="d">
        <f t="shared" si="42"/>
        <v>1900-01-13</v>
      </c>
      <c r="G944" s="214" t="str">
        <f t="shared" ca="1" si="43"/>
        <v>Due</v>
      </c>
    </row>
    <row r="945" spans="2:7" ht="30" customHeight="1" x14ac:dyDescent="0.35">
      <c r="B945" s="169">
        <f>SubmittalSchedule!A943</f>
        <v>0</v>
      </c>
      <c r="C945" s="170">
        <f>SubmittalSchedule!B943</f>
        <v>0</v>
      </c>
      <c r="D945" s="172">
        <v>0</v>
      </c>
      <c r="E945" s="171" t="d">
        <f>SubmittalSchedule!C943</f>
        <v>1899-12-30</v>
      </c>
      <c r="F945" s="174" t="d">
        <f t="shared" si="42"/>
        <v>1900-01-13</v>
      </c>
      <c r="G945" s="214" t="str">
        <f t="shared" ca="1" si="43"/>
        <v>Due</v>
      </c>
    </row>
    <row r="946" spans="2:7" ht="30" customHeight="1" x14ac:dyDescent="0.35">
      <c r="B946" s="169">
        <f>SubmittalSchedule!A944</f>
        <v>0</v>
      </c>
      <c r="C946" s="170">
        <f>SubmittalSchedule!B944</f>
        <v>0</v>
      </c>
      <c r="D946" s="172">
        <v>0</v>
      </c>
      <c r="E946" s="171" t="d">
        <f>SubmittalSchedule!C944</f>
        <v>1899-12-30</v>
      </c>
      <c r="F946" s="174" t="d">
        <f t="shared" ref="F946:F1009" si="44">E946+14</f>
        <v>1900-01-13</v>
      </c>
      <c r="G946" s="214" t="str">
        <f t="shared" ca="1" si="43"/>
        <v>Due</v>
      </c>
    </row>
    <row r="947" spans="2:7" ht="30" customHeight="1" x14ac:dyDescent="0.35">
      <c r="B947" s="169">
        <f>SubmittalSchedule!A945</f>
        <v>0</v>
      </c>
      <c r="C947" s="170">
        <f>SubmittalSchedule!B945</f>
        <v>0</v>
      </c>
      <c r="D947" s="172">
        <v>0</v>
      </c>
      <c r="E947" s="171" t="d">
        <f>SubmittalSchedule!C945</f>
        <v>1899-12-30</v>
      </c>
      <c r="F947" s="174" t="d">
        <f t="shared" si="44"/>
        <v>1900-01-13</v>
      </c>
      <c r="G947" s="214" t="str">
        <f t="shared" ca="1" si="43"/>
        <v>Due</v>
      </c>
    </row>
    <row r="948" spans="2:7" ht="30" customHeight="1" x14ac:dyDescent="0.35">
      <c r="B948" s="169">
        <f>SubmittalSchedule!A946</f>
        <v>0</v>
      </c>
      <c r="C948" s="170">
        <f>SubmittalSchedule!B946</f>
        <v>0</v>
      </c>
      <c r="D948" s="172">
        <v>0</v>
      </c>
      <c r="E948" s="171" t="d">
        <f>SubmittalSchedule!C946</f>
        <v>1899-12-30</v>
      </c>
      <c r="F948" s="174" t="d">
        <f t="shared" si="44"/>
        <v>1900-01-13</v>
      </c>
      <c r="G948" s="214" t="str">
        <f t="shared" ca="1" si="43"/>
        <v>Due</v>
      </c>
    </row>
    <row r="949" spans="2:7" ht="30" customHeight="1" x14ac:dyDescent="0.35">
      <c r="B949" s="169">
        <f>SubmittalSchedule!A947</f>
        <v>0</v>
      </c>
      <c r="C949" s="170">
        <f>SubmittalSchedule!B947</f>
        <v>0</v>
      </c>
      <c r="D949" s="172">
        <v>0</v>
      </c>
      <c r="E949" s="171" t="d">
        <f>SubmittalSchedule!C947</f>
        <v>1899-12-30</v>
      </c>
      <c r="F949" s="174" t="d">
        <f t="shared" si="44"/>
        <v>1900-01-13</v>
      </c>
      <c r="G949" s="214" t="str">
        <f t="shared" ca="1" si="43"/>
        <v>Due</v>
      </c>
    </row>
    <row r="950" spans="2:7" ht="30" customHeight="1" x14ac:dyDescent="0.35">
      <c r="B950" s="169">
        <f>SubmittalSchedule!A948</f>
        <v>0</v>
      </c>
      <c r="C950" s="170">
        <f>SubmittalSchedule!B948</f>
        <v>0</v>
      </c>
      <c r="D950" s="172">
        <v>0</v>
      </c>
      <c r="E950" s="171" t="d">
        <f>SubmittalSchedule!C948</f>
        <v>1899-12-30</v>
      </c>
      <c r="F950" s="174" t="d">
        <f t="shared" si="44"/>
        <v>1900-01-13</v>
      </c>
      <c r="G950" s="214" t="str">
        <f t="shared" ca="1" si="43"/>
        <v>Due</v>
      </c>
    </row>
    <row r="951" spans="2:7" ht="30" customHeight="1" x14ac:dyDescent="0.35">
      <c r="B951" s="169">
        <f>SubmittalSchedule!A949</f>
        <v>0</v>
      </c>
      <c r="C951" s="170">
        <f>SubmittalSchedule!B949</f>
        <v>0</v>
      </c>
      <c r="D951" s="172">
        <v>0</v>
      </c>
      <c r="E951" s="171" t="d">
        <f>SubmittalSchedule!C949</f>
        <v>1899-12-30</v>
      </c>
      <c r="F951" s="174" t="d">
        <f t="shared" si="44"/>
        <v>1900-01-13</v>
      </c>
      <c r="G951" s="214" t="str">
        <f t="shared" ca="1" si="43"/>
        <v>Due</v>
      </c>
    </row>
    <row r="952" spans="2:7" ht="30" customHeight="1" x14ac:dyDescent="0.35">
      <c r="B952" s="169">
        <f>SubmittalSchedule!A950</f>
        <v>0</v>
      </c>
      <c r="C952" s="170">
        <f>SubmittalSchedule!B950</f>
        <v>0</v>
      </c>
      <c r="D952" s="172">
        <v>0</v>
      </c>
      <c r="E952" s="171" t="d">
        <f>SubmittalSchedule!C950</f>
        <v>1899-12-30</v>
      </c>
      <c r="F952" s="174" t="d">
        <f t="shared" si="44"/>
        <v>1900-01-13</v>
      </c>
      <c r="G952" s="214" t="str">
        <f t="shared" ca="1" si="43"/>
        <v>Due</v>
      </c>
    </row>
    <row r="953" spans="2:7" ht="30" customHeight="1" x14ac:dyDescent="0.35">
      <c r="B953" s="169">
        <f>SubmittalSchedule!A951</f>
        <v>0</v>
      </c>
      <c r="C953" s="170">
        <f>SubmittalSchedule!B951</f>
        <v>0</v>
      </c>
      <c r="D953" s="172">
        <v>0</v>
      </c>
      <c r="E953" s="171" t="d">
        <f>SubmittalSchedule!C951</f>
        <v>1899-12-30</v>
      </c>
      <c r="F953" s="174" t="d">
        <f t="shared" si="44"/>
        <v>1900-01-13</v>
      </c>
      <c r="G953" s="214" t="str">
        <f t="shared" ca="1" si="43"/>
        <v>Due</v>
      </c>
    </row>
    <row r="954" spans="2:7" ht="30" customHeight="1" x14ac:dyDescent="0.35">
      <c r="B954" s="169">
        <f>SubmittalSchedule!A952</f>
        <v>0</v>
      </c>
      <c r="C954" s="170">
        <f>SubmittalSchedule!B952</f>
        <v>0</v>
      </c>
      <c r="D954" s="172">
        <v>0</v>
      </c>
      <c r="E954" s="171" t="d">
        <f>SubmittalSchedule!C952</f>
        <v>1899-12-30</v>
      </c>
      <c r="F954" s="174" t="d">
        <f t="shared" si="44"/>
        <v>1900-01-13</v>
      </c>
      <c r="G954" s="214" t="str">
        <f t="shared" ca="1" si="43"/>
        <v>Due</v>
      </c>
    </row>
    <row r="955" spans="2:7" ht="30" customHeight="1" x14ac:dyDescent="0.35">
      <c r="B955" s="169">
        <f>SubmittalSchedule!A953</f>
        <v>0</v>
      </c>
      <c r="C955" s="170">
        <f>SubmittalSchedule!B953</f>
        <v>0</v>
      </c>
      <c r="D955" s="172">
        <v>0</v>
      </c>
      <c r="E955" s="171" t="d">
        <f>SubmittalSchedule!C953</f>
        <v>1899-12-30</v>
      </c>
      <c r="F955" s="174" t="d">
        <f t="shared" si="44"/>
        <v>1900-01-13</v>
      </c>
      <c r="G955" s="214" t="str">
        <f t="shared" ca="1" si="43"/>
        <v>Due</v>
      </c>
    </row>
    <row r="956" spans="2:7" ht="30" customHeight="1" x14ac:dyDescent="0.35">
      <c r="B956" s="169">
        <f>SubmittalSchedule!A954</f>
        <v>0</v>
      </c>
      <c r="C956" s="170">
        <f>SubmittalSchedule!B954</f>
        <v>0</v>
      </c>
      <c r="D956" s="172">
        <v>0</v>
      </c>
      <c r="E956" s="171" t="d">
        <f>SubmittalSchedule!C954</f>
        <v>1899-12-30</v>
      </c>
      <c r="F956" s="174" t="d">
        <f t="shared" si="44"/>
        <v>1900-01-13</v>
      </c>
      <c r="G956" s="214" t="str">
        <f t="shared" ca="1" si="43"/>
        <v>Due</v>
      </c>
    </row>
    <row r="957" spans="2:7" ht="30" customHeight="1" x14ac:dyDescent="0.35">
      <c r="B957" s="169">
        <f>SubmittalSchedule!A955</f>
        <v>0</v>
      </c>
      <c r="C957" s="170">
        <f>SubmittalSchedule!B955</f>
        <v>0</v>
      </c>
      <c r="D957" s="172">
        <v>0</v>
      </c>
      <c r="E957" s="171" t="d">
        <f>SubmittalSchedule!C955</f>
        <v>1899-12-30</v>
      </c>
      <c r="F957" s="174" t="d">
        <f t="shared" si="44"/>
        <v>1900-01-13</v>
      </c>
      <c r="G957" s="214" t="str">
        <f t="shared" ca="1" si="43"/>
        <v>Due</v>
      </c>
    </row>
    <row r="958" spans="2:7" ht="30" customHeight="1" x14ac:dyDescent="0.35">
      <c r="B958" s="169">
        <f>SubmittalSchedule!A956</f>
        <v>0</v>
      </c>
      <c r="C958" s="170">
        <f>SubmittalSchedule!B956</f>
        <v>0</v>
      </c>
      <c r="D958" s="172">
        <v>0</v>
      </c>
      <c r="E958" s="171" t="d">
        <f>SubmittalSchedule!C956</f>
        <v>1899-12-30</v>
      </c>
      <c r="F958" s="174" t="d">
        <f t="shared" si="44"/>
        <v>1900-01-13</v>
      </c>
      <c r="G958" s="214" t="str">
        <f t="shared" ca="1" si="43"/>
        <v>Due</v>
      </c>
    </row>
    <row r="959" spans="2:7" ht="30" customHeight="1" x14ac:dyDescent="0.35">
      <c r="B959" s="169">
        <f>SubmittalSchedule!A957</f>
        <v>0</v>
      </c>
      <c r="C959" s="170">
        <f>SubmittalSchedule!B957</f>
        <v>0</v>
      </c>
      <c r="D959" s="172">
        <v>0</v>
      </c>
      <c r="E959" s="171" t="d">
        <f>SubmittalSchedule!C957</f>
        <v>1899-12-30</v>
      </c>
      <c r="F959" s="174" t="d">
        <f t="shared" si="44"/>
        <v>1900-01-13</v>
      </c>
      <c r="G959" s="214" t="str">
        <f t="shared" ca="1" si="43"/>
        <v>Due</v>
      </c>
    </row>
    <row r="960" spans="2:7" ht="30" customHeight="1" x14ac:dyDescent="0.35">
      <c r="B960" s="169">
        <f>SubmittalSchedule!A958</f>
        <v>0</v>
      </c>
      <c r="C960" s="170">
        <f>SubmittalSchedule!B958</f>
        <v>0</v>
      </c>
      <c r="D960" s="172">
        <v>0</v>
      </c>
      <c r="E960" s="171" t="d">
        <f>SubmittalSchedule!C958</f>
        <v>1899-12-30</v>
      </c>
      <c r="F960" s="174" t="d">
        <f t="shared" si="44"/>
        <v>1900-01-13</v>
      </c>
      <c r="G960" s="214" t="str">
        <f t="shared" ca="1" si="43"/>
        <v>Due</v>
      </c>
    </row>
    <row r="961" spans="2:7" ht="30" customHeight="1" x14ac:dyDescent="0.35">
      <c r="B961" s="169">
        <f>SubmittalSchedule!A959</f>
        <v>0</v>
      </c>
      <c r="C961" s="170">
        <f>SubmittalSchedule!B959</f>
        <v>0</v>
      </c>
      <c r="D961" s="172">
        <v>0</v>
      </c>
      <c r="E961" s="171" t="d">
        <f>SubmittalSchedule!C959</f>
        <v>1899-12-30</v>
      </c>
      <c r="F961" s="174" t="d">
        <f t="shared" si="44"/>
        <v>1900-01-13</v>
      </c>
      <c r="G961" s="214" t="str">
        <f t="shared" ca="1" si="43"/>
        <v>Due</v>
      </c>
    </row>
    <row r="962" spans="2:7" ht="30" customHeight="1" x14ac:dyDescent="0.35">
      <c r="B962" s="169">
        <f>SubmittalSchedule!A960</f>
        <v>0</v>
      </c>
      <c r="C962" s="170">
        <f>SubmittalSchedule!B960</f>
        <v>0</v>
      </c>
      <c r="D962" s="172">
        <v>0</v>
      </c>
      <c r="E962" s="171" t="d">
        <f>SubmittalSchedule!C960</f>
        <v>1899-12-30</v>
      </c>
      <c r="F962" s="174" t="d">
        <f t="shared" si="44"/>
        <v>1900-01-13</v>
      </c>
      <c r="G962" s="214" t="str">
        <f t="shared" ca="1" si="43"/>
        <v>Due</v>
      </c>
    </row>
    <row r="963" spans="2:7" ht="30" customHeight="1" x14ac:dyDescent="0.35">
      <c r="B963" s="169">
        <f>SubmittalSchedule!A961</f>
        <v>0</v>
      </c>
      <c r="C963" s="170">
        <f>SubmittalSchedule!B961</f>
        <v>0</v>
      </c>
      <c r="D963" s="172">
        <v>0</v>
      </c>
      <c r="E963" s="171" t="d">
        <f>SubmittalSchedule!C961</f>
        <v>1899-12-30</v>
      </c>
      <c r="F963" s="174" t="d">
        <f t="shared" si="44"/>
        <v>1900-01-13</v>
      </c>
      <c r="G963" s="214" t="str">
        <f t="shared" ca="1" si="43"/>
        <v>Due</v>
      </c>
    </row>
    <row r="964" spans="2:7" ht="30" customHeight="1" x14ac:dyDescent="0.35">
      <c r="B964" s="169">
        <f>SubmittalSchedule!A962</f>
        <v>0</v>
      </c>
      <c r="C964" s="170">
        <f>SubmittalSchedule!B962</f>
        <v>0</v>
      </c>
      <c r="D964" s="172">
        <v>0</v>
      </c>
      <c r="E964" s="171" t="d">
        <f>SubmittalSchedule!C962</f>
        <v>1899-12-30</v>
      </c>
      <c r="F964" s="174" t="d">
        <f t="shared" si="44"/>
        <v>1900-01-13</v>
      </c>
      <c r="G964" s="214" t="str">
        <f t="shared" ca="1" si="43"/>
        <v>Due</v>
      </c>
    </row>
    <row r="965" spans="2:7" ht="30" customHeight="1" x14ac:dyDescent="0.35">
      <c r="B965" s="169">
        <f>SubmittalSchedule!A963</f>
        <v>0</v>
      </c>
      <c r="C965" s="170">
        <f>SubmittalSchedule!B963</f>
        <v>0</v>
      </c>
      <c r="D965" s="172">
        <v>0</v>
      </c>
      <c r="E965" s="171" t="d">
        <f>SubmittalSchedule!C963</f>
        <v>1899-12-30</v>
      </c>
      <c r="F965" s="174" t="d">
        <f t="shared" si="44"/>
        <v>1900-01-13</v>
      </c>
      <c r="G965" s="214" t="str">
        <f t="shared" ca="1" si="43"/>
        <v>Due</v>
      </c>
    </row>
    <row r="966" spans="2:7" ht="30" customHeight="1" x14ac:dyDescent="0.35">
      <c r="B966" s="169">
        <f>SubmittalSchedule!A964</f>
        <v>0</v>
      </c>
      <c r="C966" s="170">
        <f>SubmittalSchedule!B964</f>
        <v>0</v>
      </c>
      <c r="D966" s="172">
        <v>0</v>
      </c>
      <c r="E966" s="171" t="d">
        <f>SubmittalSchedule!C964</f>
        <v>1899-12-30</v>
      </c>
      <c r="F966" s="174" t="d">
        <f t="shared" si="44"/>
        <v>1900-01-13</v>
      </c>
      <c r="G966" s="214" t="str">
        <f t="shared" ca="1" si="43"/>
        <v>Due</v>
      </c>
    </row>
    <row r="967" spans="2:7" ht="30" customHeight="1" x14ac:dyDescent="0.35">
      <c r="B967" s="169">
        <f>SubmittalSchedule!A965</f>
        <v>0</v>
      </c>
      <c r="C967" s="170">
        <f>SubmittalSchedule!B965</f>
        <v>0</v>
      </c>
      <c r="D967" s="172">
        <v>0</v>
      </c>
      <c r="E967" s="171" t="d">
        <f>SubmittalSchedule!C965</f>
        <v>1899-12-30</v>
      </c>
      <c r="F967" s="174" t="d">
        <f t="shared" si="44"/>
        <v>1900-01-13</v>
      </c>
      <c r="G967" s="214" t="str">
        <f t="shared" ca="1" si="43"/>
        <v>Due</v>
      </c>
    </row>
    <row r="968" spans="2:7" ht="30" customHeight="1" x14ac:dyDescent="0.35">
      <c r="B968" s="169">
        <f>SubmittalSchedule!A966</f>
        <v>0</v>
      </c>
      <c r="C968" s="170">
        <f>SubmittalSchedule!B966</f>
        <v>0</v>
      </c>
      <c r="D968" s="172">
        <v>0</v>
      </c>
      <c r="E968" s="171" t="d">
        <f>SubmittalSchedule!C966</f>
        <v>1899-12-30</v>
      </c>
      <c r="F968" s="174" t="d">
        <f t="shared" si="44"/>
        <v>1900-01-13</v>
      </c>
      <c r="G968" s="214" t="str">
        <f t="shared" ca="1" si="43"/>
        <v>Due</v>
      </c>
    </row>
    <row r="969" spans="2:7" ht="30" customHeight="1" x14ac:dyDescent="0.35">
      <c r="B969" s="169">
        <f>SubmittalSchedule!A967</f>
        <v>0</v>
      </c>
      <c r="C969" s="170">
        <f>SubmittalSchedule!B967</f>
        <v>0</v>
      </c>
      <c r="D969" s="172">
        <v>0</v>
      </c>
      <c r="E969" s="171" t="d">
        <f>SubmittalSchedule!C967</f>
        <v>1899-12-30</v>
      </c>
      <c r="F969" s="174" t="d">
        <f t="shared" si="44"/>
        <v>1900-01-13</v>
      </c>
      <c r="G969" s="214" t="str">
        <f t="shared" ref="G969:G1032" ca="1" si="45">IF(E969 &lt;= TODAY(), "Due", "Not Due")</f>
        <v>Due</v>
      </c>
    </row>
    <row r="970" spans="2:7" ht="30" customHeight="1" x14ac:dyDescent="0.35">
      <c r="B970" s="169">
        <f>SubmittalSchedule!A968</f>
        <v>0</v>
      </c>
      <c r="C970" s="170">
        <f>SubmittalSchedule!B968</f>
        <v>0</v>
      </c>
      <c r="D970" s="172">
        <v>0</v>
      </c>
      <c r="E970" s="171" t="d">
        <f>SubmittalSchedule!C968</f>
        <v>1899-12-30</v>
      </c>
      <c r="F970" s="174" t="d">
        <f t="shared" si="44"/>
        <v>1900-01-13</v>
      </c>
      <c r="G970" s="214" t="str">
        <f t="shared" ca="1" si="45"/>
        <v>Due</v>
      </c>
    </row>
    <row r="971" spans="2:7" ht="30" customHeight="1" x14ac:dyDescent="0.35">
      <c r="B971" s="169">
        <f>SubmittalSchedule!A969</f>
        <v>0</v>
      </c>
      <c r="C971" s="170">
        <f>SubmittalSchedule!B969</f>
        <v>0</v>
      </c>
      <c r="D971" s="172">
        <v>0</v>
      </c>
      <c r="E971" s="171" t="d">
        <f>SubmittalSchedule!C969</f>
        <v>1899-12-30</v>
      </c>
      <c r="F971" s="174" t="d">
        <f t="shared" si="44"/>
        <v>1900-01-13</v>
      </c>
      <c r="G971" s="214" t="str">
        <f t="shared" ca="1" si="45"/>
        <v>Due</v>
      </c>
    </row>
    <row r="972" spans="2:7" ht="30" customHeight="1" x14ac:dyDescent="0.35">
      <c r="B972" s="169">
        <f>SubmittalSchedule!A970</f>
        <v>0</v>
      </c>
      <c r="C972" s="170">
        <f>SubmittalSchedule!B970</f>
        <v>0</v>
      </c>
      <c r="D972" s="172">
        <v>0</v>
      </c>
      <c r="E972" s="171" t="d">
        <f>SubmittalSchedule!C970</f>
        <v>1899-12-30</v>
      </c>
      <c r="F972" s="174" t="d">
        <f t="shared" si="44"/>
        <v>1900-01-13</v>
      </c>
      <c r="G972" s="214" t="str">
        <f t="shared" ca="1" si="45"/>
        <v>Due</v>
      </c>
    </row>
    <row r="973" spans="2:7" ht="30" customHeight="1" x14ac:dyDescent="0.35">
      <c r="B973" s="169">
        <f>SubmittalSchedule!A971</f>
        <v>0</v>
      </c>
      <c r="C973" s="170">
        <f>SubmittalSchedule!B971</f>
        <v>0</v>
      </c>
      <c r="D973" s="172">
        <v>0</v>
      </c>
      <c r="E973" s="171" t="d">
        <f>SubmittalSchedule!C971</f>
        <v>1899-12-30</v>
      </c>
      <c r="F973" s="174" t="d">
        <f t="shared" si="44"/>
        <v>1900-01-13</v>
      </c>
      <c r="G973" s="214" t="str">
        <f t="shared" ca="1" si="45"/>
        <v>Due</v>
      </c>
    </row>
    <row r="974" spans="2:7" ht="30" customHeight="1" x14ac:dyDescent="0.35">
      <c r="B974" s="169">
        <f>SubmittalSchedule!A972</f>
        <v>0</v>
      </c>
      <c r="C974" s="170">
        <f>SubmittalSchedule!B972</f>
        <v>0</v>
      </c>
      <c r="D974" s="172">
        <v>0</v>
      </c>
      <c r="E974" s="171" t="d">
        <f>SubmittalSchedule!C972</f>
        <v>1899-12-30</v>
      </c>
      <c r="F974" s="174" t="d">
        <f t="shared" si="44"/>
        <v>1900-01-13</v>
      </c>
      <c r="G974" s="214" t="str">
        <f t="shared" ca="1" si="45"/>
        <v>Due</v>
      </c>
    </row>
    <row r="975" spans="2:7" ht="30" customHeight="1" x14ac:dyDescent="0.35">
      <c r="B975" s="169">
        <f>SubmittalSchedule!A973</f>
        <v>0</v>
      </c>
      <c r="C975" s="170">
        <f>SubmittalSchedule!B973</f>
        <v>0</v>
      </c>
      <c r="D975" s="172">
        <v>0</v>
      </c>
      <c r="E975" s="171" t="d">
        <f>SubmittalSchedule!C973</f>
        <v>1899-12-30</v>
      </c>
      <c r="F975" s="174" t="d">
        <f t="shared" si="44"/>
        <v>1900-01-13</v>
      </c>
      <c r="G975" s="214" t="str">
        <f t="shared" ca="1" si="45"/>
        <v>Due</v>
      </c>
    </row>
    <row r="976" spans="2:7" ht="30" customHeight="1" x14ac:dyDescent="0.35">
      <c r="B976" s="169">
        <f>SubmittalSchedule!A974</f>
        <v>0</v>
      </c>
      <c r="C976" s="170">
        <f>SubmittalSchedule!B974</f>
        <v>0</v>
      </c>
      <c r="D976" s="172">
        <v>0</v>
      </c>
      <c r="E976" s="171" t="d">
        <f>SubmittalSchedule!C974</f>
        <v>1899-12-30</v>
      </c>
      <c r="F976" s="174" t="d">
        <f t="shared" si="44"/>
        <v>1900-01-13</v>
      </c>
      <c r="G976" s="214" t="str">
        <f t="shared" ca="1" si="45"/>
        <v>Due</v>
      </c>
    </row>
    <row r="977" spans="2:7" ht="30" customHeight="1" x14ac:dyDescent="0.35">
      <c r="B977" s="169">
        <f>SubmittalSchedule!A975</f>
        <v>0</v>
      </c>
      <c r="C977" s="170">
        <f>SubmittalSchedule!B975</f>
        <v>0</v>
      </c>
      <c r="D977" s="172">
        <v>0</v>
      </c>
      <c r="E977" s="171" t="d">
        <f>SubmittalSchedule!C975</f>
        <v>1899-12-30</v>
      </c>
      <c r="F977" s="174" t="d">
        <f t="shared" si="44"/>
        <v>1900-01-13</v>
      </c>
      <c r="G977" s="214" t="str">
        <f t="shared" ca="1" si="45"/>
        <v>Due</v>
      </c>
    </row>
    <row r="978" spans="2:7" ht="30" customHeight="1" x14ac:dyDescent="0.35">
      <c r="B978" s="169">
        <f>SubmittalSchedule!A976</f>
        <v>0</v>
      </c>
      <c r="C978" s="170">
        <f>SubmittalSchedule!B976</f>
        <v>0</v>
      </c>
      <c r="D978" s="172">
        <v>0</v>
      </c>
      <c r="E978" s="171" t="d">
        <f>SubmittalSchedule!C976</f>
        <v>1899-12-30</v>
      </c>
      <c r="F978" s="174" t="d">
        <f t="shared" si="44"/>
        <v>1900-01-13</v>
      </c>
      <c r="G978" s="214" t="str">
        <f t="shared" ca="1" si="45"/>
        <v>Due</v>
      </c>
    </row>
    <row r="979" spans="2:7" ht="30" customHeight="1" x14ac:dyDescent="0.35">
      <c r="B979" s="169">
        <f>SubmittalSchedule!A977</f>
        <v>0</v>
      </c>
      <c r="C979" s="170">
        <f>SubmittalSchedule!B977</f>
        <v>0</v>
      </c>
      <c r="D979" s="172">
        <v>0</v>
      </c>
      <c r="E979" s="171" t="d">
        <f>SubmittalSchedule!C977</f>
        <v>1899-12-30</v>
      </c>
      <c r="F979" s="174" t="d">
        <f t="shared" si="44"/>
        <v>1900-01-13</v>
      </c>
      <c r="G979" s="214" t="str">
        <f t="shared" ca="1" si="45"/>
        <v>Due</v>
      </c>
    </row>
    <row r="980" spans="2:7" ht="30" customHeight="1" x14ac:dyDescent="0.35">
      <c r="B980" s="169">
        <f>SubmittalSchedule!A978</f>
        <v>0</v>
      </c>
      <c r="C980" s="170">
        <f>SubmittalSchedule!B978</f>
        <v>0</v>
      </c>
      <c r="D980" s="172">
        <v>0</v>
      </c>
      <c r="E980" s="171" t="d">
        <f>SubmittalSchedule!C978</f>
        <v>1899-12-30</v>
      </c>
      <c r="F980" s="174" t="d">
        <f t="shared" si="44"/>
        <v>1900-01-13</v>
      </c>
      <c r="G980" s="214" t="str">
        <f t="shared" ca="1" si="45"/>
        <v>Due</v>
      </c>
    </row>
    <row r="981" spans="2:7" ht="30" customHeight="1" x14ac:dyDescent="0.35">
      <c r="B981" s="169">
        <f>SubmittalSchedule!A979</f>
        <v>0</v>
      </c>
      <c r="C981" s="170">
        <f>SubmittalSchedule!B979</f>
        <v>0</v>
      </c>
      <c r="D981" s="172">
        <v>0</v>
      </c>
      <c r="E981" s="171" t="d">
        <f>SubmittalSchedule!C979</f>
        <v>1899-12-30</v>
      </c>
      <c r="F981" s="174" t="d">
        <f t="shared" si="44"/>
        <v>1900-01-13</v>
      </c>
      <c r="G981" s="214" t="str">
        <f t="shared" ca="1" si="45"/>
        <v>Due</v>
      </c>
    </row>
    <row r="982" spans="2:7" ht="30" customHeight="1" x14ac:dyDescent="0.35">
      <c r="B982" s="169">
        <f>SubmittalSchedule!A980</f>
        <v>0</v>
      </c>
      <c r="C982" s="170">
        <f>SubmittalSchedule!B980</f>
        <v>0</v>
      </c>
      <c r="D982" s="172">
        <v>0</v>
      </c>
      <c r="E982" s="171" t="d">
        <f>SubmittalSchedule!C980</f>
        <v>1899-12-30</v>
      </c>
      <c r="F982" s="174" t="d">
        <f t="shared" si="44"/>
        <v>1900-01-13</v>
      </c>
      <c r="G982" s="214" t="str">
        <f t="shared" ca="1" si="45"/>
        <v>Due</v>
      </c>
    </row>
    <row r="983" spans="2:7" ht="30" customHeight="1" x14ac:dyDescent="0.35">
      <c r="B983" s="169">
        <f>SubmittalSchedule!A981</f>
        <v>0</v>
      </c>
      <c r="C983" s="170">
        <f>SubmittalSchedule!B981</f>
        <v>0</v>
      </c>
      <c r="D983" s="172">
        <v>0</v>
      </c>
      <c r="E983" s="171" t="d">
        <f>SubmittalSchedule!C981</f>
        <v>1899-12-30</v>
      </c>
      <c r="F983" s="174" t="d">
        <f t="shared" si="44"/>
        <v>1900-01-13</v>
      </c>
      <c r="G983" s="214" t="str">
        <f t="shared" ca="1" si="45"/>
        <v>Due</v>
      </c>
    </row>
    <row r="984" spans="2:7" ht="30" customHeight="1" x14ac:dyDescent="0.35">
      <c r="B984" s="169">
        <f>SubmittalSchedule!A982</f>
        <v>0</v>
      </c>
      <c r="C984" s="170">
        <f>SubmittalSchedule!B982</f>
        <v>0</v>
      </c>
      <c r="D984" s="172">
        <v>0</v>
      </c>
      <c r="E984" s="171" t="d">
        <f>SubmittalSchedule!C982</f>
        <v>1899-12-30</v>
      </c>
      <c r="F984" s="174" t="d">
        <f t="shared" si="44"/>
        <v>1900-01-13</v>
      </c>
      <c r="G984" s="214" t="str">
        <f t="shared" ca="1" si="45"/>
        <v>Due</v>
      </c>
    </row>
    <row r="985" spans="2:7" ht="30" customHeight="1" x14ac:dyDescent="0.35">
      <c r="B985" s="169">
        <f>SubmittalSchedule!A983</f>
        <v>0</v>
      </c>
      <c r="C985" s="170">
        <f>SubmittalSchedule!B983</f>
        <v>0</v>
      </c>
      <c r="D985" s="172">
        <v>0</v>
      </c>
      <c r="E985" s="171" t="d">
        <f>SubmittalSchedule!C983</f>
        <v>1899-12-30</v>
      </c>
      <c r="F985" s="174" t="d">
        <f t="shared" si="44"/>
        <v>1900-01-13</v>
      </c>
      <c r="G985" s="214" t="str">
        <f t="shared" ca="1" si="45"/>
        <v>Due</v>
      </c>
    </row>
    <row r="986" spans="2:7" ht="30" customHeight="1" x14ac:dyDescent="0.35">
      <c r="B986" s="169">
        <f>SubmittalSchedule!A984</f>
        <v>0</v>
      </c>
      <c r="C986" s="170">
        <f>SubmittalSchedule!B984</f>
        <v>0</v>
      </c>
      <c r="D986" s="172">
        <v>0</v>
      </c>
      <c r="E986" s="171" t="d">
        <f>SubmittalSchedule!C984</f>
        <v>1899-12-30</v>
      </c>
      <c r="F986" s="174" t="d">
        <f t="shared" si="44"/>
        <v>1900-01-13</v>
      </c>
      <c r="G986" s="214" t="str">
        <f t="shared" ca="1" si="45"/>
        <v>Due</v>
      </c>
    </row>
    <row r="987" spans="2:7" ht="30" customHeight="1" x14ac:dyDescent="0.35">
      <c r="B987" s="169">
        <f>SubmittalSchedule!A985</f>
        <v>0</v>
      </c>
      <c r="C987" s="170">
        <f>SubmittalSchedule!B985</f>
        <v>0</v>
      </c>
      <c r="D987" s="172">
        <v>0</v>
      </c>
      <c r="E987" s="171" t="d">
        <f>SubmittalSchedule!C985</f>
        <v>1899-12-30</v>
      </c>
      <c r="F987" s="174" t="d">
        <f t="shared" si="44"/>
        <v>1900-01-13</v>
      </c>
      <c r="G987" s="214" t="str">
        <f t="shared" ca="1" si="45"/>
        <v>Due</v>
      </c>
    </row>
    <row r="988" spans="2:7" ht="30" customHeight="1" x14ac:dyDescent="0.35">
      <c r="B988" s="169">
        <f>SubmittalSchedule!A986</f>
        <v>0</v>
      </c>
      <c r="C988" s="170">
        <f>SubmittalSchedule!B986</f>
        <v>0</v>
      </c>
      <c r="D988" s="172">
        <v>0</v>
      </c>
      <c r="E988" s="171" t="d">
        <f>SubmittalSchedule!C986</f>
        <v>1899-12-30</v>
      </c>
      <c r="F988" s="174" t="d">
        <f t="shared" si="44"/>
        <v>1900-01-13</v>
      </c>
      <c r="G988" s="214" t="str">
        <f t="shared" ca="1" si="45"/>
        <v>Due</v>
      </c>
    </row>
    <row r="989" spans="2:7" ht="30" customHeight="1" x14ac:dyDescent="0.35">
      <c r="B989" s="169">
        <f>SubmittalSchedule!A987</f>
        <v>0</v>
      </c>
      <c r="C989" s="170">
        <f>SubmittalSchedule!B987</f>
        <v>0</v>
      </c>
      <c r="D989" s="172">
        <v>0</v>
      </c>
      <c r="E989" s="171" t="d">
        <f>SubmittalSchedule!C987</f>
        <v>1899-12-30</v>
      </c>
      <c r="F989" s="174" t="d">
        <f t="shared" si="44"/>
        <v>1900-01-13</v>
      </c>
      <c r="G989" s="214" t="str">
        <f t="shared" ca="1" si="45"/>
        <v>Due</v>
      </c>
    </row>
    <row r="990" spans="2:7" ht="30" customHeight="1" x14ac:dyDescent="0.35">
      <c r="B990" s="169">
        <f>SubmittalSchedule!A988</f>
        <v>0</v>
      </c>
      <c r="C990" s="170">
        <f>SubmittalSchedule!B988</f>
        <v>0</v>
      </c>
      <c r="D990" s="172">
        <v>0</v>
      </c>
      <c r="E990" s="171" t="d">
        <f>SubmittalSchedule!C988</f>
        <v>1899-12-30</v>
      </c>
      <c r="F990" s="174" t="d">
        <f t="shared" si="44"/>
        <v>1900-01-13</v>
      </c>
      <c r="G990" s="214" t="str">
        <f t="shared" ca="1" si="45"/>
        <v>Due</v>
      </c>
    </row>
    <row r="991" spans="2:7" ht="30" customHeight="1" x14ac:dyDescent="0.35">
      <c r="B991" s="169">
        <f>SubmittalSchedule!A989</f>
        <v>0</v>
      </c>
      <c r="C991" s="170">
        <f>SubmittalSchedule!B989</f>
        <v>0</v>
      </c>
      <c r="D991" s="172">
        <v>0</v>
      </c>
      <c r="E991" s="171" t="d">
        <f>SubmittalSchedule!C989</f>
        <v>1899-12-30</v>
      </c>
      <c r="F991" s="174" t="d">
        <f t="shared" si="44"/>
        <v>1900-01-13</v>
      </c>
      <c r="G991" s="214" t="str">
        <f t="shared" ca="1" si="45"/>
        <v>Due</v>
      </c>
    </row>
    <row r="992" spans="2:7" ht="30" customHeight="1" x14ac:dyDescent="0.35">
      <c r="B992" s="169">
        <f>SubmittalSchedule!A990</f>
        <v>0</v>
      </c>
      <c r="C992" s="170">
        <f>SubmittalSchedule!B990</f>
        <v>0</v>
      </c>
      <c r="D992" s="172">
        <v>0</v>
      </c>
      <c r="E992" s="171" t="d">
        <f>SubmittalSchedule!C990</f>
        <v>1899-12-30</v>
      </c>
      <c r="F992" s="174" t="d">
        <f t="shared" si="44"/>
        <v>1900-01-13</v>
      </c>
      <c r="G992" s="214" t="str">
        <f t="shared" ca="1" si="45"/>
        <v>Due</v>
      </c>
    </row>
    <row r="993" spans="2:7" ht="30" customHeight="1" x14ac:dyDescent="0.35">
      <c r="B993" s="169">
        <f>SubmittalSchedule!A991</f>
        <v>0</v>
      </c>
      <c r="C993" s="170">
        <f>SubmittalSchedule!B991</f>
        <v>0</v>
      </c>
      <c r="D993" s="172">
        <v>0</v>
      </c>
      <c r="E993" s="171" t="d">
        <f>SubmittalSchedule!C991</f>
        <v>1899-12-30</v>
      </c>
      <c r="F993" s="174" t="d">
        <f t="shared" si="44"/>
        <v>1900-01-13</v>
      </c>
      <c r="G993" s="214" t="str">
        <f t="shared" ca="1" si="45"/>
        <v>Due</v>
      </c>
    </row>
    <row r="994" spans="2:7" ht="30" customHeight="1" x14ac:dyDescent="0.35">
      <c r="B994" s="169">
        <f>SubmittalSchedule!A992</f>
        <v>0</v>
      </c>
      <c r="C994" s="170">
        <f>SubmittalSchedule!B992</f>
        <v>0</v>
      </c>
      <c r="D994" s="172">
        <v>0</v>
      </c>
      <c r="E994" s="171" t="d">
        <f>SubmittalSchedule!C992</f>
        <v>1899-12-30</v>
      </c>
      <c r="F994" s="174" t="d">
        <f t="shared" si="44"/>
        <v>1900-01-13</v>
      </c>
      <c r="G994" s="214" t="str">
        <f t="shared" ca="1" si="45"/>
        <v>Due</v>
      </c>
    </row>
    <row r="995" spans="2:7" ht="30" customHeight="1" x14ac:dyDescent="0.35">
      <c r="B995" s="169">
        <f>SubmittalSchedule!A993</f>
        <v>0</v>
      </c>
      <c r="C995" s="170">
        <f>SubmittalSchedule!B993</f>
        <v>0</v>
      </c>
      <c r="D995" s="172">
        <v>0</v>
      </c>
      <c r="E995" s="171" t="d">
        <f>SubmittalSchedule!C993</f>
        <v>1899-12-30</v>
      </c>
      <c r="F995" s="174" t="d">
        <f t="shared" si="44"/>
        <v>1900-01-13</v>
      </c>
      <c r="G995" s="214" t="str">
        <f t="shared" ca="1" si="45"/>
        <v>Due</v>
      </c>
    </row>
    <row r="996" spans="2:7" ht="30" customHeight="1" x14ac:dyDescent="0.35">
      <c r="B996" s="169">
        <f>SubmittalSchedule!A994</f>
        <v>0</v>
      </c>
      <c r="C996" s="170">
        <f>SubmittalSchedule!B994</f>
        <v>0</v>
      </c>
      <c r="D996" s="172">
        <v>0</v>
      </c>
      <c r="E996" s="171" t="d">
        <f>SubmittalSchedule!C994</f>
        <v>1899-12-30</v>
      </c>
      <c r="F996" s="174" t="d">
        <f t="shared" si="44"/>
        <v>1900-01-13</v>
      </c>
      <c r="G996" s="214" t="str">
        <f t="shared" ca="1" si="45"/>
        <v>Due</v>
      </c>
    </row>
    <row r="997" spans="2:7" ht="30" customHeight="1" x14ac:dyDescent="0.35">
      <c r="B997" s="169">
        <f>SubmittalSchedule!A995</f>
        <v>0</v>
      </c>
      <c r="C997" s="170">
        <f>SubmittalSchedule!B995</f>
        <v>0</v>
      </c>
      <c r="D997" s="172">
        <v>0</v>
      </c>
      <c r="E997" s="171" t="d">
        <f>SubmittalSchedule!C995</f>
        <v>1899-12-30</v>
      </c>
      <c r="F997" s="174" t="d">
        <f t="shared" si="44"/>
        <v>1900-01-13</v>
      </c>
      <c r="G997" s="214" t="str">
        <f t="shared" ca="1" si="45"/>
        <v>Due</v>
      </c>
    </row>
    <row r="998" spans="2:7" ht="30" customHeight="1" x14ac:dyDescent="0.35">
      <c r="B998" s="169">
        <f>SubmittalSchedule!A996</f>
        <v>0</v>
      </c>
      <c r="C998" s="170">
        <f>SubmittalSchedule!B996</f>
        <v>0</v>
      </c>
      <c r="D998" s="172">
        <v>0</v>
      </c>
      <c r="E998" s="171" t="d">
        <f>SubmittalSchedule!C996</f>
        <v>1899-12-30</v>
      </c>
      <c r="F998" s="174" t="d">
        <f t="shared" si="44"/>
        <v>1900-01-13</v>
      </c>
      <c r="G998" s="214" t="str">
        <f t="shared" ca="1" si="45"/>
        <v>Due</v>
      </c>
    </row>
    <row r="999" spans="2:7" ht="30" customHeight="1" x14ac:dyDescent="0.35">
      <c r="B999" s="169">
        <f>SubmittalSchedule!A997</f>
        <v>0</v>
      </c>
      <c r="C999" s="170">
        <f>SubmittalSchedule!B997</f>
        <v>0</v>
      </c>
      <c r="D999" s="172">
        <v>0</v>
      </c>
      <c r="E999" s="171" t="d">
        <f>SubmittalSchedule!C997</f>
        <v>1899-12-30</v>
      </c>
      <c r="F999" s="174" t="d">
        <f t="shared" si="44"/>
        <v>1900-01-13</v>
      </c>
      <c r="G999" s="214" t="str">
        <f t="shared" ca="1" si="45"/>
        <v>Due</v>
      </c>
    </row>
    <row r="1000" spans="2:7" ht="30" customHeight="1" x14ac:dyDescent="0.35">
      <c r="B1000" s="169">
        <f>SubmittalSchedule!A998</f>
        <v>0</v>
      </c>
      <c r="C1000" s="170">
        <f>SubmittalSchedule!B998</f>
        <v>0</v>
      </c>
      <c r="D1000" s="172">
        <v>0</v>
      </c>
      <c r="E1000" s="171" t="d">
        <f>SubmittalSchedule!C998</f>
        <v>1899-12-30</v>
      </c>
      <c r="F1000" s="174" t="d">
        <f t="shared" si="44"/>
        <v>1900-01-13</v>
      </c>
      <c r="G1000" s="214" t="str">
        <f t="shared" ca="1" si="45"/>
        <v>Due</v>
      </c>
    </row>
    <row r="1001" spans="2:7" ht="30" customHeight="1" x14ac:dyDescent="0.35">
      <c r="B1001" s="169">
        <f>SubmittalSchedule!A999</f>
        <v>0</v>
      </c>
      <c r="C1001" s="170">
        <f>SubmittalSchedule!B999</f>
        <v>0</v>
      </c>
      <c r="D1001" s="172">
        <v>0</v>
      </c>
      <c r="E1001" s="171" t="d">
        <f>SubmittalSchedule!C999</f>
        <v>1899-12-30</v>
      </c>
      <c r="F1001" s="174" t="d">
        <f t="shared" si="44"/>
        <v>1900-01-13</v>
      </c>
      <c r="G1001" s="214" t="str">
        <f t="shared" ca="1" si="45"/>
        <v>Due</v>
      </c>
    </row>
    <row r="1002" spans="2:7" ht="30" customHeight="1" x14ac:dyDescent="0.35">
      <c r="B1002" s="169">
        <f>SubmittalSchedule!A1000</f>
        <v>0</v>
      </c>
      <c r="C1002" s="170">
        <f>SubmittalSchedule!B1000</f>
        <v>0</v>
      </c>
      <c r="D1002" s="172">
        <v>0</v>
      </c>
      <c r="E1002" s="171" t="d">
        <f>SubmittalSchedule!C1000</f>
        <v>1899-12-30</v>
      </c>
      <c r="F1002" s="174" t="d">
        <f t="shared" si="44"/>
        <v>1900-01-13</v>
      </c>
      <c r="G1002" s="214" t="str">
        <f t="shared" ca="1" si="45"/>
        <v>Due</v>
      </c>
    </row>
    <row r="1003" spans="2:7" ht="30" customHeight="1" x14ac:dyDescent="0.35">
      <c r="B1003" s="169">
        <f>SubmittalSchedule!A1001</f>
        <v>0</v>
      </c>
      <c r="C1003" s="170">
        <f>SubmittalSchedule!B1001</f>
        <v>0</v>
      </c>
      <c r="D1003" s="172">
        <v>0</v>
      </c>
      <c r="E1003" s="171" t="d">
        <f>SubmittalSchedule!C1001</f>
        <v>1899-12-30</v>
      </c>
      <c r="F1003" s="174" t="d">
        <f t="shared" si="44"/>
        <v>1900-01-13</v>
      </c>
      <c r="G1003" s="214" t="str">
        <f t="shared" ca="1" si="45"/>
        <v>Due</v>
      </c>
    </row>
    <row r="1004" spans="2:7" ht="30" customHeight="1" x14ac:dyDescent="0.35">
      <c r="B1004" s="169">
        <f>SubmittalSchedule!A1002</f>
        <v>0</v>
      </c>
      <c r="C1004" s="170">
        <f>SubmittalSchedule!B1002</f>
        <v>0</v>
      </c>
      <c r="D1004" s="172">
        <v>0</v>
      </c>
      <c r="E1004" s="171" t="d">
        <f>SubmittalSchedule!C1002</f>
        <v>1899-12-30</v>
      </c>
      <c r="F1004" s="174" t="d">
        <f t="shared" si="44"/>
        <v>1900-01-13</v>
      </c>
      <c r="G1004" s="214" t="str">
        <f t="shared" ca="1" si="45"/>
        <v>Due</v>
      </c>
    </row>
    <row r="1005" spans="2:7" ht="30" customHeight="1" x14ac:dyDescent="0.35">
      <c r="B1005" s="169">
        <f>SubmittalSchedule!A1003</f>
        <v>0</v>
      </c>
      <c r="C1005" s="170">
        <f>SubmittalSchedule!B1003</f>
        <v>0</v>
      </c>
      <c r="D1005" s="172">
        <v>0</v>
      </c>
      <c r="E1005" s="171" t="d">
        <f>SubmittalSchedule!C1003</f>
        <v>1899-12-30</v>
      </c>
      <c r="F1005" s="174" t="d">
        <f t="shared" si="44"/>
        <v>1900-01-13</v>
      </c>
      <c r="G1005" s="214" t="str">
        <f t="shared" ca="1" si="45"/>
        <v>Due</v>
      </c>
    </row>
    <row r="1006" spans="2:7" ht="30" customHeight="1" x14ac:dyDescent="0.35">
      <c r="B1006" s="169">
        <f>SubmittalSchedule!A1004</f>
        <v>0</v>
      </c>
      <c r="C1006" s="170">
        <f>SubmittalSchedule!B1004</f>
        <v>0</v>
      </c>
      <c r="D1006" s="172">
        <v>0</v>
      </c>
      <c r="E1006" s="171" t="d">
        <f>SubmittalSchedule!C1004</f>
        <v>1899-12-30</v>
      </c>
      <c r="F1006" s="174" t="d">
        <f t="shared" si="44"/>
        <v>1900-01-13</v>
      </c>
      <c r="G1006" s="214" t="str">
        <f t="shared" ca="1" si="45"/>
        <v>Due</v>
      </c>
    </row>
    <row r="1007" spans="2:7" ht="30" customHeight="1" x14ac:dyDescent="0.35">
      <c r="B1007" s="169">
        <f>SubmittalSchedule!A1005</f>
        <v>0</v>
      </c>
      <c r="C1007" s="170">
        <f>SubmittalSchedule!B1005</f>
        <v>0</v>
      </c>
      <c r="D1007" s="172">
        <v>0</v>
      </c>
      <c r="E1007" s="171" t="d">
        <f>SubmittalSchedule!C1005</f>
        <v>1899-12-30</v>
      </c>
      <c r="F1007" s="174" t="d">
        <f t="shared" si="44"/>
        <v>1900-01-13</v>
      </c>
      <c r="G1007" s="214" t="str">
        <f t="shared" ca="1" si="45"/>
        <v>Due</v>
      </c>
    </row>
    <row r="1008" spans="2:7" ht="30" customHeight="1" x14ac:dyDescent="0.35">
      <c r="B1008" s="169">
        <f>SubmittalSchedule!A1006</f>
        <v>0</v>
      </c>
      <c r="C1008" s="170">
        <f>SubmittalSchedule!B1006</f>
        <v>0</v>
      </c>
      <c r="D1008" s="172">
        <v>0</v>
      </c>
      <c r="E1008" s="171" t="d">
        <f>SubmittalSchedule!C1006</f>
        <v>1899-12-30</v>
      </c>
      <c r="F1008" s="174" t="d">
        <f t="shared" si="44"/>
        <v>1900-01-13</v>
      </c>
      <c r="G1008" s="214" t="str">
        <f t="shared" ca="1" si="45"/>
        <v>Due</v>
      </c>
    </row>
    <row r="1009" spans="2:7" ht="30" customHeight="1" x14ac:dyDescent="0.35">
      <c r="B1009" s="169">
        <f>SubmittalSchedule!A1007</f>
        <v>0</v>
      </c>
      <c r="C1009" s="170">
        <f>SubmittalSchedule!B1007</f>
        <v>0</v>
      </c>
      <c r="D1009" s="172">
        <v>0</v>
      </c>
      <c r="E1009" s="171" t="d">
        <f>SubmittalSchedule!C1007</f>
        <v>1899-12-30</v>
      </c>
      <c r="F1009" s="174" t="d">
        <f t="shared" si="44"/>
        <v>1900-01-13</v>
      </c>
      <c r="G1009" s="214" t="str">
        <f t="shared" ca="1" si="45"/>
        <v>Due</v>
      </c>
    </row>
    <row r="1010" spans="2:7" ht="30" customHeight="1" x14ac:dyDescent="0.35">
      <c r="B1010" s="169">
        <f>SubmittalSchedule!A1008</f>
        <v>0</v>
      </c>
      <c r="C1010" s="170">
        <f>SubmittalSchedule!B1008</f>
        <v>0</v>
      </c>
      <c r="D1010" s="172">
        <v>0</v>
      </c>
      <c r="E1010" s="171" t="d">
        <f>SubmittalSchedule!C1008</f>
        <v>1899-12-30</v>
      </c>
      <c r="F1010" s="174" t="d">
        <f t="shared" ref="F1010:F1073" si="46">E1010+14</f>
        <v>1900-01-13</v>
      </c>
      <c r="G1010" s="214" t="str">
        <f t="shared" ca="1" si="45"/>
        <v>Due</v>
      </c>
    </row>
    <row r="1011" spans="2:7" ht="30" customHeight="1" x14ac:dyDescent="0.35">
      <c r="B1011" s="169">
        <f>SubmittalSchedule!A1009</f>
        <v>0</v>
      </c>
      <c r="C1011" s="170">
        <f>SubmittalSchedule!B1009</f>
        <v>0</v>
      </c>
      <c r="D1011" s="172">
        <v>0</v>
      </c>
      <c r="E1011" s="171" t="d">
        <f>SubmittalSchedule!C1009</f>
        <v>1899-12-30</v>
      </c>
      <c r="F1011" s="174" t="d">
        <f t="shared" si="46"/>
        <v>1900-01-13</v>
      </c>
      <c r="G1011" s="214" t="str">
        <f t="shared" ca="1" si="45"/>
        <v>Due</v>
      </c>
    </row>
    <row r="1012" spans="2:7" ht="30" customHeight="1" x14ac:dyDescent="0.35">
      <c r="B1012" s="169">
        <f>SubmittalSchedule!A1010</f>
        <v>0</v>
      </c>
      <c r="C1012" s="170">
        <f>SubmittalSchedule!B1010</f>
        <v>0</v>
      </c>
      <c r="D1012" s="172">
        <v>0</v>
      </c>
      <c r="E1012" s="171" t="d">
        <f>SubmittalSchedule!C1010</f>
        <v>1899-12-30</v>
      </c>
      <c r="F1012" s="174" t="d">
        <f t="shared" si="46"/>
        <v>1900-01-13</v>
      </c>
      <c r="G1012" s="214" t="str">
        <f t="shared" ca="1" si="45"/>
        <v>Due</v>
      </c>
    </row>
    <row r="1013" spans="2:7" ht="30" customHeight="1" x14ac:dyDescent="0.35">
      <c r="B1013" s="169">
        <f>SubmittalSchedule!A1011</f>
        <v>0</v>
      </c>
      <c r="C1013" s="170">
        <f>SubmittalSchedule!B1011</f>
        <v>0</v>
      </c>
      <c r="D1013" s="172">
        <v>0</v>
      </c>
      <c r="E1013" s="171" t="d">
        <f>SubmittalSchedule!C1011</f>
        <v>1899-12-30</v>
      </c>
      <c r="F1013" s="174" t="d">
        <f t="shared" si="46"/>
        <v>1900-01-13</v>
      </c>
      <c r="G1013" s="214" t="str">
        <f t="shared" ca="1" si="45"/>
        <v>Due</v>
      </c>
    </row>
    <row r="1014" spans="2:7" ht="30" customHeight="1" x14ac:dyDescent="0.35">
      <c r="B1014" s="169">
        <f>SubmittalSchedule!A1012</f>
        <v>0</v>
      </c>
      <c r="C1014" s="170">
        <f>SubmittalSchedule!B1012</f>
        <v>0</v>
      </c>
      <c r="D1014" s="172">
        <v>0</v>
      </c>
      <c r="E1014" s="171" t="d">
        <f>SubmittalSchedule!C1012</f>
        <v>1899-12-30</v>
      </c>
      <c r="F1014" s="174" t="d">
        <f t="shared" si="46"/>
        <v>1900-01-13</v>
      </c>
      <c r="G1014" s="214" t="str">
        <f t="shared" ca="1" si="45"/>
        <v>Due</v>
      </c>
    </row>
    <row r="1015" spans="2:7" ht="30" customHeight="1" x14ac:dyDescent="0.35">
      <c r="B1015" s="169">
        <f>SubmittalSchedule!A1013</f>
        <v>0</v>
      </c>
      <c r="C1015" s="170">
        <f>SubmittalSchedule!B1013</f>
        <v>0</v>
      </c>
      <c r="D1015" s="172">
        <v>0</v>
      </c>
      <c r="E1015" s="171" t="d">
        <f>SubmittalSchedule!C1013</f>
        <v>1899-12-30</v>
      </c>
      <c r="F1015" s="174" t="d">
        <f t="shared" si="46"/>
        <v>1900-01-13</v>
      </c>
      <c r="G1015" s="214" t="str">
        <f t="shared" ca="1" si="45"/>
        <v>Due</v>
      </c>
    </row>
    <row r="1016" spans="2:7" ht="30" customHeight="1" x14ac:dyDescent="0.35">
      <c r="B1016" s="169">
        <f>SubmittalSchedule!A1014</f>
        <v>0</v>
      </c>
      <c r="C1016" s="170">
        <f>SubmittalSchedule!B1014</f>
        <v>0</v>
      </c>
      <c r="D1016" s="172">
        <v>0</v>
      </c>
      <c r="E1016" s="171" t="d">
        <f>SubmittalSchedule!C1014</f>
        <v>1899-12-30</v>
      </c>
      <c r="F1016" s="174" t="d">
        <f t="shared" si="46"/>
        <v>1900-01-13</v>
      </c>
      <c r="G1016" s="214" t="str">
        <f t="shared" ca="1" si="45"/>
        <v>Due</v>
      </c>
    </row>
    <row r="1017" spans="2:7" ht="30" customHeight="1" x14ac:dyDescent="0.35">
      <c r="B1017" s="169">
        <f>SubmittalSchedule!A1015</f>
        <v>0</v>
      </c>
      <c r="C1017" s="170">
        <f>SubmittalSchedule!B1015</f>
        <v>0</v>
      </c>
      <c r="D1017" s="172">
        <v>0</v>
      </c>
      <c r="E1017" s="171" t="d">
        <f>SubmittalSchedule!C1015</f>
        <v>1899-12-30</v>
      </c>
      <c r="F1017" s="174" t="d">
        <f t="shared" si="46"/>
        <v>1900-01-13</v>
      </c>
      <c r="G1017" s="214" t="str">
        <f t="shared" ca="1" si="45"/>
        <v>Due</v>
      </c>
    </row>
    <row r="1018" spans="2:7" ht="30" customHeight="1" x14ac:dyDescent="0.35">
      <c r="B1018" s="169">
        <f>SubmittalSchedule!A1016</f>
        <v>0</v>
      </c>
      <c r="C1018" s="170">
        <f>SubmittalSchedule!B1016</f>
        <v>0</v>
      </c>
      <c r="D1018" s="172">
        <v>0</v>
      </c>
      <c r="E1018" s="171" t="d">
        <f>SubmittalSchedule!C1016</f>
        <v>1899-12-30</v>
      </c>
      <c r="F1018" s="174" t="d">
        <f t="shared" si="46"/>
        <v>1900-01-13</v>
      </c>
      <c r="G1018" s="214" t="str">
        <f t="shared" ca="1" si="45"/>
        <v>Due</v>
      </c>
    </row>
    <row r="1019" spans="2:7" ht="30" customHeight="1" x14ac:dyDescent="0.35">
      <c r="B1019" s="169">
        <f>SubmittalSchedule!A1017</f>
        <v>0</v>
      </c>
      <c r="C1019" s="170">
        <f>SubmittalSchedule!B1017</f>
        <v>0</v>
      </c>
      <c r="D1019" s="172">
        <v>0</v>
      </c>
      <c r="E1019" s="171" t="d">
        <f>SubmittalSchedule!C1017</f>
        <v>1899-12-30</v>
      </c>
      <c r="F1019" s="174" t="d">
        <f t="shared" si="46"/>
        <v>1900-01-13</v>
      </c>
      <c r="G1019" s="214" t="str">
        <f t="shared" ca="1" si="45"/>
        <v>Due</v>
      </c>
    </row>
    <row r="1020" spans="2:7" ht="30" customHeight="1" x14ac:dyDescent="0.35">
      <c r="B1020" s="169">
        <f>SubmittalSchedule!A1018</f>
        <v>0</v>
      </c>
      <c r="C1020" s="170">
        <f>SubmittalSchedule!B1018</f>
        <v>0</v>
      </c>
      <c r="D1020" s="172">
        <v>0</v>
      </c>
      <c r="E1020" s="171" t="d">
        <f>SubmittalSchedule!C1018</f>
        <v>1899-12-30</v>
      </c>
      <c r="F1020" s="174" t="d">
        <f t="shared" si="46"/>
        <v>1900-01-13</v>
      </c>
      <c r="G1020" s="214" t="str">
        <f t="shared" ca="1" si="45"/>
        <v>Due</v>
      </c>
    </row>
    <row r="1021" spans="2:7" ht="30" customHeight="1" x14ac:dyDescent="0.35">
      <c r="B1021" s="169">
        <f>SubmittalSchedule!A1019</f>
        <v>0</v>
      </c>
      <c r="C1021" s="170">
        <f>SubmittalSchedule!B1019</f>
        <v>0</v>
      </c>
      <c r="D1021" s="172">
        <v>0</v>
      </c>
      <c r="E1021" s="171" t="d">
        <f>SubmittalSchedule!C1019</f>
        <v>1899-12-30</v>
      </c>
      <c r="F1021" s="174" t="d">
        <f t="shared" si="46"/>
        <v>1900-01-13</v>
      </c>
      <c r="G1021" s="214" t="str">
        <f t="shared" ca="1" si="45"/>
        <v>Due</v>
      </c>
    </row>
    <row r="1022" spans="2:7" ht="30" customHeight="1" x14ac:dyDescent="0.35">
      <c r="B1022" s="169">
        <f>SubmittalSchedule!A1020</f>
        <v>0</v>
      </c>
      <c r="C1022" s="170">
        <f>SubmittalSchedule!B1020</f>
        <v>0</v>
      </c>
      <c r="D1022" s="172">
        <v>0</v>
      </c>
      <c r="E1022" s="171" t="d">
        <f>SubmittalSchedule!C1020</f>
        <v>1899-12-30</v>
      </c>
      <c r="F1022" s="174" t="d">
        <f t="shared" si="46"/>
        <v>1900-01-13</v>
      </c>
      <c r="G1022" s="214" t="str">
        <f t="shared" ca="1" si="45"/>
        <v>Due</v>
      </c>
    </row>
    <row r="1023" spans="2:7" ht="30" customHeight="1" x14ac:dyDescent="0.35">
      <c r="B1023" s="169">
        <f>SubmittalSchedule!A1021</f>
        <v>0</v>
      </c>
      <c r="C1023" s="170">
        <f>SubmittalSchedule!B1021</f>
        <v>0</v>
      </c>
      <c r="D1023" s="172">
        <v>0</v>
      </c>
      <c r="E1023" s="171" t="d">
        <f>SubmittalSchedule!C1021</f>
        <v>1899-12-30</v>
      </c>
      <c r="F1023" s="174" t="d">
        <f t="shared" si="46"/>
        <v>1900-01-13</v>
      </c>
      <c r="G1023" s="214" t="str">
        <f t="shared" ca="1" si="45"/>
        <v>Due</v>
      </c>
    </row>
    <row r="1024" spans="2:7" ht="30" customHeight="1" x14ac:dyDescent="0.35">
      <c r="B1024" s="169">
        <f>SubmittalSchedule!A1022</f>
        <v>0</v>
      </c>
      <c r="C1024" s="170">
        <f>SubmittalSchedule!B1022</f>
        <v>0</v>
      </c>
      <c r="D1024" s="172">
        <v>0</v>
      </c>
      <c r="E1024" s="171" t="d">
        <f>SubmittalSchedule!C1022</f>
        <v>1899-12-30</v>
      </c>
      <c r="F1024" s="174" t="d">
        <f t="shared" si="46"/>
        <v>1900-01-13</v>
      </c>
      <c r="G1024" s="214" t="str">
        <f t="shared" ca="1" si="45"/>
        <v>Due</v>
      </c>
    </row>
    <row r="1025" spans="2:7" ht="30" customHeight="1" x14ac:dyDescent="0.35">
      <c r="B1025" s="169">
        <f>SubmittalSchedule!A1023</f>
        <v>0</v>
      </c>
      <c r="C1025" s="170">
        <f>SubmittalSchedule!B1023</f>
        <v>0</v>
      </c>
      <c r="D1025" s="172">
        <v>0</v>
      </c>
      <c r="E1025" s="171" t="d">
        <f>SubmittalSchedule!C1023</f>
        <v>1899-12-30</v>
      </c>
      <c r="F1025" s="174" t="d">
        <f t="shared" si="46"/>
        <v>1900-01-13</v>
      </c>
      <c r="G1025" s="214" t="str">
        <f t="shared" ca="1" si="45"/>
        <v>Due</v>
      </c>
    </row>
    <row r="1026" spans="2:7" ht="30" customHeight="1" x14ac:dyDescent="0.35">
      <c r="B1026" s="169">
        <f>SubmittalSchedule!A1024</f>
        <v>0</v>
      </c>
      <c r="C1026" s="170">
        <f>SubmittalSchedule!B1024</f>
        <v>0</v>
      </c>
      <c r="D1026" s="172">
        <v>0</v>
      </c>
      <c r="E1026" s="171" t="d">
        <f>SubmittalSchedule!C1024</f>
        <v>1899-12-30</v>
      </c>
      <c r="F1026" s="174" t="d">
        <f t="shared" si="46"/>
        <v>1900-01-13</v>
      </c>
      <c r="G1026" s="214" t="str">
        <f t="shared" ca="1" si="45"/>
        <v>Due</v>
      </c>
    </row>
    <row r="1027" spans="2:7" ht="30" customHeight="1" x14ac:dyDescent="0.35">
      <c r="B1027" s="169">
        <f>SubmittalSchedule!A1025</f>
        <v>0</v>
      </c>
      <c r="C1027" s="170">
        <f>SubmittalSchedule!B1025</f>
        <v>0</v>
      </c>
      <c r="D1027" s="172">
        <v>0</v>
      </c>
      <c r="E1027" s="171" t="d">
        <f>SubmittalSchedule!C1025</f>
        <v>1899-12-30</v>
      </c>
      <c r="F1027" s="174" t="d">
        <f t="shared" si="46"/>
        <v>1900-01-13</v>
      </c>
      <c r="G1027" s="214" t="str">
        <f t="shared" ca="1" si="45"/>
        <v>Due</v>
      </c>
    </row>
    <row r="1028" spans="2:7" ht="30" customHeight="1" x14ac:dyDescent="0.35">
      <c r="B1028" s="169">
        <f>SubmittalSchedule!A1026</f>
        <v>0</v>
      </c>
      <c r="C1028" s="170">
        <f>SubmittalSchedule!B1026</f>
        <v>0</v>
      </c>
      <c r="D1028" s="172">
        <v>0</v>
      </c>
      <c r="E1028" s="171" t="d">
        <f>SubmittalSchedule!C1026</f>
        <v>1899-12-30</v>
      </c>
      <c r="F1028" s="174" t="d">
        <f t="shared" si="46"/>
        <v>1900-01-13</v>
      </c>
      <c r="G1028" s="214" t="str">
        <f t="shared" ca="1" si="45"/>
        <v>Due</v>
      </c>
    </row>
    <row r="1029" spans="2:7" ht="30" customHeight="1" x14ac:dyDescent="0.35">
      <c r="B1029" s="169">
        <f>SubmittalSchedule!A1027</f>
        <v>0</v>
      </c>
      <c r="C1029" s="170">
        <f>SubmittalSchedule!B1027</f>
        <v>0</v>
      </c>
      <c r="D1029" s="172">
        <v>0</v>
      </c>
      <c r="E1029" s="171" t="d">
        <f>SubmittalSchedule!C1027</f>
        <v>1899-12-30</v>
      </c>
      <c r="F1029" s="174" t="d">
        <f t="shared" si="46"/>
        <v>1900-01-13</v>
      </c>
      <c r="G1029" s="214" t="str">
        <f t="shared" ca="1" si="45"/>
        <v>Due</v>
      </c>
    </row>
    <row r="1030" spans="2:7" ht="30" customHeight="1" x14ac:dyDescent="0.35">
      <c r="B1030" s="169">
        <f>SubmittalSchedule!A1028</f>
        <v>0</v>
      </c>
      <c r="C1030" s="170">
        <f>SubmittalSchedule!B1028</f>
        <v>0</v>
      </c>
      <c r="D1030" s="172">
        <v>0</v>
      </c>
      <c r="E1030" s="171" t="d">
        <f>SubmittalSchedule!C1028</f>
        <v>1899-12-30</v>
      </c>
      <c r="F1030" s="174" t="d">
        <f t="shared" si="46"/>
        <v>1900-01-13</v>
      </c>
      <c r="G1030" s="214" t="str">
        <f t="shared" ca="1" si="45"/>
        <v>Due</v>
      </c>
    </row>
    <row r="1031" spans="2:7" ht="30" customHeight="1" x14ac:dyDescent="0.35">
      <c r="B1031" s="169">
        <f>SubmittalSchedule!A1029</f>
        <v>0</v>
      </c>
      <c r="C1031" s="170">
        <f>SubmittalSchedule!B1029</f>
        <v>0</v>
      </c>
      <c r="D1031" s="172">
        <v>0</v>
      </c>
      <c r="E1031" s="171" t="d">
        <f>SubmittalSchedule!C1029</f>
        <v>1899-12-30</v>
      </c>
      <c r="F1031" s="174" t="d">
        <f t="shared" si="46"/>
        <v>1900-01-13</v>
      </c>
      <c r="G1031" s="214" t="str">
        <f t="shared" ca="1" si="45"/>
        <v>Due</v>
      </c>
    </row>
    <row r="1032" spans="2:7" ht="30" customHeight="1" x14ac:dyDescent="0.35">
      <c r="B1032" s="169">
        <f>SubmittalSchedule!A1030</f>
        <v>0</v>
      </c>
      <c r="C1032" s="170">
        <f>SubmittalSchedule!B1030</f>
        <v>0</v>
      </c>
      <c r="D1032" s="172">
        <v>0</v>
      </c>
      <c r="E1032" s="171" t="d">
        <f>SubmittalSchedule!C1030</f>
        <v>1899-12-30</v>
      </c>
      <c r="F1032" s="174" t="d">
        <f t="shared" si="46"/>
        <v>1900-01-13</v>
      </c>
      <c r="G1032" s="214" t="str">
        <f t="shared" ca="1" si="45"/>
        <v>Due</v>
      </c>
    </row>
    <row r="1033" spans="2:7" ht="30" customHeight="1" x14ac:dyDescent="0.35">
      <c r="B1033" s="169">
        <f>SubmittalSchedule!A1031</f>
        <v>0</v>
      </c>
      <c r="C1033" s="170">
        <f>SubmittalSchedule!B1031</f>
        <v>0</v>
      </c>
      <c r="D1033" s="172">
        <v>0</v>
      </c>
      <c r="E1033" s="171" t="d">
        <f>SubmittalSchedule!C1031</f>
        <v>1899-12-30</v>
      </c>
      <c r="F1033" s="174" t="d">
        <f t="shared" si="46"/>
        <v>1900-01-13</v>
      </c>
      <c r="G1033" s="214" t="str">
        <f t="shared" ref="G1033:G1096" ca="1" si="47">IF(E1033 &lt;= TODAY(), "Due", "Not Due")</f>
        <v>Due</v>
      </c>
    </row>
    <row r="1034" spans="2:7" ht="30" customHeight="1" x14ac:dyDescent="0.35">
      <c r="B1034" s="169">
        <f>SubmittalSchedule!A1032</f>
        <v>0</v>
      </c>
      <c r="C1034" s="170">
        <f>SubmittalSchedule!B1032</f>
        <v>0</v>
      </c>
      <c r="D1034" s="172">
        <v>0</v>
      </c>
      <c r="E1034" s="171" t="d">
        <f>SubmittalSchedule!C1032</f>
        <v>1899-12-30</v>
      </c>
      <c r="F1034" s="174" t="d">
        <f t="shared" si="46"/>
        <v>1900-01-13</v>
      </c>
      <c r="G1034" s="214" t="str">
        <f t="shared" ca="1" si="47"/>
        <v>Due</v>
      </c>
    </row>
    <row r="1035" spans="2:7" ht="30" customHeight="1" x14ac:dyDescent="0.35">
      <c r="B1035" s="169">
        <f>SubmittalSchedule!A1033</f>
        <v>0</v>
      </c>
      <c r="C1035" s="170">
        <f>SubmittalSchedule!B1033</f>
        <v>0</v>
      </c>
      <c r="D1035" s="172">
        <v>0</v>
      </c>
      <c r="E1035" s="171" t="d">
        <f>SubmittalSchedule!C1033</f>
        <v>1899-12-30</v>
      </c>
      <c r="F1035" s="174" t="d">
        <f t="shared" si="46"/>
        <v>1900-01-13</v>
      </c>
      <c r="G1035" s="214" t="str">
        <f t="shared" ca="1" si="47"/>
        <v>Due</v>
      </c>
    </row>
    <row r="1036" spans="2:7" ht="30" customHeight="1" x14ac:dyDescent="0.35">
      <c r="B1036" s="169">
        <f>SubmittalSchedule!A1034</f>
        <v>0</v>
      </c>
      <c r="C1036" s="170">
        <f>SubmittalSchedule!B1034</f>
        <v>0</v>
      </c>
      <c r="D1036" s="172">
        <v>0</v>
      </c>
      <c r="E1036" s="171" t="d">
        <f>SubmittalSchedule!C1034</f>
        <v>1899-12-30</v>
      </c>
      <c r="F1036" s="174" t="d">
        <f t="shared" si="46"/>
        <v>1900-01-13</v>
      </c>
      <c r="G1036" s="214" t="str">
        <f t="shared" ca="1" si="47"/>
        <v>Due</v>
      </c>
    </row>
    <row r="1037" spans="2:7" ht="30" customHeight="1" x14ac:dyDescent="0.35">
      <c r="B1037" s="169">
        <f>SubmittalSchedule!A1035</f>
        <v>0</v>
      </c>
      <c r="C1037" s="170">
        <f>SubmittalSchedule!B1035</f>
        <v>0</v>
      </c>
      <c r="D1037" s="172">
        <v>0</v>
      </c>
      <c r="E1037" s="171" t="d">
        <f>SubmittalSchedule!C1035</f>
        <v>1899-12-30</v>
      </c>
      <c r="F1037" s="174" t="d">
        <f t="shared" si="46"/>
        <v>1900-01-13</v>
      </c>
      <c r="G1037" s="214" t="str">
        <f t="shared" ca="1" si="47"/>
        <v>Due</v>
      </c>
    </row>
    <row r="1038" spans="2:7" ht="30" customHeight="1" x14ac:dyDescent="0.35">
      <c r="B1038" s="169">
        <f>SubmittalSchedule!A1036</f>
        <v>0</v>
      </c>
      <c r="C1038" s="170">
        <f>SubmittalSchedule!B1036</f>
        <v>0</v>
      </c>
      <c r="D1038" s="172">
        <v>0</v>
      </c>
      <c r="E1038" s="171" t="d">
        <f>SubmittalSchedule!C1036</f>
        <v>1899-12-30</v>
      </c>
      <c r="F1038" s="174" t="d">
        <f t="shared" si="46"/>
        <v>1900-01-13</v>
      </c>
      <c r="G1038" s="214" t="str">
        <f t="shared" ca="1" si="47"/>
        <v>Due</v>
      </c>
    </row>
    <row r="1039" spans="2:7" ht="30" customHeight="1" x14ac:dyDescent="0.35">
      <c r="B1039" s="169">
        <f>SubmittalSchedule!A1037</f>
        <v>0</v>
      </c>
      <c r="C1039" s="170">
        <f>SubmittalSchedule!B1037</f>
        <v>0</v>
      </c>
      <c r="D1039" s="172">
        <v>0</v>
      </c>
      <c r="E1039" s="171" t="d">
        <f>SubmittalSchedule!C1037</f>
        <v>1899-12-30</v>
      </c>
      <c r="F1039" s="174" t="d">
        <f t="shared" si="46"/>
        <v>1900-01-13</v>
      </c>
      <c r="G1039" s="214" t="str">
        <f t="shared" ca="1" si="47"/>
        <v>Due</v>
      </c>
    </row>
    <row r="1040" spans="2:7" ht="30" customHeight="1" x14ac:dyDescent="0.35">
      <c r="B1040" s="169">
        <f>SubmittalSchedule!A1038</f>
        <v>0</v>
      </c>
      <c r="C1040" s="170">
        <f>SubmittalSchedule!B1038</f>
        <v>0</v>
      </c>
      <c r="D1040" s="172">
        <v>0</v>
      </c>
      <c r="E1040" s="171" t="d">
        <f>SubmittalSchedule!C1038</f>
        <v>1899-12-30</v>
      </c>
      <c r="F1040" s="174" t="d">
        <f t="shared" si="46"/>
        <v>1900-01-13</v>
      </c>
      <c r="G1040" s="214" t="str">
        <f t="shared" ca="1" si="47"/>
        <v>Due</v>
      </c>
    </row>
    <row r="1041" spans="2:7" ht="30" customHeight="1" x14ac:dyDescent="0.35">
      <c r="B1041" s="169">
        <f>SubmittalSchedule!A1039</f>
        <v>0</v>
      </c>
      <c r="C1041" s="170">
        <f>SubmittalSchedule!B1039</f>
        <v>0</v>
      </c>
      <c r="D1041" s="172">
        <v>0</v>
      </c>
      <c r="E1041" s="171" t="d">
        <f>SubmittalSchedule!C1039</f>
        <v>1899-12-30</v>
      </c>
      <c r="F1041" s="174" t="d">
        <f t="shared" si="46"/>
        <v>1900-01-13</v>
      </c>
      <c r="G1041" s="214" t="str">
        <f t="shared" ca="1" si="47"/>
        <v>Due</v>
      </c>
    </row>
    <row r="1042" spans="2:7" ht="30" customHeight="1" x14ac:dyDescent="0.35">
      <c r="B1042" s="169">
        <f>SubmittalSchedule!A1040</f>
        <v>0</v>
      </c>
      <c r="C1042" s="170">
        <f>SubmittalSchedule!B1040</f>
        <v>0</v>
      </c>
      <c r="D1042" s="172">
        <v>0</v>
      </c>
      <c r="E1042" s="171" t="d">
        <f>SubmittalSchedule!C1040</f>
        <v>1899-12-30</v>
      </c>
      <c r="F1042" s="174" t="d">
        <f t="shared" si="46"/>
        <v>1900-01-13</v>
      </c>
      <c r="G1042" s="214" t="str">
        <f t="shared" ca="1" si="47"/>
        <v>Due</v>
      </c>
    </row>
    <row r="1043" spans="2:7" ht="30" customHeight="1" x14ac:dyDescent="0.35">
      <c r="B1043" s="169">
        <f>SubmittalSchedule!A1041</f>
        <v>0</v>
      </c>
      <c r="C1043" s="170">
        <f>SubmittalSchedule!B1041</f>
        <v>0</v>
      </c>
      <c r="D1043" s="172">
        <v>0</v>
      </c>
      <c r="E1043" s="171" t="d">
        <f>SubmittalSchedule!C1041</f>
        <v>1899-12-30</v>
      </c>
      <c r="F1043" s="174" t="d">
        <f t="shared" si="46"/>
        <v>1900-01-13</v>
      </c>
      <c r="G1043" s="214" t="str">
        <f t="shared" ca="1" si="47"/>
        <v>Due</v>
      </c>
    </row>
    <row r="1044" spans="2:7" ht="30" customHeight="1" x14ac:dyDescent="0.35">
      <c r="B1044" s="169">
        <f>SubmittalSchedule!A1042</f>
        <v>0</v>
      </c>
      <c r="C1044" s="170">
        <f>SubmittalSchedule!B1042</f>
        <v>0</v>
      </c>
      <c r="D1044" s="172">
        <v>0</v>
      </c>
      <c r="E1044" s="171" t="d">
        <f>SubmittalSchedule!C1042</f>
        <v>1899-12-30</v>
      </c>
      <c r="F1044" s="174" t="d">
        <f t="shared" si="46"/>
        <v>1900-01-13</v>
      </c>
      <c r="G1044" s="214" t="str">
        <f t="shared" ca="1" si="47"/>
        <v>Due</v>
      </c>
    </row>
    <row r="1045" spans="2:7" ht="30" customHeight="1" x14ac:dyDescent="0.35">
      <c r="B1045" s="169">
        <f>SubmittalSchedule!A1043</f>
        <v>0</v>
      </c>
      <c r="C1045" s="170">
        <f>SubmittalSchedule!B1043</f>
        <v>0</v>
      </c>
      <c r="D1045" s="172">
        <v>0</v>
      </c>
      <c r="E1045" s="171" t="d">
        <f>SubmittalSchedule!C1043</f>
        <v>1899-12-30</v>
      </c>
      <c r="F1045" s="174" t="d">
        <f t="shared" si="46"/>
        <v>1900-01-13</v>
      </c>
      <c r="G1045" s="214" t="str">
        <f t="shared" ca="1" si="47"/>
        <v>Due</v>
      </c>
    </row>
    <row r="1046" spans="2:7" ht="30" customHeight="1" x14ac:dyDescent="0.35">
      <c r="B1046" s="169">
        <f>SubmittalSchedule!A1044</f>
        <v>0</v>
      </c>
      <c r="C1046" s="170">
        <f>SubmittalSchedule!B1044</f>
        <v>0</v>
      </c>
      <c r="D1046" s="172">
        <v>0</v>
      </c>
      <c r="E1046" s="171" t="d">
        <f>SubmittalSchedule!C1044</f>
        <v>1899-12-30</v>
      </c>
      <c r="F1046" s="174" t="d">
        <f t="shared" si="46"/>
        <v>1900-01-13</v>
      </c>
      <c r="G1046" s="214" t="str">
        <f t="shared" ca="1" si="47"/>
        <v>Due</v>
      </c>
    </row>
    <row r="1047" spans="2:7" ht="30" customHeight="1" x14ac:dyDescent="0.35">
      <c r="B1047" s="169">
        <f>SubmittalSchedule!A1045</f>
        <v>0</v>
      </c>
      <c r="C1047" s="170">
        <f>SubmittalSchedule!B1045</f>
        <v>0</v>
      </c>
      <c r="D1047" s="172">
        <v>0</v>
      </c>
      <c r="E1047" s="171" t="d">
        <f>SubmittalSchedule!C1045</f>
        <v>1899-12-30</v>
      </c>
      <c r="F1047" s="174" t="d">
        <f t="shared" si="46"/>
        <v>1900-01-13</v>
      </c>
      <c r="G1047" s="214" t="str">
        <f t="shared" ca="1" si="47"/>
        <v>Due</v>
      </c>
    </row>
    <row r="1048" spans="2:7" ht="30" customHeight="1" x14ac:dyDescent="0.35">
      <c r="B1048" s="169">
        <f>SubmittalSchedule!A1046</f>
        <v>0</v>
      </c>
      <c r="C1048" s="170">
        <f>SubmittalSchedule!B1046</f>
        <v>0</v>
      </c>
      <c r="D1048" s="172">
        <v>0</v>
      </c>
      <c r="E1048" s="171" t="d">
        <f>SubmittalSchedule!C1046</f>
        <v>1899-12-30</v>
      </c>
      <c r="F1048" s="174" t="d">
        <f t="shared" si="46"/>
        <v>1900-01-13</v>
      </c>
      <c r="G1048" s="214" t="str">
        <f t="shared" ca="1" si="47"/>
        <v>Due</v>
      </c>
    </row>
    <row r="1049" spans="2:7" ht="30" customHeight="1" x14ac:dyDescent="0.35">
      <c r="B1049" s="169">
        <f>SubmittalSchedule!A1047</f>
        <v>0</v>
      </c>
      <c r="C1049" s="170">
        <f>SubmittalSchedule!B1047</f>
        <v>0</v>
      </c>
      <c r="D1049" s="172">
        <v>0</v>
      </c>
      <c r="E1049" s="171" t="d">
        <f>SubmittalSchedule!C1047</f>
        <v>1899-12-30</v>
      </c>
      <c r="F1049" s="174" t="d">
        <f t="shared" si="46"/>
        <v>1900-01-13</v>
      </c>
      <c r="G1049" s="214" t="str">
        <f t="shared" ca="1" si="47"/>
        <v>Due</v>
      </c>
    </row>
    <row r="1050" spans="2:7" ht="30" customHeight="1" x14ac:dyDescent="0.35">
      <c r="B1050" s="169">
        <f>SubmittalSchedule!A1048</f>
        <v>0</v>
      </c>
      <c r="C1050" s="170">
        <f>SubmittalSchedule!B1048</f>
        <v>0</v>
      </c>
      <c r="D1050" s="172">
        <v>0</v>
      </c>
      <c r="E1050" s="171" t="d">
        <f>SubmittalSchedule!C1048</f>
        <v>1899-12-30</v>
      </c>
      <c r="F1050" s="174" t="d">
        <f t="shared" si="46"/>
        <v>1900-01-13</v>
      </c>
      <c r="G1050" s="214" t="str">
        <f t="shared" ca="1" si="47"/>
        <v>Due</v>
      </c>
    </row>
    <row r="1051" spans="2:7" ht="30" customHeight="1" x14ac:dyDescent="0.35">
      <c r="B1051" s="169">
        <f>SubmittalSchedule!A1049</f>
        <v>0</v>
      </c>
      <c r="C1051" s="170">
        <f>SubmittalSchedule!B1049</f>
        <v>0</v>
      </c>
      <c r="D1051" s="172">
        <v>0</v>
      </c>
      <c r="E1051" s="171" t="d">
        <f>SubmittalSchedule!C1049</f>
        <v>1899-12-30</v>
      </c>
      <c r="F1051" s="174" t="d">
        <f t="shared" si="46"/>
        <v>1900-01-13</v>
      </c>
      <c r="G1051" s="214" t="str">
        <f t="shared" ca="1" si="47"/>
        <v>Due</v>
      </c>
    </row>
    <row r="1052" spans="2:7" ht="30" customHeight="1" x14ac:dyDescent="0.35">
      <c r="B1052" s="169">
        <f>SubmittalSchedule!A1050</f>
        <v>0</v>
      </c>
      <c r="C1052" s="170">
        <f>SubmittalSchedule!B1050</f>
        <v>0</v>
      </c>
      <c r="D1052" s="172">
        <v>0</v>
      </c>
      <c r="E1052" s="171" t="d">
        <f>SubmittalSchedule!C1050</f>
        <v>1899-12-30</v>
      </c>
      <c r="F1052" s="174" t="d">
        <f t="shared" si="46"/>
        <v>1900-01-13</v>
      </c>
      <c r="G1052" s="214" t="str">
        <f t="shared" ca="1" si="47"/>
        <v>Due</v>
      </c>
    </row>
    <row r="1053" spans="2:7" ht="30" customHeight="1" x14ac:dyDescent="0.35">
      <c r="B1053" s="169">
        <f>SubmittalSchedule!A1051</f>
        <v>0</v>
      </c>
      <c r="C1053" s="170">
        <f>SubmittalSchedule!B1051</f>
        <v>0</v>
      </c>
      <c r="D1053" s="172">
        <v>0</v>
      </c>
      <c r="E1053" s="171" t="d">
        <f>SubmittalSchedule!C1051</f>
        <v>1899-12-30</v>
      </c>
      <c r="F1053" s="174" t="d">
        <f t="shared" si="46"/>
        <v>1900-01-13</v>
      </c>
      <c r="G1053" s="214" t="str">
        <f t="shared" ca="1" si="47"/>
        <v>Due</v>
      </c>
    </row>
    <row r="1054" spans="2:7" ht="30" customHeight="1" x14ac:dyDescent="0.35">
      <c r="B1054" s="169">
        <f>SubmittalSchedule!A1052</f>
        <v>0</v>
      </c>
      <c r="C1054" s="170">
        <f>SubmittalSchedule!B1052</f>
        <v>0</v>
      </c>
      <c r="D1054" s="172">
        <v>0</v>
      </c>
      <c r="E1054" s="171" t="d">
        <f>SubmittalSchedule!C1052</f>
        <v>1899-12-30</v>
      </c>
      <c r="F1054" s="174" t="d">
        <f t="shared" si="46"/>
        <v>1900-01-13</v>
      </c>
      <c r="G1054" s="214" t="str">
        <f t="shared" ca="1" si="47"/>
        <v>Due</v>
      </c>
    </row>
    <row r="1055" spans="2:7" ht="30" customHeight="1" x14ac:dyDescent="0.35">
      <c r="B1055" s="169">
        <f>SubmittalSchedule!A1053</f>
        <v>0</v>
      </c>
      <c r="C1055" s="170">
        <f>SubmittalSchedule!B1053</f>
        <v>0</v>
      </c>
      <c r="D1055" s="172">
        <v>0</v>
      </c>
      <c r="E1055" s="171" t="d">
        <f>SubmittalSchedule!C1053</f>
        <v>1899-12-30</v>
      </c>
      <c r="F1055" s="174" t="d">
        <f t="shared" si="46"/>
        <v>1900-01-13</v>
      </c>
      <c r="G1055" s="214" t="str">
        <f t="shared" ca="1" si="47"/>
        <v>Due</v>
      </c>
    </row>
    <row r="1056" spans="2:7" ht="30" customHeight="1" x14ac:dyDescent="0.35">
      <c r="B1056" s="169">
        <f>SubmittalSchedule!A1054</f>
        <v>0</v>
      </c>
      <c r="C1056" s="170">
        <f>SubmittalSchedule!B1054</f>
        <v>0</v>
      </c>
      <c r="D1056" s="172">
        <v>0</v>
      </c>
      <c r="E1056" s="171" t="d">
        <f>SubmittalSchedule!C1054</f>
        <v>1899-12-30</v>
      </c>
      <c r="F1056" s="174" t="d">
        <f t="shared" si="46"/>
        <v>1900-01-13</v>
      </c>
      <c r="G1056" s="214" t="str">
        <f t="shared" ca="1" si="47"/>
        <v>Due</v>
      </c>
    </row>
    <row r="1057" spans="2:7" ht="30" customHeight="1" x14ac:dyDescent="0.35">
      <c r="B1057" s="169">
        <f>SubmittalSchedule!A1055</f>
        <v>0</v>
      </c>
      <c r="C1057" s="170">
        <f>SubmittalSchedule!B1055</f>
        <v>0</v>
      </c>
      <c r="D1057" s="172">
        <v>0</v>
      </c>
      <c r="E1057" s="171" t="d">
        <f>SubmittalSchedule!C1055</f>
        <v>1899-12-30</v>
      </c>
      <c r="F1057" s="174" t="d">
        <f t="shared" si="46"/>
        <v>1900-01-13</v>
      </c>
      <c r="G1057" s="214" t="str">
        <f t="shared" ca="1" si="47"/>
        <v>Due</v>
      </c>
    </row>
    <row r="1058" spans="2:7" ht="30" customHeight="1" x14ac:dyDescent="0.35">
      <c r="B1058" s="169">
        <f>SubmittalSchedule!A1056</f>
        <v>0</v>
      </c>
      <c r="C1058" s="170">
        <f>SubmittalSchedule!B1056</f>
        <v>0</v>
      </c>
      <c r="D1058" s="172">
        <v>0</v>
      </c>
      <c r="E1058" s="171" t="d">
        <f>SubmittalSchedule!C1056</f>
        <v>1899-12-30</v>
      </c>
      <c r="F1058" s="174" t="d">
        <f t="shared" si="46"/>
        <v>1900-01-13</v>
      </c>
      <c r="G1058" s="214" t="str">
        <f t="shared" ca="1" si="47"/>
        <v>Due</v>
      </c>
    </row>
    <row r="1059" spans="2:7" ht="30" customHeight="1" x14ac:dyDescent="0.35">
      <c r="B1059" s="169">
        <f>SubmittalSchedule!A1057</f>
        <v>0</v>
      </c>
      <c r="C1059" s="170">
        <f>SubmittalSchedule!B1057</f>
        <v>0</v>
      </c>
      <c r="D1059" s="172">
        <v>0</v>
      </c>
      <c r="E1059" s="171" t="d">
        <f>SubmittalSchedule!C1057</f>
        <v>1899-12-30</v>
      </c>
      <c r="F1059" s="174" t="d">
        <f t="shared" si="46"/>
        <v>1900-01-13</v>
      </c>
      <c r="G1059" s="214" t="str">
        <f t="shared" ca="1" si="47"/>
        <v>Due</v>
      </c>
    </row>
    <row r="1060" spans="2:7" ht="30" customHeight="1" x14ac:dyDescent="0.35">
      <c r="B1060" s="169">
        <f>SubmittalSchedule!A1058</f>
        <v>0</v>
      </c>
      <c r="C1060" s="170">
        <f>SubmittalSchedule!B1058</f>
        <v>0</v>
      </c>
      <c r="D1060" s="172">
        <v>0</v>
      </c>
      <c r="E1060" s="171" t="d">
        <f>SubmittalSchedule!C1058</f>
        <v>1899-12-30</v>
      </c>
      <c r="F1060" s="174" t="d">
        <f t="shared" si="46"/>
        <v>1900-01-13</v>
      </c>
      <c r="G1060" s="214" t="str">
        <f t="shared" ca="1" si="47"/>
        <v>Due</v>
      </c>
    </row>
    <row r="1061" spans="2:7" ht="30" customHeight="1" x14ac:dyDescent="0.35">
      <c r="B1061" s="169">
        <f>SubmittalSchedule!A1059</f>
        <v>0</v>
      </c>
      <c r="C1061" s="170">
        <f>SubmittalSchedule!B1059</f>
        <v>0</v>
      </c>
      <c r="D1061" s="172">
        <v>0</v>
      </c>
      <c r="E1061" s="171" t="d">
        <f>SubmittalSchedule!C1059</f>
        <v>1899-12-30</v>
      </c>
      <c r="F1061" s="174" t="d">
        <f t="shared" si="46"/>
        <v>1900-01-13</v>
      </c>
      <c r="G1061" s="214" t="str">
        <f t="shared" ca="1" si="47"/>
        <v>Due</v>
      </c>
    </row>
    <row r="1062" spans="2:7" ht="30" customHeight="1" x14ac:dyDescent="0.35">
      <c r="B1062" s="169">
        <f>SubmittalSchedule!A1060</f>
        <v>0</v>
      </c>
      <c r="C1062" s="170">
        <f>SubmittalSchedule!B1060</f>
        <v>0</v>
      </c>
      <c r="D1062" s="172">
        <v>0</v>
      </c>
      <c r="E1062" s="171" t="d">
        <f>SubmittalSchedule!C1060</f>
        <v>1899-12-30</v>
      </c>
      <c r="F1062" s="174" t="d">
        <f t="shared" si="46"/>
        <v>1900-01-13</v>
      </c>
      <c r="G1062" s="214" t="str">
        <f t="shared" ca="1" si="47"/>
        <v>Due</v>
      </c>
    </row>
    <row r="1063" spans="2:7" ht="30" customHeight="1" x14ac:dyDescent="0.35">
      <c r="B1063" s="169">
        <f>SubmittalSchedule!A1061</f>
        <v>0</v>
      </c>
      <c r="C1063" s="170">
        <f>SubmittalSchedule!B1061</f>
        <v>0</v>
      </c>
      <c r="D1063" s="172">
        <v>0</v>
      </c>
      <c r="E1063" s="171" t="d">
        <f>SubmittalSchedule!C1061</f>
        <v>1899-12-30</v>
      </c>
      <c r="F1063" s="174" t="d">
        <f t="shared" si="46"/>
        <v>1900-01-13</v>
      </c>
      <c r="G1063" s="214" t="str">
        <f t="shared" ca="1" si="47"/>
        <v>Due</v>
      </c>
    </row>
    <row r="1064" spans="2:7" ht="30" customHeight="1" x14ac:dyDescent="0.35">
      <c r="B1064" s="169">
        <f>SubmittalSchedule!A1062</f>
        <v>0</v>
      </c>
      <c r="C1064" s="170">
        <f>SubmittalSchedule!B1062</f>
        <v>0</v>
      </c>
      <c r="D1064" s="172">
        <v>0</v>
      </c>
      <c r="E1064" s="171" t="d">
        <f>SubmittalSchedule!C1062</f>
        <v>1899-12-30</v>
      </c>
      <c r="F1064" s="174" t="d">
        <f t="shared" si="46"/>
        <v>1900-01-13</v>
      </c>
      <c r="G1064" s="214" t="str">
        <f t="shared" ca="1" si="47"/>
        <v>Due</v>
      </c>
    </row>
    <row r="1065" spans="2:7" ht="30" customHeight="1" x14ac:dyDescent="0.35">
      <c r="B1065" s="169">
        <f>SubmittalSchedule!A1063</f>
        <v>0</v>
      </c>
      <c r="C1065" s="170">
        <f>SubmittalSchedule!B1063</f>
        <v>0</v>
      </c>
      <c r="D1065" s="172">
        <v>0</v>
      </c>
      <c r="E1065" s="171" t="d">
        <f>SubmittalSchedule!C1063</f>
        <v>1899-12-30</v>
      </c>
      <c r="F1065" s="174" t="d">
        <f t="shared" si="46"/>
        <v>1900-01-13</v>
      </c>
      <c r="G1065" s="214" t="str">
        <f t="shared" ca="1" si="47"/>
        <v>Due</v>
      </c>
    </row>
    <row r="1066" spans="2:7" ht="30" customHeight="1" x14ac:dyDescent="0.35">
      <c r="B1066" s="169">
        <f>SubmittalSchedule!A1064</f>
        <v>0</v>
      </c>
      <c r="C1066" s="170">
        <f>SubmittalSchedule!B1064</f>
        <v>0</v>
      </c>
      <c r="D1066" s="172">
        <v>0</v>
      </c>
      <c r="E1066" s="171" t="d">
        <f>SubmittalSchedule!C1064</f>
        <v>1899-12-30</v>
      </c>
      <c r="F1066" s="174" t="d">
        <f t="shared" si="46"/>
        <v>1900-01-13</v>
      </c>
      <c r="G1066" s="214" t="str">
        <f t="shared" ca="1" si="47"/>
        <v>Due</v>
      </c>
    </row>
    <row r="1067" spans="2:7" ht="30" customHeight="1" x14ac:dyDescent="0.35">
      <c r="B1067" s="169">
        <f>SubmittalSchedule!A1065</f>
        <v>0</v>
      </c>
      <c r="C1067" s="170">
        <f>SubmittalSchedule!B1065</f>
        <v>0</v>
      </c>
      <c r="D1067" s="172">
        <v>0</v>
      </c>
      <c r="E1067" s="171" t="d">
        <f>SubmittalSchedule!C1065</f>
        <v>1899-12-30</v>
      </c>
      <c r="F1067" s="174" t="d">
        <f t="shared" si="46"/>
        <v>1900-01-13</v>
      </c>
      <c r="G1067" s="214" t="str">
        <f t="shared" ca="1" si="47"/>
        <v>Due</v>
      </c>
    </row>
    <row r="1068" spans="2:7" ht="30" customHeight="1" x14ac:dyDescent="0.35">
      <c r="B1068" s="169">
        <f>SubmittalSchedule!A1066</f>
        <v>0</v>
      </c>
      <c r="C1068" s="170">
        <f>SubmittalSchedule!B1066</f>
        <v>0</v>
      </c>
      <c r="D1068" s="172">
        <v>0</v>
      </c>
      <c r="E1068" s="171" t="d">
        <f>SubmittalSchedule!C1066</f>
        <v>1899-12-30</v>
      </c>
      <c r="F1068" s="174" t="d">
        <f t="shared" si="46"/>
        <v>1900-01-13</v>
      </c>
      <c r="G1068" s="214" t="str">
        <f t="shared" ca="1" si="47"/>
        <v>Due</v>
      </c>
    </row>
    <row r="1069" spans="2:7" ht="30" customHeight="1" x14ac:dyDescent="0.35">
      <c r="B1069" s="169">
        <f>SubmittalSchedule!A1067</f>
        <v>0</v>
      </c>
      <c r="C1069" s="170">
        <f>SubmittalSchedule!B1067</f>
        <v>0</v>
      </c>
      <c r="D1069" s="172">
        <v>0</v>
      </c>
      <c r="E1069" s="171" t="d">
        <f>SubmittalSchedule!C1067</f>
        <v>1899-12-30</v>
      </c>
      <c r="F1069" s="174" t="d">
        <f t="shared" si="46"/>
        <v>1900-01-13</v>
      </c>
      <c r="G1069" s="214" t="str">
        <f t="shared" ca="1" si="47"/>
        <v>Due</v>
      </c>
    </row>
    <row r="1070" spans="2:7" ht="30" customHeight="1" x14ac:dyDescent="0.35">
      <c r="B1070" s="169">
        <f>SubmittalSchedule!A1068</f>
        <v>0</v>
      </c>
      <c r="C1070" s="170">
        <f>SubmittalSchedule!B1068</f>
        <v>0</v>
      </c>
      <c r="D1070" s="172">
        <v>0</v>
      </c>
      <c r="E1070" s="171" t="d">
        <f>SubmittalSchedule!C1068</f>
        <v>1899-12-30</v>
      </c>
      <c r="F1070" s="174" t="d">
        <f t="shared" si="46"/>
        <v>1900-01-13</v>
      </c>
      <c r="G1070" s="214" t="str">
        <f t="shared" ca="1" si="47"/>
        <v>Due</v>
      </c>
    </row>
    <row r="1071" spans="2:7" ht="30" customHeight="1" x14ac:dyDescent="0.35">
      <c r="B1071" s="169">
        <f>SubmittalSchedule!A1069</f>
        <v>0</v>
      </c>
      <c r="C1071" s="170">
        <f>SubmittalSchedule!B1069</f>
        <v>0</v>
      </c>
      <c r="D1071" s="172">
        <v>0</v>
      </c>
      <c r="E1071" s="171" t="d">
        <f>SubmittalSchedule!C1069</f>
        <v>1899-12-30</v>
      </c>
      <c r="F1071" s="174" t="d">
        <f t="shared" si="46"/>
        <v>1900-01-13</v>
      </c>
      <c r="G1071" s="214" t="str">
        <f t="shared" ca="1" si="47"/>
        <v>Due</v>
      </c>
    </row>
    <row r="1072" spans="2:7" ht="30" customHeight="1" x14ac:dyDescent="0.35">
      <c r="B1072" s="169">
        <f>SubmittalSchedule!A1070</f>
        <v>0</v>
      </c>
      <c r="C1072" s="170">
        <f>SubmittalSchedule!B1070</f>
        <v>0</v>
      </c>
      <c r="D1072" s="172">
        <v>0</v>
      </c>
      <c r="E1072" s="171" t="d">
        <f>SubmittalSchedule!C1070</f>
        <v>1899-12-30</v>
      </c>
      <c r="F1072" s="174" t="d">
        <f t="shared" si="46"/>
        <v>1900-01-13</v>
      </c>
      <c r="G1072" s="214" t="str">
        <f t="shared" ca="1" si="47"/>
        <v>Due</v>
      </c>
    </row>
    <row r="1073" spans="2:7" ht="30" customHeight="1" x14ac:dyDescent="0.35">
      <c r="B1073" s="169">
        <f>SubmittalSchedule!A1071</f>
        <v>0</v>
      </c>
      <c r="C1073" s="170">
        <f>SubmittalSchedule!B1071</f>
        <v>0</v>
      </c>
      <c r="D1073" s="172">
        <v>0</v>
      </c>
      <c r="E1073" s="171" t="d">
        <f>SubmittalSchedule!C1071</f>
        <v>1899-12-30</v>
      </c>
      <c r="F1073" s="174" t="d">
        <f t="shared" si="46"/>
        <v>1900-01-13</v>
      </c>
      <c r="G1073" s="214" t="str">
        <f t="shared" ca="1" si="47"/>
        <v>Due</v>
      </c>
    </row>
    <row r="1074" spans="2:7" ht="30" customHeight="1" x14ac:dyDescent="0.35">
      <c r="B1074" s="169">
        <f>SubmittalSchedule!A1072</f>
        <v>0</v>
      </c>
      <c r="C1074" s="170">
        <f>SubmittalSchedule!B1072</f>
        <v>0</v>
      </c>
      <c r="D1074" s="172">
        <v>0</v>
      </c>
      <c r="E1074" s="171" t="d">
        <f>SubmittalSchedule!C1072</f>
        <v>1899-12-30</v>
      </c>
      <c r="F1074" s="174" t="d">
        <f t="shared" ref="F1074:F1137" si="48">E1074+14</f>
        <v>1900-01-13</v>
      </c>
      <c r="G1074" s="214" t="str">
        <f t="shared" ca="1" si="47"/>
        <v>Due</v>
      </c>
    </row>
    <row r="1075" spans="2:7" ht="30" customHeight="1" x14ac:dyDescent="0.35">
      <c r="B1075" s="169">
        <f>SubmittalSchedule!A1073</f>
        <v>0</v>
      </c>
      <c r="C1075" s="170">
        <f>SubmittalSchedule!B1073</f>
        <v>0</v>
      </c>
      <c r="D1075" s="172">
        <v>0</v>
      </c>
      <c r="E1075" s="171" t="d">
        <f>SubmittalSchedule!C1073</f>
        <v>1899-12-30</v>
      </c>
      <c r="F1075" s="174" t="d">
        <f t="shared" si="48"/>
        <v>1900-01-13</v>
      </c>
      <c r="G1075" s="214" t="str">
        <f t="shared" ca="1" si="47"/>
        <v>Due</v>
      </c>
    </row>
    <row r="1076" spans="2:7" ht="30" customHeight="1" x14ac:dyDescent="0.35">
      <c r="B1076" s="169">
        <f>SubmittalSchedule!A1074</f>
        <v>0</v>
      </c>
      <c r="C1076" s="170">
        <f>SubmittalSchedule!B1074</f>
        <v>0</v>
      </c>
      <c r="D1076" s="172">
        <v>0</v>
      </c>
      <c r="E1076" s="171" t="d">
        <f>SubmittalSchedule!C1074</f>
        <v>1899-12-30</v>
      </c>
      <c r="F1076" s="174" t="d">
        <f t="shared" si="48"/>
        <v>1900-01-13</v>
      </c>
      <c r="G1076" s="214" t="str">
        <f t="shared" ca="1" si="47"/>
        <v>Due</v>
      </c>
    </row>
    <row r="1077" spans="2:7" ht="30" customHeight="1" x14ac:dyDescent="0.35">
      <c r="B1077" s="169">
        <f>SubmittalSchedule!A1075</f>
        <v>0</v>
      </c>
      <c r="C1077" s="170">
        <f>SubmittalSchedule!B1075</f>
        <v>0</v>
      </c>
      <c r="D1077" s="172">
        <v>0</v>
      </c>
      <c r="E1077" s="171" t="d">
        <f>SubmittalSchedule!C1075</f>
        <v>1899-12-30</v>
      </c>
      <c r="F1077" s="174" t="d">
        <f t="shared" si="48"/>
        <v>1900-01-13</v>
      </c>
      <c r="G1077" s="214" t="str">
        <f t="shared" ca="1" si="47"/>
        <v>Due</v>
      </c>
    </row>
    <row r="1078" spans="2:7" ht="30" customHeight="1" x14ac:dyDescent="0.35">
      <c r="B1078" s="169">
        <f>SubmittalSchedule!A1076</f>
        <v>0</v>
      </c>
      <c r="C1078" s="170">
        <f>SubmittalSchedule!B1076</f>
        <v>0</v>
      </c>
      <c r="D1078" s="172">
        <v>0</v>
      </c>
      <c r="E1078" s="171" t="d">
        <f>SubmittalSchedule!C1076</f>
        <v>1899-12-30</v>
      </c>
      <c r="F1078" s="174" t="d">
        <f t="shared" si="48"/>
        <v>1900-01-13</v>
      </c>
      <c r="G1078" s="214" t="str">
        <f t="shared" ca="1" si="47"/>
        <v>Due</v>
      </c>
    </row>
    <row r="1079" spans="2:7" ht="30" customHeight="1" x14ac:dyDescent="0.35">
      <c r="B1079" s="169">
        <f>SubmittalSchedule!A1077</f>
        <v>0</v>
      </c>
      <c r="C1079" s="170">
        <f>SubmittalSchedule!B1077</f>
        <v>0</v>
      </c>
      <c r="D1079" s="172">
        <v>0</v>
      </c>
      <c r="E1079" s="171" t="d">
        <f>SubmittalSchedule!C1077</f>
        <v>1899-12-30</v>
      </c>
      <c r="F1079" s="174" t="d">
        <f t="shared" si="48"/>
        <v>1900-01-13</v>
      </c>
      <c r="G1079" s="214" t="str">
        <f t="shared" ca="1" si="47"/>
        <v>Due</v>
      </c>
    </row>
    <row r="1080" spans="2:7" ht="30" customHeight="1" x14ac:dyDescent="0.35">
      <c r="B1080" s="169">
        <f>SubmittalSchedule!A1078</f>
        <v>0</v>
      </c>
      <c r="C1080" s="170">
        <f>SubmittalSchedule!B1078</f>
        <v>0</v>
      </c>
      <c r="D1080" s="172">
        <v>0</v>
      </c>
      <c r="E1080" s="171" t="d">
        <f>SubmittalSchedule!C1078</f>
        <v>1899-12-30</v>
      </c>
      <c r="F1080" s="174" t="d">
        <f t="shared" si="48"/>
        <v>1900-01-13</v>
      </c>
      <c r="G1080" s="214" t="str">
        <f t="shared" ca="1" si="47"/>
        <v>Due</v>
      </c>
    </row>
    <row r="1081" spans="2:7" ht="30" customHeight="1" x14ac:dyDescent="0.35">
      <c r="B1081" s="169">
        <f>SubmittalSchedule!A1079</f>
        <v>0</v>
      </c>
      <c r="C1081" s="170">
        <f>SubmittalSchedule!B1079</f>
        <v>0</v>
      </c>
      <c r="D1081" s="172">
        <v>0</v>
      </c>
      <c r="E1081" s="171" t="d">
        <f>SubmittalSchedule!C1079</f>
        <v>1899-12-30</v>
      </c>
      <c r="F1081" s="174" t="d">
        <f t="shared" si="48"/>
        <v>1900-01-13</v>
      </c>
      <c r="G1081" s="214" t="str">
        <f t="shared" ca="1" si="47"/>
        <v>Due</v>
      </c>
    </row>
    <row r="1082" spans="2:7" ht="30" customHeight="1" x14ac:dyDescent="0.35">
      <c r="B1082" s="169">
        <f>SubmittalSchedule!A1080</f>
        <v>0</v>
      </c>
      <c r="C1082" s="170">
        <f>SubmittalSchedule!B1080</f>
        <v>0</v>
      </c>
      <c r="D1082" s="172">
        <v>0</v>
      </c>
      <c r="E1082" s="171" t="d">
        <f>SubmittalSchedule!C1080</f>
        <v>1899-12-30</v>
      </c>
      <c r="F1082" s="174" t="d">
        <f t="shared" si="48"/>
        <v>1900-01-13</v>
      </c>
      <c r="G1082" s="214" t="str">
        <f t="shared" ca="1" si="47"/>
        <v>Due</v>
      </c>
    </row>
    <row r="1083" spans="2:7" ht="30" customHeight="1" x14ac:dyDescent="0.35">
      <c r="B1083" s="169">
        <f>SubmittalSchedule!A1081</f>
        <v>0</v>
      </c>
      <c r="C1083" s="170">
        <f>SubmittalSchedule!B1081</f>
        <v>0</v>
      </c>
      <c r="D1083" s="172">
        <v>0</v>
      </c>
      <c r="E1083" s="171" t="d">
        <f>SubmittalSchedule!C1081</f>
        <v>1899-12-30</v>
      </c>
      <c r="F1083" s="174" t="d">
        <f t="shared" si="48"/>
        <v>1900-01-13</v>
      </c>
      <c r="G1083" s="214" t="str">
        <f t="shared" ca="1" si="47"/>
        <v>Due</v>
      </c>
    </row>
    <row r="1084" spans="2:7" ht="30" customHeight="1" x14ac:dyDescent="0.35">
      <c r="B1084" s="169">
        <f>SubmittalSchedule!A1082</f>
        <v>0</v>
      </c>
      <c r="C1084" s="170">
        <f>SubmittalSchedule!B1082</f>
        <v>0</v>
      </c>
      <c r="D1084" s="172">
        <v>0</v>
      </c>
      <c r="E1084" s="171" t="d">
        <f>SubmittalSchedule!C1082</f>
        <v>1899-12-30</v>
      </c>
      <c r="F1084" s="174" t="d">
        <f t="shared" si="48"/>
        <v>1900-01-13</v>
      </c>
      <c r="G1084" s="214" t="str">
        <f t="shared" ca="1" si="47"/>
        <v>Due</v>
      </c>
    </row>
    <row r="1085" spans="2:7" ht="30" customHeight="1" x14ac:dyDescent="0.35">
      <c r="B1085" s="169">
        <f>SubmittalSchedule!A1083</f>
        <v>0</v>
      </c>
      <c r="C1085" s="170">
        <f>SubmittalSchedule!B1083</f>
        <v>0</v>
      </c>
      <c r="D1085" s="172">
        <v>0</v>
      </c>
      <c r="E1085" s="171" t="d">
        <f>SubmittalSchedule!C1083</f>
        <v>1899-12-30</v>
      </c>
      <c r="F1085" s="174" t="d">
        <f t="shared" si="48"/>
        <v>1900-01-13</v>
      </c>
      <c r="G1085" s="214" t="str">
        <f t="shared" ca="1" si="47"/>
        <v>Due</v>
      </c>
    </row>
    <row r="1086" spans="2:7" ht="30" customHeight="1" x14ac:dyDescent="0.35">
      <c r="B1086" s="169">
        <f>SubmittalSchedule!A1084</f>
        <v>0</v>
      </c>
      <c r="C1086" s="170">
        <f>SubmittalSchedule!B1084</f>
        <v>0</v>
      </c>
      <c r="D1086" s="172">
        <v>0</v>
      </c>
      <c r="E1086" s="171" t="d">
        <f>SubmittalSchedule!C1084</f>
        <v>1899-12-30</v>
      </c>
      <c r="F1086" s="174" t="d">
        <f t="shared" si="48"/>
        <v>1900-01-13</v>
      </c>
      <c r="G1086" s="214" t="str">
        <f t="shared" ca="1" si="47"/>
        <v>Due</v>
      </c>
    </row>
    <row r="1087" spans="2:7" ht="30" customHeight="1" x14ac:dyDescent="0.35">
      <c r="B1087" s="169">
        <f>SubmittalSchedule!A1085</f>
        <v>0</v>
      </c>
      <c r="C1087" s="170">
        <f>SubmittalSchedule!B1085</f>
        <v>0</v>
      </c>
      <c r="D1087" s="172">
        <v>0</v>
      </c>
      <c r="E1087" s="171" t="d">
        <f>SubmittalSchedule!C1085</f>
        <v>1899-12-30</v>
      </c>
      <c r="F1087" s="174" t="d">
        <f t="shared" si="48"/>
        <v>1900-01-13</v>
      </c>
      <c r="G1087" s="214" t="str">
        <f t="shared" ca="1" si="47"/>
        <v>Due</v>
      </c>
    </row>
    <row r="1088" spans="2:7" ht="30" customHeight="1" x14ac:dyDescent="0.35">
      <c r="B1088" s="169">
        <f>SubmittalSchedule!A1086</f>
        <v>0</v>
      </c>
      <c r="C1088" s="170">
        <f>SubmittalSchedule!B1086</f>
        <v>0</v>
      </c>
      <c r="D1088" s="172">
        <v>0</v>
      </c>
      <c r="E1088" s="171" t="d">
        <f>SubmittalSchedule!C1086</f>
        <v>1899-12-30</v>
      </c>
      <c r="F1088" s="174" t="d">
        <f t="shared" si="48"/>
        <v>1900-01-13</v>
      </c>
      <c r="G1088" s="214" t="str">
        <f t="shared" ca="1" si="47"/>
        <v>Due</v>
      </c>
    </row>
    <row r="1089" spans="2:7" ht="30" customHeight="1" x14ac:dyDescent="0.35">
      <c r="B1089" s="169">
        <f>SubmittalSchedule!A1087</f>
        <v>0</v>
      </c>
      <c r="C1089" s="170">
        <f>SubmittalSchedule!B1087</f>
        <v>0</v>
      </c>
      <c r="D1089" s="172">
        <v>0</v>
      </c>
      <c r="E1089" s="171" t="d">
        <f>SubmittalSchedule!C1087</f>
        <v>1899-12-30</v>
      </c>
      <c r="F1089" s="174" t="d">
        <f t="shared" si="48"/>
        <v>1900-01-13</v>
      </c>
      <c r="G1089" s="214" t="str">
        <f t="shared" ca="1" si="47"/>
        <v>Due</v>
      </c>
    </row>
    <row r="1090" spans="2:7" ht="30" customHeight="1" x14ac:dyDescent="0.35">
      <c r="B1090" s="169">
        <f>SubmittalSchedule!A1088</f>
        <v>0</v>
      </c>
      <c r="C1090" s="170">
        <f>SubmittalSchedule!B1088</f>
        <v>0</v>
      </c>
      <c r="D1090" s="172">
        <v>0</v>
      </c>
      <c r="E1090" s="171" t="d">
        <f>SubmittalSchedule!C1088</f>
        <v>1899-12-30</v>
      </c>
      <c r="F1090" s="174" t="d">
        <f t="shared" si="48"/>
        <v>1900-01-13</v>
      </c>
      <c r="G1090" s="214" t="str">
        <f t="shared" ca="1" si="47"/>
        <v>Due</v>
      </c>
    </row>
    <row r="1091" spans="2:7" ht="30" customHeight="1" x14ac:dyDescent="0.35">
      <c r="B1091" s="169">
        <f>SubmittalSchedule!A1089</f>
        <v>0</v>
      </c>
      <c r="C1091" s="170">
        <f>SubmittalSchedule!B1089</f>
        <v>0</v>
      </c>
      <c r="D1091" s="172">
        <v>0</v>
      </c>
      <c r="E1091" s="171" t="d">
        <f>SubmittalSchedule!C1089</f>
        <v>1899-12-30</v>
      </c>
      <c r="F1091" s="174" t="d">
        <f t="shared" si="48"/>
        <v>1900-01-13</v>
      </c>
      <c r="G1091" s="214" t="str">
        <f t="shared" ca="1" si="47"/>
        <v>Due</v>
      </c>
    </row>
    <row r="1092" spans="2:7" ht="30" customHeight="1" x14ac:dyDescent="0.35">
      <c r="B1092" s="169">
        <f>SubmittalSchedule!A1090</f>
        <v>0</v>
      </c>
      <c r="C1092" s="170">
        <f>SubmittalSchedule!B1090</f>
        <v>0</v>
      </c>
      <c r="D1092" s="172">
        <v>0</v>
      </c>
      <c r="E1092" s="171" t="d">
        <f>SubmittalSchedule!C1090</f>
        <v>1899-12-30</v>
      </c>
      <c r="F1092" s="174" t="d">
        <f t="shared" si="48"/>
        <v>1900-01-13</v>
      </c>
      <c r="G1092" s="214" t="str">
        <f t="shared" ca="1" si="47"/>
        <v>Due</v>
      </c>
    </row>
    <row r="1093" spans="2:7" ht="30" customHeight="1" x14ac:dyDescent="0.35">
      <c r="B1093" s="169">
        <f>SubmittalSchedule!A1091</f>
        <v>0</v>
      </c>
      <c r="C1093" s="170">
        <f>SubmittalSchedule!B1091</f>
        <v>0</v>
      </c>
      <c r="D1093" s="172">
        <v>0</v>
      </c>
      <c r="E1093" s="171" t="d">
        <f>SubmittalSchedule!C1091</f>
        <v>1899-12-30</v>
      </c>
      <c r="F1093" s="174" t="d">
        <f t="shared" si="48"/>
        <v>1900-01-13</v>
      </c>
      <c r="G1093" s="214" t="str">
        <f t="shared" ca="1" si="47"/>
        <v>Due</v>
      </c>
    </row>
    <row r="1094" spans="2:7" ht="30" customHeight="1" x14ac:dyDescent="0.35">
      <c r="B1094" s="169">
        <f>SubmittalSchedule!A1092</f>
        <v>0</v>
      </c>
      <c r="C1094" s="170">
        <f>SubmittalSchedule!B1092</f>
        <v>0</v>
      </c>
      <c r="D1094" s="172">
        <v>0</v>
      </c>
      <c r="E1094" s="171" t="d">
        <f>SubmittalSchedule!C1092</f>
        <v>1899-12-30</v>
      </c>
      <c r="F1094" s="174" t="d">
        <f t="shared" si="48"/>
        <v>1900-01-13</v>
      </c>
      <c r="G1094" s="214" t="str">
        <f t="shared" ca="1" si="47"/>
        <v>Due</v>
      </c>
    </row>
    <row r="1095" spans="2:7" ht="30" customHeight="1" x14ac:dyDescent="0.35">
      <c r="B1095" s="169">
        <f>SubmittalSchedule!A1093</f>
        <v>0</v>
      </c>
      <c r="C1095" s="170">
        <f>SubmittalSchedule!B1093</f>
        <v>0</v>
      </c>
      <c r="D1095" s="172">
        <v>0</v>
      </c>
      <c r="E1095" s="171" t="d">
        <f>SubmittalSchedule!C1093</f>
        <v>1899-12-30</v>
      </c>
      <c r="F1095" s="174" t="d">
        <f t="shared" si="48"/>
        <v>1900-01-13</v>
      </c>
      <c r="G1095" s="214" t="str">
        <f t="shared" ca="1" si="47"/>
        <v>Due</v>
      </c>
    </row>
    <row r="1096" spans="2:7" ht="30" customHeight="1" x14ac:dyDescent="0.35">
      <c r="B1096" s="169">
        <f>SubmittalSchedule!A1094</f>
        <v>0</v>
      </c>
      <c r="C1096" s="170">
        <f>SubmittalSchedule!B1094</f>
        <v>0</v>
      </c>
      <c r="D1096" s="172">
        <v>0</v>
      </c>
      <c r="E1096" s="171" t="d">
        <f>SubmittalSchedule!C1094</f>
        <v>1899-12-30</v>
      </c>
      <c r="F1096" s="174" t="d">
        <f t="shared" si="48"/>
        <v>1900-01-13</v>
      </c>
      <c r="G1096" s="214" t="str">
        <f t="shared" ca="1" si="47"/>
        <v>Due</v>
      </c>
    </row>
    <row r="1097" spans="2:7" ht="30" customHeight="1" x14ac:dyDescent="0.35">
      <c r="B1097" s="169">
        <f>SubmittalSchedule!A1095</f>
        <v>0</v>
      </c>
      <c r="C1097" s="170">
        <f>SubmittalSchedule!B1095</f>
        <v>0</v>
      </c>
      <c r="D1097" s="172">
        <v>0</v>
      </c>
      <c r="E1097" s="171" t="d">
        <f>SubmittalSchedule!C1095</f>
        <v>1899-12-30</v>
      </c>
      <c r="F1097" s="174" t="d">
        <f t="shared" si="48"/>
        <v>1900-01-13</v>
      </c>
      <c r="G1097" s="214" t="str">
        <f t="shared" ref="G1097:G1160" ca="1" si="49">IF(E1097 &lt;= TODAY(), "Due", "Not Due")</f>
        <v>Due</v>
      </c>
    </row>
    <row r="1098" spans="2:7" ht="30" customHeight="1" x14ac:dyDescent="0.35">
      <c r="B1098" s="169">
        <f>SubmittalSchedule!A1096</f>
        <v>0</v>
      </c>
      <c r="C1098" s="170">
        <f>SubmittalSchedule!B1096</f>
        <v>0</v>
      </c>
      <c r="D1098" s="172">
        <v>0</v>
      </c>
      <c r="E1098" s="171" t="d">
        <f>SubmittalSchedule!C1096</f>
        <v>1899-12-30</v>
      </c>
      <c r="F1098" s="174" t="d">
        <f t="shared" si="48"/>
        <v>1900-01-13</v>
      </c>
      <c r="G1098" s="214" t="str">
        <f t="shared" ca="1" si="49"/>
        <v>Due</v>
      </c>
    </row>
    <row r="1099" spans="2:7" ht="30" customHeight="1" x14ac:dyDescent="0.35">
      <c r="B1099" s="169">
        <f>SubmittalSchedule!A1097</f>
        <v>0</v>
      </c>
      <c r="C1099" s="170">
        <f>SubmittalSchedule!B1097</f>
        <v>0</v>
      </c>
      <c r="D1099" s="172">
        <v>0</v>
      </c>
      <c r="E1099" s="171" t="d">
        <f>SubmittalSchedule!C1097</f>
        <v>1899-12-30</v>
      </c>
      <c r="F1099" s="174" t="d">
        <f t="shared" si="48"/>
        <v>1900-01-13</v>
      </c>
      <c r="G1099" s="214" t="str">
        <f t="shared" ca="1" si="49"/>
        <v>Due</v>
      </c>
    </row>
    <row r="1100" spans="2:7" ht="30" customHeight="1" x14ac:dyDescent="0.35">
      <c r="B1100" s="169">
        <f>SubmittalSchedule!A1098</f>
        <v>0</v>
      </c>
      <c r="C1100" s="170">
        <f>SubmittalSchedule!B1098</f>
        <v>0</v>
      </c>
      <c r="D1100" s="172">
        <v>0</v>
      </c>
      <c r="E1100" s="171" t="d">
        <f>SubmittalSchedule!C1098</f>
        <v>1899-12-30</v>
      </c>
      <c r="F1100" s="174" t="d">
        <f t="shared" si="48"/>
        <v>1900-01-13</v>
      </c>
      <c r="G1100" s="214" t="str">
        <f t="shared" ca="1" si="49"/>
        <v>Due</v>
      </c>
    </row>
    <row r="1101" spans="2:7" ht="30" customHeight="1" x14ac:dyDescent="0.35">
      <c r="B1101" s="169">
        <f>SubmittalSchedule!A1099</f>
        <v>0</v>
      </c>
      <c r="C1101" s="170">
        <f>SubmittalSchedule!B1099</f>
        <v>0</v>
      </c>
      <c r="D1101" s="172">
        <v>0</v>
      </c>
      <c r="E1101" s="171" t="d">
        <f>SubmittalSchedule!C1099</f>
        <v>1899-12-30</v>
      </c>
      <c r="F1101" s="174" t="d">
        <f t="shared" si="48"/>
        <v>1900-01-13</v>
      </c>
      <c r="G1101" s="214" t="str">
        <f t="shared" ca="1" si="49"/>
        <v>Due</v>
      </c>
    </row>
    <row r="1102" spans="2:7" ht="30" customHeight="1" x14ac:dyDescent="0.35">
      <c r="B1102" s="169">
        <f>SubmittalSchedule!A1100</f>
        <v>0</v>
      </c>
      <c r="C1102" s="170">
        <f>SubmittalSchedule!B1100</f>
        <v>0</v>
      </c>
      <c r="D1102" s="172">
        <v>0</v>
      </c>
      <c r="E1102" s="171" t="d">
        <f>SubmittalSchedule!C1100</f>
        <v>1899-12-30</v>
      </c>
      <c r="F1102" s="174" t="d">
        <f t="shared" si="48"/>
        <v>1900-01-13</v>
      </c>
      <c r="G1102" s="214" t="str">
        <f t="shared" ca="1" si="49"/>
        <v>Due</v>
      </c>
    </row>
    <row r="1103" spans="2:7" ht="30" customHeight="1" x14ac:dyDescent="0.35">
      <c r="B1103" s="169">
        <f>SubmittalSchedule!A1101</f>
        <v>0</v>
      </c>
      <c r="C1103" s="170">
        <f>SubmittalSchedule!B1101</f>
        <v>0</v>
      </c>
      <c r="D1103" s="172">
        <v>0</v>
      </c>
      <c r="E1103" s="171" t="d">
        <f>SubmittalSchedule!C1101</f>
        <v>1899-12-30</v>
      </c>
      <c r="F1103" s="174" t="d">
        <f t="shared" si="48"/>
        <v>1900-01-13</v>
      </c>
      <c r="G1103" s="214" t="str">
        <f t="shared" ca="1" si="49"/>
        <v>Due</v>
      </c>
    </row>
    <row r="1104" spans="2:7" ht="30" customHeight="1" x14ac:dyDescent="0.35">
      <c r="B1104" s="169">
        <f>SubmittalSchedule!A1102</f>
        <v>0</v>
      </c>
      <c r="C1104" s="170">
        <f>SubmittalSchedule!B1102</f>
        <v>0</v>
      </c>
      <c r="D1104" s="172">
        <v>0</v>
      </c>
      <c r="E1104" s="171" t="d">
        <f>SubmittalSchedule!C1102</f>
        <v>1899-12-30</v>
      </c>
      <c r="F1104" s="174" t="d">
        <f t="shared" si="48"/>
        <v>1900-01-13</v>
      </c>
      <c r="G1104" s="214" t="str">
        <f t="shared" ca="1" si="49"/>
        <v>Due</v>
      </c>
    </row>
    <row r="1105" spans="2:7" ht="30" customHeight="1" x14ac:dyDescent="0.35">
      <c r="B1105" s="169">
        <f>SubmittalSchedule!A1103</f>
        <v>0</v>
      </c>
      <c r="C1105" s="170">
        <f>SubmittalSchedule!B1103</f>
        <v>0</v>
      </c>
      <c r="D1105" s="172">
        <v>0</v>
      </c>
      <c r="E1105" s="171" t="d">
        <f>SubmittalSchedule!C1103</f>
        <v>1899-12-30</v>
      </c>
      <c r="F1105" s="174" t="d">
        <f t="shared" si="48"/>
        <v>1900-01-13</v>
      </c>
      <c r="G1105" s="214" t="str">
        <f t="shared" ca="1" si="49"/>
        <v>Due</v>
      </c>
    </row>
    <row r="1106" spans="2:7" ht="30" customHeight="1" x14ac:dyDescent="0.35">
      <c r="B1106" s="169">
        <f>SubmittalSchedule!A1104</f>
        <v>0</v>
      </c>
      <c r="C1106" s="170">
        <f>SubmittalSchedule!B1104</f>
        <v>0</v>
      </c>
      <c r="D1106" s="172">
        <v>0</v>
      </c>
      <c r="E1106" s="171" t="d">
        <f>SubmittalSchedule!C1104</f>
        <v>1899-12-30</v>
      </c>
      <c r="F1106" s="174" t="d">
        <f t="shared" si="48"/>
        <v>1900-01-13</v>
      </c>
      <c r="G1106" s="214" t="str">
        <f t="shared" ca="1" si="49"/>
        <v>Due</v>
      </c>
    </row>
    <row r="1107" spans="2:7" ht="30" customHeight="1" x14ac:dyDescent="0.35">
      <c r="B1107" s="169">
        <f>SubmittalSchedule!A1105</f>
        <v>0</v>
      </c>
      <c r="C1107" s="170">
        <f>SubmittalSchedule!B1105</f>
        <v>0</v>
      </c>
      <c r="D1107" s="172">
        <v>0</v>
      </c>
      <c r="E1107" s="171" t="d">
        <f>SubmittalSchedule!C1105</f>
        <v>1899-12-30</v>
      </c>
      <c r="F1107" s="174" t="d">
        <f t="shared" si="48"/>
        <v>1900-01-13</v>
      </c>
      <c r="G1107" s="214" t="str">
        <f t="shared" ca="1" si="49"/>
        <v>Due</v>
      </c>
    </row>
    <row r="1108" spans="2:7" ht="30" customHeight="1" x14ac:dyDescent="0.35">
      <c r="B1108" s="169">
        <f>SubmittalSchedule!A1106</f>
        <v>0</v>
      </c>
      <c r="C1108" s="170">
        <f>SubmittalSchedule!B1106</f>
        <v>0</v>
      </c>
      <c r="D1108" s="172">
        <v>0</v>
      </c>
      <c r="E1108" s="171" t="d">
        <f>SubmittalSchedule!C1106</f>
        <v>1899-12-30</v>
      </c>
      <c r="F1108" s="174" t="d">
        <f t="shared" si="48"/>
        <v>1900-01-13</v>
      </c>
      <c r="G1108" s="214" t="str">
        <f t="shared" ca="1" si="49"/>
        <v>Due</v>
      </c>
    </row>
    <row r="1109" spans="2:7" ht="30" customHeight="1" x14ac:dyDescent="0.35">
      <c r="B1109" s="169">
        <f>SubmittalSchedule!A1107</f>
        <v>0</v>
      </c>
      <c r="C1109" s="170">
        <f>SubmittalSchedule!B1107</f>
        <v>0</v>
      </c>
      <c r="D1109" s="172">
        <v>0</v>
      </c>
      <c r="E1109" s="171" t="d">
        <f>SubmittalSchedule!C1107</f>
        <v>1899-12-30</v>
      </c>
      <c r="F1109" s="174" t="d">
        <f t="shared" si="48"/>
        <v>1900-01-13</v>
      </c>
      <c r="G1109" s="214" t="str">
        <f t="shared" ca="1" si="49"/>
        <v>Due</v>
      </c>
    </row>
    <row r="1110" spans="2:7" ht="30" customHeight="1" x14ac:dyDescent="0.35">
      <c r="B1110" s="169">
        <f>SubmittalSchedule!A1108</f>
        <v>0</v>
      </c>
      <c r="C1110" s="170">
        <f>SubmittalSchedule!B1108</f>
        <v>0</v>
      </c>
      <c r="D1110" s="172">
        <v>0</v>
      </c>
      <c r="E1110" s="171" t="d">
        <f>SubmittalSchedule!C1108</f>
        <v>1899-12-30</v>
      </c>
      <c r="F1110" s="174" t="d">
        <f t="shared" si="48"/>
        <v>1900-01-13</v>
      </c>
      <c r="G1110" s="214" t="str">
        <f t="shared" ca="1" si="49"/>
        <v>Due</v>
      </c>
    </row>
    <row r="1111" spans="2:7" ht="30" customHeight="1" x14ac:dyDescent="0.35">
      <c r="B1111" s="169">
        <f>SubmittalSchedule!A1109</f>
        <v>0</v>
      </c>
      <c r="C1111" s="170">
        <f>SubmittalSchedule!B1109</f>
        <v>0</v>
      </c>
      <c r="D1111" s="172">
        <v>0</v>
      </c>
      <c r="E1111" s="171" t="d">
        <f>SubmittalSchedule!C1109</f>
        <v>1899-12-30</v>
      </c>
      <c r="F1111" s="174" t="d">
        <f t="shared" si="48"/>
        <v>1900-01-13</v>
      </c>
      <c r="G1111" s="214" t="str">
        <f t="shared" ca="1" si="49"/>
        <v>Due</v>
      </c>
    </row>
    <row r="1112" spans="2:7" ht="30" customHeight="1" x14ac:dyDescent="0.35">
      <c r="B1112" s="169">
        <f>SubmittalSchedule!A1110</f>
        <v>0</v>
      </c>
      <c r="C1112" s="170">
        <f>SubmittalSchedule!B1110</f>
        <v>0</v>
      </c>
      <c r="D1112" s="172">
        <v>0</v>
      </c>
      <c r="E1112" s="171" t="d">
        <f>SubmittalSchedule!C1110</f>
        <v>1899-12-30</v>
      </c>
      <c r="F1112" s="174" t="d">
        <f t="shared" si="48"/>
        <v>1900-01-13</v>
      </c>
      <c r="G1112" s="214" t="str">
        <f t="shared" ca="1" si="49"/>
        <v>Due</v>
      </c>
    </row>
    <row r="1113" spans="2:7" ht="30" customHeight="1" x14ac:dyDescent="0.35">
      <c r="B1113" s="169">
        <f>SubmittalSchedule!A1111</f>
        <v>0</v>
      </c>
      <c r="C1113" s="170">
        <f>SubmittalSchedule!B1111</f>
        <v>0</v>
      </c>
      <c r="D1113" s="172">
        <v>0</v>
      </c>
      <c r="E1113" s="171" t="d">
        <f>SubmittalSchedule!C1111</f>
        <v>1899-12-30</v>
      </c>
      <c r="F1113" s="174" t="d">
        <f t="shared" si="48"/>
        <v>1900-01-13</v>
      </c>
      <c r="G1113" s="214" t="str">
        <f t="shared" ca="1" si="49"/>
        <v>Due</v>
      </c>
    </row>
    <row r="1114" spans="2:7" ht="30" customHeight="1" x14ac:dyDescent="0.35">
      <c r="B1114" s="169">
        <f>SubmittalSchedule!A1112</f>
        <v>0</v>
      </c>
      <c r="C1114" s="170">
        <f>SubmittalSchedule!B1112</f>
        <v>0</v>
      </c>
      <c r="D1114" s="172">
        <v>0</v>
      </c>
      <c r="E1114" s="171" t="d">
        <f>SubmittalSchedule!C1112</f>
        <v>1899-12-30</v>
      </c>
      <c r="F1114" s="174" t="d">
        <f t="shared" si="48"/>
        <v>1900-01-13</v>
      </c>
      <c r="G1114" s="214" t="str">
        <f t="shared" ca="1" si="49"/>
        <v>Due</v>
      </c>
    </row>
    <row r="1115" spans="2:7" ht="30" customHeight="1" x14ac:dyDescent="0.35">
      <c r="B1115" s="169">
        <f>SubmittalSchedule!A1113</f>
        <v>0</v>
      </c>
      <c r="C1115" s="170">
        <f>SubmittalSchedule!B1113</f>
        <v>0</v>
      </c>
      <c r="D1115" s="172">
        <v>0</v>
      </c>
      <c r="E1115" s="171" t="d">
        <f>SubmittalSchedule!C1113</f>
        <v>1899-12-30</v>
      </c>
      <c r="F1115" s="174" t="d">
        <f t="shared" si="48"/>
        <v>1900-01-13</v>
      </c>
      <c r="G1115" s="214" t="str">
        <f t="shared" ca="1" si="49"/>
        <v>Due</v>
      </c>
    </row>
    <row r="1116" spans="2:7" ht="30" customHeight="1" x14ac:dyDescent="0.35">
      <c r="B1116" s="169">
        <f>SubmittalSchedule!A1114</f>
        <v>0</v>
      </c>
      <c r="C1116" s="170">
        <f>SubmittalSchedule!B1114</f>
        <v>0</v>
      </c>
      <c r="D1116" s="172">
        <v>0</v>
      </c>
      <c r="E1116" s="171" t="d">
        <f>SubmittalSchedule!C1114</f>
        <v>1899-12-30</v>
      </c>
      <c r="F1116" s="174" t="d">
        <f t="shared" si="48"/>
        <v>1900-01-13</v>
      </c>
      <c r="G1116" s="214" t="str">
        <f t="shared" ca="1" si="49"/>
        <v>Due</v>
      </c>
    </row>
    <row r="1117" spans="2:7" ht="30" customHeight="1" x14ac:dyDescent="0.35">
      <c r="B1117" s="169">
        <f>SubmittalSchedule!A1115</f>
        <v>0</v>
      </c>
      <c r="C1117" s="170">
        <f>SubmittalSchedule!B1115</f>
        <v>0</v>
      </c>
      <c r="D1117" s="172">
        <v>0</v>
      </c>
      <c r="E1117" s="171" t="d">
        <f>SubmittalSchedule!C1115</f>
        <v>1899-12-30</v>
      </c>
      <c r="F1117" s="174" t="d">
        <f t="shared" si="48"/>
        <v>1900-01-13</v>
      </c>
      <c r="G1117" s="214" t="str">
        <f t="shared" ca="1" si="49"/>
        <v>Due</v>
      </c>
    </row>
    <row r="1118" spans="2:7" ht="30" customHeight="1" x14ac:dyDescent="0.35">
      <c r="B1118" s="169">
        <f>SubmittalSchedule!A1116</f>
        <v>0</v>
      </c>
      <c r="C1118" s="170">
        <f>SubmittalSchedule!B1116</f>
        <v>0</v>
      </c>
      <c r="D1118" s="172">
        <v>0</v>
      </c>
      <c r="E1118" s="171" t="d">
        <f>SubmittalSchedule!C1116</f>
        <v>1899-12-30</v>
      </c>
      <c r="F1118" s="174" t="d">
        <f t="shared" si="48"/>
        <v>1900-01-13</v>
      </c>
      <c r="G1118" s="214" t="str">
        <f t="shared" ca="1" si="49"/>
        <v>Due</v>
      </c>
    </row>
    <row r="1119" spans="2:7" ht="30" customHeight="1" x14ac:dyDescent="0.35">
      <c r="B1119" s="169">
        <f>SubmittalSchedule!A1117</f>
        <v>0</v>
      </c>
      <c r="C1119" s="170">
        <f>SubmittalSchedule!B1117</f>
        <v>0</v>
      </c>
      <c r="D1119" s="172">
        <v>0</v>
      </c>
      <c r="E1119" s="171" t="d">
        <f>SubmittalSchedule!C1117</f>
        <v>1899-12-30</v>
      </c>
      <c r="F1119" s="174" t="d">
        <f t="shared" si="48"/>
        <v>1900-01-13</v>
      </c>
      <c r="G1119" s="214" t="str">
        <f t="shared" ca="1" si="49"/>
        <v>Due</v>
      </c>
    </row>
    <row r="1120" spans="2:7" ht="30" customHeight="1" x14ac:dyDescent="0.35">
      <c r="B1120" s="169">
        <f>SubmittalSchedule!A1118</f>
        <v>0</v>
      </c>
      <c r="C1120" s="170">
        <f>SubmittalSchedule!B1118</f>
        <v>0</v>
      </c>
      <c r="D1120" s="172">
        <v>0</v>
      </c>
      <c r="E1120" s="171" t="d">
        <f>SubmittalSchedule!C1118</f>
        <v>1899-12-30</v>
      </c>
      <c r="F1120" s="174" t="d">
        <f t="shared" si="48"/>
        <v>1900-01-13</v>
      </c>
      <c r="G1120" s="214" t="str">
        <f t="shared" ca="1" si="49"/>
        <v>Due</v>
      </c>
    </row>
    <row r="1121" spans="2:7" ht="30" customHeight="1" x14ac:dyDescent="0.35">
      <c r="B1121" s="169">
        <f>SubmittalSchedule!A1119</f>
        <v>0</v>
      </c>
      <c r="C1121" s="170">
        <f>SubmittalSchedule!B1119</f>
        <v>0</v>
      </c>
      <c r="D1121" s="172">
        <v>0</v>
      </c>
      <c r="E1121" s="171" t="d">
        <f>SubmittalSchedule!C1119</f>
        <v>1899-12-30</v>
      </c>
      <c r="F1121" s="174" t="d">
        <f t="shared" si="48"/>
        <v>1900-01-13</v>
      </c>
      <c r="G1121" s="214" t="str">
        <f t="shared" ca="1" si="49"/>
        <v>Due</v>
      </c>
    </row>
    <row r="1122" spans="2:7" ht="30" customHeight="1" x14ac:dyDescent="0.35">
      <c r="B1122" s="169">
        <f>SubmittalSchedule!A1120</f>
        <v>0</v>
      </c>
      <c r="C1122" s="170">
        <f>SubmittalSchedule!B1120</f>
        <v>0</v>
      </c>
      <c r="D1122" s="172">
        <v>0</v>
      </c>
      <c r="E1122" s="171" t="d">
        <f>SubmittalSchedule!C1120</f>
        <v>1899-12-30</v>
      </c>
      <c r="F1122" s="174" t="d">
        <f t="shared" si="48"/>
        <v>1900-01-13</v>
      </c>
      <c r="G1122" s="214" t="str">
        <f t="shared" ca="1" si="49"/>
        <v>Due</v>
      </c>
    </row>
    <row r="1123" spans="2:7" ht="30" customHeight="1" x14ac:dyDescent="0.35">
      <c r="B1123" s="169">
        <f>SubmittalSchedule!A1121</f>
        <v>0</v>
      </c>
      <c r="C1123" s="170">
        <f>SubmittalSchedule!B1121</f>
        <v>0</v>
      </c>
      <c r="D1123" s="172">
        <v>0</v>
      </c>
      <c r="E1123" s="171" t="d">
        <f>SubmittalSchedule!C1121</f>
        <v>1899-12-30</v>
      </c>
      <c r="F1123" s="174" t="d">
        <f t="shared" si="48"/>
        <v>1900-01-13</v>
      </c>
      <c r="G1123" s="214" t="str">
        <f t="shared" ca="1" si="49"/>
        <v>Due</v>
      </c>
    </row>
    <row r="1124" spans="2:7" ht="30" customHeight="1" x14ac:dyDescent="0.35">
      <c r="B1124" s="169">
        <f>SubmittalSchedule!A1122</f>
        <v>0</v>
      </c>
      <c r="C1124" s="170">
        <f>SubmittalSchedule!B1122</f>
        <v>0</v>
      </c>
      <c r="D1124" s="172">
        <v>0</v>
      </c>
      <c r="E1124" s="171" t="d">
        <f>SubmittalSchedule!C1122</f>
        <v>1899-12-30</v>
      </c>
      <c r="F1124" s="174" t="d">
        <f t="shared" si="48"/>
        <v>1900-01-13</v>
      </c>
      <c r="G1124" s="214" t="str">
        <f t="shared" ca="1" si="49"/>
        <v>Due</v>
      </c>
    </row>
    <row r="1125" spans="2:7" ht="30" customHeight="1" x14ac:dyDescent="0.35">
      <c r="B1125" s="169">
        <f>SubmittalSchedule!A1123</f>
        <v>0</v>
      </c>
      <c r="C1125" s="170">
        <f>SubmittalSchedule!B1123</f>
        <v>0</v>
      </c>
      <c r="D1125" s="172">
        <v>0</v>
      </c>
      <c r="E1125" s="171" t="d">
        <f>SubmittalSchedule!C1123</f>
        <v>1899-12-30</v>
      </c>
      <c r="F1125" s="174" t="d">
        <f t="shared" si="48"/>
        <v>1900-01-13</v>
      </c>
      <c r="G1125" s="214" t="str">
        <f t="shared" ca="1" si="49"/>
        <v>Due</v>
      </c>
    </row>
    <row r="1126" spans="2:7" ht="30" customHeight="1" x14ac:dyDescent="0.35">
      <c r="B1126" s="169">
        <f>SubmittalSchedule!A1124</f>
        <v>0</v>
      </c>
      <c r="C1126" s="170">
        <f>SubmittalSchedule!B1124</f>
        <v>0</v>
      </c>
      <c r="D1126" s="172">
        <v>0</v>
      </c>
      <c r="E1126" s="171" t="d">
        <f>SubmittalSchedule!C1124</f>
        <v>1899-12-30</v>
      </c>
      <c r="F1126" s="174" t="d">
        <f t="shared" si="48"/>
        <v>1900-01-13</v>
      </c>
      <c r="G1126" s="214" t="str">
        <f t="shared" ca="1" si="49"/>
        <v>Due</v>
      </c>
    </row>
    <row r="1127" spans="2:7" ht="30" customHeight="1" x14ac:dyDescent="0.35">
      <c r="B1127" s="169">
        <f>SubmittalSchedule!A1125</f>
        <v>0</v>
      </c>
      <c r="C1127" s="170">
        <f>SubmittalSchedule!B1125</f>
        <v>0</v>
      </c>
      <c r="D1127" s="172">
        <v>0</v>
      </c>
      <c r="E1127" s="171" t="d">
        <f>SubmittalSchedule!C1125</f>
        <v>1899-12-30</v>
      </c>
      <c r="F1127" s="174" t="d">
        <f t="shared" si="48"/>
        <v>1900-01-13</v>
      </c>
      <c r="G1127" s="214" t="str">
        <f t="shared" ca="1" si="49"/>
        <v>Due</v>
      </c>
    </row>
    <row r="1128" spans="2:7" ht="30" customHeight="1" x14ac:dyDescent="0.35">
      <c r="B1128" s="169">
        <f>SubmittalSchedule!A1126</f>
        <v>0</v>
      </c>
      <c r="C1128" s="170">
        <f>SubmittalSchedule!B1126</f>
        <v>0</v>
      </c>
      <c r="D1128" s="172">
        <v>0</v>
      </c>
      <c r="E1128" s="171" t="d">
        <f>SubmittalSchedule!C1126</f>
        <v>1899-12-30</v>
      </c>
      <c r="F1128" s="174" t="d">
        <f t="shared" si="48"/>
        <v>1900-01-13</v>
      </c>
      <c r="G1128" s="214" t="str">
        <f t="shared" ca="1" si="49"/>
        <v>Due</v>
      </c>
    </row>
    <row r="1129" spans="2:7" ht="30" customHeight="1" x14ac:dyDescent="0.35">
      <c r="B1129" s="169">
        <f>SubmittalSchedule!A1127</f>
        <v>0</v>
      </c>
      <c r="C1129" s="170">
        <f>SubmittalSchedule!B1127</f>
        <v>0</v>
      </c>
      <c r="D1129" s="172">
        <v>0</v>
      </c>
      <c r="E1129" s="171" t="d">
        <f>SubmittalSchedule!C1127</f>
        <v>1899-12-30</v>
      </c>
      <c r="F1129" s="174" t="d">
        <f t="shared" si="48"/>
        <v>1900-01-13</v>
      </c>
      <c r="G1129" s="214" t="str">
        <f t="shared" ca="1" si="49"/>
        <v>Due</v>
      </c>
    </row>
    <row r="1130" spans="2:7" ht="30" customHeight="1" x14ac:dyDescent="0.35">
      <c r="B1130" s="169">
        <f>SubmittalSchedule!A1128</f>
        <v>0</v>
      </c>
      <c r="C1130" s="170">
        <f>SubmittalSchedule!B1128</f>
        <v>0</v>
      </c>
      <c r="D1130" s="172">
        <v>0</v>
      </c>
      <c r="E1130" s="171" t="d">
        <f>SubmittalSchedule!C1128</f>
        <v>1899-12-30</v>
      </c>
      <c r="F1130" s="174" t="d">
        <f t="shared" si="48"/>
        <v>1900-01-13</v>
      </c>
      <c r="G1130" s="214" t="str">
        <f t="shared" ca="1" si="49"/>
        <v>Due</v>
      </c>
    </row>
    <row r="1131" spans="2:7" ht="30" customHeight="1" x14ac:dyDescent="0.35">
      <c r="B1131" s="169">
        <f>SubmittalSchedule!A1129</f>
        <v>0</v>
      </c>
      <c r="C1131" s="170">
        <f>SubmittalSchedule!B1129</f>
        <v>0</v>
      </c>
      <c r="D1131" s="172">
        <v>0</v>
      </c>
      <c r="E1131" s="171" t="d">
        <f>SubmittalSchedule!C1129</f>
        <v>1899-12-30</v>
      </c>
      <c r="F1131" s="174" t="d">
        <f t="shared" si="48"/>
        <v>1900-01-13</v>
      </c>
      <c r="G1131" s="214" t="str">
        <f t="shared" ca="1" si="49"/>
        <v>Due</v>
      </c>
    </row>
    <row r="1132" spans="2:7" ht="30" customHeight="1" x14ac:dyDescent="0.35">
      <c r="B1132" s="169">
        <f>SubmittalSchedule!A1130</f>
        <v>0</v>
      </c>
      <c r="C1132" s="170">
        <f>SubmittalSchedule!B1130</f>
        <v>0</v>
      </c>
      <c r="D1132" s="172">
        <v>0</v>
      </c>
      <c r="E1132" s="171" t="d">
        <f>SubmittalSchedule!C1130</f>
        <v>1899-12-30</v>
      </c>
      <c r="F1132" s="174" t="d">
        <f t="shared" si="48"/>
        <v>1900-01-13</v>
      </c>
      <c r="G1132" s="214" t="str">
        <f t="shared" ca="1" si="49"/>
        <v>Due</v>
      </c>
    </row>
    <row r="1133" spans="2:7" ht="30" customHeight="1" x14ac:dyDescent="0.35">
      <c r="B1133" s="169">
        <f>SubmittalSchedule!A1131</f>
        <v>0</v>
      </c>
      <c r="C1133" s="170">
        <f>SubmittalSchedule!B1131</f>
        <v>0</v>
      </c>
      <c r="D1133" s="172">
        <v>0</v>
      </c>
      <c r="E1133" s="171" t="d">
        <f>SubmittalSchedule!C1131</f>
        <v>1899-12-30</v>
      </c>
      <c r="F1133" s="174" t="d">
        <f t="shared" si="48"/>
        <v>1900-01-13</v>
      </c>
      <c r="G1133" s="214" t="str">
        <f t="shared" ca="1" si="49"/>
        <v>Due</v>
      </c>
    </row>
    <row r="1134" spans="2:7" ht="30" customHeight="1" x14ac:dyDescent="0.35">
      <c r="B1134" s="169">
        <f>SubmittalSchedule!A1132</f>
        <v>0</v>
      </c>
      <c r="C1134" s="170">
        <f>SubmittalSchedule!B1132</f>
        <v>0</v>
      </c>
      <c r="D1134" s="172">
        <v>0</v>
      </c>
      <c r="E1134" s="171" t="d">
        <f>SubmittalSchedule!C1132</f>
        <v>1899-12-30</v>
      </c>
      <c r="F1134" s="174" t="d">
        <f t="shared" si="48"/>
        <v>1900-01-13</v>
      </c>
      <c r="G1134" s="214" t="str">
        <f t="shared" ca="1" si="49"/>
        <v>Due</v>
      </c>
    </row>
    <row r="1135" spans="2:7" ht="30" customHeight="1" x14ac:dyDescent="0.35">
      <c r="B1135" s="169">
        <f>SubmittalSchedule!A1133</f>
        <v>0</v>
      </c>
      <c r="C1135" s="170">
        <f>SubmittalSchedule!B1133</f>
        <v>0</v>
      </c>
      <c r="D1135" s="172">
        <v>0</v>
      </c>
      <c r="E1135" s="171" t="d">
        <f>SubmittalSchedule!C1133</f>
        <v>1899-12-30</v>
      </c>
      <c r="F1135" s="174" t="d">
        <f t="shared" si="48"/>
        <v>1900-01-13</v>
      </c>
      <c r="G1135" s="214" t="str">
        <f t="shared" ca="1" si="49"/>
        <v>Due</v>
      </c>
    </row>
    <row r="1136" spans="2:7" ht="30" customHeight="1" x14ac:dyDescent="0.35">
      <c r="B1136" s="169">
        <f>SubmittalSchedule!A1134</f>
        <v>0</v>
      </c>
      <c r="C1136" s="170">
        <f>SubmittalSchedule!B1134</f>
        <v>0</v>
      </c>
      <c r="D1136" s="172">
        <v>0</v>
      </c>
      <c r="E1136" s="171" t="d">
        <f>SubmittalSchedule!C1134</f>
        <v>1899-12-30</v>
      </c>
      <c r="F1136" s="174" t="d">
        <f t="shared" si="48"/>
        <v>1900-01-13</v>
      </c>
      <c r="G1136" s="214" t="str">
        <f t="shared" ca="1" si="49"/>
        <v>Due</v>
      </c>
    </row>
    <row r="1137" spans="2:7" ht="30" customHeight="1" x14ac:dyDescent="0.35">
      <c r="B1137" s="169">
        <f>SubmittalSchedule!A1135</f>
        <v>0</v>
      </c>
      <c r="C1137" s="170">
        <f>SubmittalSchedule!B1135</f>
        <v>0</v>
      </c>
      <c r="D1137" s="172">
        <v>0</v>
      </c>
      <c r="E1137" s="171" t="d">
        <f>SubmittalSchedule!C1135</f>
        <v>1899-12-30</v>
      </c>
      <c r="F1137" s="174" t="d">
        <f t="shared" si="48"/>
        <v>1900-01-13</v>
      </c>
      <c r="G1137" s="214" t="str">
        <f t="shared" ca="1" si="49"/>
        <v>Due</v>
      </c>
    </row>
    <row r="1138" spans="2:7" ht="30" customHeight="1" x14ac:dyDescent="0.35">
      <c r="B1138" s="169">
        <f>SubmittalSchedule!A1136</f>
        <v>0</v>
      </c>
      <c r="C1138" s="170">
        <f>SubmittalSchedule!B1136</f>
        <v>0</v>
      </c>
      <c r="D1138" s="172">
        <v>0</v>
      </c>
      <c r="E1138" s="171" t="d">
        <f>SubmittalSchedule!C1136</f>
        <v>1899-12-30</v>
      </c>
      <c r="F1138" s="174" t="d">
        <f t="shared" ref="F1138:F1201" si="50">E1138+14</f>
        <v>1900-01-13</v>
      </c>
      <c r="G1138" s="214" t="str">
        <f t="shared" ca="1" si="49"/>
        <v>Due</v>
      </c>
    </row>
    <row r="1139" spans="2:7" ht="30" customHeight="1" x14ac:dyDescent="0.35">
      <c r="B1139" s="169">
        <f>SubmittalSchedule!A1137</f>
        <v>0</v>
      </c>
      <c r="C1139" s="170">
        <f>SubmittalSchedule!B1137</f>
        <v>0</v>
      </c>
      <c r="D1139" s="172">
        <v>0</v>
      </c>
      <c r="E1139" s="171" t="d">
        <f>SubmittalSchedule!C1137</f>
        <v>1899-12-30</v>
      </c>
      <c r="F1139" s="174" t="d">
        <f t="shared" si="50"/>
        <v>1900-01-13</v>
      </c>
      <c r="G1139" s="214" t="str">
        <f t="shared" ca="1" si="49"/>
        <v>Due</v>
      </c>
    </row>
    <row r="1140" spans="2:7" ht="30" customHeight="1" x14ac:dyDescent="0.35">
      <c r="B1140" s="169">
        <f>SubmittalSchedule!A1138</f>
        <v>0</v>
      </c>
      <c r="C1140" s="170">
        <f>SubmittalSchedule!B1138</f>
        <v>0</v>
      </c>
      <c r="D1140" s="172">
        <v>0</v>
      </c>
      <c r="E1140" s="171" t="d">
        <f>SubmittalSchedule!C1138</f>
        <v>1899-12-30</v>
      </c>
      <c r="F1140" s="174" t="d">
        <f t="shared" si="50"/>
        <v>1900-01-13</v>
      </c>
      <c r="G1140" s="214" t="str">
        <f t="shared" ca="1" si="49"/>
        <v>Due</v>
      </c>
    </row>
    <row r="1141" spans="2:7" ht="30" customHeight="1" x14ac:dyDescent="0.35">
      <c r="B1141" s="169">
        <f>SubmittalSchedule!A1139</f>
        <v>0</v>
      </c>
      <c r="C1141" s="170">
        <f>SubmittalSchedule!B1139</f>
        <v>0</v>
      </c>
      <c r="D1141" s="172">
        <v>0</v>
      </c>
      <c r="E1141" s="171" t="d">
        <f>SubmittalSchedule!C1139</f>
        <v>1899-12-30</v>
      </c>
      <c r="F1141" s="174" t="d">
        <f t="shared" si="50"/>
        <v>1900-01-13</v>
      </c>
      <c r="G1141" s="214" t="str">
        <f t="shared" ca="1" si="49"/>
        <v>Due</v>
      </c>
    </row>
    <row r="1142" spans="2:7" ht="30" customHeight="1" x14ac:dyDescent="0.35">
      <c r="B1142" s="169">
        <f>SubmittalSchedule!A1140</f>
        <v>0</v>
      </c>
      <c r="C1142" s="170">
        <f>SubmittalSchedule!B1140</f>
        <v>0</v>
      </c>
      <c r="D1142" s="172">
        <v>0</v>
      </c>
      <c r="E1142" s="171" t="d">
        <f>SubmittalSchedule!C1140</f>
        <v>1899-12-30</v>
      </c>
      <c r="F1142" s="174" t="d">
        <f t="shared" si="50"/>
        <v>1900-01-13</v>
      </c>
      <c r="G1142" s="214" t="str">
        <f t="shared" ca="1" si="49"/>
        <v>Due</v>
      </c>
    </row>
    <row r="1143" spans="2:7" ht="30" customHeight="1" x14ac:dyDescent="0.35">
      <c r="B1143" s="169">
        <f>SubmittalSchedule!A1141</f>
        <v>0</v>
      </c>
      <c r="C1143" s="170">
        <f>SubmittalSchedule!B1141</f>
        <v>0</v>
      </c>
      <c r="D1143" s="172">
        <v>0</v>
      </c>
      <c r="E1143" s="171" t="d">
        <f>SubmittalSchedule!C1141</f>
        <v>1899-12-30</v>
      </c>
      <c r="F1143" s="174" t="d">
        <f t="shared" si="50"/>
        <v>1900-01-13</v>
      </c>
      <c r="G1143" s="214" t="str">
        <f t="shared" ca="1" si="49"/>
        <v>Due</v>
      </c>
    </row>
    <row r="1144" spans="2:7" ht="30" customHeight="1" x14ac:dyDescent="0.35">
      <c r="B1144" s="169">
        <f>SubmittalSchedule!A1142</f>
        <v>0</v>
      </c>
      <c r="C1144" s="170">
        <f>SubmittalSchedule!B1142</f>
        <v>0</v>
      </c>
      <c r="D1144" s="172">
        <v>0</v>
      </c>
      <c r="E1144" s="171" t="d">
        <f>SubmittalSchedule!C1142</f>
        <v>1899-12-30</v>
      </c>
      <c r="F1144" s="174" t="d">
        <f t="shared" si="50"/>
        <v>1900-01-13</v>
      </c>
      <c r="G1144" s="214" t="str">
        <f t="shared" ca="1" si="49"/>
        <v>Due</v>
      </c>
    </row>
    <row r="1145" spans="2:7" ht="30" customHeight="1" x14ac:dyDescent="0.35">
      <c r="B1145" s="169">
        <f>SubmittalSchedule!A1143</f>
        <v>0</v>
      </c>
      <c r="C1145" s="170">
        <f>SubmittalSchedule!B1143</f>
        <v>0</v>
      </c>
      <c r="D1145" s="172">
        <v>0</v>
      </c>
      <c r="E1145" s="171" t="d">
        <f>SubmittalSchedule!C1143</f>
        <v>1899-12-30</v>
      </c>
      <c r="F1145" s="174" t="d">
        <f t="shared" si="50"/>
        <v>1900-01-13</v>
      </c>
      <c r="G1145" s="214" t="str">
        <f t="shared" ca="1" si="49"/>
        <v>Due</v>
      </c>
    </row>
    <row r="1146" spans="2:7" ht="30" customHeight="1" x14ac:dyDescent="0.35">
      <c r="B1146" s="169">
        <f>SubmittalSchedule!A1144</f>
        <v>0</v>
      </c>
      <c r="C1146" s="170">
        <f>SubmittalSchedule!B1144</f>
        <v>0</v>
      </c>
      <c r="D1146" s="172">
        <v>0</v>
      </c>
      <c r="E1146" s="171" t="d">
        <f>SubmittalSchedule!C1144</f>
        <v>1899-12-30</v>
      </c>
      <c r="F1146" s="174" t="d">
        <f t="shared" si="50"/>
        <v>1900-01-13</v>
      </c>
      <c r="G1146" s="214" t="str">
        <f t="shared" ca="1" si="49"/>
        <v>Due</v>
      </c>
    </row>
    <row r="1147" spans="2:7" ht="30" customHeight="1" x14ac:dyDescent="0.35">
      <c r="B1147" s="169">
        <f>SubmittalSchedule!A1145</f>
        <v>0</v>
      </c>
      <c r="C1147" s="170">
        <f>SubmittalSchedule!B1145</f>
        <v>0</v>
      </c>
      <c r="D1147" s="172">
        <v>0</v>
      </c>
      <c r="E1147" s="171" t="d">
        <f>SubmittalSchedule!C1145</f>
        <v>1899-12-30</v>
      </c>
      <c r="F1147" s="174" t="d">
        <f t="shared" si="50"/>
        <v>1900-01-13</v>
      </c>
      <c r="G1147" s="214" t="str">
        <f t="shared" ca="1" si="49"/>
        <v>Due</v>
      </c>
    </row>
    <row r="1148" spans="2:7" ht="30" customHeight="1" x14ac:dyDescent="0.35">
      <c r="B1148" s="169">
        <f>SubmittalSchedule!A1146</f>
        <v>0</v>
      </c>
      <c r="C1148" s="170">
        <f>SubmittalSchedule!B1146</f>
        <v>0</v>
      </c>
      <c r="D1148" s="172">
        <v>0</v>
      </c>
      <c r="E1148" s="171" t="d">
        <f>SubmittalSchedule!C1146</f>
        <v>1899-12-30</v>
      </c>
      <c r="F1148" s="174" t="d">
        <f t="shared" si="50"/>
        <v>1900-01-13</v>
      </c>
      <c r="G1148" s="214" t="str">
        <f t="shared" ca="1" si="49"/>
        <v>Due</v>
      </c>
    </row>
    <row r="1149" spans="2:7" ht="30" customHeight="1" x14ac:dyDescent="0.35">
      <c r="B1149" s="169">
        <f>SubmittalSchedule!A1147</f>
        <v>0</v>
      </c>
      <c r="C1149" s="170">
        <f>SubmittalSchedule!B1147</f>
        <v>0</v>
      </c>
      <c r="D1149" s="172">
        <v>0</v>
      </c>
      <c r="E1149" s="171" t="d">
        <f>SubmittalSchedule!C1147</f>
        <v>1899-12-30</v>
      </c>
      <c r="F1149" s="174" t="d">
        <f t="shared" si="50"/>
        <v>1900-01-13</v>
      </c>
      <c r="G1149" s="214" t="str">
        <f t="shared" ca="1" si="49"/>
        <v>Due</v>
      </c>
    </row>
    <row r="1150" spans="2:7" ht="30" customHeight="1" x14ac:dyDescent="0.35">
      <c r="B1150" s="169">
        <f>SubmittalSchedule!A1148</f>
        <v>0</v>
      </c>
      <c r="C1150" s="170">
        <f>SubmittalSchedule!B1148</f>
        <v>0</v>
      </c>
      <c r="D1150" s="172">
        <v>0</v>
      </c>
      <c r="E1150" s="171" t="d">
        <f>SubmittalSchedule!C1148</f>
        <v>1899-12-30</v>
      </c>
      <c r="F1150" s="174" t="d">
        <f t="shared" si="50"/>
        <v>1900-01-13</v>
      </c>
      <c r="G1150" s="214" t="str">
        <f t="shared" ca="1" si="49"/>
        <v>Due</v>
      </c>
    </row>
    <row r="1151" spans="2:7" ht="30" customHeight="1" x14ac:dyDescent="0.35">
      <c r="B1151" s="169">
        <f>SubmittalSchedule!A1149</f>
        <v>0</v>
      </c>
      <c r="C1151" s="170">
        <f>SubmittalSchedule!B1149</f>
        <v>0</v>
      </c>
      <c r="D1151" s="172">
        <v>0</v>
      </c>
      <c r="E1151" s="171" t="d">
        <f>SubmittalSchedule!C1149</f>
        <v>1899-12-30</v>
      </c>
      <c r="F1151" s="174" t="d">
        <f t="shared" si="50"/>
        <v>1900-01-13</v>
      </c>
      <c r="G1151" s="214" t="str">
        <f t="shared" ca="1" si="49"/>
        <v>Due</v>
      </c>
    </row>
    <row r="1152" spans="2:7" ht="30" customHeight="1" x14ac:dyDescent="0.35">
      <c r="B1152" s="169">
        <f>SubmittalSchedule!A1150</f>
        <v>0</v>
      </c>
      <c r="C1152" s="170">
        <f>SubmittalSchedule!B1150</f>
        <v>0</v>
      </c>
      <c r="D1152" s="172">
        <v>0</v>
      </c>
      <c r="E1152" s="171" t="d">
        <f>SubmittalSchedule!C1150</f>
        <v>1899-12-30</v>
      </c>
      <c r="F1152" s="174" t="d">
        <f t="shared" si="50"/>
        <v>1900-01-13</v>
      </c>
      <c r="G1152" s="214" t="str">
        <f t="shared" ca="1" si="49"/>
        <v>Due</v>
      </c>
    </row>
    <row r="1153" spans="2:7" ht="30" customHeight="1" x14ac:dyDescent="0.35">
      <c r="B1153" s="169">
        <f>SubmittalSchedule!A1151</f>
        <v>0</v>
      </c>
      <c r="C1153" s="170">
        <f>SubmittalSchedule!B1151</f>
        <v>0</v>
      </c>
      <c r="D1153" s="172">
        <v>0</v>
      </c>
      <c r="E1153" s="171" t="d">
        <f>SubmittalSchedule!C1151</f>
        <v>1899-12-30</v>
      </c>
      <c r="F1153" s="174" t="d">
        <f t="shared" si="50"/>
        <v>1900-01-13</v>
      </c>
      <c r="G1153" s="214" t="str">
        <f t="shared" ca="1" si="49"/>
        <v>Due</v>
      </c>
    </row>
    <row r="1154" spans="2:7" ht="30" customHeight="1" x14ac:dyDescent="0.35">
      <c r="B1154" s="169">
        <f>SubmittalSchedule!A1152</f>
        <v>0</v>
      </c>
      <c r="C1154" s="170">
        <f>SubmittalSchedule!B1152</f>
        <v>0</v>
      </c>
      <c r="D1154" s="172">
        <v>0</v>
      </c>
      <c r="E1154" s="171" t="d">
        <f>SubmittalSchedule!C1152</f>
        <v>1899-12-30</v>
      </c>
      <c r="F1154" s="174" t="d">
        <f t="shared" si="50"/>
        <v>1900-01-13</v>
      </c>
      <c r="G1154" s="214" t="str">
        <f t="shared" ca="1" si="49"/>
        <v>Due</v>
      </c>
    </row>
    <row r="1155" spans="2:7" ht="30" customHeight="1" x14ac:dyDescent="0.35">
      <c r="B1155" s="169">
        <f>SubmittalSchedule!A1153</f>
        <v>0</v>
      </c>
      <c r="C1155" s="170">
        <f>SubmittalSchedule!B1153</f>
        <v>0</v>
      </c>
      <c r="D1155" s="172">
        <v>0</v>
      </c>
      <c r="E1155" s="171" t="d">
        <f>SubmittalSchedule!C1153</f>
        <v>1899-12-30</v>
      </c>
      <c r="F1155" s="174" t="d">
        <f t="shared" si="50"/>
        <v>1900-01-13</v>
      </c>
      <c r="G1155" s="214" t="str">
        <f t="shared" ca="1" si="49"/>
        <v>Due</v>
      </c>
    </row>
    <row r="1156" spans="2:7" ht="30" customHeight="1" x14ac:dyDescent="0.35">
      <c r="B1156" s="169">
        <f>SubmittalSchedule!A1154</f>
        <v>0</v>
      </c>
      <c r="C1156" s="170">
        <f>SubmittalSchedule!B1154</f>
        <v>0</v>
      </c>
      <c r="D1156" s="172">
        <v>0</v>
      </c>
      <c r="E1156" s="171" t="d">
        <f>SubmittalSchedule!C1154</f>
        <v>1899-12-30</v>
      </c>
      <c r="F1156" s="174" t="d">
        <f t="shared" si="50"/>
        <v>1900-01-13</v>
      </c>
      <c r="G1156" s="214" t="str">
        <f t="shared" ca="1" si="49"/>
        <v>Due</v>
      </c>
    </row>
    <row r="1157" spans="2:7" ht="30" customHeight="1" x14ac:dyDescent="0.35">
      <c r="B1157" s="169">
        <f>SubmittalSchedule!A1155</f>
        <v>0</v>
      </c>
      <c r="C1157" s="170">
        <f>SubmittalSchedule!B1155</f>
        <v>0</v>
      </c>
      <c r="D1157" s="172">
        <v>0</v>
      </c>
      <c r="E1157" s="171" t="d">
        <f>SubmittalSchedule!C1155</f>
        <v>1899-12-30</v>
      </c>
      <c r="F1157" s="174" t="d">
        <f t="shared" si="50"/>
        <v>1900-01-13</v>
      </c>
      <c r="G1157" s="214" t="str">
        <f t="shared" ca="1" si="49"/>
        <v>Due</v>
      </c>
    </row>
    <row r="1158" spans="2:7" ht="30" customHeight="1" x14ac:dyDescent="0.35">
      <c r="B1158" s="169">
        <f>SubmittalSchedule!A1156</f>
        <v>0</v>
      </c>
      <c r="C1158" s="170">
        <f>SubmittalSchedule!B1156</f>
        <v>0</v>
      </c>
      <c r="D1158" s="172">
        <v>0</v>
      </c>
      <c r="E1158" s="171" t="d">
        <f>SubmittalSchedule!C1156</f>
        <v>1899-12-30</v>
      </c>
      <c r="F1158" s="174" t="d">
        <f t="shared" si="50"/>
        <v>1900-01-13</v>
      </c>
      <c r="G1158" s="214" t="str">
        <f t="shared" ca="1" si="49"/>
        <v>Due</v>
      </c>
    </row>
    <row r="1159" spans="2:7" ht="30" customHeight="1" x14ac:dyDescent="0.35">
      <c r="B1159" s="169">
        <f>SubmittalSchedule!A1157</f>
        <v>0</v>
      </c>
      <c r="C1159" s="170">
        <f>SubmittalSchedule!B1157</f>
        <v>0</v>
      </c>
      <c r="D1159" s="172">
        <v>0</v>
      </c>
      <c r="E1159" s="171" t="d">
        <f>SubmittalSchedule!C1157</f>
        <v>1899-12-30</v>
      </c>
      <c r="F1159" s="174" t="d">
        <f t="shared" si="50"/>
        <v>1900-01-13</v>
      </c>
      <c r="G1159" s="214" t="str">
        <f t="shared" ca="1" si="49"/>
        <v>Due</v>
      </c>
    </row>
    <row r="1160" spans="2:7" ht="30" customHeight="1" x14ac:dyDescent="0.35">
      <c r="B1160" s="169">
        <f>SubmittalSchedule!A1158</f>
        <v>0</v>
      </c>
      <c r="C1160" s="170">
        <f>SubmittalSchedule!B1158</f>
        <v>0</v>
      </c>
      <c r="D1160" s="172">
        <v>0</v>
      </c>
      <c r="E1160" s="171" t="d">
        <f>SubmittalSchedule!C1158</f>
        <v>1899-12-30</v>
      </c>
      <c r="F1160" s="174" t="d">
        <f t="shared" si="50"/>
        <v>1900-01-13</v>
      </c>
      <c r="G1160" s="214" t="str">
        <f t="shared" ca="1" si="49"/>
        <v>Due</v>
      </c>
    </row>
    <row r="1161" spans="2:7" ht="30" customHeight="1" x14ac:dyDescent="0.35">
      <c r="B1161" s="169">
        <f>SubmittalSchedule!A1159</f>
        <v>0</v>
      </c>
      <c r="C1161" s="170">
        <f>SubmittalSchedule!B1159</f>
        <v>0</v>
      </c>
      <c r="D1161" s="172">
        <v>0</v>
      </c>
      <c r="E1161" s="171" t="d">
        <f>SubmittalSchedule!C1159</f>
        <v>1899-12-30</v>
      </c>
      <c r="F1161" s="174" t="d">
        <f t="shared" si="50"/>
        <v>1900-01-13</v>
      </c>
      <c r="G1161" s="214" t="str">
        <f t="shared" ref="G1161:G1224" ca="1" si="51">IF(E1161 &lt;= TODAY(), "Due", "Not Due")</f>
        <v>Due</v>
      </c>
    </row>
    <row r="1162" spans="2:7" ht="30" customHeight="1" x14ac:dyDescent="0.35">
      <c r="B1162" s="169">
        <f>SubmittalSchedule!A1160</f>
        <v>0</v>
      </c>
      <c r="C1162" s="170">
        <f>SubmittalSchedule!B1160</f>
        <v>0</v>
      </c>
      <c r="D1162" s="172">
        <v>0</v>
      </c>
      <c r="E1162" s="171" t="d">
        <f>SubmittalSchedule!C1160</f>
        <v>1899-12-30</v>
      </c>
      <c r="F1162" s="174" t="d">
        <f t="shared" si="50"/>
        <v>1900-01-13</v>
      </c>
      <c r="G1162" s="214" t="str">
        <f t="shared" ca="1" si="51"/>
        <v>Due</v>
      </c>
    </row>
    <row r="1163" spans="2:7" ht="30" customHeight="1" x14ac:dyDescent="0.35">
      <c r="B1163" s="169">
        <f>SubmittalSchedule!A1161</f>
        <v>0</v>
      </c>
      <c r="C1163" s="170">
        <f>SubmittalSchedule!B1161</f>
        <v>0</v>
      </c>
      <c r="D1163" s="172">
        <v>0</v>
      </c>
      <c r="E1163" s="171" t="d">
        <f>SubmittalSchedule!C1161</f>
        <v>1899-12-30</v>
      </c>
      <c r="F1163" s="174" t="d">
        <f t="shared" si="50"/>
        <v>1900-01-13</v>
      </c>
      <c r="G1163" s="214" t="str">
        <f t="shared" ca="1" si="51"/>
        <v>Due</v>
      </c>
    </row>
    <row r="1164" spans="2:7" ht="30" customHeight="1" x14ac:dyDescent="0.35">
      <c r="B1164" s="169">
        <f>SubmittalSchedule!A1162</f>
        <v>0</v>
      </c>
      <c r="C1164" s="170">
        <f>SubmittalSchedule!B1162</f>
        <v>0</v>
      </c>
      <c r="D1164" s="172">
        <v>0</v>
      </c>
      <c r="E1164" s="171" t="d">
        <f>SubmittalSchedule!C1162</f>
        <v>1899-12-30</v>
      </c>
      <c r="F1164" s="174" t="d">
        <f t="shared" si="50"/>
        <v>1900-01-13</v>
      </c>
      <c r="G1164" s="214" t="str">
        <f t="shared" ca="1" si="51"/>
        <v>Due</v>
      </c>
    </row>
    <row r="1165" spans="2:7" ht="30" customHeight="1" x14ac:dyDescent="0.35">
      <c r="B1165" s="169">
        <f>SubmittalSchedule!A1163</f>
        <v>0</v>
      </c>
      <c r="C1165" s="170">
        <f>SubmittalSchedule!B1163</f>
        <v>0</v>
      </c>
      <c r="D1165" s="172">
        <v>0</v>
      </c>
      <c r="E1165" s="171" t="d">
        <f>SubmittalSchedule!C1163</f>
        <v>1899-12-30</v>
      </c>
      <c r="F1165" s="174" t="d">
        <f t="shared" si="50"/>
        <v>1900-01-13</v>
      </c>
      <c r="G1165" s="214" t="str">
        <f t="shared" ca="1" si="51"/>
        <v>Due</v>
      </c>
    </row>
    <row r="1166" spans="2:7" ht="30" customHeight="1" x14ac:dyDescent="0.35">
      <c r="B1166" s="169">
        <f>SubmittalSchedule!A1164</f>
        <v>0</v>
      </c>
      <c r="C1166" s="170">
        <f>SubmittalSchedule!B1164</f>
        <v>0</v>
      </c>
      <c r="D1166" s="172">
        <v>0</v>
      </c>
      <c r="E1166" s="171" t="d">
        <f>SubmittalSchedule!C1164</f>
        <v>1899-12-30</v>
      </c>
      <c r="F1166" s="174" t="d">
        <f t="shared" si="50"/>
        <v>1900-01-13</v>
      </c>
      <c r="G1166" s="214" t="str">
        <f t="shared" ca="1" si="51"/>
        <v>Due</v>
      </c>
    </row>
    <row r="1167" spans="2:7" ht="30" customHeight="1" x14ac:dyDescent="0.35">
      <c r="B1167" s="169">
        <f>SubmittalSchedule!A1165</f>
        <v>0</v>
      </c>
      <c r="C1167" s="170">
        <f>SubmittalSchedule!B1165</f>
        <v>0</v>
      </c>
      <c r="D1167" s="172">
        <v>0</v>
      </c>
      <c r="E1167" s="171" t="d">
        <f>SubmittalSchedule!C1165</f>
        <v>1899-12-30</v>
      </c>
      <c r="F1167" s="174" t="d">
        <f t="shared" si="50"/>
        <v>1900-01-13</v>
      </c>
      <c r="G1167" s="214" t="str">
        <f t="shared" ca="1" si="51"/>
        <v>Due</v>
      </c>
    </row>
    <row r="1168" spans="2:7" ht="30" customHeight="1" x14ac:dyDescent="0.35">
      <c r="B1168" s="169">
        <f>SubmittalSchedule!A1166</f>
        <v>0</v>
      </c>
      <c r="C1168" s="170">
        <f>SubmittalSchedule!B1166</f>
        <v>0</v>
      </c>
      <c r="D1168" s="172">
        <v>0</v>
      </c>
      <c r="E1168" s="171" t="d">
        <f>SubmittalSchedule!C1166</f>
        <v>1899-12-30</v>
      </c>
      <c r="F1168" s="174" t="d">
        <f t="shared" si="50"/>
        <v>1900-01-13</v>
      </c>
      <c r="G1168" s="214" t="str">
        <f t="shared" ca="1" si="51"/>
        <v>Due</v>
      </c>
    </row>
    <row r="1169" spans="2:7" ht="30" customHeight="1" x14ac:dyDescent="0.35">
      <c r="B1169" s="169">
        <f>SubmittalSchedule!A1167</f>
        <v>0</v>
      </c>
      <c r="C1169" s="170">
        <f>SubmittalSchedule!B1167</f>
        <v>0</v>
      </c>
      <c r="D1169" s="172">
        <v>0</v>
      </c>
      <c r="E1169" s="171" t="d">
        <f>SubmittalSchedule!C1167</f>
        <v>1899-12-30</v>
      </c>
      <c r="F1169" s="174" t="d">
        <f t="shared" si="50"/>
        <v>1900-01-13</v>
      </c>
      <c r="G1169" s="214" t="str">
        <f t="shared" ca="1" si="51"/>
        <v>Due</v>
      </c>
    </row>
    <row r="1170" spans="2:7" ht="30" customHeight="1" x14ac:dyDescent="0.35">
      <c r="B1170" s="169">
        <f>SubmittalSchedule!A1168</f>
        <v>0</v>
      </c>
      <c r="C1170" s="170">
        <f>SubmittalSchedule!B1168</f>
        <v>0</v>
      </c>
      <c r="D1170" s="172">
        <v>0</v>
      </c>
      <c r="E1170" s="171" t="d">
        <f>SubmittalSchedule!C1168</f>
        <v>1899-12-30</v>
      </c>
      <c r="F1170" s="174" t="d">
        <f t="shared" si="50"/>
        <v>1900-01-13</v>
      </c>
      <c r="G1170" s="214" t="str">
        <f t="shared" ca="1" si="51"/>
        <v>Due</v>
      </c>
    </row>
    <row r="1171" spans="2:7" ht="30" customHeight="1" x14ac:dyDescent="0.35">
      <c r="B1171" s="169">
        <f>SubmittalSchedule!A1169</f>
        <v>0</v>
      </c>
      <c r="C1171" s="170">
        <f>SubmittalSchedule!B1169</f>
        <v>0</v>
      </c>
      <c r="D1171" s="172">
        <v>0</v>
      </c>
      <c r="E1171" s="171" t="d">
        <f>SubmittalSchedule!C1169</f>
        <v>1899-12-30</v>
      </c>
      <c r="F1171" s="174" t="d">
        <f t="shared" si="50"/>
        <v>1900-01-13</v>
      </c>
      <c r="G1171" s="214" t="str">
        <f t="shared" ca="1" si="51"/>
        <v>Due</v>
      </c>
    </row>
    <row r="1172" spans="2:7" ht="30" customHeight="1" x14ac:dyDescent="0.35">
      <c r="B1172" s="169">
        <f>SubmittalSchedule!A1170</f>
        <v>0</v>
      </c>
      <c r="C1172" s="170">
        <f>SubmittalSchedule!B1170</f>
        <v>0</v>
      </c>
      <c r="D1172" s="172">
        <v>0</v>
      </c>
      <c r="E1172" s="171" t="d">
        <f>SubmittalSchedule!C1170</f>
        <v>1899-12-30</v>
      </c>
      <c r="F1172" s="174" t="d">
        <f t="shared" si="50"/>
        <v>1900-01-13</v>
      </c>
      <c r="G1172" s="214" t="str">
        <f t="shared" ca="1" si="51"/>
        <v>Due</v>
      </c>
    </row>
    <row r="1173" spans="2:7" ht="30" customHeight="1" x14ac:dyDescent="0.35">
      <c r="B1173" s="169">
        <f>SubmittalSchedule!A1171</f>
        <v>0</v>
      </c>
      <c r="C1173" s="170">
        <f>SubmittalSchedule!B1171</f>
        <v>0</v>
      </c>
      <c r="D1173" s="172">
        <v>0</v>
      </c>
      <c r="E1173" s="171" t="d">
        <f>SubmittalSchedule!C1171</f>
        <v>1899-12-30</v>
      </c>
      <c r="F1173" s="174" t="d">
        <f t="shared" si="50"/>
        <v>1900-01-13</v>
      </c>
      <c r="G1173" s="214" t="str">
        <f t="shared" ca="1" si="51"/>
        <v>Due</v>
      </c>
    </row>
    <row r="1174" spans="2:7" ht="30" customHeight="1" x14ac:dyDescent="0.35">
      <c r="B1174" s="169">
        <f>SubmittalSchedule!A1172</f>
        <v>0</v>
      </c>
      <c r="C1174" s="170">
        <f>SubmittalSchedule!B1172</f>
        <v>0</v>
      </c>
      <c r="D1174" s="172">
        <v>0</v>
      </c>
      <c r="E1174" s="171" t="d">
        <f>SubmittalSchedule!C1172</f>
        <v>1899-12-30</v>
      </c>
      <c r="F1174" s="174" t="d">
        <f t="shared" si="50"/>
        <v>1900-01-13</v>
      </c>
      <c r="G1174" s="214" t="str">
        <f t="shared" ca="1" si="51"/>
        <v>Due</v>
      </c>
    </row>
    <row r="1175" spans="2:7" ht="30" customHeight="1" x14ac:dyDescent="0.35">
      <c r="B1175" s="169">
        <f>SubmittalSchedule!A1173</f>
        <v>0</v>
      </c>
      <c r="C1175" s="170">
        <f>SubmittalSchedule!B1173</f>
        <v>0</v>
      </c>
      <c r="D1175" s="172">
        <v>0</v>
      </c>
      <c r="E1175" s="171" t="d">
        <f>SubmittalSchedule!C1173</f>
        <v>1899-12-30</v>
      </c>
      <c r="F1175" s="174" t="d">
        <f t="shared" si="50"/>
        <v>1900-01-13</v>
      </c>
      <c r="G1175" s="214" t="str">
        <f t="shared" ca="1" si="51"/>
        <v>Due</v>
      </c>
    </row>
    <row r="1176" spans="2:7" ht="30" customHeight="1" x14ac:dyDescent="0.35">
      <c r="B1176" s="169">
        <f>SubmittalSchedule!A1174</f>
        <v>0</v>
      </c>
      <c r="C1176" s="170">
        <f>SubmittalSchedule!B1174</f>
        <v>0</v>
      </c>
      <c r="D1176" s="172">
        <v>0</v>
      </c>
      <c r="E1176" s="171" t="d">
        <f>SubmittalSchedule!C1174</f>
        <v>1899-12-30</v>
      </c>
      <c r="F1176" s="174" t="d">
        <f t="shared" si="50"/>
        <v>1900-01-13</v>
      </c>
      <c r="G1176" s="214" t="str">
        <f t="shared" ca="1" si="51"/>
        <v>Due</v>
      </c>
    </row>
    <row r="1177" spans="2:7" ht="30" customHeight="1" x14ac:dyDescent="0.35">
      <c r="B1177" s="169">
        <f>SubmittalSchedule!A1175</f>
        <v>0</v>
      </c>
      <c r="C1177" s="170">
        <f>SubmittalSchedule!B1175</f>
        <v>0</v>
      </c>
      <c r="D1177" s="172">
        <v>0</v>
      </c>
      <c r="E1177" s="171" t="d">
        <f>SubmittalSchedule!C1175</f>
        <v>1899-12-30</v>
      </c>
      <c r="F1177" s="174" t="d">
        <f t="shared" si="50"/>
        <v>1900-01-13</v>
      </c>
      <c r="G1177" s="214" t="str">
        <f t="shared" ca="1" si="51"/>
        <v>Due</v>
      </c>
    </row>
    <row r="1178" spans="2:7" ht="30" customHeight="1" x14ac:dyDescent="0.35">
      <c r="B1178" s="169">
        <f>SubmittalSchedule!A1176</f>
        <v>0</v>
      </c>
      <c r="C1178" s="170">
        <f>SubmittalSchedule!B1176</f>
        <v>0</v>
      </c>
      <c r="D1178" s="172">
        <v>0</v>
      </c>
      <c r="E1178" s="171" t="d">
        <f>SubmittalSchedule!C1176</f>
        <v>1899-12-30</v>
      </c>
      <c r="F1178" s="174" t="d">
        <f t="shared" si="50"/>
        <v>1900-01-13</v>
      </c>
      <c r="G1178" s="214" t="str">
        <f t="shared" ca="1" si="51"/>
        <v>Due</v>
      </c>
    </row>
    <row r="1179" spans="2:7" ht="30" customHeight="1" x14ac:dyDescent="0.35">
      <c r="B1179" s="169">
        <f>SubmittalSchedule!A1177</f>
        <v>0</v>
      </c>
      <c r="C1179" s="170">
        <f>SubmittalSchedule!B1177</f>
        <v>0</v>
      </c>
      <c r="D1179" s="172">
        <v>0</v>
      </c>
      <c r="E1179" s="171" t="d">
        <f>SubmittalSchedule!C1177</f>
        <v>1899-12-30</v>
      </c>
      <c r="F1179" s="174" t="d">
        <f t="shared" si="50"/>
        <v>1900-01-13</v>
      </c>
      <c r="G1179" s="214" t="str">
        <f t="shared" ca="1" si="51"/>
        <v>Due</v>
      </c>
    </row>
    <row r="1180" spans="2:7" ht="30" customHeight="1" x14ac:dyDescent="0.35">
      <c r="B1180" s="169">
        <f>SubmittalSchedule!A1178</f>
        <v>0</v>
      </c>
      <c r="C1180" s="170">
        <f>SubmittalSchedule!B1178</f>
        <v>0</v>
      </c>
      <c r="D1180" s="172">
        <v>0</v>
      </c>
      <c r="E1180" s="171" t="d">
        <f>SubmittalSchedule!C1178</f>
        <v>1899-12-30</v>
      </c>
      <c r="F1180" s="174" t="d">
        <f t="shared" si="50"/>
        <v>1900-01-13</v>
      </c>
      <c r="G1180" s="214" t="str">
        <f t="shared" ca="1" si="51"/>
        <v>Due</v>
      </c>
    </row>
    <row r="1181" spans="2:7" ht="30" customHeight="1" x14ac:dyDescent="0.35">
      <c r="B1181" s="169">
        <f>SubmittalSchedule!A1179</f>
        <v>0</v>
      </c>
      <c r="C1181" s="170">
        <f>SubmittalSchedule!B1179</f>
        <v>0</v>
      </c>
      <c r="D1181" s="172">
        <v>0</v>
      </c>
      <c r="E1181" s="171" t="d">
        <f>SubmittalSchedule!C1179</f>
        <v>1899-12-30</v>
      </c>
      <c r="F1181" s="174" t="d">
        <f t="shared" si="50"/>
        <v>1900-01-13</v>
      </c>
      <c r="G1181" s="214" t="str">
        <f t="shared" ca="1" si="51"/>
        <v>Due</v>
      </c>
    </row>
    <row r="1182" spans="2:7" ht="30" customHeight="1" x14ac:dyDescent="0.35">
      <c r="B1182" s="169">
        <f>SubmittalSchedule!A1180</f>
        <v>0</v>
      </c>
      <c r="C1182" s="170">
        <f>SubmittalSchedule!B1180</f>
        <v>0</v>
      </c>
      <c r="D1182" s="172">
        <v>0</v>
      </c>
      <c r="E1182" s="171" t="d">
        <f>SubmittalSchedule!C1180</f>
        <v>1899-12-30</v>
      </c>
      <c r="F1182" s="174" t="d">
        <f t="shared" si="50"/>
        <v>1900-01-13</v>
      </c>
      <c r="G1182" s="214" t="str">
        <f t="shared" ca="1" si="51"/>
        <v>Due</v>
      </c>
    </row>
    <row r="1183" spans="2:7" ht="30" customHeight="1" x14ac:dyDescent="0.35">
      <c r="B1183" s="169">
        <f>SubmittalSchedule!A1181</f>
        <v>0</v>
      </c>
      <c r="C1183" s="170">
        <f>SubmittalSchedule!B1181</f>
        <v>0</v>
      </c>
      <c r="D1183" s="172">
        <v>0</v>
      </c>
      <c r="E1183" s="171" t="d">
        <f>SubmittalSchedule!C1181</f>
        <v>1899-12-30</v>
      </c>
      <c r="F1183" s="174" t="d">
        <f t="shared" si="50"/>
        <v>1900-01-13</v>
      </c>
      <c r="G1183" s="214" t="str">
        <f t="shared" ca="1" si="51"/>
        <v>Due</v>
      </c>
    </row>
    <row r="1184" spans="2:7" ht="30" customHeight="1" x14ac:dyDescent="0.35">
      <c r="B1184" s="169">
        <f>SubmittalSchedule!A1182</f>
        <v>0</v>
      </c>
      <c r="C1184" s="170">
        <f>SubmittalSchedule!B1182</f>
        <v>0</v>
      </c>
      <c r="D1184" s="172">
        <v>0</v>
      </c>
      <c r="E1184" s="171" t="d">
        <f>SubmittalSchedule!C1182</f>
        <v>1899-12-30</v>
      </c>
      <c r="F1184" s="174" t="d">
        <f t="shared" si="50"/>
        <v>1900-01-13</v>
      </c>
      <c r="G1184" s="214" t="str">
        <f t="shared" ca="1" si="51"/>
        <v>Due</v>
      </c>
    </row>
    <row r="1185" spans="2:7" ht="30" customHeight="1" x14ac:dyDescent="0.35">
      <c r="B1185" s="169">
        <f>SubmittalSchedule!A1183</f>
        <v>0</v>
      </c>
      <c r="C1185" s="170">
        <f>SubmittalSchedule!B1183</f>
        <v>0</v>
      </c>
      <c r="D1185" s="172">
        <v>0</v>
      </c>
      <c r="E1185" s="171" t="d">
        <f>SubmittalSchedule!C1183</f>
        <v>1899-12-30</v>
      </c>
      <c r="F1185" s="174" t="d">
        <f t="shared" si="50"/>
        <v>1900-01-13</v>
      </c>
      <c r="G1185" s="214" t="str">
        <f t="shared" ca="1" si="51"/>
        <v>Due</v>
      </c>
    </row>
    <row r="1186" spans="2:7" ht="30" customHeight="1" x14ac:dyDescent="0.35">
      <c r="B1186" s="169">
        <f>SubmittalSchedule!A1184</f>
        <v>0</v>
      </c>
      <c r="C1186" s="170">
        <f>SubmittalSchedule!B1184</f>
        <v>0</v>
      </c>
      <c r="D1186" s="172">
        <v>0</v>
      </c>
      <c r="E1186" s="171" t="d">
        <f>SubmittalSchedule!C1184</f>
        <v>1899-12-30</v>
      </c>
      <c r="F1186" s="174" t="d">
        <f t="shared" si="50"/>
        <v>1900-01-13</v>
      </c>
      <c r="G1186" s="214" t="str">
        <f t="shared" ca="1" si="51"/>
        <v>Due</v>
      </c>
    </row>
    <row r="1187" spans="2:7" ht="30" customHeight="1" x14ac:dyDescent="0.35">
      <c r="B1187" s="169">
        <f>SubmittalSchedule!A1185</f>
        <v>0</v>
      </c>
      <c r="C1187" s="170">
        <f>SubmittalSchedule!B1185</f>
        <v>0</v>
      </c>
      <c r="D1187" s="172">
        <v>0</v>
      </c>
      <c r="E1187" s="171" t="d">
        <f>SubmittalSchedule!C1185</f>
        <v>1899-12-30</v>
      </c>
      <c r="F1187" s="174" t="d">
        <f t="shared" si="50"/>
        <v>1900-01-13</v>
      </c>
      <c r="G1187" s="214" t="str">
        <f t="shared" ca="1" si="51"/>
        <v>Due</v>
      </c>
    </row>
    <row r="1188" spans="2:7" ht="30" customHeight="1" x14ac:dyDescent="0.35">
      <c r="B1188" s="169">
        <f>SubmittalSchedule!A1186</f>
        <v>0</v>
      </c>
      <c r="C1188" s="170">
        <f>SubmittalSchedule!B1186</f>
        <v>0</v>
      </c>
      <c r="D1188" s="172">
        <v>0</v>
      </c>
      <c r="E1188" s="171" t="d">
        <f>SubmittalSchedule!C1186</f>
        <v>1899-12-30</v>
      </c>
      <c r="F1188" s="174" t="d">
        <f t="shared" si="50"/>
        <v>1900-01-13</v>
      </c>
      <c r="G1188" s="214" t="str">
        <f t="shared" ca="1" si="51"/>
        <v>Due</v>
      </c>
    </row>
    <row r="1189" spans="2:7" ht="30" customHeight="1" x14ac:dyDescent="0.35">
      <c r="B1189" s="169">
        <f>SubmittalSchedule!A1187</f>
        <v>0</v>
      </c>
      <c r="C1189" s="170">
        <f>SubmittalSchedule!B1187</f>
        <v>0</v>
      </c>
      <c r="D1189" s="172">
        <v>0</v>
      </c>
      <c r="E1189" s="171" t="d">
        <f>SubmittalSchedule!C1187</f>
        <v>1899-12-30</v>
      </c>
      <c r="F1189" s="174" t="d">
        <f t="shared" si="50"/>
        <v>1900-01-13</v>
      </c>
      <c r="G1189" s="214" t="str">
        <f t="shared" ca="1" si="51"/>
        <v>Due</v>
      </c>
    </row>
    <row r="1190" spans="2:7" ht="30" customHeight="1" x14ac:dyDescent="0.35">
      <c r="B1190" s="169">
        <f>SubmittalSchedule!A1188</f>
        <v>0</v>
      </c>
      <c r="C1190" s="170">
        <f>SubmittalSchedule!B1188</f>
        <v>0</v>
      </c>
      <c r="D1190" s="172">
        <v>0</v>
      </c>
      <c r="E1190" s="171" t="d">
        <f>SubmittalSchedule!C1188</f>
        <v>1899-12-30</v>
      </c>
      <c r="F1190" s="174" t="d">
        <f t="shared" si="50"/>
        <v>1900-01-13</v>
      </c>
      <c r="G1190" s="214" t="str">
        <f t="shared" ca="1" si="51"/>
        <v>Due</v>
      </c>
    </row>
    <row r="1191" spans="2:7" ht="30" customHeight="1" x14ac:dyDescent="0.35">
      <c r="B1191" s="169">
        <f>SubmittalSchedule!A1189</f>
        <v>0</v>
      </c>
      <c r="C1191" s="170">
        <f>SubmittalSchedule!B1189</f>
        <v>0</v>
      </c>
      <c r="D1191" s="172">
        <v>0</v>
      </c>
      <c r="E1191" s="171" t="d">
        <f>SubmittalSchedule!C1189</f>
        <v>1899-12-30</v>
      </c>
      <c r="F1191" s="174" t="d">
        <f t="shared" si="50"/>
        <v>1900-01-13</v>
      </c>
      <c r="G1191" s="214" t="str">
        <f t="shared" ca="1" si="51"/>
        <v>Due</v>
      </c>
    </row>
    <row r="1192" spans="2:7" ht="30" customHeight="1" x14ac:dyDescent="0.35">
      <c r="B1192" s="169">
        <f>SubmittalSchedule!A1190</f>
        <v>0</v>
      </c>
      <c r="C1192" s="170">
        <f>SubmittalSchedule!B1190</f>
        <v>0</v>
      </c>
      <c r="D1192" s="172">
        <v>0</v>
      </c>
      <c r="E1192" s="171" t="d">
        <f>SubmittalSchedule!C1190</f>
        <v>1899-12-30</v>
      </c>
      <c r="F1192" s="174" t="d">
        <f t="shared" si="50"/>
        <v>1900-01-13</v>
      </c>
      <c r="G1192" s="214" t="str">
        <f t="shared" ca="1" si="51"/>
        <v>Due</v>
      </c>
    </row>
    <row r="1193" spans="2:7" ht="30" customHeight="1" x14ac:dyDescent="0.35">
      <c r="B1193" s="169">
        <f>SubmittalSchedule!A1191</f>
        <v>0</v>
      </c>
      <c r="C1193" s="170">
        <f>SubmittalSchedule!B1191</f>
        <v>0</v>
      </c>
      <c r="D1193" s="172">
        <v>0</v>
      </c>
      <c r="E1193" s="171" t="d">
        <f>SubmittalSchedule!C1191</f>
        <v>1899-12-30</v>
      </c>
      <c r="F1193" s="174" t="d">
        <f t="shared" si="50"/>
        <v>1900-01-13</v>
      </c>
      <c r="G1193" s="214" t="str">
        <f t="shared" ca="1" si="51"/>
        <v>Due</v>
      </c>
    </row>
    <row r="1194" spans="2:7" ht="30" customHeight="1" x14ac:dyDescent="0.35">
      <c r="B1194" s="169">
        <f>SubmittalSchedule!A1192</f>
        <v>0</v>
      </c>
      <c r="C1194" s="170">
        <f>SubmittalSchedule!B1192</f>
        <v>0</v>
      </c>
      <c r="D1194" s="172">
        <v>0</v>
      </c>
      <c r="E1194" s="171" t="d">
        <f>SubmittalSchedule!C1192</f>
        <v>1899-12-30</v>
      </c>
      <c r="F1194" s="174" t="d">
        <f t="shared" si="50"/>
        <v>1900-01-13</v>
      </c>
      <c r="G1194" s="214" t="str">
        <f t="shared" ca="1" si="51"/>
        <v>Due</v>
      </c>
    </row>
    <row r="1195" spans="2:7" ht="30" customHeight="1" x14ac:dyDescent="0.35">
      <c r="B1195" s="169">
        <f>SubmittalSchedule!A1193</f>
        <v>0</v>
      </c>
      <c r="C1195" s="170">
        <f>SubmittalSchedule!B1193</f>
        <v>0</v>
      </c>
      <c r="D1195" s="172">
        <v>0</v>
      </c>
      <c r="E1195" s="171" t="d">
        <f>SubmittalSchedule!C1193</f>
        <v>1899-12-30</v>
      </c>
      <c r="F1195" s="174" t="d">
        <f t="shared" si="50"/>
        <v>1900-01-13</v>
      </c>
      <c r="G1195" s="214" t="str">
        <f t="shared" ca="1" si="51"/>
        <v>Due</v>
      </c>
    </row>
    <row r="1196" spans="2:7" ht="30" customHeight="1" x14ac:dyDescent="0.35">
      <c r="B1196" s="169">
        <f>SubmittalSchedule!A1194</f>
        <v>0</v>
      </c>
      <c r="C1196" s="170">
        <f>SubmittalSchedule!B1194</f>
        <v>0</v>
      </c>
      <c r="D1196" s="172">
        <v>0</v>
      </c>
      <c r="E1196" s="171" t="d">
        <f>SubmittalSchedule!C1194</f>
        <v>1899-12-30</v>
      </c>
      <c r="F1196" s="174" t="d">
        <f t="shared" si="50"/>
        <v>1900-01-13</v>
      </c>
      <c r="G1196" s="214" t="str">
        <f t="shared" ca="1" si="51"/>
        <v>Due</v>
      </c>
    </row>
    <row r="1197" spans="2:7" ht="30" customHeight="1" x14ac:dyDescent="0.35">
      <c r="B1197" s="169">
        <f>SubmittalSchedule!A1195</f>
        <v>0</v>
      </c>
      <c r="C1197" s="170">
        <f>SubmittalSchedule!B1195</f>
        <v>0</v>
      </c>
      <c r="D1197" s="172">
        <v>0</v>
      </c>
      <c r="E1197" s="171" t="d">
        <f>SubmittalSchedule!C1195</f>
        <v>1899-12-30</v>
      </c>
      <c r="F1197" s="174" t="d">
        <f t="shared" si="50"/>
        <v>1900-01-13</v>
      </c>
      <c r="G1197" s="214" t="str">
        <f t="shared" ca="1" si="51"/>
        <v>Due</v>
      </c>
    </row>
    <row r="1198" spans="2:7" ht="30" customHeight="1" x14ac:dyDescent="0.35">
      <c r="B1198" s="169">
        <f>SubmittalSchedule!A1196</f>
        <v>0</v>
      </c>
      <c r="C1198" s="170">
        <f>SubmittalSchedule!B1196</f>
        <v>0</v>
      </c>
      <c r="D1198" s="172">
        <v>0</v>
      </c>
      <c r="E1198" s="171" t="d">
        <f>SubmittalSchedule!C1196</f>
        <v>1899-12-30</v>
      </c>
      <c r="F1198" s="174" t="d">
        <f t="shared" si="50"/>
        <v>1900-01-13</v>
      </c>
      <c r="G1198" s="214" t="str">
        <f t="shared" ca="1" si="51"/>
        <v>Due</v>
      </c>
    </row>
    <row r="1199" spans="2:7" ht="30" customHeight="1" x14ac:dyDescent="0.35">
      <c r="B1199" s="169">
        <f>SubmittalSchedule!A1197</f>
        <v>0</v>
      </c>
      <c r="C1199" s="170">
        <f>SubmittalSchedule!B1197</f>
        <v>0</v>
      </c>
      <c r="D1199" s="172">
        <v>0</v>
      </c>
      <c r="E1199" s="171" t="d">
        <f>SubmittalSchedule!C1197</f>
        <v>1899-12-30</v>
      </c>
      <c r="F1199" s="174" t="d">
        <f t="shared" si="50"/>
        <v>1900-01-13</v>
      </c>
      <c r="G1199" s="214" t="str">
        <f t="shared" ca="1" si="51"/>
        <v>Due</v>
      </c>
    </row>
    <row r="1200" spans="2:7" ht="30" customHeight="1" x14ac:dyDescent="0.35">
      <c r="B1200" s="169">
        <f>SubmittalSchedule!A1198</f>
        <v>0</v>
      </c>
      <c r="C1200" s="170">
        <f>SubmittalSchedule!B1198</f>
        <v>0</v>
      </c>
      <c r="D1200" s="172">
        <v>0</v>
      </c>
      <c r="E1200" s="171" t="d">
        <f>SubmittalSchedule!C1198</f>
        <v>1899-12-30</v>
      </c>
      <c r="F1200" s="174" t="d">
        <f t="shared" si="50"/>
        <v>1900-01-13</v>
      </c>
      <c r="G1200" s="214" t="str">
        <f t="shared" ca="1" si="51"/>
        <v>Due</v>
      </c>
    </row>
    <row r="1201" spans="2:7" ht="30" customHeight="1" x14ac:dyDescent="0.35">
      <c r="B1201" s="169">
        <f>SubmittalSchedule!A1199</f>
        <v>0</v>
      </c>
      <c r="C1201" s="170">
        <f>SubmittalSchedule!B1199</f>
        <v>0</v>
      </c>
      <c r="D1201" s="172">
        <v>0</v>
      </c>
      <c r="E1201" s="171" t="d">
        <f>SubmittalSchedule!C1199</f>
        <v>1899-12-30</v>
      </c>
      <c r="F1201" s="174" t="d">
        <f t="shared" si="50"/>
        <v>1900-01-13</v>
      </c>
      <c r="G1201" s="214" t="str">
        <f t="shared" ca="1" si="51"/>
        <v>Due</v>
      </c>
    </row>
    <row r="1202" spans="2:7" ht="30" customHeight="1" x14ac:dyDescent="0.35">
      <c r="B1202" s="169">
        <f>SubmittalSchedule!A1200</f>
        <v>0</v>
      </c>
      <c r="C1202" s="170">
        <f>SubmittalSchedule!B1200</f>
        <v>0</v>
      </c>
      <c r="D1202" s="172">
        <v>0</v>
      </c>
      <c r="E1202" s="171" t="d">
        <f>SubmittalSchedule!C1200</f>
        <v>1899-12-30</v>
      </c>
      <c r="F1202" s="174" t="d">
        <f t="shared" ref="F1202:F1265" si="52">E1202+14</f>
        <v>1900-01-13</v>
      </c>
      <c r="G1202" s="214" t="str">
        <f t="shared" ca="1" si="51"/>
        <v>Due</v>
      </c>
    </row>
    <row r="1203" spans="2:7" ht="30" customHeight="1" x14ac:dyDescent="0.35">
      <c r="B1203" s="169">
        <f>SubmittalSchedule!A1201</f>
        <v>0</v>
      </c>
      <c r="C1203" s="170">
        <f>SubmittalSchedule!B1201</f>
        <v>0</v>
      </c>
      <c r="D1203" s="172">
        <v>0</v>
      </c>
      <c r="E1203" s="171" t="d">
        <f>SubmittalSchedule!C1201</f>
        <v>1899-12-30</v>
      </c>
      <c r="F1203" s="174" t="d">
        <f t="shared" si="52"/>
        <v>1900-01-13</v>
      </c>
      <c r="G1203" s="214" t="str">
        <f t="shared" ca="1" si="51"/>
        <v>Due</v>
      </c>
    </row>
    <row r="1204" spans="2:7" ht="30" customHeight="1" x14ac:dyDescent="0.35">
      <c r="B1204" s="169">
        <f>SubmittalSchedule!A1202</f>
        <v>0</v>
      </c>
      <c r="C1204" s="170">
        <f>SubmittalSchedule!B1202</f>
        <v>0</v>
      </c>
      <c r="D1204" s="172">
        <v>0</v>
      </c>
      <c r="E1204" s="171" t="d">
        <f>SubmittalSchedule!C1202</f>
        <v>1899-12-30</v>
      </c>
      <c r="F1204" s="174" t="d">
        <f t="shared" si="52"/>
        <v>1900-01-13</v>
      </c>
      <c r="G1204" s="214" t="str">
        <f t="shared" ca="1" si="51"/>
        <v>Due</v>
      </c>
    </row>
    <row r="1205" spans="2:7" ht="30" customHeight="1" x14ac:dyDescent="0.35">
      <c r="B1205" s="169">
        <f>SubmittalSchedule!A1203</f>
        <v>0</v>
      </c>
      <c r="C1205" s="170">
        <f>SubmittalSchedule!B1203</f>
        <v>0</v>
      </c>
      <c r="D1205" s="172">
        <v>0</v>
      </c>
      <c r="E1205" s="171" t="d">
        <f>SubmittalSchedule!C1203</f>
        <v>1899-12-30</v>
      </c>
      <c r="F1205" s="174" t="d">
        <f t="shared" si="52"/>
        <v>1900-01-13</v>
      </c>
      <c r="G1205" s="214" t="str">
        <f t="shared" ca="1" si="51"/>
        <v>Due</v>
      </c>
    </row>
    <row r="1206" spans="2:7" ht="30" customHeight="1" x14ac:dyDescent="0.35">
      <c r="B1206" s="169">
        <f>SubmittalSchedule!A1204</f>
        <v>0</v>
      </c>
      <c r="C1206" s="170">
        <f>SubmittalSchedule!B1204</f>
        <v>0</v>
      </c>
      <c r="D1206" s="172">
        <v>0</v>
      </c>
      <c r="E1206" s="171" t="d">
        <f>SubmittalSchedule!C1204</f>
        <v>1899-12-30</v>
      </c>
      <c r="F1206" s="174" t="d">
        <f t="shared" si="52"/>
        <v>1900-01-13</v>
      </c>
      <c r="G1206" s="214" t="str">
        <f t="shared" ca="1" si="51"/>
        <v>Due</v>
      </c>
    </row>
    <row r="1207" spans="2:7" ht="30" customHeight="1" x14ac:dyDescent="0.35">
      <c r="B1207" s="169">
        <f>SubmittalSchedule!A1205</f>
        <v>0</v>
      </c>
      <c r="C1207" s="170">
        <f>SubmittalSchedule!B1205</f>
        <v>0</v>
      </c>
      <c r="D1207" s="172">
        <v>0</v>
      </c>
      <c r="E1207" s="171" t="d">
        <f>SubmittalSchedule!C1205</f>
        <v>1899-12-30</v>
      </c>
      <c r="F1207" s="174" t="d">
        <f t="shared" si="52"/>
        <v>1900-01-13</v>
      </c>
      <c r="G1207" s="214" t="str">
        <f t="shared" ca="1" si="51"/>
        <v>Due</v>
      </c>
    </row>
    <row r="1208" spans="2:7" ht="30" customHeight="1" x14ac:dyDescent="0.35">
      <c r="B1208" s="169">
        <f>SubmittalSchedule!A1206</f>
        <v>0</v>
      </c>
      <c r="C1208" s="170">
        <f>SubmittalSchedule!B1206</f>
        <v>0</v>
      </c>
      <c r="D1208" s="172">
        <v>0</v>
      </c>
      <c r="E1208" s="171" t="d">
        <f>SubmittalSchedule!C1206</f>
        <v>1899-12-30</v>
      </c>
      <c r="F1208" s="174" t="d">
        <f t="shared" si="52"/>
        <v>1900-01-13</v>
      </c>
      <c r="G1208" s="214" t="str">
        <f t="shared" ca="1" si="51"/>
        <v>Due</v>
      </c>
    </row>
    <row r="1209" spans="2:7" ht="30" customHeight="1" x14ac:dyDescent="0.35">
      <c r="B1209" s="169">
        <f>SubmittalSchedule!A1207</f>
        <v>0</v>
      </c>
      <c r="C1209" s="170">
        <f>SubmittalSchedule!B1207</f>
        <v>0</v>
      </c>
      <c r="D1209" s="172">
        <v>0</v>
      </c>
      <c r="E1209" s="171" t="d">
        <f>SubmittalSchedule!C1207</f>
        <v>1899-12-30</v>
      </c>
      <c r="F1209" s="174" t="d">
        <f t="shared" si="52"/>
        <v>1900-01-13</v>
      </c>
      <c r="G1209" s="214" t="str">
        <f t="shared" ca="1" si="51"/>
        <v>Due</v>
      </c>
    </row>
    <row r="1210" spans="2:7" ht="30" customHeight="1" x14ac:dyDescent="0.35">
      <c r="B1210" s="169">
        <f>SubmittalSchedule!A1208</f>
        <v>0</v>
      </c>
      <c r="C1210" s="170">
        <f>SubmittalSchedule!B1208</f>
        <v>0</v>
      </c>
      <c r="D1210" s="172">
        <v>0</v>
      </c>
      <c r="E1210" s="171" t="d">
        <f>SubmittalSchedule!C1208</f>
        <v>1899-12-30</v>
      </c>
      <c r="F1210" s="174" t="d">
        <f t="shared" si="52"/>
        <v>1900-01-13</v>
      </c>
      <c r="G1210" s="214" t="str">
        <f t="shared" ca="1" si="51"/>
        <v>Due</v>
      </c>
    </row>
    <row r="1211" spans="2:7" ht="30" customHeight="1" x14ac:dyDescent="0.35">
      <c r="B1211" s="169">
        <f>SubmittalSchedule!A1209</f>
        <v>0</v>
      </c>
      <c r="C1211" s="170">
        <f>SubmittalSchedule!B1209</f>
        <v>0</v>
      </c>
      <c r="D1211" s="172">
        <v>0</v>
      </c>
      <c r="E1211" s="171" t="d">
        <f>SubmittalSchedule!C1209</f>
        <v>1899-12-30</v>
      </c>
      <c r="F1211" s="174" t="d">
        <f t="shared" si="52"/>
        <v>1900-01-13</v>
      </c>
      <c r="G1211" s="214" t="str">
        <f t="shared" ca="1" si="51"/>
        <v>Due</v>
      </c>
    </row>
    <row r="1212" spans="2:7" ht="30" customHeight="1" x14ac:dyDescent="0.35">
      <c r="B1212" s="169">
        <f>SubmittalSchedule!A1210</f>
        <v>0</v>
      </c>
      <c r="C1212" s="170">
        <f>SubmittalSchedule!B1210</f>
        <v>0</v>
      </c>
      <c r="D1212" s="172">
        <v>0</v>
      </c>
      <c r="E1212" s="171" t="d">
        <f>SubmittalSchedule!C1210</f>
        <v>1899-12-30</v>
      </c>
      <c r="F1212" s="174" t="d">
        <f t="shared" si="52"/>
        <v>1900-01-13</v>
      </c>
      <c r="G1212" s="214" t="str">
        <f t="shared" ca="1" si="51"/>
        <v>Due</v>
      </c>
    </row>
    <row r="1213" spans="2:7" ht="30" customHeight="1" x14ac:dyDescent="0.35">
      <c r="B1213" s="169">
        <f>SubmittalSchedule!A1211</f>
        <v>0</v>
      </c>
      <c r="C1213" s="170">
        <f>SubmittalSchedule!B1211</f>
        <v>0</v>
      </c>
      <c r="D1213" s="172">
        <v>0</v>
      </c>
      <c r="E1213" s="171" t="d">
        <f>SubmittalSchedule!C1211</f>
        <v>1899-12-30</v>
      </c>
      <c r="F1213" s="174" t="d">
        <f t="shared" si="52"/>
        <v>1900-01-13</v>
      </c>
      <c r="G1213" s="214" t="str">
        <f t="shared" ca="1" si="51"/>
        <v>Due</v>
      </c>
    </row>
    <row r="1214" spans="2:7" ht="30" customHeight="1" x14ac:dyDescent="0.35">
      <c r="B1214" s="169">
        <f>SubmittalSchedule!A1212</f>
        <v>0</v>
      </c>
      <c r="C1214" s="170">
        <f>SubmittalSchedule!B1212</f>
        <v>0</v>
      </c>
      <c r="D1214" s="172">
        <v>0</v>
      </c>
      <c r="E1214" s="171" t="d">
        <f>SubmittalSchedule!C1212</f>
        <v>1899-12-30</v>
      </c>
      <c r="F1214" s="174" t="d">
        <f t="shared" si="52"/>
        <v>1900-01-13</v>
      </c>
      <c r="G1214" s="214" t="str">
        <f t="shared" ca="1" si="51"/>
        <v>Due</v>
      </c>
    </row>
    <row r="1215" spans="2:7" ht="30" customHeight="1" x14ac:dyDescent="0.35">
      <c r="B1215" s="169">
        <f>SubmittalSchedule!A1213</f>
        <v>0</v>
      </c>
      <c r="C1215" s="170">
        <f>SubmittalSchedule!B1213</f>
        <v>0</v>
      </c>
      <c r="D1215" s="172">
        <v>0</v>
      </c>
      <c r="E1215" s="171" t="d">
        <f>SubmittalSchedule!C1213</f>
        <v>1899-12-30</v>
      </c>
      <c r="F1215" s="174" t="d">
        <f t="shared" si="52"/>
        <v>1900-01-13</v>
      </c>
      <c r="G1215" s="214" t="str">
        <f t="shared" ca="1" si="51"/>
        <v>Due</v>
      </c>
    </row>
    <row r="1216" spans="2:7" ht="30" customHeight="1" x14ac:dyDescent="0.35">
      <c r="B1216" s="169">
        <f>SubmittalSchedule!A1214</f>
        <v>0</v>
      </c>
      <c r="C1216" s="170">
        <f>SubmittalSchedule!B1214</f>
        <v>0</v>
      </c>
      <c r="D1216" s="172">
        <v>0</v>
      </c>
      <c r="E1216" s="171" t="d">
        <f>SubmittalSchedule!C1214</f>
        <v>1899-12-30</v>
      </c>
      <c r="F1216" s="174" t="d">
        <f t="shared" si="52"/>
        <v>1900-01-13</v>
      </c>
      <c r="G1216" s="214" t="str">
        <f t="shared" ca="1" si="51"/>
        <v>Due</v>
      </c>
    </row>
    <row r="1217" spans="2:7" ht="30" customHeight="1" x14ac:dyDescent="0.35">
      <c r="B1217" s="169">
        <f>SubmittalSchedule!A1215</f>
        <v>0</v>
      </c>
      <c r="C1217" s="170">
        <f>SubmittalSchedule!B1215</f>
        <v>0</v>
      </c>
      <c r="D1217" s="172">
        <v>0</v>
      </c>
      <c r="E1217" s="171" t="d">
        <f>SubmittalSchedule!C1215</f>
        <v>1899-12-30</v>
      </c>
      <c r="F1217" s="174" t="d">
        <f t="shared" si="52"/>
        <v>1900-01-13</v>
      </c>
      <c r="G1217" s="214" t="str">
        <f t="shared" ca="1" si="51"/>
        <v>Due</v>
      </c>
    </row>
    <row r="1218" spans="2:7" ht="30" customHeight="1" x14ac:dyDescent="0.35">
      <c r="B1218" s="169">
        <f>SubmittalSchedule!A1216</f>
        <v>0</v>
      </c>
      <c r="C1218" s="170">
        <f>SubmittalSchedule!B1216</f>
        <v>0</v>
      </c>
      <c r="D1218" s="172">
        <v>0</v>
      </c>
      <c r="E1218" s="171" t="d">
        <f>SubmittalSchedule!C1216</f>
        <v>1899-12-30</v>
      </c>
      <c r="F1218" s="174" t="d">
        <f t="shared" si="52"/>
        <v>1900-01-13</v>
      </c>
      <c r="G1218" s="214" t="str">
        <f t="shared" ca="1" si="51"/>
        <v>Due</v>
      </c>
    </row>
    <row r="1219" spans="2:7" ht="30" customHeight="1" x14ac:dyDescent="0.35">
      <c r="B1219" s="169">
        <f>SubmittalSchedule!A1217</f>
        <v>0</v>
      </c>
      <c r="C1219" s="170">
        <f>SubmittalSchedule!B1217</f>
        <v>0</v>
      </c>
      <c r="D1219" s="172">
        <v>0</v>
      </c>
      <c r="E1219" s="171" t="d">
        <f>SubmittalSchedule!C1217</f>
        <v>1899-12-30</v>
      </c>
      <c r="F1219" s="174" t="d">
        <f t="shared" si="52"/>
        <v>1900-01-13</v>
      </c>
      <c r="G1219" s="214" t="str">
        <f t="shared" ca="1" si="51"/>
        <v>Due</v>
      </c>
    </row>
    <row r="1220" spans="2:7" ht="30" customHeight="1" x14ac:dyDescent="0.35">
      <c r="B1220" s="169">
        <f>SubmittalSchedule!A1218</f>
        <v>0</v>
      </c>
      <c r="C1220" s="170">
        <f>SubmittalSchedule!B1218</f>
        <v>0</v>
      </c>
      <c r="D1220" s="172">
        <v>0</v>
      </c>
      <c r="E1220" s="171" t="d">
        <f>SubmittalSchedule!C1218</f>
        <v>1899-12-30</v>
      </c>
      <c r="F1220" s="174" t="d">
        <f t="shared" si="52"/>
        <v>1900-01-13</v>
      </c>
      <c r="G1220" s="214" t="str">
        <f t="shared" ca="1" si="51"/>
        <v>Due</v>
      </c>
    </row>
    <row r="1221" spans="2:7" ht="30" customHeight="1" x14ac:dyDescent="0.35">
      <c r="B1221" s="169">
        <f>SubmittalSchedule!A1219</f>
        <v>0</v>
      </c>
      <c r="C1221" s="170">
        <f>SubmittalSchedule!B1219</f>
        <v>0</v>
      </c>
      <c r="D1221" s="172">
        <v>0</v>
      </c>
      <c r="E1221" s="171" t="d">
        <f>SubmittalSchedule!C1219</f>
        <v>1899-12-30</v>
      </c>
      <c r="F1221" s="174" t="d">
        <f t="shared" si="52"/>
        <v>1900-01-13</v>
      </c>
      <c r="G1221" s="214" t="str">
        <f t="shared" ca="1" si="51"/>
        <v>Due</v>
      </c>
    </row>
    <row r="1222" spans="2:7" ht="30" customHeight="1" x14ac:dyDescent="0.35">
      <c r="B1222" s="169">
        <f>SubmittalSchedule!A1220</f>
        <v>0</v>
      </c>
      <c r="C1222" s="170">
        <f>SubmittalSchedule!B1220</f>
        <v>0</v>
      </c>
      <c r="D1222" s="172">
        <v>0</v>
      </c>
      <c r="E1222" s="171" t="d">
        <f>SubmittalSchedule!C1220</f>
        <v>1899-12-30</v>
      </c>
      <c r="F1222" s="174" t="d">
        <f t="shared" si="52"/>
        <v>1900-01-13</v>
      </c>
      <c r="G1222" s="214" t="str">
        <f t="shared" ca="1" si="51"/>
        <v>Due</v>
      </c>
    </row>
    <row r="1223" spans="2:7" ht="30" customHeight="1" x14ac:dyDescent="0.35">
      <c r="B1223" s="169">
        <f>SubmittalSchedule!A1221</f>
        <v>0</v>
      </c>
      <c r="C1223" s="170">
        <f>SubmittalSchedule!B1221</f>
        <v>0</v>
      </c>
      <c r="D1223" s="172">
        <v>0</v>
      </c>
      <c r="E1223" s="171" t="d">
        <f>SubmittalSchedule!C1221</f>
        <v>1899-12-30</v>
      </c>
      <c r="F1223" s="174" t="d">
        <f t="shared" si="52"/>
        <v>1900-01-13</v>
      </c>
      <c r="G1223" s="214" t="str">
        <f t="shared" ca="1" si="51"/>
        <v>Due</v>
      </c>
    </row>
    <row r="1224" spans="2:7" ht="30" customHeight="1" x14ac:dyDescent="0.35">
      <c r="B1224" s="169">
        <f>SubmittalSchedule!A1222</f>
        <v>0</v>
      </c>
      <c r="C1224" s="170">
        <f>SubmittalSchedule!B1222</f>
        <v>0</v>
      </c>
      <c r="D1224" s="172">
        <v>0</v>
      </c>
      <c r="E1224" s="171" t="d">
        <f>SubmittalSchedule!C1222</f>
        <v>1899-12-30</v>
      </c>
      <c r="F1224" s="174" t="d">
        <f t="shared" si="52"/>
        <v>1900-01-13</v>
      </c>
      <c r="G1224" s="214" t="str">
        <f t="shared" ca="1" si="51"/>
        <v>Due</v>
      </c>
    </row>
    <row r="1225" spans="2:7" ht="30" customHeight="1" x14ac:dyDescent="0.35">
      <c r="B1225" s="169">
        <f>SubmittalSchedule!A1223</f>
        <v>0</v>
      </c>
      <c r="C1225" s="170">
        <f>SubmittalSchedule!B1223</f>
        <v>0</v>
      </c>
      <c r="D1225" s="172">
        <v>0</v>
      </c>
      <c r="E1225" s="171" t="d">
        <f>SubmittalSchedule!C1223</f>
        <v>1899-12-30</v>
      </c>
      <c r="F1225" s="174" t="d">
        <f t="shared" si="52"/>
        <v>1900-01-13</v>
      </c>
      <c r="G1225" s="214" t="str">
        <f t="shared" ref="G1225:G1288" ca="1" si="53">IF(E1225 &lt;= TODAY(), "Due", "Not Due")</f>
        <v>Due</v>
      </c>
    </row>
    <row r="1226" spans="2:7" ht="30" customHeight="1" x14ac:dyDescent="0.35">
      <c r="B1226" s="169">
        <f>SubmittalSchedule!A1224</f>
        <v>0</v>
      </c>
      <c r="C1226" s="170">
        <f>SubmittalSchedule!B1224</f>
        <v>0</v>
      </c>
      <c r="D1226" s="172">
        <v>0</v>
      </c>
      <c r="E1226" s="171" t="d">
        <f>SubmittalSchedule!C1224</f>
        <v>1899-12-30</v>
      </c>
      <c r="F1226" s="174" t="d">
        <f t="shared" si="52"/>
        <v>1900-01-13</v>
      </c>
      <c r="G1226" s="214" t="str">
        <f t="shared" ca="1" si="53"/>
        <v>Due</v>
      </c>
    </row>
    <row r="1227" spans="2:7" ht="30" customHeight="1" x14ac:dyDescent="0.35">
      <c r="B1227" s="169">
        <f>SubmittalSchedule!A1225</f>
        <v>0</v>
      </c>
      <c r="C1227" s="170">
        <f>SubmittalSchedule!B1225</f>
        <v>0</v>
      </c>
      <c r="D1227" s="172">
        <v>0</v>
      </c>
      <c r="E1227" s="171" t="d">
        <f>SubmittalSchedule!C1225</f>
        <v>1899-12-30</v>
      </c>
      <c r="F1227" s="174" t="d">
        <f t="shared" si="52"/>
        <v>1900-01-13</v>
      </c>
      <c r="G1227" s="214" t="str">
        <f t="shared" ca="1" si="53"/>
        <v>Due</v>
      </c>
    </row>
    <row r="1228" spans="2:7" ht="30" customHeight="1" x14ac:dyDescent="0.35">
      <c r="B1228" s="169">
        <f>SubmittalSchedule!A1226</f>
        <v>0</v>
      </c>
      <c r="C1228" s="170">
        <f>SubmittalSchedule!B1226</f>
        <v>0</v>
      </c>
      <c r="D1228" s="172">
        <v>0</v>
      </c>
      <c r="E1228" s="171" t="d">
        <f>SubmittalSchedule!C1226</f>
        <v>1899-12-30</v>
      </c>
      <c r="F1228" s="174" t="d">
        <f t="shared" si="52"/>
        <v>1900-01-13</v>
      </c>
      <c r="G1228" s="214" t="str">
        <f t="shared" ca="1" si="53"/>
        <v>Due</v>
      </c>
    </row>
    <row r="1229" spans="2:7" ht="30" customHeight="1" x14ac:dyDescent="0.35">
      <c r="B1229" s="169">
        <f>SubmittalSchedule!A1227</f>
        <v>0</v>
      </c>
      <c r="C1229" s="170">
        <f>SubmittalSchedule!B1227</f>
        <v>0</v>
      </c>
      <c r="D1229" s="172">
        <v>0</v>
      </c>
      <c r="E1229" s="171" t="d">
        <f>SubmittalSchedule!C1227</f>
        <v>1899-12-30</v>
      </c>
      <c r="F1229" s="174" t="d">
        <f t="shared" si="52"/>
        <v>1900-01-13</v>
      </c>
      <c r="G1229" s="214" t="str">
        <f t="shared" ca="1" si="53"/>
        <v>Due</v>
      </c>
    </row>
    <row r="1230" spans="2:7" ht="30" customHeight="1" x14ac:dyDescent="0.35">
      <c r="B1230" s="169">
        <f>SubmittalSchedule!A1228</f>
        <v>0</v>
      </c>
      <c r="C1230" s="170">
        <f>SubmittalSchedule!B1228</f>
        <v>0</v>
      </c>
      <c r="D1230" s="172">
        <v>0</v>
      </c>
      <c r="E1230" s="171" t="d">
        <f>SubmittalSchedule!C1228</f>
        <v>1899-12-30</v>
      </c>
      <c r="F1230" s="174" t="d">
        <f t="shared" si="52"/>
        <v>1900-01-13</v>
      </c>
      <c r="G1230" s="214" t="str">
        <f t="shared" ca="1" si="53"/>
        <v>Due</v>
      </c>
    </row>
    <row r="1231" spans="2:7" ht="30" customHeight="1" x14ac:dyDescent="0.35">
      <c r="B1231" s="169">
        <f>SubmittalSchedule!A1229</f>
        <v>0</v>
      </c>
      <c r="C1231" s="170">
        <f>SubmittalSchedule!B1229</f>
        <v>0</v>
      </c>
      <c r="D1231" s="172">
        <v>0</v>
      </c>
      <c r="E1231" s="171" t="d">
        <f>SubmittalSchedule!C1229</f>
        <v>1899-12-30</v>
      </c>
      <c r="F1231" s="174" t="d">
        <f t="shared" si="52"/>
        <v>1900-01-13</v>
      </c>
      <c r="G1231" s="214" t="str">
        <f t="shared" ca="1" si="53"/>
        <v>Due</v>
      </c>
    </row>
    <row r="1232" spans="2:7" ht="30" customHeight="1" x14ac:dyDescent="0.35">
      <c r="B1232" s="169">
        <f>SubmittalSchedule!A1230</f>
        <v>0</v>
      </c>
      <c r="C1232" s="170">
        <f>SubmittalSchedule!B1230</f>
        <v>0</v>
      </c>
      <c r="D1232" s="172">
        <v>0</v>
      </c>
      <c r="E1232" s="171" t="d">
        <f>SubmittalSchedule!C1230</f>
        <v>1899-12-30</v>
      </c>
      <c r="F1232" s="174" t="d">
        <f t="shared" si="52"/>
        <v>1900-01-13</v>
      </c>
      <c r="G1232" s="214" t="str">
        <f t="shared" ca="1" si="53"/>
        <v>Due</v>
      </c>
    </row>
    <row r="1233" spans="2:7" ht="30" customHeight="1" x14ac:dyDescent="0.35">
      <c r="B1233" s="169">
        <f>SubmittalSchedule!A1231</f>
        <v>0</v>
      </c>
      <c r="C1233" s="170">
        <f>SubmittalSchedule!B1231</f>
        <v>0</v>
      </c>
      <c r="D1233" s="172">
        <v>0</v>
      </c>
      <c r="E1233" s="171" t="d">
        <f>SubmittalSchedule!C1231</f>
        <v>1899-12-30</v>
      </c>
      <c r="F1233" s="174" t="d">
        <f t="shared" si="52"/>
        <v>1900-01-13</v>
      </c>
      <c r="G1233" s="214" t="str">
        <f t="shared" ca="1" si="53"/>
        <v>Due</v>
      </c>
    </row>
    <row r="1234" spans="2:7" ht="30" customHeight="1" x14ac:dyDescent="0.35">
      <c r="B1234" s="169">
        <f>SubmittalSchedule!A1232</f>
        <v>0</v>
      </c>
      <c r="C1234" s="170">
        <f>SubmittalSchedule!B1232</f>
        <v>0</v>
      </c>
      <c r="D1234" s="172">
        <v>0</v>
      </c>
      <c r="E1234" s="171" t="d">
        <f>SubmittalSchedule!C1232</f>
        <v>1899-12-30</v>
      </c>
      <c r="F1234" s="174" t="d">
        <f t="shared" si="52"/>
        <v>1900-01-13</v>
      </c>
      <c r="G1234" s="214" t="str">
        <f t="shared" ca="1" si="53"/>
        <v>Due</v>
      </c>
    </row>
    <row r="1235" spans="2:7" ht="30" customHeight="1" x14ac:dyDescent="0.35">
      <c r="B1235" s="169">
        <f>SubmittalSchedule!A1233</f>
        <v>0</v>
      </c>
      <c r="C1235" s="170">
        <f>SubmittalSchedule!B1233</f>
        <v>0</v>
      </c>
      <c r="D1235" s="172">
        <v>0</v>
      </c>
      <c r="E1235" s="171" t="d">
        <f>SubmittalSchedule!C1233</f>
        <v>1899-12-30</v>
      </c>
      <c r="F1235" s="174" t="d">
        <f t="shared" si="52"/>
        <v>1900-01-13</v>
      </c>
      <c r="G1235" s="214" t="str">
        <f t="shared" ca="1" si="53"/>
        <v>Due</v>
      </c>
    </row>
    <row r="1236" spans="2:7" ht="30" customHeight="1" x14ac:dyDescent="0.35">
      <c r="B1236" s="169">
        <f>SubmittalSchedule!A1234</f>
        <v>0</v>
      </c>
      <c r="C1236" s="170">
        <f>SubmittalSchedule!B1234</f>
        <v>0</v>
      </c>
      <c r="D1236" s="172">
        <v>0</v>
      </c>
      <c r="E1236" s="171" t="d">
        <f>SubmittalSchedule!C1234</f>
        <v>1899-12-30</v>
      </c>
      <c r="F1236" s="174" t="d">
        <f t="shared" si="52"/>
        <v>1900-01-13</v>
      </c>
      <c r="G1236" s="214" t="str">
        <f t="shared" ca="1" si="53"/>
        <v>Due</v>
      </c>
    </row>
    <row r="1237" spans="2:7" ht="30" customHeight="1" x14ac:dyDescent="0.35">
      <c r="B1237" s="169">
        <f>SubmittalSchedule!A1235</f>
        <v>0</v>
      </c>
      <c r="C1237" s="170">
        <f>SubmittalSchedule!B1235</f>
        <v>0</v>
      </c>
      <c r="D1237" s="172">
        <v>0</v>
      </c>
      <c r="E1237" s="171" t="d">
        <f>SubmittalSchedule!C1235</f>
        <v>1899-12-30</v>
      </c>
      <c r="F1237" s="174" t="d">
        <f t="shared" si="52"/>
        <v>1900-01-13</v>
      </c>
      <c r="G1237" s="214" t="str">
        <f t="shared" ca="1" si="53"/>
        <v>Due</v>
      </c>
    </row>
    <row r="1238" spans="2:7" ht="30" customHeight="1" x14ac:dyDescent="0.35">
      <c r="B1238" s="169">
        <f>SubmittalSchedule!A1236</f>
        <v>0</v>
      </c>
      <c r="C1238" s="170">
        <f>SubmittalSchedule!B1236</f>
        <v>0</v>
      </c>
      <c r="D1238" s="172">
        <v>0</v>
      </c>
      <c r="E1238" s="171" t="d">
        <f>SubmittalSchedule!C1236</f>
        <v>1899-12-30</v>
      </c>
      <c r="F1238" s="174" t="d">
        <f t="shared" si="52"/>
        <v>1900-01-13</v>
      </c>
      <c r="G1238" s="214" t="str">
        <f t="shared" ca="1" si="53"/>
        <v>Due</v>
      </c>
    </row>
    <row r="1239" spans="2:7" ht="30" customHeight="1" x14ac:dyDescent="0.35">
      <c r="B1239" s="169">
        <f>SubmittalSchedule!A1237</f>
        <v>0</v>
      </c>
      <c r="C1239" s="170">
        <f>SubmittalSchedule!B1237</f>
        <v>0</v>
      </c>
      <c r="D1239" s="172">
        <v>0</v>
      </c>
      <c r="E1239" s="171" t="d">
        <f>SubmittalSchedule!C1237</f>
        <v>1899-12-30</v>
      </c>
      <c r="F1239" s="174" t="d">
        <f t="shared" si="52"/>
        <v>1900-01-13</v>
      </c>
      <c r="G1239" s="214" t="str">
        <f t="shared" ca="1" si="53"/>
        <v>Due</v>
      </c>
    </row>
    <row r="1240" spans="2:7" ht="30" customHeight="1" x14ac:dyDescent="0.35">
      <c r="B1240" s="169">
        <f>SubmittalSchedule!A1238</f>
        <v>0</v>
      </c>
      <c r="C1240" s="170">
        <f>SubmittalSchedule!B1238</f>
        <v>0</v>
      </c>
      <c r="D1240" s="172">
        <v>0</v>
      </c>
      <c r="E1240" s="171" t="d">
        <f>SubmittalSchedule!C1238</f>
        <v>1899-12-30</v>
      </c>
      <c r="F1240" s="174" t="d">
        <f t="shared" si="52"/>
        <v>1900-01-13</v>
      </c>
      <c r="G1240" s="214" t="str">
        <f t="shared" ca="1" si="53"/>
        <v>Due</v>
      </c>
    </row>
    <row r="1241" spans="2:7" ht="30" customHeight="1" x14ac:dyDescent="0.35">
      <c r="B1241" s="169">
        <f>SubmittalSchedule!A1239</f>
        <v>0</v>
      </c>
      <c r="C1241" s="170">
        <f>SubmittalSchedule!B1239</f>
        <v>0</v>
      </c>
      <c r="D1241" s="172">
        <v>0</v>
      </c>
      <c r="E1241" s="171" t="d">
        <f>SubmittalSchedule!C1239</f>
        <v>1899-12-30</v>
      </c>
      <c r="F1241" s="174" t="d">
        <f t="shared" si="52"/>
        <v>1900-01-13</v>
      </c>
      <c r="G1241" s="214" t="str">
        <f t="shared" ca="1" si="53"/>
        <v>Due</v>
      </c>
    </row>
    <row r="1242" spans="2:7" ht="30" customHeight="1" x14ac:dyDescent="0.35">
      <c r="B1242" s="169">
        <f>SubmittalSchedule!A1240</f>
        <v>0</v>
      </c>
      <c r="C1242" s="170">
        <f>SubmittalSchedule!B1240</f>
        <v>0</v>
      </c>
      <c r="D1242" s="172">
        <v>0</v>
      </c>
      <c r="E1242" s="171" t="d">
        <f>SubmittalSchedule!C1240</f>
        <v>1899-12-30</v>
      </c>
      <c r="F1242" s="174" t="d">
        <f t="shared" si="52"/>
        <v>1900-01-13</v>
      </c>
      <c r="G1242" s="214" t="str">
        <f t="shared" ca="1" si="53"/>
        <v>Due</v>
      </c>
    </row>
    <row r="1243" spans="2:7" ht="30" customHeight="1" x14ac:dyDescent="0.35">
      <c r="B1243" s="169">
        <f>SubmittalSchedule!A1241</f>
        <v>0</v>
      </c>
      <c r="C1243" s="170">
        <f>SubmittalSchedule!B1241</f>
        <v>0</v>
      </c>
      <c r="D1243" s="172">
        <v>0</v>
      </c>
      <c r="E1243" s="171" t="d">
        <f>SubmittalSchedule!C1241</f>
        <v>1899-12-30</v>
      </c>
      <c r="F1243" s="174" t="d">
        <f t="shared" si="52"/>
        <v>1900-01-13</v>
      </c>
      <c r="G1243" s="214" t="str">
        <f t="shared" ca="1" si="53"/>
        <v>Due</v>
      </c>
    </row>
    <row r="1244" spans="2:7" ht="30" customHeight="1" x14ac:dyDescent="0.35">
      <c r="B1244" s="169">
        <f>SubmittalSchedule!A1242</f>
        <v>0</v>
      </c>
      <c r="C1244" s="170">
        <f>SubmittalSchedule!B1242</f>
        <v>0</v>
      </c>
      <c r="D1244" s="172">
        <v>0</v>
      </c>
      <c r="E1244" s="171" t="d">
        <f>SubmittalSchedule!C1242</f>
        <v>1899-12-30</v>
      </c>
      <c r="F1244" s="174" t="d">
        <f t="shared" si="52"/>
        <v>1900-01-13</v>
      </c>
      <c r="G1244" s="214" t="str">
        <f t="shared" ca="1" si="53"/>
        <v>Due</v>
      </c>
    </row>
    <row r="1245" spans="2:7" ht="30" customHeight="1" x14ac:dyDescent="0.35">
      <c r="B1245" s="169">
        <f>SubmittalSchedule!A1243</f>
        <v>0</v>
      </c>
      <c r="C1245" s="170">
        <f>SubmittalSchedule!B1243</f>
        <v>0</v>
      </c>
      <c r="D1245" s="172">
        <v>0</v>
      </c>
      <c r="E1245" s="171" t="d">
        <f>SubmittalSchedule!C1243</f>
        <v>1899-12-30</v>
      </c>
      <c r="F1245" s="174" t="d">
        <f t="shared" si="52"/>
        <v>1900-01-13</v>
      </c>
      <c r="G1245" s="214" t="str">
        <f t="shared" ca="1" si="53"/>
        <v>Due</v>
      </c>
    </row>
    <row r="1246" spans="2:7" ht="30" customHeight="1" x14ac:dyDescent="0.35">
      <c r="B1246" s="169">
        <f>SubmittalSchedule!A1244</f>
        <v>0</v>
      </c>
      <c r="C1246" s="170">
        <f>SubmittalSchedule!B1244</f>
        <v>0</v>
      </c>
      <c r="D1246" s="172">
        <v>0</v>
      </c>
      <c r="E1246" s="171" t="d">
        <f>SubmittalSchedule!C1244</f>
        <v>1899-12-30</v>
      </c>
      <c r="F1246" s="174" t="d">
        <f t="shared" si="52"/>
        <v>1900-01-13</v>
      </c>
      <c r="G1246" s="214" t="str">
        <f t="shared" ca="1" si="53"/>
        <v>Due</v>
      </c>
    </row>
    <row r="1247" spans="2:7" ht="30" customHeight="1" x14ac:dyDescent="0.35">
      <c r="B1247" s="169">
        <f>SubmittalSchedule!A1245</f>
        <v>0</v>
      </c>
      <c r="C1247" s="170">
        <f>SubmittalSchedule!B1245</f>
        <v>0</v>
      </c>
      <c r="D1247" s="172">
        <v>0</v>
      </c>
      <c r="E1247" s="171" t="d">
        <f>SubmittalSchedule!C1245</f>
        <v>1899-12-30</v>
      </c>
      <c r="F1247" s="174" t="d">
        <f t="shared" si="52"/>
        <v>1900-01-13</v>
      </c>
      <c r="G1247" s="214" t="str">
        <f t="shared" ca="1" si="53"/>
        <v>Due</v>
      </c>
    </row>
    <row r="1248" spans="2:7" ht="30" customHeight="1" x14ac:dyDescent="0.35">
      <c r="B1248" s="169">
        <f>SubmittalSchedule!A1246</f>
        <v>0</v>
      </c>
      <c r="C1248" s="170">
        <f>SubmittalSchedule!B1246</f>
        <v>0</v>
      </c>
      <c r="D1248" s="172">
        <v>0</v>
      </c>
      <c r="E1248" s="171" t="d">
        <f>SubmittalSchedule!C1246</f>
        <v>1899-12-30</v>
      </c>
      <c r="F1248" s="174" t="d">
        <f t="shared" si="52"/>
        <v>1900-01-13</v>
      </c>
      <c r="G1248" s="214" t="str">
        <f t="shared" ca="1" si="53"/>
        <v>Due</v>
      </c>
    </row>
    <row r="1249" spans="2:7" ht="30" customHeight="1" x14ac:dyDescent="0.35">
      <c r="B1249" s="169">
        <f>SubmittalSchedule!A1247</f>
        <v>0</v>
      </c>
      <c r="C1249" s="170">
        <f>SubmittalSchedule!B1247</f>
        <v>0</v>
      </c>
      <c r="D1249" s="172">
        <v>0</v>
      </c>
      <c r="E1249" s="171" t="d">
        <f>SubmittalSchedule!C1247</f>
        <v>1899-12-30</v>
      </c>
      <c r="F1249" s="174" t="d">
        <f t="shared" si="52"/>
        <v>1900-01-13</v>
      </c>
      <c r="G1249" s="214" t="str">
        <f t="shared" ca="1" si="53"/>
        <v>Due</v>
      </c>
    </row>
    <row r="1250" spans="2:7" ht="30" customHeight="1" x14ac:dyDescent="0.35">
      <c r="B1250" s="169">
        <f>SubmittalSchedule!A1248</f>
        <v>0</v>
      </c>
      <c r="C1250" s="170">
        <f>SubmittalSchedule!B1248</f>
        <v>0</v>
      </c>
      <c r="D1250" s="172">
        <v>0</v>
      </c>
      <c r="E1250" s="171" t="d">
        <f>SubmittalSchedule!C1248</f>
        <v>1899-12-30</v>
      </c>
      <c r="F1250" s="174" t="d">
        <f t="shared" si="52"/>
        <v>1900-01-13</v>
      </c>
      <c r="G1250" s="214" t="str">
        <f t="shared" ca="1" si="53"/>
        <v>Due</v>
      </c>
    </row>
    <row r="1251" spans="2:7" ht="30" customHeight="1" x14ac:dyDescent="0.35">
      <c r="B1251" s="169">
        <f>SubmittalSchedule!A1249</f>
        <v>0</v>
      </c>
      <c r="C1251" s="170">
        <f>SubmittalSchedule!B1249</f>
        <v>0</v>
      </c>
      <c r="D1251" s="172">
        <v>0</v>
      </c>
      <c r="E1251" s="171" t="d">
        <f>SubmittalSchedule!C1249</f>
        <v>1899-12-30</v>
      </c>
      <c r="F1251" s="174" t="d">
        <f t="shared" si="52"/>
        <v>1900-01-13</v>
      </c>
      <c r="G1251" s="214" t="str">
        <f t="shared" ca="1" si="53"/>
        <v>Due</v>
      </c>
    </row>
    <row r="1252" spans="2:7" ht="30" customHeight="1" x14ac:dyDescent="0.35">
      <c r="B1252" s="169">
        <f>SubmittalSchedule!A1250</f>
        <v>0</v>
      </c>
      <c r="C1252" s="170">
        <f>SubmittalSchedule!B1250</f>
        <v>0</v>
      </c>
      <c r="D1252" s="172">
        <v>0</v>
      </c>
      <c r="E1252" s="171" t="d">
        <f>SubmittalSchedule!C1250</f>
        <v>1899-12-30</v>
      </c>
      <c r="F1252" s="174" t="d">
        <f t="shared" si="52"/>
        <v>1900-01-13</v>
      </c>
      <c r="G1252" s="214" t="str">
        <f t="shared" ca="1" si="53"/>
        <v>Due</v>
      </c>
    </row>
    <row r="1253" spans="2:7" ht="30" customHeight="1" x14ac:dyDescent="0.35">
      <c r="B1253" s="169">
        <f>SubmittalSchedule!A1251</f>
        <v>0</v>
      </c>
      <c r="C1253" s="170">
        <f>SubmittalSchedule!B1251</f>
        <v>0</v>
      </c>
      <c r="D1253" s="172">
        <v>0</v>
      </c>
      <c r="E1253" s="171" t="d">
        <f>SubmittalSchedule!C1251</f>
        <v>1899-12-30</v>
      </c>
      <c r="F1253" s="174" t="d">
        <f t="shared" si="52"/>
        <v>1900-01-13</v>
      </c>
      <c r="G1253" s="214" t="str">
        <f t="shared" ca="1" si="53"/>
        <v>Due</v>
      </c>
    </row>
    <row r="1254" spans="2:7" ht="30" customHeight="1" x14ac:dyDescent="0.35">
      <c r="B1254" s="169">
        <f>SubmittalSchedule!A1252</f>
        <v>0</v>
      </c>
      <c r="C1254" s="170">
        <f>SubmittalSchedule!B1252</f>
        <v>0</v>
      </c>
      <c r="D1254" s="172">
        <v>0</v>
      </c>
      <c r="E1254" s="171" t="d">
        <f>SubmittalSchedule!C1252</f>
        <v>1899-12-30</v>
      </c>
      <c r="F1254" s="174" t="d">
        <f t="shared" si="52"/>
        <v>1900-01-13</v>
      </c>
      <c r="G1254" s="214" t="str">
        <f t="shared" ca="1" si="53"/>
        <v>Due</v>
      </c>
    </row>
    <row r="1255" spans="2:7" ht="30" customHeight="1" x14ac:dyDescent="0.35">
      <c r="B1255" s="169">
        <f>SubmittalSchedule!A1253</f>
        <v>0</v>
      </c>
      <c r="C1255" s="170">
        <f>SubmittalSchedule!B1253</f>
        <v>0</v>
      </c>
      <c r="D1255" s="172">
        <v>0</v>
      </c>
      <c r="E1255" s="171" t="d">
        <f>SubmittalSchedule!C1253</f>
        <v>1899-12-30</v>
      </c>
      <c r="F1255" s="174" t="d">
        <f t="shared" si="52"/>
        <v>1900-01-13</v>
      </c>
      <c r="G1255" s="214" t="str">
        <f t="shared" ca="1" si="53"/>
        <v>Due</v>
      </c>
    </row>
    <row r="1256" spans="2:7" ht="30" customHeight="1" x14ac:dyDescent="0.35">
      <c r="B1256" s="169">
        <f>SubmittalSchedule!A1254</f>
        <v>0</v>
      </c>
      <c r="C1256" s="170">
        <f>SubmittalSchedule!B1254</f>
        <v>0</v>
      </c>
      <c r="D1256" s="172">
        <v>0</v>
      </c>
      <c r="E1256" s="171" t="d">
        <f>SubmittalSchedule!C1254</f>
        <v>1899-12-30</v>
      </c>
      <c r="F1256" s="174" t="d">
        <f t="shared" si="52"/>
        <v>1900-01-13</v>
      </c>
      <c r="G1256" s="214" t="str">
        <f t="shared" ca="1" si="53"/>
        <v>Due</v>
      </c>
    </row>
    <row r="1257" spans="2:7" ht="30" customHeight="1" x14ac:dyDescent="0.35">
      <c r="B1257" s="169">
        <f>SubmittalSchedule!A1255</f>
        <v>0</v>
      </c>
      <c r="C1257" s="170">
        <f>SubmittalSchedule!B1255</f>
        <v>0</v>
      </c>
      <c r="D1257" s="172">
        <v>0</v>
      </c>
      <c r="E1257" s="171" t="d">
        <f>SubmittalSchedule!C1255</f>
        <v>1899-12-30</v>
      </c>
      <c r="F1257" s="174" t="d">
        <f t="shared" si="52"/>
        <v>1900-01-13</v>
      </c>
      <c r="G1257" s="214" t="str">
        <f t="shared" ca="1" si="53"/>
        <v>Due</v>
      </c>
    </row>
    <row r="1258" spans="2:7" ht="30" customHeight="1" x14ac:dyDescent="0.35">
      <c r="B1258" s="169">
        <f>SubmittalSchedule!A1256</f>
        <v>0</v>
      </c>
      <c r="C1258" s="170">
        <f>SubmittalSchedule!B1256</f>
        <v>0</v>
      </c>
      <c r="D1258" s="172">
        <v>0</v>
      </c>
      <c r="E1258" s="171" t="d">
        <f>SubmittalSchedule!C1256</f>
        <v>1899-12-30</v>
      </c>
      <c r="F1258" s="174" t="d">
        <f t="shared" si="52"/>
        <v>1900-01-13</v>
      </c>
      <c r="G1258" s="214" t="str">
        <f t="shared" ca="1" si="53"/>
        <v>Due</v>
      </c>
    </row>
    <row r="1259" spans="2:7" ht="30" customHeight="1" x14ac:dyDescent="0.35">
      <c r="B1259" s="169">
        <f>SubmittalSchedule!A1257</f>
        <v>0</v>
      </c>
      <c r="C1259" s="170">
        <f>SubmittalSchedule!B1257</f>
        <v>0</v>
      </c>
      <c r="D1259" s="172">
        <v>0</v>
      </c>
      <c r="E1259" s="171" t="d">
        <f>SubmittalSchedule!C1257</f>
        <v>1899-12-30</v>
      </c>
      <c r="F1259" s="174" t="d">
        <f t="shared" si="52"/>
        <v>1900-01-13</v>
      </c>
      <c r="G1259" s="214" t="str">
        <f t="shared" ca="1" si="53"/>
        <v>Due</v>
      </c>
    </row>
    <row r="1260" spans="2:7" ht="30" customHeight="1" x14ac:dyDescent="0.35">
      <c r="B1260" s="169">
        <f>SubmittalSchedule!A1258</f>
        <v>0</v>
      </c>
      <c r="C1260" s="170">
        <f>SubmittalSchedule!B1258</f>
        <v>0</v>
      </c>
      <c r="D1260" s="172">
        <v>0</v>
      </c>
      <c r="E1260" s="171" t="d">
        <f>SubmittalSchedule!C1258</f>
        <v>1899-12-30</v>
      </c>
      <c r="F1260" s="174" t="d">
        <f t="shared" si="52"/>
        <v>1900-01-13</v>
      </c>
      <c r="G1260" s="214" t="str">
        <f t="shared" ca="1" si="53"/>
        <v>Due</v>
      </c>
    </row>
    <row r="1261" spans="2:7" ht="30" customHeight="1" x14ac:dyDescent="0.35">
      <c r="B1261" s="169">
        <f>SubmittalSchedule!A1259</f>
        <v>0</v>
      </c>
      <c r="C1261" s="170">
        <f>SubmittalSchedule!B1259</f>
        <v>0</v>
      </c>
      <c r="D1261" s="172">
        <v>0</v>
      </c>
      <c r="E1261" s="171" t="d">
        <f>SubmittalSchedule!C1259</f>
        <v>1899-12-30</v>
      </c>
      <c r="F1261" s="174" t="d">
        <f t="shared" si="52"/>
        <v>1900-01-13</v>
      </c>
      <c r="G1261" s="214" t="str">
        <f t="shared" ca="1" si="53"/>
        <v>Due</v>
      </c>
    </row>
    <row r="1262" spans="2:7" ht="30" customHeight="1" x14ac:dyDescent="0.35">
      <c r="B1262" s="169">
        <f>SubmittalSchedule!A1260</f>
        <v>0</v>
      </c>
      <c r="C1262" s="170">
        <f>SubmittalSchedule!B1260</f>
        <v>0</v>
      </c>
      <c r="D1262" s="172">
        <v>0</v>
      </c>
      <c r="E1262" s="171" t="d">
        <f>SubmittalSchedule!C1260</f>
        <v>1899-12-30</v>
      </c>
      <c r="F1262" s="174" t="d">
        <f t="shared" si="52"/>
        <v>1900-01-13</v>
      </c>
      <c r="G1262" s="214" t="str">
        <f t="shared" ca="1" si="53"/>
        <v>Due</v>
      </c>
    </row>
    <row r="1263" spans="2:7" ht="30" customHeight="1" x14ac:dyDescent="0.35">
      <c r="B1263" s="169">
        <f>SubmittalSchedule!A1261</f>
        <v>0</v>
      </c>
      <c r="C1263" s="170">
        <f>SubmittalSchedule!B1261</f>
        <v>0</v>
      </c>
      <c r="D1263" s="172">
        <v>0</v>
      </c>
      <c r="E1263" s="171" t="d">
        <f>SubmittalSchedule!C1261</f>
        <v>1899-12-30</v>
      </c>
      <c r="F1263" s="174" t="d">
        <f t="shared" si="52"/>
        <v>1900-01-13</v>
      </c>
      <c r="G1263" s="214" t="str">
        <f t="shared" ca="1" si="53"/>
        <v>Due</v>
      </c>
    </row>
    <row r="1264" spans="2:7" ht="30" customHeight="1" x14ac:dyDescent="0.35">
      <c r="B1264" s="169">
        <f>SubmittalSchedule!A1262</f>
        <v>0</v>
      </c>
      <c r="C1264" s="170">
        <f>SubmittalSchedule!B1262</f>
        <v>0</v>
      </c>
      <c r="D1264" s="172">
        <v>0</v>
      </c>
      <c r="E1264" s="171" t="d">
        <f>SubmittalSchedule!C1262</f>
        <v>1899-12-30</v>
      </c>
      <c r="F1264" s="174" t="d">
        <f t="shared" si="52"/>
        <v>1900-01-13</v>
      </c>
      <c r="G1264" s="214" t="str">
        <f t="shared" ca="1" si="53"/>
        <v>Due</v>
      </c>
    </row>
    <row r="1265" spans="2:7" ht="30" customHeight="1" x14ac:dyDescent="0.35">
      <c r="B1265" s="169">
        <f>SubmittalSchedule!A1263</f>
        <v>0</v>
      </c>
      <c r="C1265" s="170">
        <f>SubmittalSchedule!B1263</f>
        <v>0</v>
      </c>
      <c r="D1265" s="172">
        <v>0</v>
      </c>
      <c r="E1265" s="171" t="d">
        <f>SubmittalSchedule!C1263</f>
        <v>1899-12-30</v>
      </c>
      <c r="F1265" s="174" t="d">
        <f t="shared" si="52"/>
        <v>1900-01-13</v>
      </c>
      <c r="G1265" s="214" t="str">
        <f t="shared" ca="1" si="53"/>
        <v>Due</v>
      </c>
    </row>
    <row r="1266" spans="2:7" ht="30" customHeight="1" x14ac:dyDescent="0.35">
      <c r="B1266" s="169">
        <f>SubmittalSchedule!A1264</f>
        <v>0</v>
      </c>
      <c r="C1266" s="170">
        <f>SubmittalSchedule!B1264</f>
        <v>0</v>
      </c>
      <c r="D1266" s="172">
        <v>0</v>
      </c>
      <c r="E1266" s="171" t="d">
        <f>SubmittalSchedule!C1264</f>
        <v>1899-12-30</v>
      </c>
      <c r="F1266" s="174" t="d">
        <f t="shared" ref="F1266:F1329" si="54">E1266+14</f>
        <v>1900-01-13</v>
      </c>
      <c r="G1266" s="214" t="str">
        <f t="shared" ca="1" si="53"/>
        <v>Due</v>
      </c>
    </row>
    <row r="1267" spans="2:7" ht="30" customHeight="1" x14ac:dyDescent="0.35">
      <c r="B1267" s="169">
        <f>SubmittalSchedule!A1265</f>
        <v>0</v>
      </c>
      <c r="C1267" s="170">
        <f>SubmittalSchedule!B1265</f>
        <v>0</v>
      </c>
      <c r="D1267" s="172">
        <v>0</v>
      </c>
      <c r="E1267" s="171" t="d">
        <f>SubmittalSchedule!C1265</f>
        <v>1899-12-30</v>
      </c>
      <c r="F1267" s="174" t="d">
        <f t="shared" si="54"/>
        <v>1900-01-13</v>
      </c>
      <c r="G1267" s="214" t="str">
        <f t="shared" ca="1" si="53"/>
        <v>Due</v>
      </c>
    </row>
    <row r="1268" spans="2:7" ht="30" customHeight="1" x14ac:dyDescent="0.35">
      <c r="B1268" s="169">
        <f>SubmittalSchedule!A1266</f>
        <v>0</v>
      </c>
      <c r="C1268" s="170">
        <f>SubmittalSchedule!B1266</f>
        <v>0</v>
      </c>
      <c r="D1268" s="172">
        <v>0</v>
      </c>
      <c r="E1268" s="171" t="d">
        <f>SubmittalSchedule!C1266</f>
        <v>1899-12-30</v>
      </c>
      <c r="F1268" s="174" t="d">
        <f t="shared" si="54"/>
        <v>1900-01-13</v>
      </c>
      <c r="G1268" s="214" t="str">
        <f t="shared" ca="1" si="53"/>
        <v>Due</v>
      </c>
    </row>
    <row r="1269" spans="2:7" ht="30" customHeight="1" x14ac:dyDescent="0.35">
      <c r="B1269" s="169">
        <f>SubmittalSchedule!A1267</f>
        <v>0</v>
      </c>
      <c r="C1269" s="170">
        <f>SubmittalSchedule!B1267</f>
        <v>0</v>
      </c>
      <c r="D1269" s="172">
        <v>0</v>
      </c>
      <c r="E1269" s="171" t="d">
        <f>SubmittalSchedule!C1267</f>
        <v>1899-12-30</v>
      </c>
      <c r="F1269" s="174" t="d">
        <f t="shared" si="54"/>
        <v>1900-01-13</v>
      </c>
      <c r="G1269" s="214" t="str">
        <f t="shared" ca="1" si="53"/>
        <v>Due</v>
      </c>
    </row>
    <row r="1270" spans="2:7" ht="30" customHeight="1" x14ac:dyDescent="0.35">
      <c r="B1270" s="169">
        <f>SubmittalSchedule!A1268</f>
        <v>0</v>
      </c>
      <c r="C1270" s="170">
        <f>SubmittalSchedule!B1268</f>
        <v>0</v>
      </c>
      <c r="D1270" s="172">
        <v>0</v>
      </c>
      <c r="E1270" s="171" t="d">
        <f>SubmittalSchedule!C1268</f>
        <v>1899-12-30</v>
      </c>
      <c r="F1270" s="174" t="d">
        <f t="shared" si="54"/>
        <v>1900-01-13</v>
      </c>
      <c r="G1270" s="214" t="str">
        <f t="shared" ca="1" si="53"/>
        <v>Due</v>
      </c>
    </row>
    <row r="1271" spans="2:7" ht="30" customHeight="1" x14ac:dyDescent="0.35">
      <c r="B1271" s="169">
        <f>SubmittalSchedule!A1269</f>
        <v>0</v>
      </c>
      <c r="C1271" s="170">
        <f>SubmittalSchedule!B1269</f>
        <v>0</v>
      </c>
      <c r="D1271" s="172">
        <v>0</v>
      </c>
      <c r="E1271" s="171" t="d">
        <f>SubmittalSchedule!C1269</f>
        <v>1899-12-30</v>
      </c>
      <c r="F1271" s="174" t="d">
        <f t="shared" si="54"/>
        <v>1900-01-13</v>
      </c>
      <c r="G1271" s="214" t="str">
        <f t="shared" ca="1" si="53"/>
        <v>Due</v>
      </c>
    </row>
    <row r="1272" spans="2:7" ht="30" customHeight="1" x14ac:dyDescent="0.35">
      <c r="B1272" s="169">
        <f>SubmittalSchedule!A1270</f>
        <v>0</v>
      </c>
      <c r="C1272" s="170">
        <f>SubmittalSchedule!B1270</f>
        <v>0</v>
      </c>
      <c r="D1272" s="172">
        <v>0</v>
      </c>
      <c r="E1272" s="171" t="d">
        <f>SubmittalSchedule!C1270</f>
        <v>1899-12-30</v>
      </c>
      <c r="F1272" s="174" t="d">
        <f t="shared" si="54"/>
        <v>1900-01-13</v>
      </c>
      <c r="G1272" s="214" t="str">
        <f t="shared" ca="1" si="53"/>
        <v>Due</v>
      </c>
    </row>
    <row r="1273" spans="2:7" ht="30" customHeight="1" x14ac:dyDescent="0.35">
      <c r="B1273" s="169">
        <f>SubmittalSchedule!A1271</f>
        <v>0</v>
      </c>
      <c r="C1273" s="170">
        <f>SubmittalSchedule!B1271</f>
        <v>0</v>
      </c>
      <c r="D1273" s="172">
        <v>0</v>
      </c>
      <c r="E1273" s="171" t="d">
        <f>SubmittalSchedule!C1271</f>
        <v>1899-12-30</v>
      </c>
      <c r="F1273" s="174" t="d">
        <f t="shared" si="54"/>
        <v>1900-01-13</v>
      </c>
      <c r="G1273" s="214" t="str">
        <f t="shared" ca="1" si="53"/>
        <v>Due</v>
      </c>
    </row>
    <row r="1274" spans="2:7" ht="30" customHeight="1" x14ac:dyDescent="0.35">
      <c r="B1274" s="169">
        <f>SubmittalSchedule!A1272</f>
        <v>0</v>
      </c>
      <c r="C1274" s="170">
        <f>SubmittalSchedule!B1272</f>
        <v>0</v>
      </c>
      <c r="D1274" s="172">
        <v>0</v>
      </c>
      <c r="E1274" s="171" t="d">
        <f>SubmittalSchedule!C1272</f>
        <v>1899-12-30</v>
      </c>
      <c r="F1274" s="174" t="d">
        <f t="shared" si="54"/>
        <v>1900-01-13</v>
      </c>
      <c r="G1274" s="214" t="str">
        <f t="shared" ca="1" si="53"/>
        <v>Due</v>
      </c>
    </row>
    <row r="1275" spans="2:7" ht="30" customHeight="1" x14ac:dyDescent="0.35">
      <c r="B1275" s="169">
        <f>SubmittalSchedule!A1273</f>
        <v>0</v>
      </c>
      <c r="C1275" s="170">
        <f>SubmittalSchedule!B1273</f>
        <v>0</v>
      </c>
      <c r="D1275" s="172">
        <v>0</v>
      </c>
      <c r="E1275" s="171" t="d">
        <f>SubmittalSchedule!C1273</f>
        <v>1899-12-30</v>
      </c>
      <c r="F1275" s="174" t="d">
        <f t="shared" si="54"/>
        <v>1900-01-13</v>
      </c>
      <c r="G1275" s="214" t="str">
        <f t="shared" ca="1" si="53"/>
        <v>Due</v>
      </c>
    </row>
    <row r="1276" spans="2:7" ht="30" customHeight="1" x14ac:dyDescent="0.35">
      <c r="B1276" s="169">
        <f>SubmittalSchedule!A1274</f>
        <v>0</v>
      </c>
      <c r="C1276" s="170">
        <f>SubmittalSchedule!B1274</f>
        <v>0</v>
      </c>
      <c r="D1276" s="172">
        <v>0</v>
      </c>
      <c r="E1276" s="171" t="d">
        <f>SubmittalSchedule!C1274</f>
        <v>1899-12-30</v>
      </c>
      <c r="F1276" s="174" t="d">
        <f t="shared" si="54"/>
        <v>1900-01-13</v>
      </c>
      <c r="G1276" s="214" t="str">
        <f t="shared" ca="1" si="53"/>
        <v>Due</v>
      </c>
    </row>
    <row r="1277" spans="2:7" ht="30" customHeight="1" x14ac:dyDescent="0.35">
      <c r="B1277" s="169">
        <f>SubmittalSchedule!A1275</f>
        <v>0</v>
      </c>
      <c r="C1277" s="170">
        <f>SubmittalSchedule!B1275</f>
        <v>0</v>
      </c>
      <c r="D1277" s="172">
        <v>0</v>
      </c>
      <c r="E1277" s="171" t="d">
        <f>SubmittalSchedule!C1275</f>
        <v>1899-12-30</v>
      </c>
      <c r="F1277" s="174" t="d">
        <f t="shared" si="54"/>
        <v>1900-01-13</v>
      </c>
      <c r="G1277" s="214" t="str">
        <f t="shared" ca="1" si="53"/>
        <v>Due</v>
      </c>
    </row>
    <row r="1278" spans="2:7" ht="30" customHeight="1" x14ac:dyDescent="0.35">
      <c r="B1278" s="169">
        <f>SubmittalSchedule!A1276</f>
        <v>0</v>
      </c>
      <c r="C1278" s="170">
        <f>SubmittalSchedule!B1276</f>
        <v>0</v>
      </c>
      <c r="D1278" s="172">
        <v>0</v>
      </c>
      <c r="E1278" s="171" t="d">
        <f>SubmittalSchedule!C1276</f>
        <v>1899-12-30</v>
      </c>
      <c r="F1278" s="174" t="d">
        <f t="shared" si="54"/>
        <v>1900-01-13</v>
      </c>
      <c r="G1278" s="214" t="str">
        <f t="shared" ca="1" si="53"/>
        <v>Due</v>
      </c>
    </row>
    <row r="1279" spans="2:7" ht="30" customHeight="1" x14ac:dyDescent="0.35">
      <c r="B1279" s="169">
        <f>SubmittalSchedule!A1277</f>
        <v>0</v>
      </c>
      <c r="C1279" s="170">
        <f>SubmittalSchedule!B1277</f>
        <v>0</v>
      </c>
      <c r="D1279" s="172">
        <v>0</v>
      </c>
      <c r="E1279" s="171" t="d">
        <f>SubmittalSchedule!C1277</f>
        <v>1899-12-30</v>
      </c>
      <c r="F1279" s="174" t="d">
        <f t="shared" si="54"/>
        <v>1900-01-13</v>
      </c>
      <c r="G1279" s="214" t="str">
        <f t="shared" ca="1" si="53"/>
        <v>Due</v>
      </c>
    </row>
    <row r="1280" spans="2:7" ht="30" customHeight="1" x14ac:dyDescent="0.35">
      <c r="B1280" s="169">
        <f>SubmittalSchedule!A1278</f>
        <v>0</v>
      </c>
      <c r="C1280" s="170">
        <f>SubmittalSchedule!B1278</f>
        <v>0</v>
      </c>
      <c r="D1280" s="172">
        <v>0</v>
      </c>
      <c r="E1280" s="171" t="d">
        <f>SubmittalSchedule!C1278</f>
        <v>1899-12-30</v>
      </c>
      <c r="F1280" s="174" t="d">
        <f t="shared" si="54"/>
        <v>1900-01-13</v>
      </c>
      <c r="G1280" s="214" t="str">
        <f t="shared" ca="1" si="53"/>
        <v>Due</v>
      </c>
    </row>
    <row r="1281" spans="2:7" ht="30" customHeight="1" x14ac:dyDescent="0.35">
      <c r="B1281" s="169">
        <f>SubmittalSchedule!A1279</f>
        <v>0</v>
      </c>
      <c r="C1281" s="170">
        <f>SubmittalSchedule!B1279</f>
        <v>0</v>
      </c>
      <c r="D1281" s="172">
        <v>0</v>
      </c>
      <c r="E1281" s="171" t="d">
        <f>SubmittalSchedule!C1279</f>
        <v>1899-12-30</v>
      </c>
      <c r="F1281" s="174" t="d">
        <f t="shared" si="54"/>
        <v>1900-01-13</v>
      </c>
      <c r="G1281" s="214" t="str">
        <f t="shared" ca="1" si="53"/>
        <v>Due</v>
      </c>
    </row>
    <row r="1282" spans="2:7" ht="30" customHeight="1" x14ac:dyDescent="0.35">
      <c r="B1282" s="169">
        <f>SubmittalSchedule!A1280</f>
        <v>0</v>
      </c>
      <c r="C1282" s="170">
        <f>SubmittalSchedule!B1280</f>
        <v>0</v>
      </c>
      <c r="D1282" s="172">
        <v>0</v>
      </c>
      <c r="E1282" s="171" t="d">
        <f>SubmittalSchedule!C1280</f>
        <v>1899-12-30</v>
      </c>
      <c r="F1282" s="174" t="d">
        <f t="shared" si="54"/>
        <v>1900-01-13</v>
      </c>
      <c r="G1282" s="214" t="str">
        <f t="shared" ca="1" si="53"/>
        <v>Due</v>
      </c>
    </row>
    <row r="1283" spans="2:7" ht="30" customHeight="1" x14ac:dyDescent="0.35">
      <c r="B1283" s="169">
        <f>SubmittalSchedule!A1281</f>
        <v>0</v>
      </c>
      <c r="C1283" s="170">
        <f>SubmittalSchedule!B1281</f>
        <v>0</v>
      </c>
      <c r="D1283" s="172">
        <v>0</v>
      </c>
      <c r="E1283" s="171" t="d">
        <f>SubmittalSchedule!C1281</f>
        <v>1899-12-30</v>
      </c>
      <c r="F1283" s="174" t="d">
        <f t="shared" si="54"/>
        <v>1900-01-13</v>
      </c>
      <c r="G1283" s="214" t="str">
        <f t="shared" ca="1" si="53"/>
        <v>Due</v>
      </c>
    </row>
    <row r="1284" spans="2:7" ht="30" customHeight="1" x14ac:dyDescent="0.35">
      <c r="B1284" s="169">
        <f>SubmittalSchedule!A1282</f>
        <v>0</v>
      </c>
      <c r="C1284" s="170">
        <f>SubmittalSchedule!B1282</f>
        <v>0</v>
      </c>
      <c r="D1284" s="172">
        <v>0</v>
      </c>
      <c r="E1284" s="171" t="d">
        <f>SubmittalSchedule!C1282</f>
        <v>1899-12-30</v>
      </c>
      <c r="F1284" s="174" t="d">
        <f t="shared" si="54"/>
        <v>1900-01-13</v>
      </c>
      <c r="G1284" s="214" t="str">
        <f t="shared" ca="1" si="53"/>
        <v>Due</v>
      </c>
    </row>
    <row r="1285" spans="2:7" ht="30" customHeight="1" x14ac:dyDescent="0.35">
      <c r="B1285" s="169">
        <f>SubmittalSchedule!A1283</f>
        <v>0</v>
      </c>
      <c r="C1285" s="170">
        <f>SubmittalSchedule!B1283</f>
        <v>0</v>
      </c>
      <c r="D1285" s="172">
        <v>0</v>
      </c>
      <c r="E1285" s="171" t="d">
        <f>SubmittalSchedule!C1283</f>
        <v>1899-12-30</v>
      </c>
      <c r="F1285" s="174" t="d">
        <f t="shared" si="54"/>
        <v>1900-01-13</v>
      </c>
      <c r="G1285" s="214" t="str">
        <f t="shared" ca="1" si="53"/>
        <v>Due</v>
      </c>
    </row>
    <row r="1286" spans="2:7" ht="30" customHeight="1" x14ac:dyDescent="0.35">
      <c r="B1286" s="169">
        <f>SubmittalSchedule!A1284</f>
        <v>0</v>
      </c>
      <c r="C1286" s="170">
        <f>SubmittalSchedule!B1284</f>
        <v>0</v>
      </c>
      <c r="D1286" s="172">
        <v>0</v>
      </c>
      <c r="E1286" s="171" t="d">
        <f>SubmittalSchedule!C1284</f>
        <v>1899-12-30</v>
      </c>
      <c r="F1286" s="174" t="d">
        <f t="shared" si="54"/>
        <v>1900-01-13</v>
      </c>
      <c r="G1286" s="214" t="str">
        <f t="shared" ca="1" si="53"/>
        <v>Due</v>
      </c>
    </row>
    <row r="1287" spans="2:7" ht="30" customHeight="1" x14ac:dyDescent="0.35">
      <c r="B1287" s="169">
        <f>SubmittalSchedule!A1285</f>
        <v>0</v>
      </c>
      <c r="C1287" s="170">
        <f>SubmittalSchedule!B1285</f>
        <v>0</v>
      </c>
      <c r="D1287" s="172">
        <v>0</v>
      </c>
      <c r="E1287" s="171" t="d">
        <f>SubmittalSchedule!C1285</f>
        <v>1899-12-30</v>
      </c>
      <c r="F1287" s="174" t="d">
        <f t="shared" si="54"/>
        <v>1900-01-13</v>
      </c>
      <c r="G1287" s="214" t="str">
        <f t="shared" ca="1" si="53"/>
        <v>Due</v>
      </c>
    </row>
    <row r="1288" spans="2:7" ht="30" customHeight="1" x14ac:dyDescent="0.35">
      <c r="B1288" s="169">
        <f>SubmittalSchedule!A1286</f>
        <v>0</v>
      </c>
      <c r="C1288" s="170">
        <f>SubmittalSchedule!B1286</f>
        <v>0</v>
      </c>
      <c r="D1288" s="172">
        <v>0</v>
      </c>
      <c r="E1288" s="171" t="d">
        <f>SubmittalSchedule!C1286</f>
        <v>1899-12-30</v>
      </c>
      <c r="F1288" s="174" t="d">
        <f t="shared" si="54"/>
        <v>1900-01-13</v>
      </c>
      <c r="G1288" s="214" t="str">
        <f t="shared" ca="1" si="53"/>
        <v>Due</v>
      </c>
    </row>
    <row r="1289" spans="2:7" ht="30" customHeight="1" x14ac:dyDescent="0.35">
      <c r="B1289" s="169">
        <f>SubmittalSchedule!A1287</f>
        <v>0</v>
      </c>
      <c r="C1289" s="170">
        <f>SubmittalSchedule!B1287</f>
        <v>0</v>
      </c>
      <c r="D1289" s="172">
        <v>0</v>
      </c>
      <c r="E1289" s="171" t="d">
        <f>SubmittalSchedule!C1287</f>
        <v>1899-12-30</v>
      </c>
      <c r="F1289" s="174" t="d">
        <f t="shared" si="54"/>
        <v>1900-01-13</v>
      </c>
      <c r="G1289" s="214" t="str">
        <f t="shared" ref="G1289:G1352" ca="1" si="55">IF(E1289 &lt;= TODAY(), "Due", "Not Due")</f>
        <v>Due</v>
      </c>
    </row>
    <row r="1290" spans="2:7" ht="30" customHeight="1" x14ac:dyDescent="0.35">
      <c r="B1290" s="169">
        <f>SubmittalSchedule!A1288</f>
        <v>0</v>
      </c>
      <c r="C1290" s="170">
        <f>SubmittalSchedule!B1288</f>
        <v>0</v>
      </c>
      <c r="D1290" s="172">
        <v>0</v>
      </c>
      <c r="E1290" s="171" t="d">
        <f>SubmittalSchedule!C1288</f>
        <v>1899-12-30</v>
      </c>
      <c r="F1290" s="174" t="d">
        <f t="shared" si="54"/>
        <v>1900-01-13</v>
      </c>
      <c r="G1290" s="214" t="str">
        <f t="shared" ca="1" si="55"/>
        <v>Due</v>
      </c>
    </row>
    <row r="1291" spans="2:7" ht="30" customHeight="1" x14ac:dyDescent="0.35">
      <c r="B1291" s="169">
        <f>SubmittalSchedule!A1289</f>
        <v>0</v>
      </c>
      <c r="C1291" s="170">
        <f>SubmittalSchedule!B1289</f>
        <v>0</v>
      </c>
      <c r="D1291" s="172">
        <v>0</v>
      </c>
      <c r="E1291" s="171" t="d">
        <f>SubmittalSchedule!C1289</f>
        <v>1899-12-30</v>
      </c>
      <c r="F1291" s="174" t="d">
        <f t="shared" si="54"/>
        <v>1900-01-13</v>
      </c>
      <c r="G1291" s="214" t="str">
        <f t="shared" ca="1" si="55"/>
        <v>Due</v>
      </c>
    </row>
    <row r="1292" spans="2:7" ht="30" customHeight="1" x14ac:dyDescent="0.35">
      <c r="B1292" s="169">
        <f>SubmittalSchedule!A1290</f>
        <v>0</v>
      </c>
      <c r="C1292" s="170">
        <f>SubmittalSchedule!B1290</f>
        <v>0</v>
      </c>
      <c r="D1292" s="172">
        <v>0</v>
      </c>
      <c r="E1292" s="171" t="d">
        <f>SubmittalSchedule!C1290</f>
        <v>1899-12-30</v>
      </c>
      <c r="F1292" s="174" t="d">
        <f t="shared" si="54"/>
        <v>1900-01-13</v>
      </c>
      <c r="G1292" s="214" t="str">
        <f t="shared" ca="1" si="55"/>
        <v>Due</v>
      </c>
    </row>
    <row r="1293" spans="2:7" ht="30" customHeight="1" x14ac:dyDescent="0.35">
      <c r="B1293" s="169">
        <f>SubmittalSchedule!A1291</f>
        <v>0</v>
      </c>
      <c r="C1293" s="170">
        <f>SubmittalSchedule!B1291</f>
        <v>0</v>
      </c>
      <c r="D1293" s="172">
        <v>0</v>
      </c>
      <c r="E1293" s="171" t="d">
        <f>SubmittalSchedule!C1291</f>
        <v>1899-12-30</v>
      </c>
      <c r="F1293" s="174" t="d">
        <f t="shared" si="54"/>
        <v>1900-01-13</v>
      </c>
      <c r="G1293" s="214" t="str">
        <f t="shared" ca="1" si="55"/>
        <v>Due</v>
      </c>
    </row>
    <row r="1294" spans="2:7" ht="30" customHeight="1" x14ac:dyDescent="0.35">
      <c r="B1294" s="169">
        <f>SubmittalSchedule!A1292</f>
        <v>0</v>
      </c>
      <c r="C1294" s="170">
        <f>SubmittalSchedule!B1292</f>
        <v>0</v>
      </c>
      <c r="D1294" s="172">
        <v>0</v>
      </c>
      <c r="E1294" s="171" t="d">
        <f>SubmittalSchedule!C1292</f>
        <v>1899-12-30</v>
      </c>
      <c r="F1294" s="174" t="d">
        <f t="shared" si="54"/>
        <v>1900-01-13</v>
      </c>
      <c r="G1294" s="214" t="str">
        <f t="shared" ca="1" si="55"/>
        <v>Due</v>
      </c>
    </row>
    <row r="1295" spans="2:7" ht="30" customHeight="1" x14ac:dyDescent="0.35">
      <c r="B1295" s="169">
        <f>SubmittalSchedule!A1293</f>
        <v>0</v>
      </c>
      <c r="C1295" s="170">
        <f>SubmittalSchedule!B1293</f>
        <v>0</v>
      </c>
      <c r="D1295" s="172">
        <v>0</v>
      </c>
      <c r="E1295" s="171" t="d">
        <f>SubmittalSchedule!C1293</f>
        <v>1899-12-30</v>
      </c>
      <c r="F1295" s="174" t="d">
        <f t="shared" si="54"/>
        <v>1900-01-13</v>
      </c>
      <c r="G1295" s="214" t="str">
        <f t="shared" ca="1" si="55"/>
        <v>Due</v>
      </c>
    </row>
    <row r="1296" spans="2:7" ht="30" customHeight="1" x14ac:dyDescent="0.35">
      <c r="B1296" s="169">
        <f>SubmittalSchedule!A1294</f>
        <v>0</v>
      </c>
      <c r="C1296" s="170">
        <f>SubmittalSchedule!B1294</f>
        <v>0</v>
      </c>
      <c r="D1296" s="172">
        <v>0</v>
      </c>
      <c r="E1296" s="171" t="d">
        <f>SubmittalSchedule!C1294</f>
        <v>1899-12-30</v>
      </c>
      <c r="F1296" s="174" t="d">
        <f t="shared" si="54"/>
        <v>1900-01-13</v>
      </c>
      <c r="G1296" s="214" t="str">
        <f t="shared" ca="1" si="55"/>
        <v>Due</v>
      </c>
    </row>
    <row r="1297" spans="2:7" ht="30" customHeight="1" x14ac:dyDescent="0.35">
      <c r="B1297" s="169">
        <f>SubmittalSchedule!A1295</f>
        <v>0</v>
      </c>
      <c r="C1297" s="170">
        <f>SubmittalSchedule!B1295</f>
        <v>0</v>
      </c>
      <c r="D1297" s="172">
        <v>0</v>
      </c>
      <c r="E1297" s="171" t="d">
        <f>SubmittalSchedule!C1295</f>
        <v>1899-12-30</v>
      </c>
      <c r="F1297" s="174" t="d">
        <f t="shared" si="54"/>
        <v>1900-01-13</v>
      </c>
      <c r="G1297" s="214" t="str">
        <f t="shared" ca="1" si="55"/>
        <v>Due</v>
      </c>
    </row>
    <row r="1298" spans="2:7" ht="30" customHeight="1" x14ac:dyDescent="0.35">
      <c r="B1298" s="169">
        <f>SubmittalSchedule!A1296</f>
        <v>0</v>
      </c>
      <c r="C1298" s="170">
        <f>SubmittalSchedule!B1296</f>
        <v>0</v>
      </c>
      <c r="D1298" s="172">
        <v>0</v>
      </c>
      <c r="E1298" s="171" t="d">
        <f>SubmittalSchedule!C1296</f>
        <v>1899-12-30</v>
      </c>
      <c r="F1298" s="174" t="d">
        <f t="shared" si="54"/>
        <v>1900-01-13</v>
      </c>
      <c r="G1298" s="214" t="str">
        <f t="shared" ca="1" si="55"/>
        <v>Due</v>
      </c>
    </row>
    <row r="1299" spans="2:7" ht="30" customHeight="1" x14ac:dyDescent="0.35">
      <c r="B1299" s="169">
        <f>SubmittalSchedule!A1297</f>
        <v>0</v>
      </c>
      <c r="C1299" s="170">
        <f>SubmittalSchedule!B1297</f>
        <v>0</v>
      </c>
      <c r="D1299" s="172">
        <v>0</v>
      </c>
      <c r="E1299" s="171" t="d">
        <f>SubmittalSchedule!C1297</f>
        <v>1899-12-30</v>
      </c>
      <c r="F1299" s="174" t="d">
        <f t="shared" si="54"/>
        <v>1900-01-13</v>
      </c>
      <c r="G1299" s="214" t="str">
        <f t="shared" ca="1" si="55"/>
        <v>Due</v>
      </c>
    </row>
    <row r="1300" spans="2:7" ht="30" customHeight="1" x14ac:dyDescent="0.35">
      <c r="B1300" s="169">
        <f>SubmittalSchedule!A1298</f>
        <v>0</v>
      </c>
      <c r="C1300" s="170">
        <f>SubmittalSchedule!B1298</f>
        <v>0</v>
      </c>
      <c r="D1300" s="172">
        <v>0</v>
      </c>
      <c r="E1300" s="171" t="d">
        <f>SubmittalSchedule!C1298</f>
        <v>1899-12-30</v>
      </c>
      <c r="F1300" s="174" t="d">
        <f t="shared" si="54"/>
        <v>1900-01-13</v>
      </c>
      <c r="G1300" s="214" t="str">
        <f t="shared" ca="1" si="55"/>
        <v>Due</v>
      </c>
    </row>
    <row r="1301" spans="2:7" ht="30" customHeight="1" x14ac:dyDescent="0.35">
      <c r="B1301" s="169">
        <f>SubmittalSchedule!A1299</f>
        <v>0</v>
      </c>
      <c r="C1301" s="170">
        <f>SubmittalSchedule!B1299</f>
        <v>0</v>
      </c>
      <c r="D1301" s="172">
        <v>0</v>
      </c>
      <c r="E1301" s="171" t="d">
        <f>SubmittalSchedule!C1299</f>
        <v>1899-12-30</v>
      </c>
      <c r="F1301" s="174" t="d">
        <f t="shared" si="54"/>
        <v>1900-01-13</v>
      </c>
      <c r="G1301" s="214" t="str">
        <f t="shared" ca="1" si="55"/>
        <v>Due</v>
      </c>
    </row>
    <row r="1302" spans="2:7" ht="30" customHeight="1" x14ac:dyDescent="0.35">
      <c r="B1302" s="169">
        <f>SubmittalSchedule!A1300</f>
        <v>0</v>
      </c>
      <c r="C1302" s="170">
        <f>SubmittalSchedule!B1300</f>
        <v>0</v>
      </c>
      <c r="D1302" s="172">
        <v>0</v>
      </c>
      <c r="E1302" s="171" t="d">
        <f>SubmittalSchedule!C1300</f>
        <v>1899-12-30</v>
      </c>
      <c r="F1302" s="174" t="d">
        <f t="shared" si="54"/>
        <v>1900-01-13</v>
      </c>
      <c r="G1302" s="214" t="str">
        <f t="shared" ca="1" si="55"/>
        <v>Due</v>
      </c>
    </row>
    <row r="1303" spans="2:7" ht="30" customHeight="1" x14ac:dyDescent="0.35">
      <c r="B1303" s="169">
        <f>SubmittalSchedule!A1301</f>
        <v>0</v>
      </c>
      <c r="C1303" s="170">
        <f>SubmittalSchedule!B1301</f>
        <v>0</v>
      </c>
      <c r="D1303" s="172">
        <v>0</v>
      </c>
      <c r="E1303" s="171" t="d">
        <f>SubmittalSchedule!C1301</f>
        <v>1899-12-30</v>
      </c>
      <c r="F1303" s="174" t="d">
        <f t="shared" si="54"/>
        <v>1900-01-13</v>
      </c>
      <c r="G1303" s="214" t="str">
        <f t="shared" ca="1" si="55"/>
        <v>Due</v>
      </c>
    </row>
    <row r="1304" spans="2:7" ht="30" customHeight="1" x14ac:dyDescent="0.35">
      <c r="B1304" s="169">
        <f>SubmittalSchedule!A1302</f>
        <v>0</v>
      </c>
      <c r="C1304" s="170">
        <f>SubmittalSchedule!B1302</f>
        <v>0</v>
      </c>
      <c r="D1304" s="172">
        <v>0</v>
      </c>
      <c r="E1304" s="171" t="d">
        <f>SubmittalSchedule!C1302</f>
        <v>1899-12-30</v>
      </c>
      <c r="F1304" s="174" t="d">
        <f t="shared" si="54"/>
        <v>1900-01-13</v>
      </c>
      <c r="G1304" s="214" t="str">
        <f t="shared" ca="1" si="55"/>
        <v>Due</v>
      </c>
    </row>
    <row r="1305" spans="2:7" ht="30" customHeight="1" x14ac:dyDescent="0.35">
      <c r="B1305" s="169">
        <f>SubmittalSchedule!A1303</f>
        <v>0</v>
      </c>
      <c r="C1305" s="170">
        <f>SubmittalSchedule!B1303</f>
        <v>0</v>
      </c>
      <c r="D1305" s="172">
        <v>0</v>
      </c>
      <c r="E1305" s="171" t="d">
        <f>SubmittalSchedule!C1303</f>
        <v>1899-12-30</v>
      </c>
      <c r="F1305" s="174" t="d">
        <f t="shared" si="54"/>
        <v>1900-01-13</v>
      </c>
      <c r="G1305" s="214" t="str">
        <f t="shared" ca="1" si="55"/>
        <v>Due</v>
      </c>
    </row>
    <row r="1306" spans="2:7" ht="30" customHeight="1" x14ac:dyDescent="0.35">
      <c r="B1306" s="169">
        <f>SubmittalSchedule!A1304</f>
        <v>0</v>
      </c>
      <c r="C1306" s="170">
        <f>SubmittalSchedule!B1304</f>
        <v>0</v>
      </c>
      <c r="D1306" s="172">
        <v>0</v>
      </c>
      <c r="E1306" s="171" t="d">
        <f>SubmittalSchedule!C1304</f>
        <v>1899-12-30</v>
      </c>
      <c r="F1306" s="174" t="d">
        <f t="shared" si="54"/>
        <v>1900-01-13</v>
      </c>
      <c r="G1306" s="214" t="str">
        <f t="shared" ca="1" si="55"/>
        <v>Due</v>
      </c>
    </row>
    <row r="1307" spans="2:7" ht="30" customHeight="1" x14ac:dyDescent="0.35">
      <c r="B1307" s="169">
        <f>SubmittalSchedule!A1305</f>
        <v>0</v>
      </c>
      <c r="C1307" s="170">
        <f>SubmittalSchedule!B1305</f>
        <v>0</v>
      </c>
      <c r="D1307" s="172">
        <v>0</v>
      </c>
      <c r="E1307" s="171" t="d">
        <f>SubmittalSchedule!C1305</f>
        <v>1899-12-30</v>
      </c>
      <c r="F1307" s="174" t="d">
        <f t="shared" si="54"/>
        <v>1900-01-13</v>
      </c>
      <c r="G1307" s="214" t="str">
        <f t="shared" ca="1" si="55"/>
        <v>Due</v>
      </c>
    </row>
    <row r="1308" spans="2:7" ht="30" customHeight="1" x14ac:dyDescent="0.35">
      <c r="B1308" s="169">
        <f>SubmittalSchedule!A1306</f>
        <v>0</v>
      </c>
      <c r="C1308" s="170">
        <f>SubmittalSchedule!B1306</f>
        <v>0</v>
      </c>
      <c r="D1308" s="172">
        <v>0</v>
      </c>
      <c r="E1308" s="171" t="d">
        <f>SubmittalSchedule!C1306</f>
        <v>1899-12-30</v>
      </c>
      <c r="F1308" s="174" t="d">
        <f t="shared" si="54"/>
        <v>1900-01-13</v>
      </c>
      <c r="G1308" s="214" t="str">
        <f t="shared" ca="1" si="55"/>
        <v>Due</v>
      </c>
    </row>
    <row r="1309" spans="2:7" ht="30" customHeight="1" x14ac:dyDescent="0.35">
      <c r="B1309" s="169">
        <f>SubmittalSchedule!A1307</f>
        <v>0</v>
      </c>
      <c r="C1309" s="170">
        <f>SubmittalSchedule!B1307</f>
        <v>0</v>
      </c>
      <c r="D1309" s="172">
        <v>0</v>
      </c>
      <c r="E1309" s="171" t="d">
        <f>SubmittalSchedule!C1307</f>
        <v>1899-12-30</v>
      </c>
      <c r="F1309" s="174" t="d">
        <f t="shared" si="54"/>
        <v>1900-01-13</v>
      </c>
      <c r="G1309" s="214" t="str">
        <f t="shared" ca="1" si="55"/>
        <v>Due</v>
      </c>
    </row>
    <row r="1310" spans="2:7" ht="30" customHeight="1" x14ac:dyDescent="0.35">
      <c r="B1310" s="169">
        <f>SubmittalSchedule!A1308</f>
        <v>0</v>
      </c>
      <c r="C1310" s="170">
        <f>SubmittalSchedule!B1308</f>
        <v>0</v>
      </c>
      <c r="D1310" s="172">
        <v>0</v>
      </c>
      <c r="E1310" s="171" t="d">
        <f>SubmittalSchedule!C1308</f>
        <v>1899-12-30</v>
      </c>
      <c r="F1310" s="174" t="d">
        <f t="shared" si="54"/>
        <v>1900-01-13</v>
      </c>
      <c r="G1310" s="214" t="str">
        <f t="shared" ca="1" si="55"/>
        <v>Due</v>
      </c>
    </row>
    <row r="1311" spans="2:7" ht="30" customHeight="1" x14ac:dyDescent="0.35">
      <c r="B1311" s="169">
        <f>SubmittalSchedule!A1309</f>
        <v>0</v>
      </c>
      <c r="C1311" s="170">
        <f>SubmittalSchedule!B1309</f>
        <v>0</v>
      </c>
      <c r="D1311" s="172">
        <v>0</v>
      </c>
      <c r="E1311" s="171" t="d">
        <f>SubmittalSchedule!C1309</f>
        <v>1899-12-30</v>
      </c>
      <c r="F1311" s="174" t="d">
        <f t="shared" si="54"/>
        <v>1900-01-13</v>
      </c>
      <c r="G1311" s="214" t="str">
        <f t="shared" ca="1" si="55"/>
        <v>Due</v>
      </c>
    </row>
    <row r="1312" spans="2:7" ht="30" customHeight="1" x14ac:dyDescent="0.35">
      <c r="B1312" s="169">
        <f>SubmittalSchedule!A1310</f>
        <v>0</v>
      </c>
      <c r="C1312" s="170">
        <f>SubmittalSchedule!B1310</f>
        <v>0</v>
      </c>
      <c r="D1312" s="172">
        <v>0</v>
      </c>
      <c r="E1312" s="171" t="d">
        <f>SubmittalSchedule!C1310</f>
        <v>1899-12-30</v>
      </c>
      <c r="F1312" s="174" t="d">
        <f t="shared" si="54"/>
        <v>1900-01-13</v>
      </c>
      <c r="G1312" s="214" t="str">
        <f t="shared" ca="1" si="55"/>
        <v>Due</v>
      </c>
    </row>
    <row r="1313" spans="2:7" ht="30" customHeight="1" x14ac:dyDescent="0.35">
      <c r="B1313" s="169">
        <f>SubmittalSchedule!A1311</f>
        <v>0</v>
      </c>
      <c r="C1313" s="170">
        <f>SubmittalSchedule!B1311</f>
        <v>0</v>
      </c>
      <c r="D1313" s="172">
        <v>0</v>
      </c>
      <c r="E1313" s="171" t="d">
        <f>SubmittalSchedule!C1311</f>
        <v>1899-12-30</v>
      </c>
      <c r="F1313" s="174" t="d">
        <f t="shared" si="54"/>
        <v>1900-01-13</v>
      </c>
      <c r="G1313" s="214" t="str">
        <f t="shared" ca="1" si="55"/>
        <v>Due</v>
      </c>
    </row>
    <row r="1314" spans="2:7" ht="30" customHeight="1" x14ac:dyDescent="0.35">
      <c r="B1314" s="169">
        <f>SubmittalSchedule!A1312</f>
        <v>0</v>
      </c>
      <c r="C1314" s="170">
        <f>SubmittalSchedule!B1312</f>
        <v>0</v>
      </c>
      <c r="D1314" s="172">
        <v>0</v>
      </c>
      <c r="E1314" s="171" t="d">
        <f>SubmittalSchedule!C1312</f>
        <v>1899-12-30</v>
      </c>
      <c r="F1314" s="174" t="d">
        <f t="shared" si="54"/>
        <v>1900-01-13</v>
      </c>
      <c r="G1314" s="214" t="str">
        <f t="shared" ca="1" si="55"/>
        <v>Due</v>
      </c>
    </row>
    <row r="1315" spans="2:7" ht="30" customHeight="1" x14ac:dyDescent="0.35">
      <c r="B1315" s="169">
        <f>SubmittalSchedule!A1313</f>
        <v>0</v>
      </c>
      <c r="C1315" s="170">
        <f>SubmittalSchedule!B1313</f>
        <v>0</v>
      </c>
      <c r="D1315" s="172">
        <v>0</v>
      </c>
      <c r="E1315" s="171" t="d">
        <f>SubmittalSchedule!C1313</f>
        <v>1899-12-30</v>
      </c>
      <c r="F1315" s="174" t="d">
        <f t="shared" si="54"/>
        <v>1900-01-13</v>
      </c>
      <c r="G1315" s="214" t="str">
        <f t="shared" ca="1" si="55"/>
        <v>Due</v>
      </c>
    </row>
    <row r="1316" spans="2:7" ht="30" customHeight="1" x14ac:dyDescent="0.35">
      <c r="B1316" s="169">
        <f>SubmittalSchedule!A1314</f>
        <v>0</v>
      </c>
      <c r="C1316" s="170">
        <f>SubmittalSchedule!B1314</f>
        <v>0</v>
      </c>
      <c r="D1316" s="172">
        <v>0</v>
      </c>
      <c r="E1316" s="171" t="d">
        <f>SubmittalSchedule!C1314</f>
        <v>1899-12-30</v>
      </c>
      <c r="F1316" s="174" t="d">
        <f t="shared" si="54"/>
        <v>1900-01-13</v>
      </c>
      <c r="G1316" s="214" t="str">
        <f t="shared" ca="1" si="55"/>
        <v>Due</v>
      </c>
    </row>
    <row r="1317" spans="2:7" ht="30" customHeight="1" x14ac:dyDescent="0.35">
      <c r="B1317" s="169">
        <f>SubmittalSchedule!A1315</f>
        <v>0</v>
      </c>
      <c r="C1317" s="170">
        <f>SubmittalSchedule!B1315</f>
        <v>0</v>
      </c>
      <c r="D1317" s="172">
        <v>0</v>
      </c>
      <c r="E1317" s="171" t="d">
        <f>SubmittalSchedule!C1315</f>
        <v>1899-12-30</v>
      </c>
      <c r="F1317" s="174" t="d">
        <f t="shared" si="54"/>
        <v>1900-01-13</v>
      </c>
      <c r="G1317" s="214" t="str">
        <f t="shared" ca="1" si="55"/>
        <v>Due</v>
      </c>
    </row>
    <row r="1318" spans="2:7" ht="30" customHeight="1" x14ac:dyDescent="0.35">
      <c r="B1318" s="169">
        <f>SubmittalSchedule!A1316</f>
        <v>0</v>
      </c>
      <c r="C1318" s="170">
        <f>SubmittalSchedule!B1316</f>
        <v>0</v>
      </c>
      <c r="D1318" s="172">
        <v>0</v>
      </c>
      <c r="E1318" s="171" t="d">
        <f>SubmittalSchedule!C1316</f>
        <v>1899-12-30</v>
      </c>
      <c r="F1318" s="174" t="d">
        <f t="shared" si="54"/>
        <v>1900-01-13</v>
      </c>
      <c r="G1318" s="214" t="str">
        <f t="shared" ca="1" si="55"/>
        <v>Due</v>
      </c>
    </row>
    <row r="1319" spans="2:7" ht="30" customHeight="1" x14ac:dyDescent="0.35">
      <c r="B1319" s="169">
        <f>SubmittalSchedule!A1317</f>
        <v>0</v>
      </c>
      <c r="C1319" s="170">
        <f>SubmittalSchedule!B1317</f>
        <v>0</v>
      </c>
      <c r="D1319" s="172">
        <v>0</v>
      </c>
      <c r="E1319" s="171" t="d">
        <f>SubmittalSchedule!C1317</f>
        <v>1899-12-30</v>
      </c>
      <c r="F1319" s="174" t="d">
        <f t="shared" si="54"/>
        <v>1900-01-13</v>
      </c>
      <c r="G1319" s="214" t="str">
        <f t="shared" ca="1" si="55"/>
        <v>Due</v>
      </c>
    </row>
    <row r="1320" spans="2:7" ht="30" customHeight="1" x14ac:dyDescent="0.35">
      <c r="B1320" s="169">
        <f>SubmittalSchedule!A1318</f>
        <v>0</v>
      </c>
      <c r="C1320" s="170">
        <f>SubmittalSchedule!B1318</f>
        <v>0</v>
      </c>
      <c r="D1320" s="172">
        <v>0</v>
      </c>
      <c r="E1320" s="171" t="d">
        <f>SubmittalSchedule!C1318</f>
        <v>1899-12-30</v>
      </c>
      <c r="F1320" s="174" t="d">
        <f t="shared" si="54"/>
        <v>1900-01-13</v>
      </c>
      <c r="G1320" s="214" t="str">
        <f t="shared" ca="1" si="55"/>
        <v>Due</v>
      </c>
    </row>
    <row r="1321" spans="2:7" ht="30" customHeight="1" x14ac:dyDescent="0.35">
      <c r="B1321" s="169">
        <f>SubmittalSchedule!A1319</f>
        <v>0</v>
      </c>
      <c r="C1321" s="170">
        <f>SubmittalSchedule!B1319</f>
        <v>0</v>
      </c>
      <c r="D1321" s="172">
        <v>0</v>
      </c>
      <c r="E1321" s="171" t="d">
        <f>SubmittalSchedule!C1319</f>
        <v>1899-12-30</v>
      </c>
      <c r="F1321" s="174" t="d">
        <f t="shared" si="54"/>
        <v>1900-01-13</v>
      </c>
      <c r="G1321" s="214" t="str">
        <f t="shared" ca="1" si="55"/>
        <v>Due</v>
      </c>
    </row>
    <row r="1322" spans="2:7" ht="30" customHeight="1" x14ac:dyDescent="0.35">
      <c r="B1322" s="169">
        <f>SubmittalSchedule!A1320</f>
        <v>0</v>
      </c>
      <c r="C1322" s="170">
        <f>SubmittalSchedule!B1320</f>
        <v>0</v>
      </c>
      <c r="D1322" s="172">
        <v>0</v>
      </c>
      <c r="E1322" s="171" t="d">
        <f>SubmittalSchedule!C1320</f>
        <v>1899-12-30</v>
      </c>
      <c r="F1322" s="174" t="d">
        <f t="shared" si="54"/>
        <v>1900-01-13</v>
      </c>
      <c r="G1322" s="214" t="str">
        <f t="shared" ca="1" si="55"/>
        <v>Due</v>
      </c>
    </row>
    <row r="1323" spans="2:7" ht="30" customHeight="1" x14ac:dyDescent="0.35">
      <c r="B1323" s="169">
        <f>SubmittalSchedule!A1321</f>
        <v>0</v>
      </c>
      <c r="C1323" s="170">
        <f>SubmittalSchedule!B1321</f>
        <v>0</v>
      </c>
      <c r="D1323" s="172">
        <v>0</v>
      </c>
      <c r="E1323" s="171" t="d">
        <f>SubmittalSchedule!C1321</f>
        <v>1899-12-30</v>
      </c>
      <c r="F1323" s="174" t="d">
        <f t="shared" si="54"/>
        <v>1900-01-13</v>
      </c>
      <c r="G1323" s="214" t="str">
        <f t="shared" ca="1" si="55"/>
        <v>Due</v>
      </c>
    </row>
    <row r="1324" spans="2:7" ht="30" customHeight="1" x14ac:dyDescent="0.35">
      <c r="B1324" s="169">
        <f>SubmittalSchedule!A1322</f>
        <v>0</v>
      </c>
      <c r="C1324" s="170">
        <f>SubmittalSchedule!B1322</f>
        <v>0</v>
      </c>
      <c r="D1324" s="172">
        <v>0</v>
      </c>
      <c r="E1324" s="171" t="d">
        <f>SubmittalSchedule!C1322</f>
        <v>1899-12-30</v>
      </c>
      <c r="F1324" s="174" t="d">
        <f t="shared" si="54"/>
        <v>1900-01-13</v>
      </c>
      <c r="G1324" s="214" t="str">
        <f t="shared" ca="1" si="55"/>
        <v>Due</v>
      </c>
    </row>
    <row r="1325" spans="2:7" ht="30" customHeight="1" x14ac:dyDescent="0.35">
      <c r="B1325" s="169">
        <f>SubmittalSchedule!A1323</f>
        <v>0</v>
      </c>
      <c r="C1325" s="170">
        <f>SubmittalSchedule!B1323</f>
        <v>0</v>
      </c>
      <c r="D1325" s="172">
        <v>0</v>
      </c>
      <c r="E1325" s="171" t="d">
        <f>SubmittalSchedule!C1323</f>
        <v>1899-12-30</v>
      </c>
      <c r="F1325" s="174" t="d">
        <f t="shared" si="54"/>
        <v>1900-01-13</v>
      </c>
      <c r="G1325" s="214" t="str">
        <f t="shared" ca="1" si="55"/>
        <v>Due</v>
      </c>
    </row>
    <row r="1326" spans="2:7" ht="30" customHeight="1" x14ac:dyDescent="0.35">
      <c r="B1326" s="169">
        <f>SubmittalSchedule!A1324</f>
        <v>0</v>
      </c>
      <c r="C1326" s="170">
        <f>SubmittalSchedule!B1324</f>
        <v>0</v>
      </c>
      <c r="D1326" s="172">
        <v>0</v>
      </c>
      <c r="E1326" s="171" t="d">
        <f>SubmittalSchedule!C1324</f>
        <v>1899-12-30</v>
      </c>
      <c r="F1326" s="174" t="d">
        <f t="shared" si="54"/>
        <v>1900-01-13</v>
      </c>
      <c r="G1326" s="214" t="str">
        <f t="shared" ca="1" si="55"/>
        <v>Due</v>
      </c>
    </row>
    <row r="1327" spans="2:7" ht="30" customHeight="1" x14ac:dyDescent="0.35">
      <c r="B1327" s="169">
        <f>SubmittalSchedule!A1325</f>
        <v>0</v>
      </c>
      <c r="C1327" s="170">
        <f>SubmittalSchedule!B1325</f>
        <v>0</v>
      </c>
      <c r="D1327" s="172">
        <v>0</v>
      </c>
      <c r="E1327" s="171" t="d">
        <f>SubmittalSchedule!C1325</f>
        <v>1899-12-30</v>
      </c>
      <c r="F1327" s="174" t="d">
        <f t="shared" si="54"/>
        <v>1900-01-13</v>
      </c>
      <c r="G1327" s="214" t="str">
        <f t="shared" ca="1" si="55"/>
        <v>Due</v>
      </c>
    </row>
    <row r="1328" spans="2:7" ht="30" customHeight="1" x14ac:dyDescent="0.35">
      <c r="B1328" s="169">
        <f>SubmittalSchedule!A1326</f>
        <v>0</v>
      </c>
      <c r="C1328" s="170">
        <f>SubmittalSchedule!B1326</f>
        <v>0</v>
      </c>
      <c r="D1328" s="172">
        <v>0</v>
      </c>
      <c r="E1328" s="171" t="d">
        <f>SubmittalSchedule!C1326</f>
        <v>1899-12-30</v>
      </c>
      <c r="F1328" s="174" t="d">
        <f t="shared" si="54"/>
        <v>1900-01-13</v>
      </c>
      <c r="G1328" s="214" t="str">
        <f t="shared" ca="1" si="55"/>
        <v>Due</v>
      </c>
    </row>
    <row r="1329" spans="2:7" ht="30" customHeight="1" x14ac:dyDescent="0.35">
      <c r="B1329" s="169">
        <f>SubmittalSchedule!A1327</f>
        <v>0</v>
      </c>
      <c r="C1329" s="170">
        <f>SubmittalSchedule!B1327</f>
        <v>0</v>
      </c>
      <c r="D1329" s="172">
        <v>0</v>
      </c>
      <c r="E1329" s="171" t="d">
        <f>SubmittalSchedule!C1327</f>
        <v>1899-12-30</v>
      </c>
      <c r="F1329" s="174" t="d">
        <f t="shared" si="54"/>
        <v>1900-01-13</v>
      </c>
      <c r="G1329" s="214" t="str">
        <f t="shared" ca="1" si="55"/>
        <v>Due</v>
      </c>
    </row>
    <row r="1330" spans="2:7" ht="30" customHeight="1" x14ac:dyDescent="0.35">
      <c r="B1330" s="169">
        <f>SubmittalSchedule!A1328</f>
        <v>0</v>
      </c>
      <c r="C1330" s="170">
        <f>SubmittalSchedule!B1328</f>
        <v>0</v>
      </c>
      <c r="D1330" s="172">
        <v>0</v>
      </c>
      <c r="E1330" s="171" t="d">
        <f>SubmittalSchedule!C1328</f>
        <v>1899-12-30</v>
      </c>
      <c r="F1330" s="174" t="d">
        <f t="shared" ref="F1330:F1393" si="56">E1330+14</f>
        <v>1900-01-13</v>
      </c>
      <c r="G1330" s="214" t="str">
        <f t="shared" ca="1" si="55"/>
        <v>Due</v>
      </c>
    </row>
    <row r="1331" spans="2:7" ht="30" customHeight="1" x14ac:dyDescent="0.35">
      <c r="B1331" s="169">
        <f>SubmittalSchedule!A1329</f>
        <v>0</v>
      </c>
      <c r="C1331" s="170">
        <f>SubmittalSchedule!B1329</f>
        <v>0</v>
      </c>
      <c r="D1331" s="172">
        <v>0</v>
      </c>
      <c r="E1331" s="171" t="d">
        <f>SubmittalSchedule!C1329</f>
        <v>1899-12-30</v>
      </c>
      <c r="F1331" s="174" t="d">
        <f t="shared" si="56"/>
        <v>1900-01-13</v>
      </c>
      <c r="G1331" s="214" t="str">
        <f t="shared" ca="1" si="55"/>
        <v>Due</v>
      </c>
    </row>
    <row r="1332" spans="2:7" ht="30" customHeight="1" x14ac:dyDescent="0.35">
      <c r="B1332" s="169">
        <f>SubmittalSchedule!A1330</f>
        <v>0</v>
      </c>
      <c r="C1332" s="170">
        <f>SubmittalSchedule!B1330</f>
        <v>0</v>
      </c>
      <c r="D1332" s="172">
        <v>0</v>
      </c>
      <c r="E1332" s="171" t="d">
        <f>SubmittalSchedule!C1330</f>
        <v>1899-12-30</v>
      </c>
      <c r="F1332" s="174" t="d">
        <f t="shared" si="56"/>
        <v>1900-01-13</v>
      </c>
      <c r="G1332" s="214" t="str">
        <f t="shared" ca="1" si="55"/>
        <v>Due</v>
      </c>
    </row>
    <row r="1333" spans="2:7" ht="30" customHeight="1" x14ac:dyDescent="0.35">
      <c r="B1333" s="169">
        <f>SubmittalSchedule!A1331</f>
        <v>0</v>
      </c>
      <c r="C1333" s="170">
        <f>SubmittalSchedule!B1331</f>
        <v>0</v>
      </c>
      <c r="D1333" s="172">
        <v>0</v>
      </c>
      <c r="E1333" s="171" t="d">
        <f>SubmittalSchedule!C1331</f>
        <v>1899-12-30</v>
      </c>
      <c r="F1333" s="174" t="d">
        <f t="shared" si="56"/>
        <v>1900-01-13</v>
      </c>
      <c r="G1333" s="214" t="str">
        <f t="shared" ca="1" si="55"/>
        <v>Due</v>
      </c>
    </row>
    <row r="1334" spans="2:7" ht="30" customHeight="1" x14ac:dyDescent="0.35">
      <c r="B1334" s="169">
        <f>SubmittalSchedule!A1332</f>
        <v>0</v>
      </c>
      <c r="C1334" s="170">
        <f>SubmittalSchedule!B1332</f>
        <v>0</v>
      </c>
      <c r="D1334" s="172">
        <v>0</v>
      </c>
      <c r="E1334" s="171" t="d">
        <f>SubmittalSchedule!C1332</f>
        <v>1899-12-30</v>
      </c>
      <c r="F1334" s="174" t="d">
        <f t="shared" si="56"/>
        <v>1900-01-13</v>
      </c>
      <c r="G1334" s="214" t="str">
        <f t="shared" ca="1" si="55"/>
        <v>Due</v>
      </c>
    </row>
    <row r="1335" spans="2:7" ht="30" customHeight="1" x14ac:dyDescent="0.35">
      <c r="B1335" s="169">
        <f>SubmittalSchedule!A1333</f>
        <v>0</v>
      </c>
      <c r="C1335" s="170">
        <f>SubmittalSchedule!B1333</f>
        <v>0</v>
      </c>
      <c r="D1335" s="172">
        <v>0</v>
      </c>
      <c r="E1335" s="171" t="d">
        <f>SubmittalSchedule!C1333</f>
        <v>1899-12-30</v>
      </c>
      <c r="F1335" s="174" t="d">
        <f t="shared" si="56"/>
        <v>1900-01-13</v>
      </c>
      <c r="G1335" s="214" t="str">
        <f t="shared" ca="1" si="55"/>
        <v>Due</v>
      </c>
    </row>
    <row r="1336" spans="2:7" ht="30" customHeight="1" x14ac:dyDescent="0.35">
      <c r="B1336" s="169">
        <f>SubmittalSchedule!A1334</f>
        <v>0</v>
      </c>
      <c r="C1336" s="170">
        <f>SubmittalSchedule!B1334</f>
        <v>0</v>
      </c>
      <c r="D1336" s="172">
        <v>0</v>
      </c>
      <c r="E1336" s="171" t="d">
        <f>SubmittalSchedule!C1334</f>
        <v>1899-12-30</v>
      </c>
      <c r="F1336" s="174" t="d">
        <f t="shared" si="56"/>
        <v>1900-01-13</v>
      </c>
      <c r="G1336" s="214" t="str">
        <f t="shared" ca="1" si="55"/>
        <v>Due</v>
      </c>
    </row>
    <row r="1337" spans="2:7" ht="30" customHeight="1" x14ac:dyDescent="0.35">
      <c r="B1337" s="169">
        <f>SubmittalSchedule!A1335</f>
        <v>0</v>
      </c>
      <c r="C1337" s="170">
        <f>SubmittalSchedule!B1335</f>
        <v>0</v>
      </c>
      <c r="D1337" s="172">
        <v>0</v>
      </c>
      <c r="E1337" s="171" t="d">
        <f>SubmittalSchedule!C1335</f>
        <v>1899-12-30</v>
      </c>
      <c r="F1337" s="174" t="d">
        <f t="shared" si="56"/>
        <v>1900-01-13</v>
      </c>
      <c r="G1337" s="214" t="str">
        <f t="shared" ca="1" si="55"/>
        <v>Due</v>
      </c>
    </row>
    <row r="1338" spans="2:7" ht="30" customHeight="1" x14ac:dyDescent="0.35">
      <c r="B1338" s="169">
        <f>SubmittalSchedule!A1336</f>
        <v>0</v>
      </c>
      <c r="C1338" s="170">
        <f>SubmittalSchedule!B1336</f>
        <v>0</v>
      </c>
      <c r="D1338" s="172">
        <v>0</v>
      </c>
      <c r="E1338" s="171" t="d">
        <f>SubmittalSchedule!C1336</f>
        <v>1899-12-30</v>
      </c>
      <c r="F1338" s="174" t="d">
        <f t="shared" si="56"/>
        <v>1900-01-13</v>
      </c>
      <c r="G1338" s="214" t="str">
        <f t="shared" ca="1" si="55"/>
        <v>Due</v>
      </c>
    </row>
    <row r="1339" spans="2:7" ht="30" customHeight="1" x14ac:dyDescent="0.35">
      <c r="B1339" s="169">
        <f>SubmittalSchedule!A1337</f>
        <v>0</v>
      </c>
      <c r="C1339" s="170">
        <f>SubmittalSchedule!B1337</f>
        <v>0</v>
      </c>
      <c r="D1339" s="172">
        <v>0</v>
      </c>
      <c r="E1339" s="171" t="d">
        <f>SubmittalSchedule!C1337</f>
        <v>1899-12-30</v>
      </c>
      <c r="F1339" s="174" t="d">
        <f t="shared" si="56"/>
        <v>1900-01-13</v>
      </c>
      <c r="G1339" s="214" t="str">
        <f t="shared" ca="1" si="55"/>
        <v>Due</v>
      </c>
    </row>
    <row r="1340" spans="2:7" ht="30" customHeight="1" x14ac:dyDescent="0.35">
      <c r="B1340" s="169">
        <f>SubmittalSchedule!A1338</f>
        <v>0</v>
      </c>
      <c r="C1340" s="170">
        <f>SubmittalSchedule!B1338</f>
        <v>0</v>
      </c>
      <c r="D1340" s="172">
        <v>0</v>
      </c>
      <c r="E1340" s="171" t="d">
        <f>SubmittalSchedule!C1338</f>
        <v>1899-12-30</v>
      </c>
      <c r="F1340" s="174" t="d">
        <f t="shared" si="56"/>
        <v>1900-01-13</v>
      </c>
      <c r="G1340" s="214" t="str">
        <f t="shared" ca="1" si="55"/>
        <v>Due</v>
      </c>
    </row>
    <row r="1341" spans="2:7" ht="30" customHeight="1" x14ac:dyDescent="0.35">
      <c r="B1341" s="169">
        <f>SubmittalSchedule!A1339</f>
        <v>0</v>
      </c>
      <c r="C1341" s="170">
        <f>SubmittalSchedule!B1339</f>
        <v>0</v>
      </c>
      <c r="D1341" s="172">
        <v>0</v>
      </c>
      <c r="E1341" s="171" t="d">
        <f>SubmittalSchedule!C1339</f>
        <v>1899-12-30</v>
      </c>
      <c r="F1341" s="174" t="d">
        <f t="shared" si="56"/>
        <v>1900-01-13</v>
      </c>
      <c r="G1341" s="214" t="str">
        <f t="shared" ca="1" si="55"/>
        <v>Due</v>
      </c>
    </row>
    <row r="1342" spans="2:7" ht="30" customHeight="1" x14ac:dyDescent="0.35">
      <c r="B1342" s="169">
        <f>SubmittalSchedule!A1340</f>
        <v>0</v>
      </c>
      <c r="C1342" s="170">
        <f>SubmittalSchedule!B1340</f>
        <v>0</v>
      </c>
      <c r="D1342" s="172">
        <v>0</v>
      </c>
      <c r="E1342" s="171" t="d">
        <f>SubmittalSchedule!C1340</f>
        <v>1899-12-30</v>
      </c>
      <c r="F1342" s="174" t="d">
        <f t="shared" si="56"/>
        <v>1900-01-13</v>
      </c>
      <c r="G1342" s="214" t="str">
        <f t="shared" ca="1" si="55"/>
        <v>Due</v>
      </c>
    </row>
    <row r="1343" spans="2:7" ht="30" customHeight="1" x14ac:dyDescent="0.35">
      <c r="B1343" s="169">
        <f>SubmittalSchedule!A1341</f>
        <v>0</v>
      </c>
      <c r="C1343" s="170">
        <f>SubmittalSchedule!B1341</f>
        <v>0</v>
      </c>
      <c r="D1343" s="172">
        <v>0</v>
      </c>
      <c r="E1343" s="171" t="d">
        <f>SubmittalSchedule!C1341</f>
        <v>1899-12-30</v>
      </c>
      <c r="F1343" s="174" t="d">
        <f t="shared" si="56"/>
        <v>1900-01-13</v>
      </c>
      <c r="G1343" s="214" t="str">
        <f t="shared" ca="1" si="55"/>
        <v>Due</v>
      </c>
    </row>
    <row r="1344" spans="2:7" ht="30" customHeight="1" x14ac:dyDescent="0.35">
      <c r="B1344" s="169">
        <f>SubmittalSchedule!A1342</f>
        <v>0</v>
      </c>
      <c r="C1344" s="170">
        <f>SubmittalSchedule!B1342</f>
        <v>0</v>
      </c>
      <c r="D1344" s="172">
        <v>0</v>
      </c>
      <c r="E1344" s="171" t="d">
        <f>SubmittalSchedule!C1342</f>
        <v>1899-12-30</v>
      </c>
      <c r="F1344" s="174" t="d">
        <f t="shared" si="56"/>
        <v>1900-01-13</v>
      </c>
      <c r="G1344" s="214" t="str">
        <f t="shared" ca="1" si="55"/>
        <v>Due</v>
      </c>
    </row>
    <row r="1345" spans="2:7" ht="30" customHeight="1" x14ac:dyDescent="0.35">
      <c r="B1345" s="169">
        <f>SubmittalSchedule!A1343</f>
        <v>0</v>
      </c>
      <c r="C1345" s="170">
        <f>SubmittalSchedule!B1343</f>
        <v>0</v>
      </c>
      <c r="D1345" s="172">
        <v>0</v>
      </c>
      <c r="E1345" s="171" t="d">
        <f>SubmittalSchedule!C1343</f>
        <v>1899-12-30</v>
      </c>
      <c r="F1345" s="174" t="d">
        <f t="shared" si="56"/>
        <v>1900-01-13</v>
      </c>
      <c r="G1345" s="214" t="str">
        <f t="shared" ca="1" si="55"/>
        <v>Due</v>
      </c>
    </row>
    <row r="1346" spans="2:7" ht="30" customHeight="1" x14ac:dyDescent="0.35">
      <c r="B1346" s="169">
        <f>SubmittalSchedule!A1344</f>
        <v>0</v>
      </c>
      <c r="C1346" s="170">
        <f>SubmittalSchedule!B1344</f>
        <v>0</v>
      </c>
      <c r="D1346" s="172">
        <v>0</v>
      </c>
      <c r="E1346" s="171" t="d">
        <f>SubmittalSchedule!C1344</f>
        <v>1899-12-30</v>
      </c>
      <c r="F1346" s="174" t="d">
        <f t="shared" si="56"/>
        <v>1900-01-13</v>
      </c>
      <c r="G1346" s="214" t="str">
        <f t="shared" ca="1" si="55"/>
        <v>Due</v>
      </c>
    </row>
    <row r="1347" spans="2:7" ht="30" customHeight="1" x14ac:dyDescent="0.35">
      <c r="B1347" s="169">
        <f>SubmittalSchedule!A1345</f>
        <v>0</v>
      </c>
      <c r="C1347" s="170">
        <f>SubmittalSchedule!B1345</f>
        <v>0</v>
      </c>
      <c r="D1347" s="172">
        <v>0</v>
      </c>
      <c r="E1347" s="171" t="d">
        <f>SubmittalSchedule!C1345</f>
        <v>1899-12-30</v>
      </c>
      <c r="F1347" s="174" t="d">
        <f t="shared" si="56"/>
        <v>1900-01-13</v>
      </c>
      <c r="G1347" s="214" t="str">
        <f t="shared" ca="1" si="55"/>
        <v>Due</v>
      </c>
    </row>
    <row r="1348" spans="2:7" ht="30" customHeight="1" x14ac:dyDescent="0.35">
      <c r="B1348" s="169">
        <f>SubmittalSchedule!A1346</f>
        <v>0</v>
      </c>
      <c r="C1348" s="170">
        <f>SubmittalSchedule!B1346</f>
        <v>0</v>
      </c>
      <c r="D1348" s="172">
        <v>0</v>
      </c>
      <c r="E1348" s="171" t="d">
        <f>SubmittalSchedule!C1346</f>
        <v>1899-12-30</v>
      </c>
      <c r="F1348" s="174" t="d">
        <f t="shared" si="56"/>
        <v>1900-01-13</v>
      </c>
      <c r="G1348" s="214" t="str">
        <f t="shared" ca="1" si="55"/>
        <v>Due</v>
      </c>
    </row>
    <row r="1349" spans="2:7" ht="30" customHeight="1" x14ac:dyDescent="0.35">
      <c r="B1349" s="169">
        <f>SubmittalSchedule!A1347</f>
        <v>0</v>
      </c>
      <c r="C1349" s="170">
        <f>SubmittalSchedule!B1347</f>
        <v>0</v>
      </c>
      <c r="D1349" s="172">
        <v>0</v>
      </c>
      <c r="E1349" s="171" t="d">
        <f>SubmittalSchedule!C1347</f>
        <v>1899-12-30</v>
      </c>
      <c r="F1349" s="174" t="d">
        <f t="shared" si="56"/>
        <v>1900-01-13</v>
      </c>
      <c r="G1349" s="214" t="str">
        <f t="shared" ca="1" si="55"/>
        <v>Due</v>
      </c>
    </row>
    <row r="1350" spans="2:7" ht="30" customHeight="1" x14ac:dyDescent="0.35">
      <c r="B1350" s="169">
        <f>SubmittalSchedule!A1348</f>
        <v>0</v>
      </c>
      <c r="C1350" s="170">
        <f>SubmittalSchedule!B1348</f>
        <v>0</v>
      </c>
      <c r="D1350" s="172">
        <v>0</v>
      </c>
      <c r="E1350" s="171" t="d">
        <f>SubmittalSchedule!C1348</f>
        <v>1899-12-30</v>
      </c>
      <c r="F1350" s="174" t="d">
        <f t="shared" si="56"/>
        <v>1900-01-13</v>
      </c>
      <c r="G1350" s="214" t="str">
        <f t="shared" ca="1" si="55"/>
        <v>Due</v>
      </c>
    </row>
    <row r="1351" spans="2:7" ht="30" customHeight="1" x14ac:dyDescent="0.35">
      <c r="B1351" s="169">
        <f>SubmittalSchedule!A1349</f>
        <v>0</v>
      </c>
      <c r="C1351" s="170">
        <f>SubmittalSchedule!B1349</f>
        <v>0</v>
      </c>
      <c r="D1351" s="172">
        <v>0</v>
      </c>
      <c r="E1351" s="171" t="d">
        <f>SubmittalSchedule!C1349</f>
        <v>1899-12-30</v>
      </c>
      <c r="F1351" s="174" t="d">
        <f t="shared" si="56"/>
        <v>1900-01-13</v>
      </c>
      <c r="G1351" s="214" t="str">
        <f t="shared" ca="1" si="55"/>
        <v>Due</v>
      </c>
    </row>
    <row r="1352" spans="2:7" ht="30" customHeight="1" x14ac:dyDescent="0.35">
      <c r="B1352" s="169">
        <f>SubmittalSchedule!A1350</f>
        <v>0</v>
      </c>
      <c r="C1352" s="170">
        <f>SubmittalSchedule!B1350</f>
        <v>0</v>
      </c>
      <c r="D1352" s="172">
        <v>0</v>
      </c>
      <c r="E1352" s="171" t="d">
        <f>SubmittalSchedule!C1350</f>
        <v>1899-12-30</v>
      </c>
      <c r="F1352" s="174" t="d">
        <f t="shared" si="56"/>
        <v>1900-01-13</v>
      </c>
      <c r="G1352" s="214" t="str">
        <f t="shared" ca="1" si="55"/>
        <v>Due</v>
      </c>
    </row>
    <row r="1353" spans="2:7" ht="30" customHeight="1" x14ac:dyDescent="0.35">
      <c r="B1353" s="169">
        <f>SubmittalSchedule!A1351</f>
        <v>0</v>
      </c>
      <c r="C1353" s="170">
        <f>SubmittalSchedule!B1351</f>
        <v>0</v>
      </c>
      <c r="D1353" s="172">
        <v>0</v>
      </c>
      <c r="E1353" s="171" t="d">
        <f>SubmittalSchedule!C1351</f>
        <v>1899-12-30</v>
      </c>
      <c r="F1353" s="174" t="d">
        <f t="shared" si="56"/>
        <v>1900-01-13</v>
      </c>
      <c r="G1353" s="214" t="str">
        <f t="shared" ref="G1353:G1416" ca="1" si="57">IF(E1353 &lt;= TODAY(), "Due", "Not Due")</f>
        <v>Due</v>
      </c>
    </row>
    <row r="1354" spans="2:7" ht="30" customHeight="1" x14ac:dyDescent="0.35">
      <c r="B1354" s="169">
        <f>SubmittalSchedule!A1352</f>
        <v>0</v>
      </c>
      <c r="C1354" s="170">
        <f>SubmittalSchedule!B1352</f>
        <v>0</v>
      </c>
      <c r="D1354" s="172">
        <v>0</v>
      </c>
      <c r="E1354" s="171" t="d">
        <f>SubmittalSchedule!C1352</f>
        <v>1899-12-30</v>
      </c>
      <c r="F1354" s="174" t="d">
        <f t="shared" si="56"/>
        <v>1900-01-13</v>
      </c>
      <c r="G1354" s="214" t="str">
        <f t="shared" ca="1" si="57"/>
        <v>Due</v>
      </c>
    </row>
    <row r="1355" spans="2:7" ht="30" customHeight="1" x14ac:dyDescent="0.35">
      <c r="B1355" s="169">
        <f>SubmittalSchedule!A1353</f>
        <v>0</v>
      </c>
      <c r="C1355" s="170">
        <f>SubmittalSchedule!B1353</f>
        <v>0</v>
      </c>
      <c r="D1355" s="172">
        <v>0</v>
      </c>
      <c r="E1355" s="171" t="d">
        <f>SubmittalSchedule!C1353</f>
        <v>1899-12-30</v>
      </c>
      <c r="F1355" s="174" t="d">
        <f t="shared" si="56"/>
        <v>1900-01-13</v>
      </c>
      <c r="G1355" s="214" t="str">
        <f t="shared" ca="1" si="57"/>
        <v>Due</v>
      </c>
    </row>
    <row r="1356" spans="2:7" ht="30" customHeight="1" x14ac:dyDescent="0.35">
      <c r="B1356" s="169">
        <f>SubmittalSchedule!A1354</f>
        <v>0</v>
      </c>
      <c r="C1356" s="170">
        <f>SubmittalSchedule!B1354</f>
        <v>0</v>
      </c>
      <c r="D1356" s="172">
        <v>0</v>
      </c>
      <c r="E1356" s="171" t="d">
        <f>SubmittalSchedule!C1354</f>
        <v>1899-12-30</v>
      </c>
      <c r="F1356" s="174" t="d">
        <f t="shared" si="56"/>
        <v>1900-01-13</v>
      </c>
      <c r="G1356" s="214" t="str">
        <f t="shared" ca="1" si="57"/>
        <v>Due</v>
      </c>
    </row>
    <row r="1357" spans="2:7" ht="30" customHeight="1" x14ac:dyDescent="0.35">
      <c r="B1357" s="169">
        <f>SubmittalSchedule!A1355</f>
        <v>0</v>
      </c>
      <c r="C1357" s="170">
        <f>SubmittalSchedule!B1355</f>
        <v>0</v>
      </c>
      <c r="D1357" s="172">
        <v>0</v>
      </c>
      <c r="E1357" s="171" t="d">
        <f>SubmittalSchedule!C1355</f>
        <v>1899-12-30</v>
      </c>
      <c r="F1357" s="174" t="d">
        <f t="shared" si="56"/>
        <v>1900-01-13</v>
      </c>
      <c r="G1357" s="214" t="str">
        <f t="shared" ca="1" si="57"/>
        <v>Due</v>
      </c>
    </row>
    <row r="1358" spans="2:7" ht="30" customHeight="1" x14ac:dyDescent="0.35">
      <c r="B1358" s="169">
        <f>SubmittalSchedule!A1356</f>
        <v>0</v>
      </c>
      <c r="C1358" s="170">
        <f>SubmittalSchedule!B1356</f>
        <v>0</v>
      </c>
      <c r="D1358" s="172">
        <v>0</v>
      </c>
      <c r="E1358" s="171" t="d">
        <f>SubmittalSchedule!C1356</f>
        <v>1899-12-30</v>
      </c>
      <c r="F1358" s="174" t="d">
        <f t="shared" si="56"/>
        <v>1900-01-13</v>
      </c>
      <c r="G1358" s="214" t="str">
        <f t="shared" ca="1" si="57"/>
        <v>Due</v>
      </c>
    </row>
    <row r="1359" spans="2:7" ht="30" customHeight="1" x14ac:dyDescent="0.35">
      <c r="B1359" s="169">
        <f>SubmittalSchedule!A1357</f>
        <v>0</v>
      </c>
      <c r="C1359" s="170">
        <f>SubmittalSchedule!B1357</f>
        <v>0</v>
      </c>
      <c r="D1359" s="172">
        <v>0</v>
      </c>
      <c r="E1359" s="171" t="d">
        <f>SubmittalSchedule!C1357</f>
        <v>1899-12-30</v>
      </c>
      <c r="F1359" s="174" t="d">
        <f t="shared" si="56"/>
        <v>1900-01-13</v>
      </c>
      <c r="G1359" s="214" t="str">
        <f t="shared" ca="1" si="57"/>
        <v>Due</v>
      </c>
    </row>
    <row r="1360" spans="2:7" ht="30" customHeight="1" x14ac:dyDescent="0.35">
      <c r="B1360" s="169">
        <f>SubmittalSchedule!A1358</f>
        <v>0</v>
      </c>
      <c r="C1360" s="170">
        <f>SubmittalSchedule!B1358</f>
        <v>0</v>
      </c>
      <c r="D1360" s="172">
        <v>0</v>
      </c>
      <c r="E1360" s="171" t="d">
        <f>SubmittalSchedule!C1358</f>
        <v>1899-12-30</v>
      </c>
      <c r="F1360" s="174" t="d">
        <f t="shared" si="56"/>
        <v>1900-01-13</v>
      </c>
      <c r="G1360" s="214" t="str">
        <f t="shared" ca="1" si="57"/>
        <v>Due</v>
      </c>
    </row>
    <row r="1361" spans="2:7" ht="30" customHeight="1" x14ac:dyDescent="0.35">
      <c r="B1361" s="169">
        <f>SubmittalSchedule!A1359</f>
        <v>0</v>
      </c>
      <c r="C1361" s="170">
        <f>SubmittalSchedule!B1359</f>
        <v>0</v>
      </c>
      <c r="D1361" s="172">
        <v>0</v>
      </c>
      <c r="E1361" s="171" t="d">
        <f>SubmittalSchedule!C1359</f>
        <v>1899-12-30</v>
      </c>
      <c r="F1361" s="174" t="d">
        <f t="shared" si="56"/>
        <v>1900-01-13</v>
      </c>
      <c r="G1361" s="214" t="str">
        <f t="shared" ca="1" si="57"/>
        <v>Due</v>
      </c>
    </row>
    <row r="1362" spans="2:7" ht="30" customHeight="1" x14ac:dyDescent="0.35">
      <c r="B1362" s="169">
        <f>SubmittalSchedule!A1360</f>
        <v>0</v>
      </c>
      <c r="C1362" s="170">
        <f>SubmittalSchedule!B1360</f>
        <v>0</v>
      </c>
      <c r="D1362" s="172">
        <v>0</v>
      </c>
      <c r="E1362" s="171" t="d">
        <f>SubmittalSchedule!C1360</f>
        <v>1899-12-30</v>
      </c>
      <c r="F1362" s="174" t="d">
        <f t="shared" si="56"/>
        <v>1900-01-13</v>
      </c>
      <c r="G1362" s="214" t="str">
        <f t="shared" ca="1" si="57"/>
        <v>Due</v>
      </c>
    </row>
    <row r="1363" spans="2:7" ht="30" customHeight="1" x14ac:dyDescent="0.35">
      <c r="B1363" s="169">
        <f>SubmittalSchedule!A1361</f>
        <v>0</v>
      </c>
      <c r="C1363" s="170">
        <f>SubmittalSchedule!B1361</f>
        <v>0</v>
      </c>
      <c r="D1363" s="172">
        <v>0</v>
      </c>
      <c r="E1363" s="171" t="d">
        <f>SubmittalSchedule!C1361</f>
        <v>1899-12-30</v>
      </c>
      <c r="F1363" s="174" t="d">
        <f t="shared" si="56"/>
        <v>1900-01-13</v>
      </c>
      <c r="G1363" s="214" t="str">
        <f t="shared" ca="1" si="57"/>
        <v>Due</v>
      </c>
    </row>
    <row r="1364" spans="2:7" ht="30" customHeight="1" x14ac:dyDescent="0.35">
      <c r="B1364" s="169">
        <f>SubmittalSchedule!A1362</f>
        <v>0</v>
      </c>
      <c r="C1364" s="170">
        <f>SubmittalSchedule!B1362</f>
        <v>0</v>
      </c>
      <c r="D1364" s="172">
        <v>0</v>
      </c>
      <c r="E1364" s="171" t="d">
        <f>SubmittalSchedule!C1362</f>
        <v>1899-12-30</v>
      </c>
      <c r="F1364" s="174" t="d">
        <f t="shared" si="56"/>
        <v>1900-01-13</v>
      </c>
      <c r="G1364" s="214" t="str">
        <f t="shared" ca="1" si="57"/>
        <v>Due</v>
      </c>
    </row>
    <row r="1365" spans="2:7" ht="30" customHeight="1" x14ac:dyDescent="0.35">
      <c r="B1365" s="169">
        <f>SubmittalSchedule!A1363</f>
        <v>0</v>
      </c>
      <c r="C1365" s="170">
        <f>SubmittalSchedule!B1363</f>
        <v>0</v>
      </c>
      <c r="D1365" s="172">
        <v>0</v>
      </c>
      <c r="E1365" s="171" t="d">
        <f>SubmittalSchedule!C1363</f>
        <v>1899-12-30</v>
      </c>
      <c r="F1365" s="174" t="d">
        <f t="shared" si="56"/>
        <v>1900-01-13</v>
      </c>
      <c r="G1365" s="214" t="str">
        <f t="shared" ca="1" si="57"/>
        <v>Due</v>
      </c>
    </row>
    <row r="1366" spans="2:7" ht="30" customHeight="1" x14ac:dyDescent="0.35">
      <c r="B1366" s="169">
        <f>SubmittalSchedule!A1364</f>
        <v>0</v>
      </c>
      <c r="C1366" s="170">
        <f>SubmittalSchedule!B1364</f>
        <v>0</v>
      </c>
      <c r="D1366" s="172">
        <v>0</v>
      </c>
      <c r="E1366" s="171" t="d">
        <f>SubmittalSchedule!C1364</f>
        <v>1899-12-30</v>
      </c>
      <c r="F1366" s="174" t="d">
        <f t="shared" si="56"/>
        <v>1900-01-13</v>
      </c>
      <c r="G1366" s="214" t="str">
        <f t="shared" ca="1" si="57"/>
        <v>Due</v>
      </c>
    </row>
    <row r="1367" spans="2:7" ht="30" customHeight="1" x14ac:dyDescent="0.35">
      <c r="B1367" s="169">
        <f>SubmittalSchedule!A1365</f>
        <v>0</v>
      </c>
      <c r="C1367" s="170">
        <f>SubmittalSchedule!B1365</f>
        <v>0</v>
      </c>
      <c r="D1367" s="172">
        <v>0</v>
      </c>
      <c r="E1367" s="171" t="d">
        <f>SubmittalSchedule!C1365</f>
        <v>1899-12-30</v>
      </c>
      <c r="F1367" s="174" t="d">
        <f t="shared" si="56"/>
        <v>1900-01-13</v>
      </c>
      <c r="G1367" s="214" t="str">
        <f t="shared" ca="1" si="57"/>
        <v>Due</v>
      </c>
    </row>
    <row r="1368" spans="2:7" ht="30" customHeight="1" x14ac:dyDescent="0.35">
      <c r="B1368" s="169">
        <f>SubmittalSchedule!A1366</f>
        <v>0</v>
      </c>
      <c r="C1368" s="170">
        <f>SubmittalSchedule!B1366</f>
        <v>0</v>
      </c>
      <c r="D1368" s="172">
        <v>0</v>
      </c>
      <c r="E1368" s="171" t="d">
        <f>SubmittalSchedule!C1366</f>
        <v>1899-12-30</v>
      </c>
      <c r="F1368" s="174" t="d">
        <f t="shared" si="56"/>
        <v>1900-01-13</v>
      </c>
      <c r="G1368" s="214" t="str">
        <f t="shared" ca="1" si="57"/>
        <v>Due</v>
      </c>
    </row>
    <row r="1369" spans="2:7" ht="30" customHeight="1" x14ac:dyDescent="0.35">
      <c r="B1369" s="169">
        <f>SubmittalSchedule!A1367</f>
        <v>0</v>
      </c>
      <c r="C1369" s="170">
        <f>SubmittalSchedule!B1367</f>
        <v>0</v>
      </c>
      <c r="D1369" s="172">
        <v>0</v>
      </c>
      <c r="E1369" s="171" t="d">
        <f>SubmittalSchedule!C1367</f>
        <v>1899-12-30</v>
      </c>
      <c r="F1369" s="174" t="d">
        <f t="shared" si="56"/>
        <v>1900-01-13</v>
      </c>
      <c r="G1369" s="214" t="str">
        <f t="shared" ca="1" si="57"/>
        <v>Due</v>
      </c>
    </row>
    <row r="1370" spans="2:7" ht="30" customHeight="1" x14ac:dyDescent="0.35">
      <c r="B1370" s="169">
        <f>SubmittalSchedule!A1368</f>
        <v>0</v>
      </c>
      <c r="C1370" s="170">
        <f>SubmittalSchedule!B1368</f>
        <v>0</v>
      </c>
      <c r="D1370" s="172">
        <v>0</v>
      </c>
      <c r="E1370" s="171" t="d">
        <f>SubmittalSchedule!C1368</f>
        <v>1899-12-30</v>
      </c>
      <c r="F1370" s="174" t="d">
        <f t="shared" si="56"/>
        <v>1900-01-13</v>
      </c>
      <c r="G1370" s="214" t="str">
        <f t="shared" ca="1" si="57"/>
        <v>Due</v>
      </c>
    </row>
    <row r="1371" spans="2:7" ht="30" customHeight="1" x14ac:dyDescent="0.35">
      <c r="B1371" s="169">
        <f>SubmittalSchedule!A1369</f>
        <v>0</v>
      </c>
      <c r="C1371" s="170">
        <f>SubmittalSchedule!B1369</f>
        <v>0</v>
      </c>
      <c r="D1371" s="172">
        <v>0</v>
      </c>
      <c r="E1371" s="171" t="d">
        <f>SubmittalSchedule!C1369</f>
        <v>1899-12-30</v>
      </c>
      <c r="F1371" s="174" t="d">
        <f t="shared" si="56"/>
        <v>1900-01-13</v>
      </c>
      <c r="G1371" s="214" t="str">
        <f t="shared" ca="1" si="57"/>
        <v>Due</v>
      </c>
    </row>
    <row r="1372" spans="2:7" ht="30" customHeight="1" x14ac:dyDescent="0.35">
      <c r="B1372" s="169">
        <f>SubmittalSchedule!A1370</f>
        <v>0</v>
      </c>
      <c r="C1372" s="170">
        <f>SubmittalSchedule!B1370</f>
        <v>0</v>
      </c>
      <c r="D1372" s="172">
        <v>0</v>
      </c>
      <c r="E1372" s="171" t="d">
        <f>SubmittalSchedule!C1370</f>
        <v>1899-12-30</v>
      </c>
      <c r="F1372" s="174" t="d">
        <f t="shared" si="56"/>
        <v>1900-01-13</v>
      </c>
      <c r="G1372" s="214" t="str">
        <f t="shared" ca="1" si="57"/>
        <v>Due</v>
      </c>
    </row>
    <row r="1373" spans="2:7" ht="30" customHeight="1" x14ac:dyDescent="0.35">
      <c r="B1373" s="169">
        <f>SubmittalSchedule!A1371</f>
        <v>0</v>
      </c>
      <c r="C1373" s="170">
        <f>SubmittalSchedule!B1371</f>
        <v>0</v>
      </c>
      <c r="D1373" s="172">
        <v>0</v>
      </c>
      <c r="E1373" s="171" t="d">
        <f>SubmittalSchedule!C1371</f>
        <v>1899-12-30</v>
      </c>
      <c r="F1373" s="174" t="d">
        <f t="shared" si="56"/>
        <v>1900-01-13</v>
      </c>
      <c r="G1373" s="214" t="str">
        <f t="shared" ca="1" si="57"/>
        <v>Due</v>
      </c>
    </row>
    <row r="1374" spans="2:7" ht="30" customHeight="1" x14ac:dyDescent="0.35">
      <c r="B1374" s="169">
        <f>SubmittalSchedule!A1372</f>
        <v>0</v>
      </c>
      <c r="C1374" s="170">
        <f>SubmittalSchedule!B1372</f>
        <v>0</v>
      </c>
      <c r="D1374" s="172">
        <v>0</v>
      </c>
      <c r="E1374" s="171" t="d">
        <f>SubmittalSchedule!C1372</f>
        <v>1899-12-30</v>
      </c>
      <c r="F1374" s="174" t="d">
        <f t="shared" si="56"/>
        <v>1900-01-13</v>
      </c>
      <c r="G1374" s="214" t="str">
        <f t="shared" ca="1" si="57"/>
        <v>Due</v>
      </c>
    </row>
    <row r="1375" spans="2:7" ht="30" customHeight="1" x14ac:dyDescent="0.35">
      <c r="B1375" s="169">
        <f>SubmittalSchedule!A1373</f>
        <v>0</v>
      </c>
      <c r="C1375" s="170">
        <f>SubmittalSchedule!B1373</f>
        <v>0</v>
      </c>
      <c r="D1375" s="172">
        <v>0</v>
      </c>
      <c r="E1375" s="171" t="d">
        <f>SubmittalSchedule!C1373</f>
        <v>1899-12-30</v>
      </c>
      <c r="F1375" s="174" t="d">
        <f t="shared" si="56"/>
        <v>1900-01-13</v>
      </c>
      <c r="G1375" s="214" t="str">
        <f t="shared" ca="1" si="57"/>
        <v>Due</v>
      </c>
    </row>
    <row r="1376" spans="2:7" ht="30" customHeight="1" x14ac:dyDescent="0.35">
      <c r="B1376" s="169">
        <f>SubmittalSchedule!A1374</f>
        <v>0</v>
      </c>
      <c r="C1376" s="170">
        <f>SubmittalSchedule!B1374</f>
        <v>0</v>
      </c>
      <c r="D1376" s="172">
        <v>0</v>
      </c>
      <c r="E1376" s="171" t="d">
        <f>SubmittalSchedule!C1374</f>
        <v>1899-12-30</v>
      </c>
      <c r="F1376" s="174" t="d">
        <f t="shared" si="56"/>
        <v>1900-01-13</v>
      </c>
      <c r="G1376" s="214" t="str">
        <f t="shared" ca="1" si="57"/>
        <v>Due</v>
      </c>
    </row>
    <row r="1377" spans="2:7" ht="30" customHeight="1" x14ac:dyDescent="0.35">
      <c r="B1377" s="169">
        <f>SubmittalSchedule!A1375</f>
        <v>0</v>
      </c>
      <c r="C1377" s="170">
        <f>SubmittalSchedule!B1375</f>
        <v>0</v>
      </c>
      <c r="D1377" s="172">
        <v>0</v>
      </c>
      <c r="E1377" s="171" t="d">
        <f>SubmittalSchedule!C1375</f>
        <v>1899-12-30</v>
      </c>
      <c r="F1377" s="174" t="d">
        <f t="shared" si="56"/>
        <v>1900-01-13</v>
      </c>
      <c r="G1377" s="214" t="str">
        <f t="shared" ca="1" si="57"/>
        <v>Due</v>
      </c>
    </row>
    <row r="1378" spans="2:7" ht="30" customHeight="1" x14ac:dyDescent="0.35">
      <c r="B1378" s="169">
        <f>SubmittalSchedule!A1376</f>
        <v>0</v>
      </c>
      <c r="C1378" s="170">
        <f>SubmittalSchedule!B1376</f>
        <v>0</v>
      </c>
      <c r="D1378" s="172">
        <v>0</v>
      </c>
      <c r="E1378" s="171" t="d">
        <f>SubmittalSchedule!C1376</f>
        <v>1899-12-30</v>
      </c>
      <c r="F1378" s="174" t="d">
        <f t="shared" si="56"/>
        <v>1900-01-13</v>
      </c>
      <c r="G1378" s="214" t="str">
        <f t="shared" ca="1" si="57"/>
        <v>Due</v>
      </c>
    </row>
    <row r="1379" spans="2:7" ht="30" customHeight="1" x14ac:dyDescent="0.35">
      <c r="B1379" s="169">
        <f>SubmittalSchedule!A1377</f>
        <v>0</v>
      </c>
      <c r="C1379" s="170">
        <f>SubmittalSchedule!B1377</f>
        <v>0</v>
      </c>
      <c r="D1379" s="172">
        <v>0</v>
      </c>
      <c r="E1379" s="171" t="d">
        <f>SubmittalSchedule!C1377</f>
        <v>1899-12-30</v>
      </c>
      <c r="F1379" s="174" t="d">
        <f t="shared" si="56"/>
        <v>1900-01-13</v>
      </c>
      <c r="G1379" s="214" t="str">
        <f t="shared" ca="1" si="57"/>
        <v>Due</v>
      </c>
    </row>
    <row r="1380" spans="2:7" ht="30" customHeight="1" x14ac:dyDescent="0.35">
      <c r="B1380" s="169">
        <f>SubmittalSchedule!A1378</f>
        <v>0</v>
      </c>
      <c r="C1380" s="170">
        <f>SubmittalSchedule!B1378</f>
        <v>0</v>
      </c>
      <c r="D1380" s="172">
        <v>0</v>
      </c>
      <c r="E1380" s="171" t="d">
        <f>SubmittalSchedule!C1378</f>
        <v>1899-12-30</v>
      </c>
      <c r="F1380" s="174" t="d">
        <f t="shared" si="56"/>
        <v>1900-01-13</v>
      </c>
      <c r="G1380" s="214" t="str">
        <f t="shared" ca="1" si="57"/>
        <v>Due</v>
      </c>
    </row>
    <row r="1381" spans="2:7" ht="30" customHeight="1" x14ac:dyDescent="0.35">
      <c r="B1381" s="169">
        <f>SubmittalSchedule!A1379</f>
        <v>0</v>
      </c>
      <c r="C1381" s="170">
        <f>SubmittalSchedule!B1379</f>
        <v>0</v>
      </c>
      <c r="D1381" s="172">
        <v>0</v>
      </c>
      <c r="E1381" s="171" t="d">
        <f>SubmittalSchedule!C1379</f>
        <v>1899-12-30</v>
      </c>
      <c r="F1381" s="174" t="d">
        <f t="shared" si="56"/>
        <v>1900-01-13</v>
      </c>
      <c r="G1381" s="214" t="str">
        <f t="shared" ca="1" si="57"/>
        <v>Due</v>
      </c>
    </row>
    <row r="1382" spans="2:7" ht="30" customHeight="1" x14ac:dyDescent="0.35">
      <c r="B1382" s="169">
        <f>SubmittalSchedule!A1380</f>
        <v>0</v>
      </c>
      <c r="C1382" s="170">
        <f>SubmittalSchedule!B1380</f>
        <v>0</v>
      </c>
      <c r="D1382" s="172">
        <v>0</v>
      </c>
      <c r="E1382" s="171" t="d">
        <f>SubmittalSchedule!C1380</f>
        <v>1899-12-30</v>
      </c>
      <c r="F1382" s="174" t="d">
        <f t="shared" si="56"/>
        <v>1900-01-13</v>
      </c>
      <c r="G1382" s="214" t="str">
        <f t="shared" ca="1" si="57"/>
        <v>Due</v>
      </c>
    </row>
    <row r="1383" spans="2:7" ht="30" customHeight="1" x14ac:dyDescent="0.35">
      <c r="B1383" s="169">
        <f>SubmittalSchedule!A1381</f>
        <v>0</v>
      </c>
      <c r="C1383" s="170">
        <f>SubmittalSchedule!B1381</f>
        <v>0</v>
      </c>
      <c r="D1383" s="172">
        <v>0</v>
      </c>
      <c r="E1383" s="171" t="d">
        <f>SubmittalSchedule!C1381</f>
        <v>1899-12-30</v>
      </c>
      <c r="F1383" s="174" t="d">
        <f t="shared" si="56"/>
        <v>1900-01-13</v>
      </c>
      <c r="G1383" s="214" t="str">
        <f t="shared" ca="1" si="57"/>
        <v>Due</v>
      </c>
    </row>
    <row r="1384" spans="2:7" ht="30" customHeight="1" x14ac:dyDescent="0.35">
      <c r="B1384" s="169">
        <f>SubmittalSchedule!A1382</f>
        <v>0</v>
      </c>
      <c r="C1384" s="170">
        <f>SubmittalSchedule!B1382</f>
        <v>0</v>
      </c>
      <c r="D1384" s="172">
        <v>0</v>
      </c>
      <c r="E1384" s="171" t="d">
        <f>SubmittalSchedule!C1382</f>
        <v>1899-12-30</v>
      </c>
      <c r="F1384" s="174" t="d">
        <f t="shared" si="56"/>
        <v>1900-01-13</v>
      </c>
      <c r="G1384" s="214" t="str">
        <f t="shared" ca="1" si="57"/>
        <v>Due</v>
      </c>
    </row>
    <row r="1385" spans="2:7" ht="30" customHeight="1" x14ac:dyDescent="0.35">
      <c r="B1385" s="169">
        <f>SubmittalSchedule!A1383</f>
        <v>0</v>
      </c>
      <c r="C1385" s="170">
        <f>SubmittalSchedule!B1383</f>
        <v>0</v>
      </c>
      <c r="D1385" s="172">
        <v>0</v>
      </c>
      <c r="E1385" s="171" t="d">
        <f>SubmittalSchedule!C1383</f>
        <v>1899-12-30</v>
      </c>
      <c r="F1385" s="174" t="d">
        <f t="shared" si="56"/>
        <v>1900-01-13</v>
      </c>
      <c r="G1385" s="214" t="str">
        <f t="shared" ca="1" si="57"/>
        <v>Due</v>
      </c>
    </row>
    <row r="1386" spans="2:7" ht="30" customHeight="1" x14ac:dyDescent="0.35">
      <c r="B1386" s="169">
        <f>SubmittalSchedule!A1384</f>
        <v>0</v>
      </c>
      <c r="C1386" s="170">
        <f>SubmittalSchedule!B1384</f>
        <v>0</v>
      </c>
      <c r="D1386" s="172">
        <v>0</v>
      </c>
      <c r="E1386" s="171" t="d">
        <f>SubmittalSchedule!C1384</f>
        <v>1899-12-30</v>
      </c>
      <c r="F1386" s="174" t="d">
        <f t="shared" si="56"/>
        <v>1900-01-13</v>
      </c>
      <c r="G1386" s="214" t="str">
        <f t="shared" ca="1" si="57"/>
        <v>Due</v>
      </c>
    </row>
    <row r="1387" spans="2:7" ht="30" customHeight="1" x14ac:dyDescent="0.35">
      <c r="B1387" s="169">
        <f>SubmittalSchedule!A1385</f>
        <v>0</v>
      </c>
      <c r="C1387" s="170">
        <f>SubmittalSchedule!B1385</f>
        <v>0</v>
      </c>
      <c r="D1387" s="172">
        <v>0</v>
      </c>
      <c r="E1387" s="171" t="d">
        <f>SubmittalSchedule!C1385</f>
        <v>1899-12-30</v>
      </c>
      <c r="F1387" s="174" t="d">
        <f t="shared" si="56"/>
        <v>1900-01-13</v>
      </c>
      <c r="G1387" s="214" t="str">
        <f t="shared" ca="1" si="57"/>
        <v>Due</v>
      </c>
    </row>
    <row r="1388" spans="2:7" ht="30" customHeight="1" x14ac:dyDescent="0.35">
      <c r="B1388" s="169">
        <f>SubmittalSchedule!A1386</f>
        <v>0</v>
      </c>
      <c r="C1388" s="170">
        <f>SubmittalSchedule!B1386</f>
        <v>0</v>
      </c>
      <c r="D1388" s="172">
        <v>0</v>
      </c>
      <c r="E1388" s="171" t="d">
        <f>SubmittalSchedule!C1386</f>
        <v>1899-12-30</v>
      </c>
      <c r="F1388" s="174" t="d">
        <f t="shared" si="56"/>
        <v>1900-01-13</v>
      </c>
      <c r="G1388" s="214" t="str">
        <f t="shared" ca="1" si="57"/>
        <v>Due</v>
      </c>
    </row>
    <row r="1389" spans="2:7" ht="30" customHeight="1" x14ac:dyDescent="0.35">
      <c r="B1389" s="169">
        <f>SubmittalSchedule!A1387</f>
        <v>0</v>
      </c>
      <c r="C1389" s="170">
        <f>SubmittalSchedule!B1387</f>
        <v>0</v>
      </c>
      <c r="D1389" s="172">
        <v>0</v>
      </c>
      <c r="E1389" s="171" t="d">
        <f>SubmittalSchedule!C1387</f>
        <v>1899-12-30</v>
      </c>
      <c r="F1389" s="174" t="d">
        <f t="shared" si="56"/>
        <v>1900-01-13</v>
      </c>
      <c r="G1389" s="214" t="str">
        <f t="shared" ca="1" si="57"/>
        <v>Due</v>
      </c>
    </row>
    <row r="1390" spans="2:7" ht="30" customHeight="1" x14ac:dyDescent="0.35">
      <c r="B1390" s="169">
        <f>SubmittalSchedule!A1388</f>
        <v>0</v>
      </c>
      <c r="C1390" s="170">
        <f>SubmittalSchedule!B1388</f>
        <v>0</v>
      </c>
      <c r="D1390" s="172">
        <v>0</v>
      </c>
      <c r="E1390" s="171" t="d">
        <f>SubmittalSchedule!C1388</f>
        <v>1899-12-30</v>
      </c>
      <c r="F1390" s="174" t="d">
        <f t="shared" si="56"/>
        <v>1900-01-13</v>
      </c>
      <c r="G1390" s="214" t="str">
        <f t="shared" ca="1" si="57"/>
        <v>Due</v>
      </c>
    </row>
    <row r="1391" spans="2:7" ht="30" customHeight="1" x14ac:dyDescent="0.35">
      <c r="B1391" s="169">
        <f>SubmittalSchedule!A1389</f>
        <v>0</v>
      </c>
      <c r="C1391" s="170">
        <f>SubmittalSchedule!B1389</f>
        <v>0</v>
      </c>
      <c r="D1391" s="172">
        <v>0</v>
      </c>
      <c r="E1391" s="171" t="d">
        <f>SubmittalSchedule!C1389</f>
        <v>1899-12-30</v>
      </c>
      <c r="F1391" s="174" t="d">
        <f t="shared" si="56"/>
        <v>1900-01-13</v>
      </c>
      <c r="G1391" s="214" t="str">
        <f t="shared" ca="1" si="57"/>
        <v>Due</v>
      </c>
    </row>
    <row r="1392" spans="2:7" ht="30" customHeight="1" x14ac:dyDescent="0.35">
      <c r="B1392" s="169">
        <f>SubmittalSchedule!A1390</f>
        <v>0</v>
      </c>
      <c r="C1392" s="170">
        <f>SubmittalSchedule!B1390</f>
        <v>0</v>
      </c>
      <c r="D1392" s="172">
        <v>0</v>
      </c>
      <c r="E1392" s="171" t="d">
        <f>SubmittalSchedule!C1390</f>
        <v>1899-12-30</v>
      </c>
      <c r="F1392" s="174" t="d">
        <f t="shared" si="56"/>
        <v>1900-01-13</v>
      </c>
      <c r="G1392" s="214" t="str">
        <f t="shared" ca="1" si="57"/>
        <v>Due</v>
      </c>
    </row>
    <row r="1393" spans="2:7" ht="30" customHeight="1" x14ac:dyDescent="0.35">
      <c r="B1393" s="169">
        <f>SubmittalSchedule!A1391</f>
        <v>0</v>
      </c>
      <c r="C1393" s="170">
        <f>SubmittalSchedule!B1391</f>
        <v>0</v>
      </c>
      <c r="D1393" s="172">
        <v>0</v>
      </c>
      <c r="E1393" s="171" t="d">
        <f>SubmittalSchedule!C1391</f>
        <v>1899-12-30</v>
      </c>
      <c r="F1393" s="174" t="d">
        <f t="shared" si="56"/>
        <v>1900-01-13</v>
      </c>
      <c r="G1393" s="214" t="str">
        <f t="shared" ca="1" si="57"/>
        <v>Due</v>
      </c>
    </row>
    <row r="1394" spans="2:7" ht="30" customHeight="1" x14ac:dyDescent="0.35">
      <c r="B1394" s="169">
        <f>SubmittalSchedule!A1392</f>
        <v>0</v>
      </c>
      <c r="C1394" s="170">
        <f>SubmittalSchedule!B1392</f>
        <v>0</v>
      </c>
      <c r="D1394" s="172">
        <v>0</v>
      </c>
      <c r="E1394" s="171" t="d">
        <f>SubmittalSchedule!C1392</f>
        <v>1899-12-30</v>
      </c>
      <c r="F1394" s="174" t="d">
        <f t="shared" ref="F1394:F1457" si="58">E1394+14</f>
        <v>1900-01-13</v>
      </c>
      <c r="G1394" s="214" t="str">
        <f t="shared" ca="1" si="57"/>
        <v>Due</v>
      </c>
    </row>
    <row r="1395" spans="2:7" ht="30" customHeight="1" x14ac:dyDescent="0.35">
      <c r="B1395" s="169">
        <f>SubmittalSchedule!A1393</f>
        <v>0</v>
      </c>
      <c r="C1395" s="170">
        <f>SubmittalSchedule!B1393</f>
        <v>0</v>
      </c>
      <c r="D1395" s="172">
        <v>0</v>
      </c>
      <c r="E1395" s="171" t="d">
        <f>SubmittalSchedule!C1393</f>
        <v>1899-12-30</v>
      </c>
      <c r="F1395" s="174" t="d">
        <f t="shared" si="58"/>
        <v>1900-01-13</v>
      </c>
      <c r="G1395" s="214" t="str">
        <f t="shared" ca="1" si="57"/>
        <v>Due</v>
      </c>
    </row>
    <row r="1396" spans="2:7" ht="30" customHeight="1" x14ac:dyDescent="0.35">
      <c r="B1396" s="169">
        <f>SubmittalSchedule!A1394</f>
        <v>0</v>
      </c>
      <c r="C1396" s="170">
        <f>SubmittalSchedule!B1394</f>
        <v>0</v>
      </c>
      <c r="D1396" s="172">
        <v>0</v>
      </c>
      <c r="E1396" s="171" t="d">
        <f>SubmittalSchedule!C1394</f>
        <v>1899-12-30</v>
      </c>
      <c r="F1396" s="174" t="d">
        <f t="shared" si="58"/>
        <v>1900-01-13</v>
      </c>
      <c r="G1396" s="214" t="str">
        <f t="shared" ca="1" si="57"/>
        <v>Due</v>
      </c>
    </row>
    <row r="1397" spans="2:7" ht="30" customHeight="1" x14ac:dyDescent="0.35">
      <c r="B1397" s="169">
        <f>SubmittalSchedule!A1395</f>
        <v>0</v>
      </c>
      <c r="C1397" s="170">
        <f>SubmittalSchedule!B1395</f>
        <v>0</v>
      </c>
      <c r="D1397" s="172">
        <v>0</v>
      </c>
      <c r="E1397" s="171" t="d">
        <f>SubmittalSchedule!C1395</f>
        <v>1899-12-30</v>
      </c>
      <c r="F1397" s="174" t="d">
        <f t="shared" si="58"/>
        <v>1900-01-13</v>
      </c>
      <c r="G1397" s="214" t="str">
        <f t="shared" ca="1" si="57"/>
        <v>Due</v>
      </c>
    </row>
    <row r="1398" spans="2:7" ht="30" customHeight="1" x14ac:dyDescent="0.35">
      <c r="B1398" s="169">
        <f>SubmittalSchedule!A1396</f>
        <v>0</v>
      </c>
      <c r="C1398" s="170">
        <f>SubmittalSchedule!B1396</f>
        <v>0</v>
      </c>
      <c r="D1398" s="172">
        <v>0</v>
      </c>
      <c r="E1398" s="171" t="d">
        <f>SubmittalSchedule!C1396</f>
        <v>1899-12-30</v>
      </c>
      <c r="F1398" s="174" t="d">
        <f t="shared" si="58"/>
        <v>1900-01-13</v>
      </c>
      <c r="G1398" s="214" t="str">
        <f t="shared" ca="1" si="57"/>
        <v>Due</v>
      </c>
    </row>
    <row r="1399" spans="2:7" ht="30" customHeight="1" x14ac:dyDescent="0.35">
      <c r="B1399" s="169">
        <f>SubmittalSchedule!A1397</f>
        <v>0</v>
      </c>
      <c r="C1399" s="170">
        <f>SubmittalSchedule!B1397</f>
        <v>0</v>
      </c>
      <c r="D1399" s="172">
        <v>0</v>
      </c>
      <c r="E1399" s="171" t="d">
        <f>SubmittalSchedule!C1397</f>
        <v>1899-12-30</v>
      </c>
      <c r="F1399" s="174" t="d">
        <f t="shared" si="58"/>
        <v>1900-01-13</v>
      </c>
      <c r="G1399" s="214" t="str">
        <f t="shared" ca="1" si="57"/>
        <v>Due</v>
      </c>
    </row>
    <row r="1400" spans="2:7" ht="30" customHeight="1" x14ac:dyDescent="0.35">
      <c r="B1400" s="169">
        <f>SubmittalSchedule!A1398</f>
        <v>0</v>
      </c>
      <c r="C1400" s="170">
        <f>SubmittalSchedule!B1398</f>
        <v>0</v>
      </c>
      <c r="D1400" s="172">
        <v>0</v>
      </c>
      <c r="E1400" s="171" t="d">
        <f>SubmittalSchedule!C1398</f>
        <v>1899-12-30</v>
      </c>
      <c r="F1400" s="174" t="d">
        <f t="shared" si="58"/>
        <v>1900-01-13</v>
      </c>
      <c r="G1400" s="214" t="str">
        <f t="shared" ca="1" si="57"/>
        <v>Due</v>
      </c>
    </row>
    <row r="1401" spans="2:7" ht="30" customHeight="1" x14ac:dyDescent="0.35">
      <c r="B1401" s="169">
        <f>SubmittalSchedule!A1399</f>
        <v>0</v>
      </c>
      <c r="C1401" s="170">
        <f>SubmittalSchedule!B1399</f>
        <v>0</v>
      </c>
      <c r="D1401" s="172">
        <v>0</v>
      </c>
      <c r="E1401" s="171" t="d">
        <f>SubmittalSchedule!C1399</f>
        <v>1899-12-30</v>
      </c>
      <c r="F1401" s="174" t="d">
        <f t="shared" si="58"/>
        <v>1900-01-13</v>
      </c>
      <c r="G1401" s="214" t="str">
        <f t="shared" ca="1" si="57"/>
        <v>Due</v>
      </c>
    </row>
    <row r="1402" spans="2:7" ht="30" customHeight="1" x14ac:dyDescent="0.35">
      <c r="B1402" s="169">
        <f>SubmittalSchedule!A1400</f>
        <v>0</v>
      </c>
      <c r="C1402" s="170">
        <f>SubmittalSchedule!B1400</f>
        <v>0</v>
      </c>
      <c r="D1402" s="172">
        <v>0</v>
      </c>
      <c r="E1402" s="171" t="d">
        <f>SubmittalSchedule!C1400</f>
        <v>1899-12-30</v>
      </c>
      <c r="F1402" s="174" t="d">
        <f t="shared" si="58"/>
        <v>1900-01-13</v>
      </c>
      <c r="G1402" s="214" t="str">
        <f t="shared" ca="1" si="57"/>
        <v>Due</v>
      </c>
    </row>
    <row r="1403" spans="2:7" ht="30" customHeight="1" x14ac:dyDescent="0.35">
      <c r="B1403" s="169">
        <f>SubmittalSchedule!A1401</f>
        <v>0</v>
      </c>
      <c r="C1403" s="170">
        <f>SubmittalSchedule!B1401</f>
        <v>0</v>
      </c>
      <c r="D1403" s="172">
        <v>0</v>
      </c>
      <c r="E1403" s="171" t="d">
        <f>SubmittalSchedule!C1401</f>
        <v>1899-12-30</v>
      </c>
      <c r="F1403" s="174" t="d">
        <f t="shared" si="58"/>
        <v>1900-01-13</v>
      </c>
      <c r="G1403" s="214" t="str">
        <f t="shared" ca="1" si="57"/>
        <v>Due</v>
      </c>
    </row>
    <row r="1404" spans="2:7" ht="30" customHeight="1" x14ac:dyDescent="0.35">
      <c r="B1404" s="169">
        <f>SubmittalSchedule!A1402</f>
        <v>0</v>
      </c>
      <c r="C1404" s="170">
        <f>SubmittalSchedule!B1402</f>
        <v>0</v>
      </c>
      <c r="D1404" s="172">
        <v>0</v>
      </c>
      <c r="E1404" s="171" t="d">
        <f>SubmittalSchedule!C1402</f>
        <v>1899-12-30</v>
      </c>
      <c r="F1404" s="174" t="d">
        <f t="shared" si="58"/>
        <v>1900-01-13</v>
      </c>
      <c r="G1404" s="214" t="str">
        <f t="shared" ca="1" si="57"/>
        <v>Due</v>
      </c>
    </row>
    <row r="1405" spans="2:7" ht="30" customHeight="1" x14ac:dyDescent="0.35">
      <c r="B1405" s="169">
        <f>SubmittalSchedule!A1403</f>
        <v>0</v>
      </c>
      <c r="C1405" s="170">
        <f>SubmittalSchedule!B1403</f>
        <v>0</v>
      </c>
      <c r="D1405" s="172">
        <v>0</v>
      </c>
      <c r="E1405" s="171" t="d">
        <f>SubmittalSchedule!C1403</f>
        <v>1899-12-30</v>
      </c>
      <c r="F1405" s="174" t="d">
        <f t="shared" si="58"/>
        <v>1900-01-13</v>
      </c>
      <c r="G1405" s="214" t="str">
        <f t="shared" ca="1" si="57"/>
        <v>Due</v>
      </c>
    </row>
    <row r="1406" spans="2:7" ht="30" customHeight="1" x14ac:dyDescent="0.35">
      <c r="B1406" s="169">
        <f>SubmittalSchedule!A1404</f>
        <v>0</v>
      </c>
      <c r="C1406" s="170">
        <f>SubmittalSchedule!B1404</f>
        <v>0</v>
      </c>
      <c r="D1406" s="172">
        <v>0</v>
      </c>
      <c r="E1406" s="171" t="d">
        <f>SubmittalSchedule!C1404</f>
        <v>1899-12-30</v>
      </c>
      <c r="F1406" s="174" t="d">
        <f t="shared" si="58"/>
        <v>1900-01-13</v>
      </c>
      <c r="G1406" s="214" t="str">
        <f t="shared" ca="1" si="57"/>
        <v>Due</v>
      </c>
    </row>
    <row r="1407" spans="2:7" ht="30" customHeight="1" x14ac:dyDescent="0.35">
      <c r="B1407" s="169">
        <f>SubmittalSchedule!A1405</f>
        <v>0</v>
      </c>
      <c r="C1407" s="170">
        <f>SubmittalSchedule!B1405</f>
        <v>0</v>
      </c>
      <c r="D1407" s="172">
        <v>0</v>
      </c>
      <c r="E1407" s="171" t="d">
        <f>SubmittalSchedule!C1405</f>
        <v>1899-12-30</v>
      </c>
      <c r="F1407" s="174" t="d">
        <f t="shared" si="58"/>
        <v>1900-01-13</v>
      </c>
      <c r="G1407" s="214" t="str">
        <f t="shared" ca="1" si="57"/>
        <v>Due</v>
      </c>
    </row>
    <row r="1408" spans="2:7" ht="30" customHeight="1" x14ac:dyDescent="0.35">
      <c r="B1408" s="169">
        <f>SubmittalSchedule!A1406</f>
        <v>0</v>
      </c>
      <c r="C1408" s="170">
        <f>SubmittalSchedule!B1406</f>
        <v>0</v>
      </c>
      <c r="D1408" s="172">
        <v>0</v>
      </c>
      <c r="E1408" s="171" t="d">
        <f>SubmittalSchedule!C1406</f>
        <v>1899-12-30</v>
      </c>
      <c r="F1408" s="174" t="d">
        <f t="shared" si="58"/>
        <v>1900-01-13</v>
      </c>
      <c r="G1408" s="214" t="str">
        <f t="shared" ca="1" si="57"/>
        <v>Due</v>
      </c>
    </row>
    <row r="1409" spans="2:7" ht="30" customHeight="1" x14ac:dyDescent="0.35">
      <c r="B1409" s="169">
        <f>SubmittalSchedule!A1407</f>
        <v>0</v>
      </c>
      <c r="C1409" s="170">
        <f>SubmittalSchedule!B1407</f>
        <v>0</v>
      </c>
      <c r="D1409" s="172">
        <v>0</v>
      </c>
      <c r="E1409" s="171" t="d">
        <f>SubmittalSchedule!C1407</f>
        <v>1899-12-30</v>
      </c>
      <c r="F1409" s="174" t="d">
        <f t="shared" si="58"/>
        <v>1900-01-13</v>
      </c>
      <c r="G1409" s="214" t="str">
        <f t="shared" ca="1" si="57"/>
        <v>Due</v>
      </c>
    </row>
    <row r="1410" spans="2:7" ht="30" customHeight="1" x14ac:dyDescent="0.35">
      <c r="B1410" s="169">
        <f>SubmittalSchedule!A1408</f>
        <v>0</v>
      </c>
      <c r="C1410" s="170">
        <f>SubmittalSchedule!B1408</f>
        <v>0</v>
      </c>
      <c r="D1410" s="172">
        <v>0</v>
      </c>
      <c r="E1410" s="171" t="d">
        <f>SubmittalSchedule!C1408</f>
        <v>1899-12-30</v>
      </c>
      <c r="F1410" s="174" t="d">
        <f t="shared" si="58"/>
        <v>1900-01-13</v>
      </c>
      <c r="G1410" s="214" t="str">
        <f t="shared" ca="1" si="57"/>
        <v>Due</v>
      </c>
    </row>
    <row r="1411" spans="2:7" ht="30" customHeight="1" x14ac:dyDescent="0.35">
      <c r="B1411" s="169">
        <f>SubmittalSchedule!A1409</f>
        <v>0</v>
      </c>
      <c r="C1411" s="170">
        <f>SubmittalSchedule!B1409</f>
        <v>0</v>
      </c>
      <c r="D1411" s="172">
        <v>0</v>
      </c>
      <c r="E1411" s="171" t="d">
        <f>SubmittalSchedule!C1409</f>
        <v>1899-12-30</v>
      </c>
      <c r="F1411" s="174" t="d">
        <f t="shared" si="58"/>
        <v>1900-01-13</v>
      </c>
      <c r="G1411" s="214" t="str">
        <f t="shared" ca="1" si="57"/>
        <v>Due</v>
      </c>
    </row>
    <row r="1412" spans="2:7" ht="30" customHeight="1" x14ac:dyDescent="0.35">
      <c r="B1412" s="169">
        <f>SubmittalSchedule!A1410</f>
        <v>0</v>
      </c>
      <c r="C1412" s="170">
        <f>SubmittalSchedule!B1410</f>
        <v>0</v>
      </c>
      <c r="D1412" s="172">
        <v>0</v>
      </c>
      <c r="E1412" s="171" t="d">
        <f>SubmittalSchedule!C1410</f>
        <v>1899-12-30</v>
      </c>
      <c r="F1412" s="174" t="d">
        <f t="shared" si="58"/>
        <v>1900-01-13</v>
      </c>
      <c r="G1412" s="214" t="str">
        <f t="shared" ca="1" si="57"/>
        <v>Due</v>
      </c>
    </row>
    <row r="1413" spans="2:7" ht="30" customHeight="1" x14ac:dyDescent="0.35">
      <c r="B1413" s="169">
        <f>SubmittalSchedule!A1411</f>
        <v>0</v>
      </c>
      <c r="C1413" s="170">
        <f>SubmittalSchedule!B1411</f>
        <v>0</v>
      </c>
      <c r="D1413" s="172">
        <v>0</v>
      </c>
      <c r="E1413" s="171" t="d">
        <f>SubmittalSchedule!C1411</f>
        <v>1899-12-30</v>
      </c>
      <c r="F1413" s="174" t="d">
        <f t="shared" si="58"/>
        <v>1900-01-13</v>
      </c>
      <c r="G1413" s="214" t="str">
        <f t="shared" ca="1" si="57"/>
        <v>Due</v>
      </c>
    </row>
    <row r="1414" spans="2:7" ht="30" customHeight="1" x14ac:dyDescent="0.35">
      <c r="B1414" s="169">
        <f>SubmittalSchedule!A1412</f>
        <v>0</v>
      </c>
      <c r="C1414" s="170">
        <f>SubmittalSchedule!B1412</f>
        <v>0</v>
      </c>
      <c r="D1414" s="172">
        <v>0</v>
      </c>
      <c r="E1414" s="171" t="d">
        <f>SubmittalSchedule!C1412</f>
        <v>1899-12-30</v>
      </c>
      <c r="F1414" s="174" t="d">
        <f t="shared" si="58"/>
        <v>1900-01-13</v>
      </c>
      <c r="G1414" s="214" t="str">
        <f t="shared" ca="1" si="57"/>
        <v>Due</v>
      </c>
    </row>
    <row r="1415" spans="2:7" ht="30" customHeight="1" x14ac:dyDescent="0.35">
      <c r="B1415" s="169">
        <f>SubmittalSchedule!A1413</f>
        <v>0</v>
      </c>
      <c r="C1415" s="170">
        <f>SubmittalSchedule!B1413</f>
        <v>0</v>
      </c>
      <c r="D1415" s="172">
        <v>0</v>
      </c>
      <c r="E1415" s="171" t="d">
        <f>SubmittalSchedule!C1413</f>
        <v>1899-12-30</v>
      </c>
      <c r="F1415" s="174" t="d">
        <f t="shared" si="58"/>
        <v>1900-01-13</v>
      </c>
      <c r="G1415" s="214" t="str">
        <f t="shared" ca="1" si="57"/>
        <v>Due</v>
      </c>
    </row>
    <row r="1416" spans="2:7" ht="30" customHeight="1" x14ac:dyDescent="0.35">
      <c r="B1416" s="169">
        <f>SubmittalSchedule!A1414</f>
        <v>0</v>
      </c>
      <c r="C1416" s="170">
        <f>SubmittalSchedule!B1414</f>
        <v>0</v>
      </c>
      <c r="D1416" s="172">
        <v>0</v>
      </c>
      <c r="E1416" s="171" t="d">
        <f>SubmittalSchedule!C1414</f>
        <v>1899-12-30</v>
      </c>
      <c r="F1416" s="174" t="d">
        <f t="shared" si="58"/>
        <v>1900-01-13</v>
      </c>
      <c r="G1416" s="214" t="str">
        <f t="shared" ca="1" si="57"/>
        <v>Due</v>
      </c>
    </row>
    <row r="1417" spans="2:7" ht="30" customHeight="1" x14ac:dyDescent="0.35">
      <c r="B1417" s="169">
        <f>SubmittalSchedule!A1415</f>
        <v>0</v>
      </c>
      <c r="C1417" s="170">
        <f>SubmittalSchedule!B1415</f>
        <v>0</v>
      </c>
      <c r="D1417" s="172">
        <v>0</v>
      </c>
      <c r="E1417" s="171" t="d">
        <f>SubmittalSchedule!C1415</f>
        <v>1899-12-30</v>
      </c>
      <c r="F1417" s="174" t="d">
        <f t="shared" si="58"/>
        <v>1900-01-13</v>
      </c>
      <c r="G1417" s="214" t="str">
        <f t="shared" ref="G1417:G1480" ca="1" si="59">IF(E1417 &lt;= TODAY(), "Due", "Not Due")</f>
        <v>Due</v>
      </c>
    </row>
    <row r="1418" spans="2:7" ht="30" customHeight="1" x14ac:dyDescent="0.35">
      <c r="B1418" s="169">
        <f>SubmittalSchedule!A1416</f>
        <v>0</v>
      </c>
      <c r="C1418" s="170">
        <f>SubmittalSchedule!B1416</f>
        <v>0</v>
      </c>
      <c r="D1418" s="172">
        <v>0</v>
      </c>
      <c r="E1418" s="171" t="d">
        <f>SubmittalSchedule!C1416</f>
        <v>1899-12-30</v>
      </c>
      <c r="F1418" s="174" t="d">
        <f t="shared" si="58"/>
        <v>1900-01-13</v>
      </c>
      <c r="G1418" s="214" t="str">
        <f t="shared" ca="1" si="59"/>
        <v>Due</v>
      </c>
    </row>
    <row r="1419" spans="2:7" ht="30" customHeight="1" x14ac:dyDescent="0.35">
      <c r="B1419" s="169">
        <f>SubmittalSchedule!A1417</f>
        <v>0</v>
      </c>
      <c r="C1419" s="170">
        <f>SubmittalSchedule!B1417</f>
        <v>0</v>
      </c>
      <c r="D1419" s="172">
        <v>0</v>
      </c>
      <c r="E1419" s="171" t="d">
        <f>SubmittalSchedule!C1417</f>
        <v>1899-12-30</v>
      </c>
      <c r="F1419" s="174" t="d">
        <f t="shared" si="58"/>
        <v>1900-01-13</v>
      </c>
      <c r="G1419" s="214" t="str">
        <f t="shared" ca="1" si="59"/>
        <v>Due</v>
      </c>
    </row>
    <row r="1420" spans="2:7" ht="30" customHeight="1" x14ac:dyDescent="0.35">
      <c r="B1420" s="169">
        <f>SubmittalSchedule!A1418</f>
        <v>0</v>
      </c>
      <c r="C1420" s="170">
        <f>SubmittalSchedule!B1418</f>
        <v>0</v>
      </c>
      <c r="D1420" s="172">
        <v>0</v>
      </c>
      <c r="E1420" s="171" t="d">
        <f>SubmittalSchedule!C1418</f>
        <v>1899-12-30</v>
      </c>
      <c r="F1420" s="174" t="d">
        <f t="shared" si="58"/>
        <v>1900-01-13</v>
      </c>
      <c r="G1420" s="214" t="str">
        <f t="shared" ca="1" si="59"/>
        <v>Due</v>
      </c>
    </row>
    <row r="1421" spans="2:7" ht="30" customHeight="1" x14ac:dyDescent="0.35">
      <c r="B1421" s="169">
        <f>SubmittalSchedule!A1419</f>
        <v>0</v>
      </c>
      <c r="C1421" s="170">
        <f>SubmittalSchedule!B1419</f>
        <v>0</v>
      </c>
      <c r="D1421" s="172">
        <v>0</v>
      </c>
      <c r="E1421" s="171" t="d">
        <f>SubmittalSchedule!C1419</f>
        <v>1899-12-30</v>
      </c>
      <c r="F1421" s="174" t="d">
        <f t="shared" si="58"/>
        <v>1900-01-13</v>
      </c>
      <c r="G1421" s="214" t="str">
        <f t="shared" ca="1" si="59"/>
        <v>Due</v>
      </c>
    </row>
    <row r="1422" spans="2:7" ht="30" customHeight="1" x14ac:dyDescent="0.35">
      <c r="B1422" s="169">
        <f>SubmittalSchedule!A1420</f>
        <v>0</v>
      </c>
      <c r="C1422" s="170">
        <f>SubmittalSchedule!B1420</f>
        <v>0</v>
      </c>
      <c r="D1422" s="172">
        <v>0</v>
      </c>
      <c r="E1422" s="171" t="d">
        <f>SubmittalSchedule!C1420</f>
        <v>1899-12-30</v>
      </c>
      <c r="F1422" s="174" t="d">
        <f t="shared" si="58"/>
        <v>1900-01-13</v>
      </c>
      <c r="G1422" s="214" t="str">
        <f t="shared" ca="1" si="59"/>
        <v>Due</v>
      </c>
    </row>
    <row r="1423" spans="2:7" ht="30" customHeight="1" x14ac:dyDescent="0.35">
      <c r="B1423" s="169">
        <f>SubmittalSchedule!A1421</f>
        <v>0</v>
      </c>
      <c r="C1423" s="170">
        <f>SubmittalSchedule!B1421</f>
        <v>0</v>
      </c>
      <c r="D1423" s="172">
        <v>0</v>
      </c>
      <c r="E1423" s="171" t="d">
        <f>SubmittalSchedule!C1421</f>
        <v>1899-12-30</v>
      </c>
      <c r="F1423" s="174" t="d">
        <f t="shared" si="58"/>
        <v>1900-01-13</v>
      </c>
      <c r="G1423" s="214" t="str">
        <f t="shared" ca="1" si="59"/>
        <v>Due</v>
      </c>
    </row>
    <row r="1424" spans="2:7" ht="30" customHeight="1" x14ac:dyDescent="0.35">
      <c r="B1424" s="169">
        <f>SubmittalSchedule!A1422</f>
        <v>0</v>
      </c>
      <c r="C1424" s="170">
        <f>SubmittalSchedule!B1422</f>
        <v>0</v>
      </c>
      <c r="D1424" s="172">
        <v>0</v>
      </c>
      <c r="E1424" s="171" t="d">
        <f>SubmittalSchedule!C1422</f>
        <v>1899-12-30</v>
      </c>
      <c r="F1424" s="174" t="d">
        <f t="shared" si="58"/>
        <v>1900-01-13</v>
      </c>
      <c r="G1424" s="214" t="str">
        <f t="shared" ca="1" si="59"/>
        <v>Due</v>
      </c>
    </row>
    <row r="1425" spans="2:7" ht="30" customHeight="1" x14ac:dyDescent="0.35">
      <c r="B1425" s="169">
        <f>SubmittalSchedule!A1423</f>
        <v>0</v>
      </c>
      <c r="C1425" s="170">
        <f>SubmittalSchedule!B1423</f>
        <v>0</v>
      </c>
      <c r="D1425" s="172">
        <v>0</v>
      </c>
      <c r="E1425" s="171" t="d">
        <f>SubmittalSchedule!C1423</f>
        <v>1899-12-30</v>
      </c>
      <c r="F1425" s="174" t="d">
        <f t="shared" si="58"/>
        <v>1900-01-13</v>
      </c>
      <c r="G1425" s="214" t="str">
        <f t="shared" ca="1" si="59"/>
        <v>Due</v>
      </c>
    </row>
    <row r="1426" spans="2:7" ht="30" customHeight="1" x14ac:dyDescent="0.35">
      <c r="B1426" s="169">
        <f>SubmittalSchedule!A1424</f>
        <v>0</v>
      </c>
      <c r="C1426" s="170">
        <f>SubmittalSchedule!B1424</f>
        <v>0</v>
      </c>
      <c r="D1426" s="172">
        <v>0</v>
      </c>
      <c r="E1426" s="171" t="d">
        <f>SubmittalSchedule!C1424</f>
        <v>1899-12-30</v>
      </c>
      <c r="F1426" s="174" t="d">
        <f t="shared" si="58"/>
        <v>1900-01-13</v>
      </c>
      <c r="G1426" s="214" t="str">
        <f t="shared" ca="1" si="59"/>
        <v>Due</v>
      </c>
    </row>
    <row r="1427" spans="2:7" ht="30" customHeight="1" x14ac:dyDescent="0.35">
      <c r="B1427" s="169">
        <f>SubmittalSchedule!A1425</f>
        <v>0</v>
      </c>
      <c r="C1427" s="170">
        <f>SubmittalSchedule!B1425</f>
        <v>0</v>
      </c>
      <c r="D1427" s="172">
        <v>0</v>
      </c>
      <c r="E1427" s="171" t="d">
        <f>SubmittalSchedule!C1425</f>
        <v>1899-12-30</v>
      </c>
      <c r="F1427" s="174" t="d">
        <f t="shared" si="58"/>
        <v>1900-01-13</v>
      </c>
      <c r="G1427" s="214" t="str">
        <f t="shared" ca="1" si="59"/>
        <v>Due</v>
      </c>
    </row>
    <row r="1428" spans="2:7" ht="30" customHeight="1" x14ac:dyDescent="0.35">
      <c r="B1428" s="169">
        <f>SubmittalSchedule!A1426</f>
        <v>0</v>
      </c>
      <c r="C1428" s="170">
        <f>SubmittalSchedule!B1426</f>
        <v>0</v>
      </c>
      <c r="D1428" s="172">
        <v>0</v>
      </c>
      <c r="E1428" s="171" t="d">
        <f>SubmittalSchedule!C1426</f>
        <v>1899-12-30</v>
      </c>
      <c r="F1428" s="174" t="d">
        <f t="shared" si="58"/>
        <v>1900-01-13</v>
      </c>
      <c r="G1428" s="214" t="str">
        <f t="shared" ca="1" si="59"/>
        <v>Due</v>
      </c>
    </row>
    <row r="1429" spans="2:7" ht="30" customHeight="1" x14ac:dyDescent="0.35">
      <c r="B1429" s="169">
        <f>SubmittalSchedule!A1427</f>
        <v>0</v>
      </c>
      <c r="C1429" s="170">
        <f>SubmittalSchedule!B1427</f>
        <v>0</v>
      </c>
      <c r="D1429" s="172">
        <v>0</v>
      </c>
      <c r="E1429" s="171" t="d">
        <f>SubmittalSchedule!C1427</f>
        <v>1899-12-30</v>
      </c>
      <c r="F1429" s="174" t="d">
        <f t="shared" si="58"/>
        <v>1900-01-13</v>
      </c>
      <c r="G1429" s="214" t="str">
        <f t="shared" ca="1" si="59"/>
        <v>Due</v>
      </c>
    </row>
    <row r="1430" spans="2:7" ht="30" customHeight="1" x14ac:dyDescent="0.35">
      <c r="B1430" s="169">
        <f>SubmittalSchedule!A1428</f>
        <v>0</v>
      </c>
      <c r="C1430" s="170">
        <f>SubmittalSchedule!B1428</f>
        <v>0</v>
      </c>
      <c r="D1430" s="172">
        <v>0</v>
      </c>
      <c r="E1430" s="171" t="d">
        <f>SubmittalSchedule!C1428</f>
        <v>1899-12-30</v>
      </c>
      <c r="F1430" s="174" t="d">
        <f t="shared" si="58"/>
        <v>1900-01-13</v>
      </c>
      <c r="G1430" s="214" t="str">
        <f t="shared" ca="1" si="59"/>
        <v>Due</v>
      </c>
    </row>
    <row r="1431" spans="2:7" ht="30" customHeight="1" x14ac:dyDescent="0.35">
      <c r="B1431" s="169">
        <f>SubmittalSchedule!A1429</f>
        <v>0</v>
      </c>
      <c r="C1431" s="170">
        <f>SubmittalSchedule!B1429</f>
        <v>0</v>
      </c>
      <c r="D1431" s="172">
        <v>0</v>
      </c>
      <c r="E1431" s="171" t="d">
        <f>SubmittalSchedule!C1429</f>
        <v>1899-12-30</v>
      </c>
      <c r="F1431" s="174" t="d">
        <f t="shared" si="58"/>
        <v>1900-01-13</v>
      </c>
      <c r="G1431" s="214" t="str">
        <f t="shared" ca="1" si="59"/>
        <v>Due</v>
      </c>
    </row>
    <row r="1432" spans="2:7" ht="30" customHeight="1" x14ac:dyDescent="0.35">
      <c r="B1432" s="169">
        <f>SubmittalSchedule!A1430</f>
        <v>0</v>
      </c>
      <c r="C1432" s="170">
        <f>SubmittalSchedule!B1430</f>
        <v>0</v>
      </c>
      <c r="D1432" s="172">
        <v>0</v>
      </c>
      <c r="E1432" s="171" t="d">
        <f>SubmittalSchedule!C1430</f>
        <v>1899-12-30</v>
      </c>
      <c r="F1432" s="174" t="d">
        <f t="shared" si="58"/>
        <v>1900-01-13</v>
      </c>
      <c r="G1432" s="214" t="str">
        <f t="shared" ca="1" si="59"/>
        <v>Due</v>
      </c>
    </row>
    <row r="1433" spans="2:7" ht="30" customHeight="1" x14ac:dyDescent="0.35">
      <c r="B1433" s="169">
        <f>SubmittalSchedule!A1431</f>
        <v>0</v>
      </c>
      <c r="C1433" s="170">
        <f>SubmittalSchedule!B1431</f>
        <v>0</v>
      </c>
      <c r="D1433" s="172">
        <v>0</v>
      </c>
      <c r="E1433" s="171" t="d">
        <f>SubmittalSchedule!C1431</f>
        <v>1899-12-30</v>
      </c>
      <c r="F1433" s="174" t="d">
        <f t="shared" si="58"/>
        <v>1900-01-13</v>
      </c>
      <c r="G1433" s="214" t="str">
        <f t="shared" ca="1" si="59"/>
        <v>Due</v>
      </c>
    </row>
    <row r="1434" spans="2:7" ht="30" customHeight="1" x14ac:dyDescent="0.35">
      <c r="B1434" s="169">
        <f>SubmittalSchedule!A1432</f>
        <v>0</v>
      </c>
      <c r="C1434" s="170">
        <f>SubmittalSchedule!B1432</f>
        <v>0</v>
      </c>
      <c r="D1434" s="172">
        <v>0</v>
      </c>
      <c r="E1434" s="171" t="d">
        <f>SubmittalSchedule!C1432</f>
        <v>1899-12-30</v>
      </c>
      <c r="F1434" s="174" t="d">
        <f t="shared" si="58"/>
        <v>1900-01-13</v>
      </c>
      <c r="G1434" s="214" t="str">
        <f t="shared" ca="1" si="59"/>
        <v>Due</v>
      </c>
    </row>
    <row r="1435" spans="2:7" ht="30" customHeight="1" x14ac:dyDescent="0.35">
      <c r="B1435" s="169">
        <f>SubmittalSchedule!A1433</f>
        <v>0</v>
      </c>
      <c r="C1435" s="170">
        <f>SubmittalSchedule!B1433</f>
        <v>0</v>
      </c>
      <c r="D1435" s="172">
        <v>0</v>
      </c>
      <c r="E1435" s="171" t="d">
        <f>SubmittalSchedule!C1433</f>
        <v>1899-12-30</v>
      </c>
      <c r="F1435" s="174" t="d">
        <f t="shared" si="58"/>
        <v>1900-01-13</v>
      </c>
      <c r="G1435" s="214" t="str">
        <f t="shared" ca="1" si="59"/>
        <v>Due</v>
      </c>
    </row>
    <row r="1436" spans="2:7" ht="30" customHeight="1" x14ac:dyDescent="0.35">
      <c r="B1436" s="169">
        <f>SubmittalSchedule!A1434</f>
        <v>0</v>
      </c>
      <c r="C1436" s="170">
        <f>SubmittalSchedule!B1434</f>
        <v>0</v>
      </c>
      <c r="D1436" s="172">
        <v>0</v>
      </c>
      <c r="E1436" s="171" t="d">
        <f>SubmittalSchedule!C1434</f>
        <v>1899-12-30</v>
      </c>
      <c r="F1436" s="174" t="d">
        <f t="shared" si="58"/>
        <v>1900-01-13</v>
      </c>
      <c r="G1436" s="214" t="str">
        <f t="shared" ca="1" si="59"/>
        <v>Due</v>
      </c>
    </row>
    <row r="1437" spans="2:7" ht="30" customHeight="1" x14ac:dyDescent="0.35">
      <c r="B1437" s="169">
        <f>SubmittalSchedule!A1435</f>
        <v>0</v>
      </c>
      <c r="C1437" s="170">
        <f>SubmittalSchedule!B1435</f>
        <v>0</v>
      </c>
      <c r="D1437" s="172">
        <v>0</v>
      </c>
      <c r="E1437" s="171" t="d">
        <f>SubmittalSchedule!C1435</f>
        <v>1899-12-30</v>
      </c>
      <c r="F1437" s="174" t="d">
        <f t="shared" si="58"/>
        <v>1900-01-13</v>
      </c>
      <c r="G1437" s="214" t="str">
        <f t="shared" ca="1" si="59"/>
        <v>Due</v>
      </c>
    </row>
    <row r="1438" spans="2:7" ht="30" customHeight="1" x14ac:dyDescent="0.35">
      <c r="B1438" s="169">
        <f>SubmittalSchedule!A1436</f>
        <v>0</v>
      </c>
      <c r="C1438" s="170">
        <f>SubmittalSchedule!B1436</f>
        <v>0</v>
      </c>
      <c r="D1438" s="172">
        <v>0</v>
      </c>
      <c r="E1438" s="171" t="d">
        <f>SubmittalSchedule!C1436</f>
        <v>1899-12-30</v>
      </c>
      <c r="F1438" s="174" t="d">
        <f t="shared" si="58"/>
        <v>1900-01-13</v>
      </c>
      <c r="G1438" s="214" t="str">
        <f t="shared" ca="1" si="59"/>
        <v>Due</v>
      </c>
    </row>
    <row r="1439" spans="2:7" ht="30" customHeight="1" x14ac:dyDescent="0.35">
      <c r="B1439" s="169">
        <f>SubmittalSchedule!A1437</f>
        <v>0</v>
      </c>
      <c r="C1439" s="170">
        <f>SubmittalSchedule!B1437</f>
        <v>0</v>
      </c>
      <c r="D1439" s="172">
        <v>0</v>
      </c>
      <c r="E1439" s="171" t="d">
        <f>SubmittalSchedule!C1437</f>
        <v>1899-12-30</v>
      </c>
      <c r="F1439" s="174" t="d">
        <f t="shared" si="58"/>
        <v>1900-01-13</v>
      </c>
      <c r="G1439" s="214" t="str">
        <f t="shared" ca="1" si="59"/>
        <v>Due</v>
      </c>
    </row>
    <row r="1440" spans="2:7" ht="30" customHeight="1" x14ac:dyDescent="0.35">
      <c r="B1440" s="169">
        <f>SubmittalSchedule!A1438</f>
        <v>0</v>
      </c>
      <c r="C1440" s="170">
        <f>SubmittalSchedule!B1438</f>
        <v>0</v>
      </c>
      <c r="D1440" s="172">
        <v>0</v>
      </c>
      <c r="E1440" s="171" t="d">
        <f>SubmittalSchedule!C1438</f>
        <v>1899-12-30</v>
      </c>
      <c r="F1440" s="174" t="d">
        <f t="shared" si="58"/>
        <v>1900-01-13</v>
      </c>
      <c r="G1440" s="214" t="str">
        <f t="shared" ca="1" si="59"/>
        <v>Due</v>
      </c>
    </row>
    <row r="1441" spans="2:7" ht="30" customHeight="1" x14ac:dyDescent="0.35">
      <c r="B1441" s="169">
        <f>SubmittalSchedule!A1439</f>
        <v>0</v>
      </c>
      <c r="C1441" s="170">
        <f>SubmittalSchedule!B1439</f>
        <v>0</v>
      </c>
      <c r="D1441" s="172">
        <v>0</v>
      </c>
      <c r="E1441" s="171" t="d">
        <f>SubmittalSchedule!C1439</f>
        <v>1899-12-30</v>
      </c>
      <c r="F1441" s="174" t="d">
        <f t="shared" si="58"/>
        <v>1900-01-13</v>
      </c>
      <c r="G1441" s="214" t="str">
        <f t="shared" ca="1" si="59"/>
        <v>Due</v>
      </c>
    </row>
    <row r="1442" spans="2:7" ht="30" customHeight="1" x14ac:dyDescent="0.35">
      <c r="B1442" s="169">
        <f>SubmittalSchedule!A1440</f>
        <v>0</v>
      </c>
      <c r="C1442" s="170">
        <f>SubmittalSchedule!B1440</f>
        <v>0</v>
      </c>
      <c r="D1442" s="172">
        <v>0</v>
      </c>
      <c r="E1442" s="171" t="d">
        <f>SubmittalSchedule!C1440</f>
        <v>1899-12-30</v>
      </c>
      <c r="F1442" s="174" t="d">
        <f t="shared" si="58"/>
        <v>1900-01-13</v>
      </c>
      <c r="G1442" s="214" t="str">
        <f t="shared" ca="1" si="59"/>
        <v>Due</v>
      </c>
    </row>
    <row r="1443" spans="2:7" ht="30" customHeight="1" x14ac:dyDescent="0.35">
      <c r="B1443" s="169">
        <f>SubmittalSchedule!A1441</f>
        <v>0</v>
      </c>
      <c r="C1443" s="170">
        <f>SubmittalSchedule!B1441</f>
        <v>0</v>
      </c>
      <c r="D1443" s="172">
        <v>0</v>
      </c>
      <c r="E1443" s="171" t="d">
        <f>SubmittalSchedule!C1441</f>
        <v>1899-12-30</v>
      </c>
      <c r="F1443" s="174" t="d">
        <f t="shared" si="58"/>
        <v>1900-01-13</v>
      </c>
      <c r="G1443" s="214" t="str">
        <f t="shared" ca="1" si="59"/>
        <v>Due</v>
      </c>
    </row>
    <row r="1444" spans="2:7" ht="30" customHeight="1" x14ac:dyDescent="0.35">
      <c r="B1444" s="169">
        <f>SubmittalSchedule!A1442</f>
        <v>0</v>
      </c>
      <c r="C1444" s="170">
        <f>SubmittalSchedule!B1442</f>
        <v>0</v>
      </c>
      <c r="D1444" s="172">
        <v>0</v>
      </c>
      <c r="E1444" s="171" t="d">
        <f>SubmittalSchedule!C1442</f>
        <v>1899-12-30</v>
      </c>
      <c r="F1444" s="174" t="d">
        <f t="shared" si="58"/>
        <v>1900-01-13</v>
      </c>
      <c r="G1444" s="214" t="str">
        <f t="shared" ca="1" si="59"/>
        <v>Due</v>
      </c>
    </row>
    <row r="1445" spans="2:7" ht="30" customHeight="1" x14ac:dyDescent="0.35">
      <c r="B1445" s="169">
        <f>SubmittalSchedule!A1443</f>
        <v>0</v>
      </c>
      <c r="C1445" s="170">
        <f>SubmittalSchedule!B1443</f>
        <v>0</v>
      </c>
      <c r="D1445" s="172">
        <v>0</v>
      </c>
      <c r="E1445" s="171" t="d">
        <f>SubmittalSchedule!C1443</f>
        <v>1899-12-30</v>
      </c>
      <c r="F1445" s="174" t="d">
        <f t="shared" si="58"/>
        <v>1900-01-13</v>
      </c>
      <c r="G1445" s="214" t="str">
        <f t="shared" ca="1" si="59"/>
        <v>Due</v>
      </c>
    </row>
    <row r="1446" spans="2:7" ht="30" customHeight="1" x14ac:dyDescent="0.35">
      <c r="B1446" s="169">
        <f>SubmittalSchedule!A1444</f>
        <v>0</v>
      </c>
      <c r="C1446" s="170">
        <f>SubmittalSchedule!B1444</f>
        <v>0</v>
      </c>
      <c r="D1446" s="172">
        <v>0</v>
      </c>
      <c r="E1446" s="171" t="d">
        <f>SubmittalSchedule!C1444</f>
        <v>1899-12-30</v>
      </c>
      <c r="F1446" s="174" t="d">
        <f t="shared" si="58"/>
        <v>1900-01-13</v>
      </c>
      <c r="G1446" s="214" t="str">
        <f t="shared" ca="1" si="59"/>
        <v>Due</v>
      </c>
    </row>
    <row r="1447" spans="2:7" ht="30" customHeight="1" x14ac:dyDescent="0.35">
      <c r="B1447" s="169">
        <f>SubmittalSchedule!A1445</f>
        <v>0</v>
      </c>
      <c r="C1447" s="170">
        <f>SubmittalSchedule!B1445</f>
        <v>0</v>
      </c>
      <c r="D1447" s="172">
        <v>0</v>
      </c>
      <c r="E1447" s="171" t="d">
        <f>SubmittalSchedule!C1445</f>
        <v>1899-12-30</v>
      </c>
      <c r="F1447" s="174" t="d">
        <f t="shared" si="58"/>
        <v>1900-01-13</v>
      </c>
      <c r="G1447" s="214" t="str">
        <f t="shared" ca="1" si="59"/>
        <v>Due</v>
      </c>
    </row>
    <row r="1448" spans="2:7" ht="30" customHeight="1" x14ac:dyDescent="0.35">
      <c r="B1448" s="169">
        <f>SubmittalSchedule!A1446</f>
        <v>0</v>
      </c>
      <c r="C1448" s="170">
        <f>SubmittalSchedule!B1446</f>
        <v>0</v>
      </c>
      <c r="D1448" s="172">
        <v>0</v>
      </c>
      <c r="E1448" s="171" t="d">
        <f>SubmittalSchedule!C1446</f>
        <v>1899-12-30</v>
      </c>
      <c r="F1448" s="174" t="d">
        <f t="shared" si="58"/>
        <v>1900-01-13</v>
      </c>
      <c r="G1448" s="214" t="str">
        <f t="shared" ca="1" si="59"/>
        <v>Due</v>
      </c>
    </row>
    <row r="1449" spans="2:7" ht="30" customHeight="1" x14ac:dyDescent="0.35">
      <c r="B1449" s="169">
        <f>SubmittalSchedule!A1447</f>
        <v>0</v>
      </c>
      <c r="C1449" s="170">
        <f>SubmittalSchedule!B1447</f>
        <v>0</v>
      </c>
      <c r="D1449" s="172">
        <v>0</v>
      </c>
      <c r="E1449" s="171" t="d">
        <f>SubmittalSchedule!C1447</f>
        <v>1899-12-30</v>
      </c>
      <c r="F1449" s="174" t="d">
        <f t="shared" si="58"/>
        <v>1900-01-13</v>
      </c>
      <c r="G1449" s="214" t="str">
        <f t="shared" ca="1" si="59"/>
        <v>Due</v>
      </c>
    </row>
    <row r="1450" spans="2:7" ht="30" customHeight="1" x14ac:dyDescent="0.35">
      <c r="B1450" s="169">
        <f>SubmittalSchedule!A1448</f>
        <v>0</v>
      </c>
      <c r="C1450" s="170">
        <f>SubmittalSchedule!B1448</f>
        <v>0</v>
      </c>
      <c r="D1450" s="172">
        <v>0</v>
      </c>
      <c r="E1450" s="171" t="d">
        <f>SubmittalSchedule!C1448</f>
        <v>1899-12-30</v>
      </c>
      <c r="F1450" s="174" t="d">
        <f t="shared" si="58"/>
        <v>1900-01-13</v>
      </c>
      <c r="G1450" s="214" t="str">
        <f t="shared" ca="1" si="59"/>
        <v>Due</v>
      </c>
    </row>
    <row r="1451" spans="2:7" ht="30" customHeight="1" x14ac:dyDescent="0.35">
      <c r="B1451" s="169">
        <f>SubmittalSchedule!A1449</f>
        <v>0</v>
      </c>
      <c r="C1451" s="170">
        <f>SubmittalSchedule!B1449</f>
        <v>0</v>
      </c>
      <c r="D1451" s="172">
        <v>0</v>
      </c>
      <c r="E1451" s="171" t="d">
        <f>SubmittalSchedule!C1449</f>
        <v>1899-12-30</v>
      </c>
      <c r="F1451" s="174" t="d">
        <f t="shared" si="58"/>
        <v>1900-01-13</v>
      </c>
      <c r="G1451" s="214" t="str">
        <f t="shared" ca="1" si="59"/>
        <v>Due</v>
      </c>
    </row>
    <row r="1452" spans="2:7" ht="30" customHeight="1" x14ac:dyDescent="0.35">
      <c r="B1452" s="169">
        <f>SubmittalSchedule!A1450</f>
        <v>0</v>
      </c>
      <c r="C1452" s="170">
        <f>SubmittalSchedule!B1450</f>
        <v>0</v>
      </c>
      <c r="D1452" s="172">
        <v>0</v>
      </c>
      <c r="E1452" s="171" t="d">
        <f>SubmittalSchedule!C1450</f>
        <v>1899-12-30</v>
      </c>
      <c r="F1452" s="174" t="d">
        <f t="shared" si="58"/>
        <v>1900-01-13</v>
      </c>
      <c r="G1452" s="214" t="str">
        <f t="shared" ca="1" si="59"/>
        <v>Due</v>
      </c>
    </row>
    <row r="1453" spans="2:7" ht="30" customHeight="1" x14ac:dyDescent="0.35">
      <c r="B1453" s="169">
        <f>SubmittalSchedule!A1451</f>
        <v>0</v>
      </c>
      <c r="C1453" s="170">
        <f>SubmittalSchedule!B1451</f>
        <v>0</v>
      </c>
      <c r="D1453" s="172">
        <v>0</v>
      </c>
      <c r="E1453" s="171" t="d">
        <f>SubmittalSchedule!C1451</f>
        <v>1899-12-30</v>
      </c>
      <c r="F1453" s="174" t="d">
        <f t="shared" si="58"/>
        <v>1900-01-13</v>
      </c>
      <c r="G1453" s="214" t="str">
        <f t="shared" ca="1" si="59"/>
        <v>Due</v>
      </c>
    </row>
    <row r="1454" spans="2:7" ht="30" customHeight="1" x14ac:dyDescent="0.35">
      <c r="B1454" s="169">
        <f>SubmittalSchedule!A1452</f>
        <v>0</v>
      </c>
      <c r="C1454" s="170">
        <f>SubmittalSchedule!B1452</f>
        <v>0</v>
      </c>
      <c r="D1454" s="172">
        <v>0</v>
      </c>
      <c r="E1454" s="171" t="d">
        <f>SubmittalSchedule!C1452</f>
        <v>1899-12-30</v>
      </c>
      <c r="F1454" s="174" t="d">
        <f t="shared" si="58"/>
        <v>1900-01-13</v>
      </c>
      <c r="G1454" s="214" t="str">
        <f t="shared" ca="1" si="59"/>
        <v>Due</v>
      </c>
    </row>
    <row r="1455" spans="2:7" ht="30" customHeight="1" x14ac:dyDescent="0.35">
      <c r="B1455" s="169">
        <f>SubmittalSchedule!A1453</f>
        <v>0</v>
      </c>
      <c r="C1455" s="170">
        <f>SubmittalSchedule!B1453</f>
        <v>0</v>
      </c>
      <c r="D1455" s="172">
        <v>0</v>
      </c>
      <c r="E1455" s="171" t="d">
        <f>SubmittalSchedule!C1453</f>
        <v>1899-12-30</v>
      </c>
      <c r="F1455" s="174" t="d">
        <f t="shared" si="58"/>
        <v>1900-01-13</v>
      </c>
      <c r="G1455" s="214" t="str">
        <f t="shared" ca="1" si="59"/>
        <v>Due</v>
      </c>
    </row>
    <row r="1456" spans="2:7" ht="30" customHeight="1" x14ac:dyDescent="0.35">
      <c r="B1456" s="169">
        <f>SubmittalSchedule!A1454</f>
        <v>0</v>
      </c>
      <c r="C1456" s="170">
        <f>SubmittalSchedule!B1454</f>
        <v>0</v>
      </c>
      <c r="D1456" s="172">
        <v>0</v>
      </c>
      <c r="E1456" s="171" t="d">
        <f>SubmittalSchedule!C1454</f>
        <v>1899-12-30</v>
      </c>
      <c r="F1456" s="174" t="d">
        <f t="shared" si="58"/>
        <v>1900-01-13</v>
      </c>
      <c r="G1456" s="214" t="str">
        <f t="shared" ca="1" si="59"/>
        <v>Due</v>
      </c>
    </row>
    <row r="1457" spans="2:7" ht="30" customHeight="1" x14ac:dyDescent="0.35">
      <c r="B1457" s="169">
        <f>SubmittalSchedule!A1455</f>
        <v>0</v>
      </c>
      <c r="C1457" s="170">
        <f>SubmittalSchedule!B1455</f>
        <v>0</v>
      </c>
      <c r="D1457" s="172">
        <v>0</v>
      </c>
      <c r="E1457" s="171" t="d">
        <f>SubmittalSchedule!C1455</f>
        <v>1899-12-30</v>
      </c>
      <c r="F1457" s="174" t="d">
        <f t="shared" si="58"/>
        <v>1900-01-13</v>
      </c>
      <c r="G1457" s="214" t="str">
        <f t="shared" ca="1" si="59"/>
        <v>Due</v>
      </c>
    </row>
    <row r="1458" spans="2:7" ht="30" customHeight="1" x14ac:dyDescent="0.35">
      <c r="B1458" s="169">
        <f>SubmittalSchedule!A1456</f>
        <v>0</v>
      </c>
      <c r="C1458" s="170">
        <f>SubmittalSchedule!B1456</f>
        <v>0</v>
      </c>
      <c r="D1458" s="172">
        <v>0</v>
      </c>
      <c r="E1458" s="171" t="d">
        <f>SubmittalSchedule!C1456</f>
        <v>1899-12-30</v>
      </c>
      <c r="F1458" s="174" t="d">
        <f t="shared" ref="F1458:F1521" si="60">E1458+14</f>
        <v>1900-01-13</v>
      </c>
      <c r="G1458" s="214" t="str">
        <f t="shared" ca="1" si="59"/>
        <v>Due</v>
      </c>
    </row>
    <row r="1459" spans="2:7" ht="30" customHeight="1" x14ac:dyDescent="0.35">
      <c r="B1459" s="169">
        <f>SubmittalSchedule!A1457</f>
        <v>0</v>
      </c>
      <c r="C1459" s="170">
        <f>SubmittalSchedule!B1457</f>
        <v>0</v>
      </c>
      <c r="D1459" s="172">
        <v>0</v>
      </c>
      <c r="E1459" s="171" t="d">
        <f>SubmittalSchedule!C1457</f>
        <v>1899-12-30</v>
      </c>
      <c r="F1459" s="174" t="d">
        <f t="shared" si="60"/>
        <v>1900-01-13</v>
      </c>
      <c r="G1459" s="214" t="str">
        <f t="shared" ca="1" si="59"/>
        <v>Due</v>
      </c>
    </row>
    <row r="1460" spans="2:7" ht="30" customHeight="1" x14ac:dyDescent="0.35">
      <c r="B1460" s="169">
        <f>SubmittalSchedule!A1458</f>
        <v>0</v>
      </c>
      <c r="C1460" s="170">
        <f>SubmittalSchedule!B1458</f>
        <v>0</v>
      </c>
      <c r="D1460" s="172">
        <v>0</v>
      </c>
      <c r="E1460" s="171" t="d">
        <f>SubmittalSchedule!C1458</f>
        <v>1899-12-30</v>
      </c>
      <c r="F1460" s="174" t="d">
        <f t="shared" si="60"/>
        <v>1900-01-13</v>
      </c>
      <c r="G1460" s="214" t="str">
        <f t="shared" ca="1" si="59"/>
        <v>Due</v>
      </c>
    </row>
    <row r="1461" spans="2:7" ht="30" customHeight="1" x14ac:dyDescent="0.35">
      <c r="B1461" s="169">
        <f>SubmittalSchedule!A1459</f>
        <v>0</v>
      </c>
      <c r="C1461" s="170">
        <f>SubmittalSchedule!B1459</f>
        <v>0</v>
      </c>
      <c r="D1461" s="172">
        <v>0</v>
      </c>
      <c r="E1461" s="171" t="d">
        <f>SubmittalSchedule!C1459</f>
        <v>1899-12-30</v>
      </c>
      <c r="F1461" s="174" t="d">
        <f t="shared" si="60"/>
        <v>1900-01-13</v>
      </c>
      <c r="G1461" s="214" t="str">
        <f t="shared" ca="1" si="59"/>
        <v>Due</v>
      </c>
    </row>
    <row r="1462" spans="2:7" ht="30" customHeight="1" x14ac:dyDescent="0.35">
      <c r="B1462" s="169">
        <f>SubmittalSchedule!A1460</f>
        <v>0</v>
      </c>
      <c r="C1462" s="170">
        <f>SubmittalSchedule!B1460</f>
        <v>0</v>
      </c>
      <c r="D1462" s="172">
        <v>0</v>
      </c>
      <c r="E1462" s="171" t="d">
        <f>SubmittalSchedule!C1460</f>
        <v>1899-12-30</v>
      </c>
      <c r="F1462" s="174" t="d">
        <f t="shared" si="60"/>
        <v>1900-01-13</v>
      </c>
      <c r="G1462" s="214" t="str">
        <f t="shared" ca="1" si="59"/>
        <v>Due</v>
      </c>
    </row>
    <row r="1463" spans="2:7" ht="30" customHeight="1" x14ac:dyDescent="0.35">
      <c r="B1463" s="169">
        <f>SubmittalSchedule!A1461</f>
        <v>0</v>
      </c>
      <c r="C1463" s="170">
        <f>SubmittalSchedule!B1461</f>
        <v>0</v>
      </c>
      <c r="D1463" s="172">
        <v>0</v>
      </c>
      <c r="E1463" s="171" t="d">
        <f>SubmittalSchedule!C1461</f>
        <v>1899-12-30</v>
      </c>
      <c r="F1463" s="174" t="d">
        <f t="shared" si="60"/>
        <v>1900-01-13</v>
      </c>
      <c r="G1463" s="214" t="str">
        <f t="shared" ca="1" si="59"/>
        <v>Due</v>
      </c>
    </row>
    <row r="1464" spans="2:7" ht="30" customHeight="1" x14ac:dyDescent="0.35">
      <c r="B1464" s="169">
        <f>SubmittalSchedule!A1462</f>
        <v>0</v>
      </c>
      <c r="C1464" s="170">
        <f>SubmittalSchedule!B1462</f>
        <v>0</v>
      </c>
      <c r="D1464" s="172">
        <v>0</v>
      </c>
      <c r="E1464" s="171" t="d">
        <f>SubmittalSchedule!C1462</f>
        <v>1899-12-30</v>
      </c>
      <c r="F1464" s="174" t="d">
        <f t="shared" si="60"/>
        <v>1900-01-13</v>
      </c>
      <c r="G1464" s="214" t="str">
        <f t="shared" ca="1" si="59"/>
        <v>Due</v>
      </c>
    </row>
    <row r="1465" spans="2:7" ht="30" customHeight="1" x14ac:dyDescent="0.35">
      <c r="B1465" s="169">
        <f>SubmittalSchedule!A1463</f>
        <v>0</v>
      </c>
      <c r="C1465" s="170">
        <f>SubmittalSchedule!B1463</f>
        <v>0</v>
      </c>
      <c r="D1465" s="172">
        <v>0</v>
      </c>
      <c r="E1465" s="171" t="d">
        <f>SubmittalSchedule!C1463</f>
        <v>1899-12-30</v>
      </c>
      <c r="F1465" s="174" t="d">
        <f t="shared" si="60"/>
        <v>1900-01-13</v>
      </c>
      <c r="G1465" s="214" t="str">
        <f t="shared" ca="1" si="59"/>
        <v>Due</v>
      </c>
    </row>
    <row r="1466" spans="2:7" ht="30" customHeight="1" x14ac:dyDescent="0.35">
      <c r="B1466" s="169">
        <f>SubmittalSchedule!A1464</f>
        <v>0</v>
      </c>
      <c r="C1466" s="170">
        <f>SubmittalSchedule!B1464</f>
        <v>0</v>
      </c>
      <c r="D1466" s="172">
        <v>0</v>
      </c>
      <c r="E1466" s="171" t="d">
        <f>SubmittalSchedule!C1464</f>
        <v>1899-12-30</v>
      </c>
      <c r="F1466" s="174" t="d">
        <f t="shared" si="60"/>
        <v>1900-01-13</v>
      </c>
      <c r="G1466" s="214" t="str">
        <f t="shared" ca="1" si="59"/>
        <v>Due</v>
      </c>
    </row>
    <row r="1467" spans="2:7" ht="30" customHeight="1" x14ac:dyDescent="0.35">
      <c r="B1467" s="169">
        <f>SubmittalSchedule!A1465</f>
        <v>0</v>
      </c>
      <c r="C1467" s="170">
        <f>SubmittalSchedule!B1465</f>
        <v>0</v>
      </c>
      <c r="D1467" s="172">
        <v>0</v>
      </c>
      <c r="E1467" s="171" t="d">
        <f>SubmittalSchedule!C1465</f>
        <v>1899-12-30</v>
      </c>
      <c r="F1467" s="174" t="d">
        <f t="shared" si="60"/>
        <v>1900-01-13</v>
      </c>
      <c r="G1467" s="214" t="str">
        <f t="shared" ca="1" si="59"/>
        <v>Due</v>
      </c>
    </row>
    <row r="1468" spans="2:7" ht="30" customHeight="1" x14ac:dyDescent="0.35">
      <c r="B1468" s="169">
        <f>SubmittalSchedule!A1466</f>
        <v>0</v>
      </c>
      <c r="C1468" s="170">
        <f>SubmittalSchedule!B1466</f>
        <v>0</v>
      </c>
      <c r="D1468" s="172">
        <v>0</v>
      </c>
      <c r="E1468" s="171" t="d">
        <f>SubmittalSchedule!C1466</f>
        <v>1899-12-30</v>
      </c>
      <c r="F1468" s="174" t="d">
        <f t="shared" si="60"/>
        <v>1900-01-13</v>
      </c>
      <c r="G1468" s="214" t="str">
        <f t="shared" ca="1" si="59"/>
        <v>Due</v>
      </c>
    </row>
    <row r="1469" spans="2:7" ht="30" customHeight="1" x14ac:dyDescent="0.35">
      <c r="B1469" s="169">
        <f>SubmittalSchedule!A1467</f>
        <v>0</v>
      </c>
      <c r="C1469" s="170">
        <f>SubmittalSchedule!B1467</f>
        <v>0</v>
      </c>
      <c r="D1469" s="172">
        <v>0</v>
      </c>
      <c r="E1469" s="171" t="d">
        <f>SubmittalSchedule!C1467</f>
        <v>1899-12-30</v>
      </c>
      <c r="F1469" s="174" t="d">
        <f t="shared" si="60"/>
        <v>1900-01-13</v>
      </c>
      <c r="G1469" s="214" t="str">
        <f t="shared" ca="1" si="59"/>
        <v>Due</v>
      </c>
    </row>
    <row r="1470" spans="2:7" ht="30" customHeight="1" x14ac:dyDescent="0.35">
      <c r="B1470" s="169">
        <f>SubmittalSchedule!A1468</f>
        <v>0</v>
      </c>
      <c r="C1470" s="170">
        <f>SubmittalSchedule!B1468</f>
        <v>0</v>
      </c>
      <c r="D1470" s="172">
        <v>0</v>
      </c>
      <c r="E1470" s="171" t="d">
        <f>SubmittalSchedule!C1468</f>
        <v>1899-12-30</v>
      </c>
      <c r="F1470" s="174" t="d">
        <f t="shared" si="60"/>
        <v>1900-01-13</v>
      </c>
      <c r="G1470" s="214" t="str">
        <f t="shared" ca="1" si="59"/>
        <v>Due</v>
      </c>
    </row>
    <row r="1471" spans="2:7" ht="30" customHeight="1" x14ac:dyDescent="0.35">
      <c r="B1471" s="169">
        <f>SubmittalSchedule!A1469</f>
        <v>0</v>
      </c>
      <c r="C1471" s="170">
        <f>SubmittalSchedule!B1469</f>
        <v>0</v>
      </c>
      <c r="D1471" s="172">
        <v>0</v>
      </c>
      <c r="E1471" s="171" t="d">
        <f>SubmittalSchedule!C1469</f>
        <v>1899-12-30</v>
      </c>
      <c r="F1471" s="174" t="d">
        <f t="shared" si="60"/>
        <v>1900-01-13</v>
      </c>
      <c r="G1471" s="214" t="str">
        <f t="shared" ca="1" si="59"/>
        <v>Due</v>
      </c>
    </row>
    <row r="1472" spans="2:7" ht="30" customHeight="1" x14ac:dyDescent="0.35">
      <c r="B1472" s="169">
        <f>SubmittalSchedule!A1470</f>
        <v>0</v>
      </c>
      <c r="C1472" s="170">
        <f>SubmittalSchedule!B1470</f>
        <v>0</v>
      </c>
      <c r="D1472" s="172">
        <v>0</v>
      </c>
      <c r="E1472" s="171" t="d">
        <f>SubmittalSchedule!C1470</f>
        <v>1899-12-30</v>
      </c>
      <c r="F1472" s="174" t="d">
        <f t="shared" si="60"/>
        <v>1900-01-13</v>
      </c>
      <c r="G1472" s="214" t="str">
        <f t="shared" ca="1" si="59"/>
        <v>Due</v>
      </c>
    </row>
    <row r="1473" spans="2:7" ht="30" customHeight="1" x14ac:dyDescent="0.35">
      <c r="B1473" s="169">
        <f>SubmittalSchedule!A1471</f>
        <v>0</v>
      </c>
      <c r="C1473" s="170">
        <f>SubmittalSchedule!B1471</f>
        <v>0</v>
      </c>
      <c r="D1473" s="172">
        <v>0</v>
      </c>
      <c r="E1473" s="171" t="d">
        <f>SubmittalSchedule!C1471</f>
        <v>1899-12-30</v>
      </c>
      <c r="F1473" s="174" t="d">
        <f t="shared" si="60"/>
        <v>1900-01-13</v>
      </c>
      <c r="G1473" s="214" t="str">
        <f t="shared" ca="1" si="59"/>
        <v>Due</v>
      </c>
    </row>
    <row r="1474" spans="2:7" ht="30" customHeight="1" x14ac:dyDescent="0.35">
      <c r="B1474" s="169">
        <f>SubmittalSchedule!A1472</f>
        <v>0</v>
      </c>
      <c r="C1474" s="170">
        <f>SubmittalSchedule!B1472</f>
        <v>0</v>
      </c>
      <c r="D1474" s="172">
        <v>0</v>
      </c>
      <c r="E1474" s="171" t="d">
        <f>SubmittalSchedule!C1472</f>
        <v>1899-12-30</v>
      </c>
      <c r="F1474" s="174" t="d">
        <f t="shared" si="60"/>
        <v>1900-01-13</v>
      </c>
      <c r="G1474" s="214" t="str">
        <f t="shared" ca="1" si="59"/>
        <v>Due</v>
      </c>
    </row>
    <row r="1475" spans="2:7" ht="30" customHeight="1" x14ac:dyDescent="0.35">
      <c r="B1475" s="169">
        <f>SubmittalSchedule!A1473</f>
        <v>0</v>
      </c>
      <c r="C1475" s="170">
        <f>SubmittalSchedule!B1473</f>
        <v>0</v>
      </c>
      <c r="D1475" s="172">
        <v>0</v>
      </c>
      <c r="E1475" s="171" t="d">
        <f>SubmittalSchedule!C1473</f>
        <v>1899-12-30</v>
      </c>
      <c r="F1475" s="174" t="d">
        <f t="shared" si="60"/>
        <v>1900-01-13</v>
      </c>
      <c r="G1475" s="214" t="str">
        <f t="shared" ca="1" si="59"/>
        <v>Due</v>
      </c>
    </row>
    <row r="1476" spans="2:7" ht="30" customHeight="1" x14ac:dyDescent="0.35">
      <c r="B1476" s="169">
        <f>SubmittalSchedule!A1474</f>
        <v>0</v>
      </c>
      <c r="C1476" s="170">
        <f>SubmittalSchedule!B1474</f>
        <v>0</v>
      </c>
      <c r="D1476" s="172">
        <v>0</v>
      </c>
      <c r="E1476" s="171" t="d">
        <f>SubmittalSchedule!C1474</f>
        <v>1899-12-30</v>
      </c>
      <c r="F1476" s="174" t="d">
        <f t="shared" si="60"/>
        <v>1900-01-13</v>
      </c>
      <c r="G1476" s="214" t="str">
        <f t="shared" ca="1" si="59"/>
        <v>Due</v>
      </c>
    </row>
    <row r="1477" spans="2:7" ht="30" customHeight="1" x14ac:dyDescent="0.35">
      <c r="B1477" s="169">
        <f>SubmittalSchedule!A1475</f>
        <v>0</v>
      </c>
      <c r="C1477" s="170">
        <f>SubmittalSchedule!B1475</f>
        <v>0</v>
      </c>
      <c r="D1477" s="172">
        <v>0</v>
      </c>
      <c r="E1477" s="171" t="d">
        <f>SubmittalSchedule!C1475</f>
        <v>1899-12-30</v>
      </c>
      <c r="F1477" s="174" t="d">
        <f t="shared" si="60"/>
        <v>1900-01-13</v>
      </c>
      <c r="G1477" s="214" t="str">
        <f t="shared" ca="1" si="59"/>
        <v>Due</v>
      </c>
    </row>
    <row r="1478" spans="2:7" ht="30" customHeight="1" x14ac:dyDescent="0.35">
      <c r="B1478" s="169">
        <f>SubmittalSchedule!A1476</f>
        <v>0</v>
      </c>
      <c r="C1478" s="170">
        <f>SubmittalSchedule!B1476</f>
        <v>0</v>
      </c>
      <c r="D1478" s="172">
        <v>0</v>
      </c>
      <c r="E1478" s="171" t="d">
        <f>SubmittalSchedule!C1476</f>
        <v>1899-12-30</v>
      </c>
      <c r="F1478" s="174" t="d">
        <f t="shared" si="60"/>
        <v>1900-01-13</v>
      </c>
      <c r="G1478" s="214" t="str">
        <f t="shared" ca="1" si="59"/>
        <v>Due</v>
      </c>
    </row>
    <row r="1479" spans="2:7" ht="30" customHeight="1" x14ac:dyDescent="0.35">
      <c r="B1479" s="169">
        <f>SubmittalSchedule!A1477</f>
        <v>0</v>
      </c>
      <c r="C1479" s="170">
        <f>SubmittalSchedule!B1477</f>
        <v>0</v>
      </c>
      <c r="D1479" s="172">
        <v>0</v>
      </c>
      <c r="E1479" s="171" t="d">
        <f>SubmittalSchedule!C1477</f>
        <v>1899-12-30</v>
      </c>
      <c r="F1479" s="174" t="d">
        <f t="shared" si="60"/>
        <v>1900-01-13</v>
      </c>
      <c r="G1479" s="214" t="str">
        <f t="shared" ca="1" si="59"/>
        <v>Due</v>
      </c>
    </row>
    <row r="1480" spans="2:7" ht="30" customHeight="1" x14ac:dyDescent="0.35">
      <c r="B1480" s="169">
        <f>SubmittalSchedule!A1478</f>
        <v>0</v>
      </c>
      <c r="C1480" s="170">
        <f>SubmittalSchedule!B1478</f>
        <v>0</v>
      </c>
      <c r="D1480" s="172">
        <v>0</v>
      </c>
      <c r="E1480" s="171" t="d">
        <f>SubmittalSchedule!C1478</f>
        <v>1899-12-30</v>
      </c>
      <c r="F1480" s="174" t="d">
        <f t="shared" si="60"/>
        <v>1900-01-13</v>
      </c>
      <c r="G1480" s="214" t="str">
        <f t="shared" ca="1" si="59"/>
        <v>Due</v>
      </c>
    </row>
    <row r="1481" spans="2:7" ht="30" customHeight="1" x14ac:dyDescent="0.35">
      <c r="B1481" s="169">
        <f>SubmittalSchedule!A1479</f>
        <v>0</v>
      </c>
      <c r="C1481" s="170">
        <f>SubmittalSchedule!B1479</f>
        <v>0</v>
      </c>
      <c r="D1481" s="172">
        <v>0</v>
      </c>
      <c r="E1481" s="171" t="d">
        <f>SubmittalSchedule!C1479</f>
        <v>1899-12-30</v>
      </c>
      <c r="F1481" s="174" t="d">
        <f t="shared" si="60"/>
        <v>1900-01-13</v>
      </c>
      <c r="G1481" s="214" t="str">
        <f t="shared" ref="G1481:G1544" ca="1" si="61">IF(E1481 &lt;= TODAY(), "Due", "Not Due")</f>
        <v>Due</v>
      </c>
    </row>
    <row r="1482" spans="2:7" ht="30" customHeight="1" x14ac:dyDescent="0.35">
      <c r="B1482" s="169">
        <f>SubmittalSchedule!A1480</f>
        <v>0</v>
      </c>
      <c r="C1482" s="170">
        <f>SubmittalSchedule!B1480</f>
        <v>0</v>
      </c>
      <c r="D1482" s="172">
        <v>0</v>
      </c>
      <c r="E1482" s="171" t="d">
        <f>SubmittalSchedule!C1480</f>
        <v>1899-12-30</v>
      </c>
      <c r="F1482" s="174" t="d">
        <f t="shared" si="60"/>
        <v>1900-01-13</v>
      </c>
      <c r="G1482" s="214" t="str">
        <f t="shared" ca="1" si="61"/>
        <v>Due</v>
      </c>
    </row>
    <row r="1483" spans="2:7" ht="30" customHeight="1" x14ac:dyDescent="0.35">
      <c r="B1483" s="169">
        <f>SubmittalSchedule!A1481</f>
        <v>0</v>
      </c>
      <c r="C1483" s="170">
        <f>SubmittalSchedule!B1481</f>
        <v>0</v>
      </c>
      <c r="D1483" s="172">
        <v>0</v>
      </c>
      <c r="E1483" s="171" t="d">
        <f>SubmittalSchedule!C1481</f>
        <v>1899-12-30</v>
      </c>
      <c r="F1483" s="174" t="d">
        <f t="shared" si="60"/>
        <v>1900-01-13</v>
      </c>
      <c r="G1483" s="214" t="str">
        <f t="shared" ca="1" si="61"/>
        <v>Due</v>
      </c>
    </row>
    <row r="1484" spans="2:7" ht="30" customHeight="1" x14ac:dyDescent="0.35">
      <c r="B1484" s="169">
        <f>SubmittalSchedule!A1482</f>
        <v>0</v>
      </c>
      <c r="C1484" s="170">
        <f>SubmittalSchedule!B1482</f>
        <v>0</v>
      </c>
      <c r="D1484" s="172">
        <v>0</v>
      </c>
      <c r="E1484" s="171" t="d">
        <f>SubmittalSchedule!C1482</f>
        <v>1899-12-30</v>
      </c>
      <c r="F1484" s="174" t="d">
        <f t="shared" si="60"/>
        <v>1900-01-13</v>
      </c>
      <c r="G1484" s="214" t="str">
        <f t="shared" ca="1" si="61"/>
        <v>Due</v>
      </c>
    </row>
    <row r="1485" spans="2:7" ht="30" customHeight="1" x14ac:dyDescent="0.35">
      <c r="B1485" s="169">
        <f>SubmittalSchedule!A1483</f>
        <v>0</v>
      </c>
      <c r="C1485" s="170">
        <f>SubmittalSchedule!B1483</f>
        <v>0</v>
      </c>
      <c r="D1485" s="172">
        <v>0</v>
      </c>
      <c r="E1485" s="171" t="d">
        <f>SubmittalSchedule!C1483</f>
        <v>1899-12-30</v>
      </c>
      <c r="F1485" s="174" t="d">
        <f t="shared" si="60"/>
        <v>1900-01-13</v>
      </c>
      <c r="G1485" s="214" t="str">
        <f t="shared" ca="1" si="61"/>
        <v>Due</v>
      </c>
    </row>
    <row r="1486" spans="2:7" ht="30" customHeight="1" x14ac:dyDescent="0.35">
      <c r="B1486" s="169">
        <f>SubmittalSchedule!A1484</f>
        <v>0</v>
      </c>
      <c r="C1486" s="170">
        <f>SubmittalSchedule!B1484</f>
        <v>0</v>
      </c>
      <c r="D1486" s="172">
        <v>0</v>
      </c>
      <c r="E1486" s="171" t="d">
        <f>SubmittalSchedule!C1484</f>
        <v>1899-12-30</v>
      </c>
      <c r="F1486" s="174" t="d">
        <f t="shared" si="60"/>
        <v>1900-01-13</v>
      </c>
      <c r="G1486" s="214" t="str">
        <f t="shared" ca="1" si="61"/>
        <v>Due</v>
      </c>
    </row>
    <row r="1487" spans="2:7" ht="30" customHeight="1" x14ac:dyDescent="0.35">
      <c r="B1487" s="169">
        <f>SubmittalSchedule!A1485</f>
        <v>0</v>
      </c>
      <c r="C1487" s="170">
        <f>SubmittalSchedule!B1485</f>
        <v>0</v>
      </c>
      <c r="D1487" s="172">
        <v>0</v>
      </c>
      <c r="E1487" s="171" t="d">
        <f>SubmittalSchedule!C1485</f>
        <v>1899-12-30</v>
      </c>
      <c r="F1487" s="174" t="d">
        <f t="shared" si="60"/>
        <v>1900-01-13</v>
      </c>
      <c r="G1487" s="214" t="str">
        <f t="shared" ca="1" si="61"/>
        <v>Due</v>
      </c>
    </row>
    <row r="1488" spans="2:7" ht="30" customHeight="1" x14ac:dyDescent="0.35">
      <c r="B1488" s="169">
        <f>SubmittalSchedule!A1486</f>
        <v>0</v>
      </c>
      <c r="C1488" s="170">
        <f>SubmittalSchedule!B1486</f>
        <v>0</v>
      </c>
      <c r="D1488" s="172">
        <v>0</v>
      </c>
      <c r="E1488" s="171" t="d">
        <f>SubmittalSchedule!C1486</f>
        <v>1899-12-30</v>
      </c>
      <c r="F1488" s="174" t="d">
        <f t="shared" si="60"/>
        <v>1900-01-13</v>
      </c>
      <c r="G1488" s="214" t="str">
        <f t="shared" ca="1" si="61"/>
        <v>Due</v>
      </c>
    </row>
    <row r="1489" spans="2:7" ht="30" customHeight="1" x14ac:dyDescent="0.35">
      <c r="B1489" s="169">
        <f>SubmittalSchedule!A1487</f>
        <v>0</v>
      </c>
      <c r="C1489" s="170">
        <f>SubmittalSchedule!B1487</f>
        <v>0</v>
      </c>
      <c r="D1489" s="172">
        <v>0</v>
      </c>
      <c r="E1489" s="171" t="d">
        <f>SubmittalSchedule!C1487</f>
        <v>1899-12-30</v>
      </c>
      <c r="F1489" s="174" t="d">
        <f t="shared" si="60"/>
        <v>1900-01-13</v>
      </c>
      <c r="G1489" s="214" t="str">
        <f t="shared" ca="1" si="61"/>
        <v>Due</v>
      </c>
    </row>
    <row r="1490" spans="2:7" ht="30" customHeight="1" x14ac:dyDescent="0.35">
      <c r="B1490" s="169">
        <f>SubmittalSchedule!A1488</f>
        <v>0</v>
      </c>
      <c r="C1490" s="170">
        <f>SubmittalSchedule!B1488</f>
        <v>0</v>
      </c>
      <c r="D1490" s="172">
        <v>0</v>
      </c>
      <c r="E1490" s="171" t="d">
        <f>SubmittalSchedule!C1488</f>
        <v>1899-12-30</v>
      </c>
      <c r="F1490" s="174" t="d">
        <f t="shared" si="60"/>
        <v>1900-01-13</v>
      </c>
      <c r="G1490" s="214" t="str">
        <f t="shared" ca="1" si="61"/>
        <v>Due</v>
      </c>
    </row>
    <row r="1491" spans="2:7" ht="30" customHeight="1" x14ac:dyDescent="0.35">
      <c r="B1491" s="169">
        <f>SubmittalSchedule!A1489</f>
        <v>0</v>
      </c>
      <c r="C1491" s="170">
        <f>SubmittalSchedule!B1489</f>
        <v>0</v>
      </c>
      <c r="D1491" s="172">
        <v>0</v>
      </c>
      <c r="E1491" s="171" t="d">
        <f>SubmittalSchedule!C1489</f>
        <v>1899-12-30</v>
      </c>
      <c r="F1491" s="174" t="d">
        <f t="shared" si="60"/>
        <v>1900-01-13</v>
      </c>
      <c r="G1491" s="214" t="str">
        <f t="shared" ca="1" si="61"/>
        <v>Due</v>
      </c>
    </row>
    <row r="1492" spans="2:7" ht="30" customHeight="1" x14ac:dyDescent="0.35">
      <c r="B1492" s="169">
        <f>SubmittalSchedule!A1490</f>
        <v>0</v>
      </c>
      <c r="C1492" s="170">
        <f>SubmittalSchedule!B1490</f>
        <v>0</v>
      </c>
      <c r="D1492" s="172">
        <v>0</v>
      </c>
      <c r="E1492" s="171" t="d">
        <f>SubmittalSchedule!C1490</f>
        <v>1899-12-30</v>
      </c>
      <c r="F1492" s="174" t="d">
        <f t="shared" si="60"/>
        <v>1900-01-13</v>
      </c>
      <c r="G1492" s="214" t="str">
        <f t="shared" ca="1" si="61"/>
        <v>Due</v>
      </c>
    </row>
    <row r="1493" spans="2:7" ht="30" customHeight="1" x14ac:dyDescent="0.35">
      <c r="B1493" s="169">
        <f>SubmittalSchedule!A1491</f>
        <v>0</v>
      </c>
      <c r="C1493" s="170">
        <f>SubmittalSchedule!B1491</f>
        <v>0</v>
      </c>
      <c r="D1493" s="172">
        <v>0</v>
      </c>
      <c r="E1493" s="171" t="d">
        <f>SubmittalSchedule!C1491</f>
        <v>1899-12-30</v>
      </c>
      <c r="F1493" s="174" t="d">
        <f t="shared" si="60"/>
        <v>1900-01-13</v>
      </c>
      <c r="G1493" s="214" t="str">
        <f t="shared" ca="1" si="61"/>
        <v>Due</v>
      </c>
    </row>
    <row r="1494" spans="2:7" ht="30" customHeight="1" x14ac:dyDescent="0.35">
      <c r="B1494" s="169">
        <f>SubmittalSchedule!A1492</f>
        <v>0</v>
      </c>
      <c r="C1494" s="170">
        <f>SubmittalSchedule!B1492</f>
        <v>0</v>
      </c>
      <c r="D1494" s="172">
        <v>0</v>
      </c>
      <c r="E1494" s="171" t="d">
        <f>SubmittalSchedule!C1492</f>
        <v>1899-12-30</v>
      </c>
      <c r="F1494" s="174" t="d">
        <f t="shared" si="60"/>
        <v>1900-01-13</v>
      </c>
      <c r="G1494" s="214" t="str">
        <f t="shared" ca="1" si="61"/>
        <v>Due</v>
      </c>
    </row>
    <row r="1495" spans="2:7" ht="30" customHeight="1" x14ac:dyDescent="0.35">
      <c r="B1495" s="169">
        <f>SubmittalSchedule!A1493</f>
        <v>0</v>
      </c>
      <c r="C1495" s="170">
        <f>SubmittalSchedule!B1493</f>
        <v>0</v>
      </c>
      <c r="D1495" s="172">
        <v>0</v>
      </c>
      <c r="E1495" s="171" t="d">
        <f>SubmittalSchedule!C1493</f>
        <v>1899-12-30</v>
      </c>
      <c r="F1495" s="174" t="d">
        <f t="shared" si="60"/>
        <v>1900-01-13</v>
      </c>
      <c r="G1495" s="214" t="str">
        <f t="shared" ca="1" si="61"/>
        <v>Due</v>
      </c>
    </row>
    <row r="1496" spans="2:7" ht="30" customHeight="1" x14ac:dyDescent="0.35">
      <c r="B1496" s="169">
        <f>SubmittalSchedule!A1494</f>
        <v>0</v>
      </c>
      <c r="C1496" s="170">
        <f>SubmittalSchedule!B1494</f>
        <v>0</v>
      </c>
      <c r="D1496" s="172">
        <v>0</v>
      </c>
      <c r="E1496" s="171" t="d">
        <f>SubmittalSchedule!C1494</f>
        <v>1899-12-30</v>
      </c>
      <c r="F1496" s="174" t="d">
        <f t="shared" si="60"/>
        <v>1900-01-13</v>
      </c>
      <c r="G1496" s="214" t="str">
        <f t="shared" ca="1" si="61"/>
        <v>Due</v>
      </c>
    </row>
    <row r="1497" spans="2:7" ht="30" customHeight="1" x14ac:dyDescent="0.35">
      <c r="B1497" s="169">
        <f>SubmittalSchedule!A1495</f>
        <v>0</v>
      </c>
      <c r="C1497" s="170">
        <f>SubmittalSchedule!B1495</f>
        <v>0</v>
      </c>
      <c r="D1497" s="172">
        <v>0</v>
      </c>
      <c r="E1497" s="171" t="d">
        <f>SubmittalSchedule!C1495</f>
        <v>1899-12-30</v>
      </c>
      <c r="F1497" s="174" t="d">
        <f t="shared" si="60"/>
        <v>1900-01-13</v>
      </c>
      <c r="G1497" s="214" t="str">
        <f t="shared" ca="1" si="61"/>
        <v>Due</v>
      </c>
    </row>
    <row r="1498" spans="2:7" ht="30" customHeight="1" x14ac:dyDescent="0.35">
      <c r="B1498" s="169">
        <f>SubmittalSchedule!A1496</f>
        <v>0</v>
      </c>
      <c r="C1498" s="170">
        <f>SubmittalSchedule!B1496</f>
        <v>0</v>
      </c>
      <c r="D1498" s="172">
        <v>0</v>
      </c>
      <c r="E1498" s="171" t="d">
        <f>SubmittalSchedule!C1496</f>
        <v>1899-12-30</v>
      </c>
      <c r="F1498" s="174" t="d">
        <f t="shared" si="60"/>
        <v>1900-01-13</v>
      </c>
      <c r="G1498" s="214" t="str">
        <f t="shared" ca="1" si="61"/>
        <v>Due</v>
      </c>
    </row>
    <row r="1499" spans="2:7" ht="30" customHeight="1" x14ac:dyDescent="0.35">
      <c r="B1499" s="169">
        <f>SubmittalSchedule!A1497</f>
        <v>0</v>
      </c>
      <c r="C1499" s="170">
        <f>SubmittalSchedule!B1497</f>
        <v>0</v>
      </c>
      <c r="D1499" s="172">
        <v>0</v>
      </c>
      <c r="E1499" s="171" t="d">
        <f>SubmittalSchedule!C1497</f>
        <v>1899-12-30</v>
      </c>
      <c r="F1499" s="174" t="d">
        <f t="shared" si="60"/>
        <v>1900-01-13</v>
      </c>
      <c r="G1499" s="214" t="str">
        <f t="shared" ca="1" si="61"/>
        <v>Due</v>
      </c>
    </row>
    <row r="1500" spans="2:7" ht="30" customHeight="1" x14ac:dyDescent="0.35">
      <c r="B1500" s="169">
        <f>SubmittalSchedule!A1498</f>
        <v>0</v>
      </c>
      <c r="C1500" s="170">
        <f>SubmittalSchedule!B1498</f>
        <v>0</v>
      </c>
      <c r="D1500" s="172">
        <v>0</v>
      </c>
      <c r="E1500" s="171" t="d">
        <f>SubmittalSchedule!C1498</f>
        <v>1899-12-30</v>
      </c>
      <c r="F1500" s="174" t="d">
        <f t="shared" si="60"/>
        <v>1900-01-13</v>
      </c>
      <c r="G1500" s="214" t="str">
        <f t="shared" ca="1" si="61"/>
        <v>Due</v>
      </c>
    </row>
    <row r="1501" spans="2:7" ht="30" customHeight="1" x14ac:dyDescent="0.35">
      <c r="B1501" s="169">
        <f>SubmittalSchedule!A1499</f>
        <v>0</v>
      </c>
      <c r="C1501" s="170">
        <f>SubmittalSchedule!B1499</f>
        <v>0</v>
      </c>
      <c r="D1501" s="172">
        <v>0</v>
      </c>
      <c r="E1501" s="171" t="d">
        <f>SubmittalSchedule!C1499</f>
        <v>1899-12-30</v>
      </c>
      <c r="F1501" s="174" t="d">
        <f t="shared" si="60"/>
        <v>1900-01-13</v>
      </c>
      <c r="G1501" s="214" t="str">
        <f t="shared" ca="1" si="61"/>
        <v>Due</v>
      </c>
    </row>
    <row r="1502" spans="2:7" ht="30" customHeight="1" x14ac:dyDescent="0.35">
      <c r="B1502" s="169">
        <f>SubmittalSchedule!A1500</f>
        <v>0</v>
      </c>
      <c r="C1502" s="170">
        <f>SubmittalSchedule!B1500</f>
        <v>0</v>
      </c>
      <c r="D1502" s="172">
        <v>0</v>
      </c>
      <c r="E1502" s="171" t="d">
        <f>SubmittalSchedule!C1500</f>
        <v>1899-12-30</v>
      </c>
      <c r="F1502" s="174" t="d">
        <f t="shared" si="60"/>
        <v>1900-01-13</v>
      </c>
      <c r="G1502" s="214" t="str">
        <f t="shared" ca="1" si="61"/>
        <v>Due</v>
      </c>
    </row>
    <row r="1503" spans="2:7" ht="30" customHeight="1" x14ac:dyDescent="0.35">
      <c r="B1503" s="169">
        <f>SubmittalSchedule!A1501</f>
        <v>0</v>
      </c>
      <c r="C1503" s="170">
        <f>SubmittalSchedule!B1501</f>
        <v>0</v>
      </c>
      <c r="D1503" s="172">
        <v>0</v>
      </c>
      <c r="E1503" s="171" t="d">
        <f>SubmittalSchedule!C1501</f>
        <v>1899-12-30</v>
      </c>
      <c r="F1503" s="174" t="d">
        <f t="shared" si="60"/>
        <v>1900-01-13</v>
      </c>
      <c r="G1503" s="214" t="str">
        <f t="shared" ca="1" si="61"/>
        <v>Due</v>
      </c>
    </row>
    <row r="1504" spans="2:7" ht="30" customHeight="1" x14ac:dyDescent="0.35">
      <c r="B1504" s="169">
        <f>SubmittalSchedule!A1502</f>
        <v>0</v>
      </c>
      <c r="C1504" s="170">
        <f>SubmittalSchedule!B1502</f>
        <v>0</v>
      </c>
      <c r="D1504" s="172">
        <v>0</v>
      </c>
      <c r="E1504" s="171" t="d">
        <f>SubmittalSchedule!C1502</f>
        <v>1899-12-30</v>
      </c>
      <c r="F1504" s="174" t="d">
        <f t="shared" si="60"/>
        <v>1900-01-13</v>
      </c>
      <c r="G1504" s="214" t="str">
        <f t="shared" ca="1" si="61"/>
        <v>Due</v>
      </c>
    </row>
    <row r="1505" spans="2:7" ht="30" customHeight="1" x14ac:dyDescent="0.35">
      <c r="B1505" s="169">
        <f>SubmittalSchedule!A1503</f>
        <v>0</v>
      </c>
      <c r="C1505" s="170">
        <f>SubmittalSchedule!B1503</f>
        <v>0</v>
      </c>
      <c r="D1505" s="172">
        <v>0</v>
      </c>
      <c r="E1505" s="171" t="d">
        <f>SubmittalSchedule!C1503</f>
        <v>1899-12-30</v>
      </c>
      <c r="F1505" s="174" t="d">
        <f t="shared" si="60"/>
        <v>1900-01-13</v>
      </c>
      <c r="G1505" s="214" t="str">
        <f t="shared" ca="1" si="61"/>
        <v>Due</v>
      </c>
    </row>
    <row r="1506" spans="2:7" ht="30" customHeight="1" x14ac:dyDescent="0.35">
      <c r="B1506" s="169">
        <f>SubmittalSchedule!A1504</f>
        <v>0</v>
      </c>
      <c r="C1506" s="170">
        <f>SubmittalSchedule!B1504</f>
        <v>0</v>
      </c>
      <c r="D1506" s="172">
        <v>0</v>
      </c>
      <c r="E1506" s="171" t="d">
        <f>SubmittalSchedule!C1504</f>
        <v>1899-12-30</v>
      </c>
      <c r="F1506" s="174" t="d">
        <f t="shared" si="60"/>
        <v>1900-01-13</v>
      </c>
      <c r="G1506" s="214" t="str">
        <f t="shared" ca="1" si="61"/>
        <v>Due</v>
      </c>
    </row>
    <row r="1507" spans="2:7" ht="30" customHeight="1" x14ac:dyDescent="0.35">
      <c r="B1507" s="169">
        <f>SubmittalSchedule!A1505</f>
        <v>0</v>
      </c>
      <c r="C1507" s="170">
        <f>SubmittalSchedule!B1505</f>
        <v>0</v>
      </c>
      <c r="D1507" s="172">
        <v>0</v>
      </c>
      <c r="E1507" s="171" t="d">
        <f>SubmittalSchedule!C1505</f>
        <v>1899-12-30</v>
      </c>
      <c r="F1507" s="174" t="d">
        <f t="shared" si="60"/>
        <v>1900-01-13</v>
      </c>
      <c r="G1507" s="214" t="str">
        <f t="shared" ca="1" si="61"/>
        <v>Due</v>
      </c>
    </row>
    <row r="1508" spans="2:7" ht="30" customHeight="1" x14ac:dyDescent="0.35">
      <c r="B1508" s="169">
        <f>SubmittalSchedule!A1506</f>
        <v>0</v>
      </c>
      <c r="C1508" s="170">
        <f>SubmittalSchedule!B1506</f>
        <v>0</v>
      </c>
      <c r="D1508" s="172">
        <v>0</v>
      </c>
      <c r="E1508" s="171" t="d">
        <f>SubmittalSchedule!C1506</f>
        <v>1899-12-30</v>
      </c>
      <c r="F1508" s="174" t="d">
        <f t="shared" si="60"/>
        <v>1900-01-13</v>
      </c>
      <c r="G1508" s="214" t="str">
        <f t="shared" ca="1" si="61"/>
        <v>Due</v>
      </c>
    </row>
    <row r="1509" spans="2:7" ht="30" customHeight="1" x14ac:dyDescent="0.35">
      <c r="B1509" s="169">
        <f>SubmittalSchedule!A1507</f>
        <v>0</v>
      </c>
      <c r="C1509" s="170">
        <f>SubmittalSchedule!B1507</f>
        <v>0</v>
      </c>
      <c r="D1509" s="172">
        <v>0</v>
      </c>
      <c r="E1509" s="171" t="d">
        <f>SubmittalSchedule!C1507</f>
        <v>1899-12-30</v>
      </c>
      <c r="F1509" s="174" t="d">
        <f t="shared" si="60"/>
        <v>1900-01-13</v>
      </c>
      <c r="G1509" s="214" t="str">
        <f t="shared" ca="1" si="61"/>
        <v>Due</v>
      </c>
    </row>
    <row r="1510" spans="2:7" ht="30" customHeight="1" x14ac:dyDescent="0.35">
      <c r="B1510" s="169">
        <f>SubmittalSchedule!A1508</f>
        <v>0</v>
      </c>
      <c r="C1510" s="170">
        <f>SubmittalSchedule!B1508</f>
        <v>0</v>
      </c>
      <c r="D1510" s="172">
        <v>0</v>
      </c>
      <c r="E1510" s="171" t="d">
        <f>SubmittalSchedule!C1508</f>
        <v>1899-12-30</v>
      </c>
      <c r="F1510" s="174" t="d">
        <f t="shared" si="60"/>
        <v>1900-01-13</v>
      </c>
      <c r="G1510" s="214" t="str">
        <f t="shared" ca="1" si="61"/>
        <v>Due</v>
      </c>
    </row>
    <row r="1511" spans="2:7" ht="30" customHeight="1" x14ac:dyDescent="0.35">
      <c r="B1511" s="169">
        <f>SubmittalSchedule!A1509</f>
        <v>0</v>
      </c>
      <c r="C1511" s="170">
        <f>SubmittalSchedule!B1509</f>
        <v>0</v>
      </c>
      <c r="D1511" s="172">
        <v>0</v>
      </c>
      <c r="E1511" s="171" t="d">
        <f>SubmittalSchedule!C1509</f>
        <v>1899-12-30</v>
      </c>
      <c r="F1511" s="174" t="d">
        <f t="shared" si="60"/>
        <v>1900-01-13</v>
      </c>
      <c r="G1511" s="214" t="str">
        <f t="shared" ca="1" si="61"/>
        <v>Due</v>
      </c>
    </row>
    <row r="1512" spans="2:7" ht="30" customHeight="1" x14ac:dyDescent="0.35">
      <c r="B1512" s="169">
        <f>SubmittalSchedule!A1510</f>
        <v>0</v>
      </c>
      <c r="C1512" s="170">
        <f>SubmittalSchedule!B1510</f>
        <v>0</v>
      </c>
      <c r="D1512" s="172">
        <v>0</v>
      </c>
      <c r="E1512" s="171" t="d">
        <f>SubmittalSchedule!C1510</f>
        <v>1899-12-30</v>
      </c>
      <c r="F1512" s="174" t="d">
        <f t="shared" si="60"/>
        <v>1900-01-13</v>
      </c>
      <c r="G1512" s="214" t="str">
        <f t="shared" ca="1" si="61"/>
        <v>Due</v>
      </c>
    </row>
    <row r="1513" spans="2:7" ht="30" customHeight="1" x14ac:dyDescent="0.35">
      <c r="B1513" s="169">
        <f>SubmittalSchedule!A1511</f>
        <v>0</v>
      </c>
      <c r="C1513" s="170">
        <f>SubmittalSchedule!B1511</f>
        <v>0</v>
      </c>
      <c r="D1513" s="172">
        <v>0</v>
      </c>
      <c r="E1513" s="171" t="d">
        <f>SubmittalSchedule!C1511</f>
        <v>1899-12-30</v>
      </c>
      <c r="F1513" s="174" t="d">
        <f t="shared" si="60"/>
        <v>1900-01-13</v>
      </c>
      <c r="G1513" s="214" t="str">
        <f t="shared" ca="1" si="61"/>
        <v>Due</v>
      </c>
    </row>
    <row r="1514" spans="2:7" ht="30" customHeight="1" x14ac:dyDescent="0.35">
      <c r="B1514" s="169">
        <f>SubmittalSchedule!A1512</f>
        <v>0</v>
      </c>
      <c r="C1514" s="170">
        <f>SubmittalSchedule!B1512</f>
        <v>0</v>
      </c>
      <c r="D1514" s="172">
        <v>0</v>
      </c>
      <c r="E1514" s="171" t="d">
        <f>SubmittalSchedule!C1512</f>
        <v>1899-12-30</v>
      </c>
      <c r="F1514" s="174" t="d">
        <f t="shared" si="60"/>
        <v>1900-01-13</v>
      </c>
      <c r="G1514" s="214" t="str">
        <f t="shared" ca="1" si="61"/>
        <v>Due</v>
      </c>
    </row>
    <row r="1515" spans="2:7" ht="30" customHeight="1" x14ac:dyDescent="0.35">
      <c r="B1515" s="169">
        <f>SubmittalSchedule!A1513</f>
        <v>0</v>
      </c>
      <c r="C1515" s="170">
        <f>SubmittalSchedule!B1513</f>
        <v>0</v>
      </c>
      <c r="D1515" s="172">
        <v>0</v>
      </c>
      <c r="E1515" s="171" t="d">
        <f>SubmittalSchedule!C1513</f>
        <v>1899-12-30</v>
      </c>
      <c r="F1515" s="174" t="d">
        <f t="shared" si="60"/>
        <v>1900-01-13</v>
      </c>
      <c r="G1515" s="214" t="str">
        <f t="shared" ca="1" si="61"/>
        <v>Due</v>
      </c>
    </row>
    <row r="1516" spans="2:7" ht="30" customHeight="1" x14ac:dyDescent="0.35">
      <c r="B1516" s="169">
        <f>SubmittalSchedule!A1514</f>
        <v>0</v>
      </c>
      <c r="C1516" s="170">
        <f>SubmittalSchedule!B1514</f>
        <v>0</v>
      </c>
      <c r="D1516" s="172">
        <v>0</v>
      </c>
      <c r="E1516" s="171" t="d">
        <f>SubmittalSchedule!C1514</f>
        <v>1899-12-30</v>
      </c>
      <c r="F1516" s="174" t="d">
        <f t="shared" si="60"/>
        <v>1900-01-13</v>
      </c>
      <c r="G1516" s="214" t="str">
        <f t="shared" ca="1" si="61"/>
        <v>Due</v>
      </c>
    </row>
    <row r="1517" spans="2:7" ht="30" customHeight="1" x14ac:dyDescent="0.35">
      <c r="B1517" s="169">
        <f>SubmittalSchedule!A1515</f>
        <v>0</v>
      </c>
      <c r="C1517" s="170">
        <f>SubmittalSchedule!B1515</f>
        <v>0</v>
      </c>
      <c r="D1517" s="172">
        <v>0</v>
      </c>
      <c r="E1517" s="171" t="d">
        <f>SubmittalSchedule!C1515</f>
        <v>1899-12-30</v>
      </c>
      <c r="F1517" s="174" t="d">
        <f t="shared" si="60"/>
        <v>1900-01-13</v>
      </c>
      <c r="G1517" s="214" t="str">
        <f t="shared" ca="1" si="61"/>
        <v>Due</v>
      </c>
    </row>
    <row r="1518" spans="2:7" ht="30" customHeight="1" x14ac:dyDescent="0.35">
      <c r="B1518" s="169">
        <f>SubmittalSchedule!A1516</f>
        <v>0</v>
      </c>
      <c r="C1518" s="170">
        <f>SubmittalSchedule!B1516</f>
        <v>0</v>
      </c>
      <c r="D1518" s="172">
        <v>0</v>
      </c>
      <c r="E1518" s="171" t="d">
        <f>SubmittalSchedule!C1516</f>
        <v>1899-12-30</v>
      </c>
      <c r="F1518" s="174" t="d">
        <f t="shared" si="60"/>
        <v>1900-01-13</v>
      </c>
      <c r="G1518" s="214" t="str">
        <f t="shared" ca="1" si="61"/>
        <v>Due</v>
      </c>
    </row>
    <row r="1519" spans="2:7" ht="30" customHeight="1" x14ac:dyDescent="0.35">
      <c r="B1519" s="169">
        <f>SubmittalSchedule!A1517</f>
        <v>0</v>
      </c>
      <c r="C1519" s="170">
        <f>SubmittalSchedule!B1517</f>
        <v>0</v>
      </c>
      <c r="D1519" s="172">
        <v>0</v>
      </c>
      <c r="E1519" s="171" t="d">
        <f>SubmittalSchedule!C1517</f>
        <v>1899-12-30</v>
      </c>
      <c r="F1519" s="174" t="d">
        <f t="shared" si="60"/>
        <v>1900-01-13</v>
      </c>
      <c r="G1519" s="214" t="str">
        <f t="shared" ca="1" si="61"/>
        <v>Due</v>
      </c>
    </row>
    <row r="1520" spans="2:7" ht="30" customHeight="1" x14ac:dyDescent="0.35">
      <c r="B1520" s="169">
        <f>SubmittalSchedule!A1518</f>
        <v>0</v>
      </c>
      <c r="C1520" s="170">
        <f>SubmittalSchedule!B1518</f>
        <v>0</v>
      </c>
      <c r="D1520" s="172">
        <v>0</v>
      </c>
      <c r="E1520" s="171" t="d">
        <f>SubmittalSchedule!C1518</f>
        <v>1899-12-30</v>
      </c>
      <c r="F1520" s="174" t="d">
        <f t="shared" si="60"/>
        <v>1900-01-13</v>
      </c>
      <c r="G1520" s="214" t="str">
        <f t="shared" ca="1" si="61"/>
        <v>Due</v>
      </c>
    </row>
    <row r="1521" spans="2:7" ht="30" customHeight="1" x14ac:dyDescent="0.35">
      <c r="B1521" s="169">
        <f>SubmittalSchedule!A1519</f>
        <v>0</v>
      </c>
      <c r="C1521" s="170">
        <f>SubmittalSchedule!B1519</f>
        <v>0</v>
      </c>
      <c r="D1521" s="172">
        <v>0</v>
      </c>
      <c r="E1521" s="171" t="d">
        <f>SubmittalSchedule!C1519</f>
        <v>1899-12-30</v>
      </c>
      <c r="F1521" s="174" t="d">
        <f t="shared" si="60"/>
        <v>1900-01-13</v>
      </c>
      <c r="G1521" s="214" t="str">
        <f t="shared" ca="1" si="61"/>
        <v>Due</v>
      </c>
    </row>
    <row r="1522" spans="2:7" ht="30" customHeight="1" x14ac:dyDescent="0.35">
      <c r="B1522" s="169">
        <f>SubmittalSchedule!A1520</f>
        <v>0</v>
      </c>
      <c r="C1522" s="170">
        <f>SubmittalSchedule!B1520</f>
        <v>0</v>
      </c>
      <c r="D1522" s="172">
        <v>0</v>
      </c>
      <c r="E1522" s="171" t="d">
        <f>SubmittalSchedule!C1520</f>
        <v>1899-12-30</v>
      </c>
      <c r="F1522" s="174" t="d">
        <f t="shared" ref="F1522:F1585" si="62">E1522+14</f>
        <v>1900-01-13</v>
      </c>
      <c r="G1522" s="214" t="str">
        <f t="shared" ca="1" si="61"/>
        <v>Due</v>
      </c>
    </row>
    <row r="1523" spans="2:7" ht="30" customHeight="1" x14ac:dyDescent="0.35">
      <c r="B1523" s="169">
        <f>SubmittalSchedule!A1521</f>
        <v>0</v>
      </c>
      <c r="C1523" s="170">
        <f>SubmittalSchedule!B1521</f>
        <v>0</v>
      </c>
      <c r="D1523" s="172">
        <v>0</v>
      </c>
      <c r="E1523" s="171" t="d">
        <f>SubmittalSchedule!C1521</f>
        <v>1899-12-30</v>
      </c>
      <c r="F1523" s="174" t="d">
        <f t="shared" si="62"/>
        <v>1900-01-13</v>
      </c>
      <c r="G1523" s="214" t="str">
        <f t="shared" ca="1" si="61"/>
        <v>Due</v>
      </c>
    </row>
    <row r="1524" spans="2:7" ht="30" customHeight="1" x14ac:dyDescent="0.35">
      <c r="B1524" s="169">
        <f>SubmittalSchedule!A1522</f>
        <v>0</v>
      </c>
      <c r="C1524" s="170">
        <f>SubmittalSchedule!B1522</f>
        <v>0</v>
      </c>
      <c r="D1524" s="172">
        <v>0</v>
      </c>
      <c r="E1524" s="171" t="d">
        <f>SubmittalSchedule!C1522</f>
        <v>1899-12-30</v>
      </c>
      <c r="F1524" s="174" t="d">
        <f t="shared" si="62"/>
        <v>1900-01-13</v>
      </c>
      <c r="G1524" s="214" t="str">
        <f t="shared" ca="1" si="61"/>
        <v>Due</v>
      </c>
    </row>
    <row r="1525" spans="2:7" ht="30" customHeight="1" x14ac:dyDescent="0.35">
      <c r="B1525" s="169">
        <f>SubmittalSchedule!A1523</f>
        <v>0</v>
      </c>
      <c r="C1525" s="170">
        <f>SubmittalSchedule!B1523</f>
        <v>0</v>
      </c>
      <c r="D1525" s="172">
        <v>0</v>
      </c>
      <c r="E1525" s="171" t="d">
        <f>SubmittalSchedule!C1523</f>
        <v>1899-12-30</v>
      </c>
      <c r="F1525" s="174" t="d">
        <f t="shared" si="62"/>
        <v>1900-01-13</v>
      </c>
      <c r="G1525" s="214" t="str">
        <f t="shared" ca="1" si="61"/>
        <v>Due</v>
      </c>
    </row>
    <row r="1526" spans="2:7" ht="30" customHeight="1" x14ac:dyDescent="0.35">
      <c r="B1526" s="169">
        <f>SubmittalSchedule!A1524</f>
        <v>0</v>
      </c>
      <c r="C1526" s="170">
        <f>SubmittalSchedule!B1524</f>
        <v>0</v>
      </c>
      <c r="D1526" s="172">
        <v>0</v>
      </c>
      <c r="E1526" s="171" t="d">
        <f>SubmittalSchedule!C1524</f>
        <v>1899-12-30</v>
      </c>
      <c r="F1526" s="174" t="d">
        <f t="shared" si="62"/>
        <v>1900-01-13</v>
      </c>
      <c r="G1526" s="214" t="str">
        <f t="shared" ca="1" si="61"/>
        <v>Due</v>
      </c>
    </row>
    <row r="1527" spans="2:7" ht="30" customHeight="1" x14ac:dyDescent="0.35">
      <c r="B1527" s="169">
        <f>SubmittalSchedule!A1525</f>
        <v>0</v>
      </c>
      <c r="C1527" s="170">
        <f>SubmittalSchedule!B1525</f>
        <v>0</v>
      </c>
      <c r="D1527" s="172">
        <v>0</v>
      </c>
      <c r="E1527" s="171" t="d">
        <f>SubmittalSchedule!C1525</f>
        <v>1899-12-30</v>
      </c>
      <c r="F1527" s="174" t="d">
        <f t="shared" si="62"/>
        <v>1900-01-13</v>
      </c>
      <c r="G1527" s="214" t="str">
        <f t="shared" ca="1" si="61"/>
        <v>Due</v>
      </c>
    </row>
    <row r="1528" spans="2:7" ht="30" customHeight="1" x14ac:dyDescent="0.35">
      <c r="B1528" s="169">
        <f>SubmittalSchedule!A1526</f>
        <v>0</v>
      </c>
      <c r="C1528" s="170">
        <f>SubmittalSchedule!B1526</f>
        <v>0</v>
      </c>
      <c r="D1528" s="172">
        <v>0</v>
      </c>
      <c r="E1528" s="171" t="d">
        <f>SubmittalSchedule!C1526</f>
        <v>1899-12-30</v>
      </c>
      <c r="F1528" s="174" t="d">
        <f t="shared" si="62"/>
        <v>1900-01-13</v>
      </c>
      <c r="G1528" s="214" t="str">
        <f t="shared" ca="1" si="61"/>
        <v>Due</v>
      </c>
    </row>
    <row r="1529" spans="2:7" ht="30" customHeight="1" x14ac:dyDescent="0.35">
      <c r="B1529" s="169">
        <f>SubmittalSchedule!A1527</f>
        <v>0</v>
      </c>
      <c r="C1529" s="170">
        <f>SubmittalSchedule!B1527</f>
        <v>0</v>
      </c>
      <c r="D1529" s="172">
        <v>0</v>
      </c>
      <c r="E1529" s="171" t="d">
        <f>SubmittalSchedule!C1527</f>
        <v>1899-12-30</v>
      </c>
      <c r="F1529" s="174" t="d">
        <f t="shared" si="62"/>
        <v>1900-01-13</v>
      </c>
      <c r="G1529" s="214" t="str">
        <f t="shared" ca="1" si="61"/>
        <v>Due</v>
      </c>
    </row>
    <row r="1530" spans="2:7" ht="30" customHeight="1" x14ac:dyDescent="0.35">
      <c r="B1530" s="169">
        <f>SubmittalSchedule!A1528</f>
        <v>0</v>
      </c>
      <c r="C1530" s="170">
        <f>SubmittalSchedule!B1528</f>
        <v>0</v>
      </c>
      <c r="D1530" s="172">
        <v>0</v>
      </c>
      <c r="E1530" s="171" t="d">
        <f>SubmittalSchedule!C1528</f>
        <v>1899-12-30</v>
      </c>
      <c r="F1530" s="174" t="d">
        <f t="shared" si="62"/>
        <v>1900-01-13</v>
      </c>
      <c r="G1530" s="214" t="str">
        <f t="shared" ca="1" si="61"/>
        <v>Due</v>
      </c>
    </row>
    <row r="1531" spans="2:7" ht="30" customHeight="1" x14ac:dyDescent="0.35">
      <c r="B1531" s="169">
        <f>SubmittalSchedule!A1529</f>
        <v>0</v>
      </c>
      <c r="C1531" s="170">
        <f>SubmittalSchedule!B1529</f>
        <v>0</v>
      </c>
      <c r="D1531" s="172">
        <v>0</v>
      </c>
      <c r="E1531" s="171" t="d">
        <f>SubmittalSchedule!C1529</f>
        <v>1899-12-30</v>
      </c>
      <c r="F1531" s="174" t="d">
        <f t="shared" si="62"/>
        <v>1900-01-13</v>
      </c>
      <c r="G1531" s="214" t="str">
        <f t="shared" ca="1" si="61"/>
        <v>Due</v>
      </c>
    </row>
    <row r="1532" spans="2:7" ht="30" customHeight="1" x14ac:dyDescent="0.35">
      <c r="B1532" s="169">
        <f>SubmittalSchedule!A1530</f>
        <v>0</v>
      </c>
      <c r="C1532" s="170">
        <f>SubmittalSchedule!B1530</f>
        <v>0</v>
      </c>
      <c r="D1532" s="172">
        <v>0</v>
      </c>
      <c r="E1532" s="171" t="d">
        <f>SubmittalSchedule!C1530</f>
        <v>1899-12-30</v>
      </c>
      <c r="F1532" s="174" t="d">
        <f t="shared" si="62"/>
        <v>1900-01-13</v>
      </c>
      <c r="G1532" s="214" t="str">
        <f t="shared" ca="1" si="61"/>
        <v>Due</v>
      </c>
    </row>
    <row r="1533" spans="2:7" ht="30" customHeight="1" x14ac:dyDescent="0.35">
      <c r="B1533" s="169">
        <f>SubmittalSchedule!A1531</f>
        <v>0</v>
      </c>
      <c r="C1533" s="170">
        <f>SubmittalSchedule!B1531</f>
        <v>0</v>
      </c>
      <c r="D1533" s="172">
        <v>0</v>
      </c>
      <c r="E1533" s="171" t="d">
        <f>SubmittalSchedule!C1531</f>
        <v>1899-12-30</v>
      </c>
      <c r="F1533" s="174" t="d">
        <f t="shared" si="62"/>
        <v>1900-01-13</v>
      </c>
      <c r="G1533" s="214" t="str">
        <f t="shared" ca="1" si="61"/>
        <v>Due</v>
      </c>
    </row>
    <row r="1534" spans="2:7" ht="30" customHeight="1" x14ac:dyDescent="0.35">
      <c r="B1534" s="169">
        <f>SubmittalSchedule!A1532</f>
        <v>0</v>
      </c>
      <c r="C1534" s="170">
        <f>SubmittalSchedule!B1532</f>
        <v>0</v>
      </c>
      <c r="D1534" s="172">
        <v>0</v>
      </c>
      <c r="E1534" s="171" t="d">
        <f>SubmittalSchedule!C1532</f>
        <v>1899-12-30</v>
      </c>
      <c r="F1534" s="174" t="d">
        <f t="shared" si="62"/>
        <v>1900-01-13</v>
      </c>
      <c r="G1534" s="214" t="str">
        <f t="shared" ca="1" si="61"/>
        <v>Due</v>
      </c>
    </row>
    <row r="1535" spans="2:7" ht="30" customHeight="1" x14ac:dyDescent="0.35">
      <c r="B1535" s="169">
        <f>SubmittalSchedule!A1533</f>
        <v>0</v>
      </c>
      <c r="C1535" s="170">
        <f>SubmittalSchedule!B1533</f>
        <v>0</v>
      </c>
      <c r="D1535" s="172">
        <v>0</v>
      </c>
      <c r="E1535" s="171" t="d">
        <f>SubmittalSchedule!C1533</f>
        <v>1899-12-30</v>
      </c>
      <c r="F1535" s="174" t="d">
        <f t="shared" si="62"/>
        <v>1900-01-13</v>
      </c>
      <c r="G1535" s="214" t="str">
        <f t="shared" ca="1" si="61"/>
        <v>Due</v>
      </c>
    </row>
    <row r="1536" spans="2:7" ht="30" customHeight="1" x14ac:dyDescent="0.35">
      <c r="B1536" s="169">
        <f>SubmittalSchedule!A1534</f>
        <v>0</v>
      </c>
      <c r="C1536" s="170">
        <f>SubmittalSchedule!B1534</f>
        <v>0</v>
      </c>
      <c r="D1536" s="172">
        <v>0</v>
      </c>
      <c r="E1536" s="171" t="d">
        <f>SubmittalSchedule!C1534</f>
        <v>1899-12-30</v>
      </c>
      <c r="F1536" s="174" t="d">
        <f t="shared" si="62"/>
        <v>1900-01-13</v>
      </c>
      <c r="G1536" s="214" t="str">
        <f t="shared" ca="1" si="61"/>
        <v>Due</v>
      </c>
    </row>
    <row r="1537" spans="2:7" ht="30" customHeight="1" x14ac:dyDescent="0.35">
      <c r="B1537" s="169">
        <f>SubmittalSchedule!A1535</f>
        <v>0</v>
      </c>
      <c r="C1537" s="170">
        <f>SubmittalSchedule!B1535</f>
        <v>0</v>
      </c>
      <c r="D1537" s="172">
        <v>0</v>
      </c>
      <c r="E1537" s="171" t="d">
        <f>SubmittalSchedule!C1535</f>
        <v>1899-12-30</v>
      </c>
      <c r="F1537" s="174" t="d">
        <f t="shared" si="62"/>
        <v>1900-01-13</v>
      </c>
      <c r="G1537" s="214" t="str">
        <f t="shared" ca="1" si="61"/>
        <v>Due</v>
      </c>
    </row>
    <row r="1538" spans="2:7" ht="30" customHeight="1" x14ac:dyDescent="0.35">
      <c r="B1538" s="169">
        <f>SubmittalSchedule!A1536</f>
        <v>0</v>
      </c>
      <c r="C1538" s="170">
        <f>SubmittalSchedule!B1536</f>
        <v>0</v>
      </c>
      <c r="D1538" s="172">
        <v>0</v>
      </c>
      <c r="E1538" s="171" t="d">
        <f>SubmittalSchedule!C1536</f>
        <v>1899-12-30</v>
      </c>
      <c r="F1538" s="174" t="d">
        <f t="shared" si="62"/>
        <v>1900-01-13</v>
      </c>
      <c r="G1538" s="214" t="str">
        <f t="shared" ca="1" si="61"/>
        <v>Due</v>
      </c>
    </row>
    <row r="1539" spans="2:7" ht="30" customHeight="1" x14ac:dyDescent="0.35">
      <c r="B1539" s="169">
        <f>SubmittalSchedule!A1537</f>
        <v>0</v>
      </c>
      <c r="C1539" s="170">
        <f>SubmittalSchedule!B1537</f>
        <v>0</v>
      </c>
      <c r="D1539" s="172">
        <v>0</v>
      </c>
      <c r="E1539" s="171" t="d">
        <f>SubmittalSchedule!C1537</f>
        <v>1899-12-30</v>
      </c>
      <c r="F1539" s="174" t="d">
        <f t="shared" si="62"/>
        <v>1900-01-13</v>
      </c>
      <c r="G1539" s="214" t="str">
        <f t="shared" ca="1" si="61"/>
        <v>Due</v>
      </c>
    </row>
    <row r="1540" spans="2:7" ht="30" customHeight="1" x14ac:dyDescent="0.35">
      <c r="B1540" s="169">
        <f>SubmittalSchedule!A1538</f>
        <v>0</v>
      </c>
      <c r="C1540" s="170">
        <f>SubmittalSchedule!B1538</f>
        <v>0</v>
      </c>
      <c r="D1540" s="172">
        <v>0</v>
      </c>
      <c r="E1540" s="171" t="d">
        <f>SubmittalSchedule!C1538</f>
        <v>1899-12-30</v>
      </c>
      <c r="F1540" s="174" t="d">
        <f t="shared" si="62"/>
        <v>1900-01-13</v>
      </c>
      <c r="G1540" s="214" t="str">
        <f t="shared" ca="1" si="61"/>
        <v>Due</v>
      </c>
    </row>
    <row r="1541" spans="2:7" ht="30" customHeight="1" x14ac:dyDescent="0.35">
      <c r="B1541" s="169">
        <f>SubmittalSchedule!A1539</f>
        <v>0</v>
      </c>
      <c r="C1541" s="170">
        <f>SubmittalSchedule!B1539</f>
        <v>0</v>
      </c>
      <c r="D1541" s="172">
        <v>0</v>
      </c>
      <c r="E1541" s="171" t="d">
        <f>SubmittalSchedule!C1539</f>
        <v>1899-12-30</v>
      </c>
      <c r="F1541" s="174" t="d">
        <f t="shared" si="62"/>
        <v>1900-01-13</v>
      </c>
      <c r="G1541" s="214" t="str">
        <f t="shared" ca="1" si="61"/>
        <v>Due</v>
      </c>
    </row>
    <row r="1542" spans="2:7" ht="30" customHeight="1" x14ac:dyDescent="0.35">
      <c r="B1542" s="169">
        <f>SubmittalSchedule!A1540</f>
        <v>0</v>
      </c>
      <c r="C1542" s="170">
        <f>SubmittalSchedule!B1540</f>
        <v>0</v>
      </c>
      <c r="D1542" s="172">
        <v>0</v>
      </c>
      <c r="E1542" s="171" t="d">
        <f>SubmittalSchedule!C1540</f>
        <v>1899-12-30</v>
      </c>
      <c r="F1542" s="174" t="d">
        <f t="shared" si="62"/>
        <v>1900-01-13</v>
      </c>
      <c r="G1542" s="214" t="str">
        <f t="shared" ca="1" si="61"/>
        <v>Due</v>
      </c>
    </row>
    <row r="1543" spans="2:7" ht="30" customHeight="1" x14ac:dyDescent="0.35">
      <c r="B1543" s="169">
        <f>SubmittalSchedule!A1541</f>
        <v>0</v>
      </c>
      <c r="C1543" s="170">
        <f>SubmittalSchedule!B1541</f>
        <v>0</v>
      </c>
      <c r="D1543" s="172">
        <v>0</v>
      </c>
      <c r="E1543" s="171" t="d">
        <f>SubmittalSchedule!C1541</f>
        <v>1899-12-30</v>
      </c>
      <c r="F1543" s="174" t="d">
        <f t="shared" si="62"/>
        <v>1900-01-13</v>
      </c>
      <c r="G1543" s="214" t="str">
        <f t="shared" ca="1" si="61"/>
        <v>Due</v>
      </c>
    </row>
    <row r="1544" spans="2:7" ht="30" customHeight="1" x14ac:dyDescent="0.35">
      <c r="B1544" s="169">
        <f>SubmittalSchedule!A1542</f>
        <v>0</v>
      </c>
      <c r="C1544" s="170">
        <f>SubmittalSchedule!B1542</f>
        <v>0</v>
      </c>
      <c r="D1544" s="172">
        <v>0</v>
      </c>
      <c r="E1544" s="171" t="d">
        <f>SubmittalSchedule!C1542</f>
        <v>1899-12-30</v>
      </c>
      <c r="F1544" s="174" t="d">
        <f t="shared" si="62"/>
        <v>1900-01-13</v>
      </c>
      <c r="G1544" s="214" t="str">
        <f t="shared" ca="1" si="61"/>
        <v>Due</v>
      </c>
    </row>
    <row r="1545" spans="2:7" ht="30" customHeight="1" x14ac:dyDescent="0.35">
      <c r="B1545" s="169">
        <f>SubmittalSchedule!A1543</f>
        <v>0</v>
      </c>
      <c r="C1545" s="170">
        <f>SubmittalSchedule!B1543</f>
        <v>0</v>
      </c>
      <c r="D1545" s="172">
        <v>0</v>
      </c>
      <c r="E1545" s="171" t="d">
        <f>SubmittalSchedule!C1543</f>
        <v>1899-12-30</v>
      </c>
      <c r="F1545" s="174" t="d">
        <f t="shared" si="62"/>
        <v>1900-01-13</v>
      </c>
      <c r="G1545" s="214" t="str">
        <f t="shared" ref="G1545:G1608" ca="1" si="63">IF(E1545 &lt;= TODAY(), "Due", "Not Due")</f>
        <v>Due</v>
      </c>
    </row>
    <row r="1546" spans="2:7" ht="30" customHeight="1" x14ac:dyDescent="0.35">
      <c r="B1546" s="169">
        <f>SubmittalSchedule!A1544</f>
        <v>0</v>
      </c>
      <c r="C1546" s="170">
        <f>SubmittalSchedule!B1544</f>
        <v>0</v>
      </c>
      <c r="D1546" s="172">
        <v>0</v>
      </c>
      <c r="E1546" s="171" t="d">
        <f>SubmittalSchedule!C1544</f>
        <v>1899-12-30</v>
      </c>
      <c r="F1546" s="174" t="d">
        <f t="shared" si="62"/>
        <v>1900-01-13</v>
      </c>
      <c r="G1546" s="214" t="str">
        <f t="shared" ca="1" si="63"/>
        <v>Due</v>
      </c>
    </row>
    <row r="1547" spans="2:7" ht="30" customHeight="1" x14ac:dyDescent="0.35">
      <c r="B1547" s="169">
        <f>SubmittalSchedule!A1545</f>
        <v>0</v>
      </c>
      <c r="C1547" s="170">
        <f>SubmittalSchedule!B1545</f>
        <v>0</v>
      </c>
      <c r="D1547" s="172">
        <v>0</v>
      </c>
      <c r="E1547" s="171" t="d">
        <f>SubmittalSchedule!C1545</f>
        <v>1899-12-30</v>
      </c>
      <c r="F1547" s="174" t="d">
        <f t="shared" si="62"/>
        <v>1900-01-13</v>
      </c>
      <c r="G1547" s="214" t="str">
        <f t="shared" ca="1" si="63"/>
        <v>Due</v>
      </c>
    </row>
    <row r="1548" spans="2:7" ht="30" customHeight="1" x14ac:dyDescent="0.35">
      <c r="B1548" s="169">
        <f>SubmittalSchedule!A1546</f>
        <v>0</v>
      </c>
      <c r="C1548" s="170">
        <f>SubmittalSchedule!B1546</f>
        <v>0</v>
      </c>
      <c r="D1548" s="172">
        <v>0</v>
      </c>
      <c r="E1548" s="171" t="d">
        <f>SubmittalSchedule!C1546</f>
        <v>1899-12-30</v>
      </c>
      <c r="F1548" s="174" t="d">
        <f t="shared" si="62"/>
        <v>1900-01-13</v>
      </c>
      <c r="G1548" s="214" t="str">
        <f t="shared" ca="1" si="63"/>
        <v>Due</v>
      </c>
    </row>
    <row r="1549" spans="2:7" ht="30" customHeight="1" x14ac:dyDescent="0.35">
      <c r="B1549" s="169">
        <f>SubmittalSchedule!A1547</f>
        <v>0</v>
      </c>
      <c r="C1549" s="170">
        <f>SubmittalSchedule!B1547</f>
        <v>0</v>
      </c>
      <c r="D1549" s="172">
        <v>0</v>
      </c>
      <c r="E1549" s="171" t="d">
        <f>SubmittalSchedule!C1547</f>
        <v>1899-12-30</v>
      </c>
      <c r="F1549" s="174" t="d">
        <f t="shared" si="62"/>
        <v>1900-01-13</v>
      </c>
      <c r="G1549" s="214" t="str">
        <f t="shared" ca="1" si="63"/>
        <v>Due</v>
      </c>
    </row>
    <row r="1550" spans="2:7" ht="30" customHeight="1" x14ac:dyDescent="0.35">
      <c r="B1550" s="169">
        <f>SubmittalSchedule!A1548</f>
        <v>0</v>
      </c>
      <c r="C1550" s="170">
        <f>SubmittalSchedule!B1548</f>
        <v>0</v>
      </c>
      <c r="D1550" s="172">
        <v>0</v>
      </c>
      <c r="E1550" s="171" t="d">
        <f>SubmittalSchedule!C1548</f>
        <v>1899-12-30</v>
      </c>
      <c r="F1550" s="174" t="d">
        <f t="shared" si="62"/>
        <v>1900-01-13</v>
      </c>
      <c r="G1550" s="214" t="str">
        <f t="shared" ca="1" si="63"/>
        <v>Due</v>
      </c>
    </row>
    <row r="1551" spans="2:7" ht="30" customHeight="1" x14ac:dyDescent="0.35">
      <c r="B1551" s="169">
        <f>SubmittalSchedule!A1549</f>
        <v>0</v>
      </c>
      <c r="C1551" s="170">
        <f>SubmittalSchedule!B1549</f>
        <v>0</v>
      </c>
      <c r="D1551" s="172">
        <v>0</v>
      </c>
      <c r="E1551" s="171" t="d">
        <f>SubmittalSchedule!C1549</f>
        <v>1899-12-30</v>
      </c>
      <c r="F1551" s="174" t="d">
        <f t="shared" si="62"/>
        <v>1900-01-13</v>
      </c>
      <c r="G1551" s="214" t="str">
        <f t="shared" ca="1" si="63"/>
        <v>Due</v>
      </c>
    </row>
    <row r="1552" spans="2:7" ht="30" customHeight="1" x14ac:dyDescent="0.35">
      <c r="B1552" s="169">
        <f>SubmittalSchedule!A1550</f>
        <v>0</v>
      </c>
      <c r="C1552" s="170">
        <f>SubmittalSchedule!B1550</f>
        <v>0</v>
      </c>
      <c r="D1552" s="172">
        <v>0</v>
      </c>
      <c r="E1552" s="171" t="d">
        <f>SubmittalSchedule!C1550</f>
        <v>1899-12-30</v>
      </c>
      <c r="F1552" s="174" t="d">
        <f t="shared" si="62"/>
        <v>1900-01-13</v>
      </c>
      <c r="G1552" s="214" t="str">
        <f t="shared" ca="1" si="63"/>
        <v>Due</v>
      </c>
    </row>
    <row r="1553" spans="2:7" ht="30" customHeight="1" x14ac:dyDescent="0.35">
      <c r="B1553" s="169">
        <f>SubmittalSchedule!A1551</f>
        <v>0</v>
      </c>
      <c r="C1553" s="170">
        <f>SubmittalSchedule!B1551</f>
        <v>0</v>
      </c>
      <c r="D1553" s="172">
        <v>0</v>
      </c>
      <c r="E1553" s="171" t="d">
        <f>SubmittalSchedule!C1551</f>
        <v>1899-12-30</v>
      </c>
      <c r="F1553" s="174" t="d">
        <f t="shared" si="62"/>
        <v>1900-01-13</v>
      </c>
      <c r="G1553" s="214" t="str">
        <f t="shared" ca="1" si="63"/>
        <v>Due</v>
      </c>
    </row>
    <row r="1554" spans="2:7" ht="30" customHeight="1" x14ac:dyDescent="0.35">
      <c r="B1554" s="169">
        <f>SubmittalSchedule!A1552</f>
        <v>0</v>
      </c>
      <c r="C1554" s="170">
        <f>SubmittalSchedule!B1552</f>
        <v>0</v>
      </c>
      <c r="D1554" s="172">
        <v>0</v>
      </c>
      <c r="E1554" s="171" t="d">
        <f>SubmittalSchedule!C1552</f>
        <v>1899-12-30</v>
      </c>
      <c r="F1554" s="174" t="d">
        <f t="shared" si="62"/>
        <v>1900-01-13</v>
      </c>
      <c r="G1554" s="214" t="str">
        <f t="shared" ca="1" si="63"/>
        <v>Due</v>
      </c>
    </row>
    <row r="1555" spans="2:7" ht="30" customHeight="1" x14ac:dyDescent="0.35">
      <c r="B1555" s="169">
        <f>SubmittalSchedule!A1553</f>
        <v>0</v>
      </c>
      <c r="C1555" s="170">
        <f>SubmittalSchedule!B1553</f>
        <v>0</v>
      </c>
      <c r="D1555" s="172">
        <v>0</v>
      </c>
      <c r="E1555" s="171" t="d">
        <f>SubmittalSchedule!C1553</f>
        <v>1899-12-30</v>
      </c>
      <c r="F1555" s="174" t="d">
        <f t="shared" si="62"/>
        <v>1900-01-13</v>
      </c>
      <c r="G1555" s="214" t="str">
        <f t="shared" ca="1" si="63"/>
        <v>Due</v>
      </c>
    </row>
    <row r="1556" spans="2:7" ht="30" customHeight="1" x14ac:dyDescent="0.35">
      <c r="B1556" s="169">
        <f>SubmittalSchedule!A1554</f>
        <v>0</v>
      </c>
      <c r="C1556" s="170">
        <f>SubmittalSchedule!B1554</f>
        <v>0</v>
      </c>
      <c r="D1556" s="172">
        <v>0</v>
      </c>
      <c r="E1556" s="171" t="d">
        <f>SubmittalSchedule!C1554</f>
        <v>1899-12-30</v>
      </c>
      <c r="F1556" s="174" t="d">
        <f t="shared" si="62"/>
        <v>1900-01-13</v>
      </c>
      <c r="G1556" s="214" t="str">
        <f t="shared" ca="1" si="63"/>
        <v>Due</v>
      </c>
    </row>
    <row r="1557" spans="2:7" ht="30" customHeight="1" x14ac:dyDescent="0.35">
      <c r="B1557" s="169">
        <f>SubmittalSchedule!A1555</f>
        <v>0</v>
      </c>
      <c r="C1557" s="170">
        <f>SubmittalSchedule!B1555</f>
        <v>0</v>
      </c>
      <c r="D1557" s="172">
        <v>0</v>
      </c>
      <c r="E1557" s="171" t="d">
        <f>SubmittalSchedule!C1555</f>
        <v>1899-12-30</v>
      </c>
      <c r="F1557" s="174" t="d">
        <f t="shared" si="62"/>
        <v>1900-01-13</v>
      </c>
      <c r="G1557" s="214" t="str">
        <f t="shared" ca="1" si="63"/>
        <v>Due</v>
      </c>
    </row>
    <row r="1558" spans="2:7" ht="30" customHeight="1" x14ac:dyDescent="0.35">
      <c r="B1558" s="169">
        <f>SubmittalSchedule!A1556</f>
        <v>0</v>
      </c>
      <c r="C1558" s="170">
        <f>SubmittalSchedule!B1556</f>
        <v>0</v>
      </c>
      <c r="D1558" s="172">
        <v>0</v>
      </c>
      <c r="E1558" s="171" t="d">
        <f>SubmittalSchedule!C1556</f>
        <v>1899-12-30</v>
      </c>
      <c r="F1558" s="174" t="d">
        <f t="shared" si="62"/>
        <v>1900-01-13</v>
      </c>
      <c r="G1558" s="214" t="str">
        <f t="shared" ca="1" si="63"/>
        <v>Due</v>
      </c>
    </row>
    <row r="1559" spans="2:7" ht="30" customHeight="1" x14ac:dyDescent="0.35">
      <c r="B1559" s="169">
        <f>SubmittalSchedule!A1557</f>
        <v>0</v>
      </c>
      <c r="C1559" s="170">
        <f>SubmittalSchedule!B1557</f>
        <v>0</v>
      </c>
      <c r="D1559" s="172">
        <v>0</v>
      </c>
      <c r="E1559" s="171" t="d">
        <f>SubmittalSchedule!C1557</f>
        <v>1899-12-30</v>
      </c>
      <c r="F1559" s="174" t="d">
        <f t="shared" si="62"/>
        <v>1900-01-13</v>
      </c>
      <c r="G1559" s="214" t="str">
        <f t="shared" ca="1" si="63"/>
        <v>Due</v>
      </c>
    </row>
    <row r="1560" spans="2:7" ht="30" customHeight="1" x14ac:dyDescent="0.35">
      <c r="B1560" s="169">
        <f>SubmittalSchedule!A1558</f>
        <v>0</v>
      </c>
      <c r="C1560" s="170">
        <f>SubmittalSchedule!B1558</f>
        <v>0</v>
      </c>
      <c r="D1560" s="172">
        <v>0</v>
      </c>
      <c r="E1560" s="171" t="d">
        <f>SubmittalSchedule!C1558</f>
        <v>1899-12-30</v>
      </c>
      <c r="F1560" s="174" t="d">
        <f t="shared" si="62"/>
        <v>1900-01-13</v>
      </c>
      <c r="G1560" s="214" t="str">
        <f t="shared" ca="1" si="63"/>
        <v>Due</v>
      </c>
    </row>
    <row r="1561" spans="2:7" ht="30" customHeight="1" x14ac:dyDescent="0.35">
      <c r="B1561" s="169">
        <f>SubmittalSchedule!A1559</f>
        <v>0</v>
      </c>
      <c r="C1561" s="170">
        <f>SubmittalSchedule!B1559</f>
        <v>0</v>
      </c>
      <c r="D1561" s="172">
        <v>0</v>
      </c>
      <c r="E1561" s="171" t="d">
        <f>SubmittalSchedule!C1559</f>
        <v>1899-12-30</v>
      </c>
      <c r="F1561" s="174" t="d">
        <f t="shared" si="62"/>
        <v>1900-01-13</v>
      </c>
      <c r="G1561" s="214" t="str">
        <f t="shared" ca="1" si="63"/>
        <v>Due</v>
      </c>
    </row>
    <row r="1562" spans="2:7" ht="30" customHeight="1" x14ac:dyDescent="0.35">
      <c r="B1562" s="169">
        <f>SubmittalSchedule!A1560</f>
        <v>0</v>
      </c>
      <c r="C1562" s="170">
        <f>SubmittalSchedule!B1560</f>
        <v>0</v>
      </c>
      <c r="D1562" s="172">
        <v>0</v>
      </c>
      <c r="E1562" s="171" t="d">
        <f>SubmittalSchedule!C1560</f>
        <v>1899-12-30</v>
      </c>
      <c r="F1562" s="174" t="d">
        <f t="shared" si="62"/>
        <v>1900-01-13</v>
      </c>
      <c r="G1562" s="214" t="str">
        <f t="shared" ca="1" si="63"/>
        <v>Due</v>
      </c>
    </row>
    <row r="1563" spans="2:7" ht="30" customHeight="1" x14ac:dyDescent="0.35">
      <c r="B1563" s="169">
        <f>SubmittalSchedule!A1561</f>
        <v>0</v>
      </c>
      <c r="C1563" s="170">
        <f>SubmittalSchedule!B1561</f>
        <v>0</v>
      </c>
      <c r="D1563" s="172">
        <v>0</v>
      </c>
      <c r="E1563" s="171" t="d">
        <f>SubmittalSchedule!C1561</f>
        <v>1899-12-30</v>
      </c>
      <c r="F1563" s="174" t="d">
        <f t="shared" si="62"/>
        <v>1900-01-13</v>
      </c>
      <c r="G1563" s="214" t="str">
        <f t="shared" ca="1" si="63"/>
        <v>Due</v>
      </c>
    </row>
    <row r="1564" spans="2:7" ht="30" customHeight="1" x14ac:dyDescent="0.35">
      <c r="B1564" s="169">
        <f>SubmittalSchedule!A1562</f>
        <v>0</v>
      </c>
      <c r="C1564" s="170">
        <f>SubmittalSchedule!B1562</f>
        <v>0</v>
      </c>
      <c r="D1564" s="172">
        <v>0</v>
      </c>
      <c r="E1564" s="171" t="d">
        <f>SubmittalSchedule!C1562</f>
        <v>1899-12-30</v>
      </c>
      <c r="F1564" s="174" t="d">
        <f t="shared" si="62"/>
        <v>1900-01-13</v>
      </c>
      <c r="G1564" s="214" t="str">
        <f t="shared" ca="1" si="63"/>
        <v>Due</v>
      </c>
    </row>
    <row r="1565" spans="2:7" ht="30" customHeight="1" x14ac:dyDescent="0.35">
      <c r="B1565" s="169">
        <f>SubmittalSchedule!A1563</f>
        <v>0</v>
      </c>
      <c r="C1565" s="170">
        <f>SubmittalSchedule!B1563</f>
        <v>0</v>
      </c>
      <c r="D1565" s="172">
        <v>0</v>
      </c>
      <c r="E1565" s="171" t="d">
        <f>SubmittalSchedule!C1563</f>
        <v>1899-12-30</v>
      </c>
      <c r="F1565" s="174" t="d">
        <f t="shared" si="62"/>
        <v>1900-01-13</v>
      </c>
      <c r="G1565" s="214" t="str">
        <f t="shared" ca="1" si="63"/>
        <v>Due</v>
      </c>
    </row>
    <row r="1566" spans="2:7" ht="30" customHeight="1" x14ac:dyDescent="0.35">
      <c r="B1566" s="169">
        <f>SubmittalSchedule!A1564</f>
        <v>0</v>
      </c>
      <c r="C1566" s="170">
        <f>SubmittalSchedule!B1564</f>
        <v>0</v>
      </c>
      <c r="D1566" s="172">
        <v>0</v>
      </c>
      <c r="E1566" s="171" t="d">
        <f>SubmittalSchedule!C1564</f>
        <v>1899-12-30</v>
      </c>
      <c r="F1566" s="174" t="d">
        <f t="shared" si="62"/>
        <v>1900-01-13</v>
      </c>
      <c r="G1566" s="214" t="str">
        <f t="shared" ca="1" si="63"/>
        <v>Due</v>
      </c>
    </row>
    <row r="1567" spans="2:7" ht="30" customHeight="1" x14ac:dyDescent="0.35">
      <c r="B1567" s="169">
        <f>SubmittalSchedule!A1565</f>
        <v>0</v>
      </c>
      <c r="C1567" s="170">
        <f>SubmittalSchedule!B1565</f>
        <v>0</v>
      </c>
      <c r="D1567" s="172">
        <v>0</v>
      </c>
      <c r="E1567" s="171" t="d">
        <f>SubmittalSchedule!C1565</f>
        <v>1899-12-30</v>
      </c>
      <c r="F1567" s="174" t="d">
        <f t="shared" si="62"/>
        <v>1900-01-13</v>
      </c>
      <c r="G1567" s="214" t="str">
        <f t="shared" ca="1" si="63"/>
        <v>Due</v>
      </c>
    </row>
    <row r="1568" spans="2:7" ht="30" customHeight="1" x14ac:dyDescent="0.35">
      <c r="B1568" s="169">
        <f>SubmittalSchedule!A1566</f>
        <v>0</v>
      </c>
      <c r="C1568" s="170">
        <f>SubmittalSchedule!B1566</f>
        <v>0</v>
      </c>
      <c r="D1568" s="172">
        <v>0</v>
      </c>
      <c r="E1568" s="171" t="d">
        <f>SubmittalSchedule!C1566</f>
        <v>1899-12-30</v>
      </c>
      <c r="F1568" s="174" t="d">
        <f t="shared" si="62"/>
        <v>1900-01-13</v>
      </c>
      <c r="G1568" s="214" t="str">
        <f t="shared" ca="1" si="63"/>
        <v>Due</v>
      </c>
    </row>
    <row r="1569" spans="2:7" ht="30" customHeight="1" x14ac:dyDescent="0.35">
      <c r="B1569" s="169">
        <f>SubmittalSchedule!A1567</f>
        <v>0</v>
      </c>
      <c r="C1569" s="170">
        <f>SubmittalSchedule!B1567</f>
        <v>0</v>
      </c>
      <c r="D1569" s="172">
        <v>0</v>
      </c>
      <c r="E1569" s="171" t="d">
        <f>SubmittalSchedule!C1567</f>
        <v>1899-12-30</v>
      </c>
      <c r="F1569" s="174" t="d">
        <f t="shared" si="62"/>
        <v>1900-01-13</v>
      </c>
      <c r="G1569" s="214" t="str">
        <f t="shared" ca="1" si="63"/>
        <v>Due</v>
      </c>
    </row>
    <row r="1570" spans="2:7" ht="30" customHeight="1" x14ac:dyDescent="0.35">
      <c r="B1570" s="169">
        <f>SubmittalSchedule!A1568</f>
        <v>0</v>
      </c>
      <c r="C1570" s="170">
        <f>SubmittalSchedule!B1568</f>
        <v>0</v>
      </c>
      <c r="D1570" s="172">
        <v>0</v>
      </c>
      <c r="E1570" s="171" t="d">
        <f>SubmittalSchedule!C1568</f>
        <v>1899-12-30</v>
      </c>
      <c r="F1570" s="174" t="d">
        <f t="shared" si="62"/>
        <v>1900-01-13</v>
      </c>
      <c r="G1570" s="214" t="str">
        <f t="shared" ca="1" si="63"/>
        <v>Due</v>
      </c>
    </row>
    <row r="1571" spans="2:7" ht="30" customHeight="1" x14ac:dyDescent="0.35">
      <c r="B1571" s="169">
        <f>SubmittalSchedule!A1569</f>
        <v>0</v>
      </c>
      <c r="C1571" s="170">
        <f>SubmittalSchedule!B1569</f>
        <v>0</v>
      </c>
      <c r="D1571" s="172">
        <v>0</v>
      </c>
      <c r="E1571" s="171" t="d">
        <f>SubmittalSchedule!C1569</f>
        <v>1899-12-30</v>
      </c>
      <c r="F1571" s="174" t="d">
        <f t="shared" si="62"/>
        <v>1900-01-13</v>
      </c>
      <c r="G1571" s="214" t="str">
        <f t="shared" ca="1" si="63"/>
        <v>Due</v>
      </c>
    </row>
    <row r="1572" spans="2:7" ht="30" customHeight="1" x14ac:dyDescent="0.35">
      <c r="B1572" s="169">
        <f>SubmittalSchedule!A1570</f>
        <v>0</v>
      </c>
      <c r="C1572" s="170">
        <f>SubmittalSchedule!B1570</f>
        <v>0</v>
      </c>
      <c r="D1572" s="172">
        <v>0</v>
      </c>
      <c r="E1572" s="171" t="d">
        <f>SubmittalSchedule!C1570</f>
        <v>1899-12-30</v>
      </c>
      <c r="F1572" s="174" t="d">
        <f t="shared" si="62"/>
        <v>1900-01-13</v>
      </c>
      <c r="G1572" s="214" t="str">
        <f t="shared" ca="1" si="63"/>
        <v>Due</v>
      </c>
    </row>
    <row r="1573" spans="2:7" ht="30" customHeight="1" x14ac:dyDescent="0.35">
      <c r="B1573" s="169">
        <f>SubmittalSchedule!A1571</f>
        <v>0</v>
      </c>
      <c r="C1573" s="170">
        <f>SubmittalSchedule!B1571</f>
        <v>0</v>
      </c>
      <c r="D1573" s="172">
        <v>0</v>
      </c>
      <c r="E1573" s="171" t="d">
        <f>SubmittalSchedule!C1571</f>
        <v>1899-12-30</v>
      </c>
      <c r="F1573" s="174" t="d">
        <f t="shared" si="62"/>
        <v>1900-01-13</v>
      </c>
      <c r="G1573" s="214" t="str">
        <f t="shared" ca="1" si="63"/>
        <v>Due</v>
      </c>
    </row>
    <row r="1574" spans="2:7" ht="30" customHeight="1" x14ac:dyDescent="0.35">
      <c r="B1574" s="169">
        <f>SubmittalSchedule!A1572</f>
        <v>0</v>
      </c>
      <c r="C1574" s="170">
        <f>SubmittalSchedule!B1572</f>
        <v>0</v>
      </c>
      <c r="D1574" s="172">
        <v>0</v>
      </c>
      <c r="E1574" s="171" t="d">
        <f>SubmittalSchedule!C1572</f>
        <v>1899-12-30</v>
      </c>
      <c r="F1574" s="174" t="d">
        <f t="shared" si="62"/>
        <v>1900-01-13</v>
      </c>
      <c r="G1574" s="214" t="str">
        <f t="shared" ca="1" si="63"/>
        <v>Due</v>
      </c>
    </row>
    <row r="1575" spans="2:7" ht="30" customHeight="1" x14ac:dyDescent="0.35">
      <c r="B1575" s="169">
        <f>SubmittalSchedule!A1573</f>
        <v>0</v>
      </c>
      <c r="C1575" s="170">
        <f>SubmittalSchedule!B1573</f>
        <v>0</v>
      </c>
      <c r="D1575" s="172">
        <v>0</v>
      </c>
      <c r="E1575" s="171" t="d">
        <f>SubmittalSchedule!C1573</f>
        <v>1899-12-30</v>
      </c>
      <c r="F1575" s="174" t="d">
        <f t="shared" si="62"/>
        <v>1900-01-13</v>
      </c>
      <c r="G1575" s="214" t="str">
        <f t="shared" ca="1" si="63"/>
        <v>Due</v>
      </c>
    </row>
    <row r="1576" spans="2:7" ht="30" customHeight="1" x14ac:dyDescent="0.35">
      <c r="B1576" s="169">
        <f>SubmittalSchedule!A1574</f>
        <v>0</v>
      </c>
      <c r="C1576" s="170">
        <f>SubmittalSchedule!B1574</f>
        <v>0</v>
      </c>
      <c r="D1576" s="172">
        <v>0</v>
      </c>
      <c r="E1576" s="171" t="d">
        <f>SubmittalSchedule!C1574</f>
        <v>1899-12-30</v>
      </c>
      <c r="F1576" s="174" t="d">
        <f t="shared" si="62"/>
        <v>1900-01-13</v>
      </c>
      <c r="G1576" s="214" t="str">
        <f t="shared" ca="1" si="63"/>
        <v>Due</v>
      </c>
    </row>
    <row r="1577" spans="2:7" ht="30" customHeight="1" x14ac:dyDescent="0.35">
      <c r="B1577" s="169">
        <f>SubmittalSchedule!A1575</f>
        <v>0</v>
      </c>
      <c r="C1577" s="170">
        <f>SubmittalSchedule!B1575</f>
        <v>0</v>
      </c>
      <c r="D1577" s="172">
        <v>0</v>
      </c>
      <c r="E1577" s="171" t="d">
        <f>SubmittalSchedule!C1575</f>
        <v>1899-12-30</v>
      </c>
      <c r="F1577" s="174" t="d">
        <f t="shared" si="62"/>
        <v>1900-01-13</v>
      </c>
      <c r="G1577" s="214" t="str">
        <f t="shared" ca="1" si="63"/>
        <v>Due</v>
      </c>
    </row>
    <row r="1578" spans="2:7" ht="30" customHeight="1" x14ac:dyDescent="0.35">
      <c r="B1578" s="169">
        <f>SubmittalSchedule!A1576</f>
        <v>0</v>
      </c>
      <c r="C1578" s="170">
        <f>SubmittalSchedule!B1576</f>
        <v>0</v>
      </c>
      <c r="D1578" s="172">
        <v>0</v>
      </c>
      <c r="E1578" s="171" t="d">
        <f>SubmittalSchedule!C1576</f>
        <v>1899-12-30</v>
      </c>
      <c r="F1578" s="174" t="d">
        <f t="shared" si="62"/>
        <v>1900-01-13</v>
      </c>
      <c r="G1578" s="214" t="str">
        <f t="shared" ca="1" si="63"/>
        <v>Due</v>
      </c>
    </row>
    <row r="1579" spans="2:7" ht="30" customHeight="1" x14ac:dyDescent="0.35">
      <c r="B1579" s="169">
        <f>SubmittalSchedule!A1577</f>
        <v>0</v>
      </c>
      <c r="C1579" s="170">
        <f>SubmittalSchedule!B1577</f>
        <v>0</v>
      </c>
      <c r="D1579" s="172">
        <v>0</v>
      </c>
      <c r="E1579" s="171" t="d">
        <f>SubmittalSchedule!C1577</f>
        <v>1899-12-30</v>
      </c>
      <c r="F1579" s="174" t="d">
        <f t="shared" si="62"/>
        <v>1900-01-13</v>
      </c>
      <c r="G1579" s="214" t="str">
        <f t="shared" ca="1" si="63"/>
        <v>Due</v>
      </c>
    </row>
    <row r="1580" spans="2:7" ht="30" customHeight="1" x14ac:dyDescent="0.35">
      <c r="B1580" s="169">
        <f>SubmittalSchedule!A1578</f>
        <v>0</v>
      </c>
      <c r="C1580" s="170">
        <f>SubmittalSchedule!B1578</f>
        <v>0</v>
      </c>
      <c r="D1580" s="172">
        <v>0</v>
      </c>
      <c r="E1580" s="171" t="d">
        <f>SubmittalSchedule!C1578</f>
        <v>1899-12-30</v>
      </c>
      <c r="F1580" s="174" t="d">
        <f t="shared" si="62"/>
        <v>1900-01-13</v>
      </c>
      <c r="G1580" s="214" t="str">
        <f t="shared" ca="1" si="63"/>
        <v>Due</v>
      </c>
    </row>
    <row r="1581" spans="2:7" ht="30" customHeight="1" x14ac:dyDescent="0.35">
      <c r="B1581" s="169">
        <f>SubmittalSchedule!A1579</f>
        <v>0</v>
      </c>
      <c r="C1581" s="170">
        <f>SubmittalSchedule!B1579</f>
        <v>0</v>
      </c>
      <c r="D1581" s="172">
        <v>0</v>
      </c>
      <c r="E1581" s="171" t="d">
        <f>SubmittalSchedule!C1579</f>
        <v>1899-12-30</v>
      </c>
      <c r="F1581" s="174" t="d">
        <f t="shared" si="62"/>
        <v>1900-01-13</v>
      </c>
      <c r="G1581" s="214" t="str">
        <f t="shared" ca="1" si="63"/>
        <v>Due</v>
      </c>
    </row>
    <row r="1582" spans="2:7" ht="30" customHeight="1" x14ac:dyDescent="0.35">
      <c r="B1582" s="169">
        <f>SubmittalSchedule!A1580</f>
        <v>0</v>
      </c>
      <c r="C1582" s="170">
        <f>SubmittalSchedule!B1580</f>
        <v>0</v>
      </c>
      <c r="D1582" s="172">
        <v>0</v>
      </c>
      <c r="E1582" s="171" t="d">
        <f>SubmittalSchedule!C1580</f>
        <v>1899-12-30</v>
      </c>
      <c r="F1582" s="174" t="d">
        <f t="shared" si="62"/>
        <v>1900-01-13</v>
      </c>
      <c r="G1582" s="214" t="str">
        <f t="shared" ca="1" si="63"/>
        <v>Due</v>
      </c>
    </row>
    <row r="1583" spans="2:7" ht="30" customHeight="1" x14ac:dyDescent="0.35">
      <c r="B1583" s="169">
        <f>SubmittalSchedule!A1581</f>
        <v>0</v>
      </c>
      <c r="C1583" s="170">
        <f>SubmittalSchedule!B1581</f>
        <v>0</v>
      </c>
      <c r="D1583" s="172">
        <v>0</v>
      </c>
      <c r="E1583" s="171" t="d">
        <f>SubmittalSchedule!C1581</f>
        <v>1899-12-30</v>
      </c>
      <c r="F1583" s="174" t="d">
        <f t="shared" si="62"/>
        <v>1900-01-13</v>
      </c>
      <c r="G1583" s="214" t="str">
        <f t="shared" ca="1" si="63"/>
        <v>Due</v>
      </c>
    </row>
    <row r="1584" spans="2:7" ht="30" customHeight="1" x14ac:dyDescent="0.35">
      <c r="B1584" s="169">
        <f>SubmittalSchedule!A1582</f>
        <v>0</v>
      </c>
      <c r="C1584" s="170">
        <f>SubmittalSchedule!B1582</f>
        <v>0</v>
      </c>
      <c r="D1584" s="172">
        <v>0</v>
      </c>
      <c r="E1584" s="171" t="d">
        <f>SubmittalSchedule!C1582</f>
        <v>1899-12-30</v>
      </c>
      <c r="F1584" s="174" t="d">
        <f t="shared" si="62"/>
        <v>1900-01-13</v>
      </c>
      <c r="G1584" s="214" t="str">
        <f t="shared" ca="1" si="63"/>
        <v>Due</v>
      </c>
    </row>
    <row r="1585" spans="2:7" ht="30" customHeight="1" x14ac:dyDescent="0.35">
      <c r="B1585" s="169">
        <f>SubmittalSchedule!A1583</f>
        <v>0</v>
      </c>
      <c r="C1585" s="170">
        <f>SubmittalSchedule!B1583</f>
        <v>0</v>
      </c>
      <c r="D1585" s="172">
        <v>0</v>
      </c>
      <c r="E1585" s="171" t="d">
        <f>SubmittalSchedule!C1583</f>
        <v>1899-12-30</v>
      </c>
      <c r="F1585" s="174" t="d">
        <f t="shared" si="62"/>
        <v>1900-01-13</v>
      </c>
      <c r="G1585" s="214" t="str">
        <f t="shared" ca="1" si="63"/>
        <v>Due</v>
      </c>
    </row>
    <row r="1586" spans="2:7" ht="30" customHeight="1" x14ac:dyDescent="0.35">
      <c r="B1586" s="169">
        <f>SubmittalSchedule!A1584</f>
        <v>0</v>
      </c>
      <c r="C1586" s="170">
        <f>SubmittalSchedule!B1584</f>
        <v>0</v>
      </c>
      <c r="D1586" s="172">
        <v>0</v>
      </c>
      <c r="E1586" s="171" t="d">
        <f>SubmittalSchedule!C1584</f>
        <v>1899-12-30</v>
      </c>
      <c r="F1586" s="174" t="d">
        <f t="shared" ref="F1586:F1649" si="64">E1586+14</f>
        <v>1900-01-13</v>
      </c>
      <c r="G1586" s="214" t="str">
        <f t="shared" ca="1" si="63"/>
        <v>Due</v>
      </c>
    </row>
    <row r="1587" spans="2:7" ht="30" customHeight="1" x14ac:dyDescent="0.35">
      <c r="B1587" s="169">
        <f>SubmittalSchedule!A1585</f>
        <v>0</v>
      </c>
      <c r="C1587" s="170">
        <f>SubmittalSchedule!B1585</f>
        <v>0</v>
      </c>
      <c r="D1587" s="172">
        <v>0</v>
      </c>
      <c r="E1587" s="171" t="d">
        <f>SubmittalSchedule!C1585</f>
        <v>1899-12-30</v>
      </c>
      <c r="F1587" s="174" t="d">
        <f t="shared" si="64"/>
        <v>1900-01-13</v>
      </c>
      <c r="G1587" s="214" t="str">
        <f t="shared" ca="1" si="63"/>
        <v>Due</v>
      </c>
    </row>
    <row r="1588" spans="2:7" ht="30" customHeight="1" x14ac:dyDescent="0.35">
      <c r="B1588" s="169">
        <f>SubmittalSchedule!A1586</f>
        <v>0</v>
      </c>
      <c r="C1588" s="170">
        <f>SubmittalSchedule!B1586</f>
        <v>0</v>
      </c>
      <c r="D1588" s="172">
        <v>0</v>
      </c>
      <c r="E1588" s="171" t="d">
        <f>SubmittalSchedule!C1586</f>
        <v>1899-12-30</v>
      </c>
      <c r="F1588" s="174" t="d">
        <f t="shared" si="64"/>
        <v>1900-01-13</v>
      </c>
      <c r="G1588" s="214" t="str">
        <f t="shared" ca="1" si="63"/>
        <v>Due</v>
      </c>
    </row>
    <row r="1589" spans="2:7" ht="30" customHeight="1" x14ac:dyDescent="0.35">
      <c r="B1589" s="169">
        <f>SubmittalSchedule!A1587</f>
        <v>0</v>
      </c>
      <c r="C1589" s="170">
        <f>SubmittalSchedule!B1587</f>
        <v>0</v>
      </c>
      <c r="D1589" s="172">
        <v>0</v>
      </c>
      <c r="E1589" s="171" t="d">
        <f>SubmittalSchedule!C1587</f>
        <v>1899-12-30</v>
      </c>
      <c r="F1589" s="174" t="d">
        <f t="shared" si="64"/>
        <v>1900-01-13</v>
      </c>
      <c r="G1589" s="214" t="str">
        <f t="shared" ca="1" si="63"/>
        <v>Due</v>
      </c>
    </row>
    <row r="1590" spans="2:7" ht="30" customHeight="1" x14ac:dyDescent="0.35">
      <c r="B1590" s="169">
        <f>SubmittalSchedule!A1588</f>
        <v>0</v>
      </c>
      <c r="C1590" s="170">
        <f>SubmittalSchedule!B1588</f>
        <v>0</v>
      </c>
      <c r="D1590" s="172">
        <v>0</v>
      </c>
      <c r="E1590" s="171" t="d">
        <f>SubmittalSchedule!C1588</f>
        <v>1899-12-30</v>
      </c>
      <c r="F1590" s="174" t="d">
        <f t="shared" si="64"/>
        <v>1900-01-13</v>
      </c>
      <c r="G1590" s="214" t="str">
        <f t="shared" ca="1" si="63"/>
        <v>Due</v>
      </c>
    </row>
    <row r="1591" spans="2:7" ht="30" customHeight="1" x14ac:dyDescent="0.35">
      <c r="B1591" s="169">
        <f>SubmittalSchedule!A1589</f>
        <v>0</v>
      </c>
      <c r="C1591" s="170">
        <f>SubmittalSchedule!B1589</f>
        <v>0</v>
      </c>
      <c r="D1591" s="172">
        <v>0</v>
      </c>
      <c r="E1591" s="171" t="d">
        <f>SubmittalSchedule!C1589</f>
        <v>1899-12-30</v>
      </c>
      <c r="F1591" s="174" t="d">
        <f t="shared" si="64"/>
        <v>1900-01-13</v>
      </c>
      <c r="G1591" s="214" t="str">
        <f t="shared" ca="1" si="63"/>
        <v>Due</v>
      </c>
    </row>
    <row r="1592" spans="2:7" ht="30" customHeight="1" x14ac:dyDescent="0.35">
      <c r="B1592" s="169">
        <f>SubmittalSchedule!A1590</f>
        <v>0</v>
      </c>
      <c r="C1592" s="170">
        <f>SubmittalSchedule!B1590</f>
        <v>0</v>
      </c>
      <c r="D1592" s="172">
        <v>0</v>
      </c>
      <c r="E1592" s="171" t="d">
        <f>SubmittalSchedule!C1590</f>
        <v>1899-12-30</v>
      </c>
      <c r="F1592" s="174" t="d">
        <f t="shared" si="64"/>
        <v>1900-01-13</v>
      </c>
      <c r="G1592" s="214" t="str">
        <f t="shared" ca="1" si="63"/>
        <v>Due</v>
      </c>
    </row>
    <row r="1593" spans="2:7" ht="30" customHeight="1" x14ac:dyDescent="0.35">
      <c r="B1593" s="169">
        <f>SubmittalSchedule!A1591</f>
        <v>0</v>
      </c>
      <c r="C1593" s="170">
        <f>SubmittalSchedule!B1591</f>
        <v>0</v>
      </c>
      <c r="D1593" s="172">
        <v>0</v>
      </c>
      <c r="E1593" s="171" t="d">
        <f>SubmittalSchedule!C1591</f>
        <v>1899-12-30</v>
      </c>
      <c r="F1593" s="174" t="d">
        <f t="shared" si="64"/>
        <v>1900-01-13</v>
      </c>
      <c r="G1593" s="214" t="str">
        <f t="shared" ca="1" si="63"/>
        <v>Due</v>
      </c>
    </row>
    <row r="1594" spans="2:7" ht="30" customHeight="1" x14ac:dyDescent="0.35">
      <c r="B1594" s="169">
        <f>SubmittalSchedule!A1592</f>
        <v>0</v>
      </c>
      <c r="C1594" s="170">
        <f>SubmittalSchedule!B1592</f>
        <v>0</v>
      </c>
      <c r="D1594" s="172">
        <v>0</v>
      </c>
      <c r="E1594" s="171" t="d">
        <f>SubmittalSchedule!C1592</f>
        <v>1899-12-30</v>
      </c>
      <c r="F1594" s="174" t="d">
        <f t="shared" si="64"/>
        <v>1900-01-13</v>
      </c>
      <c r="G1594" s="214" t="str">
        <f t="shared" ca="1" si="63"/>
        <v>Due</v>
      </c>
    </row>
    <row r="1595" spans="2:7" ht="30" customHeight="1" x14ac:dyDescent="0.35">
      <c r="B1595" s="169">
        <f>SubmittalSchedule!A1593</f>
        <v>0</v>
      </c>
      <c r="C1595" s="170">
        <f>SubmittalSchedule!B1593</f>
        <v>0</v>
      </c>
      <c r="D1595" s="172">
        <v>0</v>
      </c>
      <c r="E1595" s="171" t="d">
        <f>SubmittalSchedule!C1593</f>
        <v>1899-12-30</v>
      </c>
      <c r="F1595" s="174" t="d">
        <f t="shared" si="64"/>
        <v>1900-01-13</v>
      </c>
      <c r="G1595" s="214" t="str">
        <f t="shared" ca="1" si="63"/>
        <v>Due</v>
      </c>
    </row>
    <row r="1596" spans="2:7" ht="30" customHeight="1" x14ac:dyDescent="0.35">
      <c r="B1596" s="169">
        <f>SubmittalSchedule!A1594</f>
        <v>0</v>
      </c>
      <c r="C1596" s="170">
        <f>SubmittalSchedule!B1594</f>
        <v>0</v>
      </c>
      <c r="D1596" s="172">
        <v>0</v>
      </c>
      <c r="E1596" s="171" t="d">
        <f>SubmittalSchedule!C1594</f>
        <v>1899-12-30</v>
      </c>
      <c r="F1596" s="174" t="d">
        <f t="shared" si="64"/>
        <v>1900-01-13</v>
      </c>
      <c r="G1596" s="214" t="str">
        <f t="shared" ca="1" si="63"/>
        <v>Due</v>
      </c>
    </row>
    <row r="1597" spans="2:7" ht="30" customHeight="1" x14ac:dyDescent="0.35">
      <c r="B1597" s="169">
        <f>SubmittalSchedule!A1595</f>
        <v>0</v>
      </c>
      <c r="C1597" s="170">
        <f>SubmittalSchedule!B1595</f>
        <v>0</v>
      </c>
      <c r="D1597" s="172">
        <v>0</v>
      </c>
      <c r="E1597" s="171" t="d">
        <f>SubmittalSchedule!C1595</f>
        <v>1899-12-30</v>
      </c>
      <c r="F1597" s="174" t="d">
        <f t="shared" si="64"/>
        <v>1900-01-13</v>
      </c>
      <c r="G1597" s="214" t="str">
        <f t="shared" ca="1" si="63"/>
        <v>Due</v>
      </c>
    </row>
    <row r="1598" spans="2:7" ht="30" customHeight="1" x14ac:dyDescent="0.35">
      <c r="B1598" s="169">
        <f>SubmittalSchedule!A1596</f>
        <v>0</v>
      </c>
      <c r="C1598" s="170">
        <f>SubmittalSchedule!B1596</f>
        <v>0</v>
      </c>
      <c r="D1598" s="172">
        <v>0</v>
      </c>
      <c r="E1598" s="171" t="d">
        <f>SubmittalSchedule!C1596</f>
        <v>1899-12-30</v>
      </c>
      <c r="F1598" s="174" t="d">
        <f t="shared" si="64"/>
        <v>1900-01-13</v>
      </c>
      <c r="G1598" s="214" t="str">
        <f t="shared" ca="1" si="63"/>
        <v>Due</v>
      </c>
    </row>
    <row r="1599" spans="2:7" ht="30" customHeight="1" x14ac:dyDescent="0.35">
      <c r="B1599" s="169">
        <f>SubmittalSchedule!A1597</f>
        <v>0</v>
      </c>
      <c r="C1599" s="170">
        <f>SubmittalSchedule!B1597</f>
        <v>0</v>
      </c>
      <c r="D1599" s="172">
        <v>0</v>
      </c>
      <c r="E1599" s="171" t="d">
        <f>SubmittalSchedule!C1597</f>
        <v>1899-12-30</v>
      </c>
      <c r="F1599" s="174" t="d">
        <f t="shared" si="64"/>
        <v>1900-01-13</v>
      </c>
      <c r="G1599" s="214" t="str">
        <f t="shared" ca="1" si="63"/>
        <v>Due</v>
      </c>
    </row>
    <row r="1600" spans="2:7" ht="30" customHeight="1" x14ac:dyDescent="0.35">
      <c r="B1600" s="169">
        <f>SubmittalSchedule!A1598</f>
        <v>0</v>
      </c>
      <c r="C1600" s="170">
        <f>SubmittalSchedule!B1598</f>
        <v>0</v>
      </c>
      <c r="D1600" s="172">
        <v>0</v>
      </c>
      <c r="E1600" s="171" t="d">
        <f>SubmittalSchedule!C1598</f>
        <v>1899-12-30</v>
      </c>
      <c r="F1600" s="174" t="d">
        <f t="shared" si="64"/>
        <v>1900-01-13</v>
      </c>
      <c r="G1600" s="214" t="str">
        <f t="shared" ca="1" si="63"/>
        <v>Due</v>
      </c>
    </row>
    <row r="1601" spans="2:7" ht="30" customHeight="1" x14ac:dyDescent="0.35">
      <c r="B1601" s="169">
        <f>SubmittalSchedule!A1599</f>
        <v>0</v>
      </c>
      <c r="C1601" s="170">
        <f>SubmittalSchedule!B1599</f>
        <v>0</v>
      </c>
      <c r="D1601" s="172">
        <v>0</v>
      </c>
      <c r="E1601" s="171" t="d">
        <f>SubmittalSchedule!C1599</f>
        <v>1899-12-30</v>
      </c>
      <c r="F1601" s="174" t="d">
        <f t="shared" si="64"/>
        <v>1900-01-13</v>
      </c>
      <c r="G1601" s="214" t="str">
        <f t="shared" ca="1" si="63"/>
        <v>Due</v>
      </c>
    </row>
    <row r="1602" spans="2:7" ht="30" customHeight="1" x14ac:dyDescent="0.35">
      <c r="B1602" s="169">
        <f>SubmittalSchedule!A1600</f>
        <v>0</v>
      </c>
      <c r="C1602" s="170">
        <f>SubmittalSchedule!B1600</f>
        <v>0</v>
      </c>
      <c r="D1602" s="172">
        <v>0</v>
      </c>
      <c r="E1602" s="171" t="d">
        <f>SubmittalSchedule!C1600</f>
        <v>1899-12-30</v>
      </c>
      <c r="F1602" s="174" t="d">
        <f t="shared" si="64"/>
        <v>1900-01-13</v>
      </c>
      <c r="G1602" s="214" t="str">
        <f t="shared" ca="1" si="63"/>
        <v>Due</v>
      </c>
    </row>
    <row r="1603" spans="2:7" ht="30" customHeight="1" x14ac:dyDescent="0.35">
      <c r="B1603" s="169">
        <f>SubmittalSchedule!A1601</f>
        <v>0</v>
      </c>
      <c r="C1603" s="170">
        <f>SubmittalSchedule!B1601</f>
        <v>0</v>
      </c>
      <c r="D1603" s="172">
        <v>0</v>
      </c>
      <c r="E1603" s="171" t="d">
        <f>SubmittalSchedule!C1601</f>
        <v>1899-12-30</v>
      </c>
      <c r="F1603" s="174" t="d">
        <f t="shared" si="64"/>
        <v>1900-01-13</v>
      </c>
      <c r="G1603" s="214" t="str">
        <f t="shared" ca="1" si="63"/>
        <v>Due</v>
      </c>
    </row>
    <row r="1604" spans="2:7" ht="30" customHeight="1" x14ac:dyDescent="0.35">
      <c r="B1604" s="169">
        <f>SubmittalSchedule!A1602</f>
        <v>0</v>
      </c>
      <c r="C1604" s="170">
        <f>SubmittalSchedule!B1602</f>
        <v>0</v>
      </c>
      <c r="D1604" s="172">
        <v>0</v>
      </c>
      <c r="E1604" s="171" t="d">
        <f>SubmittalSchedule!C1602</f>
        <v>1899-12-30</v>
      </c>
      <c r="F1604" s="174" t="d">
        <f t="shared" si="64"/>
        <v>1900-01-13</v>
      </c>
      <c r="G1604" s="214" t="str">
        <f t="shared" ca="1" si="63"/>
        <v>Due</v>
      </c>
    </row>
    <row r="1605" spans="2:7" ht="30" customHeight="1" x14ac:dyDescent="0.35">
      <c r="B1605" s="169">
        <f>SubmittalSchedule!A1603</f>
        <v>0</v>
      </c>
      <c r="C1605" s="170">
        <f>SubmittalSchedule!B1603</f>
        <v>0</v>
      </c>
      <c r="D1605" s="172">
        <v>0</v>
      </c>
      <c r="E1605" s="171" t="d">
        <f>SubmittalSchedule!C1603</f>
        <v>1899-12-30</v>
      </c>
      <c r="F1605" s="174" t="d">
        <f t="shared" si="64"/>
        <v>1900-01-13</v>
      </c>
      <c r="G1605" s="214" t="str">
        <f t="shared" ca="1" si="63"/>
        <v>Due</v>
      </c>
    </row>
    <row r="1606" spans="2:7" ht="30" customHeight="1" x14ac:dyDescent="0.35">
      <c r="B1606" s="169">
        <f>SubmittalSchedule!A1604</f>
        <v>0</v>
      </c>
      <c r="C1606" s="170">
        <f>SubmittalSchedule!B1604</f>
        <v>0</v>
      </c>
      <c r="D1606" s="172">
        <v>0</v>
      </c>
      <c r="E1606" s="171" t="d">
        <f>SubmittalSchedule!C1604</f>
        <v>1899-12-30</v>
      </c>
      <c r="F1606" s="174" t="d">
        <f t="shared" si="64"/>
        <v>1900-01-13</v>
      </c>
      <c r="G1606" s="214" t="str">
        <f t="shared" ca="1" si="63"/>
        <v>Due</v>
      </c>
    </row>
    <row r="1607" spans="2:7" ht="30" customHeight="1" x14ac:dyDescent="0.35">
      <c r="B1607" s="169">
        <f>SubmittalSchedule!A1605</f>
        <v>0</v>
      </c>
      <c r="C1607" s="170">
        <f>SubmittalSchedule!B1605</f>
        <v>0</v>
      </c>
      <c r="D1607" s="172">
        <v>0</v>
      </c>
      <c r="E1607" s="171" t="d">
        <f>SubmittalSchedule!C1605</f>
        <v>1899-12-30</v>
      </c>
      <c r="F1607" s="174" t="d">
        <f t="shared" si="64"/>
        <v>1900-01-13</v>
      </c>
      <c r="G1607" s="214" t="str">
        <f t="shared" ca="1" si="63"/>
        <v>Due</v>
      </c>
    </row>
    <row r="1608" spans="2:7" ht="30" customHeight="1" x14ac:dyDescent="0.35">
      <c r="B1608" s="169">
        <f>SubmittalSchedule!A1606</f>
        <v>0</v>
      </c>
      <c r="C1608" s="170">
        <f>SubmittalSchedule!B1606</f>
        <v>0</v>
      </c>
      <c r="D1608" s="172">
        <v>0</v>
      </c>
      <c r="E1608" s="171" t="d">
        <f>SubmittalSchedule!C1606</f>
        <v>1899-12-30</v>
      </c>
      <c r="F1608" s="174" t="d">
        <f t="shared" si="64"/>
        <v>1900-01-13</v>
      </c>
      <c r="G1608" s="214" t="str">
        <f t="shared" ca="1" si="63"/>
        <v>Due</v>
      </c>
    </row>
    <row r="1609" spans="2:7" ht="30" customHeight="1" x14ac:dyDescent="0.35">
      <c r="B1609" s="169">
        <f>SubmittalSchedule!A1607</f>
        <v>0</v>
      </c>
      <c r="C1609" s="170">
        <f>SubmittalSchedule!B1607</f>
        <v>0</v>
      </c>
      <c r="D1609" s="172">
        <v>0</v>
      </c>
      <c r="E1609" s="171" t="d">
        <f>SubmittalSchedule!C1607</f>
        <v>1899-12-30</v>
      </c>
      <c r="F1609" s="174" t="d">
        <f t="shared" si="64"/>
        <v>1900-01-13</v>
      </c>
      <c r="G1609" s="214" t="str">
        <f t="shared" ref="G1609:G1672" ca="1" si="65">IF(E1609 &lt;= TODAY(), "Due", "Not Due")</f>
        <v>Due</v>
      </c>
    </row>
    <row r="1610" spans="2:7" ht="30" customHeight="1" x14ac:dyDescent="0.35">
      <c r="B1610" s="169">
        <f>SubmittalSchedule!A1608</f>
        <v>0</v>
      </c>
      <c r="C1610" s="170">
        <f>SubmittalSchedule!B1608</f>
        <v>0</v>
      </c>
      <c r="D1610" s="172">
        <v>0</v>
      </c>
      <c r="E1610" s="171" t="d">
        <f>SubmittalSchedule!C1608</f>
        <v>1899-12-30</v>
      </c>
      <c r="F1610" s="174" t="d">
        <f t="shared" si="64"/>
        <v>1900-01-13</v>
      </c>
      <c r="G1610" s="214" t="str">
        <f t="shared" ca="1" si="65"/>
        <v>Due</v>
      </c>
    </row>
    <row r="1611" spans="2:7" ht="30" customHeight="1" x14ac:dyDescent="0.35">
      <c r="B1611" s="169">
        <f>SubmittalSchedule!A1609</f>
        <v>0</v>
      </c>
      <c r="C1611" s="170">
        <f>SubmittalSchedule!B1609</f>
        <v>0</v>
      </c>
      <c r="D1611" s="172">
        <v>0</v>
      </c>
      <c r="E1611" s="171" t="d">
        <f>SubmittalSchedule!C1609</f>
        <v>1899-12-30</v>
      </c>
      <c r="F1611" s="174" t="d">
        <f t="shared" si="64"/>
        <v>1900-01-13</v>
      </c>
      <c r="G1611" s="214" t="str">
        <f t="shared" ca="1" si="65"/>
        <v>Due</v>
      </c>
    </row>
    <row r="1612" spans="2:7" ht="30" customHeight="1" x14ac:dyDescent="0.35">
      <c r="B1612" s="169">
        <f>SubmittalSchedule!A1610</f>
        <v>0</v>
      </c>
      <c r="C1612" s="170">
        <f>SubmittalSchedule!B1610</f>
        <v>0</v>
      </c>
      <c r="D1612" s="172">
        <v>0</v>
      </c>
      <c r="E1612" s="171" t="d">
        <f>SubmittalSchedule!C1610</f>
        <v>1899-12-30</v>
      </c>
      <c r="F1612" s="174" t="d">
        <f t="shared" si="64"/>
        <v>1900-01-13</v>
      </c>
      <c r="G1612" s="214" t="str">
        <f t="shared" ca="1" si="65"/>
        <v>Due</v>
      </c>
    </row>
    <row r="1613" spans="2:7" ht="30" customHeight="1" x14ac:dyDescent="0.35">
      <c r="B1613" s="169">
        <f>SubmittalSchedule!A1611</f>
        <v>0</v>
      </c>
      <c r="C1613" s="170">
        <f>SubmittalSchedule!B1611</f>
        <v>0</v>
      </c>
      <c r="D1613" s="172">
        <v>0</v>
      </c>
      <c r="E1613" s="171" t="d">
        <f>SubmittalSchedule!C1611</f>
        <v>1899-12-30</v>
      </c>
      <c r="F1613" s="174" t="d">
        <f t="shared" si="64"/>
        <v>1900-01-13</v>
      </c>
      <c r="G1613" s="214" t="str">
        <f t="shared" ca="1" si="65"/>
        <v>Due</v>
      </c>
    </row>
    <row r="1614" spans="2:7" ht="30" customHeight="1" x14ac:dyDescent="0.35">
      <c r="B1614" s="169">
        <f>SubmittalSchedule!A1612</f>
        <v>0</v>
      </c>
      <c r="C1614" s="170">
        <f>SubmittalSchedule!B1612</f>
        <v>0</v>
      </c>
      <c r="D1614" s="172">
        <v>0</v>
      </c>
      <c r="E1614" s="171" t="d">
        <f>SubmittalSchedule!C1612</f>
        <v>1899-12-30</v>
      </c>
      <c r="F1614" s="174" t="d">
        <f t="shared" si="64"/>
        <v>1900-01-13</v>
      </c>
      <c r="G1614" s="214" t="str">
        <f t="shared" ca="1" si="65"/>
        <v>Due</v>
      </c>
    </row>
    <row r="1615" spans="2:7" ht="30" customHeight="1" x14ac:dyDescent="0.35">
      <c r="B1615" s="169">
        <f>SubmittalSchedule!A1613</f>
        <v>0</v>
      </c>
      <c r="C1615" s="170">
        <f>SubmittalSchedule!B1613</f>
        <v>0</v>
      </c>
      <c r="D1615" s="172">
        <v>0</v>
      </c>
      <c r="E1615" s="171" t="d">
        <f>SubmittalSchedule!C1613</f>
        <v>1899-12-30</v>
      </c>
      <c r="F1615" s="174" t="d">
        <f t="shared" si="64"/>
        <v>1900-01-13</v>
      </c>
      <c r="G1615" s="214" t="str">
        <f t="shared" ca="1" si="65"/>
        <v>Due</v>
      </c>
    </row>
    <row r="1616" spans="2:7" ht="30" customHeight="1" x14ac:dyDescent="0.35">
      <c r="B1616" s="169">
        <f>SubmittalSchedule!A1614</f>
        <v>0</v>
      </c>
      <c r="C1616" s="170">
        <f>SubmittalSchedule!B1614</f>
        <v>0</v>
      </c>
      <c r="D1616" s="172">
        <v>0</v>
      </c>
      <c r="E1616" s="171" t="d">
        <f>SubmittalSchedule!C1614</f>
        <v>1899-12-30</v>
      </c>
      <c r="F1616" s="174" t="d">
        <f t="shared" si="64"/>
        <v>1900-01-13</v>
      </c>
      <c r="G1616" s="214" t="str">
        <f t="shared" ca="1" si="65"/>
        <v>Due</v>
      </c>
    </row>
    <row r="1617" spans="2:7" ht="30" customHeight="1" x14ac:dyDescent="0.35">
      <c r="B1617" s="169">
        <f>SubmittalSchedule!A1615</f>
        <v>0</v>
      </c>
      <c r="C1617" s="170">
        <f>SubmittalSchedule!B1615</f>
        <v>0</v>
      </c>
      <c r="D1617" s="172">
        <v>0</v>
      </c>
      <c r="E1617" s="171" t="d">
        <f>SubmittalSchedule!C1615</f>
        <v>1899-12-30</v>
      </c>
      <c r="F1617" s="174" t="d">
        <f t="shared" si="64"/>
        <v>1900-01-13</v>
      </c>
      <c r="G1617" s="214" t="str">
        <f t="shared" ca="1" si="65"/>
        <v>Due</v>
      </c>
    </row>
    <row r="1618" spans="2:7" ht="30" customHeight="1" x14ac:dyDescent="0.35">
      <c r="B1618" s="169">
        <f>SubmittalSchedule!A1616</f>
        <v>0</v>
      </c>
      <c r="C1618" s="170">
        <f>SubmittalSchedule!B1616</f>
        <v>0</v>
      </c>
      <c r="D1618" s="172">
        <v>0</v>
      </c>
      <c r="E1618" s="171" t="d">
        <f>SubmittalSchedule!C1616</f>
        <v>1899-12-30</v>
      </c>
      <c r="F1618" s="174" t="d">
        <f t="shared" si="64"/>
        <v>1900-01-13</v>
      </c>
      <c r="G1618" s="214" t="str">
        <f t="shared" ca="1" si="65"/>
        <v>Due</v>
      </c>
    </row>
    <row r="1619" spans="2:7" ht="30" customHeight="1" x14ac:dyDescent="0.35">
      <c r="B1619" s="169">
        <f>SubmittalSchedule!A1617</f>
        <v>0</v>
      </c>
      <c r="C1619" s="170">
        <f>SubmittalSchedule!B1617</f>
        <v>0</v>
      </c>
      <c r="D1619" s="172">
        <v>0</v>
      </c>
      <c r="E1619" s="171" t="d">
        <f>SubmittalSchedule!C1617</f>
        <v>1899-12-30</v>
      </c>
      <c r="F1619" s="174" t="d">
        <f t="shared" si="64"/>
        <v>1900-01-13</v>
      </c>
      <c r="G1619" s="214" t="str">
        <f t="shared" ca="1" si="65"/>
        <v>Due</v>
      </c>
    </row>
    <row r="1620" spans="2:7" ht="30" customHeight="1" x14ac:dyDescent="0.35">
      <c r="B1620" s="169">
        <f>SubmittalSchedule!A1618</f>
        <v>0</v>
      </c>
      <c r="C1620" s="170">
        <f>SubmittalSchedule!B1618</f>
        <v>0</v>
      </c>
      <c r="D1620" s="172">
        <v>0</v>
      </c>
      <c r="E1620" s="171" t="d">
        <f>SubmittalSchedule!C1618</f>
        <v>1899-12-30</v>
      </c>
      <c r="F1620" s="174" t="d">
        <f t="shared" si="64"/>
        <v>1900-01-13</v>
      </c>
      <c r="G1620" s="214" t="str">
        <f t="shared" ca="1" si="65"/>
        <v>Due</v>
      </c>
    </row>
    <row r="1621" spans="2:7" ht="30" customHeight="1" x14ac:dyDescent="0.35">
      <c r="B1621" s="169">
        <f>SubmittalSchedule!A1619</f>
        <v>0</v>
      </c>
      <c r="C1621" s="170">
        <f>SubmittalSchedule!B1619</f>
        <v>0</v>
      </c>
      <c r="D1621" s="172">
        <v>0</v>
      </c>
      <c r="E1621" s="171" t="d">
        <f>SubmittalSchedule!C1619</f>
        <v>1899-12-30</v>
      </c>
      <c r="F1621" s="174" t="d">
        <f t="shared" si="64"/>
        <v>1900-01-13</v>
      </c>
      <c r="G1621" s="214" t="str">
        <f t="shared" ca="1" si="65"/>
        <v>Due</v>
      </c>
    </row>
    <row r="1622" spans="2:7" ht="30" customHeight="1" x14ac:dyDescent="0.35">
      <c r="B1622" s="169">
        <f>SubmittalSchedule!A1620</f>
        <v>0</v>
      </c>
      <c r="C1622" s="170">
        <f>SubmittalSchedule!B1620</f>
        <v>0</v>
      </c>
      <c r="D1622" s="172">
        <v>0</v>
      </c>
      <c r="E1622" s="171" t="d">
        <f>SubmittalSchedule!C1620</f>
        <v>1899-12-30</v>
      </c>
      <c r="F1622" s="174" t="d">
        <f t="shared" si="64"/>
        <v>1900-01-13</v>
      </c>
      <c r="G1622" s="214" t="str">
        <f t="shared" ca="1" si="65"/>
        <v>Due</v>
      </c>
    </row>
    <row r="1623" spans="2:7" ht="30" customHeight="1" x14ac:dyDescent="0.35">
      <c r="B1623" s="169">
        <f>SubmittalSchedule!A1621</f>
        <v>0</v>
      </c>
      <c r="C1623" s="170">
        <f>SubmittalSchedule!B1621</f>
        <v>0</v>
      </c>
      <c r="D1623" s="172">
        <v>0</v>
      </c>
      <c r="E1623" s="171" t="d">
        <f>SubmittalSchedule!C1621</f>
        <v>1899-12-30</v>
      </c>
      <c r="F1623" s="174" t="d">
        <f t="shared" si="64"/>
        <v>1900-01-13</v>
      </c>
      <c r="G1623" s="214" t="str">
        <f t="shared" ca="1" si="65"/>
        <v>Due</v>
      </c>
    </row>
    <row r="1624" spans="2:7" ht="30" customHeight="1" x14ac:dyDescent="0.35">
      <c r="B1624" s="169">
        <f>SubmittalSchedule!A1622</f>
        <v>0</v>
      </c>
      <c r="C1624" s="170">
        <f>SubmittalSchedule!B1622</f>
        <v>0</v>
      </c>
      <c r="D1624" s="172">
        <v>0</v>
      </c>
      <c r="E1624" s="171" t="d">
        <f>SubmittalSchedule!C1622</f>
        <v>1899-12-30</v>
      </c>
      <c r="F1624" s="174" t="d">
        <f t="shared" si="64"/>
        <v>1900-01-13</v>
      </c>
      <c r="G1624" s="214" t="str">
        <f t="shared" ca="1" si="65"/>
        <v>Due</v>
      </c>
    </row>
    <row r="1625" spans="2:7" ht="30" customHeight="1" x14ac:dyDescent="0.35">
      <c r="B1625" s="169">
        <f>SubmittalSchedule!A1623</f>
        <v>0</v>
      </c>
      <c r="C1625" s="170">
        <f>SubmittalSchedule!B1623</f>
        <v>0</v>
      </c>
      <c r="D1625" s="172">
        <v>0</v>
      </c>
      <c r="E1625" s="171" t="d">
        <f>SubmittalSchedule!C1623</f>
        <v>1899-12-30</v>
      </c>
      <c r="F1625" s="174" t="d">
        <f t="shared" si="64"/>
        <v>1900-01-13</v>
      </c>
      <c r="G1625" s="214" t="str">
        <f t="shared" ca="1" si="65"/>
        <v>Due</v>
      </c>
    </row>
    <row r="1626" spans="2:7" ht="30" customHeight="1" x14ac:dyDescent="0.35">
      <c r="B1626" s="169">
        <f>SubmittalSchedule!A1624</f>
        <v>0</v>
      </c>
      <c r="C1626" s="170">
        <f>SubmittalSchedule!B1624</f>
        <v>0</v>
      </c>
      <c r="D1626" s="172">
        <v>0</v>
      </c>
      <c r="E1626" s="171" t="d">
        <f>SubmittalSchedule!C1624</f>
        <v>1899-12-30</v>
      </c>
      <c r="F1626" s="174" t="d">
        <f t="shared" si="64"/>
        <v>1900-01-13</v>
      </c>
      <c r="G1626" s="214" t="str">
        <f t="shared" ca="1" si="65"/>
        <v>Due</v>
      </c>
    </row>
    <row r="1627" spans="2:7" ht="30" customHeight="1" x14ac:dyDescent="0.35">
      <c r="B1627" s="169">
        <f>SubmittalSchedule!A1625</f>
        <v>0</v>
      </c>
      <c r="C1627" s="170">
        <f>SubmittalSchedule!B1625</f>
        <v>0</v>
      </c>
      <c r="D1627" s="172">
        <v>0</v>
      </c>
      <c r="E1627" s="171" t="d">
        <f>SubmittalSchedule!C1625</f>
        <v>1899-12-30</v>
      </c>
      <c r="F1627" s="174" t="d">
        <f t="shared" si="64"/>
        <v>1900-01-13</v>
      </c>
      <c r="G1627" s="214" t="str">
        <f t="shared" ca="1" si="65"/>
        <v>Due</v>
      </c>
    </row>
    <row r="1628" spans="2:7" ht="30" customHeight="1" x14ac:dyDescent="0.35">
      <c r="B1628" s="169">
        <f>SubmittalSchedule!A1626</f>
        <v>0</v>
      </c>
      <c r="C1628" s="170">
        <f>SubmittalSchedule!B1626</f>
        <v>0</v>
      </c>
      <c r="D1628" s="172">
        <v>0</v>
      </c>
      <c r="E1628" s="171" t="d">
        <f>SubmittalSchedule!C1626</f>
        <v>1899-12-30</v>
      </c>
      <c r="F1628" s="174" t="d">
        <f t="shared" si="64"/>
        <v>1900-01-13</v>
      </c>
      <c r="G1628" s="214" t="str">
        <f t="shared" ca="1" si="65"/>
        <v>Due</v>
      </c>
    </row>
    <row r="1629" spans="2:7" ht="30" customHeight="1" x14ac:dyDescent="0.35">
      <c r="B1629" s="169">
        <f>SubmittalSchedule!A1627</f>
        <v>0</v>
      </c>
      <c r="C1629" s="170">
        <f>SubmittalSchedule!B1627</f>
        <v>0</v>
      </c>
      <c r="D1629" s="172">
        <v>0</v>
      </c>
      <c r="E1629" s="171" t="d">
        <f>SubmittalSchedule!C1627</f>
        <v>1899-12-30</v>
      </c>
      <c r="F1629" s="174" t="d">
        <f t="shared" si="64"/>
        <v>1900-01-13</v>
      </c>
      <c r="G1629" s="214" t="str">
        <f t="shared" ca="1" si="65"/>
        <v>Due</v>
      </c>
    </row>
    <row r="1630" spans="2:7" ht="30" customHeight="1" x14ac:dyDescent="0.35">
      <c r="B1630" s="169">
        <f>SubmittalSchedule!A1628</f>
        <v>0</v>
      </c>
      <c r="C1630" s="170">
        <f>SubmittalSchedule!B1628</f>
        <v>0</v>
      </c>
      <c r="D1630" s="172">
        <v>0</v>
      </c>
      <c r="E1630" s="171" t="d">
        <f>SubmittalSchedule!C1628</f>
        <v>1899-12-30</v>
      </c>
      <c r="F1630" s="174" t="d">
        <f t="shared" si="64"/>
        <v>1900-01-13</v>
      </c>
      <c r="G1630" s="214" t="str">
        <f t="shared" ca="1" si="65"/>
        <v>Due</v>
      </c>
    </row>
    <row r="1631" spans="2:7" ht="30" customHeight="1" x14ac:dyDescent="0.35">
      <c r="B1631" s="169">
        <f>SubmittalSchedule!A1629</f>
        <v>0</v>
      </c>
      <c r="C1631" s="170">
        <f>SubmittalSchedule!B1629</f>
        <v>0</v>
      </c>
      <c r="D1631" s="172">
        <v>0</v>
      </c>
      <c r="E1631" s="171" t="d">
        <f>SubmittalSchedule!C1629</f>
        <v>1899-12-30</v>
      </c>
      <c r="F1631" s="174" t="d">
        <f t="shared" si="64"/>
        <v>1900-01-13</v>
      </c>
      <c r="G1631" s="214" t="str">
        <f t="shared" ca="1" si="65"/>
        <v>Due</v>
      </c>
    </row>
    <row r="1632" spans="2:7" ht="30" customHeight="1" x14ac:dyDescent="0.35">
      <c r="B1632" s="169">
        <f>SubmittalSchedule!A1630</f>
        <v>0</v>
      </c>
      <c r="C1632" s="170">
        <f>SubmittalSchedule!B1630</f>
        <v>0</v>
      </c>
      <c r="D1632" s="172">
        <v>0</v>
      </c>
      <c r="E1632" s="171" t="d">
        <f>SubmittalSchedule!C1630</f>
        <v>1899-12-30</v>
      </c>
      <c r="F1632" s="174" t="d">
        <f t="shared" si="64"/>
        <v>1900-01-13</v>
      </c>
      <c r="G1632" s="214" t="str">
        <f t="shared" ca="1" si="65"/>
        <v>Due</v>
      </c>
    </row>
    <row r="1633" spans="2:7" ht="30" customHeight="1" x14ac:dyDescent="0.35">
      <c r="B1633" s="169">
        <f>SubmittalSchedule!A1631</f>
        <v>0</v>
      </c>
      <c r="C1633" s="170">
        <f>SubmittalSchedule!B1631</f>
        <v>0</v>
      </c>
      <c r="D1633" s="172">
        <v>0</v>
      </c>
      <c r="E1633" s="171" t="d">
        <f>SubmittalSchedule!C1631</f>
        <v>1899-12-30</v>
      </c>
      <c r="F1633" s="174" t="d">
        <f t="shared" si="64"/>
        <v>1900-01-13</v>
      </c>
      <c r="G1633" s="214" t="str">
        <f t="shared" ca="1" si="65"/>
        <v>Due</v>
      </c>
    </row>
    <row r="1634" spans="2:7" ht="30" customHeight="1" x14ac:dyDescent="0.35">
      <c r="B1634" s="169">
        <f>SubmittalSchedule!A1632</f>
        <v>0</v>
      </c>
      <c r="C1634" s="170">
        <f>SubmittalSchedule!B1632</f>
        <v>0</v>
      </c>
      <c r="D1634" s="172">
        <v>0</v>
      </c>
      <c r="E1634" s="171" t="d">
        <f>SubmittalSchedule!C1632</f>
        <v>1899-12-30</v>
      </c>
      <c r="F1634" s="174" t="d">
        <f t="shared" si="64"/>
        <v>1900-01-13</v>
      </c>
      <c r="G1634" s="214" t="str">
        <f t="shared" ca="1" si="65"/>
        <v>Due</v>
      </c>
    </row>
    <row r="1635" spans="2:7" ht="30" customHeight="1" x14ac:dyDescent="0.35">
      <c r="B1635" s="169">
        <f>SubmittalSchedule!A1633</f>
        <v>0</v>
      </c>
      <c r="C1635" s="170">
        <f>SubmittalSchedule!B1633</f>
        <v>0</v>
      </c>
      <c r="D1635" s="172">
        <v>0</v>
      </c>
      <c r="E1635" s="171" t="d">
        <f>SubmittalSchedule!C1633</f>
        <v>1899-12-30</v>
      </c>
      <c r="F1635" s="174" t="d">
        <f t="shared" si="64"/>
        <v>1900-01-13</v>
      </c>
      <c r="G1635" s="214" t="str">
        <f t="shared" ca="1" si="65"/>
        <v>Due</v>
      </c>
    </row>
    <row r="1636" spans="2:7" ht="30" customHeight="1" x14ac:dyDescent="0.35">
      <c r="B1636" s="169">
        <f>SubmittalSchedule!A1634</f>
        <v>0</v>
      </c>
      <c r="C1636" s="170">
        <f>SubmittalSchedule!B1634</f>
        <v>0</v>
      </c>
      <c r="D1636" s="172">
        <v>0</v>
      </c>
      <c r="E1636" s="171" t="d">
        <f>SubmittalSchedule!C1634</f>
        <v>1899-12-30</v>
      </c>
      <c r="F1636" s="174" t="d">
        <f t="shared" si="64"/>
        <v>1900-01-13</v>
      </c>
      <c r="G1636" s="214" t="str">
        <f t="shared" ca="1" si="65"/>
        <v>Due</v>
      </c>
    </row>
    <row r="1637" spans="2:7" ht="30" customHeight="1" x14ac:dyDescent="0.35">
      <c r="B1637" s="169">
        <f>SubmittalSchedule!A1635</f>
        <v>0</v>
      </c>
      <c r="C1637" s="170">
        <f>SubmittalSchedule!B1635</f>
        <v>0</v>
      </c>
      <c r="D1637" s="172">
        <v>0</v>
      </c>
      <c r="E1637" s="171" t="d">
        <f>SubmittalSchedule!C1635</f>
        <v>1899-12-30</v>
      </c>
      <c r="F1637" s="174" t="d">
        <f t="shared" si="64"/>
        <v>1900-01-13</v>
      </c>
      <c r="G1637" s="214" t="str">
        <f t="shared" ca="1" si="65"/>
        <v>Due</v>
      </c>
    </row>
    <row r="1638" spans="2:7" ht="30" customHeight="1" x14ac:dyDescent="0.35">
      <c r="B1638" s="169">
        <f>SubmittalSchedule!A1636</f>
        <v>0</v>
      </c>
      <c r="C1638" s="170">
        <f>SubmittalSchedule!B1636</f>
        <v>0</v>
      </c>
      <c r="D1638" s="172">
        <v>0</v>
      </c>
      <c r="E1638" s="171" t="d">
        <f>SubmittalSchedule!C1636</f>
        <v>1899-12-30</v>
      </c>
      <c r="F1638" s="174" t="d">
        <f t="shared" si="64"/>
        <v>1900-01-13</v>
      </c>
      <c r="G1638" s="214" t="str">
        <f t="shared" ca="1" si="65"/>
        <v>Due</v>
      </c>
    </row>
    <row r="1639" spans="2:7" ht="30" customHeight="1" x14ac:dyDescent="0.35">
      <c r="B1639" s="169">
        <f>SubmittalSchedule!A1637</f>
        <v>0</v>
      </c>
      <c r="C1639" s="170">
        <f>SubmittalSchedule!B1637</f>
        <v>0</v>
      </c>
      <c r="D1639" s="172">
        <v>0</v>
      </c>
      <c r="E1639" s="171" t="d">
        <f>SubmittalSchedule!C1637</f>
        <v>1899-12-30</v>
      </c>
      <c r="F1639" s="174" t="d">
        <f t="shared" si="64"/>
        <v>1900-01-13</v>
      </c>
      <c r="G1639" s="214" t="str">
        <f t="shared" ca="1" si="65"/>
        <v>Due</v>
      </c>
    </row>
    <row r="1640" spans="2:7" ht="30" customHeight="1" x14ac:dyDescent="0.35">
      <c r="B1640" s="169">
        <f>SubmittalSchedule!A1638</f>
        <v>0</v>
      </c>
      <c r="C1640" s="170">
        <f>SubmittalSchedule!B1638</f>
        <v>0</v>
      </c>
      <c r="D1640" s="172">
        <v>0</v>
      </c>
      <c r="E1640" s="171" t="d">
        <f>SubmittalSchedule!C1638</f>
        <v>1899-12-30</v>
      </c>
      <c r="F1640" s="174" t="d">
        <f t="shared" si="64"/>
        <v>1900-01-13</v>
      </c>
      <c r="G1640" s="214" t="str">
        <f t="shared" ca="1" si="65"/>
        <v>Due</v>
      </c>
    </row>
    <row r="1641" spans="2:7" ht="30" customHeight="1" x14ac:dyDescent="0.35">
      <c r="B1641" s="169">
        <f>SubmittalSchedule!A1639</f>
        <v>0</v>
      </c>
      <c r="C1641" s="170">
        <f>SubmittalSchedule!B1639</f>
        <v>0</v>
      </c>
      <c r="D1641" s="172">
        <v>0</v>
      </c>
      <c r="E1641" s="171" t="d">
        <f>SubmittalSchedule!C1639</f>
        <v>1899-12-30</v>
      </c>
      <c r="F1641" s="174" t="d">
        <f t="shared" si="64"/>
        <v>1900-01-13</v>
      </c>
      <c r="G1641" s="214" t="str">
        <f t="shared" ca="1" si="65"/>
        <v>Due</v>
      </c>
    </row>
    <row r="1642" spans="2:7" ht="30" customHeight="1" x14ac:dyDescent="0.35">
      <c r="B1642" s="169">
        <f>SubmittalSchedule!A1640</f>
        <v>0</v>
      </c>
      <c r="C1642" s="170">
        <f>SubmittalSchedule!B1640</f>
        <v>0</v>
      </c>
      <c r="D1642" s="172">
        <v>0</v>
      </c>
      <c r="E1642" s="171" t="d">
        <f>SubmittalSchedule!C1640</f>
        <v>1899-12-30</v>
      </c>
      <c r="F1642" s="174" t="d">
        <f t="shared" si="64"/>
        <v>1900-01-13</v>
      </c>
      <c r="G1642" s="214" t="str">
        <f t="shared" ca="1" si="65"/>
        <v>Due</v>
      </c>
    </row>
    <row r="1643" spans="2:7" ht="30" customHeight="1" x14ac:dyDescent="0.35">
      <c r="B1643" s="169">
        <f>SubmittalSchedule!A1641</f>
        <v>0</v>
      </c>
      <c r="C1643" s="170">
        <f>SubmittalSchedule!B1641</f>
        <v>0</v>
      </c>
      <c r="D1643" s="172">
        <v>0</v>
      </c>
      <c r="E1643" s="171" t="d">
        <f>SubmittalSchedule!C1641</f>
        <v>1899-12-30</v>
      </c>
      <c r="F1643" s="174" t="d">
        <f t="shared" si="64"/>
        <v>1900-01-13</v>
      </c>
      <c r="G1643" s="214" t="str">
        <f t="shared" ca="1" si="65"/>
        <v>Due</v>
      </c>
    </row>
    <row r="1644" spans="2:7" ht="30" customHeight="1" x14ac:dyDescent="0.35">
      <c r="B1644" s="169">
        <f>SubmittalSchedule!A1642</f>
        <v>0</v>
      </c>
      <c r="C1644" s="170">
        <f>SubmittalSchedule!B1642</f>
        <v>0</v>
      </c>
      <c r="D1644" s="172">
        <v>0</v>
      </c>
      <c r="E1644" s="171" t="d">
        <f>SubmittalSchedule!C1642</f>
        <v>1899-12-30</v>
      </c>
      <c r="F1644" s="174" t="d">
        <f t="shared" si="64"/>
        <v>1900-01-13</v>
      </c>
      <c r="G1644" s="214" t="str">
        <f t="shared" ca="1" si="65"/>
        <v>Due</v>
      </c>
    </row>
    <row r="1645" spans="2:7" ht="30" customHeight="1" x14ac:dyDescent="0.35">
      <c r="B1645" s="169">
        <f>SubmittalSchedule!A1643</f>
        <v>0</v>
      </c>
      <c r="C1645" s="170">
        <f>SubmittalSchedule!B1643</f>
        <v>0</v>
      </c>
      <c r="D1645" s="172">
        <v>0</v>
      </c>
      <c r="E1645" s="171" t="d">
        <f>SubmittalSchedule!C1643</f>
        <v>1899-12-30</v>
      </c>
      <c r="F1645" s="174" t="d">
        <f t="shared" si="64"/>
        <v>1900-01-13</v>
      </c>
      <c r="G1645" s="214" t="str">
        <f t="shared" ca="1" si="65"/>
        <v>Due</v>
      </c>
    </row>
    <row r="1646" spans="2:7" ht="30" customHeight="1" x14ac:dyDescent="0.35">
      <c r="B1646" s="169">
        <f>SubmittalSchedule!A1644</f>
        <v>0</v>
      </c>
      <c r="C1646" s="170">
        <f>SubmittalSchedule!B1644</f>
        <v>0</v>
      </c>
      <c r="D1646" s="172">
        <v>0</v>
      </c>
      <c r="E1646" s="171" t="d">
        <f>SubmittalSchedule!C1644</f>
        <v>1899-12-30</v>
      </c>
      <c r="F1646" s="174" t="d">
        <f t="shared" si="64"/>
        <v>1900-01-13</v>
      </c>
      <c r="G1646" s="214" t="str">
        <f t="shared" ca="1" si="65"/>
        <v>Due</v>
      </c>
    </row>
    <row r="1647" spans="2:7" ht="30" customHeight="1" x14ac:dyDescent="0.35">
      <c r="B1647" s="169">
        <f>SubmittalSchedule!A1645</f>
        <v>0</v>
      </c>
      <c r="C1647" s="170">
        <f>SubmittalSchedule!B1645</f>
        <v>0</v>
      </c>
      <c r="D1647" s="172">
        <v>0</v>
      </c>
      <c r="E1647" s="171" t="d">
        <f>SubmittalSchedule!C1645</f>
        <v>1899-12-30</v>
      </c>
      <c r="F1647" s="174" t="d">
        <f t="shared" si="64"/>
        <v>1900-01-13</v>
      </c>
      <c r="G1647" s="214" t="str">
        <f t="shared" ca="1" si="65"/>
        <v>Due</v>
      </c>
    </row>
    <row r="1648" spans="2:7" ht="30" customHeight="1" x14ac:dyDescent="0.35">
      <c r="B1648" s="169">
        <f>SubmittalSchedule!A1646</f>
        <v>0</v>
      </c>
      <c r="C1648" s="170">
        <f>SubmittalSchedule!B1646</f>
        <v>0</v>
      </c>
      <c r="D1648" s="172">
        <v>0</v>
      </c>
      <c r="E1648" s="171" t="d">
        <f>SubmittalSchedule!C1646</f>
        <v>1899-12-30</v>
      </c>
      <c r="F1648" s="174" t="d">
        <f t="shared" si="64"/>
        <v>1900-01-13</v>
      </c>
      <c r="G1648" s="214" t="str">
        <f t="shared" ca="1" si="65"/>
        <v>Due</v>
      </c>
    </row>
    <row r="1649" spans="2:7" ht="30" customHeight="1" x14ac:dyDescent="0.35">
      <c r="B1649" s="169">
        <f>SubmittalSchedule!A1647</f>
        <v>0</v>
      </c>
      <c r="C1649" s="170">
        <f>SubmittalSchedule!B1647</f>
        <v>0</v>
      </c>
      <c r="D1649" s="172">
        <v>0</v>
      </c>
      <c r="E1649" s="171" t="d">
        <f>SubmittalSchedule!C1647</f>
        <v>1899-12-30</v>
      </c>
      <c r="F1649" s="174" t="d">
        <f t="shared" si="64"/>
        <v>1900-01-13</v>
      </c>
      <c r="G1649" s="214" t="str">
        <f t="shared" ca="1" si="65"/>
        <v>Due</v>
      </c>
    </row>
    <row r="1650" spans="2:7" ht="30" customHeight="1" x14ac:dyDescent="0.35">
      <c r="B1650" s="169">
        <f>SubmittalSchedule!A1648</f>
        <v>0</v>
      </c>
      <c r="C1650" s="170">
        <f>SubmittalSchedule!B1648</f>
        <v>0</v>
      </c>
      <c r="D1650" s="172">
        <v>0</v>
      </c>
      <c r="E1650" s="171" t="d">
        <f>SubmittalSchedule!C1648</f>
        <v>1899-12-30</v>
      </c>
      <c r="F1650" s="174" t="d">
        <f t="shared" ref="F1650:F1713" si="66">E1650+14</f>
        <v>1900-01-13</v>
      </c>
      <c r="G1650" s="214" t="str">
        <f t="shared" ca="1" si="65"/>
        <v>Due</v>
      </c>
    </row>
    <row r="1651" spans="2:7" ht="30" customHeight="1" x14ac:dyDescent="0.35">
      <c r="B1651" s="169">
        <f>SubmittalSchedule!A1649</f>
        <v>0</v>
      </c>
      <c r="C1651" s="170">
        <f>SubmittalSchedule!B1649</f>
        <v>0</v>
      </c>
      <c r="D1651" s="172">
        <v>0</v>
      </c>
      <c r="E1651" s="171" t="d">
        <f>SubmittalSchedule!C1649</f>
        <v>1899-12-30</v>
      </c>
      <c r="F1651" s="174" t="d">
        <f t="shared" si="66"/>
        <v>1900-01-13</v>
      </c>
      <c r="G1651" s="214" t="str">
        <f t="shared" ca="1" si="65"/>
        <v>Due</v>
      </c>
    </row>
    <row r="1652" spans="2:7" ht="30" customHeight="1" x14ac:dyDescent="0.35">
      <c r="B1652" s="169">
        <f>SubmittalSchedule!A1650</f>
        <v>0</v>
      </c>
      <c r="C1652" s="170">
        <f>SubmittalSchedule!B1650</f>
        <v>0</v>
      </c>
      <c r="D1652" s="172">
        <v>0</v>
      </c>
      <c r="E1652" s="171" t="d">
        <f>SubmittalSchedule!C1650</f>
        <v>1899-12-30</v>
      </c>
      <c r="F1652" s="174" t="d">
        <f t="shared" si="66"/>
        <v>1900-01-13</v>
      </c>
      <c r="G1652" s="214" t="str">
        <f t="shared" ca="1" si="65"/>
        <v>Due</v>
      </c>
    </row>
    <row r="1653" spans="2:7" ht="30" customHeight="1" x14ac:dyDescent="0.35">
      <c r="B1653" s="169">
        <f>SubmittalSchedule!A1651</f>
        <v>0</v>
      </c>
      <c r="C1653" s="170">
        <f>SubmittalSchedule!B1651</f>
        <v>0</v>
      </c>
      <c r="D1653" s="172">
        <v>0</v>
      </c>
      <c r="E1653" s="171" t="d">
        <f>SubmittalSchedule!C1651</f>
        <v>1899-12-30</v>
      </c>
      <c r="F1653" s="174" t="d">
        <f t="shared" si="66"/>
        <v>1900-01-13</v>
      </c>
      <c r="G1653" s="214" t="str">
        <f t="shared" ca="1" si="65"/>
        <v>Due</v>
      </c>
    </row>
    <row r="1654" spans="2:7" ht="30" customHeight="1" x14ac:dyDescent="0.35">
      <c r="B1654" s="169">
        <f>SubmittalSchedule!A1652</f>
        <v>0</v>
      </c>
      <c r="C1654" s="170">
        <f>SubmittalSchedule!B1652</f>
        <v>0</v>
      </c>
      <c r="D1654" s="172">
        <v>0</v>
      </c>
      <c r="E1654" s="171" t="d">
        <f>SubmittalSchedule!C1652</f>
        <v>1899-12-30</v>
      </c>
      <c r="F1654" s="174" t="d">
        <f t="shared" si="66"/>
        <v>1900-01-13</v>
      </c>
      <c r="G1654" s="214" t="str">
        <f t="shared" ca="1" si="65"/>
        <v>Due</v>
      </c>
    </row>
    <row r="1655" spans="2:7" ht="30" customHeight="1" x14ac:dyDescent="0.35">
      <c r="B1655" s="169">
        <f>SubmittalSchedule!A1653</f>
        <v>0</v>
      </c>
      <c r="C1655" s="170">
        <f>SubmittalSchedule!B1653</f>
        <v>0</v>
      </c>
      <c r="D1655" s="172">
        <v>0</v>
      </c>
      <c r="E1655" s="171" t="d">
        <f>SubmittalSchedule!C1653</f>
        <v>1899-12-30</v>
      </c>
      <c r="F1655" s="174" t="d">
        <f t="shared" si="66"/>
        <v>1900-01-13</v>
      </c>
      <c r="G1655" s="214" t="str">
        <f t="shared" ca="1" si="65"/>
        <v>Due</v>
      </c>
    </row>
    <row r="1656" spans="2:7" ht="30" customHeight="1" x14ac:dyDescent="0.35">
      <c r="B1656" s="169">
        <f>SubmittalSchedule!A1654</f>
        <v>0</v>
      </c>
      <c r="C1656" s="170">
        <f>SubmittalSchedule!B1654</f>
        <v>0</v>
      </c>
      <c r="D1656" s="172">
        <v>0</v>
      </c>
      <c r="E1656" s="171" t="d">
        <f>SubmittalSchedule!C1654</f>
        <v>1899-12-30</v>
      </c>
      <c r="F1656" s="174" t="d">
        <f t="shared" si="66"/>
        <v>1900-01-13</v>
      </c>
      <c r="G1656" s="214" t="str">
        <f t="shared" ca="1" si="65"/>
        <v>Due</v>
      </c>
    </row>
    <row r="1657" spans="2:7" ht="30" customHeight="1" x14ac:dyDescent="0.35">
      <c r="B1657" s="169">
        <f>SubmittalSchedule!A1655</f>
        <v>0</v>
      </c>
      <c r="C1657" s="170">
        <f>SubmittalSchedule!B1655</f>
        <v>0</v>
      </c>
      <c r="D1657" s="172">
        <v>0</v>
      </c>
      <c r="E1657" s="171" t="d">
        <f>SubmittalSchedule!C1655</f>
        <v>1899-12-30</v>
      </c>
      <c r="F1657" s="174" t="d">
        <f t="shared" si="66"/>
        <v>1900-01-13</v>
      </c>
      <c r="G1657" s="214" t="str">
        <f t="shared" ca="1" si="65"/>
        <v>Due</v>
      </c>
    </row>
    <row r="1658" spans="2:7" ht="30" customHeight="1" x14ac:dyDescent="0.35">
      <c r="B1658" s="169">
        <f>SubmittalSchedule!A1656</f>
        <v>0</v>
      </c>
      <c r="C1658" s="170">
        <f>SubmittalSchedule!B1656</f>
        <v>0</v>
      </c>
      <c r="D1658" s="172">
        <v>0</v>
      </c>
      <c r="E1658" s="171" t="d">
        <f>SubmittalSchedule!C1656</f>
        <v>1899-12-30</v>
      </c>
      <c r="F1658" s="174" t="d">
        <f t="shared" si="66"/>
        <v>1900-01-13</v>
      </c>
      <c r="G1658" s="214" t="str">
        <f t="shared" ca="1" si="65"/>
        <v>Due</v>
      </c>
    </row>
    <row r="1659" spans="2:7" ht="30" customHeight="1" x14ac:dyDescent="0.35">
      <c r="B1659" s="169">
        <f>SubmittalSchedule!A1657</f>
        <v>0</v>
      </c>
      <c r="C1659" s="170">
        <f>SubmittalSchedule!B1657</f>
        <v>0</v>
      </c>
      <c r="D1659" s="172">
        <v>0</v>
      </c>
      <c r="E1659" s="171" t="d">
        <f>SubmittalSchedule!C1657</f>
        <v>1899-12-30</v>
      </c>
      <c r="F1659" s="174" t="d">
        <f t="shared" si="66"/>
        <v>1900-01-13</v>
      </c>
      <c r="G1659" s="214" t="str">
        <f t="shared" ca="1" si="65"/>
        <v>Due</v>
      </c>
    </row>
    <row r="1660" spans="2:7" ht="30" customHeight="1" x14ac:dyDescent="0.35">
      <c r="B1660" s="169">
        <f>SubmittalSchedule!A1658</f>
        <v>0</v>
      </c>
      <c r="C1660" s="170">
        <f>SubmittalSchedule!B1658</f>
        <v>0</v>
      </c>
      <c r="D1660" s="172">
        <v>0</v>
      </c>
      <c r="E1660" s="171" t="d">
        <f>SubmittalSchedule!C1658</f>
        <v>1899-12-30</v>
      </c>
      <c r="F1660" s="174" t="d">
        <f t="shared" si="66"/>
        <v>1900-01-13</v>
      </c>
      <c r="G1660" s="214" t="str">
        <f t="shared" ca="1" si="65"/>
        <v>Due</v>
      </c>
    </row>
    <row r="1661" spans="2:7" ht="30" customHeight="1" x14ac:dyDescent="0.35">
      <c r="B1661" s="169">
        <f>SubmittalSchedule!A1659</f>
        <v>0</v>
      </c>
      <c r="C1661" s="170">
        <f>SubmittalSchedule!B1659</f>
        <v>0</v>
      </c>
      <c r="D1661" s="172">
        <v>0</v>
      </c>
      <c r="E1661" s="171" t="d">
        <f>SubmittalSchedule!C1659</f>
        <v>1899-12-30</v>
      </c>
      <c r="F1661" s="174" t="d">
        <f t="shared" si="66"/>
        <v>1900-01-13</v>
      </c>
      <c r="G1661" s="214" t="str">
        <f t="shared" ca="1" si="65"/>
        <v>Due</v>
      </c>
    </row>
    <row r="1662" spans="2:7" ht="30" customHeight="1" x14ac:dyDescent="0.35">
      <c r="B1662" s="169">
        <f>SubmittalSchedule!A1660</f>
        <v>0</v>
      </c>
      <c r="C1662" s="170">
        <f>SubmittalSchedule!B1660</f>
        <v>0</v>
      </c>
      <c r="D1662" s="172">
        <v>0</v>
      </c>
      <c r="E1662" s="171" t="d">
        <f>SubmittalSchedule!C1660</f>
        <v>1899-12-30</v>
      </c>
      <c r="F1662" s="174" t="d">
        <f t="shared" si="66"/>
        <v>1900-01-13</v>
      </c>
      <c r="G1662" s="214" t="str">
        <f t="shared" ca="1" si="65"/>
        <v>Due</v>
      </c>
    </row>
    <row r="1663" spans="2:7" ht="30" customHeight="1" x14ac:dyDescent="0.35">
      <c r="B1663" s="169">
        <f>SubmittalSchedule!A1661</f>
        <v>0</v>
      </c>
      <c r="C1663" s="170">
        <f>SubmittalSchedule!B1661</f>
        <v>0</v>
      </c>
      <c r="D1663" s="172">
        <v>0</v>
      </c>
      <c r="E1663" s="171" t="d">
        <f>SubmittalSchedule!C1661</f>
        <v>1899-12-30</v>
      </c>
      <c r="F1663" s="174" t="d">
        <f t="shared" si="66"/>
        <v>1900-01-13</v>
      </c>
      <c r="G1663" s="214" t="str">
        <f t="shared" ca="1" si="65"/>
        <v>Due</v>
      </c>
    </row>
    <row r="1664" spans="2:7" ht="30" customHeight="1" x14ac:dyDescent="0.35">
      <c r="B1664" s="169">
        <f>SubmittalSchedule!A1662</f>
        <v>0</v>
      </c>
      <c r="C1664" s="170">
        <f>SubmittalSchedule!B1662</f>
        <v>0</v>
      </c>
      <c r="D1664" s="172">
        <v>0</v>
      </c>
      <c r="E1664" s="171" t="d">
        <f>SubmittalSchedule!C1662</f>
        <v>1899-12-30</v>
      </c>
      <c r="F1664" s="174" t="d">
        <f t="shared" si="66"/>
        <v>1900-01-13</v>
      </c>
      <c r="G1664" s="214" t="str">
        <f t="shared" ca="1" si="65"/>
        <v>Due</v>
      </c>
    </row>
    <row r="1665" spans="2:7" ht="30" customHeight="1" x14ac:dyDescent="0.35">
      <c r="B1665" s="169">
        <f>SubmittalSchedule!A1663</f>
        <v>0</v>
      </c>
      <c r="C1665" s="170">
        <f>SubmittalSchedule!B1663</f>
        <v>0</v>
      </c>
      <c r="D1665" s="172">
        <v>0</v>
      </c>
      <c r="E1665" s="171" t="d">
        <f>SubmittalSchedule!C1663</f>
        <v>1899-12-30</v>
      </c>
      <c r="F1665" s="174" t="d">
        <f t="shared" si="66"/>
        <v>1900-01-13</v>
      </c>
      <c r="G1665" s="214" t="str">
        <f t="shared" ca="1" si="65"/>
        <v>Due</v>
      </c>
    </row>
    <row r="1666" spans="2:7" ht="30" customHeight="1" x14ac:dyDescent="0.35">
      <c r="B1666" s="169">
        <f>SubmittalSchedule!A1664</f>
        <v>0</v>
      </c>
      <c r="C1666" s="170">
        <f>SubmittalSchedule!B1664</f>
        <v>0</v>
      </c>
      <c r="D1666" s="172">
        <v>0</v>
      </c>
      <c r="E1666" s="171" t="d">
        <f>SubmittalSchedule!C1664</f>
        <v>1899-12-30</v>
      </c>
      <c r="F1666" s="174" t="d">
        <f t="shared" si="66"/>
        <v>1900-01-13</v>
      </c>
      <c r="G1666" s="214" t="str">
        <f t="shared" ca="1" si="65"/>
        <v>Due</v>
      </c>
    </row>
    <row r="1667" spans="2:7" ht="30" customHeight="1" x14ac:dyDescent="0.35">
      <c r="B1667" s="169">
        <f>SubmittalSchedule!A1665</f>
        <v>0</v>
      </c>
      <c r="C1667" s="170">
        <f>SubmittalSchedule!B1665</f>
        <v>0</v>
      </c>
      <c r="D1667" s="172">
        <v>0</v>
      </c>
      <c r="E1667" s="171" t="d">
        <f>SubmittalSchedule!C1665</f>
        <v>1899-12-30</v>
      </c>
      <c r="F1667" s="174" t="d">
        <f t="shared" si="66"/>
        <v>1900-01-13</v>
      </c>
      <c r="G1667" s="214" t="str">
        <f t="shared" ca="1" si="65"/>
        <v>Due</v>
      </c>
    </row>
    <row r="1668" spans="2:7" ht="30" customHeight="1" x14ac:dyDescent="0.35">
      <c r="B1668" s="169">
        <f>SubmittalSchedule!A1666</f>
        <v>0</v>
      </c>
      <c r="C1668" s="170">
        <f>SubmittalSchedule!B1666</f>
        <v>0</v>
      </c>
      <c r="D1668" s="172">
        <v>0</v>
      </c>
      <c r="E1668" s="171" t="d">
        <f>SubmittalSchedule!C1666</f>
        <v>1899-12-30</v>
      </c>
      <c r="F1668" s="174" t="d">
        <f t="shared" si="66"/>
        <v>1900-01-13</v>
      </c>
      <c r="G1668" s="214" t="str">
        <f t="shared" ca="1" si="65"/>
        <v>Due</v>
      </c>
    </row>
    <row r="1669" spans="2:7" ht="30" customHeight="1" x14ac:dyDescent="0.35">
      <c r="B1669" s="169">
        <f>SubmittalSchedule!A1667</f>
        <v>0</v>
      </c>
      <c r="C1669" s="170">
        <f>SubmittalSchedule!B1667</f>
        <v>0</v>
      </c>
      <c r="D1669" s="172">
        <v>0</v>
      </c>
      <c r="E1669" s="171" t="d">
        <f>SubmittalSchedule!C1667</f>
        <v>1899-12-30</v>
      </c>
      <c r="F1669" s="174" t="d">
        <f t="shared" si="66"/>
        <v>1900-01-13</v>
      </c>
      <c r="G1669" s="214" t="str">
        <f t="shared" ca="1" si="65"/>
        <v>Due</v>
      </c>
    </row>
    <row r="1670" spans="2:7" ht="30" customHeight="1" x14ac:dyDescent="0.35">
      <c r="B1670" s="169">
        <f>SubmittalSchedule!A1668</f>
        <v>0</v>
      </c>
      <c r="C1670" s="170">
        <f>SubmittalSchedule!B1668</f>
        <v>0</v>
      </c>
      <c r="D1670" s="172">
        <v>0</v>
      </c>
      <c r="E1670" s="171" t="d">
        <f>SubmittalSchedule!C1668</f>
        <v>1899-12-30</v>
      </c>
      <c r="F1670" s="174" t="d">
        <f t="shared" si="66"/>
        <v>1900-01-13</v>
      </c>
      <c r="G1670" s="214" t="str">
        <f t="shared" ca="1" si="65"/>
        <v>Due</v>
      </c>
    </row>
    <row r="1671" spans="2:7" ht="30" customHeight="1" x14ac:dyDescent="0.35">
      <c r="B1671" s="169">
        <f>SubmittalSchedule!A1669</f>
        <v>0</v>
      </c>
      <c r="C1671" s="170">
        <f>SubmittalSchedule!B1669</f>
        <v>0</v>
      </c>
      <c r="D1671" s="172">
        <v>0</v>
      </c>
      <c r="E1671" s="171" t="d">
        <f>SubmittalSchedule!C1669</f>
        <v>1899-12-30</v>
      </c>
      <c r="F1671" s="174" t="d">
        <f t="shared" si="66"/>
        <v>1900-01-13</v>
      </c>
      <c r="G1671" s="214" t="str">
        <f t="shared" ca="1" si="65"/>
        <v>Due</v>
      </c>
    </row>
    <row r="1672" spans="2:7" ht="30" customHeight="1" x14ac:dyDescent="0.35">
      <c r="B1672" s="169">
        <f>SubmittalSchedule!A1670</f>
        <v>0</v>
      </c>
      <c r="C1672" s="170">
        <f>SubmittalSchedule!B1670</f>
        <v>0</v>
      </c>
      <c r="D1672" s="172">
        <v>0</v>
      </c>
      <c r="E1672" s="171" t="d">
        <f>SubmittalSchedule!C1670</f>
        <v>1899-12-30</v>
      </c>
      <c r="F1672" s="174" t="d">
        <f t="shared" si="66"/>
        <v>1900-01-13</v>
      </c>
      <c r="G1672" s="214" t="str">
        <f t="shared" ca="1" si="65"/>
        <v>Due</v>
      </c>
    </row>
    <row r="1673" spans="2:7" ht="30" customHeight="1" x14ac:dyDescent="0.35">
      <c r="B1673" s="169">
        <f>SubmittalSchedule!A1671</f>
        <v>0</v>
      </c>
      <c r="C1673" s="170">
        <f>SubmittalSchedule!B1671</f>
        <v>0</v>
      </c>
      <c r="D1673" s="172">
        <v>0</v>
      </c>
      <c r="E1673" s="171" t="d">
        <f>SubmittalSchedule!C1671</f>
        <v>1899-12-30</v>
      </c>
      <c r="F1673" s="174" t="d">
        <f t="shared" si="66"/>
        <v>1900-01-13</v>
      </c>
      <c r="G1673" s="214" t="str">
        <f t="shared" ref="G1673:G1736" ca="1" si="67">IF(E1673 &lt;= TODAY(), "Due", "Not Due")</f>
        <v>Due</v>
      </c>
    </row>
    <row r="1674" spans="2:7" ht="30" customHeight="1" x14ac:dyDescent="0.35">
      <c r="B1674" s="169">
        <f>SubmittalSchedule!A1672</f>
        <v>0</v>
      </c>
      <c r="C1674" s="170">
        <f>SubmittalSchedule!B1672</f>
        <v>0</v>
      </c>
      <c r="D1674" s="172">
        <v>0</v>
      </c>
      <c r="E1674" s="171" t="d">
        <f>SubmittalSchedule!C1672</f>
        <v>1899-12-30</v>
      </c>
      <c r="F1674" s="174" t="d">
        <f t="shared" si="66"/>
        <v>1900-01-13</v>
      </c>
      <c r="G1674" s="214" t="str">
        <f t="shared" ca="1" si="67"/>
        <v>Due</v>
      </c>
    </row>
    <row r="1675" spans="2:7" ht="30" customHeight="1" x14ac:dyDescent="0.35">
      <c r="B1675" s="169">
        <f>SubmittalSchedule!A1673</f>
        <v>0</v>
      </c>
      <c r="C1675" s="170">
        <f>SubmittalSchedule!B1673</f>
        <v>0</v>
      </c>
      <c r="D1675" s="172">
        <v>0</v>
      </c>
      <c r="E1675" s="171" t="d">
        <f>SubmittalSchedule!C1673</f>
        <v>1899-12-30</v>
      </c>
      <c r="F1675" s="174" t="d">
        <f t="shared" si="66"/>
        <v>1900-01-13</v>
      </c>
      <c r="G1675" s="214" t="str">
        <f t="shared" ca="1" si="67"/>
        <v>Due</v>
      </c>
    </row>
    <row r="1676" spans="2:7" ht="30" customHeight="1" x14ac:dyDescent="0.35">
      <c r="B1676" s="169">
        <f>SubmittalSchedule!A1674</f>
        <v>0</v>
      </c>
      <c r="C1676" s="170">
        <f>SubmittalSchedule!B1674</f>
        <v>0</v>
      </c>
      <c r="D1676" s="172">
        <v>0</v>
      </c>
      <c r="E1676" s="171" t="d">
        <f>SubmittalSchedule!C1674</f>
        <v>1899-12-30</v>
      </c>
      <c r="F1676" s="174" t="d">
        <f t="shared" si="66"/>
        <v>1900-01-13</v>
      </c>
      <c r="G1676" s="214" t="str">
        <f t="shared" ca="1" si="67"/>
        <v>Due</v>
      </c>
    </row>
    <row r="1677" spans="2:7" ht="30" customHeight="1" x14ac:dyDescent="0.35">
      <c r="B1677" s="169">
        <f>SubmittalSchedule!A1675</f>
        <v>0</v>
      </c>
      <c r="C1677" s="170">
        <f>SubmittalSchedule!B1675</f>
        <v>0</v>
      </c>
      <c r="D1677" s="172">
        <v>0</v>
      </c>
      <c r="E1677" s="171" t="d">
        <f>SubmittalSchedule!C1675</f>
        <v>1899-12-30</v>
      </c>
      <c r="F1677" s="174" t="d">
        <f t="shared" si="66"/>
        <v>1900-01-13</v>
      </c>
      <c r="G1677" s="214" t="str">
        <f t="shared" ca="1" si="67"/>
        <v>Due</v>
      </c>
    </row>
    <row r="1678" spans="2:7" ht="30" customHeight="1" x14ac:dyDescent="0.35">
      <c r="B1678" s="169">
        <f>SubmittalSchedule!A1676</f>
        <v>0</v>
      </c>
      <c r="C1678" s="170">
        <f>SubmittalSchedule!B1676</f>
        <v>0</v>
      </c>
      <c r="D1678" s="172">
        <v>0</v>
      </c>
      <c r="E1678" s="171" t="d">
        <f>SubmittalSchedule!C1676</f>
        <v>1899-12-30</v>
      </c>
      <c r="F1678" s="174" t="d">
        <f t="shared" si="66"/>
        <v>1900-01-13</v>
      </c>
      <c r="G1678" s="214" t="str">
        <f t="shared" ca="1" si="67"/>
        <v>Due</v>
      </c>
    </row>
    <row r="1679" spans="2:7" ht="30" customHeight="1" x14ac:dyDescent="0.35">
      <c r="B1679" s="169">
        <f>SubmittalSchedule!A1677</f>
        <v>0</v>
      </c>
      <c r="C1679" s="170">
        <f>SubmittalSchedule!B1677</f>
        <v>0</v>
      </c>
      <c r="D1679" s="172">
        <v>0</v>
      </c>
      <c r="E1679" s="171" t="d">
        <f>SubmittalSchedule!C1677</f>
        <v>1899-12-30</v>
      </c>
      <c r="F1679" s="174" t="d">
        <f t="shared" si="66"/>
        <v>1900-01-13</v>
      </c>
      <c r="G1679" s="214" t="str">
        <f t="shared" ca="1" si="67"/>
        <v>Due</v>
      </c>
    </row>
    <row r="1680" spans="2:7" ht="30" customHeight="1" x14ac:dyDescent="0.35">
      <c r="B1680" s="169">
        <f>SubmittalSchedule!A1678</f>
        <v>0</v>
      </c>
      <c r="C1680" s="170">
        <f>SubmittalSchedule!B1678</f>
        <v>0</v>
      </c>
      <c r="D1680" s="172">
        <v>0</v>
      </c>
      <c r="E1680" s="171" t="d">
        <f>SubmittalSchedule!C1678</f>
        <v>1899-12-30</v>
      </c>
      <c r="F1680" s="174" t="d">
        <f t="shared" si="66"/>
        <v>1900-01-13</v>
      </c>
      <c r="G1680" s="214" t="str">
        <f t="shared" ca="1" si="67"/>
        <v>Due</v>
      </c>
    </row>
    <row r="1681" spans="2:7" ht="30" customHeight="1" x14ac:dyDescent="0.35">
      <c r="B1681" s="169">
        <f>SubmittalSchedule!A1679</f>
        <v>0</v>
      </c>
      <c r="C1681" s="170">
        <f>SubmittalSchedule!B1679</f>
        <v>0</v>
      </c>
      <c r="D1681" s="172">
        <v>0</v>
      </c>
      <c r="E1681" s="171" t="d">
        <f>SubmittalSchedule!C1679</f>
        <v>1899-12-30</v>
      </c>
      <c r="F1681" s="174" t="d">
        <f t="shared" si="66"/>
        <v>1900-01-13</v>
      </c>
      <c r="G1681" s="214" t="str">
        <f t="shared" ca="1" si="67"/>
        <v>Due</v>
      </c>
    </row>
    <row r="1682" spans="2:7" ht="30" customHeight="1" x14ac:dyDescent="0.35">
      <c r="B1682" s="169">
        <f>SubmittalSchedule!A1680</f>
        <v>0</v>
      </c>
      <c r="C1682" s="170">
        <f>SubmittalSchedule!B1680</f>
        <v>0</v>
      </c>
      <c r="D1682" s="172">
        <v>0</v>
      </c>
      <c r="E1682" s="171" t="d">
        <f>SubmittalSchedule!C1680</f>
        <v>1899-12-30</v>
      </c>
      <c r="F1682" s="174" t="d">
        <f t="shared" si="66"/>
        <v>1900-01-13</v>
      </c>
      <c r="G1682" s="214" t="str">
        <f t="shared" ca="1" si="67"/>
        <v>Due</v>
      </c>
    </row>
    <row r="1683" spans="2:7" ht="30" customHeight="1" x14ac:dyDescent="0.35">
      <c r="B1683" s="169">
        <f>SubmittalSchedule!A1681</f>
        <v>0</v>
      </c>
      <c r="C1683" s="170">
        <f>SubmittalSchedule!B1681</f>
        <v>0</v>
      </c>
      <c r="D1683" s="172">
        <v>0</v>
      </c>
      <c r="E1683" s="171" t="d">
        <f>SubmittalSchedule!C1681</f>
        <v>1899-12-30</v>
      </c>
      <c r="F1683" s="174" t="d">
        <f t="shared" si="66"/>
        <v>1900-01-13</v>
      </c>
      <c r="G1683" s="214" t="str">
        <f t="shared" ca="1" si="67"/>
        <v>Due</v>
      </c>
    </row>
    <row r="1684" spans="2:7" ht="30" customHeight="1" x14ac:dyDescent="0.35">
      <c r="B1684" s="169">
        <f>SubmittalSchedule!A1682</f>
        <v>0</v>
      </c>
      <c r="C1684" s="170">
        <f>SubmittalSchedule!B1682</f>
        <v>0</v>
      </c>
      <c r="D1684" s="172">
        <v>0</v>
      </c>
      <c r="E1684" s="171" t="d">
        <f>SubmittalSchedule!C1682</f>
        <v>1899-12-30</v>
      </c>
      <c r="F1684" s="174" t="d">
        <f t="shared" si="66"/>
        <v>1900-01-13</v>
      </c>
      <c r="G1684" s="214" t="str">
        <f t="shared" ca="1" si="67"/>
        <v>Due</v>
      </c>
    </row>
    <row r="1685" spans="2:7" ht="30" customHeight="1" x14ac:dyDescent="0.35">
      <c r="B1685" s="169">
        <f>SubmittalSchedule!A1683</f>
        <v>0</v>
      </c>
      <c r="C1685" s="170">
        <f>SubmittalSchedule!B1683</f>
        <v>0</v>
      </c>
      <c r="D1685" s="172">
        <v>0</v>
      </c>
      <c r="E1685" s="171" t="d">
        <f>SubmittalSchedule!C1683</f>
        <v>1899-12-30</v>
      </c>
      <c r="F1685" s="174" t="d">
        <f t="shared" si="66"/>
        <v>1900-01-13</v>
      </c>
      <c r="G1685" s="214" t="str">
        <f t="shared" ca="1" si="67"/>
        <v>Due</v>
      </c>
    </row>
    <row r="1686" spans="2:7" ht="30" customHeight="1" x14ac:dyDescent="0.35">
      <c r="B1686" s="169">
        <f>SubmittalSchedule!A1684</f>
        <v>0</v>
      </c>
      <c r="C1686" s="170">
        <f>SubmittalSchedule!B1684</f>
        <v>0</v>
      </c>
      <c r="D1686" s="172">
        <v>0</v>
      </c>
      <c r="E1686" s="171" t="d">
        <f>SubmittalSchedule!C1684</f>
        <v>1899-12-30</v>
      </c>
      <c r="F1686" s="174" t="d">
        <f t="shared" si="66"/>
        <v>1900-01-13</v>
      </c>
      <c r="G1686" s="214" t="str">
        <f t="shared" ca="1" si="67"/>
        <v>Due</v>
      </c>
    </row>
    <row r="1687" spans="2:7" ht="30" customHeight="1" x14ac:dyDescent="0.35">
      <c r="B1687" s="169">
        <f>SubmittalSchedule!A1685</f>
        <v>0</v>
      </c>
      <c r="C1687" s="170">
        <f>SubmittalSchedule!B1685</f>
        <v>0</v>
      </c>
      <c r="D1687" s="172">
        <v>0</v>
      </c>
      <c r="E1687" s="171" t="d">
        <f>SubmittalSchedule!C1685</f>
        <v>1899-12-30</v>
      </c>
      <c r="F1687" s="174" t="d">
        <f t="shared" si="66"/>
        <v>1900-01-13</v>
      </c>
      <c r="G1687" s="214" t="str">
        <f t="shared" ca="1" si="67"/>
        <v>Due</v>
      </c>
    </row>
    <row r="1688" spans="2:7" ht="30" customHeight="1" x14ac:dyDescent="0.35">
      <c r="B1688" s="169">
        <f>SubmittalSchedule!A1686</f>
        <v>0</v>
      </c>
      <c r="C1688" s="170">
        <f>SubmittalSchedule!B1686</f>
        <v>0</v>
      </c>
      <c r="D1688" s="172">
        <v>0</v>
      </c>
      <c r="E1688" s="171" t="d">
        <f>SubmittalSchedule!C1686</f>
        <v>1899-12-30</v>
      </c>
      <c r="F1688" s="174" t="d">
        <f t="shared" si="66"/>
        <v>1900-01-13</v>
      </c>
      <c r="G1688" s="214" t="str">
        <f t="shared" ca="1" si="67"/>
        <v>Due</v>
      </c>
    </row>
    <row r="1689" spans="2:7" ht="30" customHeight="1" x14ac:dyDescent="0.35">
      <c r="B1689" s="169">
        <f>SubmittalSchedule!A1687</f>
        <v>0</v>
      </c>
      <c r="C1689" s="170">
        <f>SubmittalSchedule!B1687</f>
        <v>0</v>
      </c>
      <c r="D1689" s="172">
        <v>0</v>
      </c>
      <c r="E1689" s="171" t="d">
        <f>SubmittalSchedule!C1687</f>
        <v>1899-12-30</v>
      </c>
      <c r="F1689" s="174" t="d">
        <f t="shared" si="66"/>
        <v>1900-01-13</v>
      </c>
      <c r="G1689" s="214" t="str">
        <f t="shared" ca="1" si="67"/>
        <v>Due</v>
      </c>
    </row>
    <row r="1690" spans="2:7" ht="30" customHeight="1" x14ac:dyDescent="0.35">
      <c r="B1690" s="169">
        <f>SubmittalSchedule!A1688</f>
        <v>0</v>
      </c>
      <c r="C1690" s="170">
        <f>SubmittalSchedule!B1688</f>
        <v>0</v>
      </c>
      <c r="D1690" s="172">
        <v>0</v>
      </c>
      <c r="E1690" s="171" t="d">
        <f>SubmittalSchedule!C1688</f>
        <v>1899-12-30</v>
      </c>
      <c r="F1690" s="174" t="d">
        <f t="shared" si="66"/>
        <v>1900-01-13</v>
      </c>
      <c r="G1690" s="214" t="str">
        <f t="shared" ca="1" si="67"/>
        <v>Due</v>
      </c>
    </row>
    <row r="1691" spans="2:7" ht="30" customHeight="1" x14ac:dyDescent="0.35">
      <c r="B1691" s="169">
        <f>SubmittalSchedule!A1689</f>
        <v>0</v>
      </c>
      <c r="C1691" s="170">
        <f>SubmittalSchedule!B1689</f>
        <v>0</v>
      </c>
      <c r="D1691" s="172">
        <v>0</v>
      </c>
      <c r="E1691" s="171" t="d">
        <f>SubmittalSchedule!C1689</f>
        <v>1899-12-30</v>
      </c>
      <c r="F1691" s="174" t="d">
        <f t="shared" si="66"/>
        <v>1900-01-13</v>
      </c>
      <c r="G1691" s="214" t="str">
        <f t="shared" ca="1" si="67"/>
        <v>Due</v>
      </c>
    </row>
    <row r="1692" spans="2:7" ht="30" customHeight="1" x14ac:dyDescent="0.35">
      <c r="B1692" s="169">
        <f>SubmittalSchedule!A1690</f>
        <v>0</v>
      </c>
      <c r="C1692" s="170">
        <f>SubmittalSchedule!B1690</f>
        <v>0</v>
      </c>
      <c r="D1692" s="172">
        <v>0</v>
      </c>
      <c r="E1692" s="171" t="d">
        <f>SubmittalSchedule!C1690</f>
        <v>1899-12-30</v>
      </c>
      <c r="F1692" s="174" t="d">
        <f t="shared" si="66"/>
        <v>1900-01-13</v>
      </c>
      <c r="G1692" s="214" t="str">
        <f t="shared" ca="1" si="67"/>
        <v>Due</v>
      </c>
    </row>
    <row r="1693" spans="2:7" ht="30" customHeight="1" x14ac:dyDescent="0.35">
      <c r="B1693" s="169">
        <f>SubmittalSchedule!A1691</f>
        <v>0</v>
      </c>
      <c r="C1693" s="170">
        <f>SubmittalSchedule!B1691</f>
        <v>0</v>
      </c>
      <c r="D1693" s="172">
        <v>0</v>
      </c>
      <c r="E1693" s="171" t="d">
        <f>SubmittalSchedule!C1691</f>
        <v>1899-12-30</v>
      </c>
      <c r="F1693" s="174" t="d">
        <f t="shared" si="66"/>
        <v>1900-01-13</v>
      </c>
      <c r="G1693" s="214" t="str">
        <f t="shared" ca="1" si="67"/>
        <v>Due</v>
      </c>
    </row>
    <row r="1694" spans="2:7" ht="30" customHeight="1" x14ac:dyDescent="0.35">
      <c r="B1694" s="169">
        <f>SubmittalSchedule!A1692</f>
        <v>0</v>
      </c>
      <c r="C1694" s="170">
        <f>SubmittalSchedule!B1692</f>
        <v>0</v>
      </c>
      <c r="D1694" s="172">
        <v>0</v>
      </c>
      <c r="E1694" s="171" t="d">
        <f>SubmittalSchedule!C1692</f>
        <v>1899-12-30</v>
      </c>
      <c r="F1694" s="174" t="d">
        <f t="shared" si="66"/>
        <v>1900-01-13</v>
      </c>
      <c r="G1694" s="214" t="str">
        <f t="shared" ca="1" si="67"/>
        <v>Due</v>
      </c>
    </row>
    <row r="1695" spans="2:7" ht="30" customHeight="1" x14ac:dyDescent="0.35">
      <c r="B1695" s="169">
        <f>SubmittalSchedule!A1693</f>
        <v>0</v>
      </c>
      <c r="C1695" s="170">
        <f>SubmittalSchedule!B1693</f>
        <v>0</v>
      </c>
      <c r="D1695" s="172">
        <v>0</v>
      </c>
      <c r="E1695" s="171" t="d">
        <f>SubmittalSchedule!C1693</f>
        <v>1899-12-30</v>
      </c>
      <c r="F1695" s="174" t="d">
        <f t="shared" si="66"/>
        <v>1900-01-13</v>
      </c>
      <c r="G1695" s="214" t="str">
        <f t="shared" ca="1" si="67"/>
        <v>Due</v>
      </c>
    </row>
    <row r="1696" spans="2:7" ht="30" customHeight="1" x14ac:dyDescent="0.35">
      <c r="B1696" s="169">
        <f>SubmittalSchedule!A1694</f>
        <v>0</v>
      </c>
      <c r="C1696" s="170">
        <f>SubmittalSchedule!B1694</f>
        <v>0</v>
      </c>
      <c r="D1696" s="172">
        <v>0</v>
      </c>
      <c r="E1696" s="171" t="d">
        <f>SubmittalSchedule!C1694</f>
        <v>1899-12-30</v>
      </c>
      <c r="F1696" s="174" t="d">
        <f t="shared" si="66"/>
        <v>1900-01-13</v>
      </c>
      <c r="G1696" s="214" t="str">
        <f t="shared" ca="1" si="67"/>
        <v>Due</v>
      </c>
    </row>
    <row r="1697" spans="2:7" ht="30" customHeight="1" x14ac:dyDescent="0.35">
      <c r="B1697" s="169">
        <f>SubmittalSchedule!A1695</f>
        <v>0</v>
      </c>
      <c r="C1697" s="170">
        <f>SubmittalSchedule!B1695</f>
        <v>0</v>
      </c>
      <c r="D1697" s="172">
        <v>0</v>
      </c>
      <c r="E1697" s="171" t="d">
        <f>SubmittalSchedule!C1695</f>
        <v>1899-12-30</v>
      </c>
      <c r="F1697" s="174" t="d">
        <f t="shared" si="66"/>
        <v>1900-01-13</v>
      </c>
      <c r="G1697" s="214" t="str">
        <f t="shared" ca="1" si="67"/>
        <v>Due</v>
      </c>
    </row>
    <row r="1698" spans="2:7" ht="30" customHeight="1" x14ac:dyDescent="0.35">
      <c r="B1698" s="169">
        <f>SubmittalSchedule!A1696</f>
        <v>0</v>
      </c>
      <c r="C1698" s="170">
        <f>SubmittalSchedule!B1696</f>
        <v>0</v>
      </c>
      <c r="D1698" s="172">
        <v>0</v>
      </c>
      <c r="E1698" s="171" t="d">
        <f>SubmittalSchedule!C1696</f>
        <v>1899-12-30</v>
      </c>
      <c r="F1698" s="174" t="d">
        <f t="shared" si="66"/>
        <v>1900-01-13</v>
      </c>
      <c r="G1698" s="214" t="str">
        <f t="shared" ca="1" si="67"/>
        <v>Due</v>
      </c>
    </row>
    <row r="1699" spans="2:7" ht="30" customHeight="1" x14ac:dyDescent="0.35">
      <c r="B1699" s="169">
        <f>SubmittalSchedule!A1697</f>
        <v>0</v>
      </c>
      <c r="C1699" s="170">
        <f>SubmittalSchedule!B1697</f>
        <v>0</v>
      </c>
      <c r="D1699" s="172">
        <v>0</v>
      </c>
      <c r="E1699" s="171" t="d">
        <f>SubmittalSchedule!C1697</f>
        <v>1899-12-30</v>
      </c>
      <c r="F1699" s="174" t="d">
        <f t="shared" si="66"/>
        <v>1900-01-13</v>
      </c>
      <c r="G1699" s="214" t="str">
        <f t="shared" ca="1" si="67"/>
        <v>Due</v>
      </c>
    </row>
    <row r="1700" spans="2:7" ht="30" customHeight="1" x14ac:dyDescent="0.35">
      <c r="B1700" s="169">
        <f>SubmittalSchedule!A1698</f>
        <v>0</v>
      </c>
      <c r="C1700" s="170">
        <f>SubmittalSchedule!B1698</f>
        <v>0</v>
      </c>
      <c r="D1700" s="172">
        <v>0</v>
      </c>
      <c r="E1700" s="171" t="d">
        <f>SubmittalSchedule!C1698</f>
        <v>1899-12-30</v>
      </c>
      <c r="F1700" s="174" t="d">
        <f t="shared" si="66"/>
        <v>1900-01-13</v>
      </c>
      <c r="G1700" s="214" t="str">
        <f t="shared" ca="1" si="67"/>
        <v>Due</v>
      </c>
    </row>
    <row r="1701" spans="2:7" ht="30" customHeight="1" x14ac:dyDescent="0.35">
      <c r="B1701" s="169">
        <f>SubmittalSchedule!A1699</f>
        <v>0</v>
      </c>
      <c r="C1701" s="170">
        <f>SubmittalSchedule!B1699</f>
        <v>0</v>
      </c>
      <c r="D1701" s="172">
        <v>0</v>
      </c>
      <c r="E1701" s="171" t="d">
        <f>SubmittalSchedule!C1699</f>
        <v>1899-12-30</v>
      </c>
      <c r="F1701" s="174" t="d">
        <f t="shared" si="66"/>
        <v>1900-01-13</v>
      </c>
      <c r="G1701" s="214" t="str">
        <f t="shared" ca="1" si="67"/>
        <v>Due</v>
      </c>
    </row>
    <row r="1702" spans="2:7" ht="30" customHeight="1" x14ac:dyDescent="0.35">
      <c r="B1702" s="169">
        <f>SubmittalSchedule!A1700</f>
        <v>0</v>
      </c>
      <c r="C1702" s="170">
        <f>SubmittalSchedule!B1700</f>
        <v>0</v>
      </c>
      <c r="D1702" s="172">
        <v>0</v>
      </c>
      <c r="E1702" s="171" t="d">
        <f>SubmittalSchedule!C1700</f>
        <v>1899-12-30</v>
      </c>
      <c r="F1702" s="174" t="d">
        <f t="shared" si="66"/>
        <v>1900-01-13</v>
      </c>
      <c r="G1702" s="214" t="str">
        <f t="shared" ca="1" si="67"/>
        <v>Due</v>
      </c>
    </row>
    <row r="1703" spans="2:7" ht="30" customHeight="1" x14ac:dyDescent="0.35">
      <c r="B1703" s="169">
        <f>SubmittalSchedule!A1701</f>
        <v>0</v>
      </c>
      <c r="C1703" s="170">
        <f>SubmittalSchedule!B1701</f>
        <v>0</v>
      </c>
      <c r="D1703" s="172">
        <v>0</v>
      </c>
      <c r="E1703" s="171" t="d">
        <f>SubmittalSchedule!C1701</f>
        <v>1899-12-30</v>
      </c>
      <c r="F1703" s="174" t="d">
        <f t="shared" si="66"/>
        <v>1900-01-13</v>
      </c>
      <c r="G1703" s="214" t="str">
        <f t="shared" ca="1" si="67"/>
        <v>Due</v>
      </c>
    </row>
    <row r="1704" spans="2:7" ht="30" customHeight="1" x14ac:dyDescent="0.35">
      <c r="B1704" s="169">
        <f>SubmittalSchedule!A1702</f>
        <v>0</v>
      </c>
      <c r="C1704" s="170">
        <f>SubmittalSchedule!B1702</f>
        <v>0</v>
      </c>
      <c r="D1704" s="172">
        <v>0</v>
      </c>
      <c r="E1704" s="171" t="d">
        <f>SubmittalSchedule!C1702</f>
        <v>1899-12-30</v>
      </c>
      <c r="F1704" s="174" t="d">
        <f t="shared" si="66"/>
        <v>1900-01-13</v>
      </c>
      <c r="G1704" s="214" t="str">
        <f t="shared" ca="1" si="67"/>
        <v>Due</v>
      </c>
    </row>
    <row r="1705" spans="2:7" ht="30" customHeight="1" x14ac:dyDescent="0.35">
      <c r="B1705" s="169">
        <f>SubmittalSchedule!A1703</f>
        <v>0</v>
      </c>
      <c r="C1705" s="170">
        <f>SubmittalSchedule!B1703</f>
        <v>0</v>
      </c>
      <c r="D1705" s="172">
        <v>0</v>
      </c>
      <c r="E1705" s="171" t="d">
        <f>SubmittalSchedule!C1703</f>
        <v>1899-12-30</v>
      </c>
      <c r="F1705" s="174" t="d">
        <f t="shared" si="66"/>
        <v>1900-01-13</v>
      </c>
      <c r="G1705" s="214" t="str">
        <f t="shared" ca="1" si="67"/>
        <v>Due</v>
      </c>
    </row>
    <row r="1706" spans="2:7" ht="30" customHeight="1" x14ac:dyDescent="0.35">
      <c r="B1706" s="169">
        <f>SubmittalSchedule!A1704</f>
        <v>0</v>
      </c>
      <c r="C1706" s="170">
        <f>SubmittalSchedule!B1704</f>
        <v>0</v>
      </c>
      <c r="D1706" s="172">
        <v>0</v>
      </c>
      <c r="E1706" s="171" t="d">
        <f>SubmittalSchedule!C1704</f>
        <v>1899-12-30</v>
      </c>
      <c r="F1706" s="174" t="d">
        <f t="shared" si="66"/>
        <v>1900-01-13</v>
      </c>
      <c r="G1706" s="214" t="str">
        <f t="shared" ca="1" si="67"/>
        <v>Due</v>
      </c>
    </row>
    <row r="1707" spans="2:7" ht="30" customHeight="1" x14ac:dyDescent="0.35">
      <c r="B1707" s="169">
        <f>SubmittalSchedule!A1705</f>
        <v>0</v>
      </c>
      <c r="C1707" s="170">
        <f>SubmittalSchedule!B1705</f>
        <v>0</v>
      </c>
      <c r="D1707" s="172">
        <v>0</v>
      </c>
      <c r="E1707" s="171" t="d">
        <f>SubmittalSchedule!C1705</f>
        <v>1899-12-30</v>
      </c>
      <c r="F1707" s="174" t="d">
        <f t="shared" si="66"/>
        <v>1900-01-13</v>
      </c>
      <c r="G1707" s="214" t="str">
        <f t="shared" ca="1" si="67"/>
        <v>Due</v>
      </c>
    </row>
    <row r="1708" spans="2:7" ht="30" customHeight="1" x14ac:dyDescent="0.35">
      <c r="B1708" s="169">
        <f>SubmittalSchedule!A1706</f>
        <v>0</v>
      </c>
      <c r="C1708" s="170">
        <f>SubmittalSchedule!B1706</f>
        <v>0</v>
      </c>
      <c r="D1708" s="172">
        <v>0</v>
      </c>
      <c r="E1708" s="171" t="d">
        <f>SubmittalSchedule!C1706</f>
        <v>1899-12-30</v>
      </c>
      <c r="F1708" s="174" t="d">
        <f t="shared" si="66"/>
        <v>1900-01-13</v>
      </c>
      <c r="G1708" s="214" t="str">
        <f t="shared" ca="1" si="67"/>
        <v>Due</v>
      </c>
    </row>
    <row r="1709" spans="2:7" ht="30" customHeight="1" x14ac:dyDescent="0.35">
      <c r="B1709" s="169">
        <f>SubmittalSchedule!A1707</f>
        <v>0</v>
      </c>
      <c r="C1709" s="170">
        <f>SubmittalSchedule!B1707</f>
        <v>0</v>
      </c>
      <c r="D1709" s="172">
        <v>0</v>
      </c>
      <c r="E1709" s="171" t="d">
        <f>SubmittalSchedule!C1707</f>
        <v>1899-12-30</v>
      </c>
      <c r="F1709" s="174" t="d">
        <f t="shared" si="66"/>
        <v>1900-01-13</v>
      </c>
      <c r="G1709" s="214" t="str">
        <f t="shared" ca="1" si="67"/>
        <v>Due</v>
      </c>
    </row>
    <row r="1710" spans="2:7" ht="30" customHeight="1" x14ac:dyDescent="0.35">
      <c r="B1710" s="169">
        <f>SubmittalSchedule!A1708</f>
        <v>0</v>
      </c>
      <c r="C1710" s="170">
        <f>SubmittalSchedule!B1708</f>
        <v>0</v>
      </c>
      <c r="D1710" s="172">
        <v>0</v>
      </c>
      <c r="E1710" s="171" t="d">
        <f>SubmittalSchedule!C1708</f>
        <v>1899-12-30</v>
      </c>
      <c r="F1710" s="174" t="d">
        <f t="shared" si="66"/>
        <v>1900-01-13</v>
      </c>
      <c r="G1710" s="214" t="str">
        <f t="shared" ca="1" si="67"/>
        <v>Due</v>
      </c>
    </row>
    <row r="1711" spans="2:7" ht="30" customHeight="1" x14ac:dyDescent="0.35">
      <c r="B1711" s="169">
        <f>SubmittalSchedule!A1709</f>
        <v>0</v>
      </c>
      <c r="C1711" s="170">
        <f>SubmittalSchedule!B1709</f>
        <v>0</v>
      </c>
      <c r="D1711" s="172">
        <v>0</v>
      </c>
      <c r="E1711" s="171" t="d">
        <f>SubmittalSchedule!C1709</f>
        <v>1899-12-30</v>
      </c>
      <c r="F1711" s="174" t="d">
        <f t="shared" si="66"/>
        <v>1900-01-13</v>
      </c>
      <c r="G1711" s="214" t="str">
        <f t="shared" ca="1" si="67"/>
        <v>Due</v>
      </c>
    </row>
    <row r="1712" spans="2:7" ht="30" customHeight="1" x14ac:dyDescent="0.35">
      <c r="B1712" s="169">
        <f>SubmittalSchedule!A1710</f>
        <v>0</v>
      </c>
      <c r="C1712" s="170">
        <f>SubmittalSchedule!B1710</f>
        <v>0</v>
      </c>
      <c r="D1712" s="172">
        <v>0</v>
      </c>
      <c r="E1712" s="171" t="d">
        <f>SubmittalSchedule!C1710</f>
        <v>1899-12-30</v>
      </c>
      <c r="F1712" s="174" t="d">
        <f t="shared" si="66"/>
        <v>1900-01-13</v>
      </c>
      <c r="G1712" s="214" t="str">
        <f t="shared" ca="1" si="67"/>
        <v>Due</v>
      </c>
    </row>
    <row r="1713" spans="2:7" ht="30" customHeight="1" x14ac:dyDescent="0.35">
      <c r="B1713" s="169">
        <f>SubmittalSchedule!A1711</f>
        <v>0</v>
      </c>
      <c r="C1713" s="170">
        <f>SubmittalSchedule!B1711</f>
        <v>0</v>
      </c>
      <c r="D1713" s="172">
        <v>0</v>
      </c>
      <c r="E1713" s="171" t="d">
        <f>SubmittalSchedule!C1711</f>
        <v>1899-12-30</v>
      </c>
      <c r="F1713" s="174" t="d">
        <f t="shared" si="66"/>
        <v>1900-01-13</v>
      </c>
      <c r="G1713" s="214" t="str">
        <f t="shared" ca="1" si="67"/>
        <v>Due</v>
      </c>
    </row>
    <row r="1714" spans="2:7" ht="30" customHeight="1" x14ac:dyDescent="0.35">
      <c r="B1714" s="169">
        <f>SubmittalSchedule!A1712</f>
        <v>0</v>
      </c>
      <c r="C1714" s="170">
        <f>SubmittalSchedule!B1712</f>
        <v>0</v>
      </c>
      <c r="D1714" s="172">
        <v>0</v>
      </c>
      <c r="E1714" s="171" t="d">
        <f>SubmittalSchedule!C1712</f>
        <v>1899-12-30</v>
      </c>
      <c r="F1714" s="174" t="d">
        <f t="shared" ref="F1714:F1777" si="68">E1714+14</f>
        <v>1900-01-13</v>
      </c>
      <c r="G1714" s="214" t="str">
        <f t="shared" ca="1" si="67"/>
        <v>Due</v>
      </c>
    </row>
    <row r="1715" spans="2:7" ht="30" customHeight="1" x14ac:dyDescent="0.35">
      <c r="B1715" s="169">
        <f>SubmittalSchedule!A1713</f>
        <v>0</v>
      </c>
      <c r="C1715" s="170">
        <f>SubmittalSchedule!B1713</f>
        <v>0</v>
      </c>
      <c r="D1715" s="172">
        <v>0</v>
      </c>
      <c r="E1715" s="171" t="d">
        <f>SubmittalSchedule!C1713</f>
        <v>1899-12-30</v>
      </c>
      <c r="F1715" s="174" t="d">
        <f t="shared" si="68"/>
        <v>1900-01-13</v>
      </c>
      <c r="G1715" s="214" t="str">
        <f t="shared" ca="1" si="67"/>
        <v>Due</v>
      </c>
    </row>
    <row r="1716" spans="2:7" ht="30" customHeight="1" x14ac:dyDescent="0.35">
      <c r="B1716" s="169">
        <f>SubmittalSchedule!A1714</f>
        <v>0</v>
      </c>
      <c r="C1716" s="170">
        <f>SubmittalSchedule!B1714</f>
        <v>0</v>
      </c>
      <c r="D1716" s="172">
        <v>0</v>
      </c>
      <c r="E1716" s="171" t="d">
        <f>SubmittalSchedule!C1714</f>
        <v>1899-12-30</v>
      </c>
      <c r="F1716" s="174" t="d">
        <f t="shared" si="68"/>
        <v>1900-01-13</v>
      </c>
      <c r="G1716" s="214" t="str">
        <f t="shared" ca="1" si="67"/>
        <v>Due</v>
      </c>
    </row>
    <row r="1717" spans="2:7" ht="30" customHeight="1" x14ac:dyDescent="0.35">
      <c r="B1717" s="169">
        <f>SubmittalSchedule!A1715</f>
        <v>0</v>
      </c>
      <c r="C1717" s="170">
        <f>SubmittalSchedule!B1715</f>
        <v>0</v>
      </c>
      <c r="D1717" s="172">
        <v>0</v>
      </c>
      <c r="E1717" s="171" t="d">
        <f>SubmittalSchedule!C1715</f>
        <v>1899-12-30</v>
      </c>
      <c r="F1717" s="174" t="d">
        <f t="shared" si="68"/>
        <v>1900-01-13</v>
      </c>
      <c r="G1717" s="214" t="str">
        <f t="shared" ca="1" si="67"/>
        <v>Due</v>
      </c>
    </row>
    <row r="1718" spans="2:7" ht="30" customHeight="1" x14ac:dyDescent="0.35">
      <c r="B1718" s="169">
        <f>SubmittalSchedule!A1716</f>
        <v>0</v>
      </c>
      <c r="C1718" s="170">
        <f>SubmittalSchedule!B1716</f>
        <v>0</v>
      </c>
      <c r="D1718" s="172">
        <v>0</v>
      </c>
      <c r="E1718" s="171" t="d">
        <f>SubmittalSchedule!C1716</f>
        <v>1899-12-30</v>
      </c>
      <c r="F1718" s="174" t="d">
        <f t="shared" si="68"/>
        <v>1900-01-13</v>
      </c>
      <c r="G1718" s="214" t="str">
        <f t="shared" ca="1" si="67"/>
        <v>Due</v>
      </c>
    </row>
    <row r="1719" spans="2:7" ht="30" customHeight="1" x14ac:dyDescent="0.35">
      <c r="B1719" s="169">
        <f>SubmittalSchedule!A1717</f>
        <v>0</v>
      </c>
      <c r="C1719" s="170">
        <f>SubmittalSchedule!B1717</f>
        <v>0</v>
      </c>
      <c r="D1719" s="172">
        <v>0</v>
      </c>
      <c r="E1719" s="171" t="d">
        <f>SubmittalSchedule!C1717</f>
        <v>1899-12-30</v>
      </c>
      <c r="F1719" s="174" t="d">
        <f t="shared" si="68"/>
        <v>1900-01-13</v>
      </c>
      <c r="G1719" s="214" t="str">
        <f t="shared" ca="1" si="67"/>
        <v>Due</v>
      </c>
    </row>
    <row r="1720" spans="2:7" ht="30" customHeight="1" x14ac:dyDescent="0.35">
      <c r="B1720" s="169">
        <f>SubmittalSchedule!A1718</f>
        <v>0</v>
      </c>
      <c r="C1720" s="170">
        <f>SubmittalSchedule!B1718</f>
        <v>0</v>
      </c>
      <c r="D1720" s="172">
        <v>0</v>
      </c>
      <c r="E1720" s="171" t="d">
        <f>SubmittalSchedule!C1718</f>
        <v>1899-12-30</v>
      </c>
      <c r="F1720" s="174" t="d">
        <f t="shared" si="68"/>
        <v>1900-01-13</v>
      </c>
      <c r="G1720" s="214" t="str">
        <f t="shared" ca="1" si="67"/>
        <v>Due</v>
      </c>
    </row>
    <row r="1721" spans="2:7" ht="30" customHeight="1" x14ac:dyDescent="0.35">
      <c r="B1721" s="169">
        <f>SubmittalSchedule!A1719</f>
        <v>0</v>
      </c>
      <c r="C1721" s="170">
        <f>SubmittalSchedule!B1719</f>
        <v>0</v>
      </c>
      <c r="D1721" s="172">
        <v>0</v>
      </c>
      <c r="E1721" s="171" t="d">
        <f>SubmittalSchedule!C1719</f>
        <v>1899-12-30</v>
      </c>
      <c r="F1721" s="174" t="d">
        <f t="shared" si="68"/>
        <v>1900-01-13</v>
      </c>
      <c r="G1721" s="214" t="str">
        <f t="shared" ca="1" si="67"/>
        <v>Due</v>
      </c>
    </row>
    <row r="1722" spans="2:7" ht="30" customHeight="1" x14ac:dyDescent="0.35">
      <c r="B1722" s="169">
        <f>SubmittalSchedule!A1720</f>
        <v>0</v>
      </c>
      <c r="C1722" s="170">
        <f>SubmittalSchedule!B1720</f>
        <v>0</v>
      </c>
      <c r="D1722" s="172">
        <v>0</v>
      </c>
      <c r="E1722" s="171" t="d">
        <f>SubmittalSchedule!C1720</f>
        <v>1899-12-30</v>
      </c>
      <c r="F1722" s="174" t="d">
        <f t="shared" si="68"/>
        <v>1900-01-13</v>
      </c>
      <c r="G1722" s="214" t="str">
        <f t="shared" ca="1" si="67"/>
        <v>Due</v>
      </c>
    </row>
    <row r="1723" spans="2:7" ht="30" customHeight="1" x14ac:dyDescent="0.35">
      <c r="B1723" s="169">
        <f>SubmittalSchedule!A1721</f>
        <v>0</v>
      </c>
      <c r="C1723" s="170">
        <f>SubmittalSchedule!B1721</f>
        <v>0</v>
      </c>
      <c r="D1723" s="172">
        <v>0</v>
      </c>
      <c r="E1723" s="171" t="d">
        <f>SubmittalSchedule!C1721</f>
        <v>1899-12-30</v>
      </c>
      <c r="F1723" s="174" t="d">
        <f t="shared" si="68"/>
        <v>1900-01-13</v>
      </c>
      <c r="G1723" s="214" t="str">
        <f t="shared" ca="1" si="67"/>
        <v>Due</v>
      </c>
    </row>
    <row r="1724" spans="2:7" ht="30" customHeight="1" x14ac:dyDescent="0.35">
      <c r="B1724" s="169">
        <f>SubmittalSchedule!A1722</f>
        <v>0</v>
      </c>
      <c r="C1724" s="170">
        <f>SubmittalSchedule!B1722</f>
        <v>0</v>
      </c>
      <c r="D1724" s="172">
        <v>0</v>
      </c>
      <c r="E1724" s="171" t="d">
        <f>SubmittalSchedule!C1722</f>
        <v>1899-12-30</v>
      </c>
      <c r="F1724" s="174" t="d">
        <f t="shared" si="68"/>
        <v>1900-01-13</v>
      </c>
      <c r="G1724" s="214" t="str">
        <f t="shared" ca="1" si="67"/>
        <v>Due</v>
      </c>
    </row>
    <row r="1725" spans="2:7" ht="30" customHeight="1" x14ac:dyDescent="0.35">
      <c r="B1725" s="169">
        <f>SubmittalSchedule!A1723</f>
        <v>0</v>
      </c>
      <c r="C1725" s="170">
        <f>SubmittalSchedule!B1723</f>
        <v>0</v>
      </c>
      <c r="D1725" s="172">
        <v>0</v>
      </c>
      <c r="E1725" s="171" t="d">
        <f>SubmittalSchedule!C1723</f>
        <v>1899-12-30</v>
      </c>
      <c r="F1725" s="174" t="d">
        <f t="shared" si="68"/>
        <v>1900-01-13</v>
      </c>
      <c r="G1725" s="214" t="str">
        <f t="shared" ca="1" si="67"/>
        <v>Due</v>
      </c>
    </row>
    <row r="1726" spans="2:7" ht="30" customHeight="1" x14ac:dyDescent="0.35">
      <c r="B1726" s="169">
        <f>SubmittalSchedule!A1724</f>
        <v>0</v>
      </c>
      <c r="C1726" s="170">
        <f>SubmittalSchedule!B1724</f>
        <v>0</v>
      </c>
      <c r="D1726" s="172">
        <v>0</v>
      </c>
      <c r="E1726" s="171" t="d">
        <f>SubmittalSchedule!C1724</f>
        <v>1899-12-30</v>
      </c>
      <c r="F1726" s="174" t="d">
        <f t="shared" si="68"/>
        <v>1900-01-13</v>
      </c>
      <c r="G1726" s="214" t="str">
        <f t="shared" ca="1" si="67"/>
        <v>Due</v>
      </c>
    </row>
    <row r="1727" spans="2:7" ht="30" customHeight="1" x14ac:dyDescent="0.35">
      <c r="B1727" s="169">
        <f>SubmittalSchedule!A1725</f>
        <v>0</v>
      </c>
      <c r="C1727" s="170">
        <f>SubmittalSchedule!B1725</f>
        <v>0</v>
      </c>
      <c r="D1727" s="172">
        <v>0</v>
      </c>
      <c r="E1727" s="171" t="d">
        <f>SubmittalSchedule!C1725</f>
        <v>1899-12-30</v>
      </c>
      <c r="F1727" s="174" t="d">
        <f t="shared" si="68"/>
        <v>1900-01-13</v>
      </c>
      <c r="G1727" s="214" t="str">
        <f t="shared" ca="1" si="67"/>
        <v>Due</v>
      </c>
    </row>
    <row r="1728" spans="2:7" ht="30" customHeight="1" x14ac:dyDescent="0.35">
      <c r="B1728" s="169">
        <f>SubmittalSchedule!A1726</f>
        <v>0</v>
      </c>
      <c r="C1728" s="170">
        <f>SubmittalSchedule!B1726</f>
        <v>0</v>
      </c>
      <c r="D1728" s="172">
        <v>0</v>
      </c>
      <c r="E1728" s="171" t="d">
        <f>SubmittalSchedule!C1726</f>
        <v>1899-12-30</v>
      </c>
      <c r="F1728" s="174" t="d">
        <f t="shared" si="68"/>
        <v>1900-01-13</v>
      </c>
      <c r="G1728" s="214" t="str">
        <f t="shared" ca="1" si="67"/>
        <v>Due</v>
      </c>
    </row>
    <row r="1729" spans="2:7" ht="30" customHeight="1" x14ac:dyDescent="0.35">
      <c r="B1729" s="169">
        <f>SubmittalSchedule!A1727</f>
        <v>0</v>
      </c>
      <c r="C1729" s="170">
        <f>SubmittalSchedule!B1727</f>
        <v>0</v>
      </c>
      <c r="D1729" s="172">
        <v>0</v>
      </c>
      <c r="E1729" s="171" t="d">
        <f>SubmittalSchedule!C1727</f>
        <v>1899-12-30</v>
      </c>
      <c r="F1729" s="174" t="d">
        <f t="shared" si="68"/>
        <v>1900-01-13</v>
      </c>
      <c r="G1729" s="214" t="str">
        <f t="shared" ca="1" si="67"/>
        <v>Due</v>
      </c>
    </row>
    <row r="1730" spans="2:7" ht="30" customHeight="1" x14ac:dyDescent="0.35">
      <c r="B1730" s="169">
        <f>SubmittalSchedule!A1728</f>
        <v>0</v>
      </c>
      <c r="C1730" s="170">
        <f>SubmittalSchedule!B1728</f>
        <v>0</v>
      </c>
      <c r="D1730" s="172">
        <v>0</v>
      </c>
      <c r="E1730" s="171" t="d">
        <f>SubmittalSchedule!C1728</f>
        <v>1899-12-30</v>
      </c>
      <c r="F1730" s="174" t="d">
        <f t="shared" si="68"/>
        <v>1900-01-13</v>
      </c>
      <c r="G1730" s="214" t="str">
        <f t="shared" ca="1" si="67"/>
        <v>Due</v>
      </c>
    </row>
    <row r="1731" spans="2:7" ht="30" customHeight="1" x14ac:dyDescent="0.35">
      <c r="B1731" s="169">
        <f>SubmittalSchedule!A1729</f>
        <v>0</v>
      </c>
      <c r="C1731" s="170">
        <f>SubmittalSchedule!B1729</f>
        <v>0</v>
      </c>
      <c r="D1731" s="172">
        <v>0</v>
      </c>
      <c r="E1731" s="171" t="d">
        <f>SubmittalSchedule!C1729</f>
        <v>1899-12-30</v>
      </c>
      <c r="F1731" s="174" t="d">
        <f t="shared" si="68"/>
        <v>1900-01-13</v>
      </c>
      <c r="G1731" s="214" t="str">
        <f t="shared" ca="1" si="67"/>
        <v>Due</v>
      </c>
    </row>
    <row r="1732" spans="2:7" ht="30" customHeight="1" x14ac:dyDescent="0.35">
      <c r="B1732" s="169">
        <f>SubmittalSchedule!A1730</f>
        <v>0</v>
      </c>
      <c r="C1732" s="170">
        <f>SubmittalSchedule!B1730</f>
        <v>0</v>
      </c>
      <c r="D1732" s="172">
        <v>0</v>
      </c>
      <c r="E1732" s="171" t="d">
        <f>SubmittalSchedule!C1730</f>
        <v>1899-12-30</v>
      </c>
      <c r="F1732" s="174" t="d">
        <f t="shared" si="68"/>
        <v>1900-01-13</v>
      </c>
      <c r="G1732" s="214" t="str">
        <f t="shared" ca="1" si="67"/>
        <v>Due</v>
      </c>
    </row>
    <row r="1733" spans="2:7" ht="30" customHeight="1" x14ac:dyDescent="0.35">
      <c r="B1733" s="169">
        <f>SubmittalSchedule!A1731</f>
        <v>0</v>
      </c>
      <c r="C1733" s="170">
        <f>SubmittalSchedule!B1731</f>
        <v>0</v>
      </c>
      <c r="D1733" s="172">
        <v>0</v>
      </c>
      <c r="E1733" s="171" t="d">
        <f>SubmittalSchedule!C1731</f>
        <v>1899-12-30</v>
      </c>
      <c r="F1733" s="174" t="d">
        <f t="shared" si="68"/>
        <v>1900-01-13</v>
      </c>
      <c r="G1733" s="214" t="str">
        <f t="shared" ca="1" si="67"/>
        <v>Due</v>
      </c>
    </row>
    <row r="1734" spans="2:7" ht="30" customHeight="1" x14ac:dyDescent="0.35">
      <c r="B1734" s="169">
        <f>SubmittalSchedule!A1732</f>
        <v>0</v>
      </c>
      <c r="C1734" s="170">
        <f>SubmittalSchedule!B1732</f>
        <v>0</v>
      </c>
      <c r="D1734" s="172">
        <v>0</v>
      </c>
      <c r="E1734" s="171" t="d">
        <f>SubmittalSchedule!C1732</f>
        <v>1899-12-30</v>
      </c>
      <c r="F1734" s="174" t="d">
        <f t="shared" si="68"/>
        <v>1900-01-13</v>
      </c>
      <c r="G1734" s="214" t="str">
        <f t="shared" ca="1" si="67"/>
        <v>Due</v>
      </c>
    </row>
    <row r="1735" spans="2:7" ht="30" customHeight="1" x14ac:dyDescent="0.35">
      <c r="B1735" s="169">
        <f>SubmittalSchedule!A1733</f>
        <v>0</v>
      </c>
      <c r="C1735" s="170">
        <f>SubmittalSchedule!B1733</f>
        <v>0</v>
      </c>
      <c r="D1735" s="172">
        <v>0</v>
      </c>
      <c r="E1735" s="171" t="d">
        <f>SubmittalSchedule!C1733</f>
        <v>1899-12-30</v>
      </c>
      <c r="F1735" s="174" t="d">
        <f t="shared" si="68"/>
        <v>1900-01-13</v>
      </c>
      <c r="G1735" s="214" t="str">
        <f t="shared" ca="1" si="67"/>
        <v>Due</v>
      </c>
    </row>
    <row r="1736" spans="2:7" ht="30" customHeight="1" x14ac:dyDescent="0.35">
      <c r="B1736" s="169">
        <f>SubmittalSchedule!A1734</f>
        <v>0</v>
      </c>
      <c r="C1736" s="170">
        <f>SubmittalSchedule!B1734</f>
        <v>0</v>
      </c>
      <c r="D1736" s="172">
        <v>0</v>
      </c>
      <c r="E1736" s="171" t="d">
        <f>SubmittalSchedule!C1734</f>
        <v>1899-12-30</v>
      </c>
      <c r="F1736" s="174" t="d">
        <f t="shared" si="68"/>
        <v>1900-01-13</v>
      </c>
      <c r="G1736" s="214" t="str">
        <f t="shared" ca="1" si="67"/>
        <v>Due</v>
      </c>
    </row>
    <row r="1737" spans="2:7" ht="30" customHeight="1" x14ac:dyDescent="0.35">
      <c r="B1737" s="169">
        <f>SubmittalSchedule!A1735</f>
        <v>0</v>
      </c>
      <c r="C1737" s="170">
        <f>SubmittalSchedule!B1735</f>
        <v>0</v>
      </c>
      <c r="D1737" s="172">
        <v>0</v>
      </c>
      <c r="E1737" s="171" t="d">
        <f>SubmittalSchedule!C1735</f>
        <v>1899-12-30</v>
      </c>
      <c r="F1737" s="174" t="d">
        <f t="shared" si="68"/>
        <v>1900-01-13</v>
      </c>
      <c r="G1737" s="214" t="str">
        <f t="shared" ref="G1737:G1800" ca="1" si="69">IF(E1737 &lt;= TODAY(), "Due", "Not Due")</f>
        <v>Due</v>
      </c>
    </row>
    <row r="1738" spans="2:7" ht="30" customHeight="1" x14ac:dyDescent="0.35">
      <c r="B1738" s="169">
        <f>SubmittalSchedule!A1736</f>
        <v>0</v>
      </c>
      <c r="C1738" s="170">
        <f>SubmittalSchedule!B1736</f>
        <v>0</v>
      </c>
      <c r="D1738" s="172">
        <v>0</v>
      </c>
      <c r="E1738" s="171" t="d">
        <f>SubmittalSchedule!C1736</f>
        <v>1899-12-30</v>
      </c>
      <c r="F1738" s="174" t="d">
        <f t="shared" si="68"/>
        <v>1900-01-13</v>
      </c>
      <c r="G1738" s="214" t="str">
        <f t="shared" ca="1" si="69"/>
        <v>Due</v>
      </c>
    </row>
    <row r="1739" spans="2:7" ht="30" customHeight="1" x14ac:dyDescent="0.35">
      <c r="B1739" s="169">
        <f>SubmittalSchedule!A1737</f>
        <v>0</v>
      </c>
      <c r="C1739" s="170">
        <f>SubmittalSchedule!B1737</f>
        <v>0</v>
      </c>
      <c r="D1739" s="172">
        <v>0</v>
      </c>
      <c r="E1739" s="171" t="d">
        <f>SubmittalSchedule!C1737</f>
        <v>1899-12-30</v>
      </c>
      <c r="F1739" s="174" t="d">
        <f t="shared" si="68"/>
        <v>1900-01-13</v>
      </c>
      <c r="G1739" s="214" t="str">
        <f t="shared" ca="1" si="69"/>
        <v>Due</v>
      </c>
    </row>
    <row r="1740" spans="2:7" ht="30" customHeight="1" x14ac:dyDescent="0.35">
      <c r="B1740" s="169">
        <f>SubmittalSchedule!A1738</f>
        <v>0</v>
      </c>
      <c r="C1740" s="170">
        <f>SubmittalSchedule!B1738</f>
        <v>0</v>
      </c>
      <c r="D1740" s="172">
        <v>0</v>
      </c>
      <c r="E1740" s="171" t="d">
        <f>SubmittalSchedule!C1738</f>
        <v>1899-12-30</v>
      </c>
      <c r="F1740" s="174" t="d">
        <f t="shared" si="68"/>
        <v>1900-01-13</v>
      </c>
      <c r="G1740" s="214" t="str">
        <f t="shared" ca="1" si="69"/>
        <v>Due</v>
      </c>
    </row>
    <row r="1741" spans="2:7" ht="30" customHeight="1" x14ac:dyDescent="0.35">
      <c r="B1741" s="169">
        <f>SubmittalSchedule!A1739</f>
        <v>0</v>
      </c>
      <c r="C1741" s="170">
        <f>SubmittalSchedule!B1739</f>
        <v>0</v>
      </c>
      <c r="D1741" s="172">
        <v>0</v>
      </c>
      <c r="E1741" s="171" t="d">
        <f>SubmittalSchedule!C1739</f>
        <v>1899-12-30</v>
      </c>
      <c r="F1741" s="174" t="d">
        <f t="shared" si="68"/>
        <v>1900-01-13</v>
      </c>
      <c r="G1741" s="214" t="str">
        <f t="shared" ca="1" si="69"/>
        <v>Due</v>
      </c>
    </row>
    <row r="1742" spans="2:7" ht="30" customHeight="1" x14ac:dyDescent="0.35">
      <c r="B1742" s="169">
        <f>SubmittalSchedule!A1740</f>
        <v>0</v>
      </c>
      <c r="C1742" s="170">
        <f>SubmittalSchedule!B1740</f>
        <v>0</v>
      </c>
      <c r="D1742" s="172">
        <v>0</v>
      </c>
      <c r="E1742" s="171" t="d">
        <f>SubmittalSchedule!C1740</f>
        <v>1899-12-30</v>
      </c>
      <c r="F1742" s="174" t="d">
        <f t="shared" si="68"/>
        <v>1900-01-13</v>
      </c>
      <c r="G1742" s="214" t="str">
        <f t="shared" ca="1" si="69"/>
        <v>Due</v>
      </c>
    </row>
    <row r="1743" spans="2:7" ht="30" customHeight="1" x14ac:dyDescent="0.35">
      <c r="B1743" s="169">
        <f>SubmittalSchedule!A1741</f>
        <v>0</v>
      </c>
      <c r="C1743" s="170">
        <f>SubmittalSchedule!B1741</f>
        <v>0</v>
      </c>
      <c r="D1743" s="172">
        <v>0</v>
      </c>
      <c r="E1743" s="171" t="d">
        <f>SubmittalSchedule!C1741</f>
        <v>1899-12-30</v>
      </c>
      <c r="F1743" s="174" t="d">
        <f t="shared" si="68"/>
        <v>1900-01-13</v>
      </c>
      <c r="G1743" s="214" t="str">
        <f t="shared" ca="1" si="69"/>
        <v>Due</v>
      </c>
    </row>
    <row r="1744" spans="2:7" ht="30" customHeight="1" x14ac:dyDescent="0.35">
      <c r="B1744" s="169">
        <f>SubmittalSchedule!A1742</f>
        <v>0</v>
      </c>
      <c r="C1744" s="170">
        <f>SubmittalSchedule!B1742</f>
        <v>0</v>
      </c>
      <c r="D1744" s="172">
        <v>0</v>
      </c>
      <c r="E1744" s="171" t="d">
        <f>SubmittalSchedule!C1742</f>
        <v>1899-12-30</v>
      </c>
      <c r="F1744" s="174" t="d">
        <f t="shared" si="68"/>
        <v>1900-01-13</v>
      </c>
      <c r="G1744" s="214" t="str">
        <f t="shared" ca="1" si="69"/>
        <v>Due</v>
      </c>
    </row>
    <row r="1745" spans="2:7" ht="30" customHeight="1" x14ac:dyDescent="0.35">
      <c r="B1745" s="169">
        <f>SubmittalSchedule!A1743</f>
        <v>0</v>
      </c>
      <c r="C1745" s="170">
        <f>SubmittalSchedule!B1743</f>
        <v>0</v>
      </c>
      <c r="D1745" s="172">
        <v>0</v>
      </c>
      <c r="E1745" s="171" t="d">
        <f>SubmittalSchedule!C1743</f>
        <v>1899-12-30</v>
      </c>
      <c r="F1745" s="174" t="d">
        <f t="shared" si="68"/>
        <v>1900-01-13</v>
      </c>
      <c r="G1745" s="214" t="str">
        <f t="shared" ca="1" si="69"/>
        <v>Due</v>
      </c>
    </row>
    <row r="1746" spans="2:7" ht="30" customHeight="1" x14ac:dyDescent="0.35">
      <c r="B1746" s="169">
        <f>SubmittalSchedule!A1744</f>
        <v>0</v>
      </c>
      <c r="C1746" s="170">
        <f>SubmittalSchedule!B1744</f>
        <v>0</v>
      </c>
      <c r="D1746" s="172">
        <v>0</v>
      </c>
      <c r="E1746" s="171" t="d">
        <f>SubmittalSchedule!C1744</f>
        <v>1899-12-30</v>
      </c>
      <c r="F1746" s="174" t="d">
        <f t="shared" si="68"/>
        <v>1900-01-13</v>
      </c>
      <c r="G1746" s="214" t="str">
        <f t="shared" ca="1" si="69"/>
        <v>Due</v>
      </c>
    </row>
    <row r="1747" spans="2:7" ht="30" customHeight="1" x14ac:dyDescent="0.35">
      <c r="B1747" s="169">
        <f>SubmittalSchedule!A1745</f>
        <v>0</v>
      </c>
      <c r="C1747" s="170">
        <f>SubmittalSchedule!B1745</f>
        <v>0</v>
      </c>
      <c r="D1747" s="172">
        <v>0</v>
      </c>
      <c r="E1747" s="171" t="d">
        <f>SubmittalSchedule!C1745</f>
        <v>1899-12-30</v>
      </c>
      <c r="F1747" s="174" t="d">
        <f t="shared" si="68"/>
        <v>1900-01-13</v>
      </c>
      <c r="G1747" s="214" t="str">
        <f t="shared" ca="1" si="69"/>
        <v>Due</v>
      </c>
    </row>
    <row r="1748" spans="2:7" ht="30" customHeight="1" x14ac:dyDescent="0.35">
      <c r="B1748" s="169">
        <f>SubmittalSchedule!A1746</f>
        <v>0</v>
      </c>
      <c r="C1748" s="170">
        <f>SubmittalSchedule!B1746</f>
        <v>0</v>
      </c>
      <c r="D1748" s="172">
        <v>0</v>
      </c>
      <c r="E1748" s="171" t="d">
        <f>SubmittalSchedule!C1746</f>
        <v>1899-12-30</v>
      </c>
      <c r="F1748" s="174" t="d">
        <f t="shared" si="68"/>
        <v>1900-01-13</v>
      </c>
      <c r="G1748" s="214" t="str">
        <f t="shared" ca="1" si="69"/>
        <v>Due</v>
      </c>
    </row>
    <row r="1749" spans="2:7" ht="30" customHeight="1" x14ac:dyDescent="0.35">
      <c r="B1749" s="169">
        <f>SubmittalSchedule!A1747</f>
        <v>0</v>
      </c>
      <c r="C1749" s="170">
        <f>SubmittalSchedule!B1747</f>
        <v>0</v>
      </c>
      <c r="D1749" s="172">
        <v>0</v>
      </c>
      <c r="E1749" s="171" t="d">
        <f>SubmittalSchedule!C1747</f>
        <v>1899-12-30</v>
      </c>
      <c r="F1749" s="174" t="d">
        <f t="shared" si="68"/>
        <v>1900-01-13</v>
      </c>
      <c r="G1749" s="214" t="str">
        <f t="shared" ca="1" si="69"/>
        <v>Due</v>
      </c>
    </row>
    <row r="1750" spans="2:7" ht="30" customHeight="1" x14ac:dyDescent="0.35">
      <c r="B1750" s="169">
        <f>SubmittalSchedule!A1748</f>
        <v>0</v>
      </c>
      <c r="C1750" s="170">
        <f>SubmittalSchedule!B1748</f>
        <v>0</v>
      </c>
      <c r="D1750" s="172">
        <v>0</v>
      </c>
      <c r="E1750" s="171" t="d">
        <f>SubmittalSchedule!C1748</f>
        <v>1899-12-30</v>
      </c>
      <c r="F1750" s="174" t="d">
        <f t="shared" si="68"/>
        <v>1900-01-13</v>
      </c>
      <c r="G1750" s="214" t="str">
        <f t="shared" ca="1" si="69"/>
        <v>Due</v>
      </c>
    </row>
    <row r="1751" spans="2:7" ht="30" customHeight="1" x14ac:dyDescent="0.35">
      <c r="B1751" s="169">
        <f>SubmittalSchedule!A1749</f>
        <v>0</v>
      </c>
      <c r="C1751" s="170">
        <f>SubmittalSchedule!B1749</f>
        <v>0</v>
      </c>
      <c r="D1751" s="172">
        <v>0</v>
      </c>
      <c r="E1751" s="171" t="d">
        <f>SubmittalSchedule!C1749</f>
        <v>1899-12-30</v>
      </c>
      <c r="F1751" s="174" t="d">
        <f t="shared" si="68"/>
        <v>1900-01-13</v>
      </c>
      <c r="G1751" s="214" t="str">
        <f t="shared" ca="1" si="69"/>
        <v>Due</v>
      </c>
    </row>
    <row r="1752" spans="2:7" ht="30" customHeight="1" x14ac:dyDescent="0.35">
      <c r="B1752" s="169">
        <f>SubmittalSchedule!A1750</f>
        <v>0</v>
      </c>
      <c r="C1752" s="170">
        <f>SubmittalSchedule!B1750</f>
        <v>0</v>
      </c>
      <c r="D1752" s="172">
        <v>0</v>
      </c>
      <c r="E1752" s="171" t="d">
        <f>SubmittalSchedule!C1750</f>
        <v>1899-12-30</v>
      </c>
      <c r="F1752" s="174" t="d">
        <f t="shared" si="68"/>
        <v>1900-01-13</v>
      </c>
      <c r="G1752" s="214" t="str">
        <f t="shared" ca="1" si="69"/>
        <v>Due</v>
      </c>
    </row>
    <row r="1753" spans="2:7" ht="30" customHeight="1" x14ac:dyDescent="0.35">
      <c r="B1753" s="169">
        <f>SubmittalSchedule!A1751</f>
        <v>0</v>
      </c>
      <c r="C1753" s="170">
        <f>SubmittalSchedule!B1751</f>
        <v>0</v>
      </c>
      <c r="D1753" s="172">
        <v>0</v>
      </c>
      <c r="E1753" s="171" t="d">
        <f>SubmittalSchedule!C1751</f>
        <v>1899-12-30</v>
      </c>
      <c r="F1753" s="174" t="d">
        <f t="shared" si="68"/>
        <v>1900-01-13</v>
      </c>
      <c r="G1753" s="214" t="str">
        <f t="shared" ca="1" si="69"/>
        <v>Due</v>
      </c>
    </row>
    <row r="1754" spans="2:7" ht="30" customHeight="1" x14ac:dyDescent="0.35">
      <c r="B1754" s="169">
        <f>SubmittalSchedule!A1752</f>
        <v>0</v>
      </c>
      <c r="C1754" s="170">
        <f>SubmittalSchedule!B1752</f>
        <v>0</v>
      </c>
      <c r="D1754" s="172">
        <v>0</v>
      </c>
      <c r="E1754" s="171" t="d">
        <f>SubmittalSchedule!C1752</f>
        <v>1899-12-30</v>
      </c>
      <c r="F1754" s="174" t="d">
        <f t="shared" si="68"/>
        <v>1900-01-13</v>
      </c>
      <c r="G1754" s="214" t="str">
        <f t="shared" ca="1" si="69"/>
        <v>Due</v>
      </c>
    </row>
    <row r="1755" spans="2:7" ht="30" customHeight="1" x14ac:dyDescent="0.35">
      <c r="B1755" s="169">
        <f>SubmittalSchedule!A1753</f>
        <v>0</v>
      </c>
      <c r="C1755" s="170">
        <f>SubmittalSchedule!B1753</f>
        <v>0</v>
      </c>
      <c r="D1755" s="172">
        <v>0</v>
      </c>
      <c r="E1755" s="171" t="d">
        <f>SubmittalSchedule!C1753</f>
        <v>1899-12-30</v>
      </c>
      <c r="F1755" s="174" t="d">
        <f t="shared" si="68"/>
        <v>1900-01-13</v>
      </c>
      <c r="G1755" s="214" t="str">
        <f t="shared" ca="1" si="69"/>
        <v>Due</v>
      </c>
    </row>
    <row r="1756" spans="2:7" ht="30" customHeight="1" x14ac:dyDescent="0.35">
      <c r="B1756" s="169">
        <f>SubmittalSchedule!A1754</f>
        <v>0</v>
      </c>
      <c r="C1756" s="170">
        <f>SubmittalSchedule!B1754</f>
        <v>0</v>
      </c>
      <c r="D1756" s="172">
        <v>0</v>
      </c>
      <c r="E1756" s="171" t="d">
        <f>SubmittalSchedule!C1754</f>
        <v>1899-12-30</v>
      </c>
      <c r="F1756" s="174" t="d">
        <f t="shared" si="68"/>
        <v>1900-01-13</v>
      </c>
      <c r="G1756" s="214" t="str">
        <f t="shared" ca="1" si="69"/>
        <v>Due</v>
      </c>
    </row>
    <row r="1757" spans="2:7" ht="30" customHeight="1" x14ac:dyDescent="0.35">
      <c r="B1757" s="169">
        <f>SubmittalSchedule!A1755</f>
        <v>0</v>
      </c>
      <c r="C1757" s="170">
        <f>SubmittalSchedule!B1755</f>
        <v>0</v>
      </c>
      <c r="D1757" s="172">
        <v>0</v>
      </c>
      <c r="E1757" s="171" t="d">
        <f>SubmittalSchedule!C1755</f>
        <v>1899-12-30</v>
      </c>
      <c r="F1757" s="174" t="d">
        <f t="shared" si="68"/>
        <v>1900-01-13</v>
      </c>
      <c r="G1757" s="214" t="str">
        <f t="shared" ca="1" si="69"/>
        <v>Due</v>
      </c>
    </row>
    <row r="1758" spans="2:7" ht="30" customHeight="1" x14ac:dyDescent="0.35">
      <c r="B1758" s="169">
        <f>SubmittalSchedule!A1756</f>
        <v>0</v>
      </c>
      <c r="C1758" s="170">
        <f>SubmittalSchedule!B1756</f>
        <v>0</v>
      </c>
      <c r="D1758" s="172">
        <v>0</v>
      </c>
      <c r="E1758" s="171" t="d">
        <f>SubmittalSchedule!C1756</f>
        <v>1899-12-30</v>
      </c>
      <c r="F1758" s="174" t="d">
        <f t="shared" si="68"/>
        <v>1900-01-13</v>
      </c>
      <c r="G1758" s="214" t="str">
        <f t="shared" ca="1" si="69"/>
        <v>Due</v>
      </c>
    </row>
    <row r="1759" spans="2:7" ht="30" customHeight="1" x14ac:dyDescent="0.35">
      <c r="B1759" s="169">
        <f>SubmittalSchedule!A1757</f>
        <v>0</v>
      </c>
      <c r="C1759" s="170">
        <f>SubmittalSchedule!B1757</f>
        <v>0</v>
      </c>
      <c r="D1759" s="172">
        <v>0</v>
      </c>
      <c r="E1759" s="171" t="d">
        <f>SubmittalSchedule!C1757</f>
        <v>1899-12-30</v>
      </c>
      <c r="F1759" s="174" t="d">
        <f t="shared" si="68"/>
        <v>1900-01-13</v>
      </c>
      <c r="G1759" s="214" t="str">
        <f t="shared" ca="1" si="69"/>
        <v>Due</v>
      </c>
    </row>
    <row r="1760" spans="2:7" ht="30" customHeight="1" x14ac:dyDescent="0.35">
      <c r="B1760" s="169">
        <f>SubmittalSchedule!A1758</f>
        <v>0</v>
      </c>
      <c r="C1760" s="170">
        <f>SubmittalSchedule!B1758</f>
        <v>0</v>
      </c>
      <c r="D1760" s="172">
        <v>0</v>
      </c>
      <c r="E1760" s="171" t="d">
        <f>SubmittalSchedule!C1758</f>
        <v>1899-12-30</v>
      </c>
      <c r="F1760" s="174" t="d">
        <f t="shared" si="68"/>
        <v>1900-01-13</v>
      </c>
      <c r="G1760" s="214" t="str">
        <f t="shared" ca="1" si="69"/>
        <v>Due</v>
      </c>
    </row>
    <row r="1761" spans="2:7" ht="30" customHeight="1" x14ac:dyDescent="0.35">
      <c r="B1761" s="169">
        <f>SubmittalSchedule!A1759</f>
        <v>0</v>
      </c>
      <c r="C1761" s="170">
        <f>SubmittalSchedule!B1759</f>
        <v>0</v>
      </c>
      <c r="D1761" s="172">
        <v>0</v>
      </c>
      <c r="E1761" s="171" t="d">
        <f>SubmittalSchedule!C1759</f>
        <v>1899-12-30</v>
      </c>
      <c r="F1761" s="174" t="d">
        <f t="shared" si="68"/>
        <v>1900-01-13</v>
      </c>
      <c r="G1761" s="214" t="str">
        <f t="shared" ca="1" si="69"/>
        <v>Due</v>
      </c>
    </row>
    <row r="1762" spans="2:7" ht="30" customHeight="1" x14ac:dyDescent="0.35">
      <c r="B1762" s="169">
        <f>SubmittalSchedule!A1760</f>
        <v>0</v>
      </c>
      <c r="C1762" s="170">
        <f>SubmittalSchedule!B1760</f>
        <v>0</v>
      </c>
      <c r="D1762" s="172">
        <v>0</v>
      </c>
      <c r="E1762" s="171" t="d">
        <f>SubmittalSchedule!C1760</f>
        <v>1899-12-30</v>
      </c>
      <c r="F1762" s="174" t="d">
        <f t="shared" si="68"/>
        <v>1900-01-13</v>
      </c>
      <c r="G1762" s="214" t="str">
        <f t="shared" ca="1" si="69"/>
        <v>Due</v>
      </c>
    </row>
    <row r="1763" spans="2:7" ht="30" customHeight="1" x14ac:dyDescent="0.35">
      <c r="B1763" s="169">
        <f>SubmittalSchedule!A1761</f>
        <v>0</v>
      </c>
      <c r="C1763" s="170">
        <f>SubmittalSchedule!B1761</f>
        <v>0</v>
      </c>
      <c r="D1763" s="172">
        <v>0</v>
      </c>
      <c r="E1763" s="171" t="d">
        <f>SubmittalSchedule!C1761</f>
        <v>1899-12-30</v>
      </c>
      <c r="F1763" s="174" t="d">
        <f t="shared" si="68"/>
        <v>1900-01-13</v>
      </c>
      <c r="G1763" s="214" t="str">
        <f t="shared" ca="1" si="69"/>
        <v>Due</v>
      </c>
    </row>
    <row r="1764" spans="2:7" ht="30" customHeight="1" x14ac:dyDescent="0.35">
      <c r="B1764" s="169">
        <f>SubmittalSchedule!A1762</f>
        <v>0</v>
      </c>
      <c r="C1764" s="170">
        <f>SubmittalSchedule!B1762</f>
        <v>0</v>
      </c>
      <c r="D1764" s="172">
        <v>0</v>
      </c>
      <c r="E1764" s="171" t="d">
        <f>SubmittalSchedule!C1762</f>
        <v>1899-12-30</v>
      </c>
      <c r="F1764" s="174" t="d">
        <f t="shared" si="68"/>
        <v>1900-01-13</v>
      </c>
      <c r="G1764" s="214" t="str">
        <f t="shared" ca="1" si="69"/>
        <v>Due</v>
      </c>
    </row>
    <row r="1765" spans="2:7" ht="30" customHeight="1" x14ac:dyDescent="0.35">
      <c r="B1765" s="169">
        <f>SubmittalSchedule!A1763</f>
        <v>0</v>
      </c>
      <c r="C1765" s="170">
        <f>SubmittalSchedule!B1763</f>
        <v>0</v>
      </c>
      <c r="D1765" s="172">
        <v>0</v>
      </c>
      <c r="E1765" s="171" t="d">
        <f>SubmittalSchedule!C1763</f>
        <v>1899-12-30</v>
      </c>
      <c r="F1765" s="174" t="d">
        <f t="shared" si="68"/>
        <v>1900-01-13</v>
      </c>
      <c r="G1765" s="214" t="str">
        <f t="shared" ca="1" si="69"/>
        <v>Due</v>
      </c>
    </row>
    <row r="1766" spans="2:7" ht="30" customHeight="1" x14ac:dyDescent="0.35">
      <c r="B1766" s="169">
        <f>SubmittalSchedule!A1764</f>
        <v>0</v>
      </c>
      <c r="C1766" s="170">
        <f>SubmittalSchedule!B1764</f>
        <v>0</v>
      </c>
      <c r="D1766" s="172">
        <v>0</v>
      </c>
      <c r="E1766" s="171" t="d">
        <f>SubmittalSchedule!C1764</f>
        <v>1899-12-30</v>
      </c>
      <c r="F1766" s="174" t="d">
        <f t="shared" si="68"/>
        <v>1900-01-13</v>
      </c>
      <c r="G1766" s="214" t="str">
        <f t="shared" ca="1" si="69"/>
        <v>Due</v>
      </c>
    </row>
    <row r="1767" spans="2:7" ht="30" customHeight="1" x14ac:dyDescent="0.35">
      <c r="B1767" s="169">
        <f>SubmittalSchedule!A1765</f>
        <v>0</v>
      </c>
      <c r="C1767" s="170">
        <f>SubmittalSchedule!B1765</f>
        <v>0</v>
      </c>
      <c r="D1767" s="172">
        <v>0</v>
      </c>
      <c r="E1767" s="171" t="d">
        <f>SubmittalSchedule!C1765</f>
        <v>1899-12-30</v>
      </c>
      <c r="F1767" s="174" t="d">
        <f t="shared" si="68"/>
        <v>1900-01-13</v>
      </c>
      <c r="G1767" s="214" t="str">
        <f t="shared" ca="1" si="69"/>
        <v>Due</v>
      </c>
    </row>
    <row r="1768" spans="2:7" ht="30" customHeight="1" x14ac:dyDescent="0.35">
      <c r="B1768" s="169">
        <f>SubmittalSchedule!A1766</f>
        <v>0</v>
      </c>
      <c r="C1768" s="170">
        <f>SubmittalSchedule!B1766</f>
        <v>0</v>
      </c>
      <c r="D1768" s="172">
        <v>0</v>
      </c>
      <c r="E1768" s="171" t="d">
        <f>SubmittalSchedule!C1766</f>
        <v>1899-12-30</v>
      </c>
      <c r="F1768" s="174" t="d">
        <f t="shared" si="68"/>
        <v>1900-01-13</v>
      </c>
      <c r="G1768" s="214" t="str">
        <f t="shared" ca="1" si="69"/>
        <v>Due</v>
      </c>
    </row>
    <row r="1769" spans="2:7" ht="30" customHeight="1" x14ac:dyDescent="0.35">
      <c r="B1769" s="169">
        <f>SubmittalSchedule!A1767</f>
        <v>0</v>
      </c>
      <c r="C1769" s="170">
        <f>SubmittalSchedule!B1767</f>
        <v>0</v>
      </c>
      <c r="D1769" s="172">
        <v>0</v>
      </c>
      <c r="E1769" s="171" t="d">
        <f>SubmittalSchedule!C1767</f>
        <v>1899-12-30</v>
      </c>
      <c r="F1769" s="174" t="d">
        <f t="shared" si="68"/>
        <v>1900-01-13</v>
      </c>
      <c r="G1769" s="214" t="str">
        <f t="shared" ca="1" si="69"/>
        <v>Due</v>
      </c>
    </row>
    <row r="1770" spans="2:7" ht="30" customHeight="1" x14ac:dyDescent="0.35">
      <c r="B1770" s="169">
        <f>SubmittalSchedule!A1768</f>
        <v>0</v>
      </c>
      <c r="C1770" s="170">
        <f>SubmittalSchedule!B1768</f>
        <v>0</v>
      </c>
      <c r="D1770" s="172">
        <v>0</v>
      </c>
      <c r="E1770" s="171" t="d">
        <f>SubmittalSchedule!C1768</f>
        <v>1899-12-30</v>
      </c>
      <c r="F1770" s="174" t="d">
        <f t="shared" si="68"/>
        <v>1900-01-13</v>
      </c>
      <c r="G1770" s="214" t="str">
        <f t="shared" ca="1" si="69"/>
        <v>Due</v>
      </c>
    </row>
    <row r="1771" spans="2:7" ht="30" customHeight="1" x14ac:dyDescent="0.35">
      <c r="B1771" s="169">
        <f>SubmittalSchedule!A1769</f>
        <v>0</v>
      </c>
      <c r="C1771" s="170">
        <f>SubmittalSchedule!B1769</f>
        <v>0</v>
      </c>
      <c r="D1771" s="172">
        <v>0</v>
      </c>
      <c r="E1771" s="171" t="d">
        <f>SubmittalSchedule!C1769</f>
        <v>1899-12-30</v>
      </c>
      <c r="F1771" s="174" t="d">
        <f t="shared" si="68"/>
        <v>1900-01-13</v>
      </c>
      <c r="G1771" s="214" t="str">
        <f t="shared" ca="1" si="69"/>
        <v>Due</v>
      </c>
    </row>
    <row r="1772" spans="2:7" ht="30" customHeight="1" x14ac:dyDescent="0.35">
      <c r="B1772" s="169">
        <f>SubmittalSchedule!A1770</f>
        <v>0</v>
      </c>
      <c r="C1772" s="170">
        <f>SubmittalSchedule!B1770</f>
        <v>0</v>
      </c>
      <c r="D1772" s="172">
        <v>0</v>
      </c>
      <c r="E1772" s="171" t="d">
        <f>SubmittalSchedule!C1770</f>
        <v>1899-12-30</v>
      </c>
      <c r="F1772" s="174" t="d">
        <f t="shared" si="68"/>
        <v>1900-01-13</v>
      </c>
      <c r="G1772" s="214" t="str">
        <f t="shared" ca="1" si="69"/>
        <v>Due</v>
      </c>
    </row>
    <row r="1773" spans="2:7" ht="30" customHeight="1" x14ac:dyDescent="0.35">
      <c r="B1773" s="169">
        <f>SubmittalSchedule!A1771</f>
        <v>0</v>
      </c>
      <c r="C1773" s="170">
        <f>SubmittalSchedule!B1771</f>
        <v>0</v>
      </c>
      <c r="D1773" s="172">
        <v>0</v>
      </c>
      <c r="E1773" s="171" t="d">
        <f>SubmittalSchedule!C1771</f>
        <v>1899-12-30</v>
      </c>
      <c r="F1773" s="174" t="d">
        <f t="shared" si="68"/>
        <v>1900-01-13</v>
      </c>
      <c r="G1773" s="214" t="str">
        <f t="shared" ca="1" si="69"/>
        <v>Due</v>
      </c>
    </row>
    <row r="1774" spans="2:7" ht="30" customHeight="1" x14ac:dyDescent="0.35">
      <c r="B1774" s="169">
        <f>SubmittalSchedule!A1772</f>
        <v>0</v>
      </c>
      <c r="C1774" s="170">
        <f>SubmittalSchedule!B1772</f>
        <v>0</v>
      </c>
      <c r="D1774" s="172">
        <v>0</v>
      </c>
      <c r="E1774" s="171" t="d">
        <f>SubmittalSchedule!C1772</f>
        <v>1899-12-30</v>
      </c>
      <c r="F1774" s="174" t="d">
        <f t="shared" si="68"/>
        <v>1900-01-13</v>
      </c>
      <c r="G1774" s="214" t="str">
        <f t="shared" ca="1" si="69"/>
        <v>Due</v>
      </c>
    </row>
    <row r="1775" spans="2:7" ht="30" customHeight="1" x14ac:dyDescent="0.35">
      <c r="B1775" s="169">
        <f>SubmittalSchedule!A1773</f>
        <v>0</v>
      </c>
      <c r="C1775" s="170">
        <f>SubmittalSchedule!B1773</f>
        <v>0</v>
      </c>
      <c r="D1775" s="172">
        <v>0</v>
      </c>
      <c r="E1775" s="171" t="d">
        <f>SubmittalSchedule!C1773</f>
        <v>1899-12-30</v>
      </c>
      <c r="F1775" s="174" t="d">
        <f t="shared" si="68"/>
        <v>1900-01-13</v>
      </c>
      <c r="G1775" s="214" t="str">
        <f t="shared" ca="1" si="69"/>
        <v>Due</v>
      </c>
    </row>
    <row r="1776" spans="2:7" ht="30" customHeight="1" x14ac:dyDescent="0.35">
      <c r="B1776" s="169">
        <f>SubmittalSchedule!A1774</f>
        <v>0</v>
      </c>
      <c r="C1776" s="170">
        <f>SubmittalSchedule!B1774</f>
        <v>0</v>
      </c>
      <c r="D1776" s="172">
        <v>0</v>
      </c>
      <c r="E1776" s="171" t="d">
        <f>SubmittalSchedule!C1774</f>
        <v>1899-12-30</v>
      </c>
      <c r="F1776" s="174" t="d">
        <f t="shared" si="68"/>
        <v>1900-01-13</v>
      </c>
      <c r="G1776" s="214" t="str">
        <f t="shared" ca="1" si="69"/>
        <v>Due</v>
      </c>
    </row>
    <row r="1777" spans="2:7" ht="30" customHeight="1" x14ac:dyDescent="0.35">
      <c r="B1777" s="169">
        <f>SubmittalSchedule!A1775</f>
        <v>0</v>
      </c>
      <c r="C1777" s="170">
        <f>SubmittalSchedule!B1775</f>
        <v>0</v>
      </c>
      <c r="D1777" s="172">
        <v>0</v>
      </c>
      <c r="E1777" s="171" t="d">
        <f>SubmittalSchedule!C1775</f>
        <v>1899-12-30</v>
      </c>
      <c r="F1777" s="174" t="d">
        <f t="shared" si="68"/>
        <v>1900-01-13</v>
      </c>
      <c r="G1777" s="214" t="str">
        <f t="shared" ca="1" si="69"/>
        <v>Due</v>
      </c>
    </row>
    <row r="1778" spans="2:7" ht="30" customHeight="1" x14ac:dyDescent="0.35">
      <c r="B1778" s="169">
        <f>SubmittalSchedule!A1776</f>
        <v>0</v>
      </c>
      <c r="C1778" s="170">
        <f>SubmittalSchedule!B1776</f>
        <v>0</v>
      </c>
      <c r="D1778" s="172">
        <v>0</v>
      </c>
      <c r="E1778" s="171" t="d">
        <f>SubmittalSchedule!C1776</f>
        <v>1899-12-30</v>
      </c>
      <c r="F1778" s="174" t="d">
        <f t="shared" ref="F1778:F1841" si="70">E1778+14</f>
        <v>1900-01-13</v>
      </c>
      <c r="G1778" s="214" t="str">
        <f t="shared" ca="1" si="69"/>
        <v>Due</v>
      </c>
    </row>
    <row r="1779" spans="2:7" ht="30" customHeight="1" x14ac:dyDescent="0.35">
      <c r="B1779" s="169">
        <f>SubmittalSchedule!A1777</f>
        <v>0</v>
      </c>
      <c r="C1779" s="170">
        <f>SubmittalSchedule!B1777</f>
        <v>0</v>
      </c>
      <c r="D1779" s="172">
        <v>0</v>
      </c>
      <c r="E1779" s="171" t="d">
        <f>SubmittalSchedule!C1777</f>
        <v>1899-12-30</v>
      </c>
      <c r="F1779" s="174" t="d">
        <f t="shared" si="70"/>
        <v>1900-01-13</v>
      </c>
      <c r="G1779" s="214" t="str">
        <f t="shared" ca="1" si="69"/>
        <v>Due</v>
      </c>
    </row>
    <row r="1780" spans="2:7" ht="30" customHeight="1" x14ac:dyDescent="0.35">
      <c r="B1780" s="169">
        <f>SubmittalSchedule!A1778</f>
        <v>0</v>
      </c>
      <c r="C1780" s="170">
        <f>SubmittalSchedule!B1778</f>
        <v>0</v>
      </c>
      <c r="D1780" s="172">
        <v>0</v>
      </c>
      <c r="E1780" s="171" t="d">
        <f>SubmittalSchedule!C1778</f>
        <v>1899-12-30</v>
      </c>
      <c r="F1780" s="174" t="d">
        <f t="shared" si="70"/>
        <v>1900-01-13</v>
      </c>
      <c r="G1780" s="214" t="str">
        <f t="shared" ca="1" si="69"/>
        <v>Due</v>
      </c>
    </row>
    <row r="1781" spans="2:7" ht="30" customHeight="1" x14ac:dyDescent="0.35">
      <c r="B1781" s="169">
        <f>SubmittalSchedule!A1779</f>
        <v>0</v>
      </c>
      <c r="C1781" s="170">
        <f>SubmittalSchedule!B1779</f>
        <v>0</v>
      </c>
      <c r="D1781" s="172">
        <v>0</v>
      </c>
      <c r="E1781" s="171" t="d">
        <f>SubmittalSchedule!C1779</f>
        <v>1899-12-30</v>
      </c>
      <c r="F1781" s="174" t="d">
        <f t="shared" si="70"/>
        <v>1900-01-13</v>
      </c>
      <c r="G1781" s="214" t="str">
        <f t="shared" ca="1" si="69"/>
        <v>Due</v>
      </c>
    </row>
    <row r="1782" spans="2:7" ht="30" customHeight="1" x14ac:dyDescent="0.35">
      <c r="B1782" s="169">
        <f>SubmittalSchedule!A1780</f>
        <v>0</v>
      </c>
      <c r="C1782" s="170">
        <f>SubmittalSchedule!B1780</f>
        <v>0</v>
      </c>
      <c r="D1782" s="172">
        <v>0</v>
      </c>
      <c r="E1782" s="171" t="d">
        <f>SubmittalSchedule!C1780</f>
        <v>1899-12-30</v>
      </c>
      <c r="F1782" s="174" t="d">
        <f t="shared" si="70"/>
        <v>1900-01-13</v>
      </c>
      <c r="G1782" s="214" t="str">
        <f t="shared" ca="1" si="69"/>
        <v>Due</v>
      </c>
    </row>
    <row r="1783" spans="2:7" ht="30" customHeight="1" x14ac:dyDescent="0.35">
      <c r="B1783" s="169">
        <f>SubmittalSchedule!A1781</f>
        <v>0</v>
      </c>
      <c r="C1783" s="170">
        <f>SubmittalSchedule!B1781</f>
        <v>0</v>
      </c>
      <c r="D1783" s="172">
        <v>0</v>
      </c>
      <c r="E1783" s="171" t="d">
        <f>SubmittalSchedule!C1781</f>
        <v>1899-12-30</v>
      </c>
      <c r="F1783" s="174" t="d">
        <f t="shared" si="70"/>
        <v>1900-01-13</v>
      </c>
      <c r="G1783" s="214" t="str">
        <f t="shared" ca="1" si="69"/>
        <v>Due</v>
      </c>
    </row>
    <row r="1784" spans="2:7" ht="30" customHeight="1" x14ac:dyDescent="0.35">
      <c r="B1784" s="169">
        <f>SubmittalSchedule!A1782</f>
        <v>0</v>
      </c>
      <c r="C1784" s="170">
        <f>SubmittalSchedule!B1782</f>
        <v>0</v>
      </c>
      <c r="D1784" s="172">
        <v>0</v>
      </c>
      <c r="E1784" s="171" t="d">
        <f>SubmittalSchedule!C1782</f>
        <v>1899-12-30</v>
      </c>
      <c r="F1784" s="174" t="d">
        <f t="shared" si="70"/>
        <v>1900-01-13</v>
      </c>
      <c r="G1784" s="214" t="str">
        <f t="shared" ca="1" si="69"/>
        <v>Due</v>
      </c>
    </row>
    <row r="1785" spans="2:7" ht="30" customHeight="1" x14ac:dyDescent="0.35">
      <c r="B1785" s="169">
        <f>SubmittalSchedule!A1783</f>
        <v>0</v>
      </c>
      <c r="C1785" s="170">
        <f>SubmittalSchedule!B1783</f>
        <v>0</v>
      </c>
      <c r="D1785" s="172">
        <v>0</v>
      </c>
      <c r="E1785" s="171" t="d">
        <f>SubmittalSchedule!C1783</f>
        <v>1899-12-30</v>
      </c>
      <c r="F1785" s="174" t="d">
        <f t="shared" si="70"/>
        <v>1900-01-13</v>
      </c>
      <c r="G1785" s="214" t="str">
        <f t="shared" ca="1" si="69"/>
        <v>Due</v>
      </c>
    </row>
    <row r="1786" spans="2:7" ht="30" customHeight="1" x14ac:dyDescent="0.35">
      <c r="B1786" s="169">
        <f>SubmittalSchedule!A1784</f>
        <v>0</v>
      </c>
      <c r="C1786" s="170">
        <f>SubmittalSchedule!B1784</f>
        <v>0</v>
      </c>
      <c r="D1786" s="172">
        <v>0</v>
      </c>
      <c r="E1786" s="171" t="d">
        <f>SubmittalSchedule!C1784</f>
        <v>1899-12-30</v>
      </c>
      <c r="F1786" s="174" t="d">
        <f t="shared" si="70"/>
        <v>1900-01-13</v>
      </c>
      <c r="G1786" s="214" t="str">
        <f t="shared" ca="1" si="69"/>
        <v>Due</v>
      </c>
    </row>
    <row r="1787" spans="2:7" ht="30" customHeight="1" x14ac:dyDescent="0.35">
      <c r="B1787" s="169">
        <f>SubmittalSchedule!A1785</f>
        <v>0</v>
      </c>
      <c r="C1787" s="170">
        <f>SubmittalSchedule!B1785</f>
        <v>0</v>
      </c>
      <c r="D1787" s="172">
        <v>0</v>
      </c>
      <c r="E1787" s="171" t="d">
        <f>SubmittalSchedule!C1785</f>
        <v>1899-12-30</v>
      </c>
      <c r="F1787" s="174" t="d">
        <f t="shared" si="70"/>
        <v>1900-01-13</v>
      </c>
      <c r="G1787" s="214" t="str">
        <f t="shared" ca="1" si="69"/>
        <v>Due</v>
      </c>
    </row>
    <row r="1788" spans="2:7" ht="30" customHeight="1" x14ac:dyDescent="0.35">
      <c r="B1788" s="169">
        <f>SubmittalSchedule!A1786</f>
        <v>0</v>
      </c>
      <c r="C1788" s="170">
        <f>SubmittalSchedule!B1786</f>
        <v>0</v>
      </c>
      <c r="D1788" s="172">
        <v>0</v>
      </c>
      <c r="E1788" s="171" t="d">
        <f>SubmittalSchedule!C1786</f>
        <v>1899-12-30</v>
      </c>
      <c r="F1788" s="174" t="d">
        <f t="shared" si="70"/>
        <v>1900-01-13</v>
      </c>
      <c r="G1788" s="214" t="str">
        <f t="shared" ca="1" si="69"/>
        <v>Due</v>
      </c>
    </row>
    <row r="1789" spans="2:7" ht="30" customHeight="1" x14ac:dyDescent="0.35">
      <c r="B1789" s="169">
        <f>SubmittalSchedule!A1787</f>
        <v>0</v>
      </c>
      <c r="C1789" s="170">
        <f>SubmittalSchedule!B1787</f>
        <v>0</v>
      </c>
      <c r="D1789" s="172">
        <v>0</v>
      </c>
      <c r="E1789" s="171" t="d">
        <f>SubmittalSchedule!C1787</f>
        <v>1899-12-30</v>
      </c>
      <c r="F1789" s="174" t="d">
        <f t="shared" si="70"/>
        <v>1900-01-13</v>
      </c>
      <c r="G1789" s="214" t="str">
        <f t="shared" ca="1" si="69"/>
        <v>Due</v>
      </c>
    </row>
    <row r="1790" spans="2:7" ht="30" customHeight="1" x14ac:dyDescent="0.35">
      <c r="B1790" s="169">
        <f>SubmittalSchedule!A1788</f>
        <v>0</v>
      </c>
      <c r="C1790" s="170">
        <f>SubmittalSchedule!B1788</f>
        <v>0</v>
      </c>
      <c r="D1790" s="172">
        <v>0</v>
      </c>
      <c r="E1790" s="171" t="d">
        <f>SubmittalSchedule!C1788</f>
        <v>1899-12-30</v>
      </c>
      <c r="F1790" s="174" t="d">
        <f t="shared" si="70"/>
        <v>1900-01-13</v>
      </c>
      <c r="G1790" s="214" t="str">
        <f t="shared" ca="1" si="69"/>
        <v>Due</v>
      </c>
    </row>
    <row r="1791" spans="2:7" ht="30" customHeight="1" x14ac:dyDescent="0.35">
      <c r="B1791" s="169">
        <f>SubmittalSchedule!A1789</f>
        <v>0</v>
      </c>
      <c r="C1791" s="170">
        <f>SubmittalSchedule!B1789</f>
        <v>0</v>
      </c>
      <c r="D1791" s="172">
        <v>0</v>
      </c>
      <c r="E1791" s="171" t="d">
        <f>SubmittalSchedule!C1789</f>
        <v>1899-12-30</v>
      </c>
      <c r="F1791" s="174" t="d">
        <f t="shared" si="70"/>
        <v>1900-01-13</v>
      </c>
      <c r="G1791" s="214" t="str">
        <f t="shared" ca="1" si="69"/>
        <v>Due</v>
      </c>
    </row>
    <row r="1792" spans="2:7" ht="30" customHeight="1" x14ac:dyDescent="0.35">
      <c r="B1792" s="169">
        <f>SubmittalSchedule!A1790</f>
        <v>0</v>
      </c>
      <c r="C1792" s="170">
        <f>SubmittalSchedule!B1790</f>
        <v>0</v>
      </c>
      <c r="D1792" s="172">
        <v>0</v>
      </c>
      <c r="E1792" s="171" t="d">
        <f>SubmittalSchedule!C1790</f>
        <v>1899-12-30</v>
      </c>
      <c r="F1792" s="174" t="d">
        <f t="shared" si="70"/>
        <v>1900-01-13</v>
      </c>
      <c r="G1792" s="214" t="str">
        <f t="shared" ca="1" si="69"/>
        <v>Due</v>
      </c>
    </row>
    <row r="1793" spans="2:7" ht="30" customHeight="1" x14ac:dyDescent="0.35">
      <c r="B1793" s="169">
        <f>SubmittalSchedule!A1791</f>
        <v>0</v>
      </c>
      <c r="C1793" s="170">
        <f>SubmittalSchedule!B1791</f>
        <v>0</v>
      </c>
      <c r="D1793" s="172">
        <v>0</v>
      </c>
      <c r="E1793" s="171" t="d">
        <f>SubmittalSchedule!C1791</f>
        <v>1899-12-30</v>
      </c>
      <c r="F1793" s="174" t="d">
        <f t="shared" si="70"/>
        <v>1900-01-13</v>
      </c>
      <c r="G1793" s="214" t="str">
        <f t="shared" ca="1" si="69"/>
        <v>Due</v>
      </c>
    </row>
    <row r="1794" spans="2:7" ht="30" customHeight="1" x14ac:dyDescent="0.35">
      <c r="B1794" s="169">
        <f>SubmittalSchedule!A1792</f>
        <v>0</v>
      </c>
      <c r="C1794" s="170">
        <f>SubmittalSchedule!B1792</f>
        <v>0</v>
      </c>
      <c r="D1794" s="172">
        <v>0</v>
      </c>
      <c r="E1794" s="171" t="d">
        <f>SubmittalSchedule!C1792</f>
        <v>1899-12-30</v>
      </c>
      <c r="F1794" s="174" t="d">
        <f t="shared" si="70"/>
        <v>1900-01-13</v>
      </c>
      <c r="G1794" s="214" t="str">
        <f t="shared" ca="1" si="69"/>
        <v>Due</v>
      </c>
    </row>
    <row r="1795" spans="2:7" ht="30" customHeight="1" x14ac:dyDescent="0.35">
      <c r="B1795" s="169">
        <f>SubmittalSchedule!A1793</f>
        <v>0</v>
      </c>
      <c r="C1795" s="170">
        <f>SubmittalSchedule!B1793</f>
        <v>0</v>
      </c>
      <c r="D1795" s="172">
        <v>0</v>
      </c>
      <c r="E1795" s="171" t="d">
        <f>SubmittalSchedule!C1793</f>
        <v>1899-12-30</v>
      </c>
      <c r="F1795" s="174" t="d">
        <f t="shared" si="70"/>
        <v>1900-01-13</v>
      </c>
      <c r="G1795" s="214" t="str">
        <f t="shared" ca="1" si="69"/>
        <v>Due</v>
      </c>
    </row>
    <row r="1796" spans="2:7" ht="30" customHeight="1" x14ac:dyDescent="0.35">
      <c r="B1796" s="169">
        <f>SubmittalSchedule!A1794</f>
        <v>0</v>
      </c>
      <c r="C1796" s="170">
        <f>SubmittalSchedule!B1794</f>
        <v>0</v>
      </c>
      <c r="D1796" s="172">
        <v>0</v>
      </c>
      <c r="E1796" s="171" t="d">
        <f>SubmittalSchedule!C1794</f>
        <v>1899-12-30</v>
      </c>
      <c r="F1796" s="174" t="d">
        <f t="shared" si="70"/>
        <v>1900-01-13</v>
      </c>
      <c r="G1796" s="214" t="str">
        <f t="shared" ca="1" si="69"/>
        <v>Due</v>
      </c>
    </row>
    <row r="1797" spans="2:7" ht="30" customHeight="1" x14ac:dyDescent="0.35">
      <c r="B1797" s="169">
        <f>SubmittalSchedule!A1795</f>
        <v>0</v>
      </c>
      <c r="C1797" s="170">
        <f>SubmittalSchedule!B1795</f>
        <v>0</v>
      </c>
      <c r="D1797" s="172">
        <v>0</v>
      </c>
      <c r="E1797" s="171" t="d">
        <f>SubmittalSchedule!C1795</f>
        <v>1899-12-30</v>
      </c>
      <c r="F1797" s="174" t="d">
        <f t="shared" si="70"/>
        <v>1900-01-13</v>
      </c>
      <c r="G1797" s="214" t="str">
        <f t="shared" ca="1" si="69"/>
        <v>Due</v>
      </c>
    </row>
    <row r="1798" spans="2:7" ht="30" customHeight="1" x14ac:dyDescent="0.35">
      <c r="B1798" s="169">
        <f>SubmittalSchedule!A1796</f>
        <v>0</v>
      </c>
      <c r="C1798" s="170">
        <f>SubmittalSchedule!B1796</f>
        <v>0</v>
      </c>
      <c r="D1798" s="172">
        <v>0</v>
      </c>
      <c r="E1798" s="171" t="d">
        <f>SubmittalSchedule!C1796</f>
        <v>1899-12-30</v>
      </c>
      <c r="F1798" s="174" t="d">
        <f t="shared" si="70"/>
        <v>1900-01-13</v>
      </c>
      <c r="G1798" s="214" t="str">
        <f t="shared" ca="1" si="69"/>
        <v>Due</v>
      </c>
    </row>
    <row r="1799" spans="2:7" ht="30" customHeight="1" x14ac:dyDescent="0.35">
      <c r="B1799" s="169">
        <f>SubmittalSchedule!A1797</f>
        <v>0</v>
      </c>
      <c r="C1799" s="170">
        <f>SubmittalSchedule!B1797</f>
        <v>0</v>
      </c>
      <c r="D1799" s="172">
        <v>0</v>
      </c>
      <c r="E1799" s="171" t="d">
        <f>SubmittalSchedule!C1797</f>
        <v>1899-12-30</v>
      </c>
      <c r="F1799" s="174" t="d">
        <f t="shared" si="70"/>
        <v>1900-01-13</v>
      </c>
      <c r="G1799" s="214" t="str">
        <f t="shared" ca="1" si="69"/>
        <v>Due</v>
      </c>
    </row>
    <row r="1800" spans="2:7" ht="30" customHeight="1" x14ac:dyDescent="0.35">
      <c r="B1800" s="169">
        <f>SubmittalSchedule!A1798</f>
        <v>0</v>
      </c>
      <c r="C1800" s="170">
        <f>SubmittalSchedule!B1798</f>
        <v>0</v>
      </c>
      <c r="D1800" s="172">
        <v>0</v>
      </c>
      <c r="E1800" s="171" t="d">
        <f>SubmittalSchedule!C1798</f>
        <v>1899-12-30</v>
      </c>
      <c r="F1800" s="174" t="d">
        <f t="shared" si="70"/>
        <v>1900-01-13</v>
      </c>
      <c r="G1800" s="214" t="str">
        <f t="shared" ca="1" si="69"/>
        <v>Due</v>
      </c>
    </row>
    <row r="1801" spans="2:7" ht="30" customHeight="1" x14ac:dyDescent="0.35">
      <c r="B1801" s="169">
        <f>SubmittalSchedule!A1799</f>
        <v>0</v>
      </c>
      <c r="C1801" s="170">
        <f>SubmittalSchedule!B1799</f>
        <v>0</v>
      </c>
      <c r="D1801" s="172">
        <v>0</v>
      </c>
      <c r="E1801" s="171" t="d">
        <f>SubmittalSchedule!C1799</f>
        <v>1899-12-30</v>
      </c>
      <c r="F1801" s="174" t="d">
        <f t="shared" si="70"/>
        <v>1900-01-13</v>
      </c>
      <c r="G1801" s="214" t="str">
        <f t="shared" ref="G1801:G1864" ca="1" si="71">IF(E1801 &lt;= TODAY(), "Due", "Not Due")</f>
        <v>Due</v>
      </c>
    </row>
    <row r="1802" spans="2:7" ht="30" customHeight="1" x14ac:dyDescent="0.35">
      <c r="B1802" s="169">
        <f>SubmittalSchedule!A1800</f>
        <v>0</v>
      </c>
      <c r="C1802" s="170">
        <f>SubmittalSchedule!B1800</f>
        <v>0</v>
      </c>
      <c r="D1802" s="172">
        <v>0</v>
      </c>
      <c r="E1802" s="171" t="d">
        <f>SubmittalSchedule!C1800</f>
        <v>1899-12-30</v>
      </c>
      <c r="F1802" s="174" t="d">
        <f t="shared" si="70"/>
        <v>1900-01-13</v>
      </c>
      <c r="G1802" s="214" t="str">
        <f t="shared" ca="1" si="71"/>
        <v>Due</v>
      </c>
    </row>
    <row r="1803" spans="2:7" ht="30" customHeight="1" x14ac:dyDescent="0.35">
      <c r="B1803" s="169">
        <f>SubmittalSchedule!A1801</f>
        <v>0</v>
      </c>
      <c r="C1803" s="170">
        <f>SubmittalSchedule!B1801</f>
        <v>0</v>
      </c>
      <c r="D1803" s="172">
        <v>0</v>
      </c>
      <c r="E1803" s="171" t="d">
        <f>SubmittalSchedule!C1801</f>
        <v>1899-12-30</v>
      </c>
      <c r="F1803" s="174" t="d">
        <f t="shared" si="70"/>
        <v>1900-01-13</v>
      </c>
      <c r="G1803" s="214" t="str">
        <f t="shared" ca="1" si="71"/>
        <v>Due</v>
      </c>
    </row>
    <row r="1804" spans="2:7" ht="30" customHeight="1" x14ac:dyDescent="0.35">
      <c r="B1804" s="169">
        <f>SubmittalSchedule!A1802</f>
        <v>0</v>
      </c>
      <c r="C1804" s="170">
        <f>SubmittalSchedule!B1802</f>
        <v>0</v>
      </c>
      <c r="D1804" s="172">
        <v>0</v>
      </c>
      <c r="E1804" s="171" t="d">
        <f>SubmittalSchedule!C1802</f>
        <v>1899-12-30</v>
      </c>
      <c r="F1804" s="174" t="d">
        <f t="shared" si="70"/>
        <v>1900-01-13</v>
      </c>
      <c r="G1804" s="214" t="str">
        <f t="shared" ca="1" si="71"/>
        <v>Due</v>
      </c>
    </row>
    <row r="1805" spans="2:7" ht="30" customHeight="1" x14ac:dyDescent="0.35">
      <c r="B1805" s="169">
        <f>SubmittalSchedule!A1803</f>
        <v>0</v>
      </c>
      <c r="C1805" s="170">
        <f>SubmittalSchedule!B1803</f>
        <v>0</v>
      </c>
      <c r="D1805" s="172">
        <v>0</v>
      </c>
      <c r="E1805" s="171" t="d">
        <f>SubmittalSchedule!C1803</f>
        <v>1899-12-30</v>
      </c>
      <c r="F1805" s="174" t="d">
        <f t="shared" si="70"/>
        <v>1900-01-13</v>
      </c>
      <c r="G1805" s="214" t="str">
        <f t="shared" ca="1" si="71"/>
        <v>Due</v>
      </c>
    </row>
    <row r="1806" spans="2:7" ht="30" customHeight="1" x14ac:dyDescent="0.35">
      <c r="B1806" s="169">
        <f>SubmittalSchedule!A1804</f>
        <v>0</v>
      </c>
      <c r="C1806" s="170">
        <f>SubmittalSchedule!B1804</f>
        <v>0</v>
      </c>
      <c r="D1806" s="172">
        <v>0</v>
      </c>
      <c r="E1806" s="171" t="d">
        <f>SubmittalSchedule!C1804</f>
        <v>1899-12-30</v>
      </c>
      <c r="F1806" s="174" t="d">
        <f t="shared" si="70"/>
        <v>1900-01-13</v>
      </c>
      <c r="G1806" s="214" t="str">
        <f t="shared" ca="1" si="71"/>
        <v>Due</v>
      </c>
    </row>
    <row r="1807" spans="2:7" ht="30" customHeight="1" x14ac:dyDescent="0.35">
      <c r="B1807" s="169">
        <f>SubmittalSchedule!A1805</f>
        <v>0</v>
      </c>
      <c r="C1807" s="170">
        <f>SubmittalSchedule!B1805</f>
        <v>0</v>
      </c>
      <c r="D1807" s="172">
        <v>0</v>
      </c>
      <c r="E1807" s="171" t="d">
        <f>SubmittalSchedule!C1805</f>
        <v>1899-12-30</v>
      </c>
      <c r="F1807" s="174" t="d">
        <f t="shared" si="70"/>
        <v>1900-01-13</v>
      </c>
      <c r="G1807" s="214" t="str">
        <f t="shared" ca="1" si="71"/>
        <v>Due</v>
      </c>
    </row>
    <row r="1808" spans="2:7" ht="30" customHeight="1" x14ac:dyDescent="0.35">
      <c r="B1808" s="169">
        <f>SubmittalSchedule!A1806</f>
        <v>0</v>
      </c>
      <c r="C1808" s="170">
        <f>SubmittalSchedule!B1806</f>
        <v>0</v>
      </c>
      <c r="D1808" s="172">
        <v>0</v>
      </c>
      <c r="E1808" s="171" t="d">
        <f>SubmittalSchedule!C1806</f>
        <v>1899-12-30</v>
      </c>
      <c r="F1808" s="174" t="d">
        <f t="shared" si="70"/>
        <v>1900-01-13</v>
      </c>
      <c r="G1808" s="214" t="str">
        <f t="shared" ca="1" si="71"/>
        <v>Due</v>
      </c>
    </row>
    <row r="1809" spans="2:7" ht="30" customHeight="1" x14ac:dyDescent="0.35">
      <c r="B1809" s="169">
        <f>SubmittalSchedule!A1807</f>
        <v>0</v>
      </c>
      <c r="C1809" s="170">
        <f>SubmittalSchedule!B1807</f>
        <v>0</v>
      </c>
      <c r="D1809" s="172">
        <v>0</v>
      </c>
      <c r="E1809" s="171" t="d">
        <f>SubmittalSchedule!C1807</f>
        <v>1899-12-30</v>
      </c>
      <c r="F1809" s="174" t="d">
        <f t="shared" si="70"/>
        <v>1900-01-13</v>
      </c>
      <c r="G1809" s="214" t="str">
        <f t="shared" ca="1" si="71"/>
        <v>Due</v>
      </c>
    </row>
    <row r="1810" spans="2:7" ht="30" customHeight="1" x14ac:dyDescent="0.35">
      <c r="B1810" s="169">
        <f>SubmittalSchedule!A1808</f>
        <v>0</v>
      </c>
      <c r="C1810" s="170">
        <f>SubmittalSchedule!B1808</f>
        <v>0</v>
      </c>
      <c r="D1810" s="172">
        <v>0</v>
      </c>
      <c r="E1810" s="171" t="d">
        <f>SubmittalSchedule!C1808</f>
        <v>1899-12-30</v>
      </c>
      <c r="F1810" s="174" t="d">
        <f t="shared" si="70"/>
        <v>1900-01-13</v>
      </c>
      <c r="G1810" s="214" t="str">
        <f t="shared" ca="1" si="71"/>
        <v>Due</v>
      </c>
    </row>
    <row r="1811" spans="2:7" ht="30" customHeight="1" x14ac:dyDescent="0.35">
      <c r="B1811" s="169">
        <f>SubmittalSchedule!A1809</f>
        <v>0</v>
      </c>
      <c r="C1811" s="170">
        <f>SubmittalSchedule!B1809</f>
        <v>0</v>
      </c>
      <c r="D1811" s="172">
        <v>0</v>
      </c>
      <c r="E1811" s="171" t="d">
        <f>SubmittalSchedule!C1809</f>
        <v>1899-12-30</v>
      </c>
      <c r="F1811" s="174" t="d">
        <f t="shared" si="70"/>
        <v>1900-01-13</v>
      </c>
      <c r="G1811" s="214" t="str">
        <f t="shared" ca="1" si="71"/>
        <v>Due</v>
      </c>
    </row>
    <row r="1812" spans="2:7" ht="30" customHeight="1" x14ac:dyDescent="0.35">
      <c r="B1812" s="169">
        <f>SubmittalSchedule!A1810</f>
        <v>0</v>
      </c>
      <c r="C1812" s="170">
        <f>SubmittalSchedule!B1810</f>
        <v>0</v>
      </c>
      <c r="D1812" s="172">
        <v>0</v>
      </c>
      <c r="E1812" s="171" t="d">
        <f>SubmittalSchedule!C1810</f>
        <v>1899-12-30</v>
      </c>
      <c r="F1812" s="174" t="d">
        <f t="shared" si="70"/>
        <v>1900-01-13</v>
      </c>
      <c r="G1812" s="214" t="str">
        <f t="shared" ca="1" si="71"/>
        <v>Due</v>
      </c>
    </row>
    <row r="1813" spans="2:7" ht="30" customHeight="1" x14ac:dyDescent="0.35">
      <c r="B1813" s="169">
        <f>SubmittalSchedule!A1811</f>
        <v>0</v>
      </c>
      <c r="C1813" s="170">
        <f>SubmittalSchedule!B1811</f>
        <v>0</v>
      </c>
      <c r="D1813" s="172">
        <v>0</v>
      </c>
      <c r="E1813" s="171" t="d">
        <f>SubmittalSchedule!C1811</f>
        <v>1899-12-30</v>
      </c>
      <c r="F1813" s="174" t="d">
        <f t="shared" si="70"/>
        <v>1900-01-13</v>
      </c>
      <c r="G1813" s="214" t="str">
        <f t="shared" ca="1" si="71"/>
        <v>Due</v>
      </c>
    </row>
    <row r="1814" spans="2:7" ht="30" customHeight="1" x14ac:dyDescent="0.35">
      <c r="B1814" s="169">
        <f>SubmittalSchedule!A1812</f>
        <v>0</v>
      </c>
      <c r="C1814" s="170">
        <f>SubmittalSchedule!B1812</f>
        <v>0</v>
      </c>
      <c r="D1814" s="172">
        <v>0</v>
      </c>
      <c r="E1814" s="171" t="d">
        <f>SubmittalSchedule!C1812</f>
        <v>1899-12-30</v>
      </c>
      <c r="F1814" s="174" t="d">
        <f t="shared" si="70"/>
        <v>1900-01-13</v>
      </c>
      <c r="G1814" s="214" t="str">
        <f t="shared" ca="1" si="71"/>
        <v>Due</v>
      </c>
    </row>
    <row r="1815" spans="2:7" ht="30" customHeight="1" x14ac:dyDescent="0.35">
      <c r="B1815" s="169">
        <f>SubmittalSchedule!A1813</f>
        <v>0</v>
      </c>
      <c r="C1815" s="170">
        <f>SubmittalSchedule!B1813</f>
        <v>0</v>
      </c>
      <c r="D1815" s="172">
        <v>0</v>
      </c>
      <c r="E1815" s="171" t="d">
        <f>SubmittalSchedule!C1813</f>
        <v>1899-12-30</v>
      </c>
      <c r="F1815" s="174" t="d">
        <f t="shared" si="70"/>
        <v>1900-01-13</v>
      </c>
      <c r="G1815" s="214" t="str">
        <f t="shared" ca="1" si="71"/>
        <v>Due</v>
      </c>
    </row>
    <row r="1816" spans="2:7" ht="30" customHeight="1" x14ac:dyDescent="0.35">
      <c r="B1816" s="169">
        <f>SubmittalSchedule!A1814</f>
        <v>0</v>
      </c>
      <c r="C1816" s="170">
        <f>SubmittalSchedule!B1814</f>
        <v>0</v>
      </c>
      <c r="D1816" s="172">
        <v>0</v>
      </c>
      <c r="E1816" s="171" t="d">
        <f>SubmittalSchedule!C1814</f>
        <v>1899-12-30</v>
      </c>
      <c r="F1816" s="174" t="d">
        <f t="shared" si="70"/>
        <v>1900-01-13</v>
      </c>
      <c r="G1816" s="214" t="str">
        <f t="shared" ca="1" si="71"/>
        <v>Due</v>
      </c>
    </row>
    <row r="1817" spans="2:7" ht="30" customHeight="1" x14ac:dyDescent="0.35">
      <c r="B1817" s="169">
        <f>SubmittalSchedule!A1815</f>
        <v>0</v>
      </c>
      <c r="C1817" s="170">
        <f>SubmittalSchedule!B1815</f>
        <v>0</v>
      </c>
      <c r="D1817" s="172">
        <v>0</v>
      </c>
      <c r="E1817" s="171" t="d">
        <f>SubmittalSchedule!C1815</f>
        <v>1899-12-30</v>
      </c>
      <c r="F1817" s="174" t="d">
        <f t="shared" si="70"/>
        <v>1900-01-13</v>
      </c>
      <c r="G1817" s="214" t="str">
        <f t="shared" ca="1" si="71"/>
        <v>Due</v>
      </c>
    </row>
    <row r="1818" spans="2:7" ht="30" customHeight="1" x14ac:dyDescent="0.35">
      <c r="B1818" s="169">
        <f>SubmittalSchedule!A1816</f>
        <v>0</v>
      </c>
      <c r="C1818" s="170">
        <f>SubmittalSchedule!B1816</f>
        <v>0</v>
      </c>
      <c r="D1818" s="172">
        <v>0</v>
      </c>
      <c r="E1818" s="171" t="d">
        <f>SubmittalSchedule!C1816</f>
        <v>1899-12-30</v>
      </c>
      <c r="F1818" s="174" t="d">
        <f t="shared" si="70"/>
        <v>1900-01-13</v>
      </c>
      <c r="G1818" s="214" t="str">
        <f t="shared" ca="1" si="71"/>
        <v>Due</v>
      </c>
    </row>
    <row r="1819" spans="2:7" ht="30" customHeight="1" x14ac:dyDescent="0.35">
      <c r="B1819" s="169">
        <f>SubmittalSchedule!A1817</f>
        <v>0</v>
      </c>
      <c r="C1819" s="170">
        <f>SubmittalSchedule!B1817</f>
        <v>0</v>
      </c>
      <c r="D1819" s="172">
        <v>0</v>
      </c>
      <c r="E1819" s="171" t="d">
        <f>SubmittalSchedule!C1817</f>
        <v>1899-12-30</v>
      </c>
      <c r="F1819" s="174" t="d">
        <f t="shared" si="70"/>
        <v>1900-01-13</v>
      </c>
      <c r="G1819" s="214" t="str">
        <f t="shared" ca="1" si="71"/>
        <v>Due</v>
      </c>
    </row>
    <row r="1820" spans="2:7" ht="30" customHeight="1" x14ac:dyDescent="0.35">
      <c r="B1820" s="169">
        <f>SubmittalSchedule!A1818</f>
        <v>0</v>
      </c>
      <c r="C1820" s="170">
        <f>SubmittalSchedule!B1818</f>
        <v>0</v>
      </c>
      <c r="D1820" s="172">
        <v>0</v>
      </c>
      <c r="E1820" s="171" t="d">
        <f>SubmittalSchedule!C1818</f>
        <v>1899-12-30</v>
      </c>
      <c r="F1820" s="174" t="d">
        <f t="shared" si="70"/>
        <v>1900-01-13</v>
      </c>
      <c r="G1820" s="214" t="str">
        <f t="shared" ca="1" si="71"/>
        <v>Due</v>
      </c>
    </row>
    <row r="1821" spans="2:7" ht="30" customHeight="1" x14ac:dyDescent="0.35">
      <c r="B1821" s="169">
        <f>SubmittalSchedule!A1819</f>
        <v>0</v>
      </c>
      <c r="C1821" s="170">
        <f>SubmittalSchedule!B1819</f>
        <v>0</v>
      </c>
      <c r="D1821" s="172">
        <v>0</v>
      </c>
      <c r="E1821" s="171" t="d">
        <f>SubmittalSchedule!C1819</f>
        <v>1899-12-30</v>
      </c>
      <c r="F1821" s="174" t="d">
        <f t="shared" si="70"/>
        <v>1900-01-13</v>
      </c>
      <c r="G1821" s="214" t="str">
        <f t="shared" ca="1" si="71"/>
        <v>Due</v>
      </c>
    </row>
    <row r="1822" spans="2:7" ht="30" customHeight="1" x14ac:dyDescent="0.35">
      <c r="B1822" s="169">
        <f>SubmittalSchedule!A1820</f>
        <v>0</v>
      </c>
      <c r="C1822" s="170">
        <f>SubmittalSchedule!B1820</f>
        <v>0</v>
      </c>
      <c r="D1822" s="172">
        <v>0</v>
      </c>
      <c r="E1822" s="171" t="d">
        <f>SubmittalSchedule!C1820</f>
        <v>1899-12-30</v>
      </c>
      <c r="F1822" s="174" t="d">
        <f t="shared" si="70"/>
        <v>1900-01-13</v>
      </c>
      <c r="G1822" s="214" t="str">
        <f t="shared" ca="1" si="71"/>
        <v>Due</v>
      </c>
    </row>
    <row r="1823" spans="2:7" ht="30" customHeight="1" x14ac:dyDescent="0.35">
      <c r="B1823" s="169">
        <f>SubmittalSchedule!A1821</f>
        <v>0</v>
      </c>
      <c r="C1823" s="170">
        <f>SubmittalSchedule!B1821</f>
        <v>0</v>
      </c>
      <c r="D1823" s="172">
        <v>0</v>
      </c>
      <c r="E1823" s="171" t="d">
        <f>SubmittalSchedule!C1821</f>
        <v>1899-12-30</v>
      </c>
      <c r="F1823" s="174" t="d">
        <f t="shared" si="70"/>
        <v>1900-01-13</v>
      </c>
      <c r="G1823" s="214" t="str">
        <f t="shared" ca="1" si="71"/>
        <v>Due</v>
      </c>
    </row>
    <row r="1824" spans="2:7" ht="30" customHeight="1" x14ac:dyDescent="0.35">
      <c r="B1824" s="169">
        <f>SubmittalSchedule!A1822</f>
        <v>0</v>
      </c>
      <c r="C1824" s="170">
        <f>SubmittalSchedule!B1822</f>
        <v>0</v>
      </c>
      <c r="D1824" s="172">
        <v>0</v>
      </c>
      <c r="E1824" s="171" t="d">
        <f>SubmittalSchedule!C1822</f>
        <v>1899-12-30</v>
      </c>
      <c r="F1824" s="174" t="d">
        <f t="shared" si="70"/>
        <v>1900-01-13</v>
      </c>
      <c r="G1824" s="214" t="str">
        <f t="shared" ca="1" si="71"/>
        <v>Due</v>
      </c>
    </row>
    <row r="1825" spans="2:7" ht="30" customHeight="1" x14ac:dyDescent="0.35">
      <c r="B1825" s="169">
        <f>SubmittalSchedule!A1823</f>
        <v>0</v>
      </c>
      <c r="C1825" s="170">
        <f>SubmittalSchedule!B1823</f>
        <v>0</v>
      </c>
      <c r="D1825" s="172">
        <v>0</v>
      </c>
      <c r="E1825" s="171" t="d">
        <f>SubmittalSchedule!C1823</f>
        <v>1899-12-30</v>
      </c>
      <c r="F1825" s="174" t="d">
        <f t="shared" si="70"/>
        <v>1900-01-13</v>
      </c>
      <c r="G1825" s="214" t="str">
        <f t="shared" ca="1" si="71"/>
        <v>Due</v>
      </c>
    </row>
    <row r="1826" spans="2:7" ht="30" customHeight="1" x14ac:dyDescent="0.35">
      <c r="B1826" s="169">
        <f>SubmittalSchedule!A1824</f>
        <v>0</v>
      </c>
      <c r="C1826" s="170">
        <f>SubmittalSchedule!B1824</f>
        <v>0</v>
      </c>
      <c r="D1826" s="172">
        <v>0</v>
      </c>
      <c r="E1826" s="171" t="d">
        <f>SubmittalSchedule!C1824</f>
        <v>1899-12-30</v>
      </c>
      <c r="F1826" s="174" t="d">
        <f t="shared" si="70"/>
        <v>1900-01-13</v>
      </c>
      <c r="G1826" s="214" t="str">
        <f t="shared" ca="1" si="71"/>
        <v>Due</v>
      </c>
    </row>
    <row r="1827" spans="2:7" ht="30" customHeight="1" x14ac:dyDescent="0.35">
      <c r="B1827" s="169">
        <f>SubmittalSchedule!A1825</f>
        <v>0</v>
      </c>
      <c r="C1827" s="170">
        <f>SubmittalSchedule!B1825</f>
        <v>0</v>
      </c>
      <c r="D1827" s="172">
        <v>0</v>
      </c>
      <c r="E1827" s="171" t="d">
        <f>SubmittalSchedule!C1825</f>
        <v>1899-12-30</v>
      </c>
      <c r="F1827" s="174" t="d">
        <f t="shared" si="70"/>
        <v>1900-01-13</v>
      </c>
      <c r="G1827" s="214" t="str">
        <f t="shared" ca="1" si="71"/>
        <v>Due</v>
      </c>
    </row>
    <row r="1828" spans="2:7" ht="30" customHeight="1" x14ac:dyDescent="0.35">
      <c r="B1828" s="169">
        <f>SubmittalSchedule!A1826</f>
        <v>0</v>
      </c>
      <c r="C1828" s="170">
        <f>SubmittalSchedule!B1826</f>
        <v>0</v>
      </c>
      <c r="D1828" s="172">
        <v>0</v>
      </c>
      <c r="E1828" s="171" t="d">
        <f>SubmittalSchedule!C1826</f>
        <v>1899-12-30</v>
      </c>
      <c r="F1828" s="174" t="d">
        <f t="shared" si="70"/>
        <v>1900-01-13</v>
      </c>
      <c r="G1828" s="214" t="str">
        <f t="shared" ca="1" si="71"/>
        <v>Due</v>
      </c>
    </row>
    <row r="1829" spans="2:7" ht="30" customHeight="1" x14ac:dyDescent="0.35">
      <c r="B1829" s="169">
        <f>SubmittalSchedule!A1827</f>
        <v>0</v>
      </c>
      <c r="C1829" s="170">
        <f>SubmittalSchedule!B1827</f>
        <v>0</v>
      </c>
      <c r="D1829" s="172">
        <v>0</v>
      </c>
      <c r="E1829" s="171" t="d">
        <f>SubmittalSchedule!C1827</f>
        <v>1899-12-30</v>
      </c>
      <c r="F1829" s="174" t="d">
        <f t="shared" si="70"/>
        <v>1900-01-13</v>
      </c>
      <c r="G1829" s="214" t="str">
        <f t="shared" ca="1" si="71"/>
        <v>Due</v>
      </c>
    </row>
    <row r="1830" spans="2:7" ht="30" customHeight="1" x14ac:dyDescent="0.35">
      <c r="B1830" s="169">
        <f>SubmittalSchedule!A1828</f>
        <v>0</v>
      </c>
      <c r="C1830" s="170">
        <f>SubmittalSchedule!B1828</f>
        <v>0</v>
      </c>
      <c r="D1830" s="172">
        <v>0</v>
      </c>
      <c r="E1830" s="171" t="d">
        <f>SubmittalSchedule!C1828</f>
        <v>1899-12-30</v>
      </c>
      <c r="F1830" s="174" t="d">
        <f t="shared" si="70"/>
        <v>1900-01-13</v>
      </c>
      <c r="G1830" s="214" t="str">
        <f t="shared" ca="1" si="71"/>
        <v>Due</v>
      </c>
    </row>
    <row r="1831" spans="2:7" ht="30" customHeight="1" x14ac:dyDescent="0.35">
      <c r="B1831" s="169">
        <f>SubmittalSchedule!A1829</f>
        <v>0</v>
      </c>
      <c r="C1831" s="170">
        <f>SubmittalSchedule!B1829</f>
        <v>0</v>
      </c>
      <c r="D1831" s="172">
        <v>0</v>
      </c>
      <c r="E1831" s="171" t="d">
        <f>SubmittalSchedule!C1829</f>
        <v>1899-12-30</v>
      </c>
      <c r="F1831" s="174" t="d">
        <f t="shared" si="70"/>
        <v>1900-01-13</v>
      </c>
      <c r="G1831" s="214" t="str">
        <f t="shared" ca="1" si="71"/>
        <v>Due</v>
      </c>
    </row>
    <row r="1832" spans="2:7" ht="30" customHeight="1" x14ac:dyDescent="0.35">
      <c r="B1832" s="169">
        <f>SubmittalSchedule!A1830</f>
        <v>0</v>
      </c>
      <c r="C1832" s="170">
        <f>SubmittalSchedule!B1830</f>
        <v>0</v>
      </c>
      <c r="D1832" s="172">
        <v>0</v>
      </c>
      <c r="E1832" s="171" t="d">
        <f>SubmittalSchedule!C1830</f>
        <v>1899-12-30</v>
      </c>
      <c r="F1832" s="174" t="d">
        <f t="shared" si="70"/>
        <v>1900-01-13</v>
      </c>
      <c r="G1832" s="214" t="str">
        <f t="shared" ca="1" si="71"/>
        <v>Due</v>
      </c>
    </row>
    <row r="1833" spans="2:7" ht="30" customHeight="1" x14ac:dyDescent="0.35">
      <c r="B1833" s="169">
        <f>SubmittalSchedule!A1831</f>
        <v>0</v>
      </c>
      <c r="C1833" s="170">
        <f>SubmittalSchedule!B1831</f>
        <v>0</v>
      </c>
      <c r="D1833" s="172">
        <v>0</v>
      </c>
      <c r="E1833" s="171" t="d">
        <f>SubmittalSchedule!C1831</f>
        <v>1899-12-30</v>
      </c>
      <c r="F1833" s="174" t="d">
        <f t="shared" si="70"/>
        <v>1900-01-13</v>
      </c>
      <c r="G1833" s="214" t="str">
        <f t="shared" ca="1" si="71"/>
        <v>Due</v>
      </c>
    </row>
    <row r="1834" spans="2:7" ht="30" customHeight="1" x14ac:dyDescent="0.35">
      <c r="B1834" s="169">
        <f>SubmittalSchedule!A1832</f>
        <v>0</v>
      </c>
      <c r="C1834" s="170">
        <f>SubmittalSchedule!B1832</f>
        <v>0</v>
      </c>
      <c r="D1834" s="172">
        <v>0</v>
      </c>
      <c r="E1834" s="171" t="d">
        <f>SubmittalSchedule!C1832</f>
        <v>1899-12-30</v>
      </c>
      <c r="F1834" s="174" t="d">
        <f t="shared" si="70"/>
        <v>1900-01-13</v>
      </c>
      <c r="G1834" s="214" t="str">
        <f t="shared" ca="1" si="71"/>
        <v>Due</v>
      </c>
    </row>
    <row r="1835" spans="2:7" ht="30" customHeight="1" x14ac:dyDescent="0.35">
      <c r="B1835" s="169">
        <f>SubmittalSchedule!A1833</f>
        <v>0</v>
      </c>
      <c r="C1835" s="170">
        <f>SubmittalSchedule!B1833</f>
        <v>0</v>
      </c>
      <c r="D1835" s="172">
        <v>0</v>
      </c>
      <c r="E1835" s="171" t="d">
        <f>SubmittalSchedule!C1833</f>
        <v>1899-12-30</v>
      </c>
      <c r="F1835" s="174" t="d">
        <f t="shared" si="70"/>
        <v>1900-01-13</v>
      </c>
      <c r="G1835" s="214" t="str">
        <f t="shared" ca="1" si="71"/>
        <v>Due</v>
      </c>
    </row>
    <row r="1836" spans="2:7" ht="30" customHeight="1" x14ac:dyDescent="0.35">
      <c r="B1836" s="169">
        <f>SubmittalSchedule!A1834</f>
        <v>0</v>
      </c>
      <c r="C1836" s="170">
        <f>SubmittalSchedule!B1834</f>
        <v>0</v>
      </c>
      <c r="D1836" s="172">
        <v>0</v>
      </c>
      <c r="E1836" s="171" t="d">
        <f>SubmittalSchedule!C1834</f>
        <v>1899-12-30</v>
      </c>
      <c r="F1836" s="174" t="d">
        <f t="shared" si="70"/>
        <v>1900-01-13</v>
      </c>
      <c r="G1836" s="214" t="str">
        <f t="shared" ca="1" si="71"/>
        <v>Due</v>
      </c>
    </row>
    <row r="1837" spans="2:7" ht="30" customHeight="1" x14ac:dyDescent="0.35">
      <c r="B1837" s="169">
        <f>SubmittalSchedule!A1835</f>
        <v>0</v>
      </c>
      <c r="C1837" s="170">
        <f>SubmittalSchedule!B1835</f>
        <v>0</v>
      </c>
      <c r="D1837" s="172">
        <v>0</v>
      </c>
      <c r="E1837" s="171" t="d">
        <f>SubmittalSchedule!C1835</f>
        <v>1899-12-30</v>
      </c>
      <c r="F1837" s="174" t="d">
        <f t="shared" si="70"/>
        <v>1900-01-13</v>
      </c>
      <c r="G1837" s="214" t="str">
        <f t="shared" ca="1" si="71"/>
        <v>Due</v>
      </c>
    </row>
    <row r="1838" spans="2:7" ht="30" customHeight="1" x14ac:dyDescent="0.35">
      <c r="B1838" s="169">
        <f>SubmittalSchedule!A1836</f>
        <v>0</v>
      </c>
      <c r="C1838" s="170">
        <f>SubmittalSchedule!B1836</f>
        <v>0</v>
      </c>
      <c r="D1838" s="172">
        <v>0</v>
      </c>
      <c r="E1838" s="171" t="d">
        <f>SubmittalSchedule!C1836</f>
        <v>1899-12-30</v>
      </c>
      <c r="F1838" s="174" t="d">
        <f t="shared" si="70"/>
        <v>1900-01-13</v>
      </c>
      <c r="G1838" s="214" t="str">
        <f t="shared" ca="1" si="71"/>
        <v>Due</v>
      </c>
    </row>
    <row r="1839" spans="2:7" ht="30" customHeight="1" x14ac:dyDescent="0.35">
      <c r="B1839" s="169">
        <f>SubmittalSchedule!A1837</f>
        <v>0</v>
      </c>
      <c r="C1839" s="170">
        <f>SubmittalSchedule!B1837</f>
        <v>0</v>
      </c>
      <c r="D1839" s="172">
        <v>0</v>
      </c>
      <c r="E1839" s="171" t="d">
        <f>SubmittalSchedule!C1837</f>
        <v>1899-12-30</v>
      </c>
      <c r="F1839" s="174" t="d">
        <f t="shared" si="70"/>
        <v>1900-01-13</v>
      </c>
      <c r="G1839" s="214" t="str">
        <f t="shared" ca="1" si="71"/>
        <v>Due</v>
      </c>
    </row>
    <row r="1840" spans="2:7" ht="30" customHeight="1" x14ac:dyDescent="0.35">
      <c r="B1840" s="169">
        <f>SubmittalSchedule!A1838</f>
        <v>0</v>
      </c>
      <c r="C1840" s="170">
        <f>SubmittalSchedule!B1838</f>
        <v>0</v>
      </c>
      <c r="D1840" s="172">
        <v>0</v>
      </c>
      <c r="E1840" s="171" t="d">
        <f>SubmittalSchedule!C1838</f>
        <v>1899-12-30</v>
      </c>
      <c r="F1840" s="174" t="d">
        <f t="shared" si="70"/>
        <v>1900-01-13</v>
      </c>
      <c r="G1840" s="214" t="str">
        <f t="shared" ca="1" si="71"/>
        <v>Due</v>
      </c>
    </row>
    <row r="1841" spans="2:7" ht="30" customHeight="1" x14ac:dyDescent="0.35">
      <c r="B1841" s="169">
        <f>SubmittalSchedule!A1839</f>
        <v>0</v>
      </c>
      <c r="C1841" s="170">
        <f>SubmittalSchedule!B1839</f>
        <v>0</v>
      </c>
      <c r="D1841" s="172">
        <v>0</v>
      </c>
      <c r="E1841" s="171" t="d">
        <f>SubmittalSchedule!C1839</f>
        <v>1899-12-30</v>
      </c>
      <c r="F1841" s="174" t="d">
        <f t="shared" si="70"/>
        <v>1900-01-13</v>
      </c>
      <c r="G1841" s="214" t="str">
        <f t="shared" ca="1" si="71"/>
        <v>Due</v>
      </c>
    </row>
    <row r="1842" spans="2:7" ht="30" customHeight="1" x14ac:dyDescent="0.35">
      <c r="B1842" s="169">
        <f>SubmittalSchedule!A1840</f>
        <v>0</v>
      </c>
      <c r="C1842" s="170">
        <f>SubmittalSchedule!B1840</f>
        <v>0</v>
      </c>
      <c r="D1842" s="172">
        <v>0</v>
      </c>
      <c r="E1842" s="171" t="d">
        <f>SubmittalSchedule!C1840</f>
        <v>1899-12-30</v>
      </c>
      <c r="F1842" s="174" t="d">
        <f t="shared" ref="F1842:F1905" si="72">E1842+14</f>
        <v>1900-01-13</v>
      </c>
      <c r="G1842" s="214" t="str">
        <f t="shared" ca="1" si="71"/>
        <v>Due</v>
      </c>
    </row>
    <row r="1843" spans="2:7" ht="30" customHeight="1" x14ac:dyDescent="0.35">
      <c r="B1843" s="169">
        <f>SubmittalSchedule!A1841</f>
        <v>0</v>
      </c>
      <c r="C1843" s="170">
        <f>SubmittalSchedule!B1841</f>
        <v>0</v>
      </c>
      <c r="D1843" s="172">
        <v>0</v>
      </c>
      <c r="E1843" s="171" t="d">
        <f>SubmittalSchedule!C1841</f>
        <v>1899-12-30</v>
      </c>
      <c r="F1843" s="174" t="d">
        <f t="shared" si="72"/>
        <v>1900-01-13</v>
      </c>
      <c r="G1843" s="214" t="str">
        <f t="shared" ca="1" si="71"/>
        <v>Due</v>
      </c>
    </row>
    <row r="1844" spans="2:7" ht="30" customHeight="1" x14ac:dyDescent="0.35">
      <c r="B1844" s="169">
        <f>SubmittalSchedule!A1842</f>
        <v>0</v>
      </c>
      <c r="C1844" s="170">
        <f>SubmittalSchedule!B1842</f>
        <v>0</v>
      </c>
      <c r="D1844" s="172">
        <v>0</v>
      </c>
      <c r="E1844" s="171" t="d">
        <f>SubmittalSchedule!C1842</f>
        <v>1899-12-30</v>
      </c>
      <c r="F1844" s="174" t="d">
        <f t="shared" si="72"/>
        <v>1900-01-13</v>
      </c>
      <c r="G1844" s="214" t="str">
        <f t="shared" ca="1" si="71"/>
        <v>Due</v>
      </c>
    </row>
    <row r="1845" spans="2:7" ht="30" customHeight="1" x14ac:dyDescent="0.35">
      <c r="B1845" s="169">
        <f>SubmittalSchedule!A1843</f>
        <v>0</v>
      </c>
      <c r="C1845" s="170">
        <f>SubmittalSchedule!B1843</f>
        <v>0</v>
      </c>
      <c r="D1845" s="172">
        <v>0</v>
      </c>
      <c r="E1845" s="171" t="d">
        <f>SubmittalSchedule!C1843</f>
        <v>1899-12-30</v>
      </c>
      <c r="F1845" s="174" t="d">
        <f t="shared" si="72"/>
        <v>1900-01-13</v>
      </c>
      <c r="G1845" s="214" t="str">
        <f t="shared" ca="1" si="71"/>
        <v>Due</v>
      </c>
    </row>
    <row r="1846" spans="2:7" ht="30" customHeight="1" x14ac:dyDescent="0.35">
      <c r="B1846" s="169">
        <f>SubmittalSchedule!A1844</f>
        <v>0</v>
      </c>
      <c r="C1846" s="170">
        <f>SubmittalSchedule!B1844</f>
        <v>0</v>
      </c>
      <c r="D1846" s="172">
        <v>0</v>
      </c>
      <c r="E1846" s="171" t="d">
        <f>SubmittalSchedule!C1844</f>
        <v>1899-12-30</v>
      </c>
      <c r="F1846" s="174" t="d">
        <f t="shared" si="72"/>
        <v>1900-01-13</v>
      </c>
      <c r="G1846" s="214" t="str">
        <f t="shared" ca="1" si="71"/>
        <v>Due</v>
      </c>
    </row>
    <row r="1847" spans="2:7" ht="30" customHeight="1" x14ac:dyDescent="0.35">
      <c r="B1847" s="169">
        <f>SubmittalSchedule!A1845</f>
        <v>0</v>
      </c>
      <c r="C1847" s="170">
        <f>SubmittalSchedule!B1845</f>
        <v>0</v>
      </c>
      <c r="D1847" s="172">
        <v>0</v>
      </c>
      <c r="E1847" s="171" t="d">
        <f>SubmittalSchedule!C1845</f>
        <v>1899-12-30</v>
      </c>
      <c r="F1847" s="174" t="d">
        <f t="shared" si="72"/>
        <v>1900-01-13</v>
      </c>
      <c r="G1847" s="214" t="str">
        <f t="shared" ca="1" si="71"/>
        <v>Due</v>
      </c>
    </row>
    <row r="1848" spans="2:7" ht="30" customHeight="1" x14ac:dyDescent="0.35">
      <c r="B1848" s="169">
        <f>SubmittalSchedule!A1846</f>
        <v>0</v>
      </c>
      <c r="C1848" s="170">
        <f>SubmittalSchedule!B1846</f>
        <v>0</v>
      </c>
      <c r="D1848" s="172">
        <v>0</v>
      </c>
      <c r="E1848" s="171" t="d">
        <f>SubmittalSchedule!C1846</f>
        <v>1899-12-30</v>
      </c>
      <c r="F1848" s="174" t="d">
        <f t="shared" si="72"/>
        <v>1900-01-13</v>
      </c>
      <c r="G1848" s="214" t="str">
        <f t="shared" ca="1" si="71"/>
        <v>Due</v>
      </c>
    </row>
    <row r="1849" spans="2:7" ht="30" customHeight="1" x14ac:dyDescent="0.35">
      <c r="B1849" s="169">
        <f>SubmittalSchedule!A1847</f>
        <v>0</v>
      </c>
      <c r="C1849" s="170">
        <f>SubmittalSchedule!B1847</f>
        <v>0</v>
      </c>
      <c r="D1849" s="172">
        <v>0</v>
      </c>
      <c r="E1849" s="171" t="d">
        <f>SubmittalSchedule!C1847</f>
        <v>1899-12-30</v>
      </c>
      <c r="F1849" s="174" t="d">
        <f t="shared" si="72"/>
        <v>1900-01-13</v>
      </c>
      <c r="G1849" s="214" t="str">
        <f t="shared" ca="1" si="71"/>
        <v>Due</v>
      </c>
    </row>
    <row r="1850" spans="2:7" ht="30" customHeight="1" x14ac:dyDescent="0.35">
      <c r="B1850" s="169">
        <f>SubmittalSchedule!A1848</f>
        <v>0</v>
      </c>
      <c r="C1850" s="170">
        <f>SubmittalSchedule!B1848</f>
        <v>0</v>
      </c>
      <c r="D1850" s="172">
        <v>0</v>
      </c>
      <c r="E1850" s="171" t="d">
        <f>SubmittalSchedule!C1848</f>
        <v>1899-12-30</v>
      </c>
      <c r="F1850" s="174" t="d">
        <f t="shared" si="72"/>
        <v>1900-01-13</v>
      </c>
      <c r="G1850" s="214" t="str">
        <f t="shared" ca="1" si="71"/>
        <v>Due</v>
      </c>
    </row>
    <row r="1851" spans="2:7" ht="30" customHeight="1" x14ac:dyDescent="0.35">
      <c r="B1851" s="169">
        <f>SubmittalSchedule!A1849</f>
        <v>0</v>
      </c>
      <c r="C1851" s="170">
        <f>SubmittalSchedule!B1849</f>
        <v>0</v>
      </c>
      <c r="D1851" s="172">
        <v>0</v>
      </c>
      <c r="E1851" s="171" t="d">
        <f>SubmittalSchedule!C1849</f>
        <v>1899-12-30</v>
      </c>
      <c r="F1851" s="174" t="d">
        <f t="shared" si="72"/>
        <v>1900-01-13</v>
      </c>
      <c r="G1851" s="214" t="str">
        <f t="shared" ca="1" si="71"/>
        <v>Due</v>
      </c>
    </row>
    <row r="1852" spans="2:7" ht="30" customHeight="1" x14ac:dyDescent="0.35">
      <c r="B1852" s="169">
        <f>SubmittalSchedule!A1850</f>
        <v>0</v>
      </c>
      <c r="C1852" s="170">
        <f>SubmittalSchedule!B1850</f>
        <v>0</v>
      </c>
      <c r="D1852" s="172">
        <v>0</v>
      </c>
      <c r="E1852" s="171" t="d">
        <f>SubmittalSchedule!C1850</f>
        <v>1899-12-30</v>
      </c>
      <c r="F1852" s="174" t="d">
        <f t="shared" si="72"/>
        <v>1900-01-13</v>
      </c>
      <c r="G1852" s="214" t="str">
        <f t="shared" ca="1" si="71"/>
        <v>Due</v>
      </c>
    </row>
    <row r="1853" spans="2:7" ht="30" customHeight="1" x14ac:dyDescent="0.35">
      <c r="B1853" s="169">
        <f>SubmittalSchedule!A1851</f>
        <v>0</v>
      </c>
      <c r="C1853" s="170">
        <f>SubmittalSchedule!B1851</f>
        <v>0</v>
      </c>
      <c r="D1853" s="172">
        <v>0</v>
      </c>
      <c r="E1853" s="171" t="d">
        <f>SubmittalSchedule!C1851</f>
        <v>1899-12-30</v>
      </c>
      <c r="F1853" s="174" t="d">
        <f t="shared" si="72"/>
        <v>1900-01-13</v>
      </c>
      <c r="G1853" s="214" t="str">
        <f t="shared" ca="1" si="71"/>
        <v>Due</v>
      </c>
    </row>
    <row r="1854" spans="2:7" ht="30" customHeight="1" x14ac:dyDescent="0.35">
      <c r="B1854" s="169">
        <f>SubmittalSchedule!A1852</f>
        <v>0</v>
      </c>
      <c r="C1854" s="170">
        <f>SubmittalSchedule!B1852</f>
        <v>0</v>
      </c>
      <c r="D1854" s="172">
        <v>0</v>
      </c>
      <c r="E1854" s="171" t="d">
        <f>SubmittalSchedule!C1852</f>
        <v>1899-12-30</v>
      </c>
      <c r="F1854" s="174" t="d">
        <f t="shared" si="72"/>
        <v>1900-01-13</v>
      </c>
      <c r="G1854" s="214" t="str">
        <f t="shared" ca="1" si="71"/>
        <v>Due</v>
      </c>
    </row>
    <row r="1855" spans="2:7" ht="30" customHeight="1" x14ac:dyDescent="0.35">
      <c r="B1855" s="169">
        <f>SubmittalSchedule!A1853</f>
        <v>0</v>
      </c>
      <c r="C1855" s="170">
        <f>SubmittalSchedule!B1853</f>
        <v>0</v>
      </c>
      <c r="D1855" s="172">
        <v>0</v>
      </c>
      <c r="E1855" s="171" t="d">
        <f>SubmittalSchedule!C1853</f>
        <v>1899-12-30</v>
      </c>
      <c r="F1855" s="174" t="d">
        <f t="shared" si="72"/>
        <v>1900-01-13</v>
      </c>
      <c r="G1855" s="214" t="str">
        <f t="shared" ca="1" si="71"/>
        <v>Due</v>
      </c>
    </row>
    <row r="1856" spans="2:7" ht="30" customHeight="1" x14ac:dyDescent="0.35">
      <c r="B1856" s="169">
        <f>SubmittalSchedule!A1854</f>
        <v>0</v>
      </c>
      <c r="C1856" s="170">
        <f>SubmittalSchedule!B1854</f>
        <v>0</v>
      </c>
      <c r="D1856" s="172">
        <v>0</v>
      </c>
      <c r="E1856" s="171" t="d">
        <f>SubmittalSchedule!C1854</f>
        <v>1899-12-30</v>
      </c>
      <c r="F1856" s="174" t="d">
        <f t="shared" si="72"/>
        <v>1900-01-13</v>
      </c>
      <c r="G1856" s="214" t="str">
        <f t="shared" ca="1" si="71"/>
        <v>Due</v>
      </c>
    </row>
    <row r="1857" spans="2:7" ht="30" customHeight="1" x14ac:dyDescent="0.35">
      <c r="B1857" s="169">
        <f>SubmittalSchedule!A1855</f>
        <v>0</v>
      </c>
      <c r="C1857" s="170">
        <f>SubmittalSchedule!B1855</f>
        <v>0</v>
      </c>
      <c r="D1857" s="172">
        <v>0</v>
      </c>
      <c r="E1857" s="171" t="d">
        <f>SubmittalSchedule!C1855</f>
        <v>1899-12-30</v>
      </c>
      <c r="F1857" s="174" t="d">
        <f t="shared" si="72"/>
        <v>1900-01-13</v>
      </c>
      <c r="G1857" s="214" t="str">
        <f t="shared" ca="1" si="71"/>
        <v>Due</v>
      </c>
    </row>
    <row r="1858" spans="2:7" ht="30" customHeight="1" x14ac:dyDescent="0.35">
      <c r="B1858" s="169">
        <f>SubmittalSchedule!A1856</f>
        <v>0</v>
      </c>
      <c r="C1858" s="170">
        <f>SubmittalSchedule!B1856</f>
        <v>0</v>
      </c>
      <c r="D1858" s="172">
        <v>0</v>
      </c>
      <c r="E1858" s="171" t="d">
        <f>SubmittalSchedule!C1856</f>
        <v>1899-12-30</v>
      </c>
      <c r="F1858" s="174" t="d">
        <f t="shared" si="72"/>
        <v>1900-01-13</v>
      </c>
      <c r="G1858" s="214" t="str">
        <f t="shared" ca="1" si="71"/>
        <v>Due</v>
      </c>
    </row>
    <row r="1859" spans="2:7" ht="30" customHeight="1" x14ac:dyDescent="0.35">
      <c r="B1859" s="169">
        <f>SubmittalSchedule!A1857</f>
        <v>0</v>
      </c>
      <c r="C1859" s="170">
        <f>SubmittalSchedule!B1857</f>
        <v>0</v>
      </c>
      <c r="D1859" s="172">
        <v>0</v>
      </c>
      <c r="E1859" s="171" t="d">
        <f>SubmittalSchedule!C1857</f>
        <v>1899-12-30</v>
      </c>
      <c r="F1859" s="174" t="d">
        <f t="shared" si="72"/>
        <v>1900-01-13</v>
      </c>
      <c r="G1859" s="214" t="str">
        <f t="shared" ca="1" si="71"/>
        <v>Due</v>
      </c>
    </row>
    <row r="1860" spans="2:7" ht="30" customHeight="1" x14ac:dyDescent="0.35">
      <c r="B1860" s="169">
        <f>SubmittalSchedule!A1858</f>
        <v>0</v>
      </c>
      <c r="C1860" s="170">
        <f>SubmittalSchedule!B1858</f>
        <v>0</v>
      </c>
      <c r="D1860" s="172">
        <v>0</v>
      </c>
      <c r="E1860" s="171" t="d">
        <f>SubmittalSchedule!C1858</f>
        <v>1899-12-30</v>
      </c>
      <c r="F1860" s="174" t="d">
        <f t="shared" si="72"/>
        <v>1900-01-13</v>
      </c>
      <c r="G1860" s="214" t="str">
        <f t="shared" ca="1" si="71"/>
        <v>Due</v>
      </c>
    </row>
    <row r="1861" spans="2:7" ht="30" customHeight="1" x14ac:dyDescent="0.35">
      <c r="B1861" s="169">
        <f>SubmittalSchedule!A1859</f>
        <v>0</v>
      </c>
      <c r="C1861" s="170">
        <f>SubmittalSchedule!B1859</f>
        <v>0</v>
      </c>
      <c r="D1861" s="172">
        <v>0</v>
      </c>
      <c r="E1861" s="171" t="d">
        <f>SubmittalSchedule!C1859</f>
        <v>1899-12-30</v>
      </c>
      <c r="F1861" s="174" t="d">
        <f t="shared" si="72"/>
        <v>1900-01-13</v>
      </c>
      <c r="G1861" s="214" t="str">
        <f t="shared" ca="1" si="71"/>
        <v>Due</v>
      </c>
    </row>
    <row r="1862" spans="2:7" ht="30" customHeight="1" x14ac:dyDescent="0.35">
      <c r="B1862" s="169">
        <f>SubmittalSchedule!A1860</f>
        <v>0</v>
      </c>
      <c r="C1862" s="170">
        <f>SubmittalSchedule!B1860</f>
        <v>0</v>
      </c>
      <c r="D1862" s="172">
        <v>0</v>
      </c>
      <c r="E1862" s="171" t="d">
        <f>SubmittalSchedule!C1860</f>
        <v>1899-12-30</v>
      </c>
      <c r="F1862" s="174" t="d">
        <f t="shared" si="72"/>
        <v>1900-01-13</v>
      </c>
      <c r="G1862" s="214" t="str">
        <f t="shared" ca="1" si="71"/>
        <v>Due</v>
      </c>
    </row>
    <row r="1863" spans="2:7" ht="30" customHeight="1" x14ac:dyDescent="0.35">
      <c r="B1863" s="169">
        <f>SubmittalSchedule!A1861</f>
        <v>0</v>
      </c>
      <c r="C1863" s="170">
        <f>SubmittalSchedule!B1861</f>
        <v>0</v>
      </c>
      <c r="D1863" s="172">
        <v>0</v>
      </c>
      <c r="E1863" s="171" t="d">
        <f>SubmittalSchedule!C1861</f>
        <v>1899-12-30</v>
      </c>
      <c r="F1863" s="174" t="d">
        <f t="shared" si="72"/>
        <v>1900-01-13</v>
      </c>
      <c r="G1863" s="214" t="str">
        <f t="shared" ca="1" si="71"/>
        <v>Due</v>
      </c>
    </row>
    <row r="1864" spans="2:7" ht="30" customHeight="1" x14ac:dyDescent="0.35">
      <c r="B1864" s="169">
        <f>SubmittalSchedule!A1862</f>
        <v>0</v>
      </c>
      <c r="C1864" s="170">
        <f>SubmittalSchedule!B1862</f>
        <v>0</v>
      </c>
      <c r="D1864" s="172">
        <v>0</v>
      </c>
      <c r="E1864" s="171" t="d">
        <f>SubmittalSchedule!C1862</f>
        <v>1899-12-30</v>
      </c>
      <c r="F1864" s="174" t="d">
        <f t="shared" si="72"/>
        <v>1900-01-13</v>
      </c>
      <c r="G1864" s="214" t="str">
        <f t="shared" ca="1" si="71"/>
        <v>Due</v>
      </c>
    </row>
    <row r="1865" spans="2:7" ht="30" customHeight="1" x14ac:dyDescent="0.35">
      <c r="B1865" s="169">
        <f>SubmittalSchedule!A1863</f>
        <v>0</v>
      </c>
      <c r="C1865" s="170">
        <f>SubmittalSchedule!B1863</f>
        <v>0</v>
      </c>
      <c r="D1865" s="172">
        <v>0</v>
      </c>
      <c r="E1865" s="171" t="d">
        <f>SubmittalSchedule!C1863</f>
        <v>1899-12-30</v>
      </c>
      <c r="F1865" s="174" t="d">
        <f t="shared" si="72"/>
        <v>1900-01-13</v>
      </c>
      <c r="G1865" s="214" t="str">
        <f t="shared" ref="G1865:G1928" ca="1" si="73">IF(E1865 &lt;= TODAY(), "Due", "Not Due")</f>
        <v>Due</v>
      </c>
    </row>
    <row r="1866" spans="2:7" ht="30" customHeight="1" x14ac:dyDescent="0.35">
      <c r="B1866" s="169">
        <f>SubmittalSchedule!A1864</f>
        <v>0</v>
      </c>
      <c r="C1866" s="170">
        <f>SubmittalSchedule!B1864</f>
        <v>0</v>
      </c>
      <c r="D1866" s="172">
        <v>0</v>
      </c>
      <c r="E1866" s="171" t="d">
        <f>SubmittalSchedule!C1864</f>
        <v>1899-12-30</v>
      </c>
      <c r="F1866" s="174" t="d">
        <f t="shared" si="72"/>
        <v>1900-01-13</v>
      </c>
      <c r="G1866" s="214" t="str">
        <f t="shared" ca="1" si="73"/>
        <v>Due</v>
      </c>
    </row>
    <row r="1867" spans="2:7" ht="30" customHeight="1" x14ac:dyDescent="0.35">
      <c r="B1867" s="169">
        <f>SubmittalSchedule!A1865</f>
        <v>0</v>
      </c>
      <c r="C1867" s="170">
        <f>SubmittalSchedule!B1865</f>
        <v>0</v>
      </c>
      <c r="D1867" s="172">
        <v>0</v>
      </c>
      <c r="E1867" s="171" t="d">
        <f>SubmittalSchedule!C1865</f>
        <v>1899-12-30</v>
      </c>
      <c r="F1867" s="174" t="d">
        <f t="shared" si="72"/>
        <v>1900-01-13</v>
      </c>
      <c r="G1867" s="214" t="str">
        <f t="shared" ca="1" si="73"/>
        <v>Due</v>
      </c>
    </row>
    <row r="1868" spans="2:7" ht="30" customHeight="1" x14ac:dyDescent="0.35">
      <c r="B1868" s="169">
        <f>SubmittalSchedule!A1866</f>
        <v>0</v>
      </c>
      <c r="C1868" s="170">
        <f>SubmittalSchedule!B1866</f>
        <v>0</v>
      </c>
      <c r="D1868" s="172">
        <v>0</v>
      </c>
      <c r="E1868" s="171" t="d">
        <f>SubmittalSchedule!C1866</f>
        <v>1899-12-30</v>
      </c>
      <c r="F1868" s="174" t="d">
        <f t="shared" si="72"/>
        <v>1900-01-13</v>
      </c>
      <c r="G1868" s="214" t="str">
        <f t="shared" ca="1" si="73"/>
        <v>Due</v>
      </c>
    </row>
    <row r="1869" spans="2:7" ht="30" customHeight="1" x14ac:dyDescent="0.35">
      <c r="B1869" s="169">
        <f>SubmittalSchedule!A1867</f>
        <v>0</v>
      </c>
      <c r="C1869" s="170">
        <f>SubmittalSchedule!B1867</f>
        <v>0</v>
      </c>
      <c r="D1869" s="172">
        <v>0</v>
      </c>
      <c r="E1869" s="171" t="d">
        <f>SubmittalSchedule!C1867</f>
        <v>1899-12-30</v>
      </c>
      <c r="F1869" s="174" t="d">
        <f t="shared" si="72"/>
        <v>1900-01-13</v>
      </c>
      <c r="G1869" s="214" t="str">
        <f t="shared" ca="1" si="73"/>
        <v>Due</v>
      </c>
    </row>
    <row r="1870" spans="2:7" ht="30" customHeight="1" x14ac:dyDescent="0.35">
      <c r="B1870" s="169">
        <f>SubmittalSchedule!A1868</f>
        <v>0</v>
      </c>
      <c r="C1870" s="170">
        <f>SubmittalSchedule!B1868</f>
        <v>0</v>
      </c>
      <c r="D1870" s="172">
        <v>0</v>
      </c>
      <c r="E1870" s="171" t="d">
        <f>SubmittalSchedule!C1868</f>
        <v>1899-12-30</v>
      </c>
      <c r="F1870" s="174" t="d">
        <f t="shared" si="72"/>
        <v>1900-01-13</v>
      </c>
      <c r="G1870" s="214" t="str">
        <f t="shared" ca="1" si="73"/>
        <v>Due</v>
      </c>
    </row>
    <row r="1871" spans="2:7" ht="30" customHeight="1" x14ac:dyDescent="0.35">
      <c r="B1871" s="169">
        <f>SubmittalSchedule!A1869</f>
        <v>0</v>
      </c>
      <c r="C1871" s="170">
        <f>SubmittalSchedule!B1869</f>
        <v>0</v>
      </c>
      <c r="D1871" s="172">
        <v>0</v>
      </c>
      <c r="E1871" s="171" t="d">
        <f>SubmittalSchedule!C1869</f>
        <v>1899-12-30</v>
      </c>
      <c r="F1871" s="174" t="d">
        <f t="shared" si="72"/>
        <v>1900-01-13</v>
      </c>
      <c r="G1871" s="214" t="str">
        <f t="shared" ca="1" si="73"/>
        <v>Due</v>
      </c>
    </row>
    <row r="1872" spans="2:7" ht="30" customHeight="1" x14ac:dyDescent="0.35">
      <c r="B1872" s="169">
        <f>SubmittalSchedule!A1870</f>
        <v>0</v>
      </c>
      <c r="C1872" s="170">
        <f>SubmittalSchedule!B1870</f>
        <v>0</v>
      </c>
      <c r="D1872" s="172">
        <v>0</v>
      </c>
      <c r="E1872" s="171" t="d">
        <f>SubmittalSchedule!C1870</f>
        <v>1899-12-30</v>
      </c>
      <c r="F1872" s="174" t="d">
        <f t="shared" si="72"/>
        <v>1900-01-13</v>
      </c>
      <c r="G1872" s="214" t="str">
        <f t="shared" ca="1" si="73"/>
        <v>Due</v>
      </c>
    </row>
    <row r="1873" spans="2:7" ht="30" customHeight="1" x14ac:dyDescent="0.35">
      <c r="B1873" s="169">
        <f>SubmittalSchedule!A1871</f>
        <v>0</v>
      </c>
      <c r="C1873" s="170">
        <f>SubmittalSchedule!B1871</f>
        <v>0</v>
      </c>
      <c r="D1873" s="172">
        <v>0</v>
      </c>
      <c r="E1873" s="171" t="d">
        <f>SubmittalSchedule!C1871</f>
        <v>1899-12-30</v>
      </c>
      <c r="F1873" s="174" t="d">
        <f t="shared" si="72"/>
        <v>1900-01-13</v>
      </c>
      <c r="G1873" s="214" t="str">
        <f t="shared" ca="1" si="73"/>
        <v>Due</v>
      </c>
    </row>
    <row r="1874" spans="2:7" ht="30" customHeight="1" x14ac:dyDescent="0.35">
      <c r="B1874" s="169">
        <f>SubmittalSchedule!A1872</f>
        <v>0</v>
      </c>
      <c r="C1874" s="170">
        <f>SubmittalSchedule!B1872</f>
        <v>0</v>
      </c>
      <c r="D1874" s="172">
        <v>0</v>
      </c>
      <c r="E1874" s="171" t="d">
        <f>SubmittalSchedule!C1872</f>
        <v>1899-12-30</v>
      </c>
      <c r="F1874" s="174" t="d">
        <f t="shared" si="72"/>
        <v>1900-01-13</v>
      </c>
      <c r="G1874" s="214" t="str">
        <f t="shared" ca="1" si="73"/>
        <v>Due</v>
      </c>
    </row>
    <row r="1875" spans="2:7" ht="30" customHeight="1" x14ac:dyDescent="0.35">
      <c r="B1875" s="169">
        <f>SubmittalSchedule!A1873</f>
        <v>0</v>
      </c>
      <c r="C1875" s="170">
        <f>SubmittalSchedule!B1873</f>
        <v>0</v>
      </c>
      <c r="D1875" s="172">
        <v>0</v>
      </c>
      <c r="E1875" s="171" t="d">
        <f>SubmittalSchedule!C1873</f>
        <v>1899-12-30</v>
      </c>
      <c r="F1875" s="174" t="d">
        <f t="shared" si="72"/>
        <v>1900-01-13</v>
      </c>
      <c r="G1875" s="214" t="str">
        <f t="shared" ca="1" si="73"/>
        <v>Due</v>
      </c>
    </row>
    <row r="1876" spans="2:7" ht="30" customHeight="1" x14ac:dyDescent="0.35">
      <c r="B1876" s="169">
        <f>SubmittalSchedule!A1874</f>
        <v>0</v>
      </c>
      <c r="C1876" s="170">
        <f>SubmittalSchedule!B1874</f>
        <v>0</v>
      </c>
      <c r="D1876" s="172">
        <v>0</v>
      </c>
      <c r="E1876" s="171" t="d">
        <f>SubmittalSchedule!C1874</f>
        <v>1899-12-30</v>
      </c>
      <c r="F1876" s="174" t="d">
        <f t="shared" si="72"/>
        <v>1900-01-13</v>
      </c>
      <c r="G1876" s="214" t="str">
        <f t="shared" ca="1" si="73"/>
        <v>Due</v>
      </c>
    </row>
    <row r="1877" spans="2:7" ht="30" customHeight="1" x14ac:dyDescent="0.35">
      <c r="B1877" s="169">
        <f>SubmittalSchedule!A1875</f>
        <v>0</v>
      </c>
      <c r="C1877" s="170">
        <f>SubmittalSchedule!B1875</f>
        <v>0</v>
      </c>
      <c r="D1877" s="172">
        <v>0</v>
      </c>
      <c r="E1877" s="171" t="d">
        <f>SubmittalSchedule!C1875</f>
        <v>1899-12-30</v>
      </c>
      <c r="F1877" s="174" t="d">
        <f t="shared" si="72"/>
        <v>1900-01-13</v>
      </c>
      <c r="G1877" s="214" t="str">
        <f t="shared" ca="1" si="73"/>
        <v>Due</v>
      </c>
    </row>
    <row r="1878" spans="2:7" ht="30" customHeight="1" x14ac:dyDescent="0.35">
      <c r="B1878" s="169">
        <f>SubmittalSchedule!A1876</f>
        <v>0</v>
      </c>
      <c r="C1878" s="170">
        <f>SubmittalSchedule!B1876</f>
        <v>0</v>
      </c>
      <c r="D1878" s="172">
        <v>0</v>
      </c>
      <c r="E1878" s="171" t="d">
        <f>SubmittalSchedule!C1876</f>
        <v>1899-12-30</v>
      </c>
      <c r="F1878" s="174" t="d">
        <f t="shared" si="72"/>
        <v>1900-01-13</v>
      </c>
      <c r="G1878" s="214" t="str">
        <f t="shared" ca="1" si="73"/>
        <v>Due</v>
      </c>
    </row>
    <row r="1879" spans="2:7" ht="30" customHeight="1" x14ac:dyDescent="0.35">
      <c r="B1879" s="169">
        <f>SubmittalSchedule!A1877</f>
        <v>0</v>
      </c>
      <c r="C1879" s="170">
        <f>SubmittalSchedule!B1877</f>
        <v>0</v>
      </c>
      <c r="D1879" s="172">
        <v>0</v>
      </c>
      <c r="E1879" s="171" t="d">
        <f>SubmittalSchedule!C1877</f>
        <v>1899-12-30</v>
      </c>
      <c r="F1879" s="174" t="d">
        <f t="shared" si="72"/>
        <v>1900-01-13</v>
      </c>
      <c r="G1879" s="214" t="str">
        <f t="shared" ca="1" si="73"/>
        <v>Due</v>
      </c>
    </row>
    <row r="1880" spans="2:7" ht="30" customHeight="1" x14ac:dyDescent="0.35">
      <c r="B1880" s="169">
        <f>SubmittalSchedule!A1878</f>
        <v>0</v>
      </c>
      <c r="C1880" s="170">
        <f>SubmittalSchedule!B1878</f>
        <v>0</v>
      </c>
      <c r="D1880" s="172">
        <v>0</v>
      </c>
      <c r="E1880" s="171" t="d">
        <f>SubmittalSchedule!C1878</f>
        <v>1899-12-30</v>
      </c>
      <c r="F1880" s="174" t="d">
        <f t="shared" si="72"/>
        <v>1900-01-13</v>
      </c>
      <c r="G1880" s="214" t="str">
        <f t="shared" ca="1" si="73"/>
        <v>Due</v>
      </c>
    </row>
    <row r="1881" spans="2:7" ht="30" customHeight="1" x14ac:dyDescent="0.35">
      <c r="B1881" s="169">
        <f>SubmittalSchedule!A1879</f>
        <v>0</v>
      </c>
      <c r="C1881" s="170">
        <f>SubmittalSchedule!B1879</f>
        <v>0</v>
      </c>
      <c r="D1881" s="172">
        <v>0</v>
      </c>
      <c r="E1881" s="171" t="d">
        <f>SubmittalSchedule!C1879</f>
        <v>1899-12-30</v>
      </c>
      <c r="F1881" s="174" t="d">
        <f t="shared" si="72"/>
        <v>1900-01-13</v>
      </c>
      <c r="G1881" s="214" t="str">
        <f t="shared" ca="1" si="73"/>
        <v>Due</v>
      </c>
    </row>
    <row r="1882" spans="2:7" ht="30" customHeight="1" x14ac:dyDescent="0.35">
      <c r="B1882" s="169">
        <f>SubmittalSchedule!A1880</f>
        <v>0</v>
      </c>
      <c r="C1882" s="170">
        <f>SubmittalSchedule!B1880</f>
        <v>0</v>
      </c>
      <c r="D1882" s="172">
        <v>0</v>
      </c>
      <c r="E1882" s="171" t="d">
        <f>SubmittalSchedule!C1880</f>
        <v>1899-12-30</v>
      </c>
      <c r="F1882" s="174" t="d">
        <f t="shared" si="72"/>
        <v>1900-01-13</v>
      </c>
      <c r="G1882" s="214" t="str">
        <f t="shared" ca="1" si="73"/>
        <v>Due</v>
      </c>
    </row>
    <row r="1883" spans="2:7" ht="30" customHeight="1" x14ac:dyDescent="0.35">
      <c r="B1883" s="169">
        <f>SubmittalSchedule!A1881</f>
        <v>0</v>
      </c>
      <c r="C1883" s="170">
        <f>SubmittalSchedule!B1881</f>
        <v>0</v>
      </c>
      <c r="D1883" s="172">
        <v>0</v>
      </c>
      <c r="E1883" s="171" t="d">
        <f>SubmittalSchedule!C1881</f>
        <v>1899-12-30</v>
      </c>
      <c r="F1883" s="174" t="d">
        <f t="shared" si="72"/>
        <v>1900-01-13</v>
      </c>
      <c r="G1883" s="214" t="str">
        <f t="shared" ca="1" si="73"/>
        <v>Due</v>
      </c>
    </row>
    <row r="1884" spans="2:7" ht="30" customHeight="1" x14ac:dyDescent="0.35">
      <c r="B1884" s="169">
        <f>SubmittalSchedule!A1882</f>
        <v>0</v>
      </c>
      <c r="C1884" s="170">
        <f>SubmittalSchedule!B1882</f>
        <v>0</v>
      </c>
      <c r="D1884" s="172">
        <v>0</v>
      </c>
      <c r="E1884" s="171" t="d">
        <f>SubmittalSchedule!C1882</f>
        <v>1899-12-30</v>
      </c>
      <c r="F1884" s="174" t="d">
        <f t="shared" si="72"/>
        <v>1900-01-13</v>
      </c>
      <c r="G1884" s="214" t="str">
        <f t="shared" ca="1" si="73"/>
        <v>Due</v>
      </c>
    </row>
    <row r="1885" spans="2:7" ht="30" customHeight="1" x14ac:dyDescent="0.35">
      <c r="B1885" s="169">
        <f>SubmittalSchedule!A1883</f>
        <v>0</v>
      </c>
      <c r="C1885" s="170">
        <f>SubmittalSchedule!B1883</f>
        <v>0</v>
      </c>
      <c r="D1885" s="172">
        <v>0</v>
      </c>
      <c r="E1885" s="171" t="d">
        <f>SubmittalSchedule!C1883</f>
        <v>1899-12-30</v>
      </c>
      <c r="F1885" s="174" t="d">
        <f t="shared" si="72"/>
        <v>1900-01-13</v>
      </c>
      <c r="G1885" s="214" t="str">
        <f t="shared" ca="1" si="73"/>
        <v>Due</v>
      </c>
    </row>
    <row r="1886" spans="2:7" ht="30" customHeight="1" x14ac:dyDescent="0.35">
      <c r="B1886" s="169">
        <f>SubmittalSchedule!A1884</f>
        <v>0</v>
      </c>
      <c r="C1886" s="170">
        <f>SubmittalSchedule!B1884</f>
        <v>0</v>
      </c>
      <c r="D1886" s="172">
        <v>0</v>
      </c>
      <c r="E1886" s="171" t="d">
        <f>SubmittalSchedule!C1884</f>
        <v>1899-12-30</v>
      </c>
      <c r="F1886" s="174" t="d">
        <f t="shared" si="72"/>
        <v>1900-01-13</v>
      </c>
      <c r="G1886" s="214" t="str">
        <f t="shared" ca="1" si="73"/>
        <v>Due</v>
      </c>
    </row>
    <row r="1887" spans="2:7" ht="30" customHeight="1" x14ac:dyDescent="0.35">
      <c r="B1887" s="169">
        <f>SubmittalSchedule!A1885</f>
        <v>0</v>
      </c>
      <c r="C1887" s="170">
        <f>SubmittalSchedule!B1885</f>
        <v>0</v>
      </c>
      <c r="D1887" s="172">
        <v>0</v>
      </c>
      <c r="E1887" s="171" t="d">
        <f>SubmittalSchedule!C1885</f>
        <v>1899-12-30</v>
      </c>
      <c r="F1887" s="174" t="d">
        <f t="shared" si="72"/>
        <v>1900-01-13</v>
      </c>
      <c r="G1887" s="214" t="str">
        <f t="shared" ca="1" si="73"/>
        <v>Due</v>
      </c>
    </row>
    <row r="1888" spans="2:7" ht="30" customHeight="1" x14ac:dyDescent="0.35">
      <c r="B1888" s="169">
        <f>SubmittalSchedule!A1886</f>
        <v>0</v>
      </c>
      <c r="C1888" s="170">
        <f>SubmittalSchedule!B1886</f>
        <v>0</v>
      </c>
      <c r="D1888" s="172">
        <v>0</v>
      </c>
      <c r="E1888" s="171" t="d">
        <f>SubmittalSchedule!C1886</f>
        <v>1899-12-30</v>
      </c>
      <c r="F1888" s="174" t="d">
        <f t="shared" si="72"/>
        <v>1900-01-13</v>
      </c>
      <c r="G1888" s="214" t="str">
        <f t="shared" ca="1" si="73"/>
        <v>Due</v>
      </c>
    </row>
    <row r="1889" spans="2:7" ht="30" customHeight="1" x14ac:dyDescent="0.35">
      <c r="B1889" s="169">
        <f>SubmittalSchedule!A1887</f>
        <v>0</v>
      </c>
      <c r="C1889" s="170">
        <f>SubmittalSchedule!B1887</f>
        <v>0</v>
      </c>
      <c r="D1889" s="172">
        <v>0</v>
      </c>
      <c r="E1889" s="171" t="d">
        <f>SubmittalSchedule!C1887</f>
        <v>1899-12-30</v>
      </c>
      <c r="F1889" s="174" t="d">
        <f t="shared" si="72"/>
        <v>1900-01-13</v>
      </c>
      <c r="G1889" s="214" t="str">
        <f t="shared" ca="1" si="73"/>
        <v>Due</v>
      </c>
    </row>
    <row r="1890" spans="2:7" ht="30" customHeight="1" x14ac:dyDescent="0.35">
      <c r="B1890" s="169">
        <f>SubmittalSchedule!A1888</f>
        <v>0</v>
      </c>
      <c r="C1890" s="170">
        <f>SubmittalSchedule!B1888</f>
        <v>0</v>
      </c>
      <c r="D1890" s="172">
        <v>0</v>
      </c>
      <c r="E1890" s="171" t="d">
        <f>SubmittalSchedule!C1888</f>
        <v>1899-12-30</v>
      </c>
      <c r="F1890" s="174" t="d">
        <f t="shared" si="72"/>
        <v>1900-01-13</v>
      </c>
      <c r="G1890" s="214" t="str">
        <f t="shared" ca="1" si="73"/>
        <v>Due</v>
      </c>
    </row>
    <row r="1891" spans="2:7" ht="30" customHeight="1" x14ac:dyDescent="0.35">
      <c r="B1891" s="169">
        <f>SubmittalSchedule!A1889</f>
        <v>0</v>
      </c>
      <c r="C1891" s="170">
        <f>SubmittalSchedule!B1889</f>
        <v>0</v>
      </c>
      <c r="D1891" s="172">
        <v>0</v>
      </c>
      <c r="E1891" s="171" t="d">
        <f>SubmittalSchedule!C1889</f>
        <v>1899-12-30</v>
      </c>
      <c r="F1891" s="174" t="d">
        <f t="shared" si="72"/>
        <v>1900-01-13</v>
      </c>
      <c r="G1891" s="214" t="str">
        <f t="shared" ca="1" si="73"/>
        <v>Due</v>
      </c>
    </row>
    <row r="1892" spans="2:7" ht="30" customHeight="1" x14ac:dyDescent="0.35">
      <c r="B1892" s="169">
        <f>SubmittalSchedule!A1890</f>
        <v>0</v>
      </c>
      <c r="C1892" s="170">
        <f>SubmittalSchedule!B1890</f>
        <v>0</v>
      </c>
      <c r="D1892" s="172">
        <v>0</v>
      </c>
      <c r="E1892" s="171" t="d">
        <f>SubmittalSchedule!C1890</f>
        <v>1899-12-30</v>
      </c>
      <c r="F1892" s="174" t="d">
        <f t="shared" si="72"/>
        <v>1900-01-13</v>
      </c>
      <c r="G1892" s="214" t="str">
        <f t="shared" ca="1" si="73"/>
        <v>Due</v>
      </c>
    </row>
    <row r="1893" spans="2:7" ht="30" customHeight="1" x14ac:dyDescent="0.35">
      <c r="B1893" s="169">
        <f>SubmittalSchedule!A1891</f>
        <v>0</v>
      </c>
      <c r="C1893" s="170">
        <f>SubmittalSchedule!B1891</f>
        <v>0</v>
      </c>
      <c r="D1893" s="172">
        <v>0</v>
      </c>
      <c r="E1893" s="171" t="d">
        <f>SubmittalSchedule!C1891</f>
        <v>1899-12-30</v>
      </c>
      <c r="F1893" s="174" t="d">
        <f t="shared" si="72"/>
        <v>1900-01-13</v>
      </c>
      <c r="G1893" s="214" t="str">
        <f t="shared" ca="1" si="73"/>
        <v>Due</v>
      </c>
    </row>
    <row r="1894" spans="2:7" ht="30" customHeight="1" x14ac:dyDescent="0.35">
      <c r="B1894" s="169">
        <f>SubmittalSchedule!A1892</f>
        <v>0</v>
      </c>
      <c r="C1894" s="170">
        <f>SubmittalSchedule!B1892</f>
        <v>0</v>
      </c>
      <c r="D1894" s="172">
        <v>0</v>
      </c>
      <c r="E1894" s="171" t="d">
        <f>SubmittalSchedule!C1892</f>
        <v>1899-12-30</v>
      </c>
      <c r="F1894" s="174" t="d">
        <f t="shared" si="72"/>
        <v>1900-01-13</v>
      </c>
      <c r="G1894" s="214" t="str">
        <f t="shared" ca="1" si="73"/>
        <v>Due</v>
      </c>
    </row>
    <row r="1895" spans="2:7" ht="30" customHeight="1" x14ac:dyDescent="0.35">
      <c r="B1895" s="169">
        <f>SubmittalSchedule!A1893</f>
        <v>0</v>
      </c>
      <c r="C1895" s="170">
        <f>SubmittalSchedule!B1893</f>
        <v>0</v>
      </c>
      <c r="D1895" s="172">
        <v>0</v>
      </c>
      <c r="E1895" s="171" t="d">
        <f>SubmittalSchedule!C1893</f>
        <v>1899-12-30</v>
      </c>
      <c r="F1895" s="174" t="d">
        <f t="shared" si="72"/>
        <v>1900-01-13</v>
      </c>
      <c r="G1895" s="214" t="str">
        <f t="shared" ca="1" si="73"/>
        <v>Due</v>
      </c>
    </row>
    <row r="1896" spans="2:7" ht="30" customHeight="1" x14ac:dyDescent="0.35">
      <c r="B1896" s="169">
        <f>SubmittalSchedule!A1894</f>
        <v>0</v>
      </c>
      <c r="C1896" s="170">
        <f>SubmittalSchedule!B1894</f>
        <v>0</v>
      </c>
      <c r="D1896" s="172">
        <v>0</v>
      </c>
      <c r="E1896" s="171" t="d">
        <f>SubmittalSchedule!C1894</f>
        <v>1899-12-30</v>
      </c>
      <c r="F1896" s="174" t="d">
        <f t="shared" si="72"/>
        <v>1900-01-13</v>
      </c>
      <c r="G1896" s="214" t="str">
        <f t="shared" ca="1" si="73"/>
        <v>Due</v>
      </c>
    </row>
    <row r="1897" spans="2:7" ht="30" customHeight="1" x14ac:dyDescent="0.35">
      <c r="B1897" s="169">
        <f>SubmittalSchedule!A1895</f>
        <v>0</v>
      </c>
      <c r="C1897" s="170">
        <f>SubmittalSchedule!B1895</f>
        <v>0</v>
      </c>
      <c r="D1897" s="172">
        <v>0</v>
      </c>
      <c r="E1897" s="171" t="d">
        <f>SubmittalSchedule!C1895</f>
        <v>1899-12-30</v>
      </c>
      <c r="F1897" s="174" t="d">
        <f t="shared" si="72"/>
        <v>1900-01-13</v>
      </c>
      <c r="G1897" s="214" t="str">
        <f t="shared" ca="1" si="73"/>
        <v>Due</v>
      </c>
    </row>
    <row r="1898" spans="2:7" ht="30" customHeight="1" x14ac:dyDescent="0.35">
      <c r="B1898" s="169">
        <f>SubmittalSchedule!A1896</f>
        <v>0</v>
      </c>
      <c r="C1898" s="170">
        <f>SubmittalSchedule!B1896</f>
        <v>0</v>
      </c>
      <c r="D1898" s="172">
        <v>0</v>
      </c>
      <c r="E1898" s="171" t="d">
        <f>SubmittalSchedule!C1896</f>
        <v>1899-12-30</v>
      </c>
      <c r="F1898" s="174" t="d">
        <f t="shared" si="72"/>
        <v>1900-01-13</v>
      </c>
      <c r="G1898" s="214" t="str">
        <f t="shared" ca="1" si="73"/>
        <v>Due</v>
      </c>
    </row>
    <row r="1899" spans="2:7" ht="30" customHeight="1" x14ac:dyDescent="0.35">
      <c r="B1899" s="169">
        <f>SubmittalSchedule!A1897</f>
        <v>0</v>
      </c>
      <c r="C1899" s="170">
        <f>SubmittalSchedule!B1897</f>
        <v>0</v>
      </c>
      <c r="D1899" s="172">
        <v>0</v>
      </c>
      <c r="E1899" s="171" t="d">
        <f>SubmittalSchedule!C1897</f>
        <v>1899-12-30</v>
      </c>
      <c r="F1899" s="174" t="d">
        <f t="shared" si="72"/>
        <v>1900-01-13</v>
      </c>
      <c r="G1899" s="214" t="str">
        <f t="shared" ca="1" si="73"/>
        <v>Due</v>
      </c>
    </row>
    <row r="1900" spans="2:7" ht="30" customHeight="1" x14ac:dyDescent="0.35">
      <c r="B1900" s="169">
        <f>SubmittalSchedule!A1898</f>
        <v>0</v>
      </c>
      <c r="C1900" s="170">
        <f>SubmittalSchedule!B1898</f>
        <v>0</v>
      </c>
      <c r="D1900" s="172">
        <v>0</v>
      </c>
      <c r="E1900" s="171" t="d">
        <f>SubmittalSchedule!C1898</f>
        <v>1899-12-30</v>
      </c>
      <c r="F1900" s="174" t="d">
        <f t="shared" si="72"/>
        <v>1900-01-13</v>
      </c>
      <c r="G1900" s="214" t="str">
        <f t="shared" ca="1" si="73"/>
        <v>Due</v>
      </c>
    </row>
    <row r="1901" spans="2:7" ht="30" customHeight="1" x14ac:dyDescent="0.35">
      <c r="B1901" s="169">
        <f>SubmittalSchedule!A1899</f>
        <v>0</v>
      </c>
      <c r="C1901" s="170">
        <f>SubmittalSchedule!B1899</f>
        <v>0</v>
      </c>
      <c r="D1901" s="172">
        <v>0</v>
      </c>
      <c r="E1901" s="171" t="d">
        <f>SubmittalSchedule!C1899</f>
        <v>1899-12-30</v>
      </c>
      <c r="F1901" s="174" t="d">
        <f t="shared" si="72"/>
        <v>1900-01-13</v>
      </c>
      <c r="G1901" s="214" t="str">
        <f t="shared" ca="1" si="73"/>
        <v>Due</v>
      </c>
    </row>
    <row r="1902" spans="2:7" ht="30" customHeight="1" x14ac:dyDescent="0.35">
      <c r="B1902" s="169">
        <f>SubmittalSchedule!A1900</f>
        <v>0</v>
      </c>
      <c r="C1902" s="170">
        <f>SubmittalSchedule!B1900</f>
        <v>0</v>
      </c>
      <c r="D1902" s="172">
        <v>0</v>
      </c>
      <c r="E1902" s="171" t="d">
        <f>SubmittalSchedule!C1900</f>
        <v>1899-12-30</v>
      </c>
      <c r="F1902" s="174" t="d">
        <f t="shared" si="72"/>
        <v>1900-01-13</v>
      </c>
      <c r="G1902" s="214" t="str">
        <f t="shared" ca="1" si="73"/>
        <v>Due</v>
      </c>
    </row>
    <row r="1903" spans="2:7" ht="30" customHeight="1" x14ac:dyDescent="0.35">
      <c r="B1903" s="169">
        <f>SubmittalSchedule!A1901</f>
        <v>0</v>
      </c>
      <c r="C1903" s="170">
        <f>SubmittalSchedule!B1901</f>
        <v>0</v>
      </c>
      <c r="D1903" s="172">
        <v>0</v>
      </c>
      <c r="E1903" s="171" t="d">
        <f>SubmittalSchedule!C1901</f>
        <v>1899-12-30</v>
      </c>
      <c r="F1903" s="174" t="d">
        <f t="shared" si="72"/>
        <v>1900-01-13</v>
      </c>
      <c r="G1903" s="214" t="str">
        <f t="shared" ca="1" si="73"/>
        <v>Due</v>
      </c>
    </row>
    <row r="1904" spans="2:7" ht="30" customHeight="1" x14ac:dyDescent="0.35">
      <c r="B1904" s="169">
        <f>SubmittalSchedule!A1902</f>
        <v>0</v>
      </c>
      <c r="C1904" s="170">
        <f>SubmittalSchedule!B1902</f>
        <v>0</v>
      </c>
      <c r="D1904" s="172">
        <v>0</v>
      </c>
      <c r="E1904" s="171" t="d">
        <f>SubmittalSchedule!C1902</f>
        <v>1899-12-30</v>
      </c>
      <c r="F1904" s="174" t="d">
        <f t="shared" si="72"/>
        <v>1900-01-13</v>
      </c>
      <c r="G1904" s="214" t="str">
        <f t="shared" ca="1" si="73"/>
        <v>Due</v>
      </c>
    </row>
    <row r="1905" spans="2:7" ht="30" customHeight="1" x14ac:dyDescent="0.35">
      <c r="B1905" s="169">
        <f>SubmittalSchedule!A1903</f>
        <v>0</v>
      </c>
      <c r="C1905" s="170">
        <f>SubmittalSchedule!B1903</f>
        <v>0</v>
      </c>
      <c r="D1905" s="172">
        <v>0</v>
      </c>
      <c r="E1905" s="171" t="d">
        <f>SubmittalSchedule!C1903</f>
        <v>1899-12-30</v>
      </c>
      <c r="F1905" s="174" t="d">
        <f t="shared" si="72"/>
        <v>1900-01-13</v>
      </c>
      <c r="G1905" s="214" t="str">
        <f t="shared" ca="1" si="73"/>
        <v>Due</v>
      </c>
    </row>
    <row r="1906" spans="2:7" ht="30" customHeight="1" x14ac:dyDescent="0.35">
      <c r="B1906" s="169">
        <f>SubmittalSchedule!A1904</f>
        <v>0</v>
      </c>
      <c r="C1906" s="170">
        <f>SubmittalSchedule!B1904</f>
        <v>0</v>
      </c>
      <c r="D1906" s="172">
        <v>0</v>
      </c>
      <c r="E1906" s="171" t="d">
        <f>SubmittalSchedule!C1904</f>
        <v>1899-12-30</v>
      </c>
      <c r="F1906" s="174" t="d">
        <f t="shared" ref="F1906:F1969" si="74">E1906+14</f>
        <v>1900-01-13</v>
      </c>
      <c r="G1906" s="214" t="str">
        <f t="shared" ca="1" si="73"/>
        <v>Due</v>
      </c>
    </row>
    <row r="1907" spans="2:7" ht="30" customHeight="1" x14ac:dyDescent="0.35">
      <c r="B1907" s="169">
        <f>SubmittalSchedule!A1905</f>
        <v>0</v>
      </c>
      <c r="C1907" s="170">
        <f>SubmittalSchedule!B1905</f>
        <v>0</v>
      </c>
      <c r="D1907" s="172">
        <v>0</v>
      </c>
      <c r="E1907" s="171" t="d">
        <f>SubmittalSchedule!C1905</f>
        <v>1899-12-30</v>
      </c>
      <c r="F1907" s="174" t="d">
        <f t="shared" si="74"/>
        <v>1900-01-13</v>
      </c>
      <c r="G1907" s="214" t="str">
        <f t="shared" ca="1" si="73"/>
        <v>Due</v>
      </c>
    </row>
    <row r="1908" spans="2:7" ht="30" customHeight="1" x14ac:dyDescent="0.35">
      <c r="B1908" s="169">
        <f>SubmittalSchedule!A1906</f>
        <v>0</v>
      </c>
      <c r="C1908" s="170">
        <f>SubmittalSchedule!B1906</f>
        <v>0</v>
      </c>
      <c r="D1908" s="172">
        <v>0</v>
      </c>
      <c r="E1908" s="171" t="d">
        <f>SubmittalSchedule!C1906</f>
        <v>1899-12-30</v>
      </c>
      <c r="F1908" s="174" t="d">
        <f t="shared" si="74"/>
        <v>1900-01-13</v>
      </c>
      <c r="G1908" s="214" t="str">
        <f t="shared" ca="1" si="73"/>
        <v>Due</v>
      </c>
    </row>
    <row r="1909" spans="2:7" ht="30" customHeight="1" x14ac:dyDescent="0.35">
      <c r="B1909" s="169">
        <f>SubmittalSchedule!A1907</f>
        <v>0</v>
      </c>
      <c r="C1909" s="170">
        <f>SubmittalSchedule!B1907</f>
        <v>0</v>
      </c>
      <c r="D1909" s="172">
        <v>0</v>
      </c>
      <c r="E1909" s="171" t="d">
        <f>SubmittalSchedule!C1907</f>
        <v>1899-12-30</v>
      </c>
      <c r="F1909" s="174" t="d">
        <f t="shared" si="74"/>
        <v>1900-01-13</v>
      </c>
      <c r="G1909" s="214" t="str">
        <f t="shared" ca="1" si="73"/>
        <v>Due</v>
      </c>
    </row>
    <row r="1910" spans="2:7" ht="30" customHeight="1" x14ac:dyDescent="0.35">
      <c r="B1910" s="169">
        <f>SubmittalSchedule!A1908</f>
        <v>0</v>
      </c>
      <c r="C1910" s="170">
        <f>SubmittalSchedule!B1908</f>
        <v>0</v>
      </c>
      <c r="D1910" s="172">
        <v>0</v>
      </c>
      <c r="E1910" s="171" t="d">
        <f>SubmittalSchedule!C1908</f>
        <v>1899-12-30</v>
      </c>
      <c r="F1910" s="174" t="d">
        <f t="shared" si="74"/>
        <v>1900-01-13</v>
      </c>
      <c r="G1910" s="214" t="str">
        <f t="shared" ca="1" si="73"/>
        <v>Due</v>
      </c>
    </row>
    <row r="1911" spans="2:7" ht="30" customHeight="1" x14ac:dyDescent="0.35">
      <c r="B1911" s="169">
        <f>SubmittalSchedule!A1909</f>
        <v>0</v>
      </c>
      <c r="C1911" s="170">
        <f>SubmittalSchedule!B1909</f>
        <v>0</v>
      </c>
      <c r="D1911" s="172">
        <v>0</v>
      </c>
      <c r="E1911" s="171" t="d">
        <f>SubmittalSchedule!C1909</f>
        <v>1899-12-30</v>
      </c>
      <c r="F1911" s="174" t="d">
        <f t="shared" si="74"/>
        <v>1900-01-13</v>
      </c>
      <c r="G1911" s="214" t="str">
        <f t="shared" ca="1" si="73"/>
        <v>Due</v>
      </c>
    </row>
    <row r="1912" spans="2:7" ht="30" customHeight="1" x14ac:dyDescent="0.35">
      <c r="B1912" s="169">
        <f>SubmittalSchedule!A1910</f>
        <v>0</v>
      </c>
      <c r="C1912" s="170">
        <f>SubmittalSchedule!B1910</f>
        <v>0</v>
      </c>
      <c r="D1912" s="172">
        <v>0</v>
      </c>
      <c r="E1912" s="171" t="d">
        <f>SubmittalSchedule!C1910</f>
        <v>1899-12-30</v>
      </c>
      <c r="F1912" s="174" t="d">
        <f t="shared" si="74"/>
        <v>1900-01-13</v>
      </c>
      <c r="G1912" s="214" t="str">
        <f t="shared" ca="1" si="73"/>
        <v>Due</v>
      </c>
    </row>
    <row r="1913" spans="2:7" ht="30" customHeight="1" x14ac:dyDescent="0.35">
      <c r="B1913" s="169">
        <f>SubmittalSchedule!A1911</f>
        <v>0</v>
      </c>
      <c r="C1913" s="170">
        <f>SubmittalSchedule!B1911</f>
        <v>0</v>
      </c>
      <c r="D1913" s="172">
        <v>0</v>
      </c>
      <c r="E1913" s="171" t="d">
        <f>SubmittalSchedule!C1911</f>
        <v>1899-12-30</v>
      </c>
      <c r="F1913" s="174" t="d">
        <f t="shared" si="74"/>
        <v>1900-01-13</v>
      </c>
      <c r="G1913" s="214" t="str">
        <f t="shared" ca="1" si="73"/>
        <v>Due</v>
      </c>
    </row>
    <row r="1914" spans="2:7" ht="30" customHeight="1" x14ac:dyDescent="0.35">
      <c r="B1914" s="169">
        <f>SubmittalSchedule!A1912</f>
        <v>0</v>
      </c>
      <c r="C1914" s="170">
        <f>SubmittalSchedule!B1912</f>
        <v>0</v>
      </c>
      <c r="D1914" s="172">
        <v>0</v>
      </c>
      <c r="E1914" s="171" t="d">
        <f>SubmittalSchedule!C1912</f>
        <v>1899-12-30</v>
      </c>
      <c r="F1914" s="174" t="d">
        <f t="shared" si="74"/>
        <v>1900-01-13</v>
      </c>
      <c r="G1914" s="214" t="str">
        <f t="shared" ca="1" si="73"/>
        <v>Due</v>
      </c>
    </row>
    <row r="1915" spans="2:7" ht="30" customHeight="1" x14ac:dyDescent="0.35">
      <c r="B1915" s="169">
        <f>SubmittalSchedule!A1913</f>
        <v>0</v>
      </c>
      <c r="C1915" s="170">
        <f>SubmittalSchedule!B1913</f>
        <v>0</v>
      </c>
      <c r="D1915" s="172">
        <v>0</v>
      </c>
      <c r="E1915" s="171" t="d">
        <f>SubmittalSchedule!C1913</f>
        <v>1899-12-30</v>
      </c>
      <c r="F1915" s="174" t="d">
        <f t="shared" si="74"/>
        <v>1900-01-13</v>
      </c>
      <c r="G1915" s="214" t="str">
        <f t="shared" ca="1" si="73"/>
        <v>Due</v>
      </c>
    </row>
    <row r="1916" spans="2:7" ht="30" customHeight="1" x14ac:dyDescent="0.35">
      <c r="B1916" s="169">
        <f>SubmittalSchedule!A1914</f>
        <v>0</v>
      </c>
      <c r="C1916" s="170">
        <f>SubmittalSchedule!B1914</f>
        <v>0</v>
      </c>
      <c r="D1916" s="172">
        <v>0</v>
      </c>
      <c r="E1916" s="171" t="d">
        <f>SubmittalSchedule!C1914</f>
        <v>1899-12-30</v>
      </c>
      <c r="F1916" s="174" t="d">
        <f t="shared" si="74"/>
        <v>1900-01-13</v>
      </c>
      <c r="G1916" s="214" t="str">
        <f t="shared" ca="1" si="73"/>
        <v>Due</v>
      </c>
    </row>
    <row r="1917" spans="2:7" ht="30" customHeight="1" x14ac:dyDescent="0.35">
      <c r="B1917" s="169">
        <f>SubmittalSchedule!A1915</f>
        <v>0</v>
      </c>
      <c r="C1917" s="170">
        <f>SubmittalSchedule!B1915</f>
        <v>0</v>
      </c>
      <c r="D1917" s="172">
        <v>0</v>
      </c>
      <c r="E1917" s="171" t="d">
        <f>SubmittalSchedule!C1915</f>
        <v>1899-12-30</v>
      </c>
      <c r="F1917" s="174" t="d">
        <f t="shared" si="74"/>
        <v>1900-01-13</v>
      </c>
      <c r="G1917" s="214" t="str">
        <f t="shared" ca="1" si="73"/>
        <v>Due</v>
      </c>
    </row>
    <row r="1918" spans="2:7" ht="30" customHeight="1" x14ac:dyDescent="0.35">
      <c r="B1918" s="169">
        <f>SubmittalSchedule!A1916</f>
        <v>0</v>
      </c>
      <c r="C1918" s="170">
        <f>SubmittalSchedule!B1916</f>
        <v>0</v>
      </c>
      <c r="D1918" s="172">
        <v>0</v>
      </c>
      <c r="E1918" s="171" t="d">
        <f>SubmittalSchedule!C1916</f>
        <v>1899-12-30</v>
      </c>
      <c r="F1918" s="174" t="d">
        <f t="shared" si="74"/>
        <v>1900-01-13</v>
      </c>
      <c r="G1918" s="214" t="str">
        <f t="shared" ca="1" si="73"/>
        <v>Due</v>
      </c>
    </row>
    <row r="1919" spans="2:7" ht="30" customHeight="1" x14ac:dyDescent="0.35">
      <c r="B1919" s="169">
        <f>SubmittalSchedule!A1917</f>
        <v>0</v>
      </c>
      <c r="C1919" s="170">
        <f>SubmittalSchedule!B1917</f>
        <v>0</v>
      </c>
      <c r="D1919" s="172">
        <v>0</v>
      </c>
      <c r="E1919" s="171" t="d">
        <f>SubmittalSchedule!C1917</f>
        <v>1899-12-30</v>
      </c>
      <c r="F1919" s="174" t="d">
        <f t="shared" si="74"/>
        <v>1900-01-13</v>
      </c>
      <c r="G1919" s="214" t="str">
        <f t="shared" ca="1" si="73"/>
        <v>Due</v>
      </c>
    </row>
    <row r="1920" spans="2:7" ht="30" customHeight="1" x14ac:dyDescent="0.35">
      <c r="B1920" s="169">
        <f>SubmittalSchedule!A1918</f>
        <v>0</v>
      </c>
      <c r="C1920" s="170">
        <f>SubmittalSchedule!B1918</f>
        <v>0</v>
      </c>
      <c r="D1920" s="172">
        <v>0</v>
      </c>
      <c r="E1920" s="171" t="d">
        <f>SubmittalSchedule!C1918</f>
        <v>1899-12-30</v>
      </c>
      <c r="F1920" s="174" t="d">
        <f t="shared" si="74"/>
        <v>1900-01-13</v>
      </c>
      <c r="G1920" s="214" t="str">
        <f t="shared" ca="1" si="73"/>
        <v>Due</v>
      </c>
    </row>
    <row r="1921" spans="2:7" ht="30" customHeight="1" x14ac:dyDescent="0.35">
      <c r="B1921" s="169">
        <f>SubmittalSchedule!A1919</f>
        <v>0</v>
      </c>
      <c r="C1921" s="170">
        <f>SubmittalSchedule!B1919</f>
        <v>0</v>
      </c>
      <c r="D1921" s="172">
        <v>0</v>
      </c>
      <c r="E1921" s="171" t="d">
        <f>SubmittalSchedule!C1919</f>
        <v>1899-12-30</v>
      </c>
      <c r="F1921" s="174" t="d">
        <f t="shared" si="74"/>
        <v>1900-01-13</v>
      </c>
      <c r="G1921" s="214" t="str">
        <f t="shared" ca="1" si="73"/>
        <v>Due</v>
      </c>
    </row>
    <row r="1922" spans="2:7" ht="30" customHeight="1" x14ac:dyDescent="0.35">
      <c r="B1922" s="169">
        <f>SubmittalSchedule!A1920</f>
        <v>0</v>
      </c>
      <c r="C1922" s="170">
        <f>SubmittalSchedule!B1920</f>
        <v>0</v>
      </c>
      <c r="D1922" s="172">
        <v>0</v>
      </c>
      <c r="E1922" s="171" t="d">
        <f>SubmittalSchedule!C1920</f>
        <v>1899-12-30</v>
      </c>
      <c r="F1922" s="174" t="d">
        <f t="shared" si="74"/>
        <v>1900-01-13</v>
      </c>
      <c r="G1922" s="214" t="str">
        <f t="shared" ca="1" si="73"/>
        <v>Due</v>
      </c>
    </row>
    <row r="1923" spans="2:7" ht="30" customHeight="1" x14ac:dyDescent="0.35">
      <c r="B1923" s="169">
        <f>SubmittalSchedule!A1921</f>
        <v>0</v>
      </c>
      <c r="C1923" s="170">
        <f>SubmittalSchedule!B1921</f>
        <v>0</v>
      </c>
      <c r="D1923" s="172">
        <v>0</v>
      </c>
      <c r="E1923" s="171" t="d">
        <f>SubmittalSchedule!C1921</f>
        <v>1899-12-30</v>
      </c>
      <c r="F1923" s="174" t="d">
        <f t="shared" si="74"/>
        <v>1900-01-13</v>
      </c>
      <c r="G1923" s="214" t="str">
        <f t="shared" ca="1" si="73"/>
        <v>Due</v>
      </c>
    </row>
    <row r="1924" spans="2:7" ht="30" customHeight="1" x14ac:dyDescent="0.35">
      <c r="B1924" s="169">
        <f>SubmittalSchedule!A1922</f>
        <v>0</v>
      </c>
      <c r="C1924" s="170">
        <f>SubmittalSchedule!B1922</f>
        <v>0</v>
      </c>
      <c r="D1924" s="172">
        <v>0</v>
      </c>
      <c r="E1924" s="171" t="d">
        <f>SubmittalSchedule!C1922</f>
        <v>1899-12-30</v>
      </c>
      <c r="F1924" s="174" t="d">
        <f t="shared" si="74"/>
        <v>1900-01-13</v>
      </c>
      <c r="G1924" s="214" t="str">
        <f t="shared" ca="1" si="73"/>
        <v>Due</v>
      </c>
    </row>
    <row r="1925" spans="2:7" ht="30" customHeight="1" x14ac:dyDescent="0.35">
      <c r="B1925" s="169">
        <f>SubmittalSchedule!A1923</f>
        <v>0</v>
      </c>
      <c r="C1925" s="170">
        <f>SubmittalSchedule!B1923</f>
        <v>0</v>
      </c>
      <c r="D1925" s="172">
        <v>0</v>
      </c>
      <c r="E1925" s="171" t="d">
        <f>SubmittalSchedule!C1923</f>
        <v>1899-12-30</v>
      </c>
      <c r="F1925" s="174" t="d">
        <f t="shared" si="74"/>
        <v>1900-01-13</v>
      </c>
      <c r="G1925" s="214" t="str">
        <f t="shared" ca="1" si="73"/>
        <v>Due</v>
      </c>
    </row>
    <row r="1926" spans="2:7" ht="30" customHeight="1" x14ac:dyDescent="0.35">
      <c r="B1926" s="169">
        <f>SubmittalSchedule!A1924</f>
        <v>0</v>
      </c>
      <c r="C1926" s="170">
        <f>SubmittalSchedule!B1924</f>
        <v>0</v>
      </c>
      <c r="D1926" s="172">
        <v>0</v>
      </c>
      <c r="E1926" s="171" t="d">
        <f>SubmittalSchedule!C1924</f>
        <v>1899-12-30</v>
      </c>
      <c r="F1926" s="174" t="d">
        <f t="shared" si="74"/>
        <v>1900-01-13</v>
      </c>
      <c r="G1926" s="214" t="str">
        <f t="shared" ca="1" si="73"/>
        <v>Due</v>
      </c>
    </row>
    <row r="1927" spans="2:7" ht="30" customHeight="1" x14ac:dyDescent="0.35">
      <c r="B1927" s="169">
        <f>SubmittalSchedule!A1925</f>
        <v>0</v>
      </c>
      <c r="C1927" s="170">
        <f>SubmittalSchedule!B1925</f>
        <v>0</v>
      </c>
      <c r="D1927" s="172">
        <v>0</v>
      </c>
      <c r="E1927" s="171" t="d">
        <f>SubmittalSchedule!C1925</f>
        <v>1899-12-30</v>
      </c>
      <c r="F1927" s="174" t="d">
        <f t="shared" si="74"/>
        <v>1900-01-13</v>
      </c>
      <c r="G1927" s="214" t="str">
        <f t="shared" ca="1" si="73"/>
        <v>Due</v>
      </c>
    </row>
    <row r="1928" spans="2:7" ht="30" customHeight="1" x14ac:dyDescent="0.35">
      <c r="B1928" s="169">
        <f>SubmittalSchedule!A1926</f>
        <v>0</v>
      </c>
      <c r="C1928" s="170">
        <f>SubmittalSchedule!B1926</f>
        <v>0</v>
      </c>
      <c r="D1928" s="172">
        <v>0</v>
      </c>
      <c r="E1928" s="171" t="d">
        <f>SubmittalSchedule!C1926</f>
        <v>1899-12-30</v>
      </c>
      <c r="F1928" s="174" t="d">
        <f t="shared" si="74"/>
        <v>1900-01-13</v>
      </c>
      <c r="G1928" s="214" t="str">
        <f t="shared" ca="1" si="73"/>
        <v>Due</v>
      </c>
    </row>
    <row r="1929" spans="2:7" ht="30" customHeight="1" x14ac:dyDescent="0.35">
      <c r="B1929" s="169">
        <f>SubmittalSchedule!A1927</f>
        <v>0</v>
      </c>
      <c r="C1929" s="170">
        <f>SubmittalSchedule!B1927</f>
        <v>0</v>
      </c>
      <c r="D1929" s="172">
        <v>0</v>
      </c>
      <c r="E1929" s="171" t="d">
        <f>SubmittalSchedule!C1927</f>
        <v>1899-12-30</v>
      </c>
      <c r="F1929" s="174" t="d">
        <f t="shared" si="74"/>
        <v>1900-01-13</v>
      </c>
      <c r="G1929" s="214" t="str">
        <f t="shared" ref="G1929:G1977" ca="1" si="75">IF(E1929 &lt;= TODAY(), "Due", "Not Due")</f>
        <v>Due</v>
      </c>
    </row>
    <row r="1930" spans="2:7" ht="30" customHeight="1" x14ac:dyDescent="0.35">
      <c r="B1930" s="169">
        <f>SubmittalSchedule!A1928</f>
        <v>0</v>
      </c>
      <c r="C1930" s="170">
        <f>SubmittalSchedule!B1928</f>
        <v>0</v>
      </c>
      <c r="D1930" s="172">
        <v>0</v>
      </c>
      <c r="E1930" s="171" t="d">
        <f>SubmittalSchedule!C1928</f>
        <v>1899-12-30</v>
      </c>
      <c r="F1930" s="174" t="d">
        <f t="shared" si="74"/>
        <v>1900-01-13</v>
      </c>
      <c r="G1930" s="214" t="str">
        <f t="shared" ca="1" si="75"/>
        <v>Due</v>
      </c>
    </row>
    <row r="1931" spans="2:7" ht="30" customHeight="1" x14ac:dyDescent="0.35">
      <c r="B1931" s="169">
        <f>SubmittalSchedule!A1929</f>
        <v>0</v>
      </c>
      <c r="C1931" s="170">
        <f>SubmittalSchedule!B1929</f>
        <v>0</v>
      </c>
      <c r="D1931" s="172">
        <v>0</v>
      </c>
      <c r="E1931" s="171" t="d">
        <f>SubmittalSchedule!C1929</f>
        <v>1899-12-30</v>
      </c>
      <c r="F1931" s="174" t="d">
        <f t="shared" si="74"/>
        <v>1900-01-13</v>
      </c>
      <c r="G1931" s="214" t="str">
        <f t="shared" ca="1" si="75"/>
        <v>Due</v>
      </c>
    </row>
    <row r="1932" spans="2:7" ht="30" customHeight="1" x14ac:dyDescent="0.35">
      <c r="B1932" s="169">
        <f>SubmittalSchedule!A1930</f>
        <v>0</v>
      </c>
      <c r="C1932" s="170">
        <f>SubmittalSchedule!B1930</f>
        <v>0</v>
      </c>
      <c r="D1932" s="172">
        <v>0</v>
      </c>
      <c r="E1932" s="171" t="d">
        <f>SubmittalSchedule!C1930</f>
        <v>1899-12-30</v>
      </c>
      <c r="F1932" s="174" t="d">
        <f t="shared" si="74"/>
        <v>1900-01-13</v>
      </c>
      <c r="G1932" s="214" t="str">
        <f t="shared" ca="1" si="75"/>
        <v>Due</v>
      </c>
    </row>
    <row r="1933" spans="2:7" ht="30" customHeight="1" x14ac:dyDescent="0.35">
      <c r="B1933" s="169">
        <f>SubmittalSchedule!A1931</f>
        <v>0</v>
      </c>
      <c r="C1933" s="170">
        <f>SubmittalSchedule!B1931</f>
        <v>0</v>
      </c>
      <c r="D1933" s="172">
        <v>0</v>
      </c>
      <c r="E1933" s="171" t="d">
        <f>SubmittalSchedule!C1931</f>
        <v>1899-12-30</v>
      </c>
      <c r="F1933" s="174" t="d">
        <f t="shared" si="74"/>
        <v>1900-01-13</v>
      </c>
      <c r="G1933" s="214" t="str">
        <f t="shared" ca="1" si="75"/>
        <v>Due</v>
      </c>
    </row>
    <row r="1934" spans="2:7" ht="30" customHeight="1" x14ac:dyDescent="0.35">
      <c r="B1934" s="169">
        <f>SubmittalSchedule!A1932</f>
        <v>0</v>
      </c>
      <c r="C1934" s="170">
        <f>SubmittalSchedule!B1932</f>
        <v>0</v>
      </c>
      <c r="D1934" s="172">
        <v>0</v>
      </c>
      <c r="E1934" s="171" t="d">
        <f>SubmittalSchedule!C1932</f>
        <v>1899-12-30</v>
      </c>
      <c r="F1934" s="174" t="d">
        <f t="shared" si="74"/>
        <v>1900-01-13</v>
      </c>
      <c r="G1934" s="214" t="str">
        <f t="shared" ca="1" si="75"/>
        <v>Due</v>
      </c>
    </row>
    <row r="1935" spans="2:7" ht="30" customHeight="1" x14ac:dyDescent="0.35">
      <c r="B1935" s="169">
        <f>SubmittalSchedule!A1933</f>
        <v>0</v>
      </c>
      <c r="C1935" s="170">
        <f>SubmittalSchedule!B1933</f>
        <v>0</v>
      </c>
      <c r="D1935" s="172">
        <v>0</v>
      </c>
      <c r="E1935" s="171" t="d">
        <f>SubmittalSchedule!C1933</f>
        <v>1899-12-30</v>
      </c>
      <c r="F1935" s="174" t="d">
        <f t="shared" si="74"/>
        <v>1900-01-13</v>
      </c>
      <c r="G1935" s="214" t="str">
        <f t="shared" ca="1" si="75"/>
        <v>Due</v>
      </c>
    </row>
    <row r="1936" spans="2:7" ht="30" customHeight="1" x14ac:dyDescent="0.35">
      <c r="B1936" s="169">
        <f>SubmittalSchedule!A1934</f>
        <v>0</v>
      </c>
      <c r="C1936" s="170">
        <f>SubmittalSchedule!B1934</f>
        <v>0</v>
      </c>
      <c r="D1936" s="172">
        <v>0</v>
      </c>
      <c r="E1936" s="171" t="d">
        <f>SubmittalSchedule!C1934</f>
        <v>1899-12-30</v>
      </c>
      <c r="F1936" s="174" t="d">
        <f t="shared" si="74"/>
        <v>1900-01-13</v>
      </c>
      <c r="G1936" s="214" t="str">
        <f t="shared" ca="1" si="75"/>
        <v>Due</v>
      </c>
    </row>
    <row r="1937" spans="2:7" ht="30" customHeight="1" x14ac:dyDescent="0.35">
      <c r="B1937" s="169">
        <f>SubmittalSchedule!A1935</f>
        <v>0</v>
      </c>
      <c r="C1937" s="170">
        <f>SubmittalSchedule!B1935</f>
        <v>0</v>
      </c>
      <c r="D1937" s="172">
        <v>0</v>
      </c>
      <c r="E1937" s="171" t="d">
        <f>SubmittalSchedule!C1935</f>
        <v>1899-12-30</v>
      </c>
      <c r="F1937" s="174" t="d">
        <f t="shared" si="74"/>
        <v>1900-01-13</v>
      </c>
      <c r="G1937" s="214" t="str">
        <f t="shared" ca="1" si="75"/>
        <v>Due</v>
      </c>
    </row>
    <row r="1938" spans="2:7" ht="30" customHeight="1" x14ac:dyDescent="0.35">
      <c r="B1938" s="169">
        <f>SubmittalSchedule!A1936</f>
        <v>0</v>
      </c>
      <c r="C1938" s="170">
        <f>SubmittalSchedule!B1936</f>
        <v>0</v>
      </c>
      <c r="D1938" s="172">
        <v>0</v>
      </c>
      <c r="E1938" s="171" t="d">
        <f>SubmittalSchedule!C1936</f>
        <v>1899-12-30</v>
      </c>
      <c r="F1938" s="174" t="d">
        <f t="shared" si="74"/>
        <v>1900-01-13</v>
      </c>
      <c r="G1938" s="214" t="str">
        <f t="shared" ca="1" si="75"/>
        <v>Due</v>
      </c>
    </row>
    <row r="1939" spans="2:7" ht="30" customHeight="1" x14ac:dyDescent="0.35">
      <c r="B1939" s="169">
        <f>SubmittalSchedule!A1937</f>
        <v>0</v>
      </c>
      <c r="C1939" s="170">
        <f>SubmittalSchedule!B1937</f>
        <v>0</v>
      </c>
      <c r="D1939" s="172">
        <v>0</v>
      </c>
      <c r="E1939" s="171" t="d">
        <f>SubmittalSchedule!C1937</f>
        <v>1899-12-30</v>
      </c>
      <c r="F1939" s="174" t="d">
        <f t="shared" si="74"/>
        <v>1900-01-13</v>
      </c>
      <c r="G1939" s="214" t="str">
        <f t="shared" ca="1" si="75"/>
        <v>Due</v>
      </c>
    </row>
    <row r="1940" spans="2:7" ht="30" customHeight="1" x14ac:dyDescent="0.35">
      <c r="B1940" s="169">
        <f>SubmittalSchedule!A1938</f>
        <v>0</v>
      </c>
      <c r="C1940" s="170">
        <f>SubmittalSchedule!B1938</f>
        <v>0</v>
      </c>
      <c r="D1940" s="172">
        <v>0</v>
      </c>
      <c r="E1940" s="171" t="d">
        <f>SubmittalSchedule!C1938</f>
        <v>1899-12-30</v>
      </c>
      <c r="F1940" s="174" t="d">
        <f t="shared" si="74"/>
        <v>1900-01-13</v>
      </c>
      <c r="G1940" s="214" t="str">
        <f t="shared" ca="1" si="75"/>
        <v>Due</v>
      </c>
    </row>
    <row r="1941" spans="2:7" ht="30" customHeight="1" x14ac:dyDescent="0.35">
      <c r="B1941" s="169">
        <f>SubmittalSchedule!A1939</f>
        <v>0</v>
      </c>
      <c r="C1941" s="170">
        <f>SubmittalSchedule!B1939</f>
        <v>0</v>
      </c>
      <c r="D1941" s="172">
        <v>0</v>
      </c>
      <c r="E1941" s="171" t="d">
        <f>SubmittalSchedule!C1939</f>
        <v>1899-12-30</v>
      </c>
      <c r="F1941" s="174" t="d">
        <f t="shared" si="74"/>
        <v>1900-01-13</v>
      </c>
      <c r="G1941" s="214" t="str">
        <f t="shared" ca="1" si="75"/>
        <v>Due</v>
      </c>
    </row>
    <row r="1942" spans="2:7" ht="30" customHeight="1" x14ac:dyDescent="0.35">
      <c r="B1942" s="169">
        <f>SubmittalSchedule!A1940</f>
        <v>0</v>
      </c>
      <c r="C1942" s="170">
        <f>SubmittalSchedule!B1940</f>
        <v>0</v>
      </c>
      <c r="D1942" s="172">
        <v>0</v>
      </c>
      <c r="E1942" s="171" t="d">
        <f>SubmittalSchedule!C1940</f>
        <v>1899-12-30</v>
      </c>
      <c r="F1942" s="174" t="d">
        <f t="shared" si="74"/>
        <v>1900-01-13</v>
      </c>
      <c r="G1942" s="214" t="str">
        <f t="shared" ca="1" si="75"/>
        <v>Due</v>
      </c>
    </row>
    <row r="1943" spans="2:7" ht="30" customHeight="1" x14ac:dyDescent="0.35">
      <c r="B1943" s="169">
        <f>SubmittalSchedule!A1941</f>
        <v>0</v>
      </c>
      <c r="C1943" s="170">
        <f>SubmittalSchedule!B1941</f>
        <v>0</v>
      </c>
      <c r="D1943" s="172">
        <v>0</v>
      </c>
      <c r="E1943" s="171" t="d">
        <f>SubmittalSchedule!C1941</f>
        <v>1899-12-30</v>
      </c>
      <c r="F1943" s="174" t="d">
        <f t="shared" si="74"/>
        <v>1900-01-13</v>
      </c>
      <c r="G1943" s="214" t="str">
        <f t="shared" ca="1" si="75"/>
        <v>Due</v>
      </c>
    </row>
    <row r="1944" spans="2:7" ht="30" customHeight="1" x14ac:dyDescent="0.35">
      <c r="B1944" s="169">
        <f>SubmittalSchedule!A1942</f>
        <v>0</v>
      </c>
      <c r="C1944" s="170">
        <f>SubmittalSchedule!B1942</f>
        <v>0</v>
      </c>
      <c r="D1944" s="172">
        <v>0</v>
      </c>
      <c r="E1944" s="171" t="d">
        <f>SubmittalSchedule!C1942</f>
        <v>1899-12-30</v>
      </c>
      <c r="F1944" s="174" t="d">
        <f t="shared" si="74"/>
        <v>1900-01-13</v>
      </c>
      <c r="G1944" s="214" t="str">
        <f t="shared" ca="1" si="75"/>
        <v>Due</v>
      </c>
    </row>
    <row r="1945" spans="2:7" ht="30" customHeight="1" x14ac:dyDescent="0.35">
      <c r="B1945" s="169">
        <f>SubmittalSchedule!A1943</f>
        <v>0</v>
      </c>
      <c r="C1945" s="170">
        <f>SubmittalSchedule!B1943</f>
        <v>0</v>
      </c>
      <c r="D1945" s="172">
        <v>0</v>
      </c>
      <c r="E1945" s="171" t="d">
        <f>SubmittalSchedule!C1943</f>
        <v>1899-12-30</v>
      </c>
      <c r="F1945" s="174" t="d">
        <f t="shared" si="74"/>
        <v>1900-01-13</v>
      </c>
      <c r="G1945" s="214" t="str">
        <f t="shared" ca="1" si="75"/>
        <v>Due</v>
      </c>
    </row>
    <row r="1946" spans="2:7" ht="30" customHeight="1" x14ac:dyDescent="0.35">
      <c r="B1946" s="169">
        <f>SubmittalSchedule!A1944</f>
        <v>0</v>
      </c>
      <c r="C1946" s="170">
        <f>SubmittalSchedule!B1944</f>
        <v>0</v>
      </c>
      <c r="D1946" s="172">
        <v>0</v>
      </c>
      <c r="E1946" s="171" t="d">
        <f>SubmittalSchedule!C1944</f>
        <v>1899-12-30</v>
      </c>
      <c r="F1946" s="174" t="d">
        <f t="shared" si="74"/>
        <v>1900-01-13</v>
      </c>
      <c r="G1946" s="214" t="str">
        <f t="shared" ca="1" si="75"/>
        <v>Due</v>
      </c>
    </row>
    <row r="1947" spans="2:7" ht="30" customHeight="1" x14ac:dyDescent="0.35">
      <c r="B1947" s="169">
        <f>SubmittalSchedule!A1945</f>
        <v>0</v>
      </c>
      <c r="C1947" s="170">
        <f>SubmittalSchedule!B1945</f>
        <v>0</v>
      </c>
      <c r="D1947" s="172">
        <v>0</v>
      </c>
      <c r="E1947" s="171" t="d">
        <f>SubmittalSchedule!C1945</f>
        <v>1899-12-30</v>
      </c>
      <c r="F1947" s="174" t="d">
        <f t="shared" si="74"/>
        <v>1900-01-13</v>
      </c>
      <c r="G1947" s="214" t="str">
        <f t="shared" ca="1" si="75"/>
        <v>Due</v>
      </c>
    </row>
    <row r="1948" spans="2:7" ht="30" customHeight="1" x14ac:dyDescent="0.35">
      <c r="B1948" s="169">
        <f>SubmittalSchedule!A1946</f>
        <v>0</v>
      </c>
      <c r="C1948" s="170">
        <f>SubmittalSchedule!B1946</f>
        <v>0</v>
      </c>
      <c r="D1948" s="172">
        <v>0</v>
      </c>
      <c r="E1948" s="171" t="d">
        <f>SubmittalSchedule!C1946</f>
        <v>1899-12-30</v>
      </c>
      <c r="F1948" s="174" t="d">
        <f t="shared" si="74"/>
        <v>1900-01-13</v>
      </c>
      <c r="G1948" s="214" t="str">
        <f t="shared" ca="1" si="75"/>
        <v>Due</v>
      </c>
    </row>
    <row r="1949" spans="2:7" ht="30" customHeight="1" x14ac:dyDescent="0.35">
      <c r="B1949" s="169">
        <f>SubmittalSchedule!A1947</f>
        <v>0</v>
      </c>
      <c r="C1949" s="170">
        <f>SubmittalSchedule!B1947</f>
        <v>0</v>
      </c>
      <c r="D1949" s="172">
        <v>0</v>
      </c>
      <c r="E1949" s="171" t="d">
        <f>SubmittalSchedule!C1947</f>
        <v>1899-12-30</v>
      </c>
      <c r="F1949" s="174" t="d">
        <f t="shared" si="74"/>
        <v>1900-01-13</v>
      </c>
      <c r="G1949" s="214" t="str">
        <f t="shared" ca="1" si="75"/>
        <v>Due</v>
      </c>
    </row>
    <row r="1950" spans="2:7" ht="30" customHeight="1" x14ac:dyDescent="0.35">
      <c r="B1950" s="169">
        <f>SubmittalSchedule!A1948</f>
        <v>0</v>
      </c>
      <c r="C1950" s="170">
        <f>SubmittalSchedule!B1948</f>
        <v>0</v>
      </c>
      <c r="D1950" s="172">
        <v>0</v>
      </c>
      <c r="E1950" s="171" t="d">
        <f>SubmittalSchedule!C1948</f>
        <v>1899-12-30</v>
      </c>
      <c r="F1950" s="174" t="d">
        <f t="shared" si="74"/>
        <v>1900-01-13</v>
      </c>
      <c r="G1950" s="214" t="str">
        <f t="shared" ca="1" si="75"/>
        <v>Due</v>
      </c>
    </row>
    <row r="1951" spans="2:7" ht="30" customHeight="1" x14ac:dyDescent="0.35">
      <c r="B1951" s="169">
        <f>SubmittalSchedule!A1949</f>
        <v>0</v>
      </c>
      <c r="C1951" s="170">
        <f>SubmittalSchedule!B1949</f>
        <v>0</v>
      </c>
      <c r="D1951" s="172">
        <v>0</v>
      </c>
      <c r="E1951" s="171" t="d">
        <f>SubmittalSchedule!C1949</f>
        <v>1899-12-30</v>
      </c>
      <c r="F1951" s="174" t="d">
        <f t="shared" si="74"/>
        <v>1900-01-13</v>
      </c>
      <c r="G1951" s="214" t="str">
        <f t="shared" ca="1" si="75"/>
        <v>Due</v>
      </c>
    </row>
    <row r="1952" spans="2:7" ht="30" customHeight="1" x14ac:dyDescent="0.35">
      <c r="B1952" s="169">
        <f>SubmittalSchedule!A1950</f>
        <v>0</v>
      </c>
      <c r="C1952" s="170">
        <f>SubmittalSchedule!B1950</f>
        <v>0</v>
      </c>
      <c r="D1952" s="172">
        <v>0</v>
      </c>
      <c r="E1952" s="171" t="d">
        <f>SubmittalSchedule!C1950</f>
        <v>1899-12-30</v>
      </c>
      <c r="F1952" s="174" t="d">
        <f t="shared" si="74"/>
        <v>1900-01-13</v>
      </c>
      <c r="G1952" s="214" t="str">
        <f t="shared" ca="1" si="75"/>
        <v>Due</v>
      </c>
    </row>
    <row r="1953" spans="2:7" ht="30" customHeight="1" x14ac:dyDescent="0.35">
      <c r="B1953" s="169">
        <f>SubmittalSchedule!A1951</f>
        <v>0</v>
      </c>
      <c r="C1953" s="170">
        <f>SubmittalSchedule!B1951</f>
        <v>0</v>
      </c>
      <c r="D1953" s="172">
        <v>0</v>
      </c>
      <c r="E1953" s="171" t="d">
        <f>SubmittalSchedule!C1951</f>
        <v>1899-12-30</v>
      </c>
      <c r="F1953" s="174" t="d">
        <f t="shared" si="74"/>
        <v>1900-01-13</v>
      </c>
      <c r="G1953" s="214" t="str">
        <f t="shared" ca="1" si="75"/>
        <v>Due</v>
      </c>
    </row>
    <row r="1954" spans="2:7" ht="30" customHeight="1" x14ac:dyDescent="0.35">
      <c r="B1954" s="169">
        <f>SubmittalSchedule!A1952</f>
        <v>0</v>
      </c>
      <c r="C1954" s="170">
        <f>SubmittalSchedule!B1952</f>
        <v>0</v>
      </c>
      <c r="D1954" s="172">
        <v>0</v>
      </c>
      <c r="E1954" s="171" t="d">
        <f>SubmittalSchedule!C1952</f>
        <v>1899-12-30</v>
      </c>
      <c r="F1954" s="174" t="d">
        <f t="shared" si="74"/>
        <v>1900-01-13</v>
      </c>
      <c r="G1954" s="214" t="str">
        <f t="shared" ca="1" si="75"/>
        <v>Due</v>
      </c>
    </row>
    <row r="1955" spans="2:7" ht="30" customHeight="1" x14ac:dyDescent="0.35">
      <c r="B1955" s="169">
        <f>SubmittalSchedule!A1953</f>
        <v>0</v>
      </c>
      <c r="C1955" s="170">
        <f>SubmittalSchedule!B1953</f>
        <v>0</v>
      </c>
      <c r="D1955" s="172">
        <v>0</v>
      </c>
      <c r="E1955" s="171" t="d">
        <f>SubmittalSchedule!C1953</f>
        <v>1899-12-30</v>
      </c>
      <c r="F1955" s="174" t="d">
        <f t="shared" si="74"/>
        <v>1900-01-13</v>
      </c>
      <c r="G1955" s="214" t="str">
        <f t="shared" ca="1" si="75"/>
        <v>Due</v>
      </c>
    </row>
    <row r="1956" spans="2:7" ht="30" customHeight="1" x14ac:dyDescent="0.35">
      <c r="B1956" s="169">
        <f>SubmittalSchedule!A1954</f>
        <v>0</v>
      </c>
      <c r="C1956" s="170">
        <f>SubmittalSchedule!B1954</f>
        <v>0</v>
      </c>
      <c r="D1956" s="172">
        <v>0</v>
      </c>
      <c r="E1956" s="171" t="d">
        <f>SubmittalSchedule!C1954</f>
        <v>1899-12-30</v>
      </c>
      <c r="F1956" s="174" t="d">
        <f t="shared" si="74"/>
        <v>1900-01-13</v>
      </c>
      <c r="G1956" s="214" t="str">
        <f t="shared" ca="1" si="75"/>
        <v>Due</v>
      </c>
    </row>
    <row r="1957" spans="2:7" ht="30" customHeight="1" x14ac:dyDescent="0.35">
      <c r="B1957" s="169">
        <f>SubmittalSchedule!A1955</f>
        <v>0</v>
      </c>
      <c r="C1957" s="170">
        <f>SubmittalSchedule!B1955</f>
        <v>0</v>
      </c>
      <c r="D1957" s="172">
        <v>0</v>
      </c>
      <c r="E1957" s="171" t="d">
        <f>SubmittalSchedule!C1955</f>
        <v>1899-12-30</v>
      </c>
      <c r="F1957" s="174" t="d">
        <f t="shared" si="74"/>
        <v>1900-01-13</v>
      </c>
      <c r="G1957" s="214" t="str">
        <f t="shared" ca="1" si="75"/>
        <v>Due</v>
      </c>
    </row>
    <row r="1958" spans="2:7" ht="30" customHeight="1" x14ac:dyDescent="0.35">
      <c r="B1958" s="169">
        <f>SubmittalSchedule!A1956</f>
        <v>0</v>
      </c>
      <c r="C1958" s="170">
        <f>SubmittalSchedule!B1956</f>
        <v>0</v>
      </c>
      <c r="D1958" s="172">
        <v>0</v>
      </c>
      <c r="E1958" s="171" t="d">
        <f>SubmittalSchedule!C1956</f>
        <v>1899-12-30</v>
      </c>
      <c r="F1958" s="174" t="d">
        <f t="shared" si="74"/>
        <v>1900-01-13</v>
      </c>
      <c r="G1958" s="214" t="str">
        <f t="shared" ca="1" si="75"/>
        <v>Due</v>
      </c>
    </row>
    <row r="1959" spans="2:7" ht="30" customHeight="1" x14ac:dyDescent="0.35">
      <c r="B1959" s="169">
        <f>SubmittalSchedule!A1957</f>
        <v>0</v>
      </c>
      <c r="C1959" s="170">
        <f>SubmittalSchedule!B1957</f>
        <v>0</v>
      </c>
      <c r="D1959" s="172">
        <v>0</v>
      </c>
      <c r="E1959" s="171" t="d">
        <f>SubmittalSchedule!C1957</f>
        <v>1899-12-30</v>
      </c>
      <c r="F1959" s="174" t="d">
        <f t="shared" si="74"/>
        <v>1900-01-13</v>
      </c>
      <c r="G1959" s="214" t="str">
        <f t="shared" ca="1" si="75"/>
        <v>Due</v>
      </c>
    </row>
    <row r="1960" spans="2:7" ht="30" customHeight="1" x14ac:dyDescent="0.35">
      <c r="B1960" s="169">
        <f>SubmittalSchedule!A1958</f>
        <v>0</v>
      </c>
      <c r="C1960" s="170">
        <f>SubmittalSchedule!B1958</f>
        <v>0</v>
      </c>
      <c r="D1960" s="172">
        <v>0</v>
      </c>
      <c r="E1960" s="171" t="d">
        <f>SubmittalSchedule!C1958</f>
        <v>1899-12-30</v>
      </c>
      <c r="F1960" s="174" t="d">
        <f t="shared" si="74"/>
        <v>1900-01-13</v>
      </c>
      <c r="G1960" s="214" t="str">
        <f t="shared" ca="1" si="75"/>
        <v>Due</v>
      </c>
    </row>
    <row r="1961" spans="2:7" ht="30" customHeight="1" x14ac:dyDescent="0.35">
      <c r="B1961" s="169">
        <f>SubmittalSchedule!A1959</f>
        <v>0</v>
      </c>
      <c r="C1961" s="170">
        <f>SubmittalSchedule!B1959</f>
        <v>0</v>
      </c>
      <c r="D1961" s="172">
        <v>0</v>
      </c>
      <c r="E1961" s="171" t="d">
        <f>SubmittalSchedule!C1959</f>
        <v>1899-12-30</v>
      </c>
      <c r="F1961" s="174" t="d">
        <f t="shared" si="74"/>
        <v>1900-01-13</v>
      </c>
      <c r="G1961" s="214" t="str">
        <f t="shared" ca="1" si="75"/>
        <v>Due</v>
      </c>
    </row>
    <row r="1962" spans="2:7" ht="30" customHeight="1" x14ac:dyDescent="0.35">
      <c r="B1962" s="169">
        <f>SubmittalSchedule!A1960</f>
        <v>0</v>
      </c>
      <c r="C1962" s="170">
        <f>SubmittalSchedule!B1960</f>
        <v>0</v>
      </c>
      <c r="D1962" s="172">
        <v>0</v>
      </c>
      <c r="E1962" s="171" t="d">
        <f>SubmittalSchedule!C1960</f>
        <v>1899-12-30</v>
      </c>
      <c r="F1962" s="174" t="d">
        <f t="shared" si="74"/>
        <v>1900-01-13</v>
      </c>
      <c r="G1962" s="214" t="str">
        <f t="shared" ca="1" si="75"/>
        <v>Due</v>
      </c>
    </row>
    <row r="1963" spans="2:7" ht="30" customHeight="1" x14ac:dyDescent="0.35">
      <c r="B1963" s="169">
        <f>SubmittalSchedule!A1961</f>
        <v>0</v>
      </c>
      <c r="C1963" s="170">
        <f>SubmittalSchedule!B1961</f>
        <v>0</v>
      </c>
      <c r="D1963" s="172">
        <v>0</v>
      </c>
      <c r="E1963" s="171" t="d">
        <f>SubmittalSchedule!C1961</f>
        <v>1899-12-30</v>
      </c>
      <c r="F1963" s="174" t="d">
        <f t="shared" si="74"/>
        <v>1900-01-13</v>
      </c>
      <c r="G1963" s="214" t="str">
        <f t="shared" ca="1" si="75"/>
        <v>Due</v>
      </c>
    </row>
    <row r="1964" spans="2:7" ht="30" customHeight="1" x14ac:dyDescent="0.35">
      <c r="B1964" s="169">
        <f>SubmittalSchedule!A1962</f>
        <v>0</v>
      </c>
      <c r="C1964" s="170">
        <f>SubmittalSchedule!B1962</f>
        <v>0</v>
      </c>
      <c r="D1964" s="172">
        <v>0</v>
      </c>
      <c r="E1964" s="171" t="d">
        <f>SubmittalSchedule!C1962</f>
        <v>1899-12-30</v>
      </c>
      <c r="F1964" s="174" t="d">
        <f t="shared" si="74"/>
        <v>1900-01-13</v>
      </c>
      <c r="G1964" s="214" t="str">
        <f t="shared" ca="1" si="75"/>
        <v>Due</v>
      </c>
    </row>
    <row r="1965" spans="2:7" ht="30" customHeight="1" x14ac:dyDescent="0.35">
      <c r="B1965" s="169">
        <f>SubmittalSchedule!A1963</f>
        <v>0</v>
      </c>
      <c r="C1965" s="170">
        <f>SubmittalSchedule!B1963</f>
        <v>0</v>
      </c>
      <c r="D1965" s="172">
        <v>0</v>
      </c>
      <c r="E1965" s="171" t="d">
        <f>SubmittalSchedule!C1963</f>
        <v>1899-12-30</v>
      </c>
      <c r="F1965" s="174" t="d">
        <f t="shared" si="74"/>
        <v>1900-01-13</v>
      </c>
      <c r="G1965" s="214" t="str">
        <f t="shared" ca="1" si="75"/>
        <v>Due</v>
      </c>
    </row>
    <row r="1966" spans="2:7" ht="30" customHeight="1" x14ac:dyDescent="0.35">
      <c r="B1966" s="169">
        <f>SubmittalSchedule!A1964</f>
        <v>0</v>
      </c>
      <c r="C1966" s="170">
        <f>SubmittalSchedule!B1964</f>
        <v>0</v>
      </c>
      <c r="D1966" s="172">
        <v>0</v>
      </c>
      <c r="E1966" s="171" t="d">
        <f>SubmittalSchedule!C1964</f>
        <v>1899-12-30</v>
      </c>
      <c r="F1966" s="174" t="d">
        <f t="shared" si="74"/>
        <v>1900-01-13</v>
      </c>
      <c r="G1966" s="214" t="str">
        <f t="shared" ca="1" si="75"/>
        <v>Due</v>
      </c>
    </row>
    <row r="1967" spans="2:7" ht="30" customHeight="1" x14ac:dyDescent="0.35">
      <c r="B1967" s="169">
        <f>SubmittalSchedule!A1965</f>
        <v>0</v>
      </c>
      <c r="C1967" s="170">
        <f>SubmittalSchedule!B1965</f>
        <v>0</v>
      </c>
      <c r="D1967" s="172">
        <v>0</v>
      </c>
      <c r="E1967" s="171" t="d">
        <f>SubmittalSchedule!C1965</f>
        <v>1899-12-30</v>
      </c>
      <c r="F1967" s="174" t="d">
        <f t="shared" si="74"/>
        <v>1900-01-13</v>
      </c>
      <c r="G1967" s="214" t="str">
        <f t="shared" ca="1" si="75"/>
        <v>Due</v>
      </c>
    </row>
    <row r="1968" spans="2:7" ht="30" customHeight="1" x14ac:dyDescent="0.35">
      <c r="B1968" s="169">
        <f>SubmittalSchedule!A1966</f>
        <v>0</v>
      </c>
      <c r="C1968" s="170">
        <f>SubmittalSchedule!B1966</f>
        <v>0</v>
      </c>
      <c r="D1968" s="172">
        <v>0</v>
      </c>
      <c r="E1968" s="171" t="d">
        <f>SubmittalSchedule!C1966</f>
        <v>1899-12-30</v>
      </c>
      <c r="F1968" s="174" t="d">
        <f t="shared" si="74"/>
        <v>1900-01-13</v>
      </c>
      <c r="G1968" s="214" t="str">
        <f t="shared" ca="1" si="75"/>
        <v>Due</v>
      </c>
    </row>
    <row r="1969" spans="2:7" ht="30" customHeight="1" x14ac:dyDescent="0.35">
      <c r="B1969" s="169">
        <f>SubmittalSchedule!A1967</f>
        <v>0</v>
      </c>
      <c r="C1969" s="170">
        <f>SubmittalSchedule!B1967</f>
        <v>0</v>
      </c>
      <c r="D1969" s="172">
        <v>0</v>
      </c>
      <c r="E1969" s="171" t="d">
        <f>SubmittalSchedule!C1967</f>
        <v>1899-12-30</v>
      </c>
      <c r="F1969" s="174" t="d">
        <f t="shared" si="74"/>
        <v>1900-01-13</v>
      </c>
      <c r="G1969" s="214" t="str">
        <f t="shared" ca="1" si="75"/>
        <v>Due</v>
      </c>
    </row>
    <row r="1970" spans="2:7" ht="30" customHeight="1" x14ac:dyDescent="0.35">
      <c r="B1970" s="169">
        <f>SubmittalSchedule!A1968</f>
        <v>0</v>
      </c>
      <c r="C1970" s="170">
        <f>SubmittalSchedule!B1968</f>
        <v>0</v>
      </c>
      <c r="D1970" s="172">
        <v>0</v>
      </c>
      <c r="E1970" s="171" t="d">
        <f>SubmittalSchedule!C1968</f>
        <v>1899-12-30</v>
      </c>
      <c r="F1970" s="174" t="d">
        <f t="shared" ref="F1970:F1977" si="76">E1970+14</f>
        <v>1900-01-13</v>
      </c>
      <c r="G1970" s="214" t="str">
        <f t="shared" ca="1" si="75"/>
        <v>Due</v>
      </c>
    </row>
    <row r="1971" spans="2:7" ht="30" customHeight="1" x14ac:dyDescent="0.35">
      <c r="B1971" s="169">
        <f>SubmittalSchedule!A1969</f>
        <v>0</v>
      </c>
      <c r="C1971" s="170">
        <f>SubmittalSchedule!B1969</f>
        <v>0</v>
      </c>
      <c r="D1971" s="172">
        <v>0</v>
      </c>
      <c r="E1971" s="171" t="d">
        <f>SubmittalSchedule!C1969</f>
        <v>1899-12-30</v>
      </c>
      <c r="F1971" s="174" t="d">
        <f t="shared" si="76"/>
        <v>1900-01-13</v>
      </c>
      <c r="G1971" s="214" t="str">
        <f t="shared" ca="1" si="75"/>
        <v>Due</v>
      </c>
    </row>
    <row r="1972" spans="2:7" ht="30" customHeight="1" x14ac:dyDescent="0.35">
      <c r="B1972" s="169">
        <f>SubmittalSchedule!A1970</f>
        <v>0</v>
      </c>
      <c r="C1972" s="170">
        <f>SubmittalSchedule!B1970</f>
        <v>0</v>
      </c>
      <c r="D1972" s="172">
        <v>0</v>
      </c>
      <c r="E1972" s="171" t="d">
        <f>SubmittalSchedule!C1970</f>
        <v>1899-12-30</v>
      </c>
      <c r="F1972" s="174" t="d">
        <f t="shared" si="76"/>
        <v>1900-01-13</v>
      </c>
      <c r="G1972" s="214" t="str">
        <f t="shared" ca="1" si="75"/>
        <v>Due</v>
      </c>
    </row>
    <row r="1973" spans="2:7" ht="30" customHeight="1" x14ac:dyDescent="0.35">
      <c r="B1973" s="169">
        <f>SubmittalSchedule!A1971</f>
        <v>0</v>
      </c>
      <c r="C1973" s="170">
        <f>SubmittalSchedule!B1971</f>
        <v>0</v>
      </c>
      <c r="D1973" s="172">
        <v>0</v>
      </c>
      <c r="E1973" s="171" t="d">
        <f>SubmittalSchedule!C1971</f>
        <v>1899-12-30</v>
      </c>
      <c r="F1973" s="174" t="d">
        <f t="shared" si="76"/>
        <v>1900-01-13</v>
      </c>
      <c r="G1973" s="214" t="str">
        <f t="shared" ca="1" si="75"/>
        <v>Due</v>
      </c>
    </row>
    <row r="1974" spans="2:7" ht="30" customHeight="1" x14ac:dyDescent="0.35">
      <c r="B1974" s="169">
        <f>SubmittalSchedule!A1972</f>
        <v>0</v>
      </c>
      <c r="C1974" s="170">
        <f>SubmittalSchedule!B1972</f>
        <v>0</v>
      </c>
      <c r="D1974" s="172">
        <v>0</v>
      </c>
      <c r="E1974" s="171" t="d">
        <f>SubmittalSchedule!C1972</f>
        <v>1899-12-30</v>
      </c>
      <c r="F1974" s="174" t="d">
        <f t="shared" si="76"/>
        <v>1900-01-13</v>
      </c>
      <c r="G1974" s="214" t="str">
        <f t="shared" ca="1" si="75"/>
        <v>Due</v>
      </c>
    </row>
    <row r="1975" spans="2:7" ht="30" customHeight="1" x14ac:dyDescent="0.35">
      <c r="B1975" s="169">
        <f>SubmittalSchedule!A1973</f>
        <v>0</v>
      </c>
      <c r="C1975" s="170">
        <f>SubmittalSchedule!B1973</f>
        <v>0</v>
      </c>
      <c r="D1975" s="172">
        <v>0</v>
      </c>
      <c r="E1975" s="171" t="d">
        <f>SubmittalSchedule!C1973</f>
        <v>1899-12-30</v>
      </c>
      <c r="F1975" s="174" t="d">
        <f t="shared" si="76"/>
        <v>1900-01-13</v>
      </c>
      <c r="G1975" s="214" t="str">
        <f t="shared" ca="1" si="75"/>
        <v>Due</v>
      </c>
    </row>
    <row r="1976" spans="2:7" ht="30" customHeight="1" x14ac:dyDescent="0.35">
      <c r="B1976" s="169">
        <f>SubmittalSchedule!A1974</f>
        <v>0</v>
      </c>
      <c r="C1976" s="170">
        <f>SubmittalSchedule!B1974</f>
        <v>0</v>
      </c>
      <c r="D1976" s="172">
        <v>0</v>
      </c>
      <c r="E1976" s="171" t="d">
        <f>SubmittalSchedule!C1974</f>
        <v>1899-12-30</v>
      </c>
      <c r="F1976" s="174" t="d">
        <f t="shared" si="76"/>
        <v>1900-01-13</v>
      </c>
      <c r="G1976" s="214" t="str">
        <f t="shared" ca="1" si="75"/>
        <v>Due</v>
      </c>
    </row>
    <row r="1977" spans="2:7" ht="30" customHeight="1" x14ac:dyDescent="0.35">
      <c r="B1977" s="169">
        <f>SubmittalSchedule!A1975</f>
        <v>0</v>
      </c>
      <c r="C1977" s="170">
        <f>SubmittalSchedule!B1975</f>
        <v>0</v>
      </c>
      <c r="D1977" s="172">
        <v>0</v>
      </c>
      <c r="E1977" s="171" t="d">
        <f>SubmittalSchedule!C1975</f>
        <v>1899-12-30</v>
      </c>
      <c r="F1977" s="174" t="d">
        <f t="shared" si="76"/>
        <v>1900-01-13</v>
      </c>
      <c r="G1977" s="214" t="str">
        <f t="shared" ca="1" si="75"/>
        <v>Due</v>
      </c>
    </row>
  </sheetData>
  <sheetProtection sheet="1" objects="1" scenarios="1" selectLockedCells="1"/>
  <mergeCells count="22">
    <mergeCell ref="BF4:BL4"/>
    <mergeCell ref="A5:A6"/>
    <mergeCell ref="B5:B6"/>
    <mergeCell ref="C5:C6"/>
    <mergeCell ref="D5:D6"/>
    <mergeCell ref="E5:E6"/>
    <mergeCell ref="I4:O4"/>
    <mergeCell ref="P4:V4"/>
    <mergeCell ref="W4:AC4"/>
    <mergeCell ref="F5:F6"/>
    <mergeCell ref="B2:C3"/>
    <mergeCell ref="B1:F1"/>
    <mergeCell ref="AD4:AJ4"/>
    <mergeCell ref="AK4:AQ4"/>
    <mergeCell ref="I1:O1"/>
    <mergeCell ref="Q1:Z1"/>
    <mergeCell ref="I2:O2"/>
    <mergeCell ref="Q2:Z2"/>
    <mergeCell ref="I3:BE3"/>
    <mergeCell ref="AR4:AX4"/>
    <mergeCell ref="AY4:BE4"/>
    <mergeCell ref="AG2:AH2"/>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 priority="2">
      <formula>AND(task_start&lt;=I$5,ROUNDDOWN((task_end-task_start+1)*task_progress,0)+task_start-1&gt;=I$5)</formula>
    </cfRule>
    <cfRule type="expression" dxfId="1" priority="3" stopIfTrue="1">
      <formula>AND(task_end&gt;=I$5,task_start&lt;J$5)</formula>
    </cfRule>
  </conditionalFormatting>
  <conditionalFormatting sqref="I4:BL596">
    <cfRule type="expression" dxfId="0" priority="1">
      <formula>AND(TODAY()&gt;=I$5, TODAY()&lt;J$5)</formula>
    </cfRule>
  </conditionalFormatting>
  <dataValidations count="8">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 allowBlank="1" showInputMessage="1" showErrorMessage="1" prompt="Back to submittal schedule" sqref="B4" xr:uid="{DBC3FDF9-3D3B-4BE2-BAC1-9F2C38588B1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P16"/>
  <sheetViews>
    <sheetView showGridLines="0" topLeftCell="A2" workbookViewId="0">
      <selection activeCell="P5" sqref="P5"/>
    </sheetView>
  </sheetViews>
  <sheetFormatPr defaultRowHeight="14.5" x14ac:dyDescent="0.35"/>
  <sheetData>
    <row r="2" spans="1:16" x14ac:dyDescent="0.35">
      <c r="A2" s="119" t="s">
        <v>232</v>
      </c>
      <c r="D2" t="s">
        <v>73</v>
      </c>
      <c r="G2" s="116" t="s">
        <v>100</v>
      </c>
      <c r="J2" s="116" t="s">
        <v>179</v>
      </c>
      <c r="L2" s="116" t="s">
        <v>100</v>
      </c>
      <c r="O2" t="s">
        <v>80</v>
      </c>
      <c r="P2" t="s">
        <v>1129</v>
      </c>
    </row>
    <row r="3" spans="1:16" x14ac:dyDescent="0.35">
      <c r="A3" s="120" t="s">
        <v>233</v>
      </c>
      <c r="D3" t="s">
        <v>234</v>
      </c>
      <c r="G3" s="116" t="s">
        <v>235</v>
      </c>
      <c r="J3" s="116" t="s">
        <v>78</v>
      </c>
      <c r="L3" s="116" t="s">
        <v>75</v>
      </c>
      <c r="O3" t="s">
        <v>236</v>
      </c>
      <c r="P3" t="s">
        <v>1130</v>
      </c>
    </row>
    <row r="4" spans="1:16" x14ac:dyDescent="0.35">
      <c r="A4" s="120" t="s">
        <v>237</v>
      </c>
      <c r="G4" s="116" t="s">
        <v>238</v>
      </c>
      <c r="J4" s="116" t="s">
        <v>102</v>
      </c>
      <c r="L4" s="116" t="s">
        <v>239</v>
      </c>
    </row>
    <row r="5" spans="1:16" x14ac:dyDescent="0.35">
      <c r="A5" s="8"/>
      <c r="G5" s="121" t="s">
        <v>240</v>
      </c>
      <c r="L5" s="116" t="s">
        <v>241</v>
      </c>
    </row>
    <row r="6" spans="1:16" x14ac:dyDescent="0.35">
      <c r="G6" s="121" t="s">
        <v>74</v>
      </c>
      <c r="L6" s="116" t="s">
        <v>242</v>
      </c>
    </row>
    <row r="7" spans="1:16" x14ac:dyDescent="0.35">
      <c r="G7" s="116" t="s">
        <v>243</v>
      </c>
      <c r="L7" s="116" t="s">
        <v>244</v>
      </c>
    </row>
    <row r="16" spans="1:16" x14ac:dyDescent="0.35">
      <c r="J16" s="26"/>
    </row>
  </sheetData>
  <sheetProtection selectLockedCells="1"/>
  <pageMargins left="0.7" right="0.7" top="0.75" bottom="0.75" header="0.3" footer="0.3"/>
  <pageSetup orientation="portrait" r:id="rId1"/>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A3" sqref="A3"/>
    </sheetView>
  </sheetViews>
  <sheetFormatPr defaultColWidth="9" defaultRowHeight="14.5" x14ac:dyDescent="0.35"/>
  <cols>
    <col min="1" max="1" width="15.81640625" style="25" customWidth="1"/>
    <col min="2" max="2" width="43.81640625" style="55" customWidth="1"/>
    <col min="3" max="3" width="20" style="25" customWidth="1"/>
    <col min="4" max="4" width="15.81640625" style="56" customWidth="1"/>
    <col min="5" max="5" width="43.81640625" style="56" customWidth="1"/>
    <col min="6" max="6" width="15.81640625" style="56" customWidth="1"/>
    <col min="7" max="7" width="43.81640625" style="56" customWidth="1"/>
    <col min="8" max="8" width="15.81640625" style="56" customWidth="1"/>
    <col min="9" max="9" width="43.81640625" style="57" customWidth="1"/>
    <col min="10" max="10" width="15.81640625" style="57" customWidth="1"/>
    <col min="11" max="11" width="43.81640625" style="57" customWidth="1"/>
    <col min="12" max="12" width="15.81640625" style="57" customWidth="1"/>
    <col min="13" max="13" width="43.81640625" style="57" customWidth="1"/>
    <col min="14" max="14" width="15.81640625" style="57" customWidth="1"/>
    <col min="15" max="15" width="43.81640625" style="57" customWidth="1"/>
    <col min="16" max="16" width="15.81640625" style="57" customWidth="1"/>
    <col min="17" max="17" width="43.81640625" style="57" customWidth="1"/>
    <col min="18" max="18" width="15.81640625" style="57" customWidth="1"/>
    <col min="19" max="19" width="43.81640625" style="57" customWidth="1"/>
    <col min="20" max="20" width="15.81640625" style="57" customWidth="1"/>
    <col min="21" max="21" width="43.81640625" style="57" customWidth="1"/>
    <col min="22" max="22" width="15.81640625" style="57" customWidth="1"/>
    <col min="23" max="23" width="43.81640625" style="57" customWidth="1"/>
    <col min="24" max="34" width="9" style="62"/>
    <col min="35" max="16384" width="9" style="25"/>
  </cols>
  <sheetData>
    <row r="1" spans="1:34" s="53" customFormat="1" ht="45.5" thickBot="1" x14ac:dyDescent="0.4">
      <c r="A1" s="394" t="s">
        <v>245</v>
      </c>
      <c r="B1" s="395"/>
      <c r="C1" s="395"/>
      <c r="D1" s="395"/>
      <c r="E1" s="395"/>
      <c r="F1" s="395"/>
      <c r="G1" s="395"/>
      <c r="H1" s="103"/>
      <c r="I1" s="103"/>
      <c r="J1" s="103"/>
      <c r="K1" s="103"/>
      <c r="L1" s="103"/>
      <c r="M1" s="103"/>
      <c r="N1" s="103"/>
      <c r="O1" s="103"/>
      <c r="P1" s="103"/>
      <c r="Q1" s="103"/>
      <c r="R1" s="103"/>
      <c r="S1" s="103"/>
      <c r="T1" s="103"/>
      <c r="U1" s="103"/>
      <c r="V1" s="103"/>
      <c r="W1" s="104"/>
      <c r="X1" s="105"/>
      <c r="Y1" s="105"/>
      <c r="Z1" s="105"/>
      <c r="AA1" s="105"/>
      <c r="AB1" s="105"/>
      <c r="AC1" s="105"/>
      <c r="AD1" s="105"/>
      <c r="AE1" s="105"/>
      <c r="AF1" s="105"/>
      <c r="AG1" s="105"/>
      <c r="AH1" s="58"/>
    </row>
    <row r="2" spans="1:34" s="53" customFormat="1" ht="19.5" customHeight="1" thickTop="1" x14ac:dyDescent="0.35">
      <c r="A2" s="117"/>
      <c r="B2" s="106"/>
      <c r="C2" s="107"/>
      <c r="D2" s="107"/>
      <c r="E2" s="107"/>
      <c r="F2" s="107"/>
      <c r="G2" s="107"/>
      <c r="H2" s="108"/>
      <c r="I2" s="108"/>
      <c r="J2" s="108"/>
      <c r="K2" s="108"/>
      <c r="L2" s="108"/>
      <c r="M2" s="108"/>
      <c r="N2" s="108"/>
      <c r="O2" s="108"/>
      <c r="P2" s="108"/>
      <c r="Q2" s="108"/>
      <c r="R2" s="108"/>
      <c r="S2" s="108"/>
      <c r="T2" s="108"/>
      <c r="U2" s="108"/>
      <c r="V2" s="108"/>
      <c r="W2" s="109"/>
      <c r="X2" s="110"/>
      <c r="Y2" s="110"/>
      <c r="Z2" s="110"/>
      <c r="AA2" s="110"/>
      <c r="AB2" s="110"/>
      <c r="AC2" s="110"/>
      <c r="AD2" s="110"/>
      <c r="AE2" s="110"/>
      <c r="AF2" s="110"/>
      <c r="AG2" s="110"/>
      <c r="AH2" s="58"/>
    </row>
    <row r="3" spans="1:34" s="53" customFormat="1" ht="15.5" x14ac:dyDescent="0.35">
      <c r="A3" s="97"/>
      <c r="B3" s="135" t="s">
        <v>246</v>
      </c>
      <c r="C3" s="54"/>
      <c r="D3" s="118"/>
      <c r="F3" s="111"/>
      <c r="H3" s="111"/>
      <c r="J3" s="111"/>
      <c r="L3" s="111"/>
      <c r="N3" s="111"/>
      <c r="P3" s="111"/>
      <c r="R3" s="111"/>
      <c r="T3" s="111"/>
      <c r="V3" s="111"/>
      <c r="W3" s="112"/>
      <c r="X3" s="58"/>
      <c r="Y3" s="58"/>
      <c r="Z3" s="58" t="str">
        <f>H3&amp;" "&amp;I3</f>
        <v xml:space="preserve"> </v>
      </c>
      <c r="AA3" s="58" t="str">
        <f>J3&amp;" "&amp;K3</f>
        <v xml:space="preserve"> </v>
      </c>
      <c r="AB3" s="58" t="str">
        <f>L3&amp;" "&amp;M3</f>
        <v xml:space="preserve"> </v>
      </c>
      <c r="AC3" s="58" t="str">
        <f>N3&amp;" "&amp;O3</f>
        <v xml:space="preserve"> </v>
      </c>
      <c r="AD3" s="58" t="str">
        <f>P3&amp;" "&amp;Q3</f>
        <v xml:space="preserve"> </v>
      </c>
      <c r="AE3" s="58" t="str">
        <f>R3&amp;" "&amp;S3</f>
        <v xml:space="preserve"> </v>
      </c>
      <c r="AF3" s="58" t="str">
        <f>T3&amp;" "&amp;U3</f>
        <v xml:space="preserve"> </v>
      </c>
      <c r="AG3" s="58" t="str">
        <f>V3&amp;" "&amp;W3</f>
        <v xml:space="preserve"> </v>
      </c>
      <c r="AH3" s="58"/>
    </row>
    <row r="4" spans="1:34" s="53" customFormat="1" ht="16" thickBot="1" x14ac:dyDescent="0.4">
      <c r="A4" s="113"/>
      <c r="B4" s="114"/>
      <c r="C4" s="114"/>
      <c r="D4" s="118"/>
      <c r="F4" s="115"/>
      <c r="H4" s="111"/>
      <c r="J4" s="111"/>
      <c r="L4" s="111"/>
      <c r="N4" s="111"/>
      <c r="P4" s="111"/>
      <c r="R4" s="111"/>
      <c r="T4" s="111"/>
      <c r="V4" s="111"/>
      <c r="W4" s="112"/>
      <c r="X4" s="58" t="str">
        <f>D4&amp;" "&amp;E4</f>
        <v xml:space="preserve"> </v>
      </c>
      <c r="Y4" s="58" t="str">
        <f>F3&amp;" "&amp;G4</f>
        <v xml:space="preserve"> </v>
      </c>
      <c r="Z4" s="58" t="str">
        <f t="shared" ref="Z4:Z67" si="0">H4&amp;" "&amp;I4</f>
        <v xml:space="preserve"> </v>
      </c>
      <c r="AA4" s="58" t="str">
        <f t="shared" ref="AA4:AA67" si="1">J4&amp;" "&amp;K4</f>
        <v xml:space="preserve"> </v>
      </c>
      <c r="AB4" s="58" t="str">
        <f t="shared" ref="AB4:AB67" si="2">L4&amp;" "&amp;M4</f>
        <v xml:space="preserve"> </v>
      </c>
      <c r="AC4" s="58" t="str">
        <f t="shared" ref="AC4:AC67" si="3">N4&amp;" "&amp;O4</f>
        <v xml:space="preserve"> </v>
      </c>
      <c r="AD4" s="58" t="str">
        <f t="shared" ref="AD4:AD67" si="4">P4&amp;" "&amp;Q4</f>
        <v xml:space="preserve"> </v>
      </c>
      <c r="AE4" s="58" t="str">
        <f t="shared" ref="AE4:AE67" si="5">R4&amp;" "&amp;S4</f>
        <v xml:space="preserve"> </v>
      </c>
      <c r="AF4" s="58" t="str">
        <f t="shared" ref="AF4:AF67" si="6">T4&amp;" "&amp;U4</f>
        <v xml:space="preserve"> </v>
      </c>
      <c r="AG4" s="58" t="str">
        <f t="shared" ref="AG4:AG67" si="7">V4&amp;" "&amp;W4</f>
        <v xml:space="preserve"> </v>
      </c>
      <c r="AH4" s="58"/>
    </row>
    <row r="5" spans="1:34" s="53" customFormat="1" ht="15" thickBot="1" x14ac:dyDescent="0.4">
      <c r="A5" s="182" t="s">
        <v>185</v>
      </c>
      <c r="B5" s="183" t="s">
        <v>76</v>
      </c>
      <c r="C5" s="183" t="s">
        <v>166</v>
      </c>
      <c r="D5" s="184" t="s">
        <v>186</v>
      </c>
      <c r="E5" s="183" t="s">
        <v>83</v>
      </c>
      <c r="F5" s="185" t="s">
        <v>187</v>
      </c>
      <c r="G5" s="183" t="s">
        <v>84</v>
      </c>
      <c r="H5" s="185" t="s">
        <v>188</v>
      </c>
      <c r="I5" s="183" t="s">
        <v>85</v>
      </c>
      <c r="J5" s="185" t="s">
        <v>189</v>
      </c>
      <c r="K5" s="186" t="s">
        <v>86</v>
      </c>
      <c r="L5" s="185" t="s">
        <v>190</v>
      </c>
      <c r="M5" s="187" t="s">
        <v>87</v>
      </c>
      <c r="N5" s="185" t="s">
        <v>191</v>
      </c>
      <c r="O5" s="187" t="s">
        <v>88</v>
      </c>
      <c r="P5" s="185" t="s">
        <v>192</v>
      </c>
      <c r="Q5" s="187" t="s">
        <v>89</v>
      </c>
      <c r="R5" s="185" t="s">
        <v>193</v>
      </c>
      <c r="S5" s="187" t="s">
        <v>96</v>
      </c>
      <c r="T5" s="185" t="s">
        <v>194</v>
      </c>
      <c r="U5" s="187" t="s">
        <v>97</v>
      </c>
      <c r="V5" s="185" t="s">
        <v>195</v>
      </c>
      <c r="W5" s="188" t="s">
        <v>98</v>
      </c>
      <c r="X5" s="58" t="str">
        <f>D5&amp;" "&amp;E5</f>
        <v>#1 Description1</v>
      </c>
      <c r="Y5" s="58" t="str">
        <f t="shared" ref="Y5:Y68" si="8">F5&amp;" "&amp;G5</f>
        <v>#2 Description2</v>
      </c>
      <c r="Z5" s="58" t="str">
        <f t="shared" si="0"/>
        <v>#3 Description3</v>
      </c>
      <c r="AA5" s="58" t="str">
        <f t="shared" si="1"/>
        <v>#4 Description4</v>
      </c>
      <c r="AB5" s="58" t="str">
        <f t="shared" si="2"/>
        <v>#5 Description5</v>
      </c>
      <c r="AC5" s="58" t="str">
        <f t="shared" si="3"/>
        <v>#6 Description6</v>
      </c>
      <c r="AD5" s="58" t="str">
        <f t="shared" si="4"/>
        <v>#7 Description7</v>
      </c>
      <c r="AE5" s="58" t="str">
        <f t="shared" si="5"/>
        <v>#8 Description8</v>
      </c>
      <c r="AF5" s="58" t="str">
        <f t="shared" si="6"/>
        <v>#9 Description9</v>
      </c>
      <c r="AG5" s="58" t="str">
        <f t="shared" si="7"/>
        <v>#10 Description10</v>
      </c>
      <c r="AH5" s="58"/>
    </row>
    <row r="6" spans="1:34" x14ac:dyDescent="0.35">
      <c r="A6" s="189" t="s">
        <v>196</v>
      </c>
      <c r="B6" s="190" t="s">
        <v>1104</v>
      </c>
      <c r="C6" s="191" t="d">
        <v>2024-01-04</v>
      </c>
      <c r="D6" s="192" t="s">
        <v>247</v>
      </c>
      <c r="E6" s="193" t="s">
        <v>248</v>
      </c>
      <c r="F6" s="194"/>
      <c r="G6" s="194"/>
      <c r="H6" s="194"/>
      <c r="I6" s="194"/>
      <c r="J6" s="194"/>
      <c r="K6" s="194"/>
      <c r="L6" s="194"/>
      <c r="M6" s="194"/>
      <c r="N6" s="194"/>
      <c r="O6" s="194"/>
      <c r="P6" s="194"/>
      <c r="Q6" s="194"/>
      <c r="R6" s="194"/>
      <c r="S6" s="194"/>
      <c r="T6" s="194"/>
      <c r="U6" s="194"/>
      <c r="V6" s="194"/>
      <c r="W6" s="195"/>
      <c r="X6" s="62" t="str">
        <f>D6&amp;" "&amp;E6</f>
        <v>01 3216 - 1.6.A INITIAL SCHEDULE</v>
      </c>
      <c r="Y6" s="62" t="str">
        <f t="shared" si="8"/>
        <v xml:space="preserve"> </v>
      </c>
      <c r="Z6" s="62" t="str">
        <f t="shared" si="0"/>
        <v xml:space="preserve"> </v>
      </c>
      <c r="AA6" s="62" t="str">
        <f t="shared" si="1"/>
        <v xml:space="preserve"> </v>
      </c>
      <c r="AB6" s="62" t="str">
        <f t="shared" si="2"/>
        <v xml:space="preserve"> </v>
      </c>
      <c r="AC6" s="62" t="str">
        <f t="shared" si="3"/>
        <v xml:space="preserve"> </v>
      </c>
      <c r="AD6" s="62" t="str">
        <f t="shared" si="4"/>
        <v xml:space="preserve"> </v>
      </c>
      <c r="AE6" s="62" t="str">
        <f t="shared" si="5"/>
        <v xml:space="preserve"> </v>
      </c>
      <c r="AF6" s="62" t="str">
        <f t="shared" si="6"/>
        <v xml:space="preserve"> </v>
      </c>
      <c r="AG6" s="62" t="str">
        <f t="shared" si="7"/>
        <v xml:space="preserve"> </v>
      </c>
    </row>
    <row r="7" spans="1:34" x14ac:dyDescent="0.35">
      <c r="A7" s="189">
        <v>24119.01</v>
      </c>
      <c r="B7" s="190" t="s">
        <v>1007</v>
      </c>
      <c r="C7" s="196" t="d">
        <v>2024-01-05</v>
      </c>
      <c r="D7" s="192" t="s">
        <v>271</v>
      </c>
      <c r="E7" s="194" t="s">
        <v>272</v>
      </c>
      <c r="F7" s="192" t="s">
        <v>273</v>
      </c>
      <c r="G7" s="194" t="s">
        <v>274</v>
      </c>
      <c r="H7" s="192" t="s">
        <v>275</v>
      </c>
      <c r="I7" s="194" t="s">
        <v>276</v>
      </c>
      <c r="J7" s="194"/>
      <c r="K7" s="194"/>
      <c r="L7" s="194"/>
      <c r="M7" s="194"/>
      <c r="N7" s="194"/>
      <c r="O7" s="194"/>
      <c r="P7" s="194"/>
      <c r="Q7" s="194"/>
      <c r="R7" s="194"/>
      <c r="S7" s="194"/>
      <c r="T7" s="194"/>
      <c r="U7" s="194"/>
      <c r="V7" s="194"/>
      <c r="W7" s="195"/>
      <c r="X7" s="62" t="str">
        <f t="shared" ref="X7:X70" si="9">D7&amp;" "&amp;E7</f>
        <v>24119.01 - 1.3.A.1 1. Provide a detailed sequence of demolition and removal work to ensure uninterrupted progress of Owner's on-site operations.</v>
      </c>
      <c r="Y7" s="62" t="str">
        <f t="shared" si="8"/>
        <v>24119.01 - 1.3.A.2 2. Include in schedule coordination for shut-off, capping of utilities, and disconnection of equipment as required.</v>
      </c>
      <c r="Z7" s="62" t="str">
        <f t="shared" si="0"/>
        <v>24119.01 - 1.3.B Submit in accordance with Section 01 7700: Record drawings.</v>
      </c>
      <c r="AA7" s="62" t="str">
        <f t="shared" si="1"/>
        <v xml:space="preserve"> </v>
      </c>
      <c r="AB7" s="62" t="str">
        <f t="shared" si="2"/>
        <v xml:space="preserve"> </v>
      </c>
      <c r="AC7" s="62" t="str">
        <f t="shared" si="3"/>
        <v xml:space="preserve"> </v>
      </c>
      <c r="AD7" s="62" t="str">
        <f t="shared" si="4"/>
        <v xml:space="preserve"> </v>
      </c>
      <c r="AE7" s="62" t="str">
        <f t="shared" si="5"/>
        <v xml:space="preserve"> </v>
      </c>
      <c r="AF7" s="62" t="str">
        <f t="shared" si="6"/>
        <v xml:space="preserve"> </v>
      </c>
      <c r="AG7" s="62" t="str">
        <f t="shared" si="7"/>
        <v xml:space="preserve"> </v>
      </c>
    </row>
    <row r="8" spans="1:34" x14ac:dyDescent="0.35">
      <c r="A8" s="189" t="s">
        <v>197</v>
      </c>
      <c r="B8" s="190" t="s">
        <v>1105</v>
      </c>
      <c r="C8" s="196" t="d">
        <v>2024-01-05</v>
      </c>
      <c r="D8" s="192" t="s">
        <v>249</v>
      </c>
      <c r="E8" s="193" t="s">
        <v>250</v>
      </c>
      <c r="F8" s="194"/>
      <c r="G8" s="194"/>
      <c r="H8" s="194"/>
      <c r="I8" s="194"/>
      <c r="J8" s="194"/>
      <c r="K8" s="194"/>
      <c r="L8" s="194"/>
      <c r="M8" s="194"/>
      <c r="N8" s="194"/>
      <c r="O8" s="194"/>
      <c r="P8" s="194"/>
      <c r="Q8" s="194"/>
      <c r="R8" s="194"/>
      <c r="S8" s="194"/>
      <c r="T8" s="194"/>
      <c r="U8" s="194"/>
      <c r="V8" s="194"/>
      <c r="W8" s="195"/>
      <c r="X8" s="62" t="str">
        <f t="shared" si="9"/>
        <v>01 5000 - 1.3 1. Site Logistics Plan</v>
      </c>
      <c r="Y8" s="62" t="str">
        <f t="shared" si="8"/>
        <v xml:space="preserve"> </v>
      </c>
      <c r="Z8" s="62" t="str">
        <f t="shared" si="0"/>
        <v xml:space="preserve"> </v>
      </c>
      <c r="AA8" s="62" t="str">
        <f t="shared" si="1"/>
        <v xml:space="preserve"> </v>
      </c>
      <c r="AB8" s="62" t="str">
        <f t="shared" si="2"/>
        <v xml:space="preserve"> </v>
      </c>
      <c r="AC8" s="62" t="str">
        <f t="shared" si="3"/>
        <v xml:space="preserve"> </v>
      </c>
      <c r="AD8" s="62" t="str">
        <f t="shared" si="4"/>
        <v xml:space="preserve"> </v>
      </c>
      <c r="AE8" s="62" t="str">
        <f t="shared" si="5"/>
        <v xml:space="preserve"> </v>
      </c>
      <c r="AF8" s="62" t="str">
        <f t="shared" si="6"/>
        <v xml:space="preserve"> </v>
      </c>
      <c r="AG8" s="62" t="str">
        <f t="shared" si="7"/>
        <v xml:space="preserve"> </v>
      </c>
    </row>
    <row r="9" spans="1:34" x14ac:dyDescent="0.35">
      <c r="A9" s="189" t="s">
        <v>198</v>
      </c>
      <c r="B9" s="190" t="s">
        <v>1106</v>
      </c>
      <c r="C9" s="196" t="d">
        <v>2024-01-05</v>
      </c>
      <c r="D9" s="192" t="s">
        <v>251</v>
      </c>
      <c r="E9" s="194" t="s">
        <v>252</v>
      </c>
      <c r="F9" s="192" t="s">
        <v>253</v>
      </c>
      <c r="G9" s="194" t="s">
        <v>254</v>
      </c>
      <c r="H9" s="192" t="s">
        <v>255</v>
      </c>
      <c r="I9" s="194" t="s">
        <v>256</v>
      </c>
      <c r="J9" s="192" t="s">
        <v>257</v>
      </c>
      <c r="K9" s="194" t="s">
        <v>258</v>
      </c>
      <c r="L9" s="192" t="s">
        <v>259</v>
      </c>
      <c r="M9" s="194" t="s">
        <v>260</v>
      </c>
      <c r="N9" s="194"/>
      <c r="O9" s="194"/>
      <c r="P9" s="194"/>
      <c r="Q9" s="194"/>
      <c r="R9" s="194"/>
      <c r="S9" s="194"/>
      <c r="T9" s="194"/>
      <c r="U9" s="194"/>
      <c r="V9" s="194"/>
      <c r="W9" s="195"/>
      <c r="X9" s="62" t="str">
        <f t="shared" si="9"/>
        <v>01 6000 - 1.5.1 1. Request for allocation of storage space.</v>
      </c>
      <c r="Y9" s="62" t="str">
        <f t="shared" si="8"/>
        <v>01 6000 - 1.5.2 2. List of materials and equipment to be stored.</v>
      </c>
      <c r="Z9" s="62" t="str">
        <f t="shared" si="0"/>
        <v>01 6000 - 1.5.3 3. Proposed location for storage</v>
      </c>
      <c r="AA9" s="62" t="str">
        <f t="shared" si="1"/>
        <v>01 6000 - 1.5.4 4. Special storage requirements</v>
      </c>
      <c r="AB9" s="62" t="str">
        <f t="shared" si="2"/>
        <v>01 6000 - 1.5.5 5. Schedule of anticipated storage dates.</v>
      </c>
      <c r="AC9" s="62" t="str">
        <f t="shared" si="3"/>
        <v xml:space="preserve"> </v>
      </c>
      <c r="AD9" s="62" t="str">
        <f t="shared" si="4"/>
        <v xml:space="preserve"> </v>
      </c>
      <c r="AE9" s="62" t="str">
        <f t="shared" si="5"/>
        <v xml:space="preserve"> </v>
      </c>
      <c r="AF9" s="62" t="str">
        <f t="shared" si="6"/>
        <v xml:space="preserve"> </v>
      </c>
      <c r="AG9" s="62" t="str">
        <f t="shared" si="7"/>
        <v xml:space="preserve"> </v>
      </c>
    </row>
    <row r="10" spans="1:34" x14ac:dyDescent="0.35">
      <c r="A10" s="189">
        <v>33000</v>
      </c>
      <c r="B10" s="190" t="s">
        <v>1008</v>
      </c>
      <c r="C10" s="196" t="d">
        <v>2024-01-07</v>
      </c>
      <c r="D10" s="192" t="s">
        <v>277</v>
      </c>
      <c r="E10" s="194" t="s">
        <v>278</v>
      </c>
      <c r="F10" s="192" t="s">
        <v>279</v>
      </c>
      <c r="G10" s="194" t="s">
        <v>280</v>
      </c>
      <c r="H10" s="192" t="s">
        <v>281</v>
      </c>
      <c r="I10" s="194" t="s">
        <v>282</v>
      </c>
      <c r="J10" s="194"/>
      <c r="K10" s="194"/>
      <c r="L10" s="194"/>
      <c r="M10" s="194"/>
      <c r="N10" s="194"/>
      <c r="O10" s="194"/>
      <c r="P10" s="194"/>
      <c r="Q10" s="194"/>
      <c r="R10" s="194"/>
      <c r="S10" s="194"/>
      <c r="T10" s="194"/>
      <c r="U10" s="194"/>
      <c r="V10" s="194"/>
      <c r="W10" s="195"/>
      <c r="X10" s="62" t="str">
        <f t="shared" si="9"/>
        <v>33000 -1.4.1 1. Manufacturer's Data</v>
      </c>
      <c r="Y10" s="62" t="str">
        <f t="shared" si="8"/>
        <v>33000 - 1.4.2 2. Shop Drawings</v>
      </c>
      <c r="Z10" s="62" t="str">
        <f t="shared" si="0"/>
        <v>33000 - 1.4.3 3. Contractor's Laboratory Test Reports on Concrete Mix Design and Materials</v>
      </c>
      <c r="AA10" s="62" t="str">
        <f t="shared" si="1"/>
        <v xml:space="preserve"> </v>
      </c>
      <c r="AB10" s="62" t="str">
        <f t="shared" si="2"/>
        <v xml:space="preserve"> </v>
      </c>
      <c r="AC10" s="62" t="str">
        <f t="shared" si="3"/>
        <v xml:space="preserve"> </v>
      </c>
      <c r="AD10" s="62" t="str">
        <f t="shared" si="4"/>
        <v xml:space="preserve"> </v>
      </c>
      <c r="AE10" s="62" t="str">
        <f t="shared" si="5"/>
        <v xml:space="preserve"> </v>
      </c>
      <c r="AF10" s="62" t="str">
        <f t="shared" si="6"/>
        <v xml:space="preserve"> </v>
      </c>
      <c r="AG10" s="62" t="str">
        <f t="shared" si="7"/>
        <v xml:space="preserve"> </v>
      </c>
    </row>
    <row r="11" spans="1:34" x14ac:dyDescent="0.35">
      <c r="A11" s="189">
        <v>42000</v>
      </c>
      <c r="B11" s="190" t="s">
        <v>1009</v>
      </c>
      <c r="C11" s="196" t="d">
        <v>2024-02-01</v>
      </c>
      <c r="D11" s="192" t="s">
        <v>283</v>
      </c>
      <c r="E11" s="194" t="s">
        <v>284</v>
      </c>
      <c r="F11" s="192" t="s">
        <v>285</v>
      </c>
      <c r="G11" s="194" t="s">
        <v>286</v>
      </c>
      <c r="H11" s="192" t="s">
        <v>287</v>
      </c>
      <c r="I11" s="194" t="s">
        <v>288</v>
      </c>
      <c r="J11" s="192" t="s">
        <v>289</v>
      </c>
      <c r="K11" s="194" t="s">
        <v>290</v>
      </c>
      <c r="L11" s="192" t="s">
        <v>291</v>
      </c>
      <c r="M11" s="194" t="s">
        <v>292</v>
      </c>
      <c r="N11" s="194"/>
      <c r="O11" s="194"/>
      <c r="P11" s="194"/>
      <c r="Q11" s="194"/>
      <c r="R11" s="194"/>
      <c r="S11" s="194"/>
      <c r="T11" s="194"/>
      <c r="U11" s="194"/>
      <c r="V11" s="194"/>
      <c r="W11" s="195"/>
      <c r="X11" s="62" t="str">
        <f t="shared" si="9"/>
        <v>42000 - 1.4.1 1. Product data</v>
      </c>
      <c r="Y11" s="62" t="str">
        <f t="shared" si="8"/>
        <v>42000 - 1.4.2 2. Samples:</v>
      </c>
      <c r="Z11" s="62" t="str">
        <f t="shared" si="0"/>
        <v>42000 - 1.4.3 3. Certificates</v>
      </c>
      <c r="AA11" s="62" t="str">
        <f t="shared" si="1"/>
        <v>42000 - 1.4.4 4. Cold-Weather Procedures</v>
      </c>
      <c r="AB11" s="62" t="str">
        <f t="shared" si="2"/>
        <v>42000 - 1.4.5 5. Testing Agency qualifications</v>
      </c>
      <c r="AC11" s="62" t="str">
        <f t="shared" si="3"/>
        <v xml:space="preserve"> </v>
      </c>
      <c r="AD11" s="62" t="str">
        <f t="shared" si="4"/>
        <v xml:space="preserve"> </v>
      </c>
      <c r="AE11" s="62" t="str">
        <f t="shared" si="5"/>
        <v xml:space="preserve"> </v>
      </c>
      <c r="AF11" s="62" t="str">
        <f t="shared" si="6"/>
        <v xml:space="preserve"> </v>
      </c>
      <c r="AG11" s="62" t="str">
        <f t="shared" si="7"/>
        <v xml:space="preserve"> </v>
      </c>
    </row>
    <row r="12" spans="1:34" x14ac:dyDescent="0.35">
      <c r="A12" s="189" t="s">
        <v>230</v>
      </c>
      <c r="B12" s="190" t="s">
        <v>1123</v>
      </c>
      <c r="C12" s="196" t="d">
        <v>2024-02-01</v>
      </c>
      <c r="D12" s="192" t="s">
        <v>969</v>
      </c>
      <c r="E12" s="194" t="s">
        <v>970</v>
      </c>
      <c r="F12" s="192" t="s">
        <v>971</v>
      </c>
      <c r="G12" s="194" t="s">
        <v>972</v>
      </c>
      <c r="H12" s="192" t="s">
        <v>973</v>
      </c>
      <c r="I12" s="194" t="s">
        <v>974</v>
      </c>
      <c r="J12" s="192" t="s">
        <v>975</v>
      </c>
      <c r="K12" s="193" t="s">
        <v>976</v>
      </c>
      <c r="L12" s="192" t="s">
        <v>977</v>
      </c>
      <c r="M12" s="194" t="s">
        <v>978</v>
      </c>
      <c r="N12" s="192" t="s">
        <v>979</v>
      </c>
      <c r="O12" s="194" t="s">
        <v>980</v>
      </c>
      <c r="P12" s="194"/>
      <c r="Q12" s="194"/>
      <c r="R12" s="194"/>
      <c r="S12" s="194"/>
      <c r="T12" s="194"/>
      <c r="U12" s="194"/>
      <c r="V12" s="194"/>
      <c r="W12" s="195"/>
      <c r="X12" s="62" t="str">
        <f t="shared" si="9"/>
        <v>31 200 - 1.6.1 1. Test Reports</v>
      </c>
      <c r="Y12" s="62" t="str">
        <f t="shared" si="8"/>
        <v>31 200 - 1.6.2 2. Filter fabric</v>
      </c>
      <c r="Z12" s="62" t="str">
        <f t="shared" si="0"/>
        <v>31 200 - 1.6.3 3. Test Report on Fill Material</v>
      </c>
      <c r="AA12" s="62" t="str">
        <f t="shared" si="1"/>
        <v>31 200 - 1.6.4 4. Product Certification</v>
      </c>
      <c r="AB12" s="62" t="str">
        <f t="shared" si="2"/>
        <v>31 200 - 1.6.5 5. Topsoil Analysis Report</v>
      </c>
      <c r="AC12" s="62" t="str">
        <f t="shared" si="3"/>
        <v>31 200 - 1.6.6 6. Testing Agency qualifications</v>
      </c>
      <c r="AD12" s="62" t="str">
        <f t="shared" si="4"/>
        <v xml:space="preserve"> </v>
      </c>
      <c r="AE12" s="62" t="str">
        <f t="shared" si="5"/>
        <v xml:space="preserve"> </v>
      </c>
      <c r="AF12" s="62" t="str">
        <f t="shared" si="6"/>
        <v xml:space="preserve"> </v>
      </c>
      <c r="AG12" s="62" t="str">
        <f t="shared" si="7"/>
        <v xml:space="preserve"> </v>
      </c>
    </row>
    <row r="13" spans="1:34" x14ac:dyDescent="0.35">
      <c r="A13" s="189" t="s">
        <v>199</v>
      </c>
      <c r="B13" s="190" t="s">
        <v>1107</v>
      </c>
      <c r="C13" s="196" t="d">
        <v>2024-02-06</v>
      </c>
      <c r="D13" s="192" t="s">
        <v>261</v>
      </c>
      <c r="E13" s="194" t="s">
        <v>262</v>
      </c>
      <c r="F13" s="194"/>
      <c r="G13" s="194"/>
      <c r="H13" s="194"/>
      <c r="I13" s="194"/>
      <c r="J13" s="194"/>
      <c r="K13" s="194"/>
      <c r="L13" s="194"/>
      <c r="M13" s="194"/>
      <c r="N13" s="194"/>
      <c r="O13" s="194"/>
      <c r="P13" s="194"/>
      <c r="Q13" s="194"/>
      <c r="R13" s="194"/>
      <c r="S13" s="194"/>
      <c r="T13" s="194"/>
      <c r="U13" s="194"/>
      <c r="V13" s="194"/>
      <c r="W13" s="195"/>
      <c r="X13" s="62" t="str">
        <f>D13&amp;" "&amp;E13</f>
        <v>01 7329 - 1.3 A. Submit written request in advance of cutting or alteration</v>
      </c>
      <c r="Y13" s="62" t="str">
        <f t="shared" si="8"/>
        <v xml:space="preserve"> </v>
      </c>
      <c r="Z13" s="62" t="str">
        <f t="shared" si="0"/>
        <v xml:space="preserve"> </v>
      </c>
      <c r="AA13" s="62" t="str">
        <f t="shared" si="1"/>
        <v xml:space="preserve"> </v>
      </c>
      <c r="AB13" s="62" t="str">
        <f t="shared" si="2"/>
        <v xml:space="preserve"> </v>
      </c>
      <c r="AC13" s="62" t="str">
        <f t="shared" si="3"/>
        <v xml:space="preserve"> </v>
      </c>
      <c r="AD13" s="62" t="str">
        <f t="shared" si="4"/>
        <v xml:space="preserve"> </v>
      </c>
      <c r="AE13" s="62" t="str">
        <f t="shared" si="5"/>
        <v xml:space="preserve"> </v>
      </c>
      <c r="AF13" s="62" t="str">
        <f t="shared" si="6"/>
        <v xml:space="preserve"> </v>
      </c>
      <c r="AG13" s="62" t="str">
        <f t="shared" si="7"/>
        <v xml:space="preserve"> </v>
      </c>
    </row>
    <row r="14" spans="1:34" x14ac:dyDescent="0.35">
      <c r="A14" s="189">
        <v>260500</v>
      </c>
      <c r="B14" s="190" t="s">
        <v>1084</v>
      </c>
      <c r="C14" s="196" t="d">
        <v>2024-03-01</v>
      </c>
      <c r="D14" s="192" t="s">
        <v>883</v>
      </c>
      <c r="E14" s="194" t="s">
        <v>744</v>
      </c>
      <c r="F14" s="194"/>
      <c r="G14" s="194"/>
      <c r="H14" s="194"/>
      <c r="I14" s="194"/>
      <c r="J14" s="194"/>
      <c r="K14" s="194"/>
      <c r="L14" s="194"/>
      <c r="M14" s="194"/>
      <c r="N14" s="194"/>
      <c r="O14" s="194"/>
      <c r="P14" s="194"/>
      <c r="Q14" s="194"/>
      <c r="R14" s="194"/>
      <c r="S14" s="194"/>
      <c r="T14" s="194"/>
      <c r="U14" s="194"/>
      <c r="V14" s="194"/>
      <c r="W14" s="195"/>
      <c r="X14" s="62" t="str">
        <f t="shared" si="9"/>
        <v>260500 -1.4.A A. Product Data:</v>
      </c>
      <c r="Y14" s="62" t="str">
        <f t="shared" si="8"/>
        <v xml:space="preserve"> </v>
      </c>
      <c r="Z14" s="62" t="str">
        <f t="shared" si="0"/>
        <v xml:space="preserve"> </v>
      </c>
      <c r="AA14" s="62" t="str">
        <f t="shared" si="1"/>
        <v xml:space="preserve"> </v>
      </c>
      <c r="AB14" s="62" t="str">
        <f t="shared" si="2"/>
        <v xml:space="preserve"> </v>
      </c>
      <c r="AC14" s="62" t="str">
        <f t="shared" si="3"/>
        <v xml:space="preserve"> </v>
      </c>
      <c r="AD14" s="62" t="str">
        <f t="shared" si="4"/>
        <v xml:space="preserve"> </v>
      </c>
      <c r="AE14" s="62" t="str">
        <f t="shared" si="5"/>
        <v xml:space="preserve"> </v>
      </c>
      <c r="AF14" s="62" t="str">
        <f t="shared" si="6"/>
        <v xml:space="preserve"> </v>
      </c>
      <c r="AG14" s="62" t="str">
        <f t="shared" si="7"/>
        <v xml:space="preserve"> </v>
      </c>
    </row>
    <row r="15" spans="1:34" x14ac:dyDescent="0.35">
      <c r="A15" s="189">
        <v>260519</v>
      </c>
      <c r="B15" s="190" t="s">
        <v>1085</v>
      </c>
      <c r="C15" s="196" t="d">
        <v>2024-03-01</v>
      </c>
      <c r="D15" s="192" t="s">
        <v>884</v>
      </c>
      <c r="E15" s="193" t="s">
        <v>744</v>
      </c>
      <c r="F15" s="192" t="s">
        <v>885</v>
      </c>
      <c r="G15" s="193" t="s">
        <v>886</v>
      </c>
      <c r="H15" s="192" t="s">
        <v>887</v>
      </c>
      <c r="I15" s="193" t="s">
        <v>714</v>
      </c>
      <c r="J15" s="194"/>
      <c r="K15" s="194"/>
      <c r="L15" s="194"/>
      <c r="M15" s="194"/>
      <c r="N15" s="194"/>
      <c r="O15" s="194"/>
      <c r="P15" s="194"/>
      <c r="Q15" s="194"/>
      <c r="R15" s="194"/>
      <c r="S15" s="194"/>
      <c r="T15" s="194"/>
      <c r="U15" s="194"/>
      <c r="V15" s="194"/>
      <c r="W15" s="195"/>
      <c r="X15" s="62" t="str">
        <f t="shared" si="9"/>
        <v>260519 - 1.4.A A. Product Data:</v>
      </c>
      <c r="Y15" s="62" t="str">
        <f t="shared" si="8"/>
        <v>260519 - 1.4.B B. Qualification Data:</v>
      </c>
      <c r="Z15" s="62" t="str">
        <f t="shared" si="0"/>
        <v>260519 - 1.4.C C. Field quality-control test reports</v>
      </c>
      <c r="AA15" s="62" t="str">
        <f t="shared" si="1"/>
        <v xml:space="preserve"> </v>
      </c>
      <c r="AB15" s="62" t="str">
        <f t="shared" si="2"/>
        <v xml:space="preserve"> </v>
      </c>
      <c r="AC15" s="62" t="str">
        <f t="shared" si="3"/>
        <v xml:space="preserve"> </v>
      </c>
      <c r="AD15" s="62" t="str">
        <f t="shared" si="4"/>
        <v xml:space="preserve"> </v>
      </c>
      <c r="AE15" s="62" t="str">
        <f t="shared" si="5"/>
        <v xml:space="preserve"> </v>
      </c>
      <c r="AF15" s="62" t="str">
        <f t="shared" si="6"/>
        <v xml:space="preserve"> </v>
      </c>
      <c r="AG15" s="62" t="str">
        <f t="shared" si="7"/>
        <v xml:space="preserve"> </v>
      </c>
    </row>
    <row r="16" spans="1:34" x14ac:dyDescent="0.35">
      <c r="A16" s="189">
        <v>260526</v>
      </c>
      <c r="B16" s="190" t="s">
        <v>1086</v>
      </c>
      <c r="C16" s="196" t="d">
        <v>2024-03-01</v>
      </c>
      <c r="D16" s="192" t="s">
        <v>888</v>
      </c>
      <c r="E16" s="194" t="s">
        <v>400</v>
      </c>
      <c r="F16" s="192" t="s">
        <v>889</v>
      </c>
      <c r="G16" s="194" t="s">
        <v>890</v>
      </c>
      <c r="H16" s="192" t="s">
        <v>891</v>
      </c>
      <c r="I16" s="194" t="s">
        <v>801</v>
      </c>
      <c r="J16" s="192" t="s">
        <v>892</v>
      </c>
      <c r="K16" s="194" t="s">
        <v>767</v>
      </c>
      <c r="L16" s="194"/>
      <c r="M16" s="194"/>
      <c r="N16" s="194"/>
      <c r="O16" s="194"/>
      <c r="P16" s="194"/>
      <c r="Q16" s="194"/>
      <c r="R16" s="194"/>
      <c r="S16" s="194"/>
      <c r="T16" s="194"/>
      <c r="U16" s="194"/>
      <c r="V16" s="194"/>
      <c r="W16" s="195"/>
      <c r="X16" s="62" t="str">
        <f t="shared" si="9"/>
        <v>260526 - 1.3.A A. Product Data</v>
      </c>
      <c r="Y16" s="62" t="str">
        <f t="shared" si="8"/>
        <v>260526 - 1.3.B B. Other Informational Submittals</v>
      </c>
      <c r="Z16" s="62" t="str">
        <f t="shared" si="0"/>
        <v>260526 - 1.3.C C. Qualification Data</v>
      </c>
      <c r="AA16" s="62" t="str">
        <f t="shared" si="1"/>
        <v>260526 - 1.3.D D. Field quality-control test reports</v>
      </c>
      <c r="AB16" s="62" t="str">
        <f t="shared" si="2"/>
        <v xml:space="preserve"> </v>
      </c>
      <c r="AC16" s="62" t="str">
        <f t="shared" si="3"/>
        <v xml:space="preserve"> </v>
      </c>
      <c r="AD16" s="62" t="str">
        <f t="shared" si="4"/>
        <v xml:space="preserve"> </v>
      </c>
      <c r="AE16" s="62" t="str">
        <f t="shared" si="5"/>
        <v xml:space="preserve"> </v>
      </c>
      <c r="AF16" s="62" t="str">
        <f t="shared" si="6"/>
        <v xml:space="preserve"> </v>
      </c>
      <c r="AG16" s="62" t="str">
        <f t="shared" si="7"/>
        <v xml:space="preserve"> </v>
      </c>
    </row>
    <row r="17" spans="1:33" x14ac:dyDescent="0.35">
      <c r="A17" s="189">
        <v>260529</v>
      </c>
      <c r="B17" s="190" t="s">
        <v>1087</v>
      </c>
      <c r="C17" s="196" t="d">
        <v>2024-03-01</v>
      </c>
      <c r="D17" s="192" t="s">
        <v>893</v>
      </c>
      <c r="E17" s="194" t="s">
        <v>744</v>
      </c>
      <c r="F17" s="192" t="s">
        <v>894</v>
      </c>
      <c r="G17" s="194" t="s">
        <v>402</v>
      </c>
      <c r="H17" s="194"/>
      <c r="I17" s="194"/>
      <c r="J17" s="194"/>
      <c r="K17" s="194"/>
      <c r="L17" s="194"/>
      <c r="M17" s="194"/>
      <c r="N17" s="194"/>
      <c r="O17" s="194"/>
      <c r="P17" s="194"/>
      <c r="Q17" s="194"/>
      <c r="R17" s="194"/>
      <c r="S17" s="194"/>
      <c r="T17" s="194"/>
      <c r="U17" s="194"/>
      <c r="V17" s="194"/>
      <c r="W17" s="195"/>
      <c r="X17" s="62" t="str">
        <f t="shared" si="9"/>
        <v>260529 - 1.4.A A. Product Data:</v>
      </c>
      <c r="Y17" s="62" t="str">
        <f t="shared" si="8"/>
        <v>260529 - 1.4.B B. Shop Drawings</v>
      </c>
      <c r="Z17" s="62" t="str">
        <f t="shared" si="0"/>
        <v xml:space="preserve"> </v>
      </c>
      <c r="AA17" s="62" t="str">
        <f t="shared" si="1"/>
        <v xml:space="preserve"> </v>
      </c>
      <c r="AB17" s="62" t="str">
        <f t="shared" si="2"/>
        <v xml:space="preserve"> </v>
      </c>
      <c r="AC17" s="62" t="str">
        <f t="shared" si="3"/>
        <v xml:space="preserve"> </v>
      </c>
      <c r="AD17" s="62" t="str">
        <f t="shared" si="4"/>
        <v xml:space="preserve"> </v>
      </c>
      <c r="AE17" s="62" t="str">
        <f t="shared" si="5"/>
        <v xml:space="preserve"> </v>
      </c>
      <c r="AF17" s="62" t="str">
        <f t="shared" si="6"/>
        <v xml:space="preserve"> </v>
      </c>
      <c r="AG17" s="62" t="str">
        <f t="shared" si="7"/>
        <v xml:space="preserve"> </v>
      </c>
    </row>
    <row r="18" spans="1:33" x14ac:dyDescent="0.35">
      <c r="A18" s="189">
        <v>260533</v>
      </c>
      <c r="B18" s="190" t="s">
        <v>1088</v>
      </c>
      <c r="C18" s="196" t="d">
        <v>2024-03-01</v>
      </c>
      <c r="D18" s="192" t="s">
        <v>895</v>
      </c>
      <c r="E18" s="194" t="s">
        <v>744</v>
      </c>
      <c r="F18" s="192" t="s">
        <v>896</v>
      </c>
      <c r="G18" s="194" t="s">
        <v>402</v>
      </c>
      <c r="H18" s="194"/>
      <c r="I18" s="194"/>
      <c r="J18" s="194"/>
      <c r="K18" s="194"/>
      <c r="L18" s="194"/>
      <c r="M18" s="194"/>
      <c r="N18" s="194"/>
      <c r="O18" s="194"/>
      <c r="P18" s="194"/>
      <c r="Q18" s="194"/>
      <c r="R18" s="194"/>
      <c r="S18" s="194"/>
      <c r="T18" s="194"/>
      <c r="U18" s="194"/>
      <c r="V18" s="194"/>
      <c r="W18" s="195"/>
      <c r="X18" s="62" t="str">
        <f t="shared" si="9"/>
        <v>260533 - 1.4.A A. Product Data:</v>
      </c>
      <c r="Y18" s="62" t="str">
        <f t="shared" si="8"/>
        <v>260533 - 1.4.B B. Shop Drawings</v>
      </c>
      <c r="Z18" s="62" t="str">
        <f t="shared" si="0"/>
        <v xml:space="preserve"> </v>
      </c>
      <c r="AA18" s="62" t="str">
        <f t="shared" si="1"/>
        <v xml:space="preserve"> </v>
      </c>
      <c r="AB18" s="62" t="str">
        <f t="shared" si="2"/>
        <v xml:space="preserve"> </v>
      </c>
      <c r="AC18" s="62" t="str">
        <f t="shared" si="3"/>
        <v xml:space="preserve"> </v>
      </c>
      <c r="AD18" s="62" t="str">
        <f t="shared" si="4"/>
        <v xml:space="preserve"> </v>
      </c>
      <c r="AE18" s="62" t="str">
        <f t="shared" si="5"/>
        <v xml:space="preserve"> </v>
      </c>
      <c r="AF18" s="62" t="str">
        <f t="shared" si="6"/>
        <v xml:space="preserve"> </v>
      </c>
      <c r="AG18" s="62" t="str">
        <f t="shared" si="7"/>
        <v xml:space="preserve"> </v>
      </c>
    </row>
    <row r="19" spans="1:33" x14ac:dyDescent="0.35">
      <c r="A19" s="189" t="s">
        <v>231</v>
      </c>
      <c r="B19" s="190" t="s">
        <v>1124</v>
      </c>
      <c r="C19" s="196" t="d">
        <v>2024-03-01</v>
      </c>
      <c r="D19" s="192" t="s">
        <v>981</v>
      </c>
      <c r="E19" s="194" t="s">
        <v>982</v>
      </c>
      <c r="F19" s="192" t="s">
        <v>983</v>
      </c>
      <c r="G19" s="194" t="s">
        <v>984</v>
      </c>
      <c r="H19" s="192" t="s">
        <v>985</v>
      </c>
      <c r="I19" s="194" t="s">
        <v>986</v>
      </c>
      <c r="J19" s="194"/>
      <c r="K19" s="194"/>
      <c r="L19" s="194"/>
      <c r="M19" s="194"/>
      <c r="N19" s="194"/>
      <c r="O19" s="194"/>
      <c r="P19" s="194"/>
      <c r="Q19" s="194"/>
      <c r="R19" s="194"/>
      <c r="S19" s="194"/>
      <c r="T19" s="194"/>
      <c r="U19" s="194"/>
      <c r="V19" s="194"/>
      <c r="W19" s="195"/>
      <c r="X19" s="62" t="str">
        <f t="shared" si="9"/>
        <v>31 3116 - 1.5.A.1 1. Manufacturer's Literature and Product Data</v>
      </c>
      <c r="Y19" s="62" t="str">
        <f t="shared" si="8"/>
        <v>31 3116 - 1.5.A.2 2. Service Agreement</v>
      </c>
      <c r="Z19" s="62" t="str">
        <f t="shared" si="0"/>
        <v>31 3116 - 1.5.B.1 1. Soil Treatment Application Reports</v>
      </c>
      <c r="AA19" s="62" t="str">
        <f t="shared" si="1"/>
        <v xml:space="preserve"> </v>
      </c>
      <c r="AB19" s="62" t="str">
        <f t="shared" si="2"/>
        <v xml:space="preserve"> </v>
      </c>
      <c r="AC19" s="62" t="str">
        <f t="shared" si="3"/>
        <v xml:space="preserve"> </v>
      </c>
      <c r="AD19" s="62" t="str">
        <f t="shared" si="4"/>
        <v xml:space="preserve"> </v>
      </c>
      <c r="AE19" s="62" t="str">
        <f t="shared" si="5"/>
        <v xml:space="preserve"> </v>
      </c>
      <c r="AF19" s="62" t="str">
        <f t="shared" si="6"/>
        <v xml:space="preserve"> </v>
      </c>
      <c r="AG19" s="62" t="str">
        <f t="shared" si="7"/>
        <v xml:space="preserve"> </v>
      </c>
    </row>
    <row r="20" spans="1:33" x14ac:dyDescent="0.35">
      <c r="A20" s="189">
        <v>44200</v>
      </c>
      <c r="B20" s="190" t="s">
        <v>1010</v>
      </c>
      <c r="C20" s="196" t="d">
        <v>2024-03-15</v>
      </c>
      <c r="D20" s="192" t="s">
        <v>293</v>
      </c>
      <c r="E20" s="194" t="s">
        <v>294</v>
      </c>
      <c r="F20" s="192" t="s">
        <v>295</v>
      </c>
      <c r="G20" s="194" t="s">
        <v>296</v>
      </c>
      <c r="H20" s="192" t="s">
        <v>297</v>
      </c>
      <c r="I20" s="194" t="s">
        <v>298</v>
      </c>
      <c r="J20" s="192" t="s">
        <v>299</v>
      </c>
      <c r="K20" s="194" t="s">
        <v>300</v>
      </c>
      <c r="L20" s="192" t="s">
        <v>301</v>
      </c>
      <c r="M20" s="194" t="s">
        <v>302</v>
      </c>
      <c r="N20" s="194"/>
      <c r="O20" s="194"/>
      <c r="P20" s="194"/>
      <c r="Q20" s="194"/>
      <c r="R20" s="194"/>
      <c r="S20" s="194"/>
      <c r="T20" s="194"/>
      <c r="U20" s="194"/>
      <c r="V20" s="194"/>
      <c r="W20" s="195"/>
      <c r="X20" s="62" t="str">
        <f t="shared" si="9"/>
        <v>44200 - 1.4.1 1. Indicate on shop drawings; layout; pertinent dimensions; anchorages; reinforcement; head, jamb, and sill opening details; and control and expansion jointing methods.</v>
      </c>
      <c r="Y20" s="62" t="str">
        <f t="shared" si="8"/>
        <v>44200 - 1.4.2 2. Provide product data on stone units, mortar products, reinforcements, and other pertinent items.</v>
      </c>
      <c r="Z20" s="62" t="str">
        <f t="shared" si="0"/>
        <v>44200 - 1.4.3 3. Samples: Submit two samples 12" x 12" in size illustrating color range and texture, markings, surface finish, and other features.</v>
      </c>
      <c r="AA20" s="62" t="str">
        <f t="shared" si="1"/>
        <v>44200 - 1.4.4 4. Manufacturer's installation instructions</v>
      </c>
      <c r="AB20" s="62" t="str">
        <f t="shared" si="2"/>
        <v>44200 - 1.4.5 5. Field erection or setting drawings. Indicate on setting drawings, panel identifying marks and locations.</v>
      </c>
      <c r="AC20" s="62" t="str">
        <f t="shared" si="3"/>
        <v xml:space="preserve"> </v>
      </c>
      <c r="AD20" s="62" t="str">
        <f t="shared" si="4"/>
        <v xml:space="preserve"> </v>
      </c>
      <c r="AE20" s="62" t="str">
        <f t="shared" si="5"/>
        <v xml:space="preserve"> </v>
      </c>
      <c r="AF20" s="62" t="str">
        <f t="shared" si="6"/>
        <v xml:space="preserve"> </v>
      </c>
      <c r="AG20" s="62" t="str">
        <f t="shared" si="7"/>
        <v xml:space="preserve"> </v>
      </c>
    </row>
    <row r="21" spans="1:33" x14ac:dyDescent="0.35">
      <c r="A21" s="189">
        <v>47200</v>
      </c>
      <c r="B21" s="190" t="s">
        <v>1011</v>
      </c>
      <c r="C21" s="196" t="d">
        <v>2024-03-15</v>
      </c>
      <c r="D21" s="192" t="s">
        <v>303</v>
      </c>
      <c r="E21" s="193" t="s">
        <v>304</v>
      </c>
      <c r="F21" s="192" t="s">
        <v>305</v>
      </c>
      <c r="G21" s="194" t="s">
        <v>306</v>
      </c>
      <c r="H21" s="192" t="s">
        <v>307</v>
      </c>
      <c r="I21" s="194" t="s">
        <v>308</v>
      </c>
      <c r="J21" s="192" t="s">
        <v>309</v>
      </c>
      <c r="K21" s="194" t="s">
        <v>310</v>
      </c>
      <c r="L21" s="192" t="s">
        <v>311</v>
      </c>
      <c r="M21" s="194" t="s">
        <v>312</v>
      </c>
      <c r="N21" s="194"/>
      <c r="O21" s="194"/>
      <c r="P21" s="194"/>
      <c r="Q21" s="194"/>
      <c r="R21" s="194"/>
      <c r="S21" s="194"/>
      <c r="T21" s="194"/>
      <c r="U21" s="194"/>
      <c r="V21" s="194"/>
      <c r="W21" s="195"/>
      <c r="X21" s="62" t="str">
        <f t="shared" si="9"/>
        <v>47200 - 1.4.A.1 1 . Test results of cast stone previously made by the manufacturer</v>
      </c>
      <c r="Y21" s="62" t="str">
        <f t="shared" si="8"/>
        <v>47200 - 1.4A.2 2. Product data</v>
      </c>
      <c r="Z21" s="62" t="str">
        <f t="shared" si="0"/>
        <v>47200 -1.4A-3 3. Samples</v>
      </c>
      <c r="AA21" s="62" t="str">
        <f t="shared" si="1"/>
        <v>47200 - 1.4A-4 4. Shop drawings</v>
      </c>
      <c r="AB21" s="62" t="str">
        <f t="shared" si="2"/>
        <v>47200 - 1.4.B 1. Project Record Documents</v>
      </c>
      <c r="AC21" s="62" t="str">
        <f t="shared" si="3"/>
        <v xml:space="preserve"> </v>
      </c>
      <c r="AD21" s="62" t="str">
        <f t="shared" si="4"/>
        <v xml:space="preserve"> </v>
      </c>
      <c r="AE21" s="62" t="str">
        <f t="shared" si="5"/>
        <v xml:space="preserve"> </v>
      </c>
      <c r="AF21" s="62" t="str">
        <f t="shared" si="6"/>
        <v xml:space="preserve"> </v>
      </c>
      <c r="AG21" s="62" t="str">
        <f t="shared" si="7"/>
        <v xml:space="preserve"> </v>
      </c>
    </row>
    <row r="22" spans="1:33" x14ac:dyDescent="0.35">
      <c r="A22" s="189">
        <v>61000</v>
      </c>
      <c r="B22" s="190" t="s">
        <v>201</v>
      </c>
      <c r="C22" s="196" t="d">
        <v>2024-03-15</v>
      </c>
      <c r="D22" s="192" t="s">
        <v>336</v>
      </c>
      <c r="E22" s="194" t="s">
        <v>337</v>
      </c>
      <c r="F22" s="194"/>
      <c r="G22" s="194"/>
      <c r="H22" s="194"/>
      <c r="I22" s="194"/>
      <c r="J22" s="194"/>
      <c r="K22" s="194"/>
      <c r="L22" s="194"/>
      <c r="M22" s="194"/>
      <c r="N22" s="194"/>
      <c r="O22" s="194"/>
      <c r="P22" s="194"/>
      <c r="Q22" s="194"/>
      <c r="R22" s="194"/>
      <c r="S22" s="194"/>
      <c r="T22" s="194"/>
      <c r="U22" s="194"/>
      <c r="V22" s="194"/>
      <c r="W22" s="195"/>
      <c r="X22" s="62" t="str">
        <f>D22&amp;" "&amp;E22</f>
        <v>61000 -1.4.1 1. Submit technical data on wood treatment materials and application instructions</v>
      </c>
      <c r="Y22" s="62" t="str">
        <f>F22&amp;" "&amp;G22</f>
        <v xml:space="preserve"> </v>
      </c>
      <c r="Z22" s="62" t="str">
        <f>H22&amp;" "&amp;I22</f>
        <v xml:space="preserve"> </v>
      </c>
      <c r="AA22" s="62" t="str">
        <f>J22&amp;" "&amp;K22</f>
        <v xml:space="preserve"> </v>
      </c>
      <c r="AB22" s="62" t="str">
        <f>L22&amp;" "&amp;M22</f>
        <v xml:space="preserve"> </v>
      </c>
      <c r="AC22" s="62" t="str">
        <f>N22&amp;" "&amp;O22</f>
        <v xml:space="preserve"> </v>
      </c>
      <c r="AD22" s="62" t="str">
        <f>P22&amp;" "&amp;Q22</f>
        <v xml:space="preserve"> </v>
      </c>
      <c r="AE22" s="62" t="str">
        <f>R22&amp;" "&amp;S22</f>
        <v xml:space="preserve"> </v>
      </c>
      <c r="AF22" s="62" t="str">
        <f>T22&amp;" "&amp;U22</f>
        <v xml:space="preserve"> </v>
      </c>
      <c r="AG22" s="62" t="str">
        <f>V22&amp;" "&amp;W22</f>
        <v xml:space="preserve"> </v>
      </c>
    </row>
    <row r="23" spans="1:33" x14ac:dyDescent="0.35">
      <c r="A23" s="189">
        <v>81100</v>
      </c>
      <c r="B23" s="190" t="s">
        <v>1028</v>
      </c>
      <c r="C23" s="196" t="d">
        <v>2024-03-15</v>
      </c>
      <c r="D23" s="192" t="s">
        <v>389</v>
      </c>
      <c r="E23" s="194" t="s">
        <v>278</v>
      </c>
      <c r="F23" s="192" t="s">
        <v>390</v>
      </c>
      <c r="G23" s="194" t="s">
        <v>280</v>
      </c>
      <c r="H23" s="192" t="s">
        <v>391</v>
      </c>
      <c r="I23" s="194" t="s">
        <v>392</v>
      </c>
      <c r="J23" s="194"/>
      <c r="K23" s="194"/>
      <c r="L23" s="194"/>
      <c r="M23" s="194"/>
      <c r="N23" s="194"/>
      <c r="O23" s="194"/>
      <c r="P23" s="194"/>
      <c r="Q23" s="194"/>
      <c r="R23" s="194"/>
      <c r="S23" s="194"/>
      <c r="T23" s="194"/>
      <c r="U23" s="194"/>
      <c r="V23" s="194"/>
      <c r="W23" s="195"/>
      <c r="X23" s="62" t="str">
        <f t="shared" si="9"/>
        <v>81100 -1.4.A.1 1. Manufacturer's Data</v>
      </c>
      <c r="Y23" s="62" t="str">
        <f t="shared" si="8"/>
        <v>81100 - 1.4.A.2 2. Shop Drawings</v>
      </c>
      <c r="Z23" s="62" t="str">
        <f t="shared" si="0"/>
        <v>81100 - 1.4.A.3 3. Label Construction</v>
      </c>
      <c r="AA23" s="62" t="str">
        <f t="shared" si="1"/>
        <v xml:space="preserve"> </v>
      </c>
      <c r="AB23" s="62" t="str">
        <f t="shared" si="2"/>
        <v xml:space="preserve"> </v>
      </c>
      <c r="AC23" s="62" t="str">
        <f t="shared" si="3"/>
        <v xml:space="preserve"> </v>
      </c>
      <c r="AD23" s="62" t="str">
        <f t="shared" si="4"/>
        <v xml:space="preserve"> </v>
      </c>
      <c r="AE23" s="62" t="str">
        <f t="shared" si="5"/>
        <v xml:space="preserve"> </v>
      </c>
      <c r="AF23" s="62" t="str">
        <f t="shared" si="6"/>
        <v xml:space="preserve"> </v>
      </c>
      <c r="AG23" s="62" t="str">
        <f t="shared" si="7"/>
        <v xml:space="preserve"> </v>
      </c>
    </row>
    <row r="24" spans="1:33" x14ac:dyDescent="0.35">
      <c r="A24" s="189">
        <v>51200</v>
      </c>
      <c r="B24" s="190" t="s">
        <v>1012</v>
      </c>
      <c r="C24" s="196" t="d">
        <v>2024-04-01</v>
      </c>
      <c r="D24" s="192" t="s">
        <v>313</v>
      </c>
      <c r="E24" s="194" t="s">
        <v>314</v>
      </c>
      <c r="F24" s="194"/>
      <c r="G24" s="194"/>
      <c r="H24" s="194"/>
      <c r="I24" s="194"/>
      <c r="J24" s="194"/>
      <c r="K24" s="194"/>
      <c r="L24" s="194"/>
      <c r="M24" s="194"/>
      <c r="N24" s="194"/>
      <c r="O24" s="194"/>
      <c r="P24" s="194"/>
      <c r="Q24" s="194"/>
      <c r="R24" s="194"/>
      <c r="S24" s="194"/>
      <c r="T24" s="194"/>
      <c r="U24" s="194"/>
      <c r="V24" s="194"/>
      <c r="W24" s="195"/>
      <c r="X24" s="62" t="str">
        <f t="shared" si="9"/>
        <v>51200 - 1.6 1. Shop Drawings, 2. Statement of Qualifications</v>
      </c>
      <c r="Y24" s="62" t="str">
        <f t="shared" si="8"/>
        <v xml:space="preserve"> </v>
      </c>
      <c r="Z24" s="62" t="str">
        <f t="shared" si="0"/>
        <v xml:space="preserve"> </v>
      </c>
      <c r="AA24" s="62" t="str">
        <f t="shared" si="1"/>
        <v xml:space="preserve"> </v>
      </c>
      <c r="AB24" s="62" t="str">
        <f t="shared" si="2"/>
        <v xml:space="preserve"> </v>
      </c>
      <c r="AC24" s="62" t="str">
        <f t="shared" si="3"/>
        <v xml:space="preserve"> </v>
      </c>
      <c r="AD24" s="62" t="str">
        <f t="shared" si="4"/>
        <v xml:space="preserve"> </v>
      </c>
      <c r="AE24" s="62" t="str">
        <f t="shared" si="5"/>
        <v xml:space="preserve"> </v>
      </c>
      <c r="AF24" s="62" t="str">
        <f t="shared" si="6"/>
        <v xml:space="preserve"> </v>
      </c>
      <c r="AG24" s="62" t="str">
        <f t="shared" si="7"/>
        <v xml:space="preserve"> </v>
      </c>
    </row>
    <row r="25" spans="1:33" x14ac:dyDescent="0.35">
      <c r="A25" s="189">
        <v>52100</v>
      </c>
      <c r="B25" s="190" t="s">
        <v>1013</v>
      </c>
      <c r="C25" s="196" t="d">
        <v>2024-04-01</v>
      </c>
      <c r="D25" s="192" t="s">
        <v>1014</v>
      </c>
      <c r="E25" s="194" t="s">
        <v>315</v>
      </c>
      <c r="F25" s="192" t="s">
        <v>316</v>
      </c>
      <c r="G25" s="194" t="s">
        <v>317</v>
      </c>
      <c r="H25" s="192" t="s">
        <v>318</v>
      </c>
      <c r="I25" s="194" t="s">
        <v>319</v>
      </c>
      <c r="J25" s="194"/>
      <c r="K25" s="194"/>
      <c r="L25" s="194"/>
      <c r="M25" s="194"/>
      <c r="N25" s="194"/>
      <c r="O25" s="194"/>
      <c r="P25" s="194"/>
      <c r="Q25" s="194"/>
      <c r="R25" s="194"/>
      <c r="S25" s="194"/>
      <c r="T25" s="194"/>
      <c r="U25" s="194"/>
      <c r="V25" s="194"/>
      <c r="W25" s="195"/>
      <c r="X25" s="62" t="str">
        <f t="shared" si="9"/>
        <v>52100 - 1.4.1 1. Shop Drawings</v>
      </c>
      <c r="Y25" s="62" t="str">
        <f t="shared" si="8"/>
        <v>52100 - 1.4.2 2. Welders' Certificates</v>
      </c>
      <c r="Z25" s="62" t="str">
        <f t="shared" si="0"/>
        <v>52100 - 1.4.3 3. Manufacturer's Data</v>
      </c>
      <c r="AA25" s="62" t="str">
        <f t="shared" si="1"/>
        <v xml:space="preserve"> </v>
      </c>
      <c r="AB25" s="62" t="str">
        <f t="shared" si="2"/>
        <v xml:space="preserve"> </v>
      </c>
      <c r="AC25" s="62" t="str">
        <f t="shared" si="3"/>
        <v xml:space="preserve"> </v>
      </c>
      <c r="AD25" s="62" t="str">
        <f t="shared" si="4"/>
        <v xml:space="preserve"> </v>
      </c>
      <c r="AE25" s="62" t="str">
        <f t="shared" si="5"/>
        <v xml:space="preserve"> </v>
      </c>
      <c r="AF25" s="62" t="str">
        <f t="shared" si="6"/>
        <v xml:space="preserve"> </v>
      </c>
      <c r="AG25" s="62" t="str">
        <f t="shared" si="7"/>
        <v xml:space="preserve"> </v>
      </c>
    </row>
    <row r="26" spans="1:33" x14ac:dyDescent="0.35">
      <c r="A26" s="189">
        <v>53100</v>
      </c>
      <c r="B26" s="190" t="s">
        <v>1015</v>
      </c>
      <c r="C26" s="196" t="d">
        <v>2024-04-01</v>
      </c>
      <c r="D26" s="192" t="s">
        <v>320</v>
      </c>
      <c r="E26" s="194" t="s">
        <v>321</v>
      </c>
      <c r="F26" s="192" t="s">
        <v>322</v>
      </c>
      <c r="G26" s="194" t="s">
        <v>280</v>
      </c>
      <c r="H26" s="192" t="s">
        <v>323</v>
      </c>
      <c r="I26" s="194" t="s">
        <v>324</v>
      </c>
      <c r="J26" s="192" t="s">
        <v>325</v>
      </c>
      <c r="K26" s="194" t="s">
        <v>326</v>
      </c>
      <c r="L26" s="194"/>
      <c r="M26" s="194"/>
      <c r="N26" s="194"/>
      <c r="O26" s="194"/>
      <c r="P26" s="194"/>
      <c r="Q26" s="194"/>
      <c r="R26" s="194"/>
      <c r="S26" s="194"/>
      <c r="T26" s="194"/>
      <c r="U26" s="194"/>
      <c r="V26" s="194"/>
      <c r="W26" s="195"/>
      <c r="X26" s="62" t="str">
        <f t="shared" si="9"/>
        <v>53100 - 1.4.1 1. Product Data:</v>
      </c>
      <c r="Y26" s="62" t="str">
        <f t="shared" si="8"/>
        <v>53100 - 1.4.2 2. Shop Drawings</v>
      </c>
      <c r="Z26" s="62" t="str">
        <f t="shared" si="0"/>
        <v>53100 - 1.4.3 3. Calculations</v>
      </c>
      <c r="AA26" s="62" t="str">
        <f t="shared" si="1"/>
        <v>53100 - 1.4.4 4. Welder Qualifications</v>
      </c>
      <c r="AB26" s="62" t="str">
        <f t="shared" si="2"/>
        <v xml:space="preserve"> </v>
      </c>
      <c r="AC26" s="62" t="str">
        <f t="shared" si="3"/>
        <v xml:space="preserve"> </v>
      </c>
      <c r="AD26" s="62" t="str">
        <f t="shared" si="4"/>
        <v xml:space="preserve"> </v>
      </c>
      <c r="AE26" s="62" t="str">
        <f t="shared" si="5"/>
        <v xml:space="preserve"> </v>
      </c>
      <c r="AF26" s="62" t="str">
        <f t="shared" si="6"/>
        <v xml:space="preserve"> </v>
      </c>
      <c r="AG26" s="62" t="str">
        <f t="shared" si="7"/>
        <v xml:space="preserve"> </v>
      </c>
    </row>
    <row r="27" spans="1:33" x14ac:dyDescent="0.35">
      <c r="A27" s="189">
        <v>55000</v>
      </c>
      <c r="B27" s="190" t="s">
        <v>1016</v>
      </c>
      <c r="C27" s="196" t="d">
        <v>2024-04-01</v>
      </c>
      <c r="D27" s="192" t="s">
        <v>327</v>
      </c>
      <c r="E27" s="194" t="s">
        <v>315</v>
      </c>
      <c r="F27" s="192" t="s">
        <v>328</v>
      </c>
      <c r="G27" s="194" t="s">
        <v>329</v>
      </c>
      <c r="H27" s="192" t="s">
        <v>330</v>
      </c>
      <c r="I27" s="194" t="s">
        <v>331</v>
      </c>
      <c r="J27" s="192" t="s">
        <v>332</v>
      </c>
      <c r="K27" s="194" t="s">
        <v>333</v>
      </c>
      <c r="L27" s="192" t="s">
        <v>334</v>
      </c>
      <c r="M27" s="194" t="s">
        <v>335</v>
      </c>
      <c r="N27" s="194"/>
      <c r="O27" s="194"/>
      <c r="P27" s="194"/>
      <c r="Q27" s="194"/>
      <c r="R27" s="194"/>
      <c r="S27" s="194"/>
      <c r="T27" s="194"/>
      <c r="U27" s="194"/>
      <c r="V27" s="194"/>
      <c r="W27" s="195"/>
      <c r="X27" s="62" t="str">
        <f t="shared" si="9"/>
        <v>55000 -1.6.1 1. Shop Drawings</v>
      </c>
      <c r="Y27" s="62" t="str">
        <f t="shared" si="8"/>
        <v>55000 - 1.6.2 2. Submit fabricator's qualification documentation</v>
      </c>
      <c r="Z27" s="62" t="str">
        <f t="shared" si="0"/>
        <v>55000 - 1.6.3 3. Product Data</v>
      </c>
      <c r="AA27" s="62" t="str">
        <f t="shared" si="1"/>
        <v>55000 - 1.6.4 4. Samples of products and materials when requested</v>
      </c>
      <c r="AB27" s="62" t="str">
        <f t="shared" si="2"/>
        <v>55000 - 1.6.5 5. Submittal List:</v>
      </c>
      <c r="AC27" s="62" t="str">
        <f t="shared" si="3"/>
        <v xml:space="preserve"> </v>
      </c>
      <c r="AD27" s="62" t="str">
        <f t="shared" si="4"/>
        <v xml:space="preserve"> </v>
      </c>
      <c r="AE27" s="62" t="str">
        <f t="shared" si="5"/>
        <v xml:space="preserve"> </v>
      </c>
      <c r="AF27" s="62" t="str">
        <f t="shared" si="6"/>
        <v xml:space="preserve"> </v>
      </c>
      <c r="AG27" s="62" t="str">
        <f t="shared" si="7"/>
        <v xml:space="preserve"> </v>
      </c>
    </row>
    <row r="28" spans="1:33" x14ac:dyDescent="0.35">
      <c r="A28" s="189">
        <v>92100</v>
      </c>
      <c r="B28" s="190" t="s">
        <v>203</v>
      </c>
      <c r="C28" s="196" t="d">
        <v>2024-04-01</v>
      </c>
      <c r="D28" s="192" t="s">
        <v>453</v>
      </c>
      <c r="E28" s="194" t="s">
        <v>278</v>
      </c>
      <c r="F28" s="194"/>
      <c r="G28" s="194"/>
      <c r="H28" s="194"/>
      <c r="I28" s="194"/>
      <c r="J28" s="194"/>
      <c r="K28" s="194"/>
      <c r="L28" s="194"/>
      <c r="M28" s="194"/>
      <c r="N28" s="194"/>
      <c r="O28" s="194"/>
      <c r="P28" s="194"/>
      <c r="Q28" s="194"/>
      <c r="R28" s="194"/>
      <c r="S28" s="194"/>
      <c r="T28" s="194"/>
      <c r="U28" s="194"/>
      <c r="V28" s="194"/>
      <c r="W28" s="195"/>
      <c r="X28" s="62" t="str">
        <f t="shared" si="9"/>
        <v>92100 - 1.4.A.1 1. Manufacturer's Data</v>
      </c>
      <c r="Y28" s="62" t="str">
        <f t="shared" si="8"/>
        <v xml:space="preserve"> </v>
      </c>
      <c r="Z28" s="62" t="str">
        <f t="shared" si="0"/>
        <v xml:space="preserve"> </v>
      </c>
      <c r="AA28" s="62" t="str">
        <f t="shared" si="1"/>
        <v xml:space="preserve"> </v>
      </c>
      <c r="AB28" s="62" t="str">
        <f t="shared" si="2"/>
        <v xml:space="preserve"> </v>
      </c>
      <c r="AC28" s="62" t="str">
        <f t="shared" si="3"/>
        <v xml:space="preserve"> </v>
      </c>
      <c r="AD28" s="62" t="str">
        <f t="shared" si="4"/>
        <v xml:space="preserve"> </v>
      </c>
      <c r="AE28" s="62" t="str">
        <f t="shared" si="5"/>
        <v xml:space="preserve"> </v>
      </c>
      <c r="AF28" s="62" t="str">
        <f t="shared" si="6"/>
        <v xml:space="preserve"> </v>
      </c>
      <c r="AG28" s="62" t="str">
        <f t="shared" si="7"/>
        <v xml:space="preserve"> </v>
      </c>
    </row>
    <row r="29" spans="1:33" x14ac:dyDescent="0.35">
      <c r="A29" s="189">
        <v>213113</v>
      </c>
      <c r="B29" s="190" t="s">
        <v>222</v>
      </c>
      <c r="C29" s="196" t="d">
        <v>2024-04-01</v>
      </c>
      <c r="D29" s="192" t="s">
        <v>681</v>
      </c>
      <c r="E29" s="194" t="s">
        <v>400</v>
      </c>
      <c r="F29" s="192" t="s">
        <v>682</v>
      </c>
      <c r="G29" s="194" t="s">
        <v>402</v>
      </c>
      <c r="H29" s="192" t="s">
        <v>683</v>
      </c>
      <c r="I29" s="194" t="s">
        <v>684</v>
      </c>
      <c r="J29" s="192" t="s">
        <v>685</v>
      </c>
      <c r="K29" s="194" t="s">
        <v>686</v>
      </c>
      <c r="L29" s="192" t="s">
        <v>687</v>
      </c>
      <c r="M29" s="194" t="s">
        <v>688</v>
      </c>
      <c r="N29" s="192" t="s">
        <v>689</v>
      </c>
      <c r="O29" s="194" t="s">
        <v>690</v>
      </c>
      <c r="P29" s="192" t="s">
        <v>691</v>
      </c>
      <c r="Q29" s="194" t="s">
        <v>692</v>
      </c>
      <c r="R29" s="194"/>
      <c r="S29" s="194"/>
      <c r="T29" s="194"/>
      <c r="U29" s="194"/>
      <c r="V29" s="194"/>
      <c r="W29" s="195"/>
      <c r="X29" s="62" t="str">
        <f t="shared" si="9"/>
        <v>213113 - 1.4.A A. Product Data</v>
      </c>
      <c r="Y29" s="62" t="str">
        <f t="shared" si="8"/>
        <v>213113 - 14.B B. Shop Drawings</v>
      </c>
      <c r="Z29" s="62" t="str">
        <f t="shared" si="0"/>
        <v>213113 - 14.C C. Seismic Qualification Certificates</v>
      </c>
      <c r="AA29" s="62" t="str">
        <f t="shared" si="1"/>
        <v>213313 - 14.D D. Product Certificates</v>
      </c>
      <c r="AB29" s="62" t="str">
        <f t="shared" si="2"/>
        <v>213313 - 14.E E. Source quality-control reports.</v>
      </c>
      <c r="AC29" s="62" t="str">
        <f t="shared" si="3"/>
        <v>213313 - 14.F F. Field quality-control reports</v>
      </c>
      <c r="AD29" s="62" t="str">
        <f t="shared" si="4"/>
        <v>213313 - 14.G G. Operation and Maintenance Data</v>
      </c>
      <c r="AE29" s="62" t="str">
        <f t="shared" si="5"/>
        <v xml:space="preserve"> </v>
      </c>
      <c r="AF29" s="62" t="str">
        <f t="shared" si="6"/>
        <v xml:space="preserve"> </v>
      </c>
      <c r="AG29" s="62" t="str">
        <f t="shared" si="7"/>
        <v xml:space="preserve"> </v>
      </c>
    </row>
    <row r="30" spans="1:33" x14ac:dyDescent="0.35">
      <c r="A30" s="189">
        <v>220500</v>
      </c>
      <c r="B30" s="190" t="s">
        <v>1050</v>
      </c>
      <c r="C30" s="196" t="d">
        <v>2024-04-01</v>
      </c>
      <c r="D30" s="192" t="s">
        <v>693</v>
      </c>
      <c r="E30" s="194" t="s">
        <v>400</v>
      </c>
      <c r="F30" s="194"/>
      <c r="G30" s="194"/>
      <c r="H30" s="194"/>
      <c r="I30" s="194"/>
      <c r="J30" s="194"/>
      <c r="K30" s="194"/>
      <c r="L30" s="194"/>
      <c r="M30" s="194"/>
      <c r="N30" s="194"/>
      <c r="O30" s="194"/>
      <c r="P30" s="194"/>
      <c r="Q30" s="194"/>
      <c r="R30" s="194"/>
      <c r="S30" s="194"/>
      <c r="T30" s="194"/>
      <c r="U30" s="194"/>
      <c r="V30" s="194"/>
      <c r="W30" s="195"/>
      <c r="X30" s="62" t="str">
        <f t="shared" si="9"/>
        <v>220500 - 1.4.A A. Product Data</v>
      </c>
      <c r="Y30" s="62" t="str">
        <f t="shared" si="8"/>
        <v xml:space="preserve"> </v>
      </c>
      <c r="Z30" s="62" t="str">
        <f t="shared" si="0"/>
        <v xml:space="preserve"> </v>
      </c>
      <c r="AA30" s="62" t="str">
        <f t="shared" si="1"/>
        <v xml:space="preserve"> </v>
      </c>
      <c r="AB30" s="62" t="str">
        <f t="shared" si="2"/>
        <v xml:space="preserve"> </v>
      </c>
      <c r="AC30" s="62" t="str">
        <f t="shared" si="3"/>
        <v xml:space="preserve"> </v>
      </c>
      <c r="AD30" s="62" t="str">
        <f t="shared" si="4"/>
        <v xml:space="preserve"> </v>
      </c>
      <c r="AE30" s="62" t="str">
        <f t="shared" si="5"/>
        <v xml:space="preserve"> </v>
      </c>
      <c r="AF30" s="62" t="str">
        <f t="shared" si="6"/>
        <v xml:space="preserve"> </v>
      </c>
      <c r="AG30" s="62" t="str">
        <f t="shared" si="7"/>
        <v xml:space="preserve"> </v>
      </c>
    </row>
    <row r="31" spans="1:33" x14ac:dyDescent="0.35">
      <c r="A31" s="189">
        <v>220519</v>
      </c>
      <c r="B31" s="190" t="s">
        <v>1051</v>
      </c>
      <c r="C31" s="196" t="d">
        <v>2024-04-01</v>
      </c>
      <c r="D31" s="192" t="s">
        <v>694</v>
      </c>
      <c r="E31" s="194" t="s">
        <v>400</v>
      </c>
      <c r="F31" s="194"/>
      <c r="G31" s="194"/>
      <c r="H31" s="194"/>
      <c r="I31" s="194"/>
      <c r="J31" s="194"/>
      <c r="K31" s="194"/>
      <c r="L31" s="194"/>
      <c r="M31" s="194"/>
      <c r="N31" s="194"/>
      <c r="O31" s="194"/>
      <c r="P31" s="194"/>
      <c r="Q31" s="194"/>
      <c r="R31" s="194"/>
      <c r="S31" s="194"/>
      <c r="T31" s="194"/>
      <c r="U31" s="194"/>
      <c r="V31" s="194"/>
      <c r="W31" s="195"/>
      <c r="X31" s="62" t="str">
        <f t="shared" si="9"/>
        <v>220519 - 1.4.A A. Product Data</v>
      </c>
      <c r="Y31" s="62" t="str">
        <f t="shared" si="8"/>
        <v xml:space="preserve"> </v>
      </c>
      <c r="Z31" s="62" t="str">
        <f t="shared" si="0"/>
        <v xml:space="preserve"> </v>
      </c>
      <c r="AA31" s="62" t="str">
        <f t="shared" si="1"/>
        <v xml:space="preserve"> </v>
      </c>
      <c r="AB31" s="62" t="str">
        <f t="shared" si="2"/>
        <v xml:space="preserve"> </v>
      </c>
      <c r="AC31" s="62" t="str">
        <f t="shared" si="3"/>
        <v xml:space="preserve"> </v>
      </c>
      <c r="AD31" s="62" t="str">
        <f t="shared" si="4"/>
        <v xml:space="preserve"> </v>
      </c>
      <c r="AE31" s="62" t="str">
        <f t="shared" si="5"/>
        <v xml:space="preserve"> </v>
      </c>
      <c r="AF31" s="62" t="str">
        <f t="shared" si="6"/>
        <v xml:space="preserve"> </v>
      </c>
      <c r="AG31" s="62" t="str">
        <f t="shared" si="7"/>
        <v xml:space="preserve"> </v>
      </c>
    </row>
    <row r="32" spans="1:33" x14ac:dyDescent="0.35">
      <c r="A32" s="189">
        <v>220523</v>
      </c>
      <c r="B32" s="190" t="s">
        <v>1052</v>
      </c>
      <c r="C32" s="196" t="d">
        <v>2024-04-01</v>
      </c>
      <c r="D32" s="192" t="s">
        <v>695</v>
      </c>
      <c r="E32" s="194" t="s">
        <v>400</v>
      </c>
      <c r="F32" s="194"/>
      <c r="G32" s="194"/>
      <c r="H32" s="194"/>
      <c r="I32" s="194"/>
      <c r="J32" s="194"/>
      <c r="K32" s="194"/>
      <c r="L32" s="194"/>
      <c r="M32" s="194"/>
      <c r="N32" s="194"/>
      <c r="O32" s="194"/>
      <c r="P32" s="194"/>
      <c r="Q32" s="194"/>
      <c r="R32" s="194"/>
      <c r="S32" s="194"/>
      <c r="T32" s="194"/>
      <c r="U32" s="194"/>
      <c r="V32" s="194"/>
      <c r="W32" s="195"/>
      <c r="X32" s="62" t="str">
        <f t="shared" si="9"/>
        <v>220523 - 1.4.A A. Product Data</v>
      </c>
      <c r="Y32" s="62" t="str">
        <f t="shared" si="8"/>
        <v xml:space="preserve"> </v>
      </c>
      <c r="Z32" s="62" t="str">
        <f t="shared" si="0"/>
        <v xml:space="preserve"> </v>
      </c>
      <c r="AA32" s="62" t="str">
        <f t="shared" si="1"/>
        <v xml:space="preserve"> </v>
      </c>
      <c r="AB32" s="62" t="str">
        <f t="shared" si="2"/>
        <v xml:space="preserve"> </v>
      </c>
      <c r="AC32" s="62" t="str">
        <f t="shared" si="3"/>
        <v xml:space="preserve"> </v>
      </c>
      <c r="AD32" s="62" t="str">
        <f t="shared" si="4"/>
        <v xml:space="preserve"> </v>
      </c>
      <c r="AE32" s="62" t="str">
        <f t="shared" si="5"/>
        <v xml:space="preserve"> </v>
      </c>
      <c r="AF32" s="62" t="str">
        <f t="shared" si="6"/>
        <v xml:space="preserve"> </v>
      </c>
      <c r="AG32" s="62" t="str">
        <f t="shared" si="7"/>
        <v xml:space="preserve"> </v>
      </c>
    </row>
    <row r="33" spans="1:33" x14ac:dyDescent="0.35">
      <c r="A33" s="189">
        <v>220529</v>
      </c>
      <c r="B33" s="190" t="s">
        <v>1053</v>
      </c>
      <c r="C33" s="196" t="d">
        <v>2024-04-01</v>
      </c>
      <c r="D33" s="192" t="s">
        <v>696</v>
      </c>
      <c r="E33" s="194" t="s">
        <v>400</v>
      </c>
      <c r="F33" s="194"/>
      <c r="G33" s="194"/>
      <c r="H33" s="194"/>
      <c r="I33" s="194"/>
      <c r="J33" s="194"/>
      <c r="K33" s="194"/>
      <c r="L33" s="194"/>
      <c r="M33" s="194"/>
      <c r="N33" s="194"/>
      <c r="O33" s="194"/>
      <c r="P33" s="194"/>
      <c r="Q33" s="194"/>
      <c r="R33" s="194"/>
      <c r="S33" s="194"/>
      <c r="T33" s="194"/>
      <c r="U33" s="194"/>
      <c r="V33" s="194"/>
      <c r="W33" s="195"/>
      <c r="X33" s="62" t="str">
        <f t="shared" si="9"/>
        <v>220529 - 1.5.A A. Product Data</v>
      </c>
      <c r="Y33" s="62" t="str">
        <f t="shared" si="8"/>
        <v xml:space="preserve"> </v>
      </c>
      <c r="Z33" s="62" t="str">
        <f t="shared" si="0"/>
        <v xml:space="preserve"> </v>
      </c>
      <c r="AA33" s="62" t="str">
        <f t="shared" si="1"/>
        <v xml:space="preserve"> </v>
      </c>
      <c r="AB33" s="62" t="str">
        <f t="shared" si="2"/>
        <v xml:space="preserve"> </v>
      </c>
      <c r="AC33" s="62" t="str">
        <f t="shared" si="3"/>
        <v xml:space="preserve"> </v>
      </c>
      <c r="AD33" s="62" t="str">
        <f t="shared" si="4"/>
        <v xml:space="preserve"> </v>
      </c>
      <c r="AE33" s="62" t="str">
        <f t="shared" si="5"/>
        <v xml:space="preserve"> </v>
      </c>
      <c r="AF33" s="62" t="str">
        <f t="shared" si="6"/>
        <v xml:space="preserve"> </v>
      </c>
      <c r="AG33" s="62" t="str">
        <f t="shared" si="7"/>
        <v xml:space="preserve"> </v>
      </c>
    </row>
    <row r="34" spans="1:33" x14ac:dyDescent="0.35">
      <c r="A34" s="189">
        <v>220553</v>
      </c>
      <c r="B34" s="190" t="s">
        <v>1054</v>
      </c>
      <c r="C34" s="196" t="d">
        <v>2024-04-01</v>
      </c>
      <c r="D34" s="192" t="s">
        <v>697</v>
      </c>
      <c r="E34" s="194" t="s">
        <v>400</v>
      </c>
      <c r="F34" s="192" t="s">
        <v>698</v>
      </c>
      <c r="G34" s="193" t="s">
        <v>699</v>
      </c>
      <c r="H34" s="192" t="s">
        <v>700</v>
      </c>
      <c r="I34" s="193" t="s">
        <v>701</v>
      </c>
      <c r="J34" s="192" t="s">
        <v>702</v>
      </c>
      <c r="K34" s="193" t="s">
        <v>703</v>
      </c>
      <c r="L34" s="192" t="s">
        <v>704</v>
      </c>
      <c r="M34" s="193" t="s">
        <v>705</v>
      </c>
      <c r="N34" s="194"/>
      <c r="O34" s="194"/>
      <c r="P34" s="194"/>
      <c r="Q34" s="194"/>
      <c r="R34" s="194"/>
      <c r="S34" s="194"/>
      <c r="T34" s="194"/>
      <c r="U34" s="194"/>
      <c r="V34" s="194"/>
      <c r="W34" s="195"/>
      <c r="X34" s="62" t="str">
        <f t="shared" si="9"/>
        <v>220553 - 1.3.A A. Product Data</v>
      </c>
      <c r="Y34" s="62" t="str">
        <f t="shared" si="8"/>
        <v>220553 - 1.3.B B. Samples</v>
      </c>
      <c r="Z34" s="62" t="str">
        <f t="shared" si="0"/>
        <v>220553 - 1.3.C C. Equipment Label Schedule</v>
      </c>
      <c r="AA34" s="62" t="str">
        <f t="shared" si="1"/>
        <v>220553 - 1.3.D D. Valve numbering scheme</v>
      </c>
      <c r="AB34" s="62" t="str">
        <f t="shared" si="2"/>
        <v>220553 - 1.3.E E. Valve Schedules</v>
      </c>
      <c r="AC34" s="62" t="str">
        <f t="shared" si="3"/>
        <v xml:space="preserve"> </v>
      </c>
      <c r="AD34" s="62" t="str">
        <f t="shared" si="4"/>
        <v xml:space="preserve"> </v>
      </c>
      <c r="AE34" s="62" t="str">
        <f t="shared" si="5"/>
        <v xml:space="preserve"> </v>
      </c>
      <c r="AF34" s="62" t="str">
        <f t="shared" si="6"/>
        <v xml:space="preserve"> </v>
      </c>
      <c r="AG34" s="62" t="str">
        <f t="shared" si="7"/>
        <v xml:space="preserve"> </v>
      </c>
    </row>
    <row r="35" spans="1:33" x14ac:dyDescent="0.35">
      <c r="A35" s="189">
        <v>220700</v>
      </c>
      <c r="B35" s="190" t="s">
        <v>1055</v>
      </c>
      <c r="C35" s="196" t="d">
        <v>2024-04-01</v>
      </c>
      <c r="D35" s="192" t="s">
        <v>706</v>
      </c>
      <c r="E35" s="194" t="s">
        <v>400</v>
      </c>
      <c r="F35" s="194"/>
      <c r="G35" s="194"/>
      <c r="H35" s="194"/>
      <c r="I35" s="194"/>
      <c r="J35" s="194"/>
      <c r="K35" s="194"/>
      <c r="L35" s="194"/>
      <c r="M35" s="194"/>
      <c r="N35" s="194"/>
      <c r="O35" s="194"/>
      <c r="P35" s="194"/>
      <c r="Q35" s="194"/>
      <c r="R35" s="194"/>
      <c r="S35" s="194"/>
      <c r="T35" s="194"/>
      <c r="U35" s="194"/>
      <c r="V35" s="194"/>
      <c r="W35" s="195"/>
      <c r="X35" s="62" t="str">
        <f t="shared" si="9"/>
        <v>220700 -1.3.A A. Product Data</v>
      </c>
      <c r="Y35" s="62" t="str">
        <f t="shared" si="8"/>
        <v xml:space="preserve"> </v>
      </c>
      <c r="Z35" s="62" t="str">
        <f t="shared" si="0"/>
        <v xml:space="preserve"> </v>
      </c>
      <c r="AA35" s="62" t="str">
        <f t="shared" si="1"/>
        <v xml:space="preserve"> </v>
      </c>
      <c r="AB35" s="62" t="str">
        <f t="shared" si="2"/>
        <v xml:space="preserve"> </v>
      </c>
      <c r="AC35" s="62" t="str">
        <f t="shared" si="3"/>
        <v xml:space="preserve"> </v>
      </c>
      <c r="AD35" s="62" t="str">
        <f t="shared" si="4"/>
        <v xml:space="preserve"> </v>
      </c>
      <c r="AE35" s="62" t="str">
        <f t="shared" si="5"/>
        <v xml:space="preserve"> </v>
      </c>
      <c r="AF35" s="62" t="str">
        <f t="shared" si="6"/>
        <v xml:space="preserve"> </v>
      </c>
      <c r="AG35" s="62" t="str">
        <f t="shared" si="7"/>
        <v xml:space="preserve"> </v>
      </c>
    </row>
    <row r="36" spans="1:33" x14ac:dyDescent="0.35">
      <c r="A36" s="189">
        <v>221013</v>
      </c>
      <c r="B36" s="190" t="s">
        <v>1056</v>
      </c>
      <c r="C36" s="196" t="d">
        <v>2024-04-01</v>
      </c>
      <c r="D36" s="192" t="s">
        <v>707</v>
      </c>
      <c r="E36" s="194" t="s">
        <v>400</v>
      </c>
      <c r="F36" s="192" t="s">
        <v>708</v>
      </c>
      <c r="G36" s="194" t="s">
        <v>709</v>
      </c>
      <c r="H36" s="194"/>
      <c r="I36" s="194"/>
      <c r="J36" s="194"/>
      <c r="K36" s="194"/>
      <c r="L36" s="194"/>
      <c r="M36" s="194"/>
      <c r="N36" s="194"/>
      <c r="O36" s="194"/>
      <c r="P36" s="194"/>
      <c r="Q36" s="194"/>
      <c r="R36" s="194"/>
      <c r="S36" s="194"/>
      <c r="T36" s="194"/>
      <c r="U36" s="194"/>
      <c r="V36" s="194"/>
      <c r="W36" s="195"/>
      <c r="X36" s="62" t="str">
        <f t="shared" si="9"/>
        <v>221013 - 1.5.A A. Product Data</v>
      </c>
      <c r="Y36" s="62" t="str">
        <f t="shared" si="8"/>
        <v>221013 - 1.5.B B. Operation and Maintenance Data</v>
      </c>
      <c r="Z36" s="62" t="str">
        <f t="shared" si="0"/>
        <v xml:space="preserve"> </v>
      </c>
      <c r="AA36" s="62" t="str">
        <f t="shared" si="1"/>
        <v xml:space="preserve"> </v>
      </c>
      <c r="AB36" s="62" t="str">
        <f t="shared" si="2"/>
        <v xml:space="preserve"> </v>
      </c>
      <c r="AC36" s="62" t="str">
        <f t="shared" si="3"/>
        <v xml:space="preserve"> </v>
      </c>
      <c r="AD36" s="62" t="str">
        <f t="shared" si="4"/>
        <v xml:space="preserve"> </v>
      </c>
      <c r="AE36" s="62" t="str">
        <f t="shared" si="5"/>
        <v xml:space="preserve"> </v>
      </c>
      <c r="AF36" s="62" t="str">
        <f t="shared" si="6"/>
        <v xml:space="preserve"> </v>
      </c>
      <c r="AG36" s="62" t="str">
        <f t="shared" si="7"/>
        <v xml:space="preserve"> </v>
      </c>
    </row>
    <row r="37" spans="1:33" x14ac:dyDescent="0.35">
      <c r="A37" s="189">
        <v>221116</v>
      </c>
      <c r="B37" s="190" t="s">
        <v>1057</v>
      </c>
      <c r="C37" s="196" t="d">
        <v>2024-04-01</v>
      </c>
      <c r="D37" s="192" t="s">
        <v>710</v>
      </c>
      <c r="E37" s="194" t="s">
        <v>400</v>
      </c>
      <c r="F37" s="192" t="s">
        <v>711</v>
      </c>
      <c r="G37" s="193" t="s">
        <v>712</v>
      </c>
      <c r="H37" s="192" t="s">
        <v>713</v>
      </c>
      <c r="I37" s="194" t="s">
        <v>714</v>
      </c>
      <c r="J37" s="194"/>
      <c r="K37" s="194"/>
      <c r="L37" s="194"/>
      <c r="M37" s="194"/>
      <c r="N37" s="194"/>
      <c r="O37" s="194"/>
      <c r="P37" s="194"/>
      <c r="Q37" s="194"/>
      <c r="R37" s="194"/>
      <c r="S37" s="194"/>
      <c r="T37" s="194"/>
      <c r="U37" s="194"/>
      <c r="V37" s="194"/>
      <c r="W37" s="195"/>
      <c r="X37" s="62" t="str">
        <f t="shared" si="9"/>
        <v>221116 - 1.4.A A. Product Data</v>
      </c>
      <c r="Y37" s="62" t="str">
        <f t="shared" si="8"/>
        <v>221116 - 1.4.B B. Water Samples</v>
      </c>
      <c r="Z37" s="62" t="str">
        <f t="shared" si="0"/>
        <v>221116 - 1.4.C C. Field quality-control test reports</v>
      </c>
      <c r="AA37" s="62" t="str">
        <f t="shared" si="1"/>
        <v xml:space="preserve"> </v>
      </c>
      <c r="AB37" s="62" t="str">
        <f t="shared" si="2"/>
        <v xml:space="preserve"> </v>
      </c>
      <c r="AC37" s="62" t="str">
        <f t="shared" si="3"/>
        <v xml:space="preserve"> </v>
      </c>
      <c r="AD37" s="62" t="str">
        <f t="shared" si="4"/>
        <v xml:space="preserve"> </v>
      </c>
      <c r="AE37" s="62" t="str">
        <f t="shared" si="5"/>
        <v xml:space="preserve"> </v>
      </c>
      <c r="AF37" s="62" t="str">
        <f t="shared" si="6"/>
        <v xml:space="preserve"> </v>
      </c>
      <c r="AG37" s="62" t="str">
        <f t="shared" si="7"/>
        <v xml:space="preserve"> </v>
      </c>
    </row>
    <row r="38" spans="1:33" x14ac:dyDescent="0.35">
      <c r="A38" s="189">
        <v>221119</v>
      </c>
      <c r="B38" s="190" t="s">
        <v>1058</v>
      </c>
      <c r="C38" s="196" t="d">
        <v>2024-04-01</v>
      </c>
      <c r="D38" s="192" t="s">
        <v>715</v>
      </c>
      <c r="E38" s="194" t="s">
        <v>400</v>
      </c>
      <c r="F38" s="192" t="s">
        <v>716</v>
      </c>
      <c r="G38" s="194" t="s">
        <v>717</v>
      </c>
      <c r="H38" s="192" t="s">
        <v>718</v>
      </c>
      <c r="I38" s="194" t="s">
        <v>719</v>
      </c>
      <c r="J38" s="194"/>
      <c r="K38" s="194"/>
      <c r="L38" s="194"/>
      <c r="M38" s="194"/>
      <c r="N38" s="194"/>
      <c r="O38" s="194"/>
      <c r="P38" s="194"/>
      <c r="Q38" s="194"/>
      <c r="R38" s="194"/>
      <c r="S38" s="194"/>
      <c r="T38" s="194"/>
      <c r="U38" s="194"/>
      <c r="V38" s="194"/>
      <c r="W38" s="195"/>
      <c r="X38" s="62" t="str">
        <f t="shared" si="9"/>
        <v>221119 -1.4.A A. Product Data</v>
      </c>
      <c r="Y38" s="62" t="str">
        <f t="shared" si="8"/>
        <v>221119 - 1.4.B B. Field quality-control test reports</v>
      </c>
      <c r="Z38" s="62" t="str">
        <f t="shared" si="0"/>
        <v>221119 - 1.4.C C. Operation and Maintenance Data</v>
      </c>
      <c r="AA38" s="62" t="str">
        <f t="shared" si="1"/>
        <v xml:space="preserve"> </v>
      </c>
      <c r="AB38" s="62" t="str">
        <f t="shared" si="2"/>
        <v xml:space="preserve"> </v>
      </c>
      <c r="AC38" s="62" t="str">
        <f t="shared" si="3"/>
        <v xml:space="preserve"> </v>
      </c>
      <c r="AD38" s="62" t="str">
        <f t="shared" si="4"/>
        <v xml:space="preserve"> </v>
      </c>
      <c r="AE38" s="62" t="str">
        <f t="shared" si="5"/>
        <v xml:space="preserve"> </v>
      </c>
      <c r="AF38" s="62" t="str">
        <f t="shared" si="6"/>
        <v xml:space="preserve"> </v>
      </c>
      <c r="AG38" s="62" t="str">
        <f t="shared" si="7"/>
        <v xml:space="preserve"> </v>
      </c>
    </row>
    <row r="39" spans="1:33" x14ac:dyDescent="0.35">
      <c r="A39" s="189">
        <v>221123</v>
      </c>
      <c r="B39" s="190" t="s">
        <v>1059</v>
      </c>
      <c r="C39" s="196" t="d">
        <v>2024-04-01</v>
      </c>
      <c r="D39" s="192" t="s">
        <v>720</v>
      </c>
      <c r="E39" s="194" t="s">
        <v>400</v>
      </c>
      <c r="F39" s="194"/>
      <c r="G39" s="194"/>
      <c r="H39" s="194"/>
      <c r="I39" s="194"/>
      <c r="J39" s="194"/>
      <c r="K39" s="194"/>
      <c r="L39" s="194"/>
      <c r="M39" s="194"/>
      <c r="N39" s="194"/>
      <c r="O39" s="194"/>
      <c r="P39" s="194"/>
      <c r="Q39" s="194"/>
      <c r="R39" s="194"/>
      <c r="S39" s="194"/>
      <c r="T39" s="194"/>
      <c r="U39" s="194"/>
      <c r="V39" s="194"/>
      <c r="W39" s="195"/>
      <c r="X39" s="62" t="str">
        <f t="shared" si="9"/>
        <v>221123 - 1.4.A A. Product Data</v>
      </c>
      <c r="Y39" s="62" t="str">
        <f t="shared" si="8"/>
        <v xml:space="preserve"> </v>
      </c>
      <c r="Z39" s="62" t="str">
        <f t="shared" si="0"/>
        <v xml:space="preserve"> </v>
      </c>
      <c r="AA39" s="62" t="str">
        <f t="shared" si="1"/>
        <v xml:space="preserve"> </v>
      </c>
      <c r="AB39" s="62" t="str">
        <f t="shared" si="2"/>
        <v xml:space="preserve"> </v>
      </c>
      <c r="AC39" s="62" t="str">
        <f t="shared" si="3"/>
        <v xml:space="preserve"> </v>
      </c>
      <c r="AD39" s="62" t="str">
        <f t="shared" si="4"/>
        <v xml:space="preserve"> </v>
      </c>
      <c r="AE39" s="62" t="str">
        <f t="shared" si="5"/>
        <v xml:space="preserve"> </v>
      </c>
      <c r="AF39" s="62" t="str">
        <f t="shared" si="6"/>
        <v xml:space="preserve"> </v>
      </c>
      <c r="AG39" s="62" t="str">
        <f t="shared" si="7"/>
        <v xml:space="preserve"> </v>
      </c>
    </row>
    <row r="40" spans="1:33" x14ac:dyDescent="0.35">
      <c r="A40" s="189">
        <v>221316</v>
      </c>
      <c r="B40" s="190" t="s">
        <v>1060</v>
      </c>
      <c r="C40" s="196" t="d">
        <v>2024-04-01</v>
      </c>
      <c r="D40" s="192" t="s">
        <v>721</v>
      </c>
      <c r="E40" s="194" t="s">
        <v>400</v>
      </c>
      <c r="F40" s="194"/>
      <c r="G40" s="194"/>
      <c r="H40" s="194"/>
      <c r="I40" s="194"/>
      <c r="J40" s="194"/>
      <c r="K40" s="194"/>
      <c r="L40" s="194"/>
      <c r="M40" s="194"/>
      <c r="N40" s="194"/>
      <c r="O40" s="194"/>
      <c r="P40" s="194"/>
      <c r="Q40" s="194"/>
      <c r="R40" s="194"/>
      <c r="S40" s="194"/>
      <c r="T40" s="194"/>
      <c r="U40" s="194"/>
      <c r="V40" s="194"/>
      <c r="W40" s="195"/>
      <c r="X40" s="62" t="str">
        <f t="shared" si="9"/>
        <v>221316 - 1.4.A A. Product Data</v>
      </c>
      <c r="Y40" s="62" t="str">
        <f t="shared" si="8"/>
        <v xml:space="preserve"> </v>
      </c>
      <c r="Z40" s="62" t="str">
        <f t="shared" si="0"/>
        <v xml:space="preserve"> </v>
      </c>
      <c r="AA40" s="62" t="str">
        <f t="shared" si="1"/>
        <v xml:space="preserve"> </v>
      </c>
      <c r="AB40" s="62" t="str">
        <f t="shared" si="2"/>
        <v xml:space="preserve"> </v>
      </c>
      <c r="AC40" s="62" t="str">
        <f t="shared" si="3"/>
        <v xml:space="preserve"> </v>
      </c>
      <c r="AD40" s="62" t="str">
        <f t="shared" si="4"/>
        <v xml:space="preserve"> </v>
      </c>
      <c r="AE40" s="62" t="str">
        <f t="shared" si="5"/>
        <v xml:space="preserve"> </v>
      </c>
      <c r="AF40" s="62" t="str">
        <f t="shared" si="6"/>
        <v xml:space="preserve"> </v>
      </c>
      <c r="AG40" s="62" t="str">
        <f t="shared" si="7"/>
        <v xml:space="preserve"> </v>
      </c>
    </row>
    <row r="41" spans="1:33" x14ac:dyDescent="0.35">
      <c r="A41" s="189">
        <v>221319</v>
      </c>
      <c r="B41" s="190" t="s">
        <v>1061</v>
      </c>
      <c r="C41" s="196" t="d">
        <v>2024-04-01</v>
      </c>
      <c r="D41" s="192" t="s">
        <v>722</v>
      </c>
      <c r="E41" s="194" t="s">
        <v>400</v>
      </c>
      <c r="F41" s="192" t="s">
        <v>723</v>
      </c>
      <c r="G41" s="194" t="s">
        <v>709</v>
      </c>
      <c r="H41" s="194"/>
      <c r="I41" s="194"/>
      <c r="J41" s="194"/>
      <c r="K41" s="194"/>
      <c r="L41" s="194"/>
      <c r="M41" s="194"/>
      <c r="N41" s="194"/>
      <c r="O41" s="194"/>
      <c r="P41" s="194"/>
      <c r="Q41" s="194"/>
      <c r="R41" s="194"/>
      <c r="S41" s="194"/>
      <c r="T41" s="194"/>
      <c r="U41" s="194"/>
      <c r="V41" s="194"/>
      <c r="W41" s="195"/>
      <c r="X41" s="62" t="str">
        <f t="shared" si="9"/>
        <v>221319 - 1.3.A A. Product Data</v>
      </c>
      <c r="Y41" s="62" t="str">
        <f t="shared" si="8"/>
        <v>221319 -1.3.B. B. Operation and Maintenance Data</v>
      </c>
      <c r="Z41" s="62" t="str">
        <f t="shared" si="0"/>
        <v xml:space="preserve"> </v>
      </c>
      <c r="AA41" s="62" t="str">
        <f t="shared" si="1"/>
        <v xml:space="preserve"> </v>
      </c>
      <c r="AB41" s="62" t="str">
        <f t="shared" si="2"/>
        <v xml:space="preserve"> </v>
      </c>
      <c r="AC41" s="62" t="str">
        <f t="shared" si="3"/>
        <v xml:space="preserve"> </v>
      </c>
      <c r="AD41" s="62" t="str">
        <f t="shared" si="4"/>
        <v xml:space="preserve"> </v>
      </c>
      <c r="AE41" s="62" t="str">
        <f t="shared" si="5"/>
        <v xml:space="preserve"> </v>
      </c>
      <c r="AF41" s="62" t="str">
        <f t="shared" si="6"/>
        <v xml:space="preserve"> </v>
      </c>
      <c r="AG41" s="62" t="str">
        <f t="shared" si="7"/>
        <v xml:space="preserve"> </v>
      </c>
    </row>
    <row r="42" spans="1:33" x14ac:dyDescent="0.35">
      <c r="A42" s="189">
        <v>221413</v>
      </c>
      <c r="B42" s="190" t="s">
        <v>1062</v>
      </c>
      <c r="C42" s="196" t="d">
        <v>2024-04-01</v>
      </c>
      <c r="D42" s="192" t="s">
        <v>724</v>
      </c>
      <c r="E42" s="194" t="s">
        <v>725</v>
      </c>
      <c r="F42" s="194"/>
      <c r="G42" s="194"/>
      <c r="H42" s="194"/>
      <c r="I42" s="194"/>
      <c r="J42" s="194"/>
      <c r="K42" s="194"/>
      <c r="L42" s="194"/>
      <c r="M42" s="194"/>
      <c r="N42" s="194"/>
      <c r="O42" s="194"/>
      <c r="P42" s="194"/>
      <c r="Q42" s="194"/>
      <c r="R42" s="194"/>
      <c r="S42" s="194"/>
      <c r="T42" s="194"/>
      <c r="U42" s="194"/>
      <c r="V42" s="194"/>
      <c r="W42" s="195"/>
      <c r="X42" s="62" t="str">
        <f t="shared" si="9"/>
        <v>221413 - 1.3.A A. Roof drains.</v>
      </c>
      <c r="Y42" s="62" t="str">
        <f t="shared" si="8"/>
        <v xml:space="preserve"> </v>
      </c>
      <c r="Z42" s="62" t="str">
        <f t="shared" si="0"/>
        <v xml:space="preserve"> </v>
      </c>
      <c r="AA42" s="62" t="str">
        <f t="shared" si="1"/>
        <v xml:space="preserve"> </v>
      </c>
      <c r="AB42" s="62" t="str">
        <f t="shared" si="2"/>
        <v xml:space="preserve"> </v>
      </c>
      <c r="AC42" s="62" t="str">
        <f t="shared" si="3"/>
        <v xml:space="preserve"> </v>
      </c>
      <c r="AD42" s="62" t="str">
        <f t="shared" si="4"/>
        <v xml:space="preserve"> </v>
      </c>
      <c r="AE42" s="62" t="str">
        <f t="shared" si="5"/>
        <v xml:space="preserve"> </v>
      </c>
      <c r="AF42" s="62" t="str">
        <f t="shared" si="6"/>
        <v xml:space="preserve"> </v>
      </c>
      <c r="AG42" s="62" t="str">
        <f t="shared" si="7"/>
        <v xml:space="preserve"> </v>
      </c>
    </row>
    <row r="43" spans="1:33" x14ac:dyDescent="0.35">
      <c r="A43" s="189">
        <v>221429</v>
      </c>
      <c r="B43" s="190" t="s">
        <v>1063</v>
      </c>
      <c r="C43" s="196" t="d">
        <v>2024-04-01</v>
      </c>
      <c r="D43" s="192" t="s">
        <v>726</v>
      </c>
      <c r="E43" s="194" t="s">
        <v>400</v>
      </c>
      <c r="F43" s="192" t="s">
        <v>727</v>
      </c>
      <c r="G43" s="194" t="s">
        <v>728</v>
      </c>
      <c r="H43" s="192" t="s">
        <v>729</v>
      </c>
      <c r="I43" s="194" t="s">
        <v>730</v>
      </c>
      <c r="J43" s="194"/>
      <c r="K43" s="194"/>
      <c r="L43" s="194"/>
      <c r="M43" s="194"/>
      <c r="N43" s="194"/>
      <c r="O43" s="194"/>
      <c r="P43" s="194"/>
      <c r="Q43" s="194"/>
      <c r="R43" s="194"/>
      <c r="S43" s="194"/>
      <c r="T43" s="194"/>
      <c r="U43" s="194"/>
      <c r="V43" s="194"/>
      <c r="W43" s="195"/>
      <c r="X43" s="62" t="str">
        <f t="shared" si="9"/>
        <v>221429 - 1.3.A A. Product Data</v>
      </c>
      <c r="Y43" s="62" t="str">
        <f t="shared" si="8"/>
        <v>221429 - 1.3.B B. Wiring Diagrams</v>
      </c>
      <c r="Z43" s="62" t="str">
        <f t="shared" si="0"/>
        <v>221429 - 1.3.C. C. Operation and maintenance data</v>
      </c>
      <c r="AA43" s="62" t="str">
        <f t="shared" si="1"/>
        <v xml:space="preserve"> </v>
      </c>
      <c r="AB43" s="62" t="str">
        <f t="shared" si="2"/>
        <v xml:space="preserve"> </v>
      </c>
      <c r="AC43" s="62" t="str">
        <f t="shared" si="3"/>
        <v xml:space="preserve"> </v>
      </c>
      <c r="AD43" s="62" t="str">
        <f t="shared" si="4"/>
        <v xml:space="preserve"> </v>
      </c>
      <c r="AE43" s="62" t="str">
        <f t="shared" si="5"/>
        <v xml:space="preserve"> </v>
      </c>
      <c r="AF43" s="62" t="str">
        <f t="shared" si="6"/>
        <v xml:space="preserve"> </v>
      </c>
      <c r="AG43" s="62" t="str">
        <f t="shared" si="7"/>
        <v xml:space="preserve"> </v>
      </c>
    </row>
    <row r="44" spans="1:33" x14ac:dyDescent="0.35">
      <c r="A44" s="189">
        <v>223400</v>
      </c>
      <c r="B44" s="190" t="s">
        <v>1064</v>
      </c>
      <c r="C44" s="196" t="d">
        <v>2024-04-01</v>
      </c>
      <c r="D44" s="192" t="s">
        <v>731</v>
      </c>
      <c r="E44" s="194" t="s">
        <v>400</v>
      </c>
      <c r="F44" s="192" t="s">
        <v>732</v>
      </c>
      <c r="G44" s="193" t="s">
        <v>402</v>
      </c>
      <c r="H44" s="192" t="s">
        <v>733</v>
      </c>
      <c r="I44" s="193" t="s">
        <v>734</v>
      </c>
      <c r="J44" s="192" t="s">
        <v>735</v>
      </c>
      <c r="K44" s="193" t="s">
        <v>736</v>
      </c>
      <c r="L44" s="192" t="s">
        <v>737</v>
      </c>
      <c r="M44" s="193" t="s">
        <v>738</v>
      </c>
      <c r="N44" s="192" t="s">
        <v>739</v>
      </c>
      <c r="O44" s="193" t="s">
        <v>740</v>
      </c>
      <c r="P44" s="192" t="s">
        <v>741</v>
      </c>
      <c r="Q44" s="193" t="s">
        <v>742</v>
      </c>
      <c r="R44" s="194"/>
      <c r="S44" s="194"/>
      <c r="T44" s="194"/>
      <c r="U44" s="194"/>
      <c r="V44" s="194"/>
      <c r="W44" s="195"/>
      <c r="X44" s="62" t="str">
        <f t="shared" si="9"/>
        <v>223400 - 1.3.A A. Product Data</v>
      </c>
      <c r="Y44" s="62" t="str">
        <f t="shared" si="8"/>
        <v>223400 - 1.3.B B. Shop Drawings</v>
      </c>
      <c r="Z44" s="62" t="str">
        <f t="shared" si="0"/>
        <v>223400 - 1.3.C C. Product Certificates:</v>
      </c>
      <c r="AA44" s="62" t="str">
        <f t="shared" si="1"/>
        <v>223400 - 1.3.D D. Source quality-control test reports</v>
      </c>
      <c r="AB44" s="62" t="str">
        <f t="shared" si="2"/>
        <v>223400 - 1.3.E E. Field quality-control test reports</v>
      </c>
      <c r="AC44" s="62" t="str">
        <f t="shared" si="3"/>
        <v>223400 - 1.3.F F. Operation and Maintenance Data</v>
      </c>
      <c r="AD44" s="62" t="str">
        <f t="shared" si="4"/>
        <v>223400 - 1.3.G G. Warranty</v>
      </c>
      <c r="AE44" s="62" t="str">
        <f t="shared" si="5"/>
        <v xml:space="preserve"> </v>
      </c>
      <c r="AF44" s="62" t="str">
        <f t="shared" si="6"/>
        <v xml:space="preserve"> </v>
      </c>
      <c r="AG44" s="62" t="str">
        <f t="shared" si="7"/>
        <v xml:space="preserve"> </v>
      </c>
    </row>
    <row r="45" spans="1:33" x14ac:dyDescent="0.35">
      <c r="A45" s="189">
        <v>224000</v>
      </c>
      <c r="B45" s="190" t="s">
        <v>223</v>
      </c>
      <c r="C45" s="196" t="d">
        <v>2024-04-01</v>
      </c>
      <c r="D45" s="192" t="s">
        <v>743</v>
      </c>
      <c r="E45" s="193" t="s">
        <v>744</v>
      </c>
      <c r="F45" s="192" t="s">
        <v>745</v>
      </c>
      <c r="G45" s="193" t="s">
        <v>402</v>
      </c>
      <c r="H45" s="192" t="s">
        <v>746</v>
      </c>
      <c r="I45" s="193" t="s">
        <v>719</v>
      </c>
      <c r="J45" s="192" t="s">
        <v>747</v>
      </c>
      <c r="K45" s="193" t="s">
        <v>748</v>
      </c>
      <c r="L45" s="194"/>
      <c r="M45" s="194"/>
      <c r="N45" s="194"/>
      <c r="O45" s="194"/>
      <c r="P45" s="194"/>
      <c r="Q45" s="194"/>
      <c r="R45" s="194"/>
      <c r="S45" s="194"/>
      <c r="T45" s="194"/>
      <c r="U45" s="194"/>
      <c r="V45" s="194"/>
      <c r="W45" s="195"/>
      <c r="X45" s="62" t="str">
        <f t="shared" si="9"/>
        <v>224000 - 1.4.A. A. Product Data:</v>
      </c>
      <c r="Y45" s="62" t="str">
        <f t="shared" si="8"/>
        <v>224000 - 1.A.B B. Shop Drawings</v>
      </c>
      <c r="Z45" s="62" t="str">
        <f t="shared" si="0"/>
        <v>224000 - 1.A.C C. Operation and Maintenance Data</v>
      </c>
      <c r="AA45" s="62" t="str">
        <f t="shared" si="1"/>
        <v>224000 - 1.A.D D. Warranty</v>
      </c>
      <c r="AB45" s="62" t="str">
        <f t="shared" si="2"/>
        <v xml:space="preserve"> </v>
      </c>
      <c r="AC45" s="62" t="str">
        <f t="shared" si="3"/>
        <v xml:space="preserve"> </v>
      </c>
      <c r="AD45" s="62" t="str">
        <f t="shared" si="4"/>
        <v xml:space="preserve"> </v>
      </c>
      <c r="AE45" s="62" t="str">
        <f t="shared" si="5"/>
        <v xml:space="preserve"> </v>
      </c>
      <c r="AF45" s="62" t="str">
        <f t="shared" si="6"/>
        <v xml:space="preserve"> </v>
      </c>
      <c r="AG45" s="62" t="str">
        <f t="shared" si="7"/>
        <v xml:space="preserve"> </v>
      </c>
    </row>
    <row r="46" spans="1:33" x14ac:dyDescent="0.35">
      <c r="A46" s="189" t="s">
        <v>220</v>
      </c>
      <c r="B46" s="190" t="s">
        <v>1120</v>
      </c>
      <c r="C46" s="196" t="d">
        <v>2024-04-01</v>
      </c>
      <c r="D46" s="192" t="s">
        <v>664</v>
      </c>
      <c r="E46" s="194" t="s">
        <v>530</v>
      </c>
      <c r="F46" s="192" t="s">
        <v>665</v>
      </c>
      <c r="G46" s="194" t="s">
        <v>666</v>
      </c>
      <c r="H46" s="194"/>
      <c r="I46" s="194"/>
      <c r="J46" s="194"/>
      <c r="K46" s="194"/>
      <c r="L46" s="194"/>
      <c r="M46" s="194"/>
      <c r="N46" s="194"/>
      <c r="O46" s="194"/>
      <c r="P46" s="194"/>
      <c r="Q46" s="194"/>
      <c r="R46" s="194"/>
      <c r="S46" s="194"/>
      <c r="T46" s="194"/>
      <c r="U46" s="194"/>
      <c r="V46" s="194"/>
      <c r="W46" s="195"/>
      <c r="X46" s="62" t="str">
        <f t="shared" si="9"/>
        <v>21 0500 - 1.4.A Product Data</v>
      </c>
      <c r="Y46" s="62" t="str">
        <f t="shared" si="8"/>
        <v>21 0500 - 1.4.B Welding certificates</v>
      </c>
      <c r="Z46" s="62" t="str">
        <f t="shared" si="0"/>
        <v xml:space="preserve"> </v>
      </c>
      <c r="AA46" s="62" t="str">
        <f t="shared" si="1"/>
        <v xml:space="preserve"> </v>
      </c>
      <c r="AB46" s="62" t="str">
        <f t="shared" si="2"/>
        <v xml:space="preserve"> </v>
      </c>
      <c r="AC46" s="62" t="str">
        <f t="shared" si="3"/>
        <v xml:space="preserve"> </v>
      </c>
      <c r="AD46" s="62" t="str">
        <f t="shared" si="4"/>
        <v xml:space="preserve"> </v>
      </c>
      <c r="AE46" s="62" t="str">
        <f t="shared" si="5"/>
        <v xml:space="preserve"> </v>
      </c>
      <c r="AF46" s="62" t="str">
        <f t="shared" si="6"/>
        <v xml:space="preserve"> </v>
      </c>
      <c r="AG46" s="62" t="str">
        <f t="shared" si="7"/>
        <v xml:space="preserve"> </v>
      </c>
    </row>
    <row r="47" spans="1:33" x14ac:dyDescent="0.35">
      <c r="A47" s="189" t="s">
        <v>221</v>
      </c>
      <c r="B47" s="190" t="s">
        <v>1121</v>
      </c>
      <c r="C47" s="196" t="d">
        <v>2024-04-01</v>
      </c>
      <c r="D47" s="192" t="s">
        <v>667</v>
      </c>
      <c r="E47" s="194" t="s">
        <v>400</v>
      </c>
      <c r="F47" s="192" t="s">
        <v>668</v>
      </c>
      <c r="G47" s="194" t="s">
        <v>402</v>
      </c>
      <c r="H47" s="192" t="s">
        <v>669</v>
      </c>
      <c r="I47" s="194" t="s">
        <v>670</v>
      </c>
      <c r="J47" s="192" t="s">
        <v>671</v>
      </c>
      <c r="K47" s="194" t="s">
        <v>672</v>
      </c>
      <c r="L47" s="192" t="s">
        <v>673</v>
      </c>
      <c r="M47" s="194" t="s">
        <v>674</v>
      </c>
      <c r="N47" s="192" t="s">
        <v>675</v>
      </c>
      <c r="O47" s="194" t="s">
        <v>676</v>
      </c>
      <c r="P47" s="192" t="s">
        <v>677</v>
      </c>
      <c r="Q47" s="194" t="s">
        <v>678</v>
      </c>
      <c r="R47" s="192" t="s">
        <v>679</v>
      </c>
      <c r="S47" s="194" t="s">
        <v>680</v>
      </c>
      <c r="T47" s="194"/>
      <c r="U47" s="194"/>
      <c r="V47" s="194"/>
      <c r="W47" s="195"/>
      <c r="X47" s="62" t="str">
        <f t="shared" si="9"/>
        <v>21 1000 -1.5.A A. Product Data</v>
      </c>
      <c r="Y47" s="62" t="str">
        <f t="shared" si="8"/>
        <v>21 1000 -1.5.B B. Shop Drawings</v>
      </c>
      <c r="Z47" s="62" t="str">
        <f t="shared" si="0"/>
        <v>21 1000 -1.5.C C. Fire-hydrant flow test report</v>
      </c>
      <c r="AA47" s="62" t="str">
        <f t="shared" si="1"/>
        <v>21 1000 -1.5.D D. Approved Sprinkler Piping Drawings</v>
      </c>
      <c r="AB47" s="62" t="str">
        <f t="shared" si="2"/>
        <v>21 1000 -1.5-E E. Field Test Reports and Certificates</v>
      </c>
      <c r="AC47" s="62" t="str">
        <f t="shared" si="3"/>
        <v>21 1000 -1.5.F F. Welding certificates</v>
      </c>
      <c r="AD47" s="62" t="str">
        <f t="shared" si="4"/>
        <v>21 1000 - 1.5.G G. Field quality-control test reports</v>
      </c>
      <c r="AE47" s="62" t="str">
        <f t="shared" si="5"/>
        <v>21 1000 - 1.5.H H. Operation and Maintenance Data</v>
      </c>
      <c r="AF47" s="62" t="str">
        <f t="shared" si="6"/>
        <v xml:space="preserve"> </v>
      </c>
      <c r="AG47" s="62" t="str">
        <f t="shared" si="7"/>
        <v xml:space="preserve"> </v>
      </c>
    </row>
    <row r="48" spans="1:33" x14ac:dyDescent="0.35">
      <c r="A48" s="189">
        <v>72100</v>
      </c>
      <c r="B48" s="190" t="s">
        <v>1018</v>
      </c>
      <c r="C48" s="196" t="d">
        <v>2024-04-15</v>
      </c>
      <c r="D48" s="192" t="s">
        <v>342</v>
      </c>
      <c r="E48" s="194" t="s">
        <v>278</v>
      </c>
      <c r="F48" s="194"/>
      <c r="G48" s="194"/>
      <c r="H48" s="194"/>
      <c r="I48" s="194"/>
      <c r="J48" s="194"/>
      <c r="K48" s="194"/>
      <c r="L48" s="194"/>
      <c r="M48" s="194"/>
      <c r="N48" s="194"/>
      <c r="O48" s="194"/>
      <c r="P48" s="194"/>
      <c r="Q48" s="194"/>
      <c r="R48" s="194"/>
      <c r="S48" s="194"/>
      <c r="T48" s="194"/>
      <c r="U48" s="194"/>
      <c r="V48" s="194"/>
      <c r="W48" s="195"/>
      <c r="X48" s="62" t="str">
        <f t="shared" si="9"/>
        <v>72100 - 1.4.1 1. Manufacturer's Data</v>
      </c>
      <c r="Y48" s="62" t="str">
        <f t="shared" si="8"/>
        <v xml:space="preserve"> </v>
      </c>
      <c r="Z48" s="62" t="str">
        <f t="shared" si="0"/>
        <v xml:space="preserve"> </v>
      </c>
      <c r="AA48" s="62" t="str">
        <f t="shared" si="1"/>
        <v xml:space="preserve"> </v>
      </c>
      <c r="AB48" s="62" t="str">
        <f t="shared" si="2"/>
        <v xml:space="preserve"> </v>
      </c>
      <c r="AC48" s="62" t="str">
        <f t="shared" si="3"/>
        <v xml:space="preserve"> </v>
      </c>
      <c r="AD48" s="62" t="str">
        <f t="shared" si="4"/>
        <v xml:space="preserve"> </v>
      </c>
      <c r="AE48" s="62" t="str">
        <f t="shared" si="5"/>
        <v xml:space="preserve"> </v>
      </c>
      <c r="AF48" s="62" t="str">
        <f t="shared" si="6"/>
        <v xml:space="preserve"> </v>
      </c>
      <c r="AG48" s="62" t="str">
        <f t="shared" si="7"/>
        <v xml:space="preserve"> </v>
      </c>
    </row>
    <row r="49" spans="1:33" x14ac:dyDescent="0.35">
      <c r="A49" s="189">
        <v>142400</v>
      </c>
      <c r="B49" s="190" t="s">
        <v>1049</v>
      </c>
      <c r="C49" s="196" t="d">
        <v>2024-04-15</v>
      </c>
      <c r="D49" s="192" t="s">
        <v>654</v>
      </c>
      <c r="E49" s="194" t="s">
        <v>360</v>
      </c>
      <c r="F49" s="192" t="s">
        <v>655</v>
      </c>
      <c r="G49" s="194" t="s">
        <v>280</v>
      </c>
      <c r="H49" s="192" t="s">
        <v>656</v>
      </c>
      <c r="I49" s="194" t="s">
        <v>308</v>
      </c>
      <c r="J49" s="192" t="s">
        <v>657</v>
      </c>
      <c r="K49" s="194" t="s">
        <v>658</v>
      </c>
      <c r="L49" s="192" t="s">
        <v>659</v>
      </c>
      <c r="M49" s="194" t="s">
        <v>660</v>
      </c>
      <c r="N49" s="192" t="s">
        <v>661</v>
      </c>
      <c r="O49" s="194" t="s">
        <v>491</v>
      </c>
      <c r="P49" s="192" t="s">
        <v>662</v>
      </c>
      <c r="Q49" s="194" t="s">
        <v>663</v>
      </c>
      <c r="R49" s="194"/>
      <c r="S49" s="194"/>
      <c r="T49" s="194"/>
      <c r="U49" s="194"/>
      <c r="V49" s="194"/>
      <c r="W49" s="195"/>
      <c r="X49" s="62" t="str">
        <f t="shared" si="9"/>
        <v>142400 - 1.4.A.1 1. Product Data</v>
      </c>
      <c r="Y49" s="62" t="str">
        <f t="shared" si="8"/>
        <v>142400 - 1.4.A.2 2. Shop Drawings</v>
      </c>
      <c r="Z49" s="62" t="str">
        <f t="shared" si="0"/>
        <v>142400 - 1.4.A.3 3. Samples</v>
      </c>
      <c r="AA49" s="62" t="str">
        <f t="shared" si="1"/>
        <v>142400 - 1.4.A.4 4. Manufacturer Certificates</v>
      </c>
      <c r="AB49" s="62" t="str">
        <f t="shared" si="2"/>
        <v>142400 - 1.4.A.5 5. Submit "Continuing Maintenance Service" proposal</v>
      </c>
      <c r="AC49" s="62" t="str">
        <f t="shared" si="3"/>
        <v>142400 - 1.4.B.1 1. O&amp;M Data</v>
      </c>
      <c r="AD49" s="62" t="str">
        <f t="shared" si="4"/>
        <v>142400 - 1.4.B.2 2. Control Wiring Diagrams</v>
      </c>
      <c r="AE49" s="62" t="str">
        <f t="shared" si="5"/>
        <v xml:space="preserve"> </v>
      </c>
      <c r="AF49" s="62" t="str">
        <f t="shared" si="6"/>
        <v xml:space="preserve"> </v>
      </c>
      <c r="AG49" s="62" t="str">
        <f t="shared" si="7"/>
        <v xml:space="preserve"> </v>
      </c>
    </row>
    <row r="50" spans="1:33" x14ac:dyDescent="0.35">
      <c r="A50" s="189">
        <v>260923</v>
      </c>
      <c r="B50" s="190" t="s">
        <v>1089</v>
      </c>
      <c r="C50" s="196" t="d">
        <v>2024-04-15</v>
      </c>
      <c r="D50" s="192" t="s">
        <v>897</v>
      </c>
      <c r="E50" s="194" t="s">
        <v>744</v>
      </c>
      <c r="F50" s="192" t="s">
        <v>898</v>
      </c>
      <c r="G50" s="194" t="s">
        <v>402</v>
      </c>
      <c r="H50" s="192" t="s">
        <v>899</v>
      </c>
      <c r="I50" s="194" t="s">
        <v>900</v>
      </c>
      <c r="J50" s="192" t="s">
        <v>901</v>
      </c>
      <c r="K50" s="194" t="s">
        <v>820</v>
      </c>
      <c r="L50" s="194"/>
      <c r="M50" s="194"/>
      <c r="N50" s="194"/>
      <c r="O50" s="194"/>
      <c r="P50" s="194"/>
      <c r="Q50" s="194"/>
      <c r="R50" s="194"/>
      <c r="S50" s="194"/>
      <c r="T50" s="194"/>
      <c r="U50" s="194"/>
      <c r="V50" s="194"/>
      <c r="W50" s="195"/>
      <c r="X50" s="62" t="str">
        <f t="shared" si="9"/>
        <v>260923 - 1.4.A A. Product Data:</v>
      </c>
      <c r="Y50" s="62" t="str">
        <f t="shared" si="8"/>
        <v>260923 - 1.4.B B. Shop Drawings</v>
      </c>
      <c r="Z50" s="62" t="str">
        <f t="shared" si="0"/>
        <v>260923 - 1.4.C C. Field quality-control test reports.</v>
      </c>
      <c r="AA50" s="62" t="str">
        <f t="shared" si="1"/>
        <v>260923 - 1.4.D D. Operation and Maintenance Data</v>
      </c>
      <c r="AB50" s="62" t="str">
        <f t="shared" si="2"/>
        <v xml:space="preserve"> </v>
      </c>
      <c r="AC50" s="62" t="str">
        <f t="shared" si="3"/>
        <v xml:space="preserve"> </v>
      </c>
      <c r="AD50" s="62" t="str">
        <f t="shared" si="4"/>
        <v xml:space="preserve"> </v>
      </c>
      <c r="AE50" s="62" t="str">
        <f t="shared" si="5"/>
        <v xml:space="preserve"> </v>
      </c>
      <c r="AF50" s="62" t="str">
        <f t="shared" si="6"/>
        <v xml:space="preserve"> </v>
      </c>
      <c r="AG50" s="62" t="str">
        <f t="shared" si="7"/>
        <v xml:space="preserve"> </v>
      </c>
    </row>
    <row r="51" spans="1:33" x14ac:dyDescent="0.35">
      <c r="A51" s="189">
        <v>262200</v>
      </c>
      <c r="B51" s="190" t="s">
        <v>1090</v>
      </c>
      <c r="C51" s="196" t="d">
        <v>2024-04-15</v>
      </c>
      <c r="D51" s="192" t="s">
        <v>902</v>
      </c>
      <c r="E51" s="194" t="s">
        <v>744</v>
      </c>
      <c r="F51" s="192" t="s">
        <v>903</v>
      </c>
      <c r="G51" s="194" t="s">
        <v>402</v>
      </c>
      <c r="H51" s="192" t="s">
        <v>904</v>
      </c>
      <c r="I51" s="194" t="s">
        <v>801</v>
      </c>
      <c r="J51" s="192" t="s">
        <v>905</v>
      </c>
      <c r="K51" s="194" t="s">
        <v>736</v>
      </c>
      <c r="L51" s="192" t="s">
        <v>906</v>
      </c>
      <c r="M51" s="194" t="s">
        <v>738</v>
      </c>
      <c r="N51" s="192" t="s">
        <v>907</v>
      </c>
      <c r="O51" s="194" t="s">
        <v>740</v>
      </c>
      <c r="P51" s="194"/>
      <c r="Q51" s="194"/>
      <c r="R51" s="194"/>
      <c r="S51" s="194"/>
      <c r="T51" s="194"/>
      <c r="U51" s="194"/>
      <c r="V51" s="194"/>
      <c r="W51" s="195"/>
      <c r="X51" s="62" t="str">
        <f t="shared" si="9"/>
        <v>262200 - 1.3.A A. Product Data:</v>
      </c>
      <c r="Y51" s="62" t="str">
        <f t="shared" si="8"/>
        <v>262200 - 1.3.B B. Shop Drawings</v>
      </c>
      <c r="Z51" s="62" t="str">
        <f t="shared" si="0"/>
        <v>262200 - 1.3.C C. Qualification Data</v>
      </c>
      <c r="AA51" s="62" t="str">
        <f t="shared" si="1"/>
        <v>262200 - 1.3.D D. Source quality-control test reports</v>
      </c>
      <c r="AB51" s="62" t="str">
        <f t="shared" si="2"/>
        <v>262200 - 1.3.E E. Field quality-control test reports</v>
      </c>
      <c r="AC51" s="62" t="str">
        <f t="shared" si="3"/>
        <v>262200 - 1.3.F F. Operation and Maintenance Data</v>
      </c>
      <c r="AD51" s="62" t="str">
        <f t="shared" si="4"/>
        <v xml:space="preserve"> </v>
      </c>
      <c r="AE51" s="62" t="str">
        <f t="shared" si="5"/>
        <v xml:space="preserve"> </v>
      </c>
      <c r="AF51" s="62" t="str">
        <f t="shared" si="6"/>
        <v xml:space="preserve"> </v>
      </c>
      <c r="AG51" s="62" t="str">
        <f t="shared" si="7"/>
        <v xml:space="preserve"> </v>
      </c>
    </row>
    <row r="52" spans="1:33" x14ac:dyDescent="0.35">
      <c r="A52" s="189">
        <v>262413</v>
      </c>
      <c r="B52" s="190" t="s">
        <v>1091</v>
      </c>
      <c r="C52" s="196" t="d">
        <v>2024-04-15</v>
      </c>
      <c r="D52" s="192" t="s">
        <v>908</v>
      </c>
      <c r="E52" s="194" t="s">
        <v>744</v>
      </c>
      <c r="F52" s="192" t="s">
        <v>909</v>
      </c>
      <c r="G52" s="194" t="s">
        <v>402</v>
      </c>
      <c r="H52" s="192" t="s">
        <v>910</v>
      </c>
      <c r="I52" s="194" t="s">
        <v>911</v>
      </c>
      <c r="J52" s="194"/>
      <c r="K52" s="194"/>
      <c r="L52" s="194"/>
      <c r="M52" s="194"/>
      <c r="N52" s="194"/>
      <c r="O52" s="194"/>
      <c r="P52" s="194"/>
      <c r="Q52" s="194"/>
      <c r="R52" s="194"/>
      <c r="S52" s="194"/>
      <c r="T52" s="194"/>
      <c r="U52" s="194"/>
      <c r="V52" s="194"/>
      <c r="W52" s="195"/>
      <c r="X52" s="62" t="str">
        <f t="shared" si="9"/>
        <v>262413 - 1.4.A A. Product Data:</v>
      </c>
      <c r="Y52" s="62" t="str">
        <f t="shared" si="8"/>
        <v>262413 - 1.4.B B. Shop Drawings</v>
      </c>
      <c r="Z52" s="62" t="str">
        <f t="shared" si="0"/>
        <v>262413 - 1.4.C C. Operation and Maintenance Data:</v>
      </c>
      <c r="AA52" s="62" t="str">
        <f t="shared" si="1"/>
        <v xml:space="preserve"> </v>
      </c>
      <c r="AB52" s="62" t="str">
        <f t="shared" si="2"/>
        <v xml:space="preserve"> </v>
      </c>
      <c r="AC52" s="62" t="str">
        <f t="shared" si="3"/>
        <v xml:space="preserve"> </v>
      </c>
      <c r="AD52" s="62" t="str">
        <f t="shared" si="4"/>
        <v xml:space="preserve"> </v>
      </c>
      <c r="AE52" s="62" t="str">
        <f t="shared" si="5"/>
        <v xml:space="preserve"> </v>
      </c>
      <c r="AF52" s="62" t="str">
        <f t="shared" si="6"/>
        <v xml:space="preserve"> </v>
      </c>
      <c r="AG52" s="62" t="str">
        <f t="shared" si="7"/>
        <v xml:space="preserve"> </v>
      </c>
    </row>
    <row r="53" spans="1:33" x14ac:dyDescent="0.35">
      <c r="A53" s="189">
        <v>262416</v>
      </c>
      <c r="B53" s="190" t="s">
        <v>1092</v>
      </c>
      <c r="C53" s="196" t="d">
        <v>2024-04-15</v>
      </c>
      <c r="D53" s="192" t="s">
        <v>912</v>
      </c>
      <c r="E53" s="194" t="s">
        <v>744</v>
      </c>
      <c r="F53" s="192" t="s">
        <v>913</v>
      </c>
      <c r="G53" s="194" t="s">
        <v>402</v>
      </c>
      <c r="H53" s="192" t="s">
        <v>914</v>
      </c>
      <c r="I53" s="194" t="s">
        <v>714</v>
      </c>
      <c r="J53" s="192" t="s">
        <v>915</v>
      </c>
      <c r="K53" s="193" t="s">
        <v>916</v>
      </c>
      <c r="L53" s="192" t="s">
        <v>917</v>
      </c>
      <c r="M53" s="194" t="s">
        <v>918</v>
      </c>
      <c r="N53" s="194"/>
      <c r="O53" s="194"/>
      <c r="P53" s="194"/>
      <c r="Q53" s="194"/>
      <c r="R53" s="194"/>
      <c r="S53" s="194"/>
      <c r="T53" s="194"/>
      <c r="U53" s="194"/>
      <c r="V53" s="194"/>
      <c r="W53" s="195"/>
      <c r="X53" s="62" t="str">
        <f t="shared" si="9"/>
        <v>262416 - 1.4.A A. Product Data:</v>
      </c>
      <c r="Y53" s="62" t="str">
        <f t="shared" si="8"/>
        <v>262416 - 1.4.B B. Shop Drawings</v>
      </c>
      <c r="Z53" s="62" t="str">
        <f t="shared" si="0"/>
        <v>262416 - 1.4.C C. Field quality-control test reports</v>
      </c>
      <c r="AA53" s="62" t="str">
        <f t="shared" si="1"/>
        <v>262416 - 1.4.D D. Panelboard Schedules:</v>
      </c>
      <c r="AB53" s="62" t="str">
        <f t="shared" si="2"/>
        <v>262416 - 1.4.E E. Operation ;and Maintenance Data</v>
      </c>
      <c r="AC53" s="62" t="str">
        <f t="shared" si="3"/>
        <v xml:space="preserve"> </v>
      </c>
      <c r="AD53" s="62" t="str">
        <f t="shared" si="4"/>
        <v xml:space="preserve"> </v>
      </c>
      <c r="AE53" s="62" t="str">
        <f t="shared" si="5"/>
        <v xml:space="preserve"> </v>
      </c>
      <c r="AF53" s="62" t="str">
        <f t="shared" si="6"/>
        <v xml:space="preserve"> </v>
      </c>
      <c r="AG53" s="62" t="str">
        <f t="shared" si="7"/>
        <v xml:space="preserve"> </v>
      </c>
    </row>
    <row r="54" spans="1:33" x14ac:dyDescent="0.35">
      <c r="A54" s="189">
        <v>262713</v>
      </c>
      <c r="B54" s="190" t="s">
        <v>1093</v>
      </c>
      <c r="C54" s="196" t="d">
        <v>2024-04-15</v>
      </c>
      <c r="D54" s="192" t="s">
        <v>919</v>
      </c>
      <c r="E54" s="194" t="s">
        <v>744</v>
      </c>
      <c r="F54" s="192" t="s">
        <v>920</v>
      </c>
      <c r="G54" s="194" t="s">
        <v>402</v>
      </c>
      <c r="H54" s="194"/>
      <c r="I54" s="194"/>
      <c r="J54" s="194"/>
      <c r="K54" s="194"/>
      <c r="L54" s="194"/>
      <c r="M54" s="194"/>
      <c r="N54" s="194"/>
      <c r="O54" s="194"/>
      <c r="P54" s="194"/>
      <c r="Q54" s="194"/>
      <c r="R54" s="194"/>
      <c r="S54" s="194"/>
      <c r="T54" s="194"/>
      <c r="U54" s="194"/>
      <c r="V54" s="194"/>
      <c r="W54" s="195"/>
      <c r="X54" s="62" t="str">
        <f t="shared" si="9"/>
        <v>262713 - 1.3.A A. Product Data:</v>
      </c>
      <c r="Y54" s="62" t="str">
        <f t="shared" si="8"/>
        <v>262713 - 1.3.B B. Shop Drawings</v>
      </c>
      <c r="Z54" s="62" t="str">
        <f t="shared" si="0"/>
        <v xml:space="preserve"> </v>
      </c>
      <c r="AA54" s="62" t="str">
        <f t="shared" si="1"/>
        <v xml:space="preserve"> </v>
      </c>
      <c r="AB54" s="62" t="str">
        <f t="shared" si="2"/>
        <v xml:space="preserve"> </v>
      </c>
      <c r="AC54" s="62" t="str">
        <f t="shared" si="3"/>
        <v xml:space="preserve"> </v>
      </c>
      <c r="AD54" s="62" t="str">
        <f t="shared" si="4"/>
        <v xml:space="preserve"> </v>
      </c>
      <c r="AE54" s="62" t="str">
        <f t="shared" si="5"/>
        <v xml:space="preserve"> </v>
      </c>
      <c r="AF54" s="62" t="str">
        <f t="shared" si="6"/>
        <v xml:space="preserve"> </v>
      </c>
      <c r="AG54" s="62" t="str">
        <f t="shared" si="7"/>
        <v xml:space="preserve"> </v>
      </c>
    </row>
    <row r="55" spans="1:33" x14ac:dyDescent="0.35">
      <c r="A55" s="189">
        <v>262726</v>
      </c>
      <c r="B55" s="190" t="s">
        <v>1094</v>
      </c>
      <c r="C55" s="196" t="d">
        <v>2024-04-15</v>
      </c>
      <c r="D55" s="192" t="s">
        <v>921</v>
      </c>
      <c r="E55" s="194" t="s">
        <v>744</v>
      </c>
      <c r="F55" s="192" t="s">
        <v>922</v>
      </c>
      <c r="G55" s="194" t="s">
        <v>402</v>
      </c>
      <c r="H55" s="192" t="s">
        <v>923</v>
      </c>
      <c r="I55" s="194" t="s">
        <v>714</v>
      </c>
      <c r="J55" s="192" t="s">
        <v>924</v>
      </c>
      <c r="K55" s="194" t="s">
        <v>925</v>
      </c>
      <c r="L55" s="194"/>
      <c r="M55" s="194"/>
      <c r="N55" s="194"/>
      <c r="O55" s="194"/>
      <c r="P55" s="194"/>
      <c r="Q55" s="194"/>
      <c r="R55" s="194"/>
      <c r="S55" s="194"/>
      <c r="T55" s="194"/>
      <c r="U55" s="194"/>
      <c r="V55" s="194"/>
      <c r="W55" s="195"/>
      <c r="X55" s="62" t="str">
        <f t="shared" si="9"/>
        <v>262726 - 1.4.A A. Product Data:</v>
      </c>
      <c r="Y55" s="62" t="str">
        <f t="shared" si="8"/>
        <v>262726 - 1.4.B B. Shop Drawings</v>
      </c>
      <c r="Z55" s="62" t="str">
        <f t="shared" si="0"/>
        <v>262726 -1.4.C C. Field quality-control test reports</v>
      </c>
      <c r="AA55" s="62" t="str">
        <f t="shared" si="1"/>
        <v>262726 - 1.4.D D. Operation and Maintenance Data:</v>
      </c>
      <c r="AB55" s="62" t="str">
        <f t="shared" si="2"/>
        <v xml:space="preserve"> </v>
      </c>
      <c r="AC55" s="62" t="str">
        <f t="shared" si="3"/>
        <v xml:space="preserve"> </v>
      </c>
      <c r="AD55" s="62" t="str">
        <f t="shared" si="4"/>
        <v xml:space="preserve"> </v>
      </c>
      <c r="AE55" s="62" t="str">
        <f t="shared" si="5"/>
        <v xml:space="preserve"> </v>
      </c>
      <c r="AF55" s="62" t="str">
        <f t="shared" si="6"/>
        <v xml:space="preserve"> </v>
      </c>
      <c r="AG55" s="62" t="str">
        <f t="shared" si="7"/>
        <v xml:space="preserve"> </v>
      </c>
    </row>
    <row r="56" spans="1:33" x14ac:dyDescent="0.35">
      <c r="A56" s="189">
        <v>262816</v>
      </c>
      <c r="B56" s="190" t="s">
        <v>1095</v>
      </c>
      <c r="C56" s="196" t="d">
        <v>2024-04-15</v>
      </c>
      <c r="D56" s="192" t="s">
        <v>926</v>
      </c>
      <c r="E56" s="194" t="s">
        <v>744</v>
      </c>
      <c r="F56" s="192" t="s">
        <v>927</v>
      </c>
      <c r="G56" s="194" t="s">
        <v>402</v>
      </c>
      <c r="H56" s="192" t="s">
        <v>928</v>
      </c>
      <c r="I56" s="194" t="s">
        <v>714</v>
      </c>
      <c r="J56" s="192" t="s">
        <v>929</v>
      </c>
      <c r="K56" s="194" t="s">
        <v>930</v>
      </c>
      <c r="L56" s="194"/>
      <c r="M56" s="194"/>
      <c r="N56" s="194"/>
      <c r="O56" s="194"/>
      <c r="P56" s="194"/>
      <c r="Q56" s="194"/>
      <c r="R56" s="194"/>
      <c r="S56" s="194"/>
      <c r="T56" s="194"/>
      <c r="U56" s="194"/>
      <c r="V56" s="194"/>
      <c r="W56" s="195"/>
      <c r="X56" s="62" t="str">
        <f t="shared" si="9"/>
        <v>262816 - 1.4.A A. Product Data:</v>
      </c>
      <c r="Y56" s="62" t="str">
        <f t="shared" si="8"/>
        <v>262816 - 1.4.B B. Shop Drawings</v>
      </c>
      <c r="Z56" s="62" t="str">
        <f t="shared" si="0"/>
        <v>262816 - 1.4.C C. Field quality-control test reports</v>
      </c>
      <c r="AA56" s="62" t="str">
        <f t="shared" si="1"/>
        <v>262816 - 1.4.D D. Manufacturer's field service report</v>
      </c>
      <c r="AB56" s="62" t="str">
        <f t="shared" si="2"/>
        <v xml:space="preserve"> </v>
      </c>
      <c r="AC56" s="62" t="str">
        <f t="shared" si="3"/>
        <v xml:space="preserve"> </v>
      </c>
      <c r="AD56" s="62" t="str">
        <f t="shared" si="4"/>
        <v xml:space="preserve"> </v>
      </c>
      <c r="AE56" s="62" t="str">
        <f t="shared" si="5"/>
        <v xml:space="preserve"> </v>
      </c>
      <c r="AF56" s="62" t="str">
        <f t="shared" si="6"/>
        <v xml:space="preserve"> </v>
      </c>
      <c r="AG56" s="62" t="str">
        <f t="shared" si="7"/>
        <v xml:space="preserve"> </v>
      </c>
    </row>
    <row r="57" spans="1:33" x14ac:dyDescent="0.35">
      <c r="A57" s="189">
        <v>262913</v>
      </c>
      <c r="B57" s="190" t="s">
        <v>1096</v>
      </c>
      <c r="C57" s="196" t="d">
        <v>2024-04-15</v>
      </c>
      <c r="D57" s="192" t="s">
        <v>931</v>
      </c>
      <c r="E57" s="194" t="s">
        <v>744</v>
      </c>
      <c r="F57" s="192" t="s">
        <v>932</v>
      </c>
      <c r="G57" s="193" t="s">
        <v>402</v>
      </c>
      <c r="H57" s="192" t="s">
        <v>933</v>
      </c>
      <c r="I57" s="194" t="s">
        <v>818</v>
      </c>
      <c r="J57" s="192" t="s">
        <v>934</v>
      </c>
      <c r="K57" s="193" t="s">
        <v>767</v>
      </c>
      <c r="L57" s="192" t="s">
        <v>935</v>
      </c>
      <c r="M57" s="194" t="s">
        <v>826</v>
      </c>
      <c r="N57" s="192" t="s">
        <v>936</v>
      </c>
      <c r="O57" s="194" t="s">
        <v>937</v>
      </c>
      <c r="P57" s="192" t="s">
        <v>938</v>
      </c>
      <c r="Q57" s="194" t="s">
        <v>939</v>
      </c>
      <c r="R57" s="194"/>
      <c r="S57" s="194"/>
      <c r="T57" s="194"/>
      <c r="U57" s="194"/>
      <c r="V57" s="194"/>
      <c r="W57" s="195"/>
      <c r="X57" s="62" t="str">
        <f t="shared" si="9"/>
        <v>262913 - 1.3.A A. Product Data:</v>
      </c>
      <c r="Y57" s="62" t="str">
        <f t="shared" si="8"/>
        <v>262913 - 1.3.B B. Shop Drawings</v>
      </c>
      <c r="Z57" s="62" t="str">
        <f t="shared" si="0"/>
        <v>262913 - 1.3.C C. Coordination Drawings</v>
      </c>
      <c r="AA57" s="62" t="str">
        <f t="shared" si="1"/>
        <v>262913 - 1.3.D D. Field quality-control test reports</v>
      </c>
      <c r="AB57" s="62" t="str">
        <f t="shared" si="2"/>
        <v>262913 - 1.3.E E. Operation and Maintenance Data</v>
      </c>
      <c r="AC57" s="62" t="str">
        <f t="shared" si="3"/>
        <v>262913 - 1.3.F F. Load-Current and Overload-Relay Heater List</v>
      </c>
      <c r="AD57" s="62" t="str">
        <f t="shared" si="4"/>
        <v>262913 - 1.3.G G. Load-Current and List of Settings of Adjustable Overload Relays</v>
      </c>
      <c r="AE57" s="62" t="str">
        <f t="shared" si="5"/>
        <v xml:space="preserve"> </v>
      </c>
      <c r="AF57" s="62" t="str">
        <f t="shared" si="6"/>
        <v xml:space="preserve"> </v>
      </c>
      <c r="AG57" s="62" t="str">
        <f t="shared" si="7"/>
        <v xml:space="preserve"> </v>
      </c>
    </row>
    <row r="58" spans="1:33" x14ac:dyDescent="0.35">
      <c r="A58" s="189">
        <v>265100</v>
      </c>
      <c r="B58" s="190" t="s">
        <v>1097</v>
      </c>
      <c r="C58" s="196" t="d">
        <v>2024-04-15</v>
      </c>
      <c r="D58" s="192" t="s">
        <v>940</v>
      </c>
      <c r="E58" s="194" t="s">
        <v>744</v>
      </c>
      <c r="F58" s="192" t="s">
        <v>941</v>
      </c>
      <c r="G58" s="193" t="s">
        <v>942</v>
      </c>
      <c r="H58" s="192" t="s">
        <v>943</v>
      </c>
      <c r="I58" s="194" t="s">
        <v>719</v>
      </c>
      <c r="J58" s="192" t="s">
        <v>944</v>
      </c>
      <c r="K58" s="194" t="s">
        <v>945</v>
      </c>
      <c r="L58" s="194"/>
      <c r="M58" s="194"/>
      <c r="N58" s="194"/>
      <c r="O58" s="194"/>
      <c r="P58" s="194"/>
      <c r="Q58" s="194"/>
      <c r="R58" s="194"/>
      <c r="S58" s="194"/>
      <c r="T58" s="194"/>
      <c r="U58" s="194"/>
      <c r="V58" s="194"/>
      <c r="W58" s="195"/>
      <c r="X58" s="62" t="str">
        <f t="shared" si="9"/>
        <v>265100 - 1.4.A A. Product Data:</v>
      </c>
      <c r="Y58" s="62" t="str">
        <f t="shared" si="8"/>
        <v>265100 - 1.4.B B. Field quality-control test reports.</v>
      </c>
      <c r="Z58" s="62" t="str">
        <f t="shared" si="0"/>
        <v>265100 - 1.4.C C. Operation and Maintenance Data</v>
      </c>
      <c r="AA58" s="62" t="str">
        <f t="shared" si="1"/>
        <v>265100 - 1.4.D D. Warranties</v>
      </c>
      <c r="AB58" s="62" t="str">
        <f t="shared" si="2"/>
        <v xml:space="preserve"> </v>
      </c>
      <c r="AC58" s="62" t="str">
        <f t="shared" si="3"/>
        <v xml:space="preserve"> </v>
      </c>
      <c r="AD58" s="62" t="str">
        <f t="shared" si="4"/>
        <v xml:space="preserve"> </v>
      </c>
      <c r="AE58" s="62" t="str">
        <f t="shared" si="5"/>
        <v xml:space="preserve"> </v>
      </c>
      <c r="AF58" s="62" t="str">
        <f t="shared" si="6"/>
        <v xml:space="preserve"> </v>
      </c>
      <c r="AG58" s="62" t="str">
        <f t="shared" si="7"/>
        <v xml:space="preserve"> </v>
      </c>
    </row>
    <row r="59" spans="1:33" x14ac:dyDescent="0.35">
      <c r="A59" s="189">
        <v>265561</v>
      </c>
      <c r="B59" s="190" t="s">
        <v>1098</v>
      </c>
      <c r="C59" s="196" t="d">
        <v>2024-04-15</v>
      </c>
      <c r="D59" s="192" t="s">
        <v>946</v>
      </c>
      <c r="E59" s="193" t="s">
        <v>947</v>
      </c>
      <c r="F59" s="192" t="s">
        <v>948</v>
      </c>
      <c r="G59" s="194" t="s">
        <v>532</v>
      </c>
      <c r="H59" s="192" t="s">
        <v>949</v>
      </c>
      <c r="I59" s="193" t="s">
        <v>950</v>
      </c>
      <c r="J59" s="194"/>
      <c r="K59" s="194"/>
      <c r="L59" s="194"/>
      <c r="M59" s="194"/>
      <c r="N59" s="194"/>
      <c r="O59" s="194"/>
      <c r="P59" s="194"/>
      <c r="Q59" s="194"/>
      <c r="R59" s="194"/>
      <c r="S59" s="194"/>
      <c r="T59" s="194"/>
      <c r="U59" s="194"/>
      <c r="V59" s="194"/>
      <c r="W59" s="195"/>
      <c r="X59" s="62" t="str">
        <f t="shared" si="9"/>
        <v>652261 - 1.6 If required by the Architect or Engineer Samples</v>
      </c>
      <c r="Y59" s="62" t="str">
        <f t="shared" si="8"/>
        <v>652261 - 1.7 Shop Drawings</v>
      </c>
      <c r="Z59" s="62" t="str">
        <f t="shared" si="0"/>
        <v>652261 - 1.8 Warranties</v>
      </c>
      <c r="AA59" s="62" t="str">
        <f t="shared" si="1"/>
        <v xml:space="preserve"> </v>
      </c>
      <c r="AB59" s="62" t="str">
        <f t="shared" si="2"/>
        <v xml:space="preserve"> </v>
      </c>
      <c r="AC59" s="62" t="str">
        <f t="shared" si="3"/>
        <v xml:space="preserve"> </v>
      </c>
      <c r="AD59" s="62" t="str">
        <f t="shared" si="4"/>
        <v xml:space="preserve"> </v>
      </c>
      <c r="AE59" s="62" t="str">
        <f t="shared" si="5"/>
        <v xml:space="preserve"> </v>
      </c>
      <c r="AF59" s="62" t="str">
        <f t="shared" si="6"/>
        <v xml:space="preserve"> </v>
      </c>
      <c r="AG59" s="62" t="str">
        <f t="shared" si="7"/>
        <v xml:space="preserve"> </v>
      </c>
    </row>
    <row r="60" spans="1:33" x14ac:dyDescent="0.35">
      <c r="A60" s="189">
        <v>265600</v>
      </c>
      <c r="B60" s="190" t="s">
        <v>1099</v>
      </c>
      <c r="C60" s="196" t="d">
        <v>2024-04-15</v>
      </c>
      <c r="D60" s="192" t="s">
        <v>951</v>
      </c>
      <c r="E60" s="194" t="s">
        <v>744</v>
      </c>
      <c r="F60" s="192" t="s">
        <v>952</v>
      </c>
      <c r="G60" s="193" t="s">
        <v>402</v>
      </c>
      <c r="H60" s="192" t="s">
        <v>953</v>
      </c>
      <c r="I60" s="194" t="s">
        <v>719</v>
      </c>
      <c r="J60" s="192" t="s">
        <v>954</v>
      </c>
      <c r="K60" s="194" t="s">
        <v>748</v>
      </c>
      <c r="L60" s="194"/>
      <c r="M60" s="194"/>
      <c r="N60" s="194"/>
      <c r="O60" s="194"/>
      <c r="P60" s="194"/>
      <c r="Q60" s="194"/>
      <c r="R60" s="194"/>
      <c r="S60" s="194"/>
      <c r="T60" s="194"/>
      <c r="U60" s="194"/>
      <c r="V60" s="194"/>
      <c r="W60" s="195"/>
      <c r="X60" s="62" t="str">
        <f t="shared" si="9"/>
        <v>265600 - 1.4.A A. Product Data:</v>
      </c>
      <c r="Y60" s="62" t="str">
        <f t="shared" si="8"/>
        <v>265600 - 1.4.B B. Shop Drawings</v>
      </c>
      <c r="Z60" s="62" t="str">
        <f t="shared" si="0"/>
        <v>265600 - 1.4.C C. Operation and Maintenance Data</v>
      </c>
      <c r="AA60" s="62" t="str">
        <f t="shared" si="1"/>
        <v>265600 - 1.4.D D. Warranty</v>
      </c>
      <c r="AB60" s="62" t="str">
        <f t="shared" si="2"/>
        <v xml:space="preserve"> </v>
      </c>
      <c r="AC60" s="62" t="str">
        <f t="shared" si="3"/>
        <v xml:space="preserve"> </v>
      </c>
      <c r="AD60" s="62" t="str">
        <f t="shared" si="4"/>
        <v xml:space="preserve"> </v>
      </c>
      <c r="AE60" s="62" t="str">
        <f t="shared" si="5"/>
        <v xml:space="preserve"> </v>
      </c>
      <c r="AF60" s="62" t="str">
        <f t="shared" si="6"/>
        <v xml:space="preserve"> </v>
      </c>
      <c r="AG60" s="62" t="str">
        <f t="shared" si="7"/>
        <v xml:space="preserve"> </v>
      </c>
    </row>
    <row r="61" spans="1:33" x14ac:dyDescent="0.35">
      <c r="A61" s="189">
        <v>283111</v>
      </c>
      <c r="B61" s="190" t="s">
        <v>229</v>
      </c>
      <c r="C61" s="196" t="d">
        <v>2024-04-15</v>
      </c>
      <c r="D61" s="192" t="s">
        <v>961</v>
      </c>
      <c r="E61" s="194" t="s">
        <v>344</v>
      </c>
      <c r="F61" s="192" t="s">
        <v>962</v>
      </c>
      <c r="G61" s="194" t="s">
        <v>346</v>
      </c>
      <c r="H61" s="192" t="s">
        <v>963</v>
      </c>
      <c r="I61" s="194" t="s">
        <v>964</v>
      </c>
      <c r="J61" s="192" t="s">
        <v>965</v>
      </c>
      <c r="K61" s="194" t="s">
        <v>966</v>
      </c>
      <c r="L61" s="192" t="s">
        <v>967</v>
      </c>
      <c r="M61" s="194" t="s">
        <v>740</v>
      </c>
      <c r="N61" s="192" t="s">
        <v>968</v>
      </c>
      <c r="O61" s="194" t="s">
        <v>791</v>
      </c>
      <c r="P61" s="194"/>
      <c r="Q61" s="194"/>
      <c r="R61" s="194"/>
      <c r="S61" s="194"/>
      <c r="T61" s="194"/>
      <c r="U61" s="194"/>
      <c r="V61" s="194"/>
      <c r="W61" s="195"/>
      <c r="X61" s="62" t="str">
        <f t="shared" si="9"/>
        <v>283111 - 1.5.B B. Product Data</v>
      </c>
      <c r="Y61" s="62" t="str">
        <f t="shared" si="8"/>
        <v>283111 - 1.5.C C. Shop Drawings</v>
      </c>
      <c r="Z61" s="62" t="str">
        <f t="shared" si="0"/>
        <v>283111 - 1.5.D D. Qualification Data:</v>
      </c>
      <c r="AA61" s="62" t="str">
        <f t="shared" si="1"/>
        <v>283111 - 1.5.E E. Field quality-control reports</v>
      </c>
      <c r="AB61" s="62" t="str">
        <f t="shared" si="2"/>
        <v>283111 - 1.5.F F. Operation and Maintenance Data</v>
      </c>
      <c r="AC61" s="62" t="str">
        <f t="shared" si="3"/>
        <v>283111 - 1.5.G G. Software and Firmware Operational Documentation</v>
      </c>
      <c r="AD61" s="62" t="str">
        <f t="shared" si="4"/>
        <v xml:space="preserve"> </v>
      </c>
      <c r="AE61" s="62" t="str">
        <f t="shared" si="5"/>
        <v xml:space="preserve"> </v>
      </c>
      <c r="AF61" s="62" t="str">
        <f t="shared" si="6"/>
        <v xml:space="preserve"> </v>
      </c>
      <c r="AG61" s="62" t="str">
        <f t="shared" si="7"/>
        <v xml:space="preserve"> </v>
      </c>
    </row>
    <row r="62" spans="1:33" x14ac:dyDescent="0.35">
      <c r="A62" s="189">
        <v>72400</v>
      </c>
      <c r="B62" s="190" t="s">
        <v>1019</v>
      </c>
      <c r="C62" s="196" t="d">
        <v>2024-05-01</v>
      </c>
      <c r="D62" s="192" t="s">
        <v>343</v>
      </c>
      <c r="E62" s="194" t="s">
        <v>344</v>
      </c>
      <c r="F62" s="192" t="s">
        <v>345</v>
      </c>
      <c r="G62" s="194" t="s">
        <v>346</v>
      </c>
      <c r="H62" s="192" t="s">
        <v>347</v>
      </c>
      <c r="I62" s="194" t="s">
        <v>348</v>
      </c>
      <c r="J62" s="194"/>
      <c r="K62" s="194"/>
      <c r="L62" s="194"/>
      <c r="M62" s="194"/>
      <c r="N62" s="194"/>
      <c r="O62" s="194"/>
      <c r="P62" s="194"/>
      <c r="Q62" s="194"/>
      <c r="R62" s="194"/>
      <c r="S62" s="194"/>
      <c r="T62" s="194"/>
      <c r="U62" s="194"/>
      <c r="V62" s="194"/>
      <c r="W62" s="195"/>
      <c r="X62" s="62" t="str">
        <f t="shared" si="9"/>
        <v>72400 - 1.4.B B. Product Data</v>
      </c>
      <c r="Y62" s="62" t="str">
        <f t="shared" si="8"/>
        <v>72400 -1.4.C C. Shop Drawings</v>
      </c>
      <c r="Z62" s="62" t="str">
        <f t="shared" si="0"/>
        <v>72400 - 1.4.D D. Sample</v>
      </c>
      <c r="AA62" s="62" t="str">
        <f t="shared" si="1"/>
        <v xml:space="preserve"> </v>
      </c>
      <c r="AB62" s="62" t="str">
        <f t="shared" si="2"/>
        <v xml:space="preserve"> </v>
      </c>
      <c r="AC62" s="62" t="str">
        <f t="shared" si="3"/>
        <v xml:space="preserve"> </v>
      </c>
      <c r="AD62" s="62" t="str">
        <f t="shared" si="4"/>
        <v xml:space="preserve"> </v>
      </c>
      <c r="AE62" s="62" t="str">
        <f t="shared" si="5"/>
        <v xml:space="preserve"> </v>
      </c>
      <c r="AF62" s="62" t="str">
        <f t="shared" si="6"/>
        <v xml:space="preserve"> </v>
      </c>
      <c r="AG62" s="62" t="str">
        <f t="shared" si="7"/>
        <v xml:space="preserve"> </v>
      </c>
    </row>
    <row r="63" spans="1:33" x14ac:dyDescent="0.35">
      <c r="A63" s="189">
        <v>104116</v>
      </c>
      <c r="B63" s="190" t="s">
        <v>211</v>
      </c>
      <c r="C63" s="196" t="d">
        <v>2024-05-01</v>
      </c>
      <c r="D63" s="192" t="s">
        <v>575</v>
      </c>
      <c r="E63" s="194" t="s">
        <v>278</v>
      </c>
      <c r="F63" s="192" t="s">
        <v>576</v>
      </c>
      <c r="G63" s="194" t="s">
        <v>280</v>
      </c>
      <c r="H63" s="194"/>
      <c r="I63" s="194"/>
      <c r="J63" s="194"/>
      <c r="K63" s="194"/>
      <c r="L63" s="194"/>
      <c r="M63" s="194"/>
      <c r="N63" s="194"/>
      <c r="O63" s="194"/>
      <c r="P63" s="194"/>
      <c r="Q63" s="194"/>
      <c r="R63" s="194"/>
      <c r="S63" s="194"/>
      <c r="T63" s="194"/>
      <c r="U63" s="194"/>
      <c r="V63" s="194"/>
      <c r="W63" s="195"/>
      <c r="X63" s="62" t="str">
        <f t="shared" si="9"/>
        <v>104116 - 1.3.A.1 1. Manufacturer's Data</v>
      </c>
      <c r="Y63" s="62" t="str">
        <f t="shared" si="8"/>
        <v>104116 - 1.3.A.2 2. Shop Drawings</v>
      </c>
      <c r="Z63" s="62" t="str">
        <f t="shared" si="0"/>
        <v xml:space="preserve"> </v>
      </c>
      <c r="AA63" s="62" t="str">
        <f t="shared" si="1"/>
        <v xml:space="preserve"> </v>
      </c>
      <c r="AB63" s="62" t="str">
        <f t="shared" si="2"/>
        <v xml:space="preserve"> </v>
      </c>
      <c r="AC63" s="62" t="str">
        <f t="shared" si="3"/>
        <v xml:space="preserve"> </v>
      </c>
      <c r="AD63" s="62" t="str">
        <f t="shared" si="4"/>
        <v xml:space="preserve"> </v>
      </c>
      <c r="AE63" s="62" t="str">
        <f t="shared" si="5"/>
        <v xml:space="preserve"> </v>
      </c>
      <c r="AF63" s="62" t="str">
        <f t="shared" si="6"/>
        <v xml:space="preserve"> </v>
      </c>
      <c r="AG63" s="62" t="str">
        <f t="shared" si="7"/>
        <v xml:space="preserve"> </v>
      </c>
    </row>
    <row r="64" spans="1:33" x14ac:dyDescent="0.35">
      <c r="A64" s="189">
        <v>329000</v>
      </c>
      <c r="B64" s="190" t="s">
        <v>1103</v>
      </c>
      <c r="C64" s="196" t="d">
        <v>2024-05-01</v>
      </c>
      <c r="D64" s="193" t="s">
        <v>989</v>
      </c>
      <c r="E64" s="193" t="s">
        <v>990</v>
      </c>
      <c r="F64" s="193" t="s">
        <v>991</v>
      </c>
      <c r="G64" s="193" t="s">
        <v>992</v>
      </c>
      <c r="H64" s="193" t="s">
        <v>993</v>
      </c>
      <c r="I64" s="193" t="s">
        <v>994</v>
      </c>
      <c r="J64" s="193" t="s">
        <v>995</v>
      </c>
      <c r="K64" s="193" t="s">
        <v>996</v>
      </c>
      <c r="L64" s="193" t="s">
        <v>997</v>
      </c>
      <c r="M64" s="193" t="s">
        <v>998</v>
      </c>
      <c r="N64" s="194"/>
      <c r="O64" s="194"/>
      <c r="P64" s="194"/>
      <c r="Q64" s="194"/>
      <c r="R64" s="194"/>
      <c r="S64" s="194"/>
      <c r="T64" s="194"/>
      <c r="U64" s="194"/>
      <c r="V64" s="194"/>
      <c r="W64" s="195"/>
      <c r="X64" s="62" t="str">
        <f t="shared" si="9"/>
        <v>329000 - 1.4.A.1 1. Product certificates</v>
      </c>
      <c r="Y64" s="62" t="str">
        <f t="shared" si="8"/>
        <v>329000 - 1.4.A.2 2. Certification of grass seed</v>
      </c>
      <c r="Z64" s="62" t="str">
        <f t="shared" si="0"/>
        <v>329000 - 1.4.A.3 3. Qualification data</v>
      </c>
      <c r="AA64" s="62" t="str">
        <f t="shared" si="1"/>
        <v>329000 - 1.4.A.4 4. Material test reports</v>
      </c>
      <c r="AB64" s="62" t="str">
        <f t="shared" si="2"/>
        <v>329000 - 1.4.A.5 5. Planting schedule</v>
      </c>
      <c r="AC64" s="62" t="str">
        <f t="shared" si="3"/>
        <v xml:space="preserve"> </v>
      </c>
      <c r="AD64" s="62" t="str">
        <f t="shared" si="4"/>
        <v xml:space="preserve"> </v>
      </c>
      <c r="AE64" s="62" t="str">
        <f t="shared" si="5"/>
        <v xml:space="preserve"> </v>
      </c>
      <c r="AF64" s="62" t="str">
        <f t="shared" si="6"/>
        <v xml:space="preserve"> </v>
      </c>
      <c r="AG64" s="62" t="str">
        <f t="shared" si="7"/>
        <v xml:space="preserve"> </v>
      </c>
    </row>
    <row r="65" spans="1:33" x14ac:dyDescent="0.35">
      <c r="A65" s="189">
        <v>75423</v>
      </c>
      <c r="B65" s="190" t="s">
        <v>1020</v>
      </c>
      <c r="C65" s="196" t="d">
        <v>2024-05-15</v>
      </c>
      <c r="D65" s="192" t="s">
        <v>349</v>
      </c>
      <c r="E65" s="194" t="s">
        <v>339</v>
      </c>
      <c r="F65" s="192" t="s">
        <v>350</v>
      </c>
      <c r="G65" s="194" t="s">
        <v>351</v>
      </c>
      <c r="H65" s="192" t="s">
        <v>352</v>
      </c>
      <c r="I65" s="194" t="s">
        <v>353</v>
      </c>
      <c r="J65" s="194"/>
      <c r="K65" s="194"/>
      <c r="L65" s="194"/>
      <c r="M65" s="194"/>
      <c r="N65" s="194"/>
      <c r="O65" s="194"/>
      <c r="P65" s="194"/>
      <c r="Q65" s="194"/>
      <c r="R65" s="194"/>
      <c r="S65" s="194"/>
      <c r="T65" s="194"/>
      <c r="U65" s="194"/>
      <c r="V65" s="194"/>
      <c r="W65" s="195"/>
      <c r="X65" s="62" t="str">
        <f t="shared" si="9"/>
        <v>75423 - 1.5.B.1 1. Submit shop drawings and product data</v>
      </c>
      <c r="Y65" s="62" t="str">
        <f t="shared" si="8"/>
        <v>75423 - 1.5.B.2 2. Installer certificate</v>
      </c>
      <c r="Z65" s="62" t="str">
        <f t="shared" si="0"/>
        <v>75423 - 1.5.C.1 1. Provide warranty certificates</v>
      </c>
      <c r="AA65" s="62" t="str">
        <f t="shared" si="1"/>
        <v xml:space="preserve"> </v>
      </c>
      <c r="AB65" s="62" t="str">
        <f t="shared" si="2"/>
        <v xml:space="preserve"> </v>
      </c>
      <c r="AC65" s="62" t="str">
        <f t="shared" si="3"/>
        <v xml:space="preserve"> </v>
      </c>
      <c r="AD65" s="62" t="str">
        <f t="shared" si="4"/>
        <v xml:space="preserve"> </v>
      </c>
      <c r="AE65" s="62" t="str">
        <f t="shared" si="5"/>
        <v xml:space="preserve"> </v>
      </c>
      <c r="AF65" s="62" t="str">
        <f t="shared" si="6"/>
        <v xml:space="preserve"> </v>
      </c>
      <c r="AG65" s="62" t="str">
        <f t="shared" si="7"/>
        <v xml:space="preserve"> </v>
      </c>
    </row>
    <row r="66" spans="1:33" x14ac:dyDescent="0.35">
      <c r="A66" s="189">
        <v>76200</v>
      </c>
      <c r="B66" s="190" t="s">
        <v>1021</v>
      </c>
      <c r="C66" s="196" t="d">
        <v>2024-05-15</v>
      </c>
      <c r="D66" s="192" t="s">
        <v>354</v>
      </c>
      <c r="E66" s="194" t="s">
        <v>339</v>
      </c>
      <c r="F66" s="192" t="s">
        <v>355</v>
      </c>
      <c r="G66" s="194" t="s">
        <v>356</v>
      </c>
      <c r="H66" s="194"/>
      <c r="I66" s="194"/>
      <c r="J66" s="194"/>
      <c r="K66" s="194"/>
      <c r="L66" s="194"/>
      <c r="M66" s="194"/>
      <c r="N66" s="194"/>
      <c r="O66" s="194"/>
      <c r="P66" s="194"/>
      <c r="Q66" s="194"/>
      <c r="R66" s="194"/>
      <c r="S66" s="194"/>
      <c r="T66" s="194"/>
      <c r="U66" s="194"/>
      <c r="V66" s="194"/>
      <c r="W66" s="195"/>
      <c r="X66" s="62" t="str">
        <f t="shared" si="9"/>
        <v>76200 -1.5.A.1 1. Submit shop drawings and product data</v>
      </c>
      <c r="Y66" s="62" t="str">
        <f t="shared" si="8"/>
        <v>76200 - 1.5.A.2 2. Qualification data for firms and persons specified</v>
      </c>
      <c r="Z66" s="62" t="str">
        <f t="shared" si="0"/>
        <v xml:space="preserve"> </v>
      </c>
      <c r="AA66" s="62" t="str">
        <f t="shared" si="1"/>
        <v xml:space="preserve"> </v>
      </c>
      <c r="AB66" s="62" t="str">
        <f t="shared" si="2"/>
        <v xml:space="preserve"> </v>
      </c>
      <c r="AC66" s="62" t="str">
        <f t="shared" si="3"/>
        <v xml:space="preserve"> </v>
      </c>
      <c r="AD66" s="62" t="str">
        <f t="shared" si="4"/>
        <v xml:space="preserve"> </v>
      </c>
      <c r="AE66" s="62" t="str">
        <f t="shared" si="5"/>
        <v xml:space="preserve"> </v>
      </c>
      <c r="AF66" s="62" t="str">
        <f t="shared" si="6"/>
        <v xml:space="preserve"> </v>
      </c>
      <c r="AG66" s="62" t="str">
        <f t="shared" si="7"/>
        <v xml:space="preserve"> </v>
      </c>
    </row>
    <row r="67" spans="1:33" x14ac:dyDescent="0.35">
      <c r="A67" s="189">
        <v>77000</v>
      </c>
      <c r="B67" s="190" t="s">
        <v>1022</v>
      </c>
      <c r="C67" s="196" t="d">
        <v>2024-05-15</v>
      </c>
      <c r="D67" s="192" t="s">
        <v>357</v>
      </c>
      <c r="E67" s="194" t="s">
        <v>358</v>
      </c>
      <c r="F67" s="194"/>
      <c r="G67" s="194"/>
      <c r="H67" s="194"/>
      <c r="I67" s="194"/>
      <c r="J67" s="194"/>
      <c r="K67" s="194"/>
      <c r="L67" s="194"/>
      <c r="M67" s="194"/>
      <c r="N67" s="194"/>
      <c r="O67" s="194"/>
      <c r="P67" s="194"/>
      <c r="Q67" s="194"/>
      <c r="R67" s="194"/>
      <c r="S67" s="194"/>
      <c r="T67" s="194"/>
      <c r="U67" s="194"/>
      <c r="V67" s="194"/>
      <c r="W67" s="195"/>
      <c r="X67" s="62" t="str">
        <f t="shared" si="9"/>
        <v>77000 - 1.4.A.1 1. Submit shop drawings, manufacturer's installation instructions, and product data.</v>
      </c>
      <c r="Y67" s="62" t="str">
        <f t="shared" si="8"/>
        <v xml:space="preserve"> </v>
      </c>
      <c r="Z67" s="62" t="str">
        <f t="shared" si="0"/>
        <v xml:space="preserve"> </v>
      </c>
      <c r="AA67" s="62" t="str">
        <f t="shared" si="1"/>
        <v xml:space="preserve"> </v>
      </c>
      <c r="AB67" s="62" t="str">
        <f t="shared" si="2"/>
        <v xml:space="preserve"> </v>
      </c>
      <c r="AC67" s="62" t="str">
        <f t="shared" si="3"/>
        <v xml:space="preserve"> </v>
      </c>
      <c r="AD67" s="62" t="str">
        <f t="shared" si="4"/>
        <v xml:space="preserve"> </v>
      </c>
      <c r="AE67" s="62" t="str">
        <f t="shared" si="5"/>
        <v xml:space="preserve"> </v>
      </c>
      <c r="AF67" s="62" t="str">
        <f t="shared" si="6"/>
        <v xml:space="preserve"> </v>
      </c>
      <c r="AG67" s="62" t="str">
        <f t="shared" si="7"/>
        <v xml:space="preserve"> </v>
      </c>
    </row>
    <row r="68" spans="1:33" x14ac:dyDescent="0.35">
      <c r="A68" s="189">
        <v>230500</v>
      </c>
      <c r="B68" s="190" t="s">
        <v>1065</v>
      </c>
      <c r="C68" s="196" t="d">
        <v>2024-05-15</v>
      </c>
      <c r="D68" s="192" t="s">
        <v>749</v>
      </c>
      <c r="E68" s="194" t="s">
        <v>744</v>
      </c>
      <c r="F68" s="192" t="s">
        <v>750</v>
      </c>
      <c r="G68" s="194" t="s">
        <v>751</v>
      </c>
      <c r="H68" s="194"/>
      <c r="I68" s="194"/>
      <c r="J68" s="194"/>
      <c r="K68" s="194"/>
      <c r="L68" s="194"/>
      <c r="M68" s="194"/>
      <c r="N68" s="194"/>
      <c r="O68" s="194"/>
      <c r="P68" s="194"/>
      <c r="Q68" s="194"/>
      <c r="R68" s="194"/>
      <c r="S68" s="194"/>
      <c r="T68" s="194"/>
      <c r="U68" s="194"/>
      <c r="V68" s="194"/>
      <c r="W68" s="195"/>
      <c r="X68" s="62" t="str">
        <f t="shared" si="9"/>
        <v>230500 - 1.4.A A. Product Data:</v>
      </c>
      <c r="Y68" s="62" t="str">
        <f t="shared" si="8"/>
        <v>230500 - 1.4.B B. Welding certificates</v>
      </c>
      <c r="Z68" s="62" t="str">
        <f t="shared" ref="Z68:Z131" si="10">H68&amp;" "&amp;I68</f>
        <v xml:space="preserve"> </v>
      </c>
      <c r="AA68" s="62" t="str">
        <f t="shared" ref="AA68:AA131" si="11">J68&amp;" "&amp;K68</f>
        <v xml:space="preserve"> </v>
      </c>
      <c r="AB68" s="62" t="str">
        <f t="shared" ref="AB68:AB131" si="12">L68&amp;" "&amp;M68</f>
        <v xml:space="preserve"> </v>
      </c>
      <c r="AC68" s="62" t="str">
        <f t="shared" ref="AC68:AC131" si="13">N68&amp;" "&amp;O68</f>
        <v xml:space="preserve"> </v>
      </c>
      <c r="AD68" s="62" t="str">
        <f t="shared" ref="AD68:AD131" si="14">P68&amp;" "&amp;Q68</f>
        <v xml:space="preserve"> </v>
      </c>
      <c r="AE68" s="62" t="str">
        <f t="shared" ref="AE68:AE131" si="15">R68&amp;" "&amp;S68</f>
        <v xml:space="preserve"> </v>
      </c>
      <c r="AF68" s="62" t="str">
        <f t="shared" ref="AF68:AF131" si="16">T68&amp;" "&amp;U68</f>
        <v xml:space="preserve"> </v>
      </c>
      <c r="AG68" s="62" t="str">
        <f t="shared" ref="AG68:AG131" si="17">V68&amp;" "&amp;W68</f>
        <v xml:space="preserve"> </v>
      </c>
    </row>
    <row r="69" spans="1:33" x14ac:dyDescent="0.35">
      <c r="A69" s="189">
        <v>230519</v>
      </c>
      <c r="B69" s="190" t="s">
        <v>1066</v>
      </c>
      <c r="C69" s="196" t="d">
        <v>2024-05-15</v>
      </c>
      <c r="D69" s="192" t="s">
        <v>752</v>
      </c>
      <c r="E69" s="194" t="s">
        <v>400</v>
      </c>
      <c r="F69" s="192" t="s">
        <v>753</v>
      </c>
      <c r="G69" s="194" t="s">
        <v>728</v>
      </c>
      <c r="H69" s="192" t="s">
        <v>754</v>
      </c>
      <c r="I69" s="194" t="s">
        <v>755</v>
      </c>
      <c r="J69" s="194"/>
      <c r="K69" s="194"/>
      <c r="L69" s="194"/>
      <c r="M69" s="194"/>
      <c r="N69" s="194"/>
      <c r="O69" s="194"/>
      <c r="P69" s="194"/>
      <c r="Q69" s="194"/>
      <c r="R69" s="194"/>
      <c r="S69" s="194"/>
      <c r="T69" s="194"/>
      <c r="U69" s="194"/>
      <c r="V69" s="194"/>
      <c r="W69" s="195"/>
      <c r="X69" s="62" t="str">
        <f t="shared" si="9"/>
        <v>230519 -1.3.A A. Product Data</v>
      </c>
      <c r="Y69" s="62" t="str">
        <f t="shared" ref="Y69:Y132" si="18">F69&amp;" "&amp;G69</f>
        <v>230519 - 1.3.B B. Wiring Diagrams</v>
      </c>
      <c r="Z69" s="62" t="str">
        <f t="shared" si="10"/>
        <v>230519 -1.3.C C. Product Certificates</v>
      </c>
      <c r="AA69" s="62" t="str">
        <f t="shared" si="11"/>
        <v xml:space="preserve"> </v>
      </c>
      <c r="AB69" s="62" t="str">
        <f t="shared" si="12"/>
        <v xml:space="preserve"> </v>
      </c>
      <c r="AC69" s="62" t="str">
        <f t="shared" si="13"/>
        <v xml:space="preserve"> </v>
      </c>
      <c r="AD69" s="62" t="str">
        <f t="shared" si="14"/>
        <v xml:space="preserve"> </v>
      </c>
      <c r="AE69" s="62" t="str">
        <f t="shared" si="15"/>
        <v xml:space="preserve"> </v>
      </c>
      <c r="AF69" s="62" t="str">
        <f t="shared" si="16"/>
        <v xml:space="preserve"> </v>
      </c>
      <c r="AG69" s="62" t="str">
        <f t="shared" si="17"/>
        <v xml:space="preserve"> </v>
      </c>
    </row>
    <row r="70" spans="1:33" x14ac:dyDescent="0.35">
      <c r="A70" s="189">
        <v>230523</v>
      </c>
      <c r="B70" s="190" t="s">
        <v>1067</v>
      </c>
      <c r="C70" s="196" t="d">
        <v>2024-05-15</v>
      </c>
      <c r="D70" s="192" t="s">
        <v>756</v>
      </c>
      <c r="E70" s="194" t="s">
        <v>400</v>
      </c>
      <c r="F70" s="194"/>
      <c r="G70" s="194"/>
      <c r="H70" s="194"/>
      <c r="I70" s="194"/>
      <c r="J70" s="194"/>
      <c r="K70" s="194"/>
      <c r="L70" s="194"/>
      <c r="M70" s="194"/>
      <c r="N70" s="194"/>
      <c r="O70" s="194"/>
      <c r="P70" s="194"/>
      <c r="Q70" s="194"/>
      <c r="R70" s="194"/>
      <c r="S70" s="194"/>
      <c r="T70" s="194"/>
      <c r="U70" s="194"/>
      <c r="V70" s="194"/>
      <c r="W70" s="195"/>
      <c r="X70" s="62" t="str">
        <f t="shared" si="9"/>
        <v>230523 -1.4.A A. Product Data</v>
      </c>
      <c r="Y70" s="62" t="str">
        <f t="shared" si="18"/>
        <v xml:space="preserve"> </v>
      </c>
      <c r="Z70" s="62" t="str">
        <f t="shared" si="10"/>
        <v xml:space="preserve"> </v>
      </c>
      <c r="AA70" s="62" t="str">
        <f t="shared" si="11"/>
        <v xml:space="preserve"> </v>
      </c>
      <c r="AB70" s="62" t="str">
        <f t="shared" si="12"/>
        <v xml:space="preserve"> </v>
      </c>
      <c r="AC70" s="62" t="str">
        <f t="shared" si="13"/>
        <v xml:space="preserve"> </v>
      </c>
      <c r="AD70" s="62" t="str">
        <f t="shared" si="14"/>
        <v xml:space="preserve"> </v>
      </c>
      <c r="AE70" s="62" t="str">
        <f t="shared" si="15"/>
        <v xml:space="preserve"> </v>
      </c>
      <c r="AF70" s="62" t="str">
        <f t="shared" si="16"/>
        <v xml:space="preserve"> </v>
      </c>
      <c r="AG70" s="62" t="str">
        <f t="shared" si="17"/>
        <v xml:space="preserve"> </v>
      </c>
    </row>
    <row r="71" spans="1:33" x14ac:dyDescent="0.35">
      <c r="A71" s="189">
        <v>230529</v>
      </c>
      <c r="B71" s="190" t="s">
        <v>1068</v>
      </c>
      <c r="C71" s="196" t="d">
        <v>2024-05-15</v>
      </c>
      <c r="D71" s="192" t="s">
        <v>757</v>
      </c>
      <c r="E71" s="194" t="s">
        <v>400</v>
      </c>
      <c r="F71" s="192" t="s">
        <v>758</v>
      </c>
      <c r="G71" s="194" t="s">
        <v>402</v>
      </c>
      <c r="H71" s="192" t="s">
        <v>759</v>
      </c>
      <c r="I71" s="194" t="s">
        <v>760</v>
      </c>
      <c r="J71" s="194"/>
      <c r="K71" s="194"/>
      <c r="L71" s="194"/>
      <c r="M71" s="194"/>
      <c r="N71" s="194"/>
      <c r="O71" s="194"/>
      <c r="P71" s="194"/>
      <c r="Q71" s="194"/>
      <c r="R71" s="194"/>
      <c r="S71" s="194"/>
      <c r="T71" s="194"/>
      <c r="U71" s="194"/>
      <c r="V71" s="194"/>
      <c r="W71" s="195"/>
      <c r="X71" s="62" t="str">
        <f t="shared" ref="X71:X134" si="19">D71&amp;" "&amp;E71</f>
        <v>230529 - 1.5.A A. Product Data</v>
      </c>
      <c r="Y71" s="62" t="str">
        <f t="shared" si="18"/>
        <v>230529 - 1.5.B B. Shop Drawings</v>
      </c>
      <c r="Z71" s="62" t="str">
        <f t="shared" si="10"/>
        <v>2330529 - 1.5.C C. Welding certificates</v>
      </c>
      <c r="AA71" s="62" t="str">
        <f t="shared" si="11"/>
        <v xml:space="preserve"> </v>
      </c>
      <c r="AB71" s="62" t="str">
        <f t="shared" si="12"/>
        <v xml:space="preserve"> </v>
      </c>
      <c r="AC71" s="62" t="str">
        <f t="shared" si="13"/>
        <v xml:space="preserve"> </v>
      </c>
      <c r="AD71" s="62" t="str">
        <f t="shared" si="14"/>
        <v xml:space="preserve"> </v>
      </c>
      <c r="AE71" s="62" t="str">
        <f t="shared" si="15"/>
        <v xml:space="preserve"> </v>
      </c>
      <c r="AF71" s="62" t="str">
        <f t="shared" si="16"/>
        <v xml:space="preserve"> </v>
      </c>
      <c r="AG71" s="62" t="str">
        <f t="shared" si="17"/>
        <v xml:space="preserve"> </v>
      </c>
    </row>
    <row r="72" spans="1:33" x14ac:dyDescent="0.35">
      <c r="A72" s="189">
        <v>230548</v>
      </c>
      <c r="B72" s="190" t="s">
        <v>1069</v>
      </c>
      <c r="C72" s="196" t="d">
        <v>2024-05-15</v>
      </c>
      <c r="D72" s="192" t="s">
        <v>761</v>
      </c>
      <c r="E72" s="194" t="s">
        <v>400</v>
      </c>
      <c r="F72" s="192" t="s">
        <v>762</v>
      </c>
      <c r="G72" s="193" t="s">
        <v>763</v>
      </c>
      <c r="H72" s="192" t="s">
        <v>764</v>
      </c>
      <c r="I72" s="193" t="s">
        <v>765</v>
      </c>
      <c r="J72" s="192" t="s">
        <v>766</v>
      </c>
      <c r="K72" s="194" t="s">
        <v>767</v>
      </c>
      <c r="L72" s="194"/>
      <c r="M72" s="194"/>
      <c r="N72" s="194"/>
      <c r="O72" s="194"/>
      <c r="P72" s="194"/>
      <c r="Q72" s="194"/>
      <c r="R72" s="194"/>
      <c r="S72" s="194"/>
      <c r="T72" s="194"/>
      <c r="U72" s="194"/>
      <c r="V72" s="194"/>
      <c r="W72" s="195"/>
      <c r="X72" s="62" t="str">
        <f t="shared" si="19"/>
        <v>230548 - 1.4.A A. Product Data</v>
      </c>
      <c r="Y72" s="62" t="str">
        <f t="shared" si="18"/>
        <v>230548 - 1.4.B B. Delegated-Design Submittal</v>
      </c>
      <c r="Z72" s="62" t="str">
        <f t="shared" si="10"/>
        <v>230548 - 1.4.C C. Riser Supports</v>
      </c>
      <c r="AA72" s="62" t="str">
        <f t="shared" si="11"/>
        <v>230548 -1.4.D D. Field quality-control test reports</v>
      </c>
      <c r="AB72" s="62" t="str">
        <f t="shared" si="12"/>
        <v xml:space="preserve"> </v>
      </c>
      <c r="AC72" s="62" t="str">
        <f t="shared" si="13"/>
        <v xml:space="preserve"> </v>
      </c>
      <c r="AD72" s="62" t="str">
        <f t="shared" si="14"/>
        <v xml:space="preserve"> </v>
      </c>
      <c r="AE72" s="62" t="str">
        <f t="shared" si="15"/>
        <v xml:space="preserve"> </v>
      </c>
      <c r="AF72" s="62" t="str">
        <f t="shared" si="16"/>
        <v xml:space="preserve"> </v>
      </c>
      <c r="AG72" s="62" t="str">
        <f t="shared" si="17"/>
        <v xml:space="preserve"> </v>
      </c>
    </row>
    <row r="73" spans="1:33" x14ac:dyDescent="0.35">
      <c r="A73" s="189">
        <v>230553</v>
      </c>
      <c r="B73" s="190" t="s">
        <v>1070</v>
      </c>
      <c r="C73" s="196" t="d">
        <v>2024-05-15</v>
      </c>
      <c r="D73" s="192" t="s">
        <v>768</v>
      </c>
      <c r="E73" s="194" t="s">
        <v>400</v>
      </c>
      <c r="F73" s="192" t="s">
        <v>769</v>
      </c>
      <c r="G73" s="193" t="s">
        <v>699</v>
      </c>
      <c r="H73" s="192" t="s">
        <v>770</v>
      </c>
      <c r="I73" s="193" t="s">
        <v>701</v>
      </c>
      <c r="J73" s="192" t="s">
        <v>771</v>
      </c>
      <c r="K73" s="193" t="s">
        <v>703</v>
      </c>
      <c r="L73" s="192" t="s">
        <v>772</v>
      </c>
      <c r="M73" s="193" t="s">
        <v>705</v>
      </c>
      <c r="N73" s="194"/>
      <c r="O73" s="194"/>
      <c r="P73" s="194"/>
      <c r="Q73" s="194"/>
      <c r="R73" s="194"/>
      <c r="S73" s="194"/>
      <c r="T73" s="194"/>
      <c r="U73" s="194"/>
      <c r="V73" s="194"/>
      <c r="W73" s="195"/>
      <c r="X73" s="62" t="str">
        <f t="shared" si="19"/>
        <v>230553 - 1.3.A A. Product Data</v>
      </c>
      <c r="Y73" s="62" t="str">
        <f t="shared" si="18"/>
        <v>230553 - 1.3.B B. Samples</v>
      </c>
      <c r="Z73" s="62" t="str">
        <f t="shared" si="10"/>
        <v>230553 - 1.3.C C. Equipment Label Schedule</v>
      </c>
      <c r="AA73" s="62" t="str">
        <f t="shared" si="11"/>
        <v>230553 - 1.3.D D. Valve numbering scheme</v>
      </c>
      <c r="AB73" s="62" t="str">
        <f t="shared" si="12"/>
        <v>230553 - 1.3.E E. Valve Schedules</v>
      </c>
      <c r="AC73" s="62" t="str">
        <f t="shared" si="13"/>
        <v xml:space="preserve"> </v>
      </c>
      <c r="AD73" s="62" t="str">
        <f t="shared" si="14"/>
        <v xml:space="preserve"> </v>
      </c>
      <c r="AE73" s="62" t="str">
        <f t="shared" si="15"/>
        <v xml:space="preserve"> </v>
      </c>
      <c r="AF73" s="62" t="str">
        <f t="shared" si="16"/>
        <v xml:space="preserve"> </v>
      </c>
      <c r="AG73" s="62" t="str">
        <f t="shared" si="17"/>
        <v xml:space="preserve"> </v>
      </c>
    </row>
    <row r="74" spans="1:33" x14ac:dyDescent="0.35">
      <c r="A74" s="189">
        <v>230593</v>
      </c>
      <c r="B74" s="190" t="s">
        <v>224</v>
      </c>
      <c r="C74" s="196" t="d">
        <v>2024-05-15</v>
      </c>
      <c r="D74" s="192" t="s">
        <v>773</v>
      </c>
      <c r="E74" s="193" t="s">
        <v>774</v>
      </c>
      <c r="F74" s="192" t="s">
        <v>775</v>
      </c>
      <c r="G74" s="193" t="s">
        <v>776</v>
      </c>
      <c r="H74" s="192" t="s">
        <v>777</v>
      </c>
      <c r="I74" s="193" t="s">
        <v>778</v>
      </c>
      <c r="J74" s="194"/>
      <c r="K74" s="194"/>
      <c r="L74" s="194"/>
      <c r="M74" s="194"/>
      <c r="N74" s="194"/>
      <c r="O74" s="194"/>
      <c r="P74" s="194"/>
      <c r="Q74" s="194"/>
      <c r="R74" s="194"/>
      <c r="S74" s="194"/>
      <c r="T74" s="194"/>
      <c r="U74" s="194"/>
      <c r="V74" s="194"/>
      <c r="W74" s="195"/>
      <c r="X74" s="62" t="str">
        <f t="shared" si="19"/>
        <v>230593 - 1.4.A A. Qualification Data:</v>
      </c>
      <c r="Y74" s="62" t="str">
        <f t="shared" si="18"/>
        <v>230593 - 1.4.B B. Certified TAB reports</v>
      </c>
      <c r="Z74" s="62" t="str">
        <f t="shared" si="10"/>
        <v>230593 -1.4.C. C. Instrument calibration reports</v>
      </c>
      <c r="AA74" s="62" t="str">
        <f t="shared" si="11"/>
        <v xml:space="preserve"> </v>
      </c>
      <c r="AB74" s="62" t="str">
        <f t="shared" si="12"/>
        <v xml:space="preserve"> </v>
      </c>
      <c r="AC74" s="62" t="str">
        <f t="shared" si="13"/>
        <v xml:space="preserve"> </v>
      </c>
      <c r="AD74" s="62" t="str">
        <f t="shared" si="14"/>
        <v xml:space="preserve"> </v>
      </c>
      <c r="AE74" s="62" t="str">
        <f t="shared" si="15"/>
        <v xml:space="preserve"> </v>
      </c>
      <c r="AF74" s="62" t="str">
        <f t="shared" si="16"/>
        <v xml:space="preserve"> </v>
      </c>
      <c r="AG74" s="62" t="str">
        <f t="shared" si="17"/>
        <v xml:space="preserve"> </v>
      </c>
    </row>
    <row r="75" spans="1:33" x14ac:dyDescent="0.35">
      <c r="A75" s="189">
        <v>230700</v>
      </c>
      <c r="B75" s="190" t="s">
        <v>1071</v>
      </c>
      <c r="C75" s="196" t="d">
        <v>2024-05-15</v>
      </c>
      <c r="D75" s="192" t="s">
        <v>779</v>
      </c>
      <c r="E75" s="194" t="s">
        <v>400</v>
      </c>
      <c r="F75" s="194"/>
      <c r="G75" s="194"/>
      <c r="H75" s="194"/>
      <c r="I75" s="194"/>
      <c r="J75" s="194"/>
      <c r="K75" s="194"/>
      <c r="L75" s="194"/>
      <c r="M75" s="194"/>
      <c r="N75" s="194"/>
      <c r="O75" s="194"/>
      <c r="P75" s="194"/>
      <c r="Q75" s="194"/>
      <c r="R75" s="194"/>
      <c r="S75" s="194"/>
      <c r="T75" s="194"/>
      <c r="U75" s="194"/>
      <c r="V75" s="194"/>
      <c r="W75" s="195"/>
      <c r="X75" s="62" t="str">
        <f t="shared" si="19"/>
        <v>230700 - 1.3.A A. Product Data</v>
      </c>
      <c r="Y75" s="62" t="str">
        <f t="shared" si="18"/>
        <v xml:space="preserve"> </v>
      </c>
      <c r="Z75" s="62" t="str">
        <f t="shared" si="10"/>
        <v xml:space="preserve"> </v>
      </c>
      <c r="AA75" s="62" t="str">
        <f t="shared" si="11"/>
        <v xml:space="preserve"> </v>
      </c>
      <c r="AB75" s="62" t="str">
        <f t="shared" si="12"/>
        <v xml:space="preserve"> </v>
      </c>
      <c r="AC75" s="62" t="str">
        <f t="shared" si="13"/>
        <v xml:space="preserve"> </v>
      </c>
      <c r="AD75" s="62" t="str">
        <f t="shared" si="14"/>
        <v xml:space="preserve"> </v>
      </c>
      <c r="AE75" s="62" t="str">
        <f t="shared" si="15"/>
        <v xml:space="preserve"> </v>
      </c>
      <c r="AF75" s="62" t="str">
        <f t="shared" si="16"/>
        <v xml:space="preserve"> </v>
      </c>
      <c r="AG75" s="62" t="str">
        <f t="shared" si="17"/>
        <v xml:space="preserve"> </v>
      </c>
    </row>
    <row r="76" spans="1:33" x14ac:dyDescent="0.35">
      <c r="A76" s="189">
        <v>230900</v>
      </c>
      <c r="B76" s="190" t="s">
        <v>1072</v>
      </c>
      <c r="C76" s="196" t="d">
        <v>2024-05-15</v>
      </c>
      <c r="D76" s="192" t="s">
        <v>780</v>
      </c>
      <c r="E76" s="194" t="s">
        <v>400</v>
      </c>
      <c r="F76" s="192" t="s">
        <v>781</v>
      </c>
      <c r="G76" s="194" t="s">
        <v>402</v>
      </c>
      <c r="H76" s="192" t="s">
        <v>782</v>
      </c>
      <c r="I76" s="193" t="s">
        <v>783</v>
      </c>
      <c r="J76" s="192" t="s">
        <v>784</v>
      </c>
      <c r="K76" s="193" t="s">
        <v>785</v>
      </c>
      <c r="L76" s="192" t="s">
        <v>786</v>
      </c>
      <c r="M76" s="194" t="s">
        <v>787</v>
      </c>
      <c r="N76" s="192" t="s">
        <v>788</v>
      </c>
      <c r="O76" s="194" t="s">
        <v>789</v>
      </c>
      <c r="P76" s="192" t="s">
        <v>790</v>
      </c>
      <c r="Q76" s="194" t="s">
        <v>791</v>
      </c>
      <c r="R76" s="192" t="s">
        <v>792</v>
      </c>
      <c r="S76" s="194" t="s">
        <v>793</v>
      </c>
      <c r="T76" s="192" t="s">
        <v>794</v>
      </c>
      <c r="U76" s="194" t="s">
        <v>795</v>
      </c>
      <c r="V76" s="192" t="s">
        <v>796</v>
      </c>
      <c r="W76" s="195" t="s">
        <v>797</v>
      </c>
      <c r="X76" s="62" t="str">
        <f t="shared" si="19"/>
        <v>230900 - 1.5.A A. Product Data</v>
      </c>
      <c r="Y76" s="62" t="str">
        <f t="shared" si="18"/>
        <v>230900 - 1.5.B B. Shop Drawings</v>
      </c>
      <c r="Z76" s="62" t="str">
        <f t="shared" si="10"/>
        <v>230900 - 1.5.C C. Data Communications Protocol Certificates ASHRAE 135</v>
      </c>
      <c r="AA76" s="62" t="str">
        <f t="shared" si="11"/>
        <v>230900 - 1.5.D D. Data Communications Protocol Certificates LonWorks</v>
      </c>
      <c r="AB76" s="62" t="str">
        <f t="shared" si="12"/>
        <v>230900 - 1.5.E E. Samples for Initial Selection</v>
      </c>
      <c r="AC76" s="62" t="str">
        <f t="shared" si="13"/>
        <v>230900 - 1.5.F F. Samples for Verification</v>
      </c>
      <c r="AD76" s="62" t="str">
        <f t="shared" si="14"/>
        <v>230900 - 1.5.G G. Software and Firmware Operational Documentation</v>
      </c>
      <c r="AE76" s="62" t="str">
        <f t="shared" si="15"/>
        <v>230900 - 1.5.H H. Software Upgrade Kit</v>
      </c>
      <c r="AF76" s="62" t="str">
        <f t="shared" si="16"/>
        <v>230900 - 1.5.I I. Qualification Data</v>
      </c>
      <c r="AG76" s="62" t="str">
        <f t="shared" si="17"/>
        <v>230900 - 1.5.J J. Field quality-control test reports</v>
      </c>
    </row>
    <row r="77" spans="1:33" x14ac:dyDescent="0.35">
      <c r="A77" s="189">
        <v>232113</v>
      </c>
      <c r="B77" s="190" t="s">
        <v>1073</v>
      </c>
      <c r="C77" s="196" t="d">
        <v>2024-05-15</v>
      </c>
      <c r="D77" s="192" t="s">
        <v>798</v>
      </c>
      <c r="E77" s="194" t="s">
        <v>400</v>
      </c>
      <c r="F77" s="192" t="s">
        <v>799</v>
      </c>
      <c r="G77" s="194" t="s">
        <v>751</v>
      </c>
      <c r="H77" s="192" t="s">
        <v>800</v>
      </c>
      <c r="I77" s="194" t="s">
        <v>801</v>
      </c>
      <c r="J77" s="192" t="s">
        <v>802</v>
      </c>
      <c r="K77" s="194" t="s">
        <v>767</v>
      </c>
      <c r="L77" s="194"/>
      <c r="M77" s="194"/>
      <c r="N77" s="194"/>
      <c r="O77" s="194"/>
      <c r="P77" s="194"/>
      <c r="Q77" s="194"/>
      <c r="R77" s="194"/>
      <c r="S77" s="194"/>
      <c r="T77" s="194"/>
      <c r="U77" s="194"/>
      <c r="V77" s="194"/>
      <c r="W77" s="195"/>
      <c r="X77" s="62" t="str">
        <f t="shared" si="19"/>
        <v>232113 - 1.3.A A. Product Data</v>
      </c>
      <c r="Y77" s="62" t="str">
        <f t="shared" si="18"/>
        <v>232113 - 1.3.B B. Welding certificates</v>
      </c>
      <c r="Z77" s="62" t="str">
        <f t="shared" si="10"/>
        <v>232113 - 13.C C. Qualification Data</v>
      </c>
      <c r="AA77" s="62" t="str">
        <f t="shared" si="11"/>
        <v>232113 - 13.D D. Field quality-control test reports</v>
      </c>
      <c r="AB77" s="62" t="str">
        <f t="shared" si="12"/>
        <v xml:space="preserve"> </v>
      </c>
      <c r="AC77" s="62" t="str">
        <f t="shared" si="13"/>
        <v xml:space="preserve"> </v>
      </c>
      <c r="AD77" s="62" t="str">
        <f t="shared" si="14"/>
        <v xml:space="preserve"> </v>
      </c>
      <c r="AE77" s="62" t="str">
        <f t="shared" si="15"/>
        <v xml:space="preserve"> </v>
      </c>
      <c r="AF77" s="62" t="str">
        <f t="shared" si="16"/>
        <v xml:space="preserve"> </v>
      </c>
      <c r="AG77" s="62" t="str">
        <f t="shared" si="17"/>
        <v xml:space="preserve"> </v>
      </c>
    </row>
    <row r="78" spans="1:33" x14ac:dyDescent="0.35">
      <c r="A78" s="189">
        <v>232123</v>
      </c>
      <c r="B78" s="190" t="s">
        <v>1074</v>
      </c>
      <c r="C78" s="196" t="d">
        <v>2024-05-15</v>
      </c>
      <c r="D78" s="192" t="s">
        <v>805</v>
      </c>
      <c r="E78" s="194" t="s">
        <v>400</v>
      </c>
      <c r="F78" s="192" t="s">
        <v>806</v>
      </c>
      <c r="G78" s="194" t="s">
        <v>402</v>
      </c>
      <c r="H78" s="192" t="s">
        <v>807</v>
      </c>
      <c r="I78" s="193" t="s">
        <v>719</v>
      </c>
      <c r="J78" s="194"/>
      <c r="K78" s="194"/>
      <c r="L78" s="194"/>
      <c r="M78" s="194"/>
      <c r="N78" s="194"/>
      <c r="O78" s="194"/>
      <c r="P78" s="194"/>
      <c r="Q78" s="194"/>
      <c r="R78" s="194"/>
      <c r="S78" s="194"/>
      <c r="T78" s="194"/>
      <c r="U78" s="194"/>
      <c r="V78" s="194"/>
      <c r="W78" s="195"/>
      <c r="X78" s="62" t="str">
        <f t="shared" si="19"/>
        <v>232123 -1.4.A A. Product Data</v>
      </c>
      <c r="Y78" s="62" t="str">
        <f t="shared" si="18"/>
        <v>232123 -1.4.B B. Shop Drawings</v>
      </c>
      <c r="Z78" s="62" t="str">
        <f t="shared" si="10"/>
        <v>232123 -1.4.C C. Operation and Maintenance Data</v>
      </c>
      <c r="AA78" s="62" t="str">
        <f t="shared" si="11"/>
        <v xml:space="preserve"> </v>
      </c>
      <c r="AB78" s="62" t="str">
        <f t="shared" si="12"/>
        <v xml:space="preserve"> </v>
      </c>
      <c r="AC78" s="62" t="str">
        <f t="shared" si="13"/>
        <v xml:space="preserve"> </v>
      </c>
      <c r="AD78" s="62" t="str">
        <f t="shared" si="14"/>
        <v xml:space="preserve"> </v>
      </c>
      <c r="AE78" s="62" t="str">
        <f t="shared" si="15"/>
        <v xml:space="preserve"> </v>
      </c>
      <c r="AF78" s="62" t="str">
        <f t="shared" si="16"/>
        <v xml:space="preserve"> </v>
      </c>
      <c r="AG78" s="62" t="str">
        <f t="shared" si="17"/>
        <v xml:space="preserve"> </v>
      </c>
    </row>
    <row r="79" spans="1:33" x14ac:dyDescent="0.35">
      <c r="A79" s="189">
        <v>232500</v>
      </c>
      <c r="B79" s="190" t="s">
        <v>1075</v>
      </c>
      <c r="C79" s="196" t="d">
        <v>2024-05-15</v>
      </c>
      <c r="D79" s="192" t="s">
        <v>808</v>
      </c>
      <c r="E79" s="194" t="s">
        <v>400</v>
      </c>
      <c r="F79" s="192" t="s">
        <v>809</v>
      </c>
      <c r="G79" s="194" t="s">
        <v>402</v>
      </c>
      <c r="H79" s="192" t="s">
        <v>810</v>
      </c>
      <c r="I79" s="194" t="s">
        <v>714</v>
      </c>
      <c r="J79" s="192" t="s">
        <v>811</v>
      </c>
      <c r="K79" s="194" t="s">
        <v>812</v>
      </c>
      <c r="L79" s="194"/>
      <c r="M79" s="194"/>
      <c r="N79" s="194"/>
      <c r="O79" s="194"/>
      <c r="P79" s="194"/>
      <c r="Q79" s="194"/>
      <c r="R79" s="194"/>
      <c r="S79" s="194"/>
      <c r="T79" s="194"/>
      <c r="U79" s="194"/>
      <c r="V79" s="194"/>
      <c r="W79" s="195"/>
      <c r="X79" s="62" t="str">
        <f t="shared" si="19"/>
        <v>232500 - 1.5.A A. Product Data</v>
      </c>
      <c r="Y79" s="62" t="str">
        <f t="shared" si="18"/>
        <v>232500 - 1.5.B B. Shop Drawings</v>
      </c>
      <c r="Z79" s="62" t="str">
        <f t="shared" si="10"/>
        <v>232500 - 1.5.C C. Field quality-control test reports</v>
      </c>
      <c r="AA79" s="62" t="str">
        <f t="shared" si="11"/>
        <v>232500 - 1.5.D D. Other Informational Submittals</v>
      </c>
      <c r="AB79" s="62" t="str">
        <f t="shared" si="12"/>
        <v xml:space="preserve"> </v>
      </c>
      <c r="AC79" s="62" t="str">
        <f t="shared" si="13"/>
        <v xml:space="preserve"> </v>
      </c>
      <c r="AD79" s="62" t="str">
        <f t="shared" si="14"/>
        <v xml:space="preserve"> </v>
      </c>
      <c r="AE79" s="62" t="str">
        <f t="shared" si="15"/>
        <v xml:space="preserve"> </v>
      </c>
      <c r="AF79" s="62" t="str">
        <f t="shared" si="16"/>
        <v xml:space="preserve"> </v>
      </c>
      <c r="AG79" s="62" t="str">
        <f t="shared" si="17"/>
        <v xml:space="preserve"> </v>
      </c>
    </row>
    <row r="80" spans="1:33" x14ac:dyDescent="0.35">
      <c r="A80" s="189">
        <v>233113</v>
      </c>
      <c r="B80" s="190" t="s">
        <v>1076</v>
      </c>
      <c r="C80" s="196" t="d">
        <v>2024-05-15</v>
      </c>
      <c r="D80" s="192" t="s">
        <v>813</v>
      </c>
      <c r="E80" s="194" t="s">
        <v>400</v>
      </c>
      <c r="F80" s="192" t="s">
        <v>814</v>
      </c>
      <c r="G80" s="194" t="s">
        <v>402</v>
      </c>
      <c r="H80" s="194"/>
      <c r="I80" s="194"/>
      <c r="J80" s="194"/>
      <c r="K80" s="194"/>
      <c r="L80" s="194"/>
      <c r="M80" s="194"/>
      <c r="N80" s="194"/>
      <c r="O80" s="194"/>
      <c r="P80" s="194"/>
      <c r="Q80" s="194"/>
      <c r="R80" s="194"/>
      <c r="S80" s="194"/>
      <c r="T80" s="194"/>
      <c r="U80" s="194"/>
      <c r="V80" s="194"/>
      <c r="W80" s="195"/>
      <c r="X80" s="62" t="str">
        <f t="shared" si="19"/>
        <v>233133 - 1.4.A A. Product Data</v>
      </c>
      <c r="Y80" s="62" t="str">
        <f t="shared" si="18"/>
        <v>233133 - 1.4.B B. Shop Drawings</v>
      </c>
      <c r="Z80" s="62" t="str">
        <f t="shared" si="10"/>
        <v xml:space="preserve"> </v>
      </c>
      <c r="AA80" s="62" t="str">
        <f t="shared" si="11"/>
        <v xml:space="preserve"> </v>
      </c>
      <c r="AB80" s="62" t="str">
        <f t="shared" si="12"/>
        <v xml:space="preserve"> </v>
      </c>
      <c r="AC80" s="62" t="str">
        <f t="shared" si="13"/>
        <v xml:space="preserve"> </v>
      </c>
      <c r="AD80" s="62" t="str">
        <f t="shared" si="14"/>
        <v xml:space="preserve"> </v>
      </c>
      <c r="AE80" s="62" t="str">
        <f t="shared" si="15"/>
        <v xml:space="preserve"> </v>
      </c>
      <c r="AF80" s="62" t="str">
        <f t="shared" si="16"/>
        <v xml:space="preserve"> </v>
      </c>
      <c r="AG80" s="62" t="str">
        <f t="shared" si="17"/>
        <v xml:space="preserve"> </v>
      </c>
    </row>
    <row r="81" spans="1:33" x14ac:dyDescent="0.35">
      <c r="A81" s="189">
        <v>233300</v>
      </c>
      <c r="B81" s="190" t="s">
        <v>1077</v>
      </c>
      <c r="C81" s="196" t="d">
        <v>2024-05-15</v>
      </c>
      <c r="D81" s="192" t="s">
        <v>815</v>
      </c>
      <c r="E81" s="194" t="s">
        <v>400</v>
      </c>
      <c r="F81" s="192" t="s">
        <v>816</v>
      </c>
      <c r="G81" s="194" t="s">
        <v>402</v>
      </c>
      <c r="H81" s="192" t="s">
        <v>817</v>
      </c>
      <c r="I81" s="194" t="s">
        <v>818</v>
      </c>
      <c r="J81" s="192" t="s">
        <v>819</v>
      </c>
      <c r="K81" s="194" t="s">
        <v>820</v>
      </c>
      <c r="L81" s="194"/>
      <c r="M81" s="194"/>
      <c r="N81" s="194"/>
      <c r="O81" s="194"/>
      <c r="P81" s="194"/>
      <c r="Q81" s="194"/>
      <c r="R81" s="194"/>
      <c r="S81" s="194"/>
      <c r="T81" s="194"/>
      <c r="U81" s="194"/>
      <c r="V81" s="194"/>
      <c r="W81" s="195"/>
      <c r="X81" s="62" t="str">
        <f t="shared" si="19"/>
        <v>233300 - 1.3.A A. Product Data</v>
      </c>
      <c r="Y81" s="62" t="str">
        <f t="shared" si="18"/>
        <v>233300 - 1.3.B B. Shop Drawings</v>
      </c>
      <c r="Z81" s="62" t="str">
        <f t="shared" si="10"/>
        <v>233300 - 1.3.C C. Coordination Drawings</v>
      </c>
      <c r="AA81" s="62" t="str">
        <f t="shared" si="11"/>
        <v>233300 - 1.3.D D. Operation and Maintenance Data</v>
      </c>
      <c r="AB81" s="62" t="str">
        <f t="shared" si="12"/>
        <v xml:space="preserve"> </v>
      </c>
      <c r="AC81" s="62" t="str">
        <f t="shared" si="13"/>
        <v xml:space="preserve"> </v>
      </c>
      <c r="AD81" s="62" t="str">
        <f t="shared" si="14"/>
        <v xml:space="preserve"> </v>
      </c>
      <c r="AE81" s="62" t="str">
        <f t="shared" si="15"/>
        <v xml:space="preserve"> </v>
      </c>
      <c r="AF81" s="62" t="str">
        <f t="shared" si="16"/>
        <v xml:space="preserve"> </v>
      </c>
      <c r="AG81" s="62" t="str">
        <f t="shared" si="17"/>
        <v xml:space="preserve"> </v>
      </c>
    </row>
    <row r="82" spans="1:33" x14ac:dyDescent="0.35">
      <c r="A82" s="189">
        <v>233423</v>
      </c>
      <c r="B82" s="190" t="s">
        <v>1078</v>
      </c>
      <c r="C82" s="196" t="d">
        <v>2024-05-15</v>
      </c>
      <c r="D82" s="192" t="s">
        <v>821</v>
      </c>
      <c r="E82" s="194" t="s">
        <v>400</v>
      </c>
      <c r="F82" s="192" t="s">
        <v>822</v>
      </c>
      <c r="G82" s="194" t="s">
        <v>402</v>
      </c>
      <c r="H82" s="192" t="s">
        <v>823</v>
      </c>
      <c r="I82" s="194" t="s">
        <v>818</v>
      </c>
      <c r="J82" s="192" t="s">
        <v>824</v>
      </c>
      <c r="K82" s="194" t="s">
        <v>767</v>
      </c>
      <c r="L82" s="192" t="s">
        <v>825</v>
      </c>
      <c r="M82" s="194" t="s">
        <v>826</v>
      </c>
      <c r="N82" s="194"/>
      <c r="O82" s="194"/>
      <c r="P82" s="194"/>
      <c r="Q82" s="194"/>
      <c r="R82" s="194"/>
      <c r="S82" s="194"/>
      <c r="T82" s="194"/>
      <c r="U82" s="194"/>
      <c r="V82" s="194"/>
      <c r="W82" s="195"/>
      <c r="X82" s="62" t="str">
        <f t="shared" si="19"/>
        <v>233423 - 1.4.A A. Product Data</v>
      </c>
      <c r="Y82" s="62" t="str">
        <f t="shared" si="18"/>
        <v>233423 - 1.4.B B. Shop Drawings</v>
      </c>
      <c r="Z82" s="62" t="str">
        <f t="shared" si="10"/>
        <v>233423 - 1.4.C C. Coordination Drawings</v>
      </c>
      <c r="AA82" s="62" t="str">
        <f t="shared" si="11"/>
        <v>233423 - 1.4.D D. Field quality-control test reports</v>
      </c>
      <c r="AB82" s="62" t="str">
        <f t="shared" si="12"/>
        <v>233423 - 1.4.E E. Operation and Maintenance Data</v>
      </c>
      <c r="AC82" s="62" t="str">
        <f t="shared" si="13"/>
        <v xml:space="preserve"> </v>
      </c>
      <c r="AD82" s="62" t="str">
        <f t="shared" si="14"/>
        <v xml:space="preserve"> </v>
      </c>
      <c r="AE82" s="62" t="str">
        <f t="shared" si="15"/>
        <v xml:space="preserve"> </v>
      </c>
      <c r="AF82" s="62" t="str">
        <f t="shared" si="16"/>
        <v xml:space="preserve"> </v>
      </c>
      <c r="AG82" s="62" t="str">
        <f t="shared" si="17"/>
        <v xml:space="preserve"> </v>
      </c>
    </row>
    <row r="83" spans="1:33" x14ac:dyDescent="0.35">
      <c r="A83" s="189">
        <v>233713</v>
      </c>
      <c r="B83" s="190" t="s">
        <v>226</v>
      </c>
      <c r="C83" s="196" t="d">
        <v>2024-05-15</v>
      </c>
      <c r="D83" s="192" t="s">
        <v>827</v>
      </c>
      <c r="E83" s="194" t="s">
        <v>400</v>
      </c>
      <c r="F83" s="192" t="s">
        <v>828</v>
      </c>
      <c r="G83" s="194" t="s">
        <v>829</v>
      </c>
      <c r="H83" s="192" t="s">
        <v>830</v>
      </c>
      <c r="I83" s="194" t="s">
        <v>831</v>
      </c>
      <c r="J83" s="192" t="s">
        <v>832</v>
      </c>
      <c r="K83" s="194" t="s">
        <v>833</v>
      </c>
      <c r="L83" s="192" t="s">
        <v>834</v>
      </c>
      <c r="M83" s="194" t="s">
        <v>835</v>
      </c>
      <c r="N83" s="194"/>
      <c r="O83" s="194"/>
      <c r="P83" s="194"/>
      <c r="Q83" s="194"/>
      <c r="R83" s="194"/>
      <c r="S83" s="194"/>
      <c r="T83" s="194"/>
      <c r="U83" s="194"/>
      <c r="V83" s="194"/>
      <c r="W83" s="195"/>
      <c r="X83" s="62" t="str">
        <f t="shared" si="19"/>
        <v>233713 - 1.3.A A. Product Data</v>
      </c>
      <c r="Y83" s="62" t="str">
        <f t="shared" si="18"/>
        <v>233713 - 1.3.B B. Samples for Initial Selection</v>
      </c>
      <c r="Z83" s="62" t="str">
        <f t="shared" si="10"/>
        <v>233713 - 1.3.C C. Samples for Verification</v>
      </c>
      <c r="AA83" s="62" t="str">
        <f t="shared" si="11"/>
        <v>233713 - 1.3.D D. Coordination Drawings</v>
      </c>
      <c r="AB83" s="62" t="str">
        <f t="shared" si="12"/>
        <v>233713 - 1.3.E E. Source quality-control reports</v>
      </c>
      <c r="AC83" s="62" t="str">
        <f t="shared" si="13"/>
        <v xml:space="preserve"> </v>
      </c>
      <c r="AD83" s="62" t="str">
        <f t="shared" si="14"/>
        <v xml:space="preserve"> </v>
      </c>
      <c r="AE83" s="62" t="str">
        <f t="shared" si="15"/>
        <v xml:space="preserve"> </v>
      </c>
      <c r="AF83" s="62" t="str">
        <f t="shared" si="16"/>
        <v xml:space="preserve"> </v>
      </c>
      <c r="AG83" s="62" t="str">
        <f t="shared" si="17"/>
        <v xml:space="preserve"> </v>
      </c>
    </row>
    <row r="84" spans="1:33" x14ac:dyDescent="0.35">
      <c r="A84" s="189">
        <v>233723</v>
      </c>
      <c r="B84" s="190" t="s">
        <v>1079</v>
      </c>
      <c r="C84" s="196" t="d">
        <v>2024-05-15</v>
      </c>
      <c r="D84" s="192" t="s">
        <v>836</v>
      </c>
      <c r="E84" s="194" t="s">
        <v>400</v>
      </c>
      <c r="F84" s="192" t="s">
        <v>837</v>
      </c>
      <c r="G84" s="194" t="s">
        <v>402</v>
      </c>
      <c r="H84" s="194"/>
      <c r="I84" s="194"/>
      <c r="J84" s="194"/>
      <c r="K84" s="194"/>
      <c r="L84" s="194"/>
      <c r="M84" s="194"/>
      <c r="N84" s="194"/>
      <c r="O84" s="194"/>
      <c r="P84" s="194"/>
      <c r="Q84" s="194"/>
      <c r="R84" s="194"/>
      <c r="S84" s="194"/>
      <c r="T84" s="194"/>
      <c r="U84" s="194"/>
      <c r="V84" s="194"/>
      <c r="W84" s="195"/>
      <c r="X84" s="62" t="str">
        <f t="shared" si="19"/>
        <v>233723 - 1.4.A A. Product Data</v>
      </c>
      <c r="Y84" s="62" t="str">
        <f t="shared" si="18"/>
        <v>233723 - 1.4.B B. Shop Drawings</v>
      </c>
      <c r="Z84" s="62" t="str">
        <f t="shared" si="10"/>
        <v xml:space="preserve"> </v>
      </c>
      <c r="AA84" s="62" t="str">
        <f t="shared" si="11"/>
        <v xml:space="preserve"> </v>
      </c>
      <c r="AB84" s="62" t="str">
        <f t="shared" si="12"/>
        <v xml:space="preserve"> </v>
      </c>
      <c r="AC84" s="62" t="str">
        <f t="shared" si="13"/>
        <v xml:space="preserve"> </v>
      </c>
      <c r="AD84" s="62" t="str">
        <f t="shared" si="14"/>
        <v xml:space="preserve"> </v>
      </c>
      <c r="AE84" s="62" t="str">
        <f t="shared" si="15"/>
        <v xml:space="preserve"> </v>
      </c>
      <c r="AF84" s="62" t="str">
        <f t="shared" si="16"/>
        <v xml:space="preserve"> </v>
      </c>
      <c r="AG84" s="62" t="str">
        <f t="shared" si="17"/>
        <v xml:space="preserve"> </v>
      </c>
    </row>
    <row r="85" spans="1:33" x14ac:dyDescent="0.35">
      <c r="A85" s="189">
        <v>235100</v>
      </c>
      <c r="B85" s="190" t="s">
        <v>227</v>
      </c>
      <c r="C85" s="196" t="d">
        <v>2024-05-15</v>
      </c>
      <c r="D85" s="192" t="s">
        <v>838</v>
      </c>
      <c r="E85" s="194" t="s">
        <v>400</v>
      </c>
      <c r="F85" s="192" t="s">
        <v>839</v>
      </c>
      <c r="G85" s="194" t="s">
        <v>402</v>
      </c>
      <c r="H85" s="192" t="s">
        <v>840</v>
      </c>
      <c r="I85" s="194" t="s">
        <v>841</v>
      </c>
      <c r="J85" s="194"/>
      <c r="K85" s="194"/>
      <c r="L85" s="194"/>
      <c r="M85" s="194"/>
      <c r="N85" s="194"/>
      <c r="O85" s="194"/>
      <c r="P85" s="194"/>
      <c r="Q85" s="194"/>
      <c r="R85" s="194"/>
      <c r="S85" s="194"/>
      <c r="T85" s="194"/>
      <c r="U85" s="194"/>
      <c r="V85" s="194"/>
      <c r="W85" s="195"/>
      <c r="X85" s="62" t="str">
        <f t="shared" si="19"/>
        <v>235100 - 1.3.A A. Product Data</v>
      </c>
      <c r="Y85" s="62" t="str">
        <f t="shared" si="18"/>
        <v>235100 - 1.3.B B. Shop Drawings</v>
      </c>
      <c r="Z85" s="62" t="str">
        <f t="shared" si="10"/>
        <v>235100 - 13.C C. Warranty</v>
      </c>
      <c r="AA85" s="62" t="str">
        <f t="shared" si="11"/>
        <v xml:space="preserve"> </v>
      </c>
      <c r="AB85" s="62" t="str">
        <f t="shared" si="12"/>
        <v xml:space="preserve"> </v>
      </c>
      <c r="AC85" s="62" t="str">
        <f t="shared" si="13"/>
        <v xml:space="preserve"> </v>
      </c>
      <c r="AD85" s="62" t="str">
        <f t="shared" si="14"/>
        <v xml:space="preserve"> </v>
      </c>
      <c r="AE85" s="62" t="str">
        <f t="shared" si="15"/>
        <v xml:space="preserve"> </v>
      </c>
      <c r="AF85" s="62" t="str">
        <f t="shared" si="16"/>
        <v xml:space="preserve"> </v>
      </c>
      <c r="AG85" s="62" t="str">
        <f t="shared" si="17"/>
        <v xml:space="preserve"> </v>
      </c>
    </row>
    <row r="86" spans="1:33" x14ac:dyDescent="0.35">
      <c r="A86" s="189">
        <v>235216</v>
      </c>
      <c r="B86" s="190" t="s">
        <v>1080</v>
      </c>
      <c r="C86" s="196" t="d">
        <v>2024-05-15</v>
      </c>
      <c r="D86" s="192" t="s">
        <v>842</v>
      </c>
      <c r="E86" s="194" t="s">
        <v>400</v>
      </c>
      <c r="F86" s="192" t="s">
        <v>843</v>
      </c>
      <c r="G86" s="194" t="s">
        <v>402</v>
      </c>
      <c r="H86" s="192" t="s">
        <v>844</v>
      </c>
      <c r="I86" s="194" t="s">
        <v>845</v>
      </c>
      <c r="J86" s="192" t="s">
        <v>846</v>
      </c>
      <c r="K86" s="194" t="s">
        <v>736</v>
      </c>
      <c r="L86" s="192" t="s">
        <v>847</v>
      </c>
      <c r="M86" s="194" t="s">
        <v>738</v>
      </c>
      <c r="N86" s="192" t="s">
        <v>848</v>
      </c>
      <c r="O86" s="194" t="s">
        <v>740</v>
      </c>
      <c r="P86" s="192" t="s">
        <v>849</v>
      </c>
      <c r="Q86" s="194" t="s">
        <v>742</v>
      </c>
      <c r="R86" s="192" t="s">
        <v>850</v>
      </c>
      <c r="S86" s="194" t="s">
        <v>851</v>
      </c>
      <c r="T86" s="194"/>
      <c r="U86" s="194"/>
      <c r="V86" s="194"/>
      <c r="W86" s="195"/>
      <c r="X86" s="62" t="str">
        <f t="shared" si="19"/>
        <v>235216 - 1.3.A A. Product Data</v>
      </c>
      <c r="Y86" s="62" t="str">
        <f t="shared" si="18"/>
        <v>235216 - 1.3.B B. Shop Drawings</v>
      </c>
      <c r="Z86" s="62" t="str">
        <f t="shared" si="10"/>
        <v>235216 - 1.3.C C. Manufacturer Seismic Qualification Certification</v>
      </c>
      <c r="AA86" s="62" t="str">
        <f t="shared" si="11"/>
        <v>235216 - 1.3.D D. Source quality-control test reports</v>
      </c>
      <c r="AB86" s="62" t="str">
        <f t="shared" si="12"/>
        <v>235216 - 1.3.E E. Field quality-control test reports</v>
      </c>
      <c r="AC86" s="62" t="str">
        <f t="shared" si="13"/>
        <v>235216 - 1.3.F F. Operation and Maintenance Data</v>
      </c>
      <c r="AD86" s="62" t="str">
        <f t="shared" si="14"/>
        <v>235216 - 1.3.G G. Warranty</v>
      </c>
      <c r="AE86" s="62" t="str">
        <f t="shared" si="15"/>
        <v>235216 - 1.3.AH H. Other Informational Submittals</v>
      </c>
      <c r="AF86" s="62" t="str">
        <f t="shared" si="16"/>
        <v xml:space="preserve"> </v>
      </c>
      <c r="AG86" s="62" t="str">
        <f t="shared" si="17"/>
        <v xml:space="preserve"> </v>
      </c>
    </row>
    <row r="87" spans="1:33" x14ac:dyDescent="0.35">
      <c r="A87" s="189">
        <v>237433</v>
      </c>
      <c r="B87" s="190" t="s">
        <v>228</v>
      </c>
      <c r="C87" s="196" t="d">
        <v>2024-05-15</v>
      </c>
      <c r="D87" s="192" t="s">
        <v>852</v>
      </c>
      <c r="E87" s="194" t="s">
        <v>400</v>
      </c>
      <c r="F87" s="192" t="s">
        <v>853</v>
      </c>
      <c r="G87" s="194" t="s">
        <v>402</v>
      </c>
      <c r="H87" s="192" t="s">
        <v>854</v>
      </c>
      <c r="I87" s="194" t="s">
        <v>818</v>
      </c>
      <c r="J87" s="192" t="s">
        <v>855</v>
      </c>
      <c r="K87" s="194" t="s">
        <v>856</v>
      </c>
      <c r="L87" s="192" t="s">
        <v>857</v>
      </c>
      <c r="M87" s="194" t="s">
        <v>826</v>
      </c>
      <c r="N87" s="192" t="s">
        <v>858</v>
      </c>
      <c r="O87" s="194" t="s">
        <v>859</v>
      </c>
      <c r="P87" s="194"/>
      <c r="Q87" s="194"/>
      <c r="R87" s="194"/>
      <c r="S87" s="194"/>
      <c r="T87" s="194"/>
      <c r="U87" s="194"/>
      <c r="V87" s="194"/>
      <c r="W87" s="195"/>
      <c r="X87" s="62" t="str">
        <f t="shared" si="19"/>
        <v>237433 - 1.3.A A. Product Data</v>
      </c>
      <c r="Y87" s="62" t="str">
        <f t="shared" si="18"/>
        <v>237433 - 1.3.B B. Shop Drawings</v>
      </c>
      <c r="Z87" s="62" t="str">
        <f t="shared" si="10"/>
        <v>237433- 1.3.C C. Coordination Drawings</v>
      </c>
      <c r="AA87" s="62" t="str">
        <f t="shared" si="11"/>
        <v>237433 -1.3.D D. Startup service reports</v>
      </c>
      <c r="AB87" s="62" t="str">
        <f t="shared" si="12"/>
        <v>237433 - 1.3.E E. Operation and Maintenance Data</v>
      </c>
      <c r="AC87" s="62" t="str">
        <f t="shared" si="13"/>
        <v>237433 - 1.3.F F. Warranty</v>
      </c>
      <c r="AD87" s="62" t="str">
        <f t="shared" si="14"/>
        <v xml:space="preserve"> </v>
      </c>
      <c r="AE87" s="62" t="str">
        <f t="shared" si="15"/>
        <v xml:space="preserve"> </v>
      </c>
      <c r="AF87" s="62" t="str">
        <f t="shared" si="16"/>
        <v xml:space="preserve"> </v>
      </c>
      <c r="AG87" s="62" t="str">
        <f t="shared" si="17"/>
        <v xml:space="preserve"> </v>
      </c>
    </row>
    <row r="88" spans="1:33" x14ac:dyDescent="0.35">
      <c r="A88" s="189">
        <v>238146</v>
      </c>
      <c r="B88" s="190" t="s">
        <v>1081</v>
      </c>
      <c r="C88" s="196" t="d">
        <v>2024-05-15</v>
      </c>
      <c r="D88" s="192" t="s">
        <v>860</v>
      </c>
      <c r="E88" s="194" t="s">
        <v>400</v>
      </c>
      <c r="F88" s="192" t="s">
        <v>861</v>
      </c>
      <c r="G88" s="194" t="s">
        <v>402</v>
      </c>
      <c r="H88" s="192" t="s">
        <v>862</v>
      </c>
      <c r="I88" s="194" t="s">
        <v>818</v>
      </c>
      <c r="J88" s="192" t="s">
        <v>863</v>
      </c>
      <c r="K88" s="194" t="s">
        <v>864</v>
      </c>
      <c r="L88" s="192" t="s">
        <v>865</v>
      </c>
      <c r="M88" s="194" t="s">
        <v>866</v>
      </c>
      <c r="N88" s="192" t="s">
        <v>867</v>
      </c>
      <c r="O88" s="194" t="s">
        <v>868</v>
      </c>
      <c r="P88" s="192" t="s">
        <v>869</v>
      </c>
      <c r="Q88" s="194" t="s">
        <v>678</v>
      </c>
      <c r="R88" s="192" t="s">
        <v>870</v>
      </c>
      <c r="S88" s="193" t="s">
        <v>680</v>
      </c>
      <c r="T88" s="192" t="s">
        <v>871</v>
      </c>
      <c r="U88" s="194" t="s">
        <v>872</v>
      </c>
      <c r="V88" s="194"/>
      <c r="W88" s="195"/>
      <c r="X88" s="62" t="str">
        <f t="shared" si="19"/>
        <v>238146 - 1.3.A A. Product Data</v>
      </c>
      <c r="Y88" s="62" t="str">
        <f t="shared" si="18"/>
        <v>238146 - 1.3.B B. Shop Drawings</v>
      </c>
      <c r="Z88" s="62" t="str">
        <f t="shared" si="10"/>
        <v>238146 - 1.3.C C. Coordination Drawings</v>
      </c>
      <c r="AA88" s="62" t="str">
        <f t="shared" si="11"/>
        <v>238146 - 1.3.D D. Samples for Initial Selection</v>
      </c>
      <c r="AB88" s="62" t="str">
        <f t="shared" si="12"/>
        <v>238146 - 1.3.E E. Samples for Verification</v>
      </c>
      <c r="AC88" s="62" t="str">
        <f t="shared" si="13"/>
        <v>238146 - 1.3.F F. Product Certificates</v>
      </c>
      <c r="AD88" s="62" t="str">
        <f t="shared" si="14"/>
        <v>238146 - 1.3.G G. Field quality-control test reports</v>
      </c>
      <c r="AE88" s="62" t="str">
        <f t="shared" si="15"/>
        <v>238146 - 1.3.H H. Operation and Maintenance Data</v>
      </c>
      <c r="AF88" s="62" t="str">
        <f t="shared" si="16"/>
        <v>238146 - 1.3.I I. Warranty</v>
      </c>
      <c r="AG88" s="62" t="str">
        <f t="shared" si="17"/>
        <v xml:space="preserve"> </v>
      </c>
    </row>
    <row r="89" spans="1:33" x14ac:dyDescent="0.35">
      <c r="A89" s="189">
        <v>238223</v>
      </c>
      <c r="B89" s="190" t="s">
        <v>1082</v>
      </c>
      <c r="C89" s="196" t="d">
        <v>2024-05-15</v>
      </c>
      <c r="D89" s="192" t="s">
        <v>873</v>
      </c>
      <c r="E89" s="194" t="s">
        <v>400</v>
      </c>
      <c r="F89" s="192" t="s">
        <v>874</v>
      </c>
      <c r="G89" s="194" t="s">
        <v>402</v>
      </c>
      <c r="H89" s="192" t="s">
        <v>875</v>
      </c>
      <c r="I89" s="194" t="s">
        <v>845</v>
      </c>
      <c r="J89" s="192" t="s">
        <v>876</v>
      </c>
      <c r="K89" s="194" t="s">
        <v>820</v>
      </c>
      <c r="L89" s="194"/>
      <c r="M89" s="194"/>
      <c r="N89" s="194"/>
      <c r="O89" s="194"/>
      <c r="P89" s="194"/>
      <c r="Q89" s="194"/>
      <c r="R89" s="194"/>
      <c r="S89" s="194"/>
      <c r="T89" s="194"/>
      <c r="U89" s="194"/>
      <c r="V89" s="194"/>
      <c r="W89" s="195"/>
      <c r="X89" s="62" t="str">
        <f t="shared" si="19"/>
        <v>238223 -1.4.A A. Product Data</v>
      </c>
      <c r="Y89" s="62" t="str">
        <f t="shared" si="18"/>
        <v>238223 - 1.4.B B. Shop Drawings</v>
      </c>
      <c r="Z89" s="62" t="str">
        <f t="shared" si="10"/>
        <v>238223 - 1.4.C C. Manufacturer Seismic Qualification Certification</v>
      </c>
      <c r="AA89" s="62" t="str">
        <f t="shared" si="11"/>
        <v>238223 - 1.4.D D. Operation and Maintenance Data</v>
      </c>
      <c r="AB89" s="62" t="str">
        <f t="shared" si="12"/>
        <v xml:space="preserve"> </v>
      </c>
      <c r="AC89" s="62" t="str">
        <f t="shared" si="13"/>
        <v xml:space="preserve"> </v>
      </c>
      <c r="AD89" s="62" t="str">
        <f t="shared" si="14"/>
        <v xml:space="preserve"> </v>
      </c>
      <c r="AE89" s="62" t="str">
        <f t="shared" si="15"/>
        <v xml:space="preserve"> </v>
      </c>
      <c r="AF89" s="62" t="str">
        <f t="shared" si="16"/>
        <v xml:space="preserve"> </v>
      </c>
      <c r="AG89" s="62" t="str">
        <f t="shared" si="17"/>
        <v xml:space="preserve"> </v>
      </c>
    </row>
    <row r="90" spans="1:33" x14ac:dyDescent="0.35">
      <c r="A90" s="189">
        <v>238239</v>
      </c>
      <c r="B90" s="190" t="s">
        <v>1083</v>
      </c>
      <c r="C90" s="196" t="d">
        <v>2024-05-15</v>
      </c>
      <c r="D90" s="192" t="s">
        <v>877</v>
      </c>
      <c r="E90" s="194" t="s">
        <v>744</v>
      </c>
      <c r="F90" s="192" t="s">
        <v>878</v>
      </c>
      <c r="G90" s="194" t="s">
        <v>402</v>
      </c>
      <c r="H90" s="192" t="s">
        <v>879</v>
      </c>
      <c r="I90" s="194" t="s">
        <v>880</v>
      </c>
      <c r="J90" s="192" t="s">
        <v>881</v>
      </c>
      <c r="K90" s="194" t="s">
        <v>767</v>
      </c>
      <c r="L90" s="192" t="s">
        <v>882</v>
      </c>
      <c r="M90" s="194" t="s">
        <v>826</v>
      </c>
      <c r="N90" s="194"/>
      <c r="O90" s="194"/>
      <c r="P90" s="194"/>
      <c r="Q90" s="194"/>
      <c r="R90" s="194"/>
      <c r="S90" s="194"/>
      <c r="T90" s="194"/>
      <c r="U90" s="194"/>
      <c r="V90" s="194"/>
      <c r="W90" s="195"/>
      <c r="X90" s="62" t="str">
        <f t="shared" si="19"/>
        <v>238239 - 1.3.A A. Product Data:</v>
      </c>
      <c r="Y90" s="62" t="str">
        <f t="shared" si="18"/>
        <v>238239 - 1.3.B B. Shop Drawings</v>
      </c>
      <c r="Z90" s="62" t="str">
        <f t="shared" si="10"/>
        <v>238239 - 1.3.C C. Samples for Initial Selection</v>
      </c>
      <c r="AA90" s="62" t="str">
        <f t="shared" si="11"/>
        <v>238239 - 1.3.D D. Field quality-control test reports</v>
      </c>
      <c r="AB90" s="62" t="str">
        <f t="shared" si="12"/>
        <v>238239 - 1.3.E E. Operation and Maintenance Data</v>
      </c>
      <c r="AC90" s="62" t="str">
        <f t="shared" si="13"/>
        <v xml:space="preserve"> </v>
      </c>
      <c r="AD90" s="62" t="str">
        <f t="shared" si="14"/>
        <v xml:space="preserve"> </v>
      </c>
      <c r="AE90" s="62" t="str">
        <f t="shared" si="15"/>
        <v xml:space="preserve"> </v>
      </c>
      <c r="AF90" s="62" t="str">
        <f t="shared" si="16"/>
        <v xml:space="preserve"> </v>
      </c>
      <c r="AG90" s="62" t="str">
        <f t="shared" si="17"/>
        <v xml:space="preserve"> </v>
      </c>
    </row>
    <row r="91" spans="1:33" x14ac:dyDescent="0.35">
      <c r="A91" s="189" t="s">
        <v>225</v>
      </c>
      <c r="B91" s="190" t="s">
        <v>1122</v>
      </c>
      <c r="C91" s="196" t="d">
        <v>2024-05-15</v>
      </c>
      <c r="D91" s="192" t="s">
        <v>803</v>
      </c>
      <c r="E91" s="194" t="s">
        <v>400</v>
      </c>
      <c r="F91" s="192" t="s">
        <v>804</v>
      </c>
      <c r="G91" s="194" t="s">
        <v>717</v>
      </c>
      <c r="H91" s="194"/>
      <c r="I91" s="194"/>
      <c r="J91" s="194"/>
      <c r="K91" s="194"/>
      <c r="L91" s="194"/>
      <c r="M91" s="194"/>
      <c r="N91" s="194"/>
      <c r="O91" s="194"/>
      <c r="P91" s="194"/>
      <c r="Q91" s="194"/>
      <c r="R91" s="194"/>
      <c r="S91" s="194"/>
      <c r="T91" s="194"/>
      <c r="U91" s="194"/>
      <c r="V91" s="194"/>
      <c r="W91" s="195"/>
      <c r="X91" s="62" t="str">
        <f t="shared" si="19"/>
        <v>23 2113.33 - 1.4.A A. Product Data</v>
      </c>
      <c r="Y91" s="62" t="str">
        <f t="shared" si="18"/>
        <v>23 2113.33 -1.4.B B. Field quality-control test reports</v>
      </c>
      <c r="Z91" s="62" t="str">
        <f t="shared" si="10"/>
        <v xml:space="preserve"> </v>
      </c>
      <c r="AA91" s="62" t="str">
        <f t="shared" si="11"/>
        <v xml:space="preserve"> </v>
      </c>
      <c r="AB91" s="62" t="str">
        <f t="shared" si="12"/>
        <v xml:space="preserve"> </v>
      </c>
      <c r="AC91" s="62" t="str">
        <f t="shared" si="13"/>
        <v xml:space="preserve"> </v>
      </c>
      <c r="AD91" s="62" t="str">
        <f t="shared" si="14"/>
        <v xml:space="preserve"> </v>
      </c>
      <c r="AE91" s="62" t="str">
        <f t="shared" si="15"/>
        <v xml:space="preserve"> </v>
      </c>
      <c r="AF91" s="62" t="str">
        <f t="shared" si="16"/>
        <v xml:space="preserve"> </v>
      </c>
      <c r="AG91" s="62" t="str">
        <f t="shared" si="17"/>
        <v xml:space="preserve"> </v>
      </c>
    </row>
    <row r="92" spans="1:33" x14ac:dyDescent="0.35">
      <c r="A92" s="189">
        <v>78100</v>
      </c>
      <c r="B92" s="190" t="s">
        <v>1023</v>
      </c>
      <c r="C92" s="196" t="d">
        <v>2024-06-01</v>
      </c>
      <c r="D92" s="192" t="s">
        <v>359</v>
      </c>
      <c r="E92" s="194" t="s">
        <v>360</v>
      </c>
      <c r="F92" s="192" t="s">
        <v>361</v>
      </c>
      <c r="G92" s="194" t="s">
        <v>362</v>
      </c>
      <c r="H92" s="192" t="s">
        <v>363</v>
      </c>
      <c r="I92" s="194" t="s">
        <v>364</v>
      </c>
      <c r="J92" s="194"/>
      <c r="K92" s="194"/>
      <c r="L92" s="194"/>
      <c r="M92" s="194"/>
      <c r="N92" s="194"/>
      <c r="O92" s="194"/>
      <c r="P92" s="194"/>
      <c r="Q92" s="194"/>
      <c r="R92" s="194"/>
      <c r="S92" s="194"/>
      <c r="T92" s="194"/>
      <c r="U92" s="194"/>
      <c r="V92" s="194"/>
      <c r="W92" s="195"/>
      <c r="X92" s="62" t="str">
        <f t="shared" si="19"/>
        <v>78100 - 1.4.A.1 1. Product Data</v>
      </c>
      <c r="Y92" s="62" t="str">
        <f t="shared" si="18"/>
        <v>78100 - 1.4.A.2 2. Performance Certification</v>
      </c>
      <c r="Z92" s="62" t="str">
        <f t="shared" si="10"/>
        <v>78100 - 1.4.A.3 3. Testing Agency qualifications</v>
      </c>
      <c r="AA92" s="62" t="str">
        <f t="shared" si="11"/>
        <v xml:space="preserve"> </v>
      </c>
      <c r="AB92" s="62" t="str">
        <f t="shared" si="12"/>
        <v xml:space="preserve"> </v>
      </c>
      <c r="AC92" s="62" t="str">
        <f t="shared" si="13"/>
        <v xml:space="preserve"> </v>
      </c>
      <c r="AD92" s="62" t="str">
        <f t="shared" si="14"/>
        <v xml:space="preserve"> </v>
      </c>
      <c r="AE92" s="62" t="str">
        <f t="shared" si="15"/>
        <v xml:space="preserve"> </v>
      </c>
      <c r="AF92" s="62" t="str">
        <f t="shared" si="16"/>
        <v xml:space="preserve"> </v>
      </c>
      <c r="AG92" s="62" t="str">
        <f t="shared" si="17"/>
        <v xml:space="preserve"> </v>
      </c>
    </row>
    <row r="93" spans="1:33" x14ac:dyDescent="0.35">
      <c r="A93" s="189">
        <v>78123</v>
      </c>
      <c r="B93" s="190" t="s">
        <v>1024</v>
      </c>
      <c r="C93" s="196" t="d">
        <v>2024-06-01</v>
      </c>
      <c r="D93" s="192" t="s">
        <v>365</v>
      </c>
      <c r="E93" s="194" t="s">
        <v>278</v>
      </c>
      <c r="F93" s="194"/>
      <c r="G93" s="194"/>
      <c r="H93" s="194"/>
      <c r="I93" s="194"/>
      <c r="J93" s="194"/>
      <c r="K93" s="194"/>
      <c r="L93" s="194"/>
      <c r="M93" s="194"/>
      <c r="N93" s="194"/>
      <c r="O93" s="194"/>
      <c r="P93" s="194"/>
      <c r="Q93" s="194"/>
      <c r="R93" s="194"/>
      <c r="S93" s="194"/>
      <c r="T93" s="194"/>
      <c r="U93" s="194"/>
      <c r="V93" s="194"/>
      <c r="W93" s="195"/>
      <c r="X93" s="62" t="str">
        <f t="shared" si="19"/>
        <v>78123 - 1.5.A.1 1. Manufacturer's Data</v>
      </c>
      <c r="Y93" s="62" t="str">
        <f t="shared" si="18"/>
        <v xml:space="preserve"> </v>
      </c>
      <c r="Z93" s="62" t="str">
        <f t="shared" si="10"/>
        <v xml:space="preserve"> </v>
      </c>
      <c r="AA93" s="62" t="str">
        <f t="shared" si="11"/>
        <v xml:space="preserve"> </v>
      </c>
      <c r="AB93" s="62" t="str">
        <f t="shared" si="12"/>
        <v xml:space="preserve"> </v>
      </c>
      <c r="AC93" s="62" t="str">
        <f t="shared" si="13"/>
        <v xml:space="preserve"> </v>
      </c>
      <c r="AD93" s="62" t="str">
        <f t="shared" si="14"/>
        <v xml:space="preserve"> </v>
      </c>
      <c r="AE93" s="62" t="str">
        <f t="shared" si="15"/>
        <v xml:space="preserve"> </v>
      </c>
      <c r="AF93" s="62" t="str">
        <f t="shared" si="16"/>
        <v xml:space="preserve"> </v>
      </c>
      <c r="AG93" s="62" t="str">
        <f t="shared" si="17"/>
        <v xml:space="preserve"> </v>
      </c>
    </row>
    <row r="94" spans="1:33" x14ac:dyDescent="0.35">
      <c r="A94" s="189">
        <v>78413</v>
      </c>
      <c r="B94" s="190" t="s">
        <v>1025</v>
      </c>
      <c r="C94" s="196" t="d">
        <v>2024-06-01</v>
      </c>
      <c r="D94" s="192" t="s">
        <v>366</v>
      </c>
      <c r="E94" s="194" t="s">
        <v>360</v>
      </c>
      <c r="F94" s="192" t="s">
        <v>367</v>
      </c>
      <c r="G94" s="194" t="s">
        <v>280</v>
      </c>
      <c r="H94" s="192" t="s">
        <v>368</v>
      </c>
      <c r="I94" s="194" t="s">
        <v>369</v>
      </c>
      <c r="J94" s="192" t="s">
        <v>370</v>
      </c>
      <c r="K94" s="194" t="s">
        <v>371</v>
      </c>
      <c r="L94" s="192" t="s">
        <v>372</v>
      </c>
      <c r="M94" s="194" t="s">
        <v>373</v>
      </c>
      <c r="N94" s="194"/>
      <c r="O94" s="194"/>
      <c r="P94" s="194"/>
      <c r="Q94" s="194"/>
      <c r="R94" s="194"/>
      <c r="S94" s="194"/>
      <c r="T94" s="194"/>
      <c r="U94" s="194"/>
      <c r="V94" s="194"/>
      <c r="W94" s="195"/>
      <c r="X94" s="62" t="str">
        <f t="shared" si="19"/>
        <v>78413 - 1.6.A.1 1. Product Data</v>
      </c>
      <c r="Y94" s="62" t="str">
        <f t="shared" si="18"/>
        <v>78413 - 1.6.A.2 2. Shop Drawings</v>
      </c>
      <c r="Z94" s="62" t="str">
        <f t="shared" si="10"/>
        <v>78613 - 1.6.A.3 3. Firestop System Schedule</v>
      </c>
      <c r="AA94" s="62" t="str">
        <f t="shared" si="11"/>
        <v>78613 - 1.6.A.4 4. Product Test Reports</v>
      </c>
      <c r="AB94" s="62" t="str">
        <f t="shared" si="12"/>
        <v>78613 - 1.6.A.5 5. Qualification Data</v>
      </c>
      <c r="AC94" s="62" t="str">
        <f t="shared" si="13"/>
        <v xml:space="preserve"> </v>
      </c>
      <c r="AD94" s="62" t="str">
        <f t="shared" si="14"/>
        <v xml:space="preserve"> </v>
      </c>
      <c r="AE94" s="62" t="str">
        <f t="shared" si="15"/>
        <v xml:space="preserve"> </v>
      </c>
      <c r="AF94" s="62" t="str">
        <f t="shared" si="16"/>
        <v xml:space="preserve"> </v>
      </c>
      <c r="AG94" s="62" t="str">
        <f t="shared" si="17"/>
        <v xml:space="preserve"> </v>
      </c>
    </row>
    <row r="95" spans="1:33" x14ac:dyDescent="0.35">
      <c r="A95" s="189">
        <v>78446</v>
      </c>
      <c r="B95" s="190" t="s">
        <v>1026</v>
      </c>
      <c r="C95" s="196" t="d">
        <v>2024-06-01</v>
      </c>
      <c r="D95" s="192" t="s">
        <v>374</v>
      </c>
      <c r="E95" s="194" t="s">
        <v>321</v>
      </c>
      <c r="F95" s="192" t="s">
        <v>375</v>
      </c>
      <c r="G95" s="194" t="s">
        <v>376</v>
      </c>
      <c r="H95" s="192" t="s">
        <v>377</v>
      </c>
      <c r="I95" s="194" t="s">
        <v>378</v>
      </c>
      <c r="J95" s="192" t="s">
        <v>379</v>
      </c>
      <c r="K95" s="194" t="s">
        <v>371</v>
      </c>
      <c r="L95" s="192" t="s">
        <v>380</v>
      </c>
      <c r="M95" s="194" t="s">
        <v>373</v>
      </c>
      <c r="N95" s="194"/>
      <c r="O95" s="194"/>
      <c r="P95" s="194"/>
      <c r="Q95" s="194"/>
      <c r="R95" s="194"/>
      <c r="S95" s="194"/>
      <c r="T95" s="194"/>
      <c r="U95" s="194"/>
      <c r="V95" s="194"/>
      <c r="W95" s="195"/>
      <c r="X95" s="62" t="str">
        <f t="shared" si="19"/>
        <v>78446 - 1.5.A.1 1. Product Data:</v>
      </c>
      <c r="Y95" s="62" t="str">
        <f t="shared" si="18"/>
        <v>78446 - 1.5.A.2 2. Color selection charts where applicable</v>
      </c>
      <c r="Z95" s="62" t="str">
        <f t="shared" si="10"/>
        <v>78446 - 1.5.A.3 3. Shop Drawings:</v>
      </c>
      <c r="AA95" s="62" t="str">
        <f t="shared" si="11"/>
        <v>78446 - 1.5.A.4 4. Product Test Reports</v>
      </c>
      <c r="AB95" s="62" t="str">
        <f t="shared" si="12"/>
        <v>78446 - 1.5.A.5 5. Qualification Data</v>
      </c>
      <c r="AC95" s="62" t="str">
        <f t="shared" si="13"/>
        <v xml:space="preserve"> </v>
      </c>
      <c r="AD95" s="62" t="str">
        <f t="shared" si="14"/>
        <v xml:space="preserve"> </v>
      </c>
      <c r="AE95" s="62" t="str">
        <f t="shared" si="15"/>
        <v xml:space="preserve"> </v>
      </c>
      <c r="AF95" s="62" t="str">
        <f t="shared" si="16"/>
        <v xml:space="preserve"> </v>
      </c>
      <c r="AG95" s="62" t="str">
        <f t="shared" si="17"/>
        <v xml:space="preserve"> </v>
      </c>
    </row>
    <row r="96" spans="1:33" x14ac:dyDescent="0.35">
      <c r="A96" s="189">
        <v>79200</v>
      </c>
      <c r="B96" s="190" t="s">
        <v>1027</v>
      </c>
      <c r="C96" s="196" t="d">
        <v>2024-06-01</v>
      </c>
      <c r="D96" s="192" t="s">
        <v>381</v>
      </c>
      <c r="E96" s="193" t="s">
        <v>382</v>
      </c>
      <c r="F96" s="192" t="s">
        <v>383</v>
      </c>
      <c r="G96" s="194" t="s">
        <v>384</v>
      </c>
      <c r="H96" s="192" t="s">
        <v>385</v>
      </c>
      <c r="I96" s="194" t="s">
        <v>288</v>
      </c>
      <c r="J96" s="192" t="s">
        <v>386</v>
      </c>
      <c r="K96" s="194" t="s">
        <v>387</v>
      </c>
      <c r="L96" s="192" t="s">
        <v>388</v>
      </c>
      <c r="M96" s="194" t="s">
        <v>373</v>
      </c>
      <c r="N96" s="194"/>
      <c r="O96" s="194"/>
      <c r="P96" s="194"/>
      <c r="Q96" s="194"/>
      <c r="R96" s="194"/>
      <c r="S96" s="194"/>
      <c r="T96" s="194"/>
      <c r="U96" s="194"/>
      <c r="V96" s="194"/>
      <c r="W96" s="195"/>
      <c r="X96" s="62" t="str">
        <f t="shared" si="19"/>
        <v>79200 - 1.6.A.1 1. Submit manufacturer's product data for each sealant/product</v>
      </c>
      <c r="Y96" s="62" t="str">
        <f t="shared" si="18"/>
        <v>79200 - 1.6.A.2 2. Compatibility and Adhesion Test Reports</v>
      </c>
      <c r="Z96" s="62" t="str">
        <f t="shared" si="10"/>
        <v>79200 - 1.6.A.3 3. Certificates</v>
      </c>
      <c r="AA96" s="62" t="str">
        <f t="shared" si="11"/>
        <v>79200 - 1.6.A.4 4. Samples for Initial Selection</v>
      </c>
      <c r="AB96" s="62" t="str">
        <f t="shared" si="12"/>
        <v>79200 - 1.6.A.5 5. Qualification Data</v>
      </c>
      <c r="AC96" s="62" t="str">
        <f t="shared" si="13"/>
        <v xml:space="preserve"> </v>
      </c>
      <c r="AD96" s="62" t="str">
        <f t="shared" si="14"/>
        <v xml:space="preserve"> </v>
      </c>
      <c r="AE96" s="62" t="str">
        <f t="shared" si="15"/>
        <v xml:space="preserve"> </v>
      </c>
      <c r="AF96" s="62" t="str">
        <f t="shared" si="16"/>
        <v xml:space="preserve"> </v>
      </c>
      <c r="AG96" s="62" t="str">
        <f t="shared" si="17"/>
        <v xml:space="preserve"> </v>
      </c>
    </row>
    <row r="97" spans="1:33" x14ac:dyDescent="0.35">
      <c r="A97" s="189">
        <v>96623</v>
      </c>
      <c r="B97" s="190" t="s">
        <v>1040</v>
      </c>
      <c r="C97" s="196" t="d">
        <v>2024-06-01</v>
      </c>
      <c r="D97" s="192" t="s">
        <v>486</v>
      </c>
      <c r="E97" s="194" t="s">
        <v>487</v>
      </c>
      <c r="F97" s="192" t="s">
        <v>488</v>
      </c>
      <c r="G97" s="194" t="s">
        <v>489</v>
      </c>
      <c r="H97" s="192" t="s">
        <v>490</v>
      </c>
      <c r="I97" s="194" t="s">
        <v>491</v>
      </c>
      <c r="J97" s="194"/>
      <c r="K97" s="194"/>
      <c r="L97" s="194"/>
      <c r="M97" s="194"/>
      <c r="N97" s="194"/>
      <c r="O97" s="194"/>
      <c r="P97" s="194"/>
      <c r="Q97" s="194"/>
      <c r="R97" s="194"/>
      <c r="S97" s="194"/>
      <c r="T97" s="194"/>
      <c r="U97" s="194"/>
      <c r="V97" s="194"/>
      <c r="W97" s="195"/>
      <c r="X97" s="62" t="str">
        <f t="shared" si="19"/>
        <v>96623 - 1.4.A.1 1. Shop drawings and product data</v>
      </c>
      <c r="Y97" s="62" t="str">
        <f t="shared" si="18"/>
        <v>96623 - 1.4.A.2 2. Samples</v>
      </c>
      <c r="Z97" s="62" t="str">
        <f t="shared" si="10"/>
        <v>96623 - 1.4.B.1 1. O&amp;M Data</v>
      </c>
      <c r="AA97" s="62" t="str">
        <f t="shared" si="11"/>
        <v xml:space="preserve"> </v>
      </c>
      <c r="AB97" s="62" t="str">
        <f t="shared" si="12"/>
        <v xml:space="preserve"> </v>
      </c>
      <c r="AC97" s="62" t="str">
        <f t="shared" si="13"/>
        <v xml:space="preserve"> </v>
      </c>
      <c r="AD97" s="62" t="str">
        <f t="shared" si="14"/>
        <v xml:space="preserve"> </v>
      </c>
      <c r="AE97" s="62" t="str">
        <f t="shared" si="15"/>
        <v xml:space="preserve"> </v>
      </c>
      <c r="AF97" s="62" t="str">
        <f t="shared" si="16"/>
        <v xml:space="preserve"> </v>
      </c>
      <c r="AG97" s="62" t="str">
        <f t="shared" si="17"/>
        <v xml:space="preserve"> </v>
      </c>
    </row>
    <row r="98" spans="1:33" x14ac:dyDescent="0.35">
      <c r="A98" s="189">
        <v>323119</v>
      </c>
      <c r="B98" s="190" t="s">
        <v>1102</v>
      </c>
      <c r="C98" s="196" t="d">
        <v>2024-06-01</v>
      </c>
      <c r="D98" s="192" t="s">
        <v>987</v>
      </c>
      <c r="E98" s="194" t="s">
        <v>988</v>
      </c>
      <c r="F98" s="194"/>
      <c r="G98" s="194"/>
      <c r="H98" s="194"/>
      <c r="I98" s="194"/>
      <c r="J98" s="194"/>
      <c r="K98" s="194"/>
      <c r="L98" s="194"/>
      <c r="M98" s="194"/>
      <c r="N98" s="194"/>
      <c r="O98" s="194"/>
      <c r="P98" s="194"/>
      <c r="Q98" s="194"/>
      <c r="R98" s="194"/>
      <c r="S98" s="194"/>
      <c r="T98" s="194"/>
      <c r="U98" s="194"/>
      <c r="V98" s="194"/>
      <c r="W98" s="195"/>
      <c r="X98" s="62" t="str">
        <f t="shared" si="19"/>
        <v>323119 - 1.4.A A. Manufacturer</v>
      </c>
      <c r="Y98" s="62" t="str">
        <f t="shared" si="18"/>
        <v xml:space="preserve"> </v>
      </c>
      <c r="Z98" s="62" t="str">
        <f t="shared" si="10"/>
        <v xml:space="preserve"> </v>
      </c>
      <c r="AA98" s="62" t="str">
        <f t="shared" si="11"/>
        <v xml:space="preserve"> </v>
      </c>
      <c r="AB98" s="62" t="str">
        <f t="shared" si="12"/>
        <v xml:space="preserve"> </v>
      </c>
      <c r="AC98" s="62" t="str">
        <f t="shared" si="13"/>
        <v xml:space="preserve"> </v>
      </c>
      <c r="AD98" s="62" t="str">
        <f t="shared" si="14"/>
        <v xml:space="preserve"> </v>
      </c>
      <c r="AE98" s="62" t="str">
        <f t="shared" si="15"/>
        <v xml:space="preserve"> </v>
      </c>
      <c r="AF98" s="62" t="str">
        <f t="shared" si="16"/>
        <v xml:space="preserve"> </v>
      </c>
      <c r="AG98" s="62" t="str">
        <f t="shared" si="17"/>
        <v xml:space="preserve"> </v>
      </c>
    </row>
    <row r="99" spans="1:33" x14ac:dyDescent="0.35">
      <c r="A99" s="189" t="s">
        <v>219</v>
      </c>
      <c r="B99" s="190" t="s">
        <v>1119</v>
      </c>
      <c r="C99" s="196" t="d">
        <v>2024-06-01</v>
      </c>
      <c r="D99" s="192" t="s">
        <v>638</v>
      </c>
      <c r="E99" s="194" t="s">
        <v>570</v>
      </c>
      <c r="F99" s="192" t="s">
        <v>639</v>
      </c>
      <c r="G99" s="194" t="s">
        <v>489</v>
      </c>
      <c r="H99" s="192" t="s">
        <v>640</v>
      </c>
      <c r="I99" s="194" t="s">
        <v>641</v>
      </c>
      <c r="J99" s="192" t="s">
        <v>642</v>
      </c>
      <c r="K99" s="194" t="s">
        <v>643</v>
      </c>
      <c r="L99" s="192" t="s">
        <v>644</v>
      </c>
      <c r="M99" s="194" t="s">
        <v>620</v>
      </c>
      <c r="N99" s="192" t="s">
        <v>645</v>
      </c>
      <c r="O99" s="194" t="s">
        <v>612</v>
      </c>
      <c r="P99" s="192" t="s">
        <v>646</v>
      </c>
      <c r="Q99" s="194" t="s">
        <v>568</v>
      </c>
      <c r="R99" s="194"/>
      <c r="S99" s="194"/>
      <c r="T99" s="194"/>
      <c r="U99" s="194"/>
      <c r="V99" s="194"/>
      <c r="W99" s="195"/>
      <c r="X99" s="62" t="str">
        <f t="shared" si="19"/>
        <v>12 3553.19 -1.4.A.1 1. Manufacturer's data</v>
      </c>
      <c r="Y99" s="62" t="str">
        <f t="shared" si="18"/>
        <v>12 3553.19 - 1.4.A.2 2. Samples</v>
      </c>
      <c r="Z99" s="62" t="str">
        <f t="shared" si="10"/>
        <v>12 3553.19 - 1.4.A.3 3. Shop Drawings</v>
      </c>
      <c r="AA99" s="62" t="str">
        <f t="shared" si="11"/>
        <v>12 3553.19 - 1.4.A.4 4. Roughing-in Drawings</v>
      </c>
      <c r="AB99" s="62" t="str">
        <f t="shared" si="12"/>
        <v>12 3553.19 - 1.4.A.5 5. Certificates</v>
      </c>
      <c r="AC99" s="62" t="str">
        <f t="shared" si="13"/>
        <v>12 3553.19 - 1.4.B.1 1. Operating and Maintenance Data</v>
      </c>
      <c r="AD99" s="62" t="str">
        <f t="shared" si="14"/>
        <v>12 3553.19 - 1.4.B.2 2. Operations Equipment</v>
      </c>
      <c r="AE99" s="62" t="str">
        <f t="shared" si="15"/>
        <v xml:space="preserve"> </v>
      </c>
      <c r="AF99" s="62" t="str">
        <f t="shared" si="16"/>
        <v xml:space="preserve"> </v>
      </c>
      <c r="AG99" s="62" t="str">
        <f t="shared" si="17"/>
        <v xml:space="preserve"> </v>
      </c>
    </row>
    <row r="100" spans="1:33" x14ac:dyDescent="0.35">
      <c r="A100" s="189">
        <v>62000</v>
      </c>
      <c r="B100" s="190" t="s">
        <v>1017</v>
      </c>
      <c r="C100" s="196" t="d">
        <v>2024-06-15</v>
      </c>
      <c r="D100" s="192" t="s">
        <v>338</v>
      </c>
      <c r="E100" s="194" t="s">
        <v>339</v>
      </c>
      <c r="F100" s="192" t="s">
        <v>340</v>
      </c>
      <c r="G100" s="193" t="s">
        <v>341</v>
      </c>
      <c r="H100" s="194"/>
      <c r="I100" s="194"/>
      <c r="J100" s="194"/>
      <c r="K100" s="194"/>
      <c r="L100" s="194"/>
      <c r="M100" s="194"/>
      <c r="N100" s="194"/>
      <c r="O100" s="194"/>
      <c r="P100" s="194"/>
      <c r="Q100" s="194"/>
      <c r="R100" s="194"/>
      <c r="S100" s="194"/>
      <c r="T100" s="194"/>
      <c r="U100" s="194"/>
      <c r="V100" s="194"/>
      <c r="W100" s="195"/>
      <c r="X100" s="62" t="str">
        <f t="shared" si="19"/>
        <v>62000 - 1.4.1 1. Submit shop drawings and product data</v>
      </c>
      <c r="Y100" s="62" t="str">
        <f t="shared" si="18"/>
        <v>62000 - 1.4.2 2. Submit the following samples: a. Plastic laminates</v>
      </c>
      <c r="Z100" s="62" t="str">
        <f t="shared" si="10"/>
        <v xml:space="preserve"> </v>
      </c>
      <c r="AA100" s="62" t="str">
        <f t="shared" si="11"/>
        <v xml:space="preserve"> </v>
      </c>
      <c r="AB100" s="62" t="str">
        <f t="shared" si="12"/>
        <v xml:space="preserve"> </v>
      </c>
      <c r="AC100" s="62" t="str">
        <f t="shared" si="13"/>
        <v xml:space="preserve"> </v>
      </c>
      <c r="AD100" s="62" t="str">
        <f t="shared" si="14"/>
        <v xml:space="preserve"> </v>
      </c>
      <c r="AE100" s="62" t="str">
        <f t="shared" si="15"/>
        <v xml:space="preserve"> </v>
      </c>
      <c r="AF100" s="62" t="str">
        <f t="shared" si="16"/>
        <v xml:space="preserve"> </v>
      </c>
      <c r="AG100" s="62" t="str">
        <f t="shared" si="17"/>
        <v xml:space="preserve"> </v>
      </c>
    </row>
    <row r="101" spans="1:33" x14ac:dyDescent="0.35">
      <c r="A101" s="189">
        <v>99100</v>
      </c>
      <c r="B101" s="190" t="s">
        <v>1043</v>
      </c>
      <c r="C101" s="196" t="d">
        <v>2024-07-01</v>
      </c>
      <c r="D101" s="192" t="s">
        <v>510</v>
      </c>
      <c r="E101" s="194" t="s">
        <v>360</v>
      </c>
      <c r="F101" s="192" t="s">
        <v>511</v>
      </c>
      <c r="G101" s="194" t="s">
        <v>512</v>
      </c>
      <c r="H101" s="192" t="s">
        <v>513</v>
      </c>
      <c r="I101" s="194" t="s">
        <v>514</v>
      </c>
      <c r="J101" s="192" t="s">
        <v>515</v>
      </c>
      <c r="K101" s="194" t="s">
        <v>387</v>
      </c>
      <c r="L101" s="192" t="s">
        <v>516</v>
      </c>
      <c r="M101" s="194" t="s">
        <v>477</v>
      </c>
      <c r="N101" s="192" t="s">
        <v>517</v>
      </c>
      <c r="O101" s="194" t="s">
        <v>518</v>
      </c>
      <c r="P101" s="192" t="s">
        <v>519</v>
      </c>
      <c r="Q101" s="194" t="s">
        <v>520</v>
      </c>
      <c r="R101" s="192" t="s">
        <v>521</v>
      </c>
      <c r="S101" s="194" t="s">
        <v>462</v>
      </c>
      <c r="T101" s="194"/>
      <c r="U101" s="194"/>
      <c r="V101" s="194"/>
      <c r="W101" s="195"/>
      <c r="X101" s="62" t="str">
        <f t="shared" si="19"/>
        <v>99100 - 1.5.A.1 1. Product Data</v>
      </c>
      <c r="Y101" s="62" t="str">
        <f t="shared" si="18"/>
        <v>99100 - 1.5.A.2 2. Schedule</v>
      </c>
      <c r="Z101" s="62" t="str">
        <f t="shared" si="10"/>
        <v>99100 - 1.5.A.3 3. Documentation that the manufacturer has reviewed and approved</v>
      </c>
      <c r="AA101" s="62" t="str">
        <f t="shared" si="11"/>
        <v>99100 - 1.5.A.4 4. Samples for Initial Selection</v>
      </c>
      <c r="AB101" s="62" t="str">
        <f t="shared" si="12"/>
        <v>99100 - 1.5.A.5 5. Samples for Verification</v>
      </c>
      <c r="AC101" s="62" t="str">
        <f t="shared" si="13"/>
        <v>99100 - 1.5.A.6 6. Qualification Data</v>
      </c>
      <c r="AD101" s="62" t="str">
        <f t="shared" si="14"/>
        <v>99100 - 1.5.B.1 1. Provide one drawdown of each paint finish and one wood sample for each stained</v>
      </c>
      <c r="AE101" s="62" t="str">
        <f t="shared" si="15"/>
        <v>99100 - 1.5.B.2 2. Provide Maintenance Stock materials</v>
      </c>
      <c r="AF101" s="62" t="str">
        <f t="shared" si="16"/>
        <v xml:space="preserve"> </v>
      </c>
      <c r="AG101" s="62" t="str">
        <f t="shared" si="17"/>
        <v xml:space="preserve"> </v>
      </c>
    </row>
    <row r="102" spans="1:33" x14ac:dyDescent="0.35">
      <c r="A102" s="189">
        <v>126600</v>
      </c>
      <c r="B102" s="190" t="s">
        <v>1048</v>
      </c>
      <c r="C102" s="196" t="d">
        <v>2024-07-15</v>
      </c>
      <c r="D102" s="192" t="s">
        <v>647</v>
      </c>
      <c r="E102" s="194" t="s">
        <v>360</v>
      </c>
      <c r="F102" s="192" t="s">
        <v>648</v>
      </c>
      <c r="G102" s="194" t="s">
        <v>280</v>
      </c>
      <c r="H102" s="192" t="s">
        <v>649</v>
      </c>
      <c r="I102" s="194" t="s">
        <v>412</v>
      </c>
      <c r="J102" s="192" t="s">
        <v>650</v>
      </c>
      <c r="K102" s="194" t="s">
        <v>414</v>
      </c>
      <c r="L102" s="192" t="s">
        <v>651</v>
      </c>
      <c r="M102" s="194" t="s">
        <v>373</v>
      </c>
      <c r="N102" s="192" t="s">
        <v>652</v>
      </c>
      <c r="O102" s="194" t="s">
        <v>653</v>
      </c>
      <c r="P102" s="194"/>
      <c r="Q102" s="194"/>
      <c r="R102" s="194"/>
      <c r="S102" s="194"/>
      <c r="T102" s="194"/>
      <c r="U102" s="194"/>
      <c r="V102" s="194"/>
      <c r="W102" s="195"/>
      <c r="X102" s="62" t="str">
        <f t="shared" si="19"/>
        <v>126600 - 1.3.A.1 1. Product Data</v>
      </c>
      <c r="Y102" s="62" t="str">
        <f t="shared" si="18"/>
        <v>126600 - 1.3.A.2 2. Shop Drawings</v>
      </c>
      <c r="Z102" s="62" t="str">
        <f t="shared" si="10"/>
        <v>126600 - 1.3.A.3 3. Samples for Initial Selection</v>
      </c>
      <c r="AA102" s="62" t="str">
        <f t="shared" si="11"/>
        <v>126600 - 1.3.A.4 4. Samples for Verification</v>
      </c>
      <c r="AB102" s="62" t="str">
        <f t="shared" si="12"/>
        <v>126600 - 1.3.A.5 5. Qualification Data</v>
      </c>
      <c r="AC102" s="62" t="str">
        <f t="shared" si="13"/>
        <v>126600 - 1.3.B.1 1. Operation and Maintenance Data</v>
      </c>
      <c r="AD102" s="62" t="str">
        <f t="shared" si="14"/>
        <v xml:space="preserve"> </v>
      </c>
      <c r="AE102" s="62" t="str">
        <f t="shared" si="15"/>
        <v xml:space="preserve"> </v>
      </c>
      <c r="AF102" s="62" t="str">
        <f t="shared" si="16"/>
        <v xml:space="preserve"> </v>
      </c>
      <c r="AG102" s="62" t="str">
        <f t="shared" si="17"/>
        <v xml:space="preserve"> </v>
      </c>
    </row>
    <row r="103" spans="1:33" x14ac:dyDescent="0.35">
      <c r="A103" s="189">
        <v>81400</v>
      </c>
      <c r="B103" s="190" t="s">
        <v>1029</v>
      </c>
      <c r="C103" s="196" t="d">
        <v>2024-08-01</v>
      </c>
      <c r="D103" s="192" t="s">
        <v>393</v>
      </c>
      <c r="E103" s="194" t="s">
        <v>360</v>
      </c>
      <c r="F103" s="192" t="s">
        <v>394</v>
      </c>
      <c r="G103" s="194" t="s">
        <v>280</v>
      </c>
      <c r="H103" s="194"/>
      <c r="I103" s="194"/>
      <c r="J103" s="194"/>
      <c r="K103" s="194"/>
      <c r="L103" s="194"/>
      <c r="M103" s="194"/>
      <c r="N103" s="194"/>
      <c r="O103" s="194"/>
      <c r="P103" s="194"/>
      <c r="Q103" s="194"/>
      <c r="R103" s="194"/>
      <c r="S103" s="194"/>
      <c r="T103" s="194"/>
      <c r="U103" s="194"/>
      <c r="V103" s="194"/>
      <c r="W103" s="195"/>
      <c r="X103" s="62" t="str">
        <f t="shared" si="19"/>
        <v>81400 - 1.4.A.1 1. Product Data</v>
      </c>
      <c r="Y103" s="62" t="str">
        <f t="shared" si="18"/>
        <v>81400 - 1.4.A.2 2. Shop Drawings</v>
      </c>
      <c r="Z103" s="62" t="str">
        <f t="shared" si="10"/>
        <v xml:space="preserve"> </v>
      </c>
      <c r="AA103" s="62" t="str">
        <f t="shared" si="11"/>
        <v xml:space="preserve"> </v>
      </c>
      <c r="AB103" s="62" t="str">
        <f t="shared" si="12"/>
        <v xml:space="preserve"> </v>
      </c>
      <c r="AC103" s="62" t="str">
        <f t="shared" si="13"/>
        <v xml:space="preserve"> </v>
      </c>
      <c r="AD103" s="62" t="str">
        <f t="shared" si="14"/>
        <v xml:space="preserve"> </v>
      </c>
      <c r="AE103" s="62" t="str">
        <f t="shared" si="15"/>
        <v xml:space="preserve"> </v>
      </c>
      <c r="AF103" s="62" t="str">
        <f t="shared" si="16"/>
        <v xml:space="preserve"> </v>
      </c>
      <c r="AG103" s="62" t="str">
        <f t="shared" si="17"/>
        <v xml:space="preserve"> </v>
      </c>
    </row>
    <row r="104" spans="1:33" x14ac:dyDescent="0.35">
      <c r="A104" s="189">
        <v>83100</v>
      </c>
      <c r="B104" s="190" t="s">
        <v>1030</v>
      </c>
      <c r="C104" s="196" t="d">
        <v>2024-08-01</v>
      </c>
      <c r="D104" s="192" t="s">
        <v>395</v>
      </c>
      <c r="E104" s="194" t="s">
        <v>278</v>
      </c>
      <c r="F104" s="192" t="s">
        <v>396</v>
      </c>
      <c r="G104" s="194" t="s">
        <v>280</v>
      </c>
      <c r="H104" s="192" t="s">
        <v>397</v>
      </c>
      <c r="I104" s="194" t="s">
        <v>398</v>
      </c>
      <c r="J104" s="194"/>
      <c r="K104" s="194"/>
      <c r="L104" s="194"/>
      <c r="M104" s="194"/>
      <c r="N104" s="194"/>
      <c r="O104" s="194"/>
      <c r="P104" s="194"/>
      <c r="Q104" s="194"/>
      <c r="R104" s="194"/>
      <c r="S104" s="194"/>
      <c r="T104" s="194"/>
      <c r="U104" s="194"/>
      <c r="V104" s="194"/>
      <c r="W104" s="195"/>
      <c r="X104" s="62" t="str">
        <f t="shared" si="19"/>
        <v>83100 - 1.3.A.1 1. Manufacturer's Data</v>
      </c>
      <c r="Y104" s="62" t="str">
        <f t="shared" si="18"/>
        <v>83100 - 1.3.A.2 2. Shop Drawings</v>
      </c>
      <c r="Z104" s="62" t="str">
        <f t="shared" si="10"/>
        <v>83100 - 1.3.B.1 1. Keys</v>
      </c>
      <c r="AA104" s="62" t="str">
        <f t="shared" si="11"/>
        <v xml:space="preserve"> </v>
      </c>
      <c r="AB104" s="62" t="str">
        <f t="shared" si="12"/>
        <v xml:space="preserve"> </v>
      </c>
      <c r="AC104" s="62" t="str">
        <f t="shared" si="13"/>
        <v xml:space="preserve"> </v>
      </c>
      <c r="AD104" s="62" t="str">
        <f t="shared" si="14"/>
        <v xml:space="preserve"> </v>
      </c>
      <c r="AE104" s="62" t="str">
        <f t="shared" si="15"/>
        <v xml:space="preserve"> </v>
      </c>
      <c r="AF104" s="62" t="str">
        <f t="shared" si="16"/>
        <v xml:space="preserve"> </v>
      </c>
      <c r="AG104" s="62" t="str">
        <f t="shared" si="17"/>
        <v xml:space="preserve"> </v>
      </c>
    </row>
    <row r="105" spans="1:33" x14ac:dyDescent="0.35">
      <c r="A105" s="189">
        <v>83300</v>
      </c>
      <c r="B105" s="190" t="s">
        <v>1031</v>
      </c>
      <c r="C105" s="196" t="d">
        <v>2024-08-01</v>
      </c>
      <c r="D105" s="192" t="s">
        <v>399</v>
      </c>
      <c r="E105" s="194" t="s">
        <v>400</v>
      </c>
      <c r="F105" s="192" t="s">
        <v>401</v>
      </c>
      <c r="G105" s="194" t="s">
        <v>402</v>
      </c>
      <c r="H105" s="192" t="s">
        <v>403</v>
      </c>
      <c r="I105" s="194" t="s">
        <v>404</v>
      </c>
      <c r="J105" s="192" t="s">
        <v>405</v>
      </c>
      <c r="K105" s="193" t="s">
        <v>406</v>
      </c>
      <c r="L105" s="192" t="s">
        <v>407</v>
      </c>
      <c r="M105" s="194" t="s">
        <v>408</v>
      </c>
      <c r="N105" s="194"/>
      <c r="O105" s="194"/>
      <c r="P105" s="194"/>
      <c r="Q105" s="194"/>
      <c r="R105" s="194"/>
      <c r="S105" s="194"/>
      <c r="T105" s="194"/>
      <c r="U105" s="194"/>
      <c r="V105" s="194"/>
      <c r="W105" s="195"/>
      <c r="X105" s="62" t="str">
        <f t="shared" si="19"/>
        <v>83300 - 1.3.A A. Product Data</v>
      </c>
      <c r="Y105" s="62" t="str">
        <f t="shared" si="18"/>
        <v>83300 - 1.3.B B. Shop Drawings</v>
      </c>
      <c r="Z105" s="62" t="str">
        <f t="shared" si="10"/>
        <v>83300 - 1.3.C C. Samples</v>
      </c>
      <c r="AA105" s="62" t="str">
        <f t="shared" si="11"/>
        <v>83300 - 1.3.D D. Qualification statement</v>
      </c>
      <c r="AB105" s="62" t="str">
        <f t="shared" si="12"/>
        <v>83300 - 1.3.E E. Operation and Maintenance data</v>
      </c>
      <c r="AC105" s="62" t="str">
        <f t="shared" si="13"/>
        <v xml:space="preserve"> </v>
      </c>
      <c r="AD105" s="62" t="str">
        <f t="shared" si="14"/>
        <v xml:space="preserve"> </v>
      </c>
      <c r="AE105" s="62" t="str">
        <f t="shared" si="15"/>
        <v xml:space="preserve"> </v>
      </c>
      <c r="AF105" s="62" t="str">
        <f t="shared" si="16"/>
        <v xml:space="preserve"> </v>
      </c>
      <c r="AG105" s="62" t="str">
        <f t="shared" si="17"/>
        <v xml:space="preserve"> </v>
      </c>
    </row>
    <row r="106" spans="1:33" x14ac:dyDescent="0.35">
      <c r="A106" s="189">
        <v>84113</v>
      </c>
      <c r="B106" s="190" t="s">
        <v>202</v>
      </c>
      <c r="C106" s="196" t="d">
        <v>2024-08-01</v>
      </c>
      <c r="D106" s="192" t="s">
        <v>409</v>
      </c>
      <c r="E106" s="194" t="s">
        <v>360</v>
      </c>
      <c r="F106" s="192" t="s">
        <v>410</v>
      </c>
      <c r="G106" s="194" t="s">
        <v>280</v>
      </c>
      <c r="H106" s="192" t="s">
        <v>411</v>
      </c>
      <c r="I106" s="194" t="s">
        <v>412</v>
      </c>
      <c r="J106" s="192" t="s">
        <v>413</v>
      </c>
      <c r="K106" s="194" t="s">
        <v>414</v>
      </c>
      <c r="L106" s="192" t="s">
        <v>415</v>
      </c>
      <c r="M106" s="193" t="s">
        <v>416</v>
      </c>
      <c r="N106" s="192" t="s">
        <v>417</v>
      </c>
      <c r="O106" s="194" t="s">
        <v>418</v>
      </c>
      <c r="P106" s="194"/>
      <c r="Q106" s="194"/>
      <c r="R106" s="194"/>
      <c r="S106" s="194"/>
      <c r="T106" s="194"/>
      <c r="U106" s="194"/>
      <c r="V106" s="194"/>
      <c r="W106" s="195"/>
      <c r="X106" s="62" t="str">
        <f t="shared" si="19"/>
        <v>84113 - 1.4.A.1 1. Product Data</v>
      </c>
      <c r="Y106" s="62" t="str">
        <f t="shared" si="18"/>
        <v>84113 - 1.4.A.2 2. Shop Drawings</v>
      </c>
      <c r="Z106" s="62" t="str">
        <f t="shared" si="10"/>
        <v>84113 - 1.4.A.3 3. Samples for Initial Selection</v>
      </c>
      <c r="AA106" s="62" t="str">
        <f t="shared" si="11"/>
        <v>84113 - 1.4.A.4 4. Samples for Verification</v>
      </c>
      <c r="AB106" s="62" t="str">
        <f t="shared" si="12"/>
        <v>84113 - 1.4.A.5 5. Cutaway sample</v>
      </c>
      <c r="AC106" s="62" t="str">
        <f t="shared" si="13"/>
        <v>84113 - 1.4.A.6 6. Installer Certificates</v>
      </c>
      <c r="AD106" s="62" t="str">
        <f t="shared" si="14"/>
        <v xml:space="preserve"> </v>
      </c>
      <c r="AE106" s="62" t="str">
        <f t="shared" si="15"/>
        <v xml:space="preserve"> </v>
      </c>
      <c r="AF106" s="62" t="str">
        <f t="shared" si="16"/>
        <v xml:space="preserve"> </v>
      </c>
      <c r="AG106" s="62" t="str">
        <f t="shared" si="17"/>
        <v xml:space="preserve"> </v>
      </c>
    </row>
    <row r="107" spans="1:33" x14ac:dyDescent="0.35">
      <c r="A107" s="189">
        <v>84500</v>
      </c>
      <c r="B107" s="190" t="s">
        <v>1032</v>
      </c>
      <c r="C107" s="196" t="d">
        <v>2024-08-01</v>
      </c>
      <c r="D107" s="192" t="s">
        <v>419</v>
      </c>
      <c r="E107" s="193" t="s">
        <v>420</v>
      </c>
      <c r="F107" s="192" t="s">
        <v>421</v>
      </c>
      <c r="G107" s="194" t="s">
        <v>280</v>
      </c>
      <c r="H107" s="192" t="s">
        <v>422</v>
      </c>
      <c r="I107" s="194" t="s">
        <v>423</v>
      </c>
      <c r="J107" s="194"/>
      <c r="K107" s="194"/>
      <c r="L107" s="194"/>
      <c r="M107" s="194"/>
      <c r="N107" s="194"/>
      <c r="O107" s="194"/>
      <c r="P107" s="194"/>
      <c r="Q107" s="194"/>
      <c r="R107" s="194"/>
      <c r="S107" s="194"/>
      <c r="T107" s="194"/>
      <c r="U107" s="194"/>
      <c r="V107" s="194"/>
      <c r="W107" s="195"/>
      <c r="X107" s="62" t="str">
        <f t="shared" si="19"/>
        <v>84500 - 1.4.A.1 1. Submit product data and installation instructions</v>
      </c>
      <c r="Y107" s="62" t="str">
        <f t="shared" si="18"/>
        <v>84500 - 1.4.A.2 2. Shop Drawings</v>
      </c>
      <c r="Z107" s="62" t="str">
        <f t="shared" si="10"/>
        <v>84500 - 1.4.A.3 3. Submit substantiating engineering data, test results</v>
      </c>
      <c r="AA107" s="62" t="str">
        <f t="shared" si="11"/>
        <v xml:space="preserve"> </v>
      </c>
      <c r="AB107" s="62" t="str">
        <f t="shared" si="12"/>
        <v xml:space="preserve"> </v>
      </c>
      <c r="AC107" s="62" t="str">
        <f t="shared" si="13"/>
        <v xml:space="preserve"> </v>
      </c>
      <c r="AD107" s="62" t="str">
        <f t="shared" si="14"/>
        <v xml:space="preserve"> </v>
      </c>
      <c r="AE107" s="62" t="str">
        <f t="shared" si="15"/>
        <v xml:space="preserve"> </v>
      </c>
      <c r="AF107" s="62" t="str">
        <f t="shared" si="16"/>
        <v xml:space="preserve"> </v>
      </c>
      <c r="AG107" s="62" t="str">
        <f t="shared" si="17"/>
        <v xml:space="preserve"> </v>
      </c>
    </row>
    <row r="108" spans="1:33" x14ac:dyDescent="0.35">
      <c r="A108" s="189">
        <v>85113</v>
      </c>
      <c r="B108" s="190" t="s">
        <v>1033</v>
      </c>
      <c r="C108" s="196" t="d">
        <v>2024-08-01</v>
      </c>
      <c r="D108" s="192" t="s">
        <v>424</v>
      </c>
      <c r="E108" s="194" t="s">
        <v>360</v>
      </c>
      <c r="F108" s="192" t="s">
        <v>425</v>
      </c>
      <c r="G108" s="194" t="s">
        <v>280</v>
      </c>
      <c r="H108" s="192" t="s">
        <v>426</v>
      </c>
      <c r="I108" s="194" t="s">
        <v>308</v>
      </c>
      <c r="J108" s="192" t="s">
        <v>427</v>
      </c>
      <c r="K108" s="194" t="s">
        <v>428</v>
      </c>
      <c r="L108" s="192" t="s">
        <v>429</v>
      </c>
      <c r="M108" s="194" t="s">
        <v>430</v>
      </c>
      <c r="N108" s="194"/>
      <c r="O108" s="194"/>
      <c r="P108" s="194"/>
      <c r="Q108" s="194"/>
      <c r="R108" s="194"/>
      <c r="S108" s="194"/>
      <c r="T108" s="194"/>
      <c r="U108" s="194"/>
      <c r="V108" s="194"/>
      <c r="W108" s="195"/>
      <c r="X108" s="62" t="str">
        <f t="shared" si="19"/>
        <v>85113 - 1.5.A.1 1. Product Data</v>
      </c>
      <c r="Y108" s="62" t="str">
        <f t="shared" si="18"/>
        <v>85113 - 1.5.A.2 2. Shop Drawings</v>
      </c>
      <c r="Z108" s="62" t="str">
        <f t="shared" si="10"/>
        <v>85113 - 1.5.A.3 3. Samples</v>
      </c>
      <c r="AA108" s="62" t="str">
        <f t="shared" si="11"/>
        <v>85113 - 1.5.A.4 4. Certifications</v>
      </c>
      <c r="AB108" s="62" t="str">
        <f t="shared" si="12"/>
        <v>85113 - 1.5.A.5 5. Warranty</v>
      </c>
      <c r="AC108" s="62" t="str">
        <f t="shared" si="13"/>
        <v xml:space="preserve"> </v>
      </c>
      <c r="AD108" s="62" t="str">
        <f t="shared" si="14"/>
        <v xml:space="preserve"> </v>
      </c>
      <c r="AE108" s="62" t="str">
        <f t="shared" si="15"/>
        <v xml:space="preserve"> </v>
      </c>
      <c r="AF108" s="62" t="str">
        <f t="shared" si="16"/>
        <v xml:space="preserve"> </v>
      </c>
      <c r="AG108" s="62" t="str">
        <f t="shared" si="17"/>
        <v xml:space="preserve"> </v>
      </c>
    </row>
    <row r="109" spans="1:33" x14ac:dyDescent="0.35">
      <c r="A109" s="189">
        <v>87100</v>
      </c>
      <c r="B109" s="190" t="s">
        <v>1034</v>
      </c>
      <c r="C109" s="196" t="d">
        <v>2024-08-01</v>
      </c>
      <c r="D109" s="192" t="s">
        <v>431</v>
      </c>
      <c r="E109" s="194" t="s">
        <v>432</v>
      </c>
      <c r="F109" s="192" t="s">
        <v>433</v>
      </c>
      <c r="G109" s="194" t="s">
        <v>434</v>
      </c>
      <c r="H109" s="192" t="s">
        <v>435</v>
      </c>
      <c r="I109" s="194" t="s">
        <v>436</v>
      </c>
      <c r="J109" s="192" t="s">
        <v>437</v>
      </c>
      <c r="K109" s="193" t="s">
        <v>438</v>
      </c>
      <c r="L109" s="192" t="s">
        <v>439</v>
      </c>
      <c r="M109" s="194" t="s">
        <v>440</v>
      </c>
      <c r="N109" s="194"/>
      <c r="O109" s="194"/>
      <c r="P109" s="194"/>
      <c r="Q109" s="194"/>
      <c r="R109" s="194"/>
      <c r="S109" s="194"/>
      <c r="T109" s="194"/>
      <c r="U109" s="194"/>
      <c r="V109" s="194"/>
      <c r="W109" s="195"/>
      <c r="X109" s="62" t="str">
        <f t="shared" si="19"/>
        <v>87100 - 1.6.A.1 1. Submit supplier qualifications</v>
      </c>
      <c r="Y109" s="62" t="str">
        <f t="shared" si="18"/>
        <v>87110 - 1.6.A.2 2. Product Data</v>
      </c>
      <c r="Z109" s="62" t="str">
        <f t="shared" si="10"/>
        <v>87110 - 1.6.A.3 3. Hardware Schedule</v>
      </c>
      <c r="AA109" s="62" t="str">
        <f t="shared" si="11"/>
        <v>87110 - 1.6.A.4 4. Samples and Templates</v>
      </c>
      <c r="AB109" s="62" t="str">
        <f t="shared" si="12"/>
        <v>87110 - 1.6.A.5 5. Keying Schedule</v>
      </c>
      <c r="AC109" s="62" t="str">
        <f t="shared" si="13"/>
        <v xml:space="preserve"> </v>
      </c>
      <c r="AD109" s="62" t="str">
        <f t="shared" si="14"/>
        <v xml:space="preserve"> </v>
      </c>
      <c r="AE109" s="62" t="str">
        <f t="shared" si="15"/>
        <v xml:space="preserve"> </v>
      </c>
      <c r="AF109" s="62" t="str">
        <f t="shared" si="16"/>
        <v xml:space="preserve"> </v>
      </c>
      <c r="AG109" s="62" t="str">
        <f t="shared" si="17"/>
        <v xml:space="preserve"> </v>
      </c>
    </row>
    <row r="110" spans="1:33" x14ac:dyDescent="0.35">
      <c r="A110" s="189">
        <v>88000</v>
      </c>
      <c r="B110" s="190" t="s">
        <v>1035</v>
      </c>
      <c r="C110" s="196" t="d">
        <v>2024-08-01</v>
      </c>
      <c r="D110" s="192" t="s">
        <v>441</v>
      </c>
      <c r="E110" s="194" t="s">
        <v>442</v>
      </c>
      <c r="F110" s="192" t="s">
        <v>443</v>
      </c>
      <c r="G110" s="194" t="s">
        <v>444</v>
      </c>
      <c r="H110" s="192" t="s">
        <v>445</v>
      </c>
      <c r="I110" s="194" t="s">
        <v>446</v>
      </c>
      <c r="J110" s="192" t="s">
        <v>447</v>
      </c>
      <c r="K110" s="194" t="s">
        <v>448</v>
      </c>
      <c r="L110" s="192" t="s">
        <v>449</v>
      </c>
      <c r="M110" s="194" t="s">
        <v>450</v>
      </c>
      <c r="N110" s="192" t="s">
        <v>451</v>
      </c>
      <c r="O110" s="194" t="s">
        <v>452</v>
      </c>
      <c r="P110" s="194"/>
      <c r="Q110" s="194"/>
      <c r="R110" s="194"/>
      <c r="S110" s="194"/>
      <c r="T110" s="194"/>
      <c r="U110" s="194"/>
      <c r="V110" s="194"/>
      <c r="W110" s="195"/>
      <c r="X110" s="62" t="str">
        <f t="shared" si="19"/>
        <v>88000 - 1.6.A.1 1. Manufacturer's Data - Glazing</v>
      </c>
      <c r="Y110" s="62" t="str">
        <f t="shared" si="18"/>
        <v>88000 - 1.6.A.2 2. Manufacturer's Data - Glazing Materials</v>
      </c>
      <c r="Z110" s="62" t="str">
        <f t="shared" si="10"/>
        <v>88000 - 1.6.A.3 3. Samples for verification</v>
      </c>
      <c r="AA110" s="62" t="str">
        <f t="shared" si="11"/>
        <v>88000 - 1.6.A.4 4. Compatibility test report from manufacturer of insulating glass edge sealant</v>
      </c>
      <c r="AB110" s="62" t="str">
        <f t="shared" si="12"/>
        <v>88000 - 1.6.A.5 5. Product test reports for each type of glazing sealant and gasket</v>
      </c>
      <c r="AC110" s="62" t="str">
        <f t="shared" si="13"/>
        <v>88000 - 1.6.B.1 1. Maintenance data for glass and other glazing materials</v>
      </c>
      <c r="AD110" s="62" t="str">
        <f t="shared" si="14"/>
        <v xml:space="preserve"> </v>
      </c>
      <c r="AE110" s="62" t="str">
        <f t="shared" si="15"/>
        <v xml:space="preserve"> </v>
      </c>
      <c r="AF110" s="62" t="str">
        <f t="shared" si="16"/>
        <v xml:space="preserve"> </v>
      </c>
      <c r="AG110" s="62" t="str">
        <f t="shared" si="17"/>
        <v xml:space="preserve"> </v>
      </c>
    </row>
    <row r="111" spans="1:33" x14ac:dyDescent="0.35">
      <c r="A111" s="189">
        <v>93000</v>
      </c>
      <c r="B111" s="190" t="s">
        <v>1036</v>
      </c>
      <c r="C111" s="196" t="d">
        <v>2024-09-01</v>
      </c>
      <c r="D111" s="192" t="s">
        <v>454</v>
      </c>
      <c r="E111" s="194" t="s">
        <v>455</v>
      </c>
      <c r="F111" s="192" t="s">
        <v>456</v>
      </c>
      <c r="G111" s="194" t="s">
        <v>457</v>
      </c>
      <c r="H111" s="192" t="s">
        <v>458</v>
      </c>
      <c r="I111" s="194" t="s">
        <v>308</v>
      </c>
      <c r="J111" s="192" t="s">
        <v>459</v>
      </c>
      <c r="K111" s="194" t="s">
        <v>460</v>
      </c>
      <c r="L111" s="192" t="s">
        <v>461</v>
      </c>
      <c r="M111" s="194" t="s">
        <v>462</v>
      </c>
      <c r="N111" s="194"/>
      <c r="O111" s="194"/>
      <c r="P111" s="194"/>
      <c r="Q111" s="194"/>
      <c r="R111" s="194"/>
      <c r="S111" s="194"/>
      <c r="T111" s="194"/>
      <c r="U111" s="194"/>
      <c r="V111" s="194"/>
      <c r="W111" s="195"/>
      <c r="X111" s="62" t="str">
        <f t="shared" si="19"/>
        <v>93000 - 1.4.A.1 1. Submit shop drawings</v>
      </c>
      <c r="Y111" s="62" t="str">
        <f t="shared" si="18"/>
        <v>93000 - 1.4.A.2 2. Submit product data</v>
      </c>
      <c r="Z111" s="62" t="str">
        <f t="shared" si="10"/>
        <v>93000 - 1.4.A.3 3. Samples</v>
      </c>
      <c r="AA111" s="62" t="str">
        <f t="shared" si="11"/>
        <v>93000 - 1.4.B.1 1. Maintenance Instructions</v>
      </c>
      <c r="AB111" s="62" t="str">
        <f t="shared" si="12"/>
        <v>93000 - 1.4.B .2 2. Provide Maintenance Stock materials</v>
      </c>
      <c r="AC111" s="62" t="str">
        <f t="shared" si="13"/>
        <v xml:space="preserve"> </v>
      </c>
      <c r="AD111" s="62" t="str">
        <f t="shared" si="14"/>
        <v xml:space="preserve"> </v>
      </c>
      <c r="AE111" s="62" t="str">
        <f t="shared" si="15"/>
        <v xml:space="preserve"> </v>
      </c>
      <c r="AF111" s="62" t="str">
        <f t="shared" si="16"/>
        <v xml:space="preserve"> </v>
      </c>
      <c r="AG111" s="62" t="str">
        <f t="shared" si="17"/>
        <v xml:space="preserve"> </v>
      </c>
    </row>
    <row r="112" spans="1:33" x14ac:dyDescent="0.35">
      <c r="A112" s="189">
        <v>95100</v>
      </c>
      <c r="B112" s="190" t="s">
        <v>1037</v>
      </c>
      <c r="C112" s="196" t="d">
        <v>2024-09-15</v>
      </c>
      <c r="D112" s="192" t="s">
        <v>463</v>
      </c>
      <c r="E112" s="194" t="s">
        <v>464</v>
      </c>
      <c r="F112" s="192" t="s">
        <v>465</v>
      </c>
      <c r="G112" s="194" t="s">
        <v>466</v>
      </c>
      <c r="H112" s="192" t="s">
        <v>467</v>
      </c>
      <c r="I112" s="194" t="s">
        <v>308</v>
      </c>
      <c r="J112" s="192" t="s">
        <v>468</v>
      </c>
      <c r="K112" s="194" t="s">
        <v>469</v>
      </c>
      <c r="L112" s="192" t="s">
        <v>470</v>
      </c>
      <c r="M112" s="194" t="s">
        <v>462</v>
      </c>
      <c r="N112" s="194"/>
      <c r="O112" s="194"/>
      <c r="P112" s="194"/>
      <c r="Q112" s="194"/>
      <c r="R112" s="194"/>
      <c r="S112" s="194"/>
      <c r="T112" s="194"/>
      <c r="U112" s="194"/>
      <c r="V112" s="194"/>
      <c r="W112" s="195"/>
      <c r="X112" s="62" t="str">
        <f t="shared" si="19"/>
        <v>95100 - 1.6.A.1 1. Submit product data</v>
      </c>
      <c r="Y112" s="62" t="str">
        <f t="shared" si="18"/>
        <v>95100 - 1.6.A.2 2. Submit manufacturer's installation instructions</v>
      </c>
      <c r="Z112" s="62" t="str">
        <f t="shared" si="10"/>
        <v>95100 - 1.6.A.3 3. Samples</v>
      </c>
      <c r="AA112" s="62" t="str">
        <f t="shared" si="11"/>
        <v>95100 - 1.6.B.1 1. Provide manufacturer's cleaning information</v>
      </c>
      <c r="AB112" s="62" t="str">
        <f t="shared" si="12"/>
        <v>95100 - 1.6.B.2 2. Provide Maintenance Stock materials</v>
      </c>
      <c r="AC112" s="62" t="str">
        <f t="shared" si="13"/>
        <v xml:space="preserve"> </v>
      </c>
      <c r="AD112" s="62" t="str">
        <f t="shared" si="14"/>
        <v xml:space="preserve"> </v>
      </c>
      <c r="AE112" s="62" t="str">
        <f t="shared" si="15"/>
        <v xml:space="preserve"> </v>
      </c>
      <c r="AF112" s="62" t="str">
        <f t="shared" si="16"/>
        <v xml:space="preserve"> </v>
      </c>
      <c r="AG112" s="62" t="str">
        <f t="shared" si="17"/>
        <v xml:space="preserve"> </v>
      </c>
    </row>
    <row r="113" spans="1:33" x14ac:dyDescent="0.35">
      <c r="A113" s="189">
        <v>274116.62</v>
      </c>
      <c r="B113" s="190" t="s">
        <v>1100</v>
      </c>
      <c r="C113" s="196" t="d">
        <v>2024-09-15</v>
      </c>
      <c r="D113" s="192" t="s">
        <v>955</v>
      </c>
      <c r="E113" s="194" t="s">
        <v>956</v>
      </c>
      <c r="F113" s="192" t="s">
        <v>957</v>
      </c>
      <c r="G113" s="194" t="s">
        <v>958</v>
      </c>
      <c r="H113" s="194"/>
      <c r="I113" s="194"/>
      <c r="J113" s="194"/>
      <c r="K113" s="194"/>
      <c r="L113" s="194"/>
      <c r="M113" s="194"/>
      <c r="N113" s="194"/>
      <c r="O113" s="194"/>
      <c r="P113" s="194"/>
      <c r="Q113" s="194"/>
      <c r="R113" s="194"/>
      <c r="S113" s="194"/>
      <c r="T113" s="194"/>
      <c r="U113" s="194"/>
      <c r="V113" s="194"/>
      <c r="W113" s="195"/>
      <c r="X113" s="62" t="str">
        <f t="shared" si="19"/>
        <v>274116.62 - 1.4.A A. shop drawings and schedules</v>
      </c>
      <c r="Y113" s="62" t="str">
        <f t="shared" si="18"/>
        <v>274116.62 - 1.4.B B. system book</v>
      </c>
      <c r="Z113" s="62" t="str">
        <f t="shared" si="10"/>
        <v xml:space="preserve"> </v>
      </c>
      <c r="AA113" s="62" t="str">
        <f t="shared" si="11"/>
        <v xml:space="preserve"> </v>
      </c>
      <c r="AB113" s="62" t="str">
        <f t="shared" si="12"/>
        <v xml:space="preserve"> </v>
      </c>
      <c r="AC113" s="62" t="str">
        <f t="shared" si="13"/>
        <v xml:space="preserve"> </v>
      </c>
      <c r="AD113" s="62" t="str">
        <f t="shared" si="14"/>
        <v xml:space="preserve"> </v>
      </c>
      <c r="AE113" s="62" t="str">
        <f t="shared" si="15"/>
        <v xml:space="preserve"> </v>
      </c>
      <c r="AF113" s="62" t="str">
        <f t="shared" si="16"/>
        <v xml:space="preserve"> </v>
      </c>
      <c r="AG113" s="62" t="str">
        <f t="shared" si="17"/>
        <v xml:space="preserve"> </v>
      </c>
    </row>
    <row r="114" spans="1:33" x14ac:dyDescent="0.35">
      <c r="A114" s="189">
        <v>274116.63</v>
      </c>
      <c r="B114" s="190" t="s">
        <v>1101</v>
      </c>
      <c r="C114" s="196" t="d">
        <v>2024-09-15</v>
      </c>
      <c r="D114" s="192" t="s">
        <v>959</v>
      </c>
      <c r="E114" s="194" t="s">
        <v>956</v>
      </c>
      <c r="F114" s="192" t="s">
        <v>960</v>
      </c>
      <c r="G114" s="194" t="s">
        <v>958</v>
      </c>
      <c r="H114" s="194"/>
      <c r="I114" s="194"/>
      <c r="J114" s="194"/>
      <c r="K114" s="194"/>
      <c r="L114" s="194"/>
      <c r="M114" s="194"/>
      <c r="N114" s="194"/>
      <c r="O114" s="194"/>
      <c r="P114" s="194"/>
      <c r="Q114" s="194"/>
      <c r="R114" s="194"/>
      <c r="S114" s="194"/>
      <c r="T114" s="194"/>
      <c r="U114" s="194"/>
      <c r="V114" s="194"/>
      <c r="W114" s="195"/>
      <c r="X114" s="62" t="str">
        <f t="shared" si="19"/>
        <v>274116 .63 - 1.4.A A. shop drawings and schedules</v>
      </c>
      <c r="Y114" s="62" t="str">
        <f t="shared" si="18"/>
        <v>274116 .63 - 1.4.B B. system book</v>
      </c>
      <c r="Z114" s="62" t="str">
        <f t="shared" si="10"/>
        <v xml:space="preserve"> </v>
      </c>
      <c r="AA114" s="62" t="str">
        <f t="shared" si="11"/>
        <v xml:space="preserve"> </v>
      </c>
      <c r="AB114" s="62" t="str">
        <f t="shared" si="12"/>
        <v xml:space="preserve"> </v>
      </c>
      <c r="AC114" s="62" t="str">
        <f t="shared" si="13"/>
        <v xml:space="preserve"> </v>
      </c>
      <c r="AD114" s="62" t="str">
        <f t="shared" si="14"/>
        <v xml:space="preserve"> </v>
      </c>
      <c r="AE114" s="62" t="str">
        <f t="shared" si="15"/>
        <v xml:space="preserve"> </v>
      </c>
      <c r="AF114" s="62" t="str">
        <f t="shared" si="16"/>
        <v xml:space="preserve"> </v>
      </c>
      <c r="AG114" s="62" t="str">
        <f t="shared" si="17"/>
        <v xml:space="preserve"> </v>
      </c>
    </row>
    <row r="115" spans="1:33" x14ac:dyDescent="0.35">
      <c r="A115" s="189">
        <v>96500</v>
      </c>
      <c r="B115" s="190" t="s">
        <v>1039</v>
      </c>
      <c r="C115" s="196" t="d">
        <v>2024-10-01</v>
      </c>
      <c r="D115" s="192" t="s">
        <v>479</v>
      </c>
      <c r="E115" s="194" t="s">
        <v>360</v>
      </c>
      <c r="F115" s="192" t="s">
        <v>480</v>
      </c>
      <c r="G115" s="194" t="s">
        <v>481</v>
      </c>
      <c r="H115" s="192" t="s">
        <v>482</v>
      </c>
      <c r="I115" s="194" t="s">
        <v>483</v>
      </c>
      <c r="J115" s="192" t="s">
        <v>484</v>
      </c>
      <c r="K115" s="194" t="s">
        <v>460</v>
      </c>
      <c r="L115" s="192" t="s">
        <v>485</v>
      </c>
      <c r="M115" s="194" t="s">
        <v>462</v>
      </c>
      <c r="N115" s="194"/>
      <c r="O115" s="194"/>
      <c r="P115" s="194"/>
      <c r="Q115" s="194"/>
      <c r="R115" s="194"/>
      <c r="S115" s="194"/>
      <c r="T115" s="194"/>
      <c r="U115" s="194"/>
      <c r="V115" s="194"/>
      <c r="W115" s="195"/>
      <c r="X115" s="62" t="str">
        <f t="shared" si="19"/>
        <v>96500 - 1.4.A.1 1. Product Data</v>
      </c>
      <c r="Y115" s="62" t="str">
        <f t="shared" si="18"/>
        <v>96500 - 1.4.A.2 2. Initial Samples</v>
      </c>
      <c r="Z115" s="62" t="str">
        <f t="shared" si="10"/>
        <v>96500 - 1.4.A.3 3. Installation Instructions</v>
      </c>
      <c r="AA115" s="62" t="str">
        <f t="shared" si="11"/>
        <v>96500 - 1.4.B.1 1. Maintenance Instructions</v>
      </c>
      <c r="AB115" s="62" t="str">
        <f t="shared" si="12"/>
        <v>96500 - 1.4.B.2 2. Provide Maintenance Stock materials</v>
      </c>
      <c r="AC115" s="62" t="str">
        <f t="shared" si="13"/>
        <v xml:space="preserve"> </v>
      </c>
      <c r="AD115" s="62" t="str">
        <f t="shared" si="14"/>
        <v xml:space="preserve"> </v>
      </c>
      <c r="AE115" s="62" t="str">
        <f t="shared" si="15"/>
        <v xml:space="preserve"> </v>
      </c>
      <c r="AF115" s="62" t="str">
        <f t="shared" si="16"/>
        <v xml:space="preserve"> </v>
      </c>
      <c r="AG115" s="62" t="str">
        <f t="shared" si="17"/>
        <v xml:space="preserve"> </v>
      </c>
    </row>
    <row r="116" spans="1:33" x14ac:dyDescent="0.35">
      <c r="A116" s="189">
        <v>96466</v>
      </c>
      <c r="B116" s="190" t="s">
        <v>1038</v>
      </c>
      <c r="C116" s="196" t="d">
        <v>2024-10-15</v>
      </c>
      <c r="D116" s="192" t="s">
        <v>471</v>
      </c>
      <c r="E116" s="194" t="s">
        <v>321</v>
      </c>
      <c r="F116" s="192" t="s">
        <v>472</v>
      </c>
      <c r="G116" s="194" t="s">
        <v>280</v>
      </c>
      <c r="H116" s="192" t="s">
        <v>473</v>
      </c>
      <c r="I116" s="194" t="s">
        <v>474</v>
      </c>
      <c r="J116" s="192" t="s">
        <v>475</v>
      </c>
      <c r="K116" s="194" t="s">
        <v>387</v>
      </c>
      <c r="L116" s="192" t="s">
        <v>476</v>
      </c>
      <c r="M116" s="194" t="s">
        <v>477</v>
      </c>
      <c r="N116" s="192" t="s">
        <v>478</v>
      </c>
      <c r="O116" s="194" t="s">
        <v>460</v>
      </c>
      <c r="P116" s="194"/>
      <c r="Q116" s="194"/>
      <c r="R116" s="194"/>
      <c r="S116" s="194"/>
      <c r="T116" s="194"/>
      <c r="U116" s="194"/>
      <c r="V116" s="194"/>
      <c r="W116" s="195"/>
      <c r="X116" s="62" t="str">
        <f t="shared" si="19"/>
        <v>96466 - 1.3.A.1 1. Product Data:</v>
      </c>
      <c r="Y116" s="62" t="str">
        <f t="shared" si="18"/>
        <v>96466 - 1.3.A.2 2. Shop Drawings</v>
      </c>
      <c r="Z116" s="62" t="str">
        <f t="shared" si="10"/>
        <v>96466 - 1.3.A.3 3. Qualification Data</v>
      </c>
      <c r="AA116" s="62" t="str">
        <f t="shared" si="11"/>
        <v>96466 - 1.3.A.4 4. Samples for Initial Selection</v>
      </c>
      <c r="AB116" s="62" t="str">
        <f t="shared" si="12"/>
        <v>96466 - 1.3.A.5 5. Samples for Verification</v>
      </c>
      <c r="AC116" s="62" t="str">
        <f t="shared" si="13"/>
        <v>96466 - 1.3.B.1 1. Maintenance Instructions</v>
      </c>
      <c r="AD116" s="62" t="str">
        <f t="shared" si="14"/>
        <v xml:space="preserve"> </v>
      </c>
      <c r="AE116" s="62" t="str">
        <f t="shared" si="15"/>
        <v xml:space="preserve"> </v>
      </c>
      <c r="AF116" s="62" t="str">
        <f t="shared" si="16"/>
        <v xml:space="preserve"> </v>
      </c>
      <c r="AG116" s="62" t="str">
        <f t="shared" si="17"/>
        <v xml:space="preserve"> </v>
      </c>
    </row>
    <row r="117" spans="1:33" x14ac:dyDescent="0.35">
      <c r="A117" s="189">
        <v>96800</v>
      </c>
      <c r="B117" s="190" t="s">
        <v>1041</v>
      </c>
      <c r="C117" s="196" t="d">
        <v>2024-11-01</v>
      </c>
      <c r="D117" s="192" t="s">
        <v>492</v>
      </c>
      <c r="E117" s="194" t="s">
        <v>493</v>
      </c>
      <c r="F117" s="192" t="s">
        <v>494</v>
      </c>
      <c r="G117" s="194" t="s">
        <v>495</v>
      </c>
      <c r="H117" s="192" t="s">
        <v>496</v>
      </c>
      <c r="I117" s="194" t="s">
        <v>497</v>
      </c>
      <c r="J117" s="192" t="s">
        <v>498</v>
      </c>
      <c r="K117" s="194" t="s">
        <v>499</v>
      </c>
      <c r="L117" s="192" t="s">
        <v>500</v>
      </c>
      <c r="M117" s="194" t="s">
        <v>501</v>
      </c>
      <c r="N117" s="192" t="s">
        <v>502</v>
      </c>
      <c r="O117" s="194" t="s">
        <v>503</v>
      </c>
      <c r="P117" s="192" t="s">
        <v>504</v>
      </c>
      <c r="Q117" s="194" t="s">
        <v>505</v>
      </c>
      <c r="R117" s="194"/>
      <c r="S117" s="194"/>
      <c r="T117" s="194"/>
      <c r="U117" s="194"/>
      <c r="V117" s="194"/>
      <c r="W117" s="195"/>
      <c r="X117" s="62" t="str">
        <f t="shared" si="19"/>
        <v>96800 - 1.4.A.1 1. Submit shop drawings, product data, samples, and installation instructions</v>
      </c>
      <c r="Y117" s="62" t="str">
        <f t="shared" si="18"/>
        <v>96800 - 1.4.A.2 2. Submit manufacturer's warranty for materials specified</v>
      </c>
      <c r="Z117" s="62" t="str">
        <f t="shared" si="10"/>
        <v>96800 - 1.4.A.3 3. Submit actual tile in size as specified</v>
      </c>
      <c r="AA117" s="62" t="str">
        <f t="shared" si="11"/>
        <v>96800 - 1.4.B.1 1. Submit operational and maintenance data</v>
      </c>
      <c r="AB117" s="62" t="str">
        <f t="shared" si="12"/>
        <v>96800 - 1.4.B.2 2. Warranty Certificates</v>
      </c>
      <c r="AC117" s="62" t="str">
        <f t="shared" si="13"/>
        <v>96800 - 1.4.B.3 3. Provide "Excess Materials"</v>
      </c>
      <c r="AD117" s="62" t="str">
        <f t="shared" si="14"/>
        <v>96800 - 1.4.B.4 4. Provide Maintenance Stock materials</v>
      </c>
      <c r="AE117" s="62" t="str">
        <f t="shared" si="15"/>
        <v xml:space="preserve"> </v>
      </c>
      <c r="AF117" s="62" t="str">
        <f t="shared" si="16"/>
        <v xml:space="preserve"> </v>
      </c>
      <c r="AG117" s="62" t="str">
        <f t="shared" si="17"/>
        <v xml:space="preserve"> </v>
      </c>
    </row>
    <row r="118" spans="1:33" x14ac:dyDescent="0.35">
      <c r="A118" s="189">
        <v>102113.19</v>
      </c>
      <c r="B118" s="190" t="s">
        <v>1044</v>
      </c>
      <c r="C118" s="196" t="d">
        <v>2024-11-01</v>
      </c>
      <c r="D118" s="192" t="s">
        <v>549</v>
      </c>
      <c r="E118" s="194" t="s">
        <v>360</v>
      </c>
      <c r="F118" s="192" t="s">
        <v>550</v>
      </c>
      <c r="G118" s="194" t="s">
        <v>280</v>
      </c>
      <c r="H118" s="192" t="s">
        <v>551</v>
      </c>
      <c r="I118" s="194" t="s">
        <v>412</v>
      </c>
      <c r="J118" s="192" t="s">
        <v>552</v>
      </c>
      <c r="K118" s="194" t="s">
        <v>553</v>
      </c>
      <c r="L118" s="192" t="s">
        <v>554</v>
      </c>
      <c r="M118" s="194" t="s">
        <v>555</v>
      </c>
      <c r="N118" s="192" t="s">
        <v>556</v>
      </c>
      <c r="O118" s="194" t="s">
        <v>491</v>
      </c>
      <c r="P118" s="194"/>
      <c r="Q118" s="194"/>
      <c r="R118" s="194"/>
      <c r="S118" s="194"/>
      <c r="T118" s="194"/>
      <c r="U118" s="194"/>
      <c r="V118" s="194"/>
      <c r="W118" s="195"/>
      <c r="X118" s="62" t="str">
        <f t="shared" si="19"/>
        <v>102113.19 - 1.4.A.1 1. Product Data</v>
      </c>
      <c r="Y118" s="62" t="str">
        <f t="shared" si="18"/>
        <v>102113.19 - 1.4.A.2 2. Shop Drawings</v>
      </c>
      <c r="Z118" s="62" t="str">
        <f t="shared" si="10"/>
        <v>102113.19 - 1.4.A.3 3. Samples for Initial Selection</v>
      </c>
      <c r="AA118" s="62" t="str">
        <f t="shared" si="11"/>
        <v>102113.19 - 1.4.A.4 4. Panel Color Verification Samples</v>
      </c>
      <c r="AB118" s="62" t="str">
        <f t="shared" si="12"/>
        <v>102113.19 - 1.4.A.5 5. Manufacturer's Instructions</v>
      </c>
      <c r="AC118" s="62" t="str">
        <f t="shared" si="13"/>
        <v>102113.19 - 1.4.B 1. O&amp;M Data</v>
      </c>
      <c r="AD118" s="62" t="str">
        <f t="shared" si="14"/>
        <v xml:space="preserve"> </v>
      </c>
      <c r="AE118" s="62" t="str">
        <f t="shared" si="15"/>
        <v xml:space="preserve"> </v>
      </c>
      <c r="AF118" s="62" t="str">
        <f t="shared" si="16"/>
        <v xml:space="preserve"> </v>
      </c>
      <c r="AG118" s="62" t="str">
        <f t="shared" si="17"/>
        <v xml:space="preserve"> </v>
      </c>
    </row>
    <row r="119" spans="1:33" x14ac:dyDescent="0.35">
      <c r="A119" s="189">
        <v>122000</v>
      </c>
      <c r="B119" s="190" t="s">
        <v>1047</v>
      </c>
      <c r="C119" s="196" t="d">
        <v>2024-11-01</v>
      </c>
      <c r="D119" s="192" t="s">
        <v>632</v>
      </c>
      <c r="E119" s="194" t="s">
        <v>633</v>
      </c>
      <c r="F119" s="192" t="s">
        <v>634</v>
      </c>
      <c r="G119" s="193" t="s">
        <v>635</v>
      </c>
      <c r="H119" s="192" t="s">
        <v>636</v>
      </c>
      <c r="I119" s="194" t="s">
        <v>637</v>
      </c>
      <c r="J119" s="194"/>
      <c r="K119" s="194"/>
      <c r="L119" s="194"/>
      <c r="M119" s="194"/>
      <c r="N119" s="194"/>
      <c r="O119" s="194"/>
      <c r="P119" s="194"/>
      <c r="Q119" s="194"/>
      <c r="R119" s="194"/>
      <c r="S119" s="194"/>
      <c r="T119" s="194"/>
      <c r="U119" s="194"/>
      <c r="V119" s="194"/>
      <c r="W119" s="195"/>
      <c r="X119" s="62" t="str">
        <f t="shared" si="19"/>
        <v>122000 - 1.4.A.1.a a. Product data</v>
      </c>
      <c r="Y119" s="62" t="str">
        <f t="shared" si="18"/>
        <v>122000 - 1.4.A.1.b b. Manufacturer's installation instructions</v>
      </c>
      <c r="Z119" s="62" t="str">
        <f t="shared" si="10"/>
        <v>122000 - 1.4.A.1.c c. Samples</v>
      </c>
      <c r="AA119" s="62" t="str">
        <f t="shared" si="11"/>
        <v xml:space="preserve"> </v>
      </c>
      <c r="AB119" s="62" t="str">
        <f t="shared" si="12"/>
        <v xml:space="preserve"> </v>
      </c>
      <c r="AC119" s="62" t="str">
        <f t="shared" si="13"/>
        <v xml:space="preserve"> </v>
      </c>
      <c r="AD119" s="62" t="str">
        <f t="shared" si="14"/>
        <v xml:space="preserve"> </v>
      </c>
      <c r="AE119" s="62" t="str">
        <f t="shared" si="15"/>
        <v xml:space="preserve"> </v>
      </c>
      <c r="AF119" s="62" t="str">
        <f t="shared" si="16"/>
        <v xml:space="preserve"> </v>
      </c>
      <c r="AG119" s="62" t="str">
        <f t="shared" si="17"/>
        <v xml:space="preserve"> </v>
      </c>
    </row>
    <row r="120" spans="1:33" x14ac:dyDescent="0.35">
      <c r="A120" s="189" t="s">
        <v>204</v>
      </c>
      <c r="B120" s="190" t="s">
        <v>1109</v>
      </c>
      <c r="C120" s="196" t="d">
        <v>2024-11-01</v>
      </c>
      <c r="D120" s="192" t="s">
        <v>522</v>
      </c>
      <c r="E120" s="194" t="s">
        <v>523</v>
      </c>
      <c r="F120" s="192" t="s">
        <v>524</v>
      </c>
      <c r="G120" s="194" t="s">
        <v>306</v>
      </c>
      <c r="H120" s="192" t="s">
        <v>524</v>
      </c>
      <c r="I120" s="194" t="s">
        <v>525</v>
      </c>
      <c r="J120" s="192" t="s">
        <v>526</v>
      </c>
      <c r="K120" s="194" t="s">
        <v>491</v>
      </c>
      <c r="L120" s="192" t="s">
        <v>527</v>
      </c>
      <c r="M120" s="194" t="s">
        <v>528</v>
      </c>
      <c r="N120" s="194"/>
      <c r="O120" s="194"/>
      <c r="P120" s="194"/>
      <c r="Q120" s="194"/>
      <c r="R120" s="194"/>
      <c r="S120" s="194"/>
      <c r="T120" s="194"/>
      <c r="U120" s="194"/>
      <c r="V120" s="194"/>
      <c r="W120" s="195"/>
      <c r="X120" s="62" t="str">
        <f t="shared" si="19"/>
        <v>10 1100 - 1.4.A.1 1. Shop drawings</v>
      </c>
      <c r="Y120" s="62" t="str">
        <f t="shared" si="18"/>
        <v>10 1100 - 1.4.A.2 2. Product data</v>
      </c>
      <c r="Z120" s="62" t="str">
        <f t="shared" si="10"/>
        <v>10 1100 - 1.4.A.2 3. Samples for initial selection</v>
      </c>
      <c r="AA120" s="62" t="str">
        <f t="shared" si="11"/>
        <v>10 1100 - 1.4.B.1 1. O&amp;M Data</v>
      </c>
      <c r="AB120" s="62" t="str">
        <f t="shared" si="12"/>
        <v>10 1100 - 1.4.B.2 2. Materials</v>
      </c>
      <c r="AC120" s="62" t="str">
        <f t="shared" si="13"/>
        <v xml:space="preserve"> </v>
      </c>
      <c r="AD120" s="62" t="str">
        <f t="shared" si="14"/>
        <v xml:space="preserve"> </v>
      </c>
      <c r="AE120" s="62" t="str">
        <f t="shared" si="15"/>
        <v xml:space="preserve"> </v>
      </c>
      <c r="AF120" s="62" t="str">
        <f t="shared" si="16"/>
        <v xml:space="preserve"> </v>
      </c>
      <c r="AG120" s="62" t="str">
        <f t="shared" si="17"/>
        <v xml:space="preserve"> </v>
      </c>
    </row>
    <row r="121" spans="1:33" x14ac:dyDescent="0.35">
      <c r="A121" s="189" t="s">
        <v>205</v>
      </c>
      <c r="B121" s="190" t="s">
        <v>1110</v>
      </c>
      <c r="C121" s="196" t="d">
        <v>2024-11-01</v>
      </c>
      <c r="D121" s="192" t="s">
        <v>529</v>
      </c>
      <c r="E121" s="194" t="s">
        <v>530</v>
      </c>
      <c r="F121" s="192" t="s">
        <v>531</v>
      </c>
      <c r="G121" s="194" t="s">
        <v>532</v>
      </c>
      <c r="H121" s="192" t="s">
        <v>533</v>
      </c>
      <c r="I121" s="194" t="s">
        <v>534</v>
      </c>
      <c r="J121" s="192" t="s">
        <v>535</v>
      </c>
      <c r="K121" s="194" t="s">
        <v>536</v>
      </c>
      <c r="L121" s="194"/>
      <c r="M121" s="194"/>
      <c r="N121" s="194"/>
      <c r="O121" s="194"/>
      <c r="P121" s="194"/>
      <c r="Q121" s="194"/>
      <c r="R121" s="194"/>
      <c r="S121" s="194"/>
      <c r="T121" s="194"/>
      <c r="U121" s="194"/>
      <c r="V121" s="194"/>
      <c r="W121" s="195"/>
      <c r="X121" s="62" t="str">
        <f t="shared" si="19"/>
        <v>10 1200 - 1.4.A Product Data</v>
      </c>
      <c r="Y121" s="62" t="str">
        <f t="shared" si="18"/>
        <v>10 1200 - 1.4.B Shop Drawings</v>
      </c>
      <c r="Z121" s="62" t="str">
        <f t="shared" si="10"/>
        <v>10 1200 - 1.4.C Product Test Reports</v>
      </c>
      <c r="AA121" s="62" t="str">
        <f t="shared" si="11"/>
        <v>10 1200 - 1.4.D Maintenance Data</v>
      </c>
      <c r="AB121" s="62" t="str">
        <f t="shared" si="12"/>
        <v xml:space="preserve"> </v>
      </c>
      <c r="AC121" s="62" t="str">
        <f t="shared" si="13"/>
        <v xml:space="preserve"> </v>
      </c>
      <c r="AD121" s="62" t="str">
        <f t="shared" si="14"/>
        <v xml:space="preserve"> </v>
      </c>
      <c r="AE121" s="62" t="str">
        <f t="shared" si="15"/>
        <v xml:space="preserve"> </v>
      </c>
      <c r="AF121" s="62" t="str">
        <f t="shared" si="16"/>
        <v xml:space="preserve"> </v>
      </c>
      <c r="AG121" s="62" t="str">
        <f t="shared" si="17"/>
        <v xml:space="preserve"> </v>
      </c>
    </row>
    <row r="122" spans="1:33" x14ac:dyDescent="0.35">
      <c r="A122" s="189" t="s">
        <v>206</v>
      </c>
      <c r="B122" s="190" t="s">
        <v>1111</v>
      </c>
      <c r="C122" s="196" t="d">
        <v>2024-11-01</v>
      </c>
      <c r="D122" s="192" t="s">
        <v>537</v>
      </c>
      <c r="E122" s="194" t="s">
        <v>315</v>
      </c>
      <c r="F122" s="192" t="s">
        <v>538</v>
      </c>
      <c r="G122" s="194" t="s">
        <v>434</v>
      </c>
      <c r="H122" s="192" t="s">
        <v>539</v>
      </c>
      <c r="I122" s="194" t="s">
        <v>540</v>
      </c>
      <c r="J122" s="192" t="s">
        <v>541</v>
      </c>
      <c r="K122" s="194" t="s">
        <v>542</v>
      </c>
      <c r="L122" s="192" t="s">
        <v>543</v>
      </c>
      <c r="M122" s="194" t="s">
        <v>544</v>
      </c>
      <c r="N122" s="194"/>
      <c r="O122" s="194"/>
      <c r="P122" s="194"/>
      <c r="Q122" s="194"/>
      <c r="R122" s="194"/>
      <c r="S122" s="194"/>
      <c r="T122" s="194"/>
      <c r="U122" s="194"/>
      <c r="V122" s="194"/>
      <c r="W122" s="195"/>
      <c r="X122" s="62" t="str">
        <f t="shared" si="19"/>
        <v>10 1400 - 1.3.A.1 1. Shop Drawings</v>
      </c>
      <c r="Y122" s="62" t="str">
        <f t="shared" si="18"/>
        <v>10 1400 - 13.A.2 2. Product Data</v>
      </c>
      <c r="Z122" s="62" t="str">
        <f t="shared" si="10"/>
        <v>10 1400 - 13.A.3 3. Samples: Submit paint samples to allow color comparison</v>
      </c>
      <c r="AA122" s="62" t="str">
        <f t="shared" si="11"/>
        <v>10 1400 - 13.A.4 4. Samples: Submit frame samples</v>
      </c>
      <c r="AB122" s="62" t="str">
        <f t="shared" si="12"/>
        <v>10 1400 - 13.A.5 5. Fabrication will not begin until all submittals have been approved</v>
      </c>
      <c r="AC122" s="62" t="str">
        <f t="shared" si="13"/>
        <v xml:space="preserve"> </v>
      </c>
      <c r="AD122" s="62" t="str">
        <f t="shared" si="14"/>
        <v xml:space="preserve"> </v>
      </c>
      <c r="AE122" s="62" t="str">
        <f t="shared" si="15"/>
        <v xml:space="preserve"> </v>
      </c>
      <c r="AF122" s="62" t="str">
        <f t="shared" si="16"/>
        <v xml:space="preserve"> </v>
      </c>
      <c r="AG122" s="62" t="str">
        <f t="shared" si="17"/>
        <v xml:space="preserve"> </v>
      </c>
    </row>
    <row r="123" spans="1:33" x14ac:dyDescent="0.35">
      <c r="A123" s="189" t="s">
        <v>207</v>
      </c>
      <c r="B123" s="190" t="s">
        <v>1112</v>
      </c>
      <c r="C123" s="196" t="d">
        <v>2024-11-01</v>
      </c>
      <c r="D123" s="192" t="s">
        <v>545</v>
      </c>
      <c r="E123" s="193" t="s">
        <v>546</v>
      </c>
      <c r="F123" s="192" t="s">
        <v>547</v>
      </c>
      <c r="G123" s="194" t="s">
        <v>548</v>
      </c>
      <c r="H123" s="194"/>
      <c r="I123" s="194"/>
      <c r="J123" s="194"/>
      <c r="K123" s="194"/>
      <c r="L123" s="194"/>
      <c r="M123" s="194"/>
      <c r="N123" s="194"/>
      <c r="O123" s="194"/>
      <c r="P123" s="194"/>
      <c r="Q123" s="194"/>
      <c r="R123" s="194"/>
      <c r="S123" s="194"/>
      <c r="T123" s="194"/>
      <c r="U123" s="194"/>
      <c r="V123" s="194"/>
      <c r="W123" s="195"/>
      <c r="X123" s="62" t="str">
        <f t="shared" si="19"/>
        <v>10 1900 - 1.3.B Submit manufacturer's data, color charts, detail drawings and installation instructions</v>
      </c>
      <c r="Y123" s="62" t="str">
        <f t="shared" si="18"/>
        <v>10 1900 - 1.3.C Samples</v>
      </c>
      <c r="Z123" s="62" t="str">
        <f t="shared" si="10"/>
        <v xml:space="preserve"> </v>
      </c>
      <c r="AA123" s="62" t="str">
        <f t="shared" si="11"/>
        <v xml:space="preserve"> </v>
      </c>
      <c r="AB123" s="62" t="str">
        <f t="shared" si="12"/>
        <v xml:space="preserve"> </v>
      </c>
      <c r="AC123" s="62" t="str">
        <f t="shared" si="13"/>
        <v xml:space="preserve"> </v>
      </c>
      <c r="AD123" s="62" t="str">
        <f t="shared" si="14"/>
        <v xml:space="preserve"> </v>
      </c>
      <c r="AE123" s="62" t="str">
        <f t="shared" si="15"/>
        <v xml:space="preserve"> </v>
      </c>
      <c r="AF123" s="62" t="str">
        <f t="shared" si="16"/>
        <v xml:space="preserve"> </v>
      </c>
      <c r="AG123" s="62" t="str">
        <f t="shared" si="17"/>
        <v xml:space="preserve"> </v>
      </c>
    </row>
    <row r="124" spans="1:33" x14ac:dyDescent="0.35">
      <c r="A124" s="189" t="s">
        <v>208</v>
      </c>
      <c r="B124" s="190" t="s">
        <v>1113</v>
      </c>
      <c r="C124" s="196" t="d">
        <v>2024-11-01</v>
      </c>
      <c r="D124" s="192" t="s">
        <v>557</v>
      </c>
      <c r="E124" s="194" t="s">
        <v>278</v>
      </c>
      <c r="F124" s="192" t="s">
        <v>558</v>
      </c>
      <c r="G124" s="194" t="s">
        <v>280</v>
      </c>
      <c r="H124" s="194"/>
      <c r="I124" s="194"/>
      <c r="J124" s="194"/>
      <c r="K124" s="194"/>
      <c r="L124" s="194"/>
      <c r="M124" s="194"/>
      <c r="N124" s="194"/>
      <c r="O124" s="194"/>
      <c r="P124" s="194"/>
      <c r="Q124" s="194"/>
      <c r="R124" s="194"/>
      <c r="S124" s="194"/>
      <c r="T124" s="194"/>
      <c r="U124" s="194"/>
      <c r="V124" s="194"/>
      <c r="W124" s="195"/>
      <c r="X124" s="62" t="str">
        <f t="shared" si="19"/>
        <v>10 2213 - 1.5.A.1 1. Manufacturer's Data</v>
      </c>
      <c r="Y124" s="62" t="str">
        <f t="shared" si="18"/>
        <v>10 2213 - 1.5.A.2 2. Shop Drawings</v>
      </c>
      <c r="Z124" s="62" t="str">
        <f t="shared" si="10"/>
        <v xml:space="preserve"> </v>
      </c>
      <c r="AA124" s="62" t="str">
        <f t="shared" si="11"/>
        <v xml:space="preserve"> </v>
      </c>
      <c r="AB124" s="62" t="str">
        <f t="shared" si="12"/>
        <v xml:space="preserve"> </v>
      </c>
      <c r="AC124" s="62" t="str">
        <f t="shared" si="13"/>
        <v xml:space="preserve"> </v>
      </c>
      <c r="AD124" s="62" t="str">
        <f t="shared" si="14"/>
        <v xml:space="preserve"> </v>
      </c>
      <c r="AE124" s="62" t="str">
        <f t="shared" si="15"/>
        <v xml:space="preserve"> </v>
      </c>
      <c r="AF124" s="62" t="str">
        <f t="shared" si="16"/>
        <v xml:space="preserve"> </v>
      </c>
      <c r="AG124" s="62" t="str">
        <f t="shared" si="17"/>
        <v xml:space="preserve"> </v>
      </c>
    </row>
    <row r="125" spans="1:33" x14ac:dyDescent="0.35">
      <c r="A125" s="189" t="s">
        <v>209</v>
      </c>
      <c r="B125" s="190" t="s">
        <v>1114</v>
      </c>
      <c r="C125" s="196" t="d">
        <v>2024-11-01</v>
      </c>
      <c r="D125" s="192" t="s">
        <v>559</v>
      </c>
      <c r="E125" s="194" t="s">
        <v>560</v>
      </c>
      <c r="F125" s="192" t="s">
        <v>561</v>
      </c>
      <c r="G125" s="194" t="s">
        <v>434</v>
      </c>
      <c r="H125" s="192" t="s">
        <v>562</v>
      </c>
      <c r="I125" s="194" t="s">
        <v>308</v>
      </c>
      <c r="J125" s="192" t="s">
        <v>563</v>
      </c>
      <c r="K125" s="194" t="s">
        <v>564</v>
      </c>
      <c r="L125" s="192" t="s">
        <v>565</v>
      </c>
      <c r="M125" s="194" t="s">
        <v>430</v>
      </c>
      <c r="N125" s="192" t="s">
        <v>566</v>
      </c>
      <c r="O125" s="194" t="s">
        <v>491</v>
      </c>
      <c r="P125" s="192" t="s">
        <v>567</v>
      </c>
      <c r="Q125" s="194" t="s">
        <v>568</v>
      </c>
      <c r="R125" s="194"/>
      <c r="S125" s="194"/>
      <c r="T125" s="194"/>
      <c r="U125" s="194"/>
      <c r="V125" s="194"/>
      <c r="W125" s="195"/>
      <c r="X125" s="62" t="str">
        <f t="shared" si="19"/>
        <v>10 2226 - 1.3.A.1 1. Reference Submittals</v>
      </c>
      <c r="Y125" s="62" t="str">
        <f t="shared" si="18"/>
        <v>10 2226 - 1.3.A.2 2. Product Data</v>
      </c>
      <c r="Z125" s="62" t="str">
        <f t="shared" si="10"/>
        <v>10 2226 - 1.3.A.3 3. Samples</v>
      </c>
      <c r="AA125" s="62" t="str">
        <f t="shared" si="11"/>
        <v>10 2226 - 1.3.A.4 4. Shop Drawings</v>
      </c>
      <c r="AB125" s="62" t="str">
        <f t="shared" si="12"/>
        <v>10 2226 - 1.3.A.5 5. Warranty</v>
      </c>
      <c r="AC125" s="62" t="str">
        <f t="shared" si="13"/>
        <v>10 2226 - 1.3.B.1 1. O&amp;M Data</v>
      </c>
      <c r="AD125" s="62" t="str">
        <f t="shared" si="14"/>
        <v>10 2226 - 1.3.B.2 2. Operations Equipment</v>
      </c>
      <c r="AE125" s="62" t="str">
        <f t="shared" si="15"/>
        <v xml:space="preserve"> </v>
      </c>
      <c r="AF125" s="62" t="str">
        <f t="shared" si="16"/>
        <v xml:space="preserve"> </v>
      </c>
      <c r="AG125" s="62" t="str">
        <f t="shared" si="17"/>
        <v xml:space="preserve"> </v>
      </c>
    </row>
    <row r="126" spans="1:33" x14ac:dyDescent="0.35">
      <c r="A126" s="189">
        <v>98400</v>
      </c>
      <c r="B126" s="190" t="s">
        <v>1042</v>
      </c>
      <c r="C126" s="196" t="d">
        <v>2024-11-15</v>
      </c>
      <c r="D126" s="192" t="s">
        <v>506</v>
      </c>
      <c r="E126" s="194" t="s">
        <v>360</v>
      </c>
      <c r="F126" s="192" t="s">
        <v>507</v>
      </c>
      <c r="G126" s="194" t="s">
        <v>280</v>
      </c>
      <c r="H126" s="192" t="s">
        <v>508</v>
      </c>
      <c r="I126" s="194" t="s">
        <v>308</v>
      </c>
      <c r="J126" s="192" t="s">
        <v>509</v>
      </c>
      <c r="K126" s="194" t="s">
        <v>460</v>
      </c>
      <c r="L126" s="194"/>
      <c r="M126" s="194"/>
      <c r="N126" s="194"/>
      <c r="O126" s="194"/>
      <c r="P126" s="194"/>
      <c r="Q126" s="194"/>
      <c r="R126" s="194"/>
      <c r="S126" s="194"/>
      <c r="T126" s="194"/>
      <c r="U126" s="194"/>
      <c r="V126" s="194"/>
      <c r="W126" s="195"/>
      <c r="X126" s="62" t="str">
        <f t="shared" si="19"/>
        <v>98400 - 1.6.A.1 1. Product Data</v>
      </c>
      <c r="Y126" s="62" t="str">
        <f t="shared" si="18"/>
        <v>98400 - 1.6.A.2 2. Shop Drawings</v>
      </c>
      <c r="Z126" s="62" t="str">
        <f t="shared" si="10"/>
        <v>98400 - 1.6.A.3 3. Samples</v>
      </c>
      <c r="AA126" s="62" t="str">
        <f t="shared" si="11"/>
        <v>98400 - 1.6.B.1 1. Maintenance Instructions</v>
      </c>
      <c r="AB126" s="62" t="str">
        <f t="shared" si="12"/>
        <v xml:space="preserve"> </v>
      </c>
      <c r="AC126" s="62" t="str">
        <f t="shared" si="13"/>
        <v xml:space="preserve"> </v>
      </c>
      <c r="AD126" s="62" t="str">
        <f t="shared" si="14"/>
        <v xml:space="preserve"> </v>
      </c>
      <c r="AE126" s="62" t="str">
        <f t="shared" si="15"/>
        <v xml:space="preserve"> </v>
      </c>
      <c r="AF126" s="62" t="str">
        <f t="shared" si="16"/>
        <v xml:space="preserve"> </v>
      </c>
      <c r="AG126" s="62" t="str">
        <f t="shared" si="17"/>
        <v xml:space="preserve"> </v>
      </c>
    </row>
    <row r="127" spans="1:33" x14ac:dyDescent="0.35">
      <c r="A127" s="189">
        <v>102800</v>
      </c>
      <c r="B127" s="190" t="s">
        <v>210</v>
      </c>
      <c r="C127" s="196" t="d">
        <v>2024-11-15</v>
      </c>
      <c r="D127" s="192" t="s">
        <v>569</v>
      </c>
      <c r="E127" s="194" t="s">
        <v>570</v>
      </c>
      <c r="F127" s="192" t="s">
        <v>571</v>
      </c>
      <c r="G127" s="194" t="s">
        <v>572</v>
      </c>
      <c r="H127" s="192" t="s">
        <v>573</v>
      </c>
      <c r="I127" s="194" t="s">
        <v>491</v>
      </c>
      <c r="J127" s="192" t="s">
        <v>574</v>
      </c>
      <c r="K127" s="194" t="s">
        <v>568</v>
      </c>
      <c r="L127" s="194"/>
      <c r="M127" s="194"/>
      <c r="N127" s="194"/>
      <c r="O127" s="194"/>
      <c r="P127" s="194"/>
      <c r="Q127" s="194"/>
      <c r="R127" s="194"/>
      <c r="S127" s="194"/>
      <c r="T127" s="194"/>
      <c r="U127" s="194"/>
      <c r="V127" s="194"/>
      <c r="W127" s="195"/>
      <c r="X127" s="62" t="str">
        <f t="shared" si="19"/>
        <v>102800 - 1.3.A.1 1. Manufacturer's data</v>
      </c>
      <c r="Y127" s="62" t="str">
        <f t="shared" si="18"/>
        <v>102800 - 1.3.A.2 2. Setting drawings</v>
      </c>
      <c r="Z127" s="62" t="str">
        <f t="shared" si="10"/>
        <v>102800 - 1.3.B.1 1. O&amp;M Data</v>
      </c>
      <c r="AA127" s="62" t="str">
        <f t="shared" si="11"/>
        <v>102800 - 1.3.B.2 2. Operations Equipment</v>
      </c>
      <c r="AB127" s="62" t="str">
        <f t="shared" si="12"/>
        <v xml:space="preserve"> </v>
      </c>
      <c r="AC127" s="62" t="str">
        <f t="shared" si="13"/>
        <v xml:space="preserve"> </v>
      </c>
      <c r="AD127" s="62" t="str">
        <f t="shared" si="14"/>
        <v xml:space="preserve"> </v>
      </c>
      <c r="AE127" s="62" t="str">
        <f t="shared" si="15"/>
        <v xml:space="preserve"> </v>
      </c>
      <c r="AF127" s="62" t="str">
        <f t="shared" si="16"/>
        <v xml:space="preserve"> </v>
      </c>
      <c r="AG127" s="62" t="str">
        <f t="shared" si="17"/>
        <v xml:space="preserve"> </v>
      </c>
    </row>
    <row r="128" spans="1:33" x14ac:dyDescent="0.35">
      <c r="A128" s="189">
        <v>104400</v>
      </c>
      <c r="B128" s="190" t="s">
        <v>212</v>
      </c>
      <c r="C128" s="196" t="d">
        <v>2024-11-15</v>
      </c>
      <c r="D128" s="192" t="s">
        <v>577</v>
      </c>
      <c r="E128" s="194" t="s">
        <v>578</v>
      </c>
      <c r="F128" s="194"/>
      <c r="G128" s="194"/>
      <c r="H128" s="194"/>
      <c r="I128" s="194"/>
      <c r="J128" s="194"/>
      <c r="K128" s="194"/>
      <c r="L128" s="194"/>
      <c r="M128" s="194"/>
      <c r="N128" s="194"/>
      <c r="O128" s="194"/>
      <c r="P128" s="194"/>
      <c r="Q128" s="194"/>
      <c r="R128" s="194"/>
      <c r="S128" s="194"/>
      <c r="T128" s="194"/>
      <c r="U128" s="194"/>
      <c r="V128" s="194"/>
      <c r="W128" s="195"/>
      <c r="X128" s="62" t="str">
        <f t="shared" si="19"/>
        <v>104400 - 1.3.A.1 1. Submit Manufacturer's technical data and installation instructions</v>
      </c>
      <c r="Y128" s="62" t="str">
        <f t="shared" si="18"/>
        <v xml:space="preserve"> </v>
      </c>
      <c r="Z128" s="62" t="str">
        <f t="shared" si="10"/>
        <v xml:space="preserve"> </v>
      </c>
      <c r="AA128" s="62" t="str">
        <f t="shared" si="11"/>
        <v xml:space="preserve"> </v>
      </c>
      <c r="AB128" s="62" t="str">
        <f t="shared" si="12"/>
        <v xml:space="preserve"> </v>
      </c>
      <c r="AC128" s="62" t="str">
        <f t="shared" si="13"/>
        <v xml:space="preserve"> </v>
      </c>
      <c r="AD128" s="62" t="str">
        <f t="shared" si="14"/>
        <v xml:space="preserve"> </v>
      </c>
      <c r="AE128" s="62" t="str">
        <f t="shared" si="15"/>
        <v xml:space="preserve"> </v>
      </c>
      <c r="AF128" s="62" t="str">
        <f t="shared" si="16"/>
        <v xml:space="preserve"> </v>
      </c>
      <c r="AG128" s="62" t="str">
        <f t="shared" si="17"/>
        <v xml:space="preserve"> </v>
      </c>
    </row>
    <row r="129" spans="1:33" x14ac:dyDescent="0.35">
      <c r="A129" s="189">
        <v>105100</v>
      </c>
      <c r="B129" s="190" t="s">
        <v>1045</v>
      </c>
      <c r="C129" s="196" t="d">
        <v>2024-11-15</v>
      </c>
      <c r="D129" s="192" t="s">
        <v>579</v>
      </c>
      <c r="E129" s="194" t="s">
        <v>360</v>
      </c>
      <c r="F129" s="192" t="s">
        <v>580</v>
      </c>
      <c r="G129" s="194" t="s">
        <v>280</v>
      </c>
      <c r="H129" s="192" t="s">
        <v>581</v>
      </c>
      <c r="I129" s="194" t="s">
        <v>308</v>
      </c>
      <c r="J129" s="192" t="s">
        <v>582</v>
      </c>
      <c r="K129" s="194" t="s">
        <v>583</v>
      </c>
      <c r="L129" s="192" t="s">
        <v>584</v>
      </c>
      <c r="M129" s="194" t="s">
        <v>430</v>
      </c>
      <c r="N129" s="192" t="s">
        <v>585</v>
      </c>
      <c r="O129" s="194" t="s">
        <v>586</v>
      </c>
      <c r="P129" s="194"/>
      <c r="Q129" s="194"/>
      <c r="R129" s="194"/>
      <c r="S129" s="194"/>
      <c r="T129" s="194"/>
      <c r="U129" s="194"/>
      <c r="V129" s="194"/>
      <c r="W129" s="195"/>
      <c r="X129" s="62" t="str">
        <f t="shared" si="19"/>
        <v>105100 - 1.3.A.1 1. Product Data</v>
      </c>
      <c r="Y129" s="62" t="str">
        <f t="shared" si="18"/>
        <v>105100 - 1.3.A.2 2. Shop Drawings</v>
      </c>
      <c r="Z129" s="62" t="str">
        <f t="shared" si="10"/>
        <v>105100 - 1.3.A.3 3. Samples</v>
      </c>
      <c r="AA129" s="62" t="str">
        <f t="shared" si="11"/>
        <v>105100 - 1.3.A.4 4. Qualification Data</v>
      </c>
      <c r="AB129" s="62" t="str">
        <f t="shared" si="12"/>
        <v>105100 - 1.3.A.5 5. Warranty</v>
      </c>
      <c r="AC129" s="62" t="str">
        <f t="shared" si="13"/>
        <v>105100 - 1.3.B.1 1. Maintenance Data</v>
      </c>
      <c r="AD129" s="62" t="str">
        <f t="shared" si="14"/>
        <v xml:space="preserve"> </v>
      </c>
      <c r="AE129" s="62" t="str">
        <f t="shared" si="15"/>
        <v xml:space="preserve"> </v>
      </c>
      <c r="AF129" s="62" t="str">
        <f t="shared" si="16"/>
        <v xml:space="preserve"> </v>
      </c>
      <c r="AG129" s="62" t="str">
        <f t="shared" si="17"/>
        <v xml:space="preserve"> </v>
      </c>
    </row>
    <row r="130" spans="1:33" x14ac:dyDescent="0.35">
      <c r="A130" s="189">
        <v>114520</v>
      </c>
      <c r="B130" s="190" t="s">
        <v>1046</v>
      </c>
      <c r="C130" s="196" t="d">
        <v>2024-12-01</v>
      </c>
      <c r="D130" s="192" t="s">
        <v>598</v>
      </c>
      <c r="E130" s="194" t="s">
        <v>599</v>
      </c>
      <c r="F130" s="192" t="s">
        <v>600</v>
      </c>
      <c r="G130" s="194" t="s">
        <v>601</v>
      </c>
      <c r="H130" s="194"/>
      <c r="I130" s="194"/>
      <c r="J130" s="194"/>
      <c r="K130" s="194"/>
      <c r="L130" s="194"/>
      <c r="M130" s="194"/>
      <c r="N130" s="194"/>
      <c r="O130" s="194"/>
      <c r="P130" s="194"/>
      <c r="Q130" s="194"/>
      <c r="R130" s="194"/>
      <c r="S130" s="194"/>
      <c r="T130" s="194"/>
      <c r="U130" s="194"/>
      <c r="V130" s="194"/>
      <c r="W130" s="195"/>
      <c r="X130" s="62" t="str">
        <f t="shared" si="19"/>
        <v>114520 - 1.4.B B. Provide product data on range hoods</v>
      </c>
      <c r="Y130" s="62" t="str">
        <f t="shared" si="18"/>
        <v>114520 - 1.4.C C. Submit manufacturer's installation instruction</v>
      </c>
      <c r="Z130" s="62" t="str">
        <f t="shared" si="10"/>
        <v xml:space="preserve"> </v>
      </c>
      <c r="AA130" s="62" t="str">
        <f t="shared" si="11"/>
        <v xml:space="preserve"> </v>
      </c>
      <c r="AB130" s="62" t="str">
        <f t="shared" si="12"/>
        <v xml:space="preserve"> </v>
      </c>
      <c r="AC130" s="62" t="str">
        <f t="shared" si="13"/>
        <v xml:space="preserve"> </v>
      </c>
      <c r="AD130" s="62" t="str">
        <f t="shared" si="14"/>
        <v xml:space="preserve"> </v>
      </c>
      <c r="AE130" s="62" t="str">
        <f t="shared" si="15"/>
        <v xml:space="preserve"> </v>
      </c>
      <c r="AF130" s="62" t="str">
        <f t="shared" si="16"/>
        <v xml:space="preserve"> </v>
      </c>
      <c r="AG130" s="62" t="str">
        <f t="shared" si="17"/>
        <v xml:space="preserve"> </v>
      </c>
    </row>
    <row r="131" spans="1:33" x14ac:dyDescent="0.35">
      <c r="A131" s="189" t="s">
        <v>213</v>
      </c>
      <c r="B131" s="190" t="s">
        <v>214</v>
      </c>
      <c r="C131" s="196" t="d">
        <v>2024-12-01</v>
      </c>
      <c r="D131" s="192" t="s">
        <v>587</v>
      </c>
      <c r="E131" s="193" t="s">
        <v>588</v>
      </c>
      <c r="F131" s="192" t="s">
        <v>589</v>
      </c>
      <c r="G131" s="193" t="s">
        <v>590</v>
      </c>
      <c r="H131" s="192" t="s">
        <v>591</v>
      </c>
      <c r="I131" s="193" t="s">
        <v>592</v>
      </c>
      <c r="J131" s="194"/>
      <c r="K131" s="194"/>
      <c r="L131" s="194"/>
      <c r="M131" s="194"/>
      <c r="N131" s="194"/>
      <c r="O131" s="194"/>
      <c r="P131" s="194"/>
      <c r="Q131" s="194"/>
      <c r="R131" s="194"/>
      <c r="S131" s="194"/>
      <c r="T131" s="194"/>
      <c r="U131" s="194"/>
      <c r="V131" s="194"/>
      <c r="W131" s="195"/>
      <c r="X131" s="62" t="str">
        <f t="shared" si="19"/>
        <v>11 0600 - 1.7.A Submit six sets of shop drawings</v>
      </c>
      <c r="Y131" s="62" t="str">
        <f t="shared" si="18"/>
        <v>11 0600 - 1.7.B Submit one color card sample of each type of fabric</v>
      </c>
      <c r="Z131" s="62" t="str">
        <f t="shared" si="10"/>
        <v>11 0600 - 1.7.C Samples of equipment components required by the architect or owner</v>
      </c>
      <c r="AA131" s="62" t="str">
        <f t="shared" si="11"/>
        <v xml:space="preserve"> </v>
      </c>
      <c r="AB131" s="62" t="str">
        <f t="shared" si="12"/>
        <v xml:space="preserve"> </v>
      </c>
      <c r="AC131" s="62" t="str">
        <f t="shared" si="13"/>
        <v xml:space="preserve"> </v>
      </c>
      <c r="AD131" s="62" t="str">
        <f t="shared" si="14"/>
        <v xml:space="preserve"> </v>
      </c>
      <c r="AE131" s="62" t="str">
        <f t="shared" si="15"/>
        <v xml:space="preserve"> </v>
      </c>
      <c r="AF131" s="62" t="str">
        <f t="shared" si="16"/>
        <v xml:space="preserve"> </v>
      </c>
      <c r="AG131" s="62" t="str">
        <f t="shared" si="17"/>
        <v xml:space="preserve"> </v>
      </c>
    </row>
    <row r="132" spans="1:33" x14ac:dyDescent="0.35">
      <c r="A132" s="189" t="s">
        <v>215</v>
      </c>
      <c r="B132" s="190" t="s">
        <v>1115</v>
      </c>
      <c r="C132" s="196" t="d">
        <v>2024-12-01</v>
      </c>
      <c r="D132" s="192" t="s">
        <v>593</v>
      </c>
      <c r="E132" s="194" t="s">
        <v>594</v>
      </c>
      <c r="F132" s="192" t="s">
        <v>595</v>
      </c>
      <c r="G132" s="194" t="s">
        <v>596</v>
      </c>
      <c r="H132" s="192" t="s">
        <v>597</v>
      </c>
      <c r="I132" s="194" t="s">
        <v>266</v>
      </c>
      <c r="J132" s="194"/>
      <c r="K132" s="194"/>
      <c r="L132" s="194"/>
      <c r="M132" s="194"/>
      <c r="N132" s="194"/>
      <c r="O132" s="194"/>
      <c r="P132" s="194"/>
      <c r="Q132" s="194"/>
      <c r="R132" s="194"/>
      <c r="S132" s="194"/>
      <c r="T132" s="194"/>
      <c r="U132" s="194"/>
      <c r="V132" s="194"/>
      <c r="W132" s="195"/>
      <c r="X132" s="62" t="str">
        <f t="shared" si="19"/>
        <v>11 4000 - 1.4 FIRST YEAR GUARANTEE</v>
      </c>
      <c r="Y132" s="62" t="str">
        <f t="shared" si="18"/>
        <v>11 4000 - 1.6 ROUGH-IN DRAWINGS</v>
      </c>
      <c r="Z132" s="62" t="str">
        <f t="shared" ref="Z132:Z195" si="20">H132&amp;" "&amp;I132</f>
        <v>11 4000 -1.7 OPERATION AND MAINTENANCE DATA</v>
      </c>
      <c r="AA132" s="62" t="str">
        <f t="shared" ref="AA132:AA195" si="21">J132&amp;" "&amp;K132</f>
        <v xml:space="preserve"> </v>
      </c>
      <c r="AB132" s="62" t="str">
        <f t="shared" ref="AB132:AB195" si="22">L132&amp;" "&amp;M132</f>
        <v xml:space="preserve"> </v>
      </c>
      <c r="AC132" s="62" t="str">
        <f t="shared" ref="AC132:AC195" si="23">N132&amp;" "&amp;O132</f>
        <v xml:space="preserve"> </v>
      </c>
      <c r="AD132" s="62" t="str">
        <f t="shared" ref="AD132:AD195" si="24">P132&amp;" "&amp;Q132</f>
        <v xml:space="preserve"> </v>
      </c>
      <c r="AE132" s="62" t="str">
        <f t="shared" ref="AE132:AE195" si="25">R132&amp;" "&amp;S132</f>
        <v xml:space="preserve"> </v>
      </c>
      <c r="AF132" s="62" t="str">
        <f t="shared" ref="AF132:AF195" si="26">T132&amp;" "&amp;U132</f>
        <v xml:space="preserve"> </v>
      </c>
      <c r="AG132" s="62" t="str">
        <f t="shared" ref="AG132:AG195" si="27">V132&amp;" "&amp;W132</f>
        <v xml:space="preserve"> </v>
      </c>
    </row>
    <row r="133" spans="1:33" x14ac:dyDescent="0.35">
      <c r="A133" s="189" t="s">
        <v>216</v>
      </c>
      <c r="B133" s="190" t="s">
        <v>1116</v>
      </c>
      <c r="C133" s="196" t="d">
        <v>2024-12-01</v>
      </c>
      <c r="D133" s="192" t="s">
        <v>602</v>
      </c>
      <c r="E133" s="194" t="s">
        <v>360</v>
      </c>
      <c r="F133" s="192" t="s">
        <v>603</v>
      </c>
      <c r="G133" s="194" t="s">
        <v>280</v>
      </c>
      <c r="H133" s="192" t="s">
        <v>604</v>
      </c>
      <c r="I133" s="194" t="s">
        <v>491</v>
      </c>
      <c r="J133" s="192" t="s">
        <v>605</v>
      </c>
      <c r="K133" s="194" t="s">
        <v>568</v>
      </c>
      <c r="L133" s="194"/>
      <c r="M133" s="194"/>
      <c r="N133" s="194"/>
      <c r="O133" s="194"/>
      <c r="P133" s="194"/>
      <c r="Q133" s="194"/>
      <c r="R133" s="194"/>
      <c r="S133" s="194"/>
      <c r="T133" s="194"/>
      <c r="U133" s="194"/>
      <c r="V133" s="194"/>
      <c r="W133" s="195"/>
      <c r="X133" s="62" t="str">
        <f t="shared" si="19"/>
        <v>11 5213 - 1.4.A.1 1. Product Data</v>
      </c>
      <c r="Y133" s="62" t="str">
        <f t="shared" ref="Y133:Y196" si="28">F133&amp;" "&amp;G133</f>
        <v>11 5213 - 1.4.A.2 2. Shop Drawings</v>
      </c>
      <c r="Z133" s="62" t="str">
        <f t="shared" si="20"/>
        <v>11 5213 - 1.4.B.1 1. O&amp;M Data</v>
      </c>
      <c r="AA133" s="62" t="str">
        <f t="shared" si="21"/>
        <v>11 5213 - 1.4.B.2 2. Operations Equipment</v>
      </c>
      <c r="AB133" s="62" t="str">
        <f t="shared" si="22"/>
        <v xml:space="preserve"> </v>
      </c>
      <c r="AC133" s="62" t="str">
        <f t="shared" si="23"/>
        <v xml:space="preserve"> </v>
      </c>
      <c r="AD133" s="62" t="str">
        <f t="shared" si="24"/>
        <v xml:space="preserve"> </v>
      </c>
      <c r="AE133" s="62" t="str">
        <f t="shared" si="25"/>
        <v xml:space="preserve"> </v>
      </c>
      <c r="AF133" s="62" t="str">
        <f t="shared" si="26"/>
        <v xml:space="preserve"> </v>
      </c>
      <c r="AG133" s="62" t="str">
        <f t="shared" si="27"/>
        <v xml:space="preserve"> </v>
      </c>
    </row>
    <row r="134" spans="1:33" x14ac:dyDescent="0.35">
      <c r="A134" s="189" t="s">
        <v>217</v>
      </c>
      <c r="B134" s="190" t="s">
        <v>1117</v>
      </c>
      <c r="C134" s="196" t="d">
        <v>2024-12-01</v>
      </c>
      <c r="D134" s="192" t="s">
        <v>606</v>
      </c>
      <c r="E134" s="194" t="s">
        <v>315</v>
      </c>
      <c r="F134" s="192" t="s">
        <v>607</v>
      </c>
      <c r="G134" s="194" t="s">
        <v>434</v>
      </c>
      <c r="H134" s="192" t="s">
        <v>608</v>
      </c>
      <c r="I134" s="194" t="s">
        <v>308</v>
      </c>
      <c r="J134" s="192" t="s">
        <v>609</v>
      </c>
      <c r="K134" s="194" t="s">
        <v>610</v>
      </c>
      <c r="L134" s="192" t="s">
        <v>611</v>
      </c>
      <c r="M134" s="194" t="s">
        <v>612</v>
      </c>
      <c r="N134" s="192" t="s">
        <v>613</v>
      </c>
      <c r="O134" s="194" t="s">
        <v>614</v>
      </c>
      <c r="P134" s="192" t="s">
        <v>615</v>
      </c>
      <c r="Q134" s="194" t="s">
        <v>616</v>
      </c>
      <c r="R134" s="192" t="s">
        <v>617</v>
      </c>
      <c r="S134" s="194" t="s">
        <v>618</v>
      </c>
      <c r="T134" s="192" t="s">
        <v>619</v>
      </c>
      <c r="U134" s="194" t="s">
        <v>620</v>
      </c>
      <c r="V134" s="194"/>
      <c r="W134" s="195"/>
      <c r="X134" s="62" t="str">
        <f t="shared" si="19"/>
        <v>11 5313 - 1.3.A.1 1. Shop Drawings</v>
      </c>
      <c r="Y134" s="62" t="str">
        <f t="shared" si="28"/>
        <v>11 5313 - 1.3.A.2 2. Product Data</v>
      </c>
      <c r="Z134" s="62" t="str">
        <f t="shared" si="20"/>
        <v>11 5313 - 1.3.A.3 3. Samples</v>
      </c>
      <c r="AA134" s="62" t="str">
        <f t="shared" si="21"/>
        <v>11 5313 - 1.3.A.4 4. Certificates</v>
      </c>
      <c r="AB134" s="62" t="str">
        <f t="shared" si="22"/>
        <v>11 5313 - 1.3.B.1 1. Operating and Maintenance Data</v>
      </c>
      <c r="AC134" s="62" t="str">
        <f t="shared" si="23"/>
        <v>11 5313 - 1.3.B.2 2. Operating instructions to be inscribed on instruction plate</v>
      </c>
      <c r="AD134" s="62" t="str">
        <f t="shared" si="24"/>
        <v>11 5313 - 1.3.B.3 3. Written instructions in booklet form</v>
      </c>
      <c r="AE134" s="62" t="str">
        <f t="shared" si="25"/>
        <v>11 5313 - 1.3.B.4 4. Professional quality video</v>
      </c>
      <c r="AF134" s="62" t="str">
        <f t="shared" si="26"/>
        <v>11 5313 - 1.3.B.5 5. Certificates</v>
      </c>
      <c r="AG134" s="62" t="str">
        <f t="shared" si="27"/>
        <v xml:space="preserve"> </v>
      </c>
    </row>
    <row r="135" spans="1:33" x14ac:dyDescent="0.35">
      <c r="A135" s="189" t="s">
        <v>218</v>
      </c>
      <c r="B135" s="190" t="s">
        <v>1118</v>
      </c>
      <c r="C135" s="196" t="d">
        <v>2024-12-01</v>
      </c>
      <c r="D135" s="192" t="s">
        <v>621</v>
      </c>
      <c r="E135" s="194" t="s">
        <v>360</v>
      </c>
      <c r="F135" s="192" t="s">
        <v>622</v>
      </c>
      <c r="G135" s="194" t="s">
        <v>280</v>
      </c>
      <c r="H135" s="192" t="s">
        <v>623</v>
      </c>
      <c r="I135" s="194" t="s">
        <v>624</v>
      </c>
      <c r="J135" s="192" t="s">
        <v>625</v>
      </c>
      <c r="K135" s="194" t="s">
        <v>414</v>
      </c>
      <c r="L135" s="192" t="s">
        <v>626</v>
      </c>
      <c r="M135" s="194" t="s">
        <v>627</v>
      </c>
      <c r="N135" s="192" t="s">
        <v>628</v>
      </c>
      <c r="O135" s="194" t="s">
        <v>629</v>
      </c>
      <c r="P135" s="192" t="s">
        <v>630</v>
      </c>
      <c r="Q135" s="194" t="s">
        <v>491</v>
      </c>
      <c r="R135" s="192" t="s">
        <v>631</v>
      </c>
      <c r="S135" s="194" t="s">
        <v>568</v>
      </c>
      <c r="T135" s="194"/>
      <c r="U135" s="194"/>
      <c r="V135" s="194"/>
      <c r="W135" s="195"/>
      <c r="X135" s="62" t="str">
        <f t="shared" ref="X135:X198" si="29">D135&amp;" "&amp;E135</f>
        <v>11 6600 - 1.4.A.1 1. Product Data</v>
      </c>
      <c r="Y135" s="62" t="str">
        <f t="shared" si="28"/>
        <v>11 6600 - 1.4.A.2 2. Shop Drawings</v>
      </c>
      <c r="Z135" s="62" t="str">
        <f t="shared" si="20"/>
        <v>11 6600 - 1.4.A.3 3. Coordination Drawings</v>
      </c>
      <c r="AA135" s="62" t="str">
        <f t="shared" si="21"/>
        <v>11 6600 - 1.4.A.4 4. Samples for Verification</v>
      </c>
      <c r="AB135" s="62" t="str">
        <f t="shared" si="22"/>
        <v>11 6600 - 1.4.A.5 5. Manufacturer Certificates</v>
      </c>
      <c r="AC135" s="62" t="str">
        <f t="shared" si="23"/>
        <v>11 6600 - 1.4.A.6 6. Warranty Certificates</v>
      </c>
      <c r="AD135" s="62" t="str">
        <f t="shared" si="24"/>
        <v>11 6600 - 1.4.B.1 1. O&amp;M Data</v>
      </c>
      <c r="AE135" s="62" t="str">
        <f t="shared" si="25"/>
        <v>11 6600 - 1.4.B.2 2. Operations Equipment</v>
      </c>
      <c r="AF135" s="62" t="str">
        <f t="shared" si="26"/>
        <v xml:space="preserve"> </v>
      </c>
      <c r="AG135" s="62" t="str">
        <f t="shared" si="27"/>
        <v xml:space="preserve"> </v>
      </c>
    </row>
    <row r="136" spans="1:33" x14ac:dyDescent="0.35">
      <c r="A136" s="189" t="s">
        <v>200</v>
      </c>
      <c r="B136" s="190" t="s">
        <v>1108</v>
      </c>
      <c r="C136" s="196" t="d">
        <v>2025-02-05</v>
      </c>
      <c r="D136" s="192" t="s">
        <v>263</v>
      </c>
      <c r="E136" s="194" t="s">
        <v>264</v>
      </c>
      <c r="F136" s="192" t="s">
        <v>265</v>
      </c>
      <c r="G136" s="194" t="s">
        <v>266</v>
      </c>
      <c r="H136" s="192" t="s">
        <v>267</v>
      </c>
      <c r="I136" s="194" t="s">
        <v>268</v>
      </c>
      <c r="J136" s="192" t="s">
        <v>269</v>
      </c>
      <c r="K136" s="194" t="s">
        <v>270</v>
      </c>
      <c r="L136" s="192"/>
      <c r="M136" s="194"/>
      <c r="N136" s="194"/>
      <c r="O136" s="194"/>
      <c r="P136" s="194"/>
      <c r="Q136" s="194"/>
      <c r="R136" s="194"/>
      <c r="S136" s="194"/>
      <c r="T136" s="194"/>
      <c r="U136" s="194"/>
      <c r="V136" s="194"/>
      <c r="W136" s="195"/>
      <c r="X136" s="62" t="str">
        <f t="shared" si="29"/>
        <v>01 7700 - 1.6 PROJECT RECORD DOCUMENTS</v>
      </c>
      <c r="Y136" s="62" t="str">
        <f t="shared" si="28"/>
        <v>01 7700 - 1.7 OPERATION AND MAINTENANCE DATA</v>
      </c>
      <c r="Z136" s="62" t="str">
        <f t="shared" si="20"/>
        <v>01 7700 - 1.8 WARRANTIES</v>
      </c>
      <c r="AA136" s="62" t="str">
        <f t="shared" si="21"/>
        <v>01 7700 - 1.9 SPARE PARTS, KEYS, AND MAINTENANCE MATERIALS</v>
      </c>
      <c r="AB136" s="62" t="str">
        <f t="shared" si="22"/>
        <v xml:space="preserve"> </v>
      </c>
      <c r="AC136" s="62" t="str">
        <f t="shared" si="23"/>
        <v xml:space="preserve"> </v>
      </c>
      <c r="AD136" s="62" t="str">
        <f t="shared" si="24"/>
        <v xml:space="preserve"> </v>
      </c>
      <c r="AE136" s="62" t="str">
        <f t="shared" si="25"/>
        <v xml:space="preserve"> </v>
      </c>
      <c r="AF136" s="62" t="str">
        <f t="shared" si="26"/>
        <v xml:space="preserve"> </v>
      </c>
      <c r="AG136" s="62" t="str">
        <f t="shared" si="27"/>
        <v xml:space="preserve"> </v>
      </c>
    </row>
    <row r="137" spans="1:33" x14ac:dyDescent="0.35">
      <c r="A137" s="189"/>
      <c r="B137" s="197"/>
      <c r="C137" s="194"/>
      <c r="D137" s="192"/>
      <c r="E137" s="193"/>
      <c r="F137" s="194"/>
      <c r="G137" s="194"/>
      <c r="H137" s="194"/>
      <c r="I137" s="194"/>
      <c r="J137" s="194"/>
      <c r="K137" s="194"/>
      <c r="L137" s="194"/>
      <c r="M137" s="194"/>
      <c r="N137" s="194"/>
      <c r="O137" s="194"/>
      <c r="P137" s="194"/>
      <c r="Q137" s="194"/>
      <c r="R137" s="194"/>
      <c r="S137" s="194"/>
      <c r="T137" s="194"/>
      <c r="U137" s="194"/>
      <c r="V137" s="194"/>
      <c r="W137" s="195"/>
      <c r="X137" s="62" t="str">
        <f t="shared" si="29"/>
        <v xml:space="preserve"> </v>
      </c>
      <c r="Y137" s="62" t="str">
        <f t="shared" si="28"/>
        <v xml:space="preserve"> </v>
      </c>
      <c r="Z137" s="62" t="str">
        <f t="shared" si="20"/>
        <v xml:space="preserve"> </v>
      </c>
      <c r="AA137" s="62" t="str">
        <f t="shared" si="21"/>
        <v xml:space="preserve"> </v>
      </c>
      <c r="AB137" s="62" t="str">
        <f t="shared" si="22"/>
        <v xml:space="preserve"> </v>
      </c>
      <c r="AC137" s="62" t="str">
        <f t="shared" si="23"/>
        <v xml:space="preserve"> </v>
      </c>
      <c r="AD137" s="62" t="str">
        <f t="shared" si="24"/>
        <v xml:space="preserve"> </v>
      </c>
      <c r="AE137" s="62" t="str">
        <f t="shared" si="25"/>
        <v xml:space="preserve"> </v>
      </c>
      <c r="AF137" s="62" t="str">
        <f t="shared" si="26"/>
        <v xml:space="preserve"> </v>
      </c>
      <c r="AG137" s="62" t="str">
        <f t="shared" si="27"/>
        <v xml:space="preserve"> </v>
      </c>
    </row>
    <row r="138" spans="1:33" x14ac:dyDescent="0.35">
      <c r="A138" s="189"/>
      <c r="B138" s="190"/>
      <c r="C138" s="194"/>
      <c r="D138" s="192"/>
      <c r="E138" s="193"/>
      <c r="F138" s="192"/>
      <c r="G138" s="193"/>
      <c r="H138" s="194"/>
      <c r="I138" s="194"/>
      <c r="J138" s="194"/>
      <c r="K138" s="194"/>
      <c r="L138" s="194"/>
      <c r="M138" s="194"/>
      <c r="N138" s="194"/>
      <c r="O138" s="194"/>
      <c r="P138" s="194"/>
      <c r="Q138" s="194"/>
      <c r="R138" s="194"/>
      <c r="S138" s="194"/>
      <c r="T138" s="194"/>
      <c r="U138" s="194"/>
      <c r="V138" s="194"/>
      <c r="W138" s="195"/>
      <c r="X138" s="62" t="str">
        <f t="shared" si="29"/>
        <v xml:space="preserve"> </v>
      </c>
      <c r="Y138" s="62" t="str">
        <f t="shared" si="28"/>
        <v xml:space="preserve"> </v>
      </c>
      <c r="Z138" s="62" t="str">
        <f t="shared" si="20"/>
        <v xml:space="preserve"> </v>
      </c>
      <c r="AA138" s="62" t="str">
        <f t="shared" si="21"/>
        <v xml:space="preserve"> </v>
      </c>
      <c r="AB138" s="62" t="str">
        <f t="shared" si="22"/>
        <v xml:space="preserve"> </v>
      </c>
      <c r="AC138" s="62" t="str">
        <f t="shared" si="23"/>
        <v xml:space="preserve"> </v>
      </c>
      <c r="AD138" s="62" t="str">
        <f t="shared" si="24"/>
        <v xml:space="preserve"> </v>
      </c>
      <c r="AE138" s="62" t="str">
        <f t="shared" si="25"/>
        <v xml:space="preserve"> </v>
      </c>
      <c r="AF138" s="62" t="str">
        <f t="shared" si="26"/>
        <v xml:space="preserve"> </v>
      </c>
      <c r="AG138" s="62" t="str">
        <f t="shared" si="27"/>
        <v xml:space="preserve"> </v>
      </c>
    </row>
    <row r="139" spans="1:33" x14ac:dyDescent="0.35">
      <c r="A139" s="189"/>
      <c r="B139" s="190"/>
      <c r="C139" s="194"/>
      <c r="D139" s="192"/>
      <c r="E139" s="194"/>
      <c r="F139" s="192"/>
      <c r="G139" s="194"/>
      <c r="H139" s="192"/>
      <c r="I139" s="194"/>
      <c r="J139" s="192"/>
      <c r="K139" s="194"/>
      <c r="L139" s="194"/>
      <c r="M139" s="194"/>
      <c r="N139" s="194"/>
      <c r="O139" s="194"/>
      <c r="P139" s="194"/>
      <c r="Q139" s="194"/>
      <c r="R139" s="194"/>
      <c r="S139" s="194"/>
      <c r="T139" s="194"/>
      <c r="U139" s="194"/>
      <c r="V139" s="194"/>
      <c r="W139" s="195"/>
      <c r="X139" s="62" t="str">
        <f t="shared" si="29"/>
        <v xml:space="preserve"> </v>
      </c>
      <c r="Y139" s="62" t="str">
        <f t="shared" si="28"/>
        <v xml:space="preserve"> </v>
      </c>
      <c r="Z139" s="62" t="str">
        <f t="shared" si="20"/>
        <v xml:space="preserve"> </v>
      </c>
      <c r="AA139" s="62" t="str">
        <f t="shared" si="21"/>
        <v xml:space="preserve"> </v>
      </c>
      <c r="AB139" s="62" t="str">
        <f t="shared" si="22"/>
        <v xml:space="preserve"> </v>
      </c>
      <c r="AC139" s="62" t="str">
        <f t="shared" si="23"/>
        <v xml:space="preserve"> </v>
      </c>
      <c r="AD139" s="62" t="str">
        <f t="shared" si="24"/>
        <v xml:space="preserve"> </v>
      </c>
      <c r="AE139" s="62" t="str">
        <f t="shared" si="25"/>
        <v xml:space="preserve"> </v>
      </c>
      <c r="AF139" s="62" t="str">
        <f t="shared" si="26"/>
        <v xml:space="preserve"> </v>
      </c>
      <c r="AG139" s="62" t="str">
        <f t="shared" si="27"/>
        <v xml:space="preserve"> </v>
      </c>
    </row>
    <row r="140" spans="1:33" x14ac:dyDescent="0.35">
      <c r="A140" s="189"/>
      <c r="B140" s="197"/>
      <c r="C140" s="194"/>
      <c r="D140" s="194"/>
      <c r="E140" s="194"/>
      <c r="F140" s="194"/>
      <c r="G140" s="194"/>
      <c r="H140" s="194"/>
      <c r="I140" s="194"/>
      <c r="J140" s="194"/>
      <c r="K140" s="194"/>
      <c r="L140" s="194"/>
      <c r="M140" s="194"/>
      <c r="N140" s="194"/>
      <c r="O140" s="194"/>
      <c r="P140" s="194"/>
      <c r="Q140" s="194"/>
      <c r="R140" s="194"/>
      <c r="S140" s="194"/>
      <c r="T140" s="194"/>
      <c r="U140" s="194"/>
      <c r="V140" s="194"/>
      <c r="W140" s="195"/>
      <c r="X140" s="62" t="str">
        <f t="shared" si="29"/>
        <v xml:space="preserve"> </v>
      </c>
      <c r="Y140" s="62" t="str">
        <f t="shared" si="28"/>
        <v xml:space="preserve"> </v>
      </c>
      <c r="Z140" s="62" t="str">
        <f t="shared" si="20"/>
        <v xml:space="preserve"> </v>
      </c>
      <c r="AA140" s="62" t="str">
        <f t="shared" si="21"/>
        <v xml:space="preserve"> </v>
      </c>
      <c r="AB140" s="62" t="str">
        <f t="shared" si="22"/>
        <v xml:space="preserve"> </v>
      </c>
      <c r="AC140" s="62" t="str">
        <f t="shared" si="23"/>
        <v xml:space="preserve"> </v>
      </c>
      <c r="AD140" s="62" t="str">
        <f t="shared" si="24"/>
        <v xml:space="preserve"> </v>
      </c>
      <c r="AE140" s="62" t="str">
        <f t="shared" si="25"/>
        <v xml:space="preserve"> </v>
      </c>
      <c r="AF140" s="62" t="str">
        <f t="shared" si="26"/>
        <v xml:space="preserve"> </v>
      </c>
      <c r="AG140" s="62" t="str">
        <f t="shared" si="27"/>
        <v xml:space="preserve"> </v>
      </c>
    </row>
    <row r="141" spans="1:33" x14ac:dyDescent="0.35">
      <c r="A141" s="189"/>
      <c r="B141" s="197"/>
      <c r="C141" s="194"/>
      <c r="D141" s="194"/>
      <c r="E141" s="194"/>
      <c r="F141" s="194"/>
      <c r="G141" s="194"/>
      <c r="H141" s="194"/>
      <c r="I141" s="194"/>
      <c r="J141" s="194"/>
      <c r="K141" s="194"/>
      <c r="L141" s="194"/>
      <c r="M141" s="194"/>
      <c r="N141" s="194"/>
      <c r="O141" s="194"/>
      <c r="P141" s="194"/>
      <c r="Q141" s="194"/>
      <c r="R141" s="194"/>
      <c r="S141" s="194"/>
      <c r="T141" s="194"/>
      <c r="U141" s="194"/>
      <c r="V141" s="194"/>
      <c r="W141" s="195"/>
      <c r="X141" s="62" t="str">
        <f t="shared" si="29"/>
        <v xml:space="preserve"> </v>
      </c>
      <c r="Y141" s="62" t="str">
        <f t="shared" si="28"/>
        <v xml:space="preserve"> </v>
      </c>
      <c r="Z141" s="62" t="str">
        <f t="shared" si="20"/>
        <v xml:space="preserve"> </v>
      </c>
      <c r="AA141" s="62" t="str">
        <f t="shared" si="21"/>
        <v xml:space="preserve"> </v>
      </c>
      <c r="AB141" s="62" t="str">
        <f t="shared" si="22"/>
        <v xml:space="preserve"> </v>
      </c>
      <c r="AC141" s="62" t="str">
        <f t="shared" si="23"/>
        <v xml:space="preserve"> </v>
      </c>
      <c r="AD141" s="62" t="str">
        <f t="shared" si="24"/>
        <v xml:space="preserve"> </v>
      </c>
      <c r="AE141" s="62" t="str">
        <f t="shared" si="25"/>
        <v xml:space="preserve"> </v>
      </c>
      <c r="AF141" s="62" t="str">
        <f t="shared" si="26"/>
        <v xml:space="preserve"> </v>
      </c>
      <c r="AG141" s="62" t="str">
        <f t="shared" si="27"/>
        <v xml:space="preserve"> </v>
      </c>
    </row>
    <row r="142" spans="1:33" x14ac:dyDescent="0.35">
      <c r="A142" s="189"/>
      <c r="B142" s="197"/>
      <c r="C142" s="194"/>
      <c r="D142" s="194"/>
      <c r="E142" s="194"/>
      <c r="F142" s="194"/>
      <c r="G142" s="194"/>
      <c r="H142" s="194"/>
      <c r="I142" s="194"/>
      <c r="J142" s="194"/>
      <c r="K142" s="194"/>
      <c r="L142" s="194"/>
      <c r="M142" s="194"/>
      <c r="N142" s="194"/>
      <c r="O142" s="194"/>
      <c r="P142" s="194"/>
      <c r="Q142" s="194"/>
      <c r="R142" s="194"/>
      <c r="S142" s="194"/>
      <c r="T142" s="194"/>
      <c r="U142" s="194"/>
      <c r="V142" s="194"/>
      <c r="W142" s="195"/>
      <c r="X142" s="62" t="str">
        <f t="shared" si="29"/>
        <v xml:space="preserve"> </v>
      </c>
      <c r="Y142" s="62" t="str">
        <f t="shared" si="28"/>
        <v xml:space="preserve"> </v>
      </c>
      <c r="Z142" s="62" t="str">
        <f t="shared" si="20"/>
        <v xml:space="preserve"> </v>
      </c>
      <c r="AA142" s="62" t="str">
        <f t="shared" si="21"/>
        <v xml:space="preserve"> </v>
      </c>
      <c r="AB142" s="62" t="str">
        <f t="shared" si="22"/>
        <v xml:space="preserve"> </v>
      </c>
      <c r="AC142" s="62" t="str">
        <f t="shared" si="23"/>
        <v xml:space="preserve"> </v>
      </c>
      <c r="AD142" s="62" t="str">
        <f t="shared" si="24"/>
        <v xml:space="preserve"> </v>
      </c>
      <c r="AE142" s="62" t="str">
        <f t="shared" si="25"/>
        <v xml:space="preserve"> </v>
      </c>
      <c r="AF142" s="62" t="str">
        <f t="shared" si="26"/>
        <v xml:space="preserve"> </v>
      </c>
      <c r="AG142" s="62" t="str">
        <f t="shared" si="27"/>
        <v xml:space="preserve"> </v>
      </c>
    </row>
    <row r="143" spans="1:33" x14ac:dyDescent="0.35">
      <c r="A143" s="189"/>
      <c r="B143" s="190"/>
      <c r="C143" s="194"/>
      <c r="D143" s="192"/>
      <c r="E143" s="193"/>
      <c r="F143" s="192"/>
      <c r="G143" s="194"/>
      <c r="H143" s="192"/>
      <c r="I143" s="194"/>
      <c r="J143" s="192"/>
      <c r="K143" s="194"/>
      <c r="L143" s="192"/>
      <c r="M143" s="194"/>
      <c r="N143" s="194"/>
      <c r="O143" s="194"/>
      <c r="P143" s="194"/>
      <c r="Q143" s="194"/>
      <c r="R143" s="194"/>
      <c r="S143" s="194"/>
      <c r="T143" s="194"/>
      <c r="U143" s="194"/>
      <c r="V143" s="194"/>
      <c r="W143" s="195"/>
      <c r="X143" s="62" t="str">
        <f t="shared" si="29"/>
        <v xml:space="preserve"> </v>
      </c>
      <c r="Y143" s="62" t="str">
        <f t="shared" si="28"/>
        <v xml:space="preserve"> </v>
      </c>
      <c r="Z143" s="62" t="str">
        <f t="shared" si="20"/>
        <v xml:space="preserve"> </v>
      </c>
      <c r="AA143" s="62" t="str">
        <f t="shared" si="21"/>
        <v xml:space="preserve"> </v>
      </c>
      <c r="AB143" s="62" t="str">
        <f t="shared" si="22"/>
        <v xml:space="preserve"> </v>
      </c>
      <c r="AC143" s="62" t="str">
        <f t="shared" si="23"/>
        <v xml:space="preserve"> </v>
      </c>
      <c r="AD143" s="62" t="str">
        <f t="shared" si="24"/>
        <v xml:space="preserve"> </v>
      </c>
      <c r="AE143" s="62" t="str">
        <f t="shared" si="25"/>
        <v xml:space="preserve"> </v>
      </c>
      <c r="AF143" s="62" t="str">
        <f t="shared" si="26"/>
        <v xml:space="preserve"> </v>
      </c>
      <c r="AG143" s="62" t="str">
        <f t="shared" si="27"/>
        <v xml:space="preserve"> </v>
      </c>
    </row>
    <row r="144" spans="1:33" x14ac:dyDescent="0.35">
      <c r="A144" s="189"/>
      <c r="B144" s="197"/>
      <c r="C144" s="194"/>
      <c r="D144" s="192"/>
      <c r="E144" s="194"/>
      <c r="F144" s="194"/>
      <c r="G144" s="194"/>
      <c r="H144" s="194"/>
      <c r="I144" s="194"/>
      <c r="J144" s="194"/>
      <c r="K144" s="194"/>
      <c r="L144" s="194"/>
      <c r="M144" s="194"/>
      <c r="N144" s="194"/>
      <c r="O144" s="194"/>
      <c r="P144" s="194"/>
      <c r="Q144" s="194"/>
      <c r="R144" s="194"/>
      <c r="S144" s="194"/>
      <c r="T144" s="194"/>
      <c r="U144" s="194"/>
      <c r="V144" s="194"/>
      <c r="W144" s="195"/>
      <c r="X144" s="62" t="str">
        <f t="shared" si="29"/>
        <v xml:space="preserve"> </v>
      </c>
      <c r="Y144" s="62" t="str">
        <f t="shared" si="28"/>
        <v xml:space="preserve"> </v>
      </c>
      <c r="Z144" s="62" t="str">
        <f t="shared" si="20"/>
        <v xml:space="preserve"> </v>
      </c>
      <c r="AA144" s="62" t="str">
        <f t="shared" si="21"/>
        <v xml:space="preserve"> </v>
      </c>
      <c r="AB144" s="62" t="str">
        <f t="shared" si="22"/>
        <v xml:space="preserve"> </v>
      </c>
      <c r="AC144" s="62" t="str">
        <f t="shared" si="23"/>
        <v xml:space="preserve"> </v>
      </c>
      <c r="AD144" s="62" t="str">
        <f t="shared" si="24"/>
        <v xml:space="preserve"> </v>
      </c>
      <c r="AE144" s="62" t="str">
        <f t="shared" si="25"/>
        <v xml:space="preserve"> </v>
      </c>
      <c r="AF144" s="62" t="str">
        <f t="shared" si="26"/>
        <v xml:space="preserve"> </v>
      </c>
      <c r="AG144" s="62" t="str">
        <f t="shared" si="27"/>
        <v xml:space="preserve"> </v>
      </c>
    </row>
    <row r="145" spans="1:33" x14ac:dyDescent="0.35">
      <c r="A145" s="189"/>
      <c r="B145" s="197"/>
      <c r="C145" s="194"/>
      <c r="D145" s="194"/>
      <c r="E145" s="194"/>
      <c r="F145" s="194"/>
      <c r="G145" s="194"/>
      <c r="H145" s="194"/>
      <c r="I145" s="194"/>
      <c r="J145" s="194"/>
      <c r="K145" s="194"/>
      <c r="L145" s="194"/>
      <c r="M145" s="194"/>
      <c r="N145" s="194"/>
      <c r="O145" s="194"/>
      <c r="P145" s="194"/>
      <c r="Q145" s="194"/>
      <c r="R145" s="194"/>
      <c r="S145" s="194"/>
      <c r="T145" s="194"/>
      <c r="U145" s="194"/>
      <c r="V145" s="194"/>
      <c r="W145" s="195"/>
      <c r="X145" s="62" t="str">
        <f t="shared" si="29"/>
        <v xml:space="preserve"> </v>
      </c>
      <c r="Y145" s="62" t="str">
        <f t="shared" si="28"/>
        <v xml:space="preserve"> </v>
      </c>
      <c r="Z145" s="62" t="str">
        <f t="shared" si="20"/>
        <v xml:space="preserve"> </v>
      </c>
      <c r="AA145" s="62" t="str">
        <f t="shared" si="21"/>
        <v xml:space="preserve"> </v>
      </c>
      <c r="AB145" s="62" t="str">
        <f t="shared" si="22"/>
        <v xml:space="preserve"> </v>
      </c>
      <c r="AC145" s="62" t="str">
        <f t="shared" si="23"/>
        <v xml:space="preserve"> </v>
      </c>
      <c r="AD145" s="62" t="str">
        <f t="shared" si="24"/>
        <v xml:space="preserve"> </v>
      </c>
      <c r="AE145" s="62" t="str">
        <f t="shared" si="25"/>
        <v xml:space="preserve"> </v>
      </c>
      <c r="AF145" s="62" t="str">
        <f t="shared" si="26"/>
        <v xml:space="preserve"> </v>
      </c>
      <c r="AG145" s="62" t="str">
        <f t="shared" si="27"/>
        <v xml:space="preserve"> </v>
      </c>
    </row>
    <row r="146" spans="1:33" x14ac:dyDescent="0.35">
      <c r="A146" s="189"/>
      <c r="B146" s="197"/>
      <c r="C146" s="194"/>
      <c r="D146" s="194"/>
      <c r="E146" s="194"/>
      <c r="F146" s="194"/>
      <c r="G146" s="194"/>
      <c r="H146" s="194"/>
      <c r="I146" s="194"/>
      <c r="J146" s="194"/>
      <c r="K146" s="194"/>
      <c r="L146" s="194"/>
      <c r="M146" s="194"/>
      <c r="N146" s="194"/>
      <c r="O146" s="194"/>
      <c r="P146" s="194"/>
      <c r="Q146" s="194"/>
      <c r="R146" s="194"/>
      <c r="S146" s="194"/>
      <c r="T146" s="194"/>
      <c r="U146" s="194"/>
      <c r="V146" s="194"/>
      <c r="W146" s="195"/>
      <c r="X146" s="62" t="str">
        <f t="shared" si="29"/>
        <v xml:space="preserve"> </v>
      </c>
      <c r="Y146" s="62" t="str">
        <f t="shared" si="28"/>
        <v xml:space="preserve"> </v>
      </c>
      <c r="Z146" s="62" t="str">
        <f t="shared" si="20"/>
        <v xml:space="preserve"> </v>
      </c>
      <c r="AA146" s="62" t="str">
        <f t="shared" si="21"/>
        <v xml:space="preserve"> </v>
      </c>
      <c r="AB146" s="62" t="str">
        <f t="shared" si="22"/>
        <v xml:space="preserve"> </v>
      </c>
      <c r="AC146" s="62" t="str">
        <f t="shared" si="23"/>
        <v xml:space="preserve"> </v>
      </c>
      <c r="AD146" s="62" t="str">
        <f t="shared" si="24"/>
        <v xml:space="preserve"> </v>
      </c>
      <c r="AE146" s="62" t="str">
        <f t="shared" si="25"/>
        <v xml:space="preserve"> </v>
      </c>
      <c r="AF146" s="62" t="str">
        <f t="shared" si="26"/>
        <v xml:space="preserve"> </v>
      </c>
      <c r="AG146" s="62" t="str">
        <f t="shared" si="27"/>
        <v xml:space="preserve"> </v>
      </c>
    </row>
    <row r="147" spans="1:33" x14ac:dyDescent="0.35">
      <c r="A147" s="189"/>
      <c r="B147" s="197"/>
      <c r="C147" s="194"/>
      <c r="D147" s="194"/>
      <c r="E147" s="194"/>
      <c r="F147" s="194"/>
      <c r="G147" s="194"/>
      <c r="H147" s="194"/>
      <c r="I147" s="194"/>
      <c r="J147" s="194"/>
      <c r="K147" s="194"/>
      <c r="L147" s="194"/>
      <c r="M147" s="194"/>
      <c r="N147" s="194"/>
      <c r="O147" s="194"/>
      <c r="P147" s="194"/>
      <c r="Q147" s="194"/>
      <c r="R147" s="194"/>
      <c r="S147" s="194"/>
      <c r="T147" s="194"/>
      <c r="U147" s="194"/>
      <c r="V147" s="194"/>
      <c r="W147" s="195"/>
      <c r="X147" s="62" t="str">
        <f t="shared" si="29"/>
        <v xml:space="preserve"> </v>
      </c>
      <c r="Y147" s="62" t="str">
        <f t="shared" si="28"/>
        <v xml:space="preserve"> </v>
      </c>
      <c r="Z147" s="62" t="str">
        <f t="shared" si="20"/>
        <v xml:space="preserve"> </v>
      </c>
      <c r="AA147" s="62" t="str">
        <f t="shared" si="21"/>
        <v xml:space="preserve"> </v>
      </c>
      <c r="AB147" s="62" t="str">
        <f t="shared" si="22"/>
        <v xml:space="preserve"> </v>
      </c>
      <c r="AC147" s="62" t="str">
        <f t="shared" si="23"/>
        <v xml:space="preserve"> </v>
      </c>
      <c r="AD147" s="62" t="str">
        <f t="shared" si="24"/>
        <v xml:space="preserve"> </v>
      </c>
      <c r="AE147" s="62" t="str">
        <f t="shared" si="25"/>
        <v xml:space="preserve"> </v>
      </c>
      <c r="AF147" s="62" t="str">
        <f t="shared" si="26"/>
        <v xml:space="preserve"> </v>
      </c>
      <c r="AG147" s="62" t="str">
        <f t="shared" si="27"/>
        <v xml:space="preserve"> </v>
      </c>
    </row>
    <row r="148" spans="1:33" x14ac:dyDescent="0.35">
      <c r="A148" s="189"/>
      <c r="B148" s="197"/>
      <c r="C148" s="194"/>
      <c r="D148" s="194"/>
      <c r="E148" s="194"/>
      <c r="F148" s="194"/>
      <c r="G148" s="194"/>
      <c r="H148" s="194"/>
      <c r="I148" s="194"/>
      <c r="J148" s="194"/>
      <c r="K148" s="194"/>
      <c r="L148" s="194"/>
      <c r="M148" s="194"/>
      <c r="N148" s="194"/>
      <c r="O148" s="194"/>
      <c r="P148" s="194"/>
      <c r="Q148" s="194"/>
      <c r="R148" s="194"/>
      <c r="S148" s="194"/>
      <c r="T148" s="194"/>
      <c r="U148" s="194"/>
      <c r="V148" s="194"/>
      <c r="W148" s="195"/>
      <c r="X148" s="62" t="str">
        <f t="shared" si="29"/>
        <v xml:space="preserve"> </v>
      </c>
      <c r="Y148" s="62" t="str">
        <f t="shared" si="28"/>
        <v xml:space="preserve"> </v>
      </c>
      <c r="Z148" s="62" t="str">
        <f t="shared" si="20"/>
        <v xml:space="preserve"> </v>
      </c>
      <c r="AA148" s="62" t="str">
        <f t="shared" si="21"/>
        <v xml:space="preserve"> </v>
      </c>
      <c r="AB148" s="62" t="str">
        <f t="shared" si="22"/>
        <v xml:space="preserve"> </v>
      </c>
      <c r="AC148" s="62" t="str">
        <f t="shared" si="23"/>
        <v xml:space="preserve"> </v>
      </c>
      <c r="AD148" s="62" t="str">
        <f t="shared" si="24"/>
        <v xml:space="preserve"> </v>
      </c>
      <c r="AE148" s="62" t="str">
        <f t="shared" si="25"/>
        <v xml:space="preserve"> </v>
      </c>
      <c r="AF148" s="62" t="str">
        <f t="shared" si="26"/>
        <v xml:space="preserve"> </v>
      </c>
      <c r="AG148" s="62" t="str">
        <f t="shared" si="27"/>
        <v xml:space="preserve"> </v>
      </c>
    </row>
    <row r="149" spans="1:33" x14ac:dyDescent="0.35">
      <c r="A149" s="189"/>
      <c r="B149" s="197"/>
      <c r="C149" s="194"/>
      <c r="D149" s="194"/>
      <c r="E149" s="194"/>
      <c r="F149" s="194"/>
      <c r="G149" s="194"/>
      <c r="H149" s="194"/>
      <c r="I149" s="194"/>
      <c r="J149" s="194"/>
      <c r="K149" s="194"/>
      <c r="L149" s="194"/>
      <c r="M149" s="194"/>
      <c r="N149" s="194"/>
      <c r="O149" s="194"/>
      <c r="P149" s="194"/>
      <c r="Q149" s="194"/>
      <c r="R149" s="194"/>
      <c r="S149" s="194"/>
      <c r="T149" s="194"/>
      <c r="U149" s="194"/>
      <c r="V149" s="194"/>
      <c r="W149" s="195"/>
      <c r="X149" s="62" t="str">
        <f t="shared" si="29"/>
        <v xml:space="preserve"> </v>
      </c>
      <c r="Y149" s="62" t="str">
        <f t="shared" si="28"/>
        <v xml:space="preserve"> </v>
      </c>
      <c r="Z149" s="62" t="str">
        <f t="shared" si="20"/>
        <v xml:space="preserve"> </v>
      </c>
      <c r="AA149" s="62" t="str">
        <f t="shared" si="21"/>
        <v xml:space="preserve"> </v>
      </c>
      <c r="AB149" s="62" t="str">
        <f t="shared" si="22"/>
        <v xml:space="preserve"> </v>
      </c>
      <c r="AC149" s="62" t="str">
        <f t="shared" si="23"/>
        <v xml:space="preserve"> </v>
      </c>
      <c r="AD149" s="62" t="str">
        <f t="shared" si="24"/>
        <v xml:space="preserve"> </v>
      </c>
      <c r="AE149" s="62" t="str">
        <f t="shared" si="25"/>
        <v xml:space="preserve"> </v>
      </c>
      <c r="AF149" s="62" t="str">
        <f t="shared" si="26"/>
        <v xml:space="preserve"> </v>
      </c>
      <c r="AG149" s="62" t="str">
        <f t="shared" si="27"/>
        <v xml:space="preserve"> </v>
      </c>
    </row>
    <row r="150" spans="1:33" x14ac:dyDescent="0.35">
      <c r="A150" s="189"/>
      <c r="B150" s="197"/>
      <c r="C150" s="194"/>
      <c r="D150" s="194"/>
      <c r="E150" s="194"/>
      <c r="F150" s="194"/>
      <c r="G150" s="194"/>
      <c r="H150" s="194"/>
      <c r="I150" s="194"/>
      <c r="J150" s="194"/>
      <c r="K150" s="194"/>
      <c r="L150" s="194"/>
      <c r="M150" s="194"/>
      <c r="N150" s="194"/>
      <c r="O150" s="194"/>
      <c r="P150" s="194"/>
      <c r="Q150" s="194"/>
      <c r="R150" s="194"/>
      <c r="S150" s="194"/>
      <c r="T150" s="194"/>
      <c r="U150" s="194"/>
      <c r="V150" s="194"/>
      <c r="W150" s="195"/>
      <c r="X150" s="62" t="str">
        <f t="shared" si="29"/>
        <v xml:space="preserve"> </v>
      </c>
      <c r="Y150" s="62" t="str">
        <f t="shared" si="28"/>
        <v xml:space="preserve"> </v>
      </c>
      <c r="Z150" s="62" t="str">
        <f t="shared" si="20"/>
        <v xml:space="preserve"> </v>
      </c>
      <c r="AA150" s="62" t="str">
        <f t="shared" si="21"/>
        <v xml:space="preserve"> </v>
      </c>
      <c r="AB150" s="62" t="str">
        <f t="shared" si="22"/>
        <v xml:space="preserve"> </v>
      </c>
      <c r="AC150" s="62" t="str">
        <f t="shared" si="23"/>
        <v xml:space="preserve"> </v>
      </c>
      <c r="AD150" s="62" t="str">
        <f t="shared" si="24"/>
        <v xml:space="preserve"> </v>
      </c>
      <c r="AE150" s="62" t="str">
        <f t="shared" si="25"/>
        <v xml:space="preserve"> </v>
      </c>
      <c r="AF150" s="62" t="str">
        <f t="shared" si="26"/>
        <v xml:space="preserve"> </v>
      </c>
      <c r="AG150" s="62" t="str">
        <f t="shared" si="27"/>
        <v xml:space="preserve"> </v>
      </c>
    </row>
    <row r="151" spans="1:33" x14ac:dyDescent="0.35">
      <c r="A151" s="189"/>
      <c r="B151" s="197"/>
      <c r="C151" s="194"/>
      <c r="D151" s="194"/>
      <c r="E151" s="194"/>
      <c r="F151" s="194"/>
      <c r="G151" s="194"/>
      <c r="H151" s="194"/>
      <c r="I151" s="194"/>
      <c r="J151" s="194"/>
      <c r="K151" s="194"/>
      <c r="L151" s="194"/>
      <c r="M151" s="194"/>
      <c r="N151" s="194"/>
      <c r="O151" s="194"/>
      <c r="P151" s="194"/>
      <c r="Q151" s="194"/>
      <c r="R151" s="194"/>
      <c r="S151" s="194"/>
      <c r="T151" s="194"/>
      <c r="U151" s="194"/>
      <c r="V151" s="194"/>
      <c r="W151" s="195"/>
      <c r="X151" s="62" t="str">
        <f t="shared" si="29"/>
        <v xml:space="preserve"> </v>
      </c>
      <c r="Y151" s="62" t="str">
        <f t="shared" si="28"/>
        <v xml:space="preserve"> </v>
      </c>
      <c r="Z151" s="62" t="str">
        <f t="shared" si="20"/>
        <v xml:space="preserve"> </v>
      </c>
      <c r="AA151" s="62" t="str">
        <f t="shared" si="21"/>
        <v xml:space="preserve"> </v>
      </c>
      <c r="AB151" s="62" t="str">
        <f t="shared" si="22"/>
        <v xml:space="preserve"> </v>
      </c>
      <c r="AC151" s="62" t="str">
        <f t="shared" si="23"/>
        <v xml:space="preserve"> </v>
      </c>
      <c r="AD151" s="62" t="str">
        <f t="shared" si="24"/>
        <v xml:space="preserve"> </v>
      </c>
      <c r="AE151" s="62" t="str">
        <f t="shared" si="25"/>
        <v xml:space="preserve"> </v>
      </c>
      <c r="AF151" s="62" t="str">
        <f t="shared" si="26"/>
        <v xml:space="preserve"> </v>
      </c>
      <c r="AG151" s="62" t="str">
        <f t="shared" si="27"/>
        <v xml:space="preserve"> </v>
      </c>
    </row>
    <row r="152" spans="1:33" x14ac:dyDescent="0.35">
      <c r="A152" s="189"/>
      <c r="B152" s="197"/>
      <c r="C152" s="194"/>
      <c r="D152" s="194"/>
      <c r="E152" s="194"/>
      <c r="F152" s="194"/>
      <c r="G152" s="194"/>
      <c r="H152" s="194"/>
      <c r="I152" s="194"/>
      <c r="J152" s="194"/>
      <c r="K152" s="194"/>
      <c r="L152" s="194"/>
      <c r="M152" s="194"/>
      <c r="N152" s="194"/>
      <c r="O152" s="194"/>
      <c r="P152" s="194"/>
      <c r="Q152" s="194"/>
      <c r="R152" s="194"/>
      <c r="S152" s="194"/>
      <c r="T152" s="194"/>
      <c r="U152" s="194"/>
      <c r="V152" s="194"/>
      <c r="W152" s="195"/>
      <c r="X152" s="62" t="str">
        <f t="shared" si="29"/>
        <v xml:space="preserve"> </v>
      </c>
      <c r="Y152" s="62" t="str">
        <f t="shared" si="28"/>
        <v xml:space="preserve"> </v>
      </c>
      <c r="Z152" s="62" t="str">
        <f t="shared" si="20"/>
        <v xml:space="preserve"> </v>
      </c>
      <c r="AA152" s="62" t="str">
        <f t="shared" si="21"/>
        <v xml:space="preserve"> </v>
      </c>
      <c r="AB152" s="62" t="str">
        <f t="shared" si="22"/>
        <v xml:space="preserve"> </v>
      </c>
      <c r="AC152" s="62" t="str">
        <f t="shared" si="23"/>
        <v xml:space="preserve"> </v>
      </c>
      <c r="AD152" s="62" t="str">
        <f t="shared" si="24"/>
        <v xml:space="preserve"> </v>
      </c>
      <c r="AE152" s="62" t="str">
        <f t="shared" si="25"/>
        <v xml:space="preserve"> </v>
      </c>
      <c r="AF152" s="62" t="str">
        <f t="shared" si="26"/>
        <v xml:space="preserve"> </v>
      </c>
      <c r="AG152" s="62" t="str">
        <f t="shared" si="27"/>
        <v xml:space="preserve"> </v>
      </c>
    </row>
    <row r="153" spans="1:33" x14ac:dyDescent="0.35">
      <c r="A153" s="189"/>
      <c r="B153" s="197"/>
      <c r="C153" s="194"/>
      <c r="D153" s="194"/>
      <c r="E153" s="194"/>
      <c r="F153" s="194"/>
      <c r="G153" s="194"/>
      <c r="H153" s="194"/>
      <c r="I153" s="194"/>
      <c r="J153" s="194"/>
      <c r="K153" s="194"/>
      <c r="L153" s="194"/>
      <c r="M153" s="194"/>
      <c r="N153" s="194"/>
      <c r="O153" s="194"/>
      <c r="P153" s="194"/>
      <c r="Q153" s="194"/>
      <c r="R153" s="194"/>
      <c r="S153" s="194"/>
      <c r="T153" s="194"/>
      <c r="U153" s="194"/>
      <c r="V153" s="194"/>
      <c r="W153" s="195"/>
      <c r="X153" s="62" t="str">
        <f t="shared" si="29"/>
        <v xml:space="preserve"> </v>
      </c>
      <c r="Y153" s="62" t="str">
        <f t="shared" si="28"/>
        <v xml:space="preserve"> </v>
      </c>
      <c r="Z153" s="62" t="str">
        <f t="shared" si="20"/>
        <v xml:space="preserve"> </v>
      </c>
      <c r="AA153" s="62" t="str">
        <f t="shared" si="21"/>
        <v xml:space="preserve"> </v>
      </c>
      <c r="AB153" s="62" t="str">
        <f t="shared" si="22"/>
        <v xml:space="preserve"> </v>
      </c>
      <c r="AC153" s="62" t="str">
        <f t="shared" si="23"/>
        <v xml:space="preserve"> </v>
      </c>
      <c r="AD153" s="62" t="str">
        <f t="shared" si="24"/>
        <v xml:space="preserve"> </v>
      </c>
      <c r="AE153" s="62" t="str">
        <f t="shared" si="25"/>
        <v xml:space="preserve"> </v>
      </c>
      <c r="AF153" s="62" t="str">
        <f t="shared" si="26"/>
        <v xml:space="preserve"> </v>
      </c>
      <c r="AG153" s="62" t="str">
        <f t="shared" si="27"/>
        <v xml:space="preserve"> </v>
      </c>
    </row>
    <row r="154" spans="1:33" x14ac:dyDescent="0.35">
      <c r="A154" s="189"/>
      <c r="B154" s="197"/>
      <c r="C154" s="194"/>
      <c r="D154" s="194"/>
      <c r="E154" s="194"/>
      <c r="F154" s="194"/>
      <c r="G154" s="194"/>
      <c r="H154" s="194"/>
      <c r="I154" s="194"/>
      <c r="J154" s="194"/>
      <c r="K154" s="194"/>
      <c r="L154" s="194"/>
      <c r="M154" s="194"/>
      <c r="N154" s="194"/>
      <c r="O154" s="194"/>
      <c r="P154" s="194"/>
      <c r="Q154" s="194"/>
      <c r="R154" s="194"/>
      <c r="S154" s="194"/>
      <c r="T154" s="194"/>
      <c r="U154" s="194"/>
      <c r="V154" s="194"/>
      <c r="W154" s="195"/>
      <c r="X154" s="62" t="str">
        <f t="shared" si="29"/>
        <v xml:space="preserve"> </v>
      </c>
      <c r="Y154" s="62" t="str">
        <f t="shared" si="28"/>
        <v xml:space="preserve"> </v>
      </c>
      <c r="Z154" s="62" t="str">
        <f t="shared" si="20"/>
        <v xml:space="preserve"> </v>
      </c>
      <c r="AA154" s="62" t="str">
        <f t="shared" si="21"/>
        <v xml:space="preserve"> </v>
      </c>
      <c r="AB154" s="62" t="str">
        <f t="shared" si="22"/>
        <v xml:space="preserve"> </v>
      </c>
      <c r="AC154" s="62" t="str">
        <f t="shared" si="23"/>
        <v xml:space="preserve"> </v>
      </c>
      <c r="AD154" s="62" t="str">
        <f t="shared" si="24"/>
        <v xml:space="preserve"> </v>
      </c>
      <c r="AE154" s="62" t="str">
        <f t="shared" si="25"/>
        <v xml:space="preserve"> </v>
      </c>
      <c r="AF154" s="62" t="str">
        <f t="shared" si="26"/>
        <v xml:space="preserve"> </v>
      </c>
      <c r="AG154" s="62" t="str">
        <f t="shared" si="27"/>
        <v xml:space="preserve"> </v>
      </c>
    </row>
    <row r="155" spans="1:33" x14ac:dyDescent="0.35">
      <c r="A155" s="189"/>
      <c r="B155" s="197"/>
      <c r="C155" s="194"/>
      <c r="D155" s="194"/>
      <c r="E155" s="194"/>
      <c r="F155" s="194"/>
      <c r="G155" s="194"/>
      <c r="H155" s="194"/>
      <c r="I155" s="194"/>
      <c r="J155" s="194"/>
      <c r="K155" s="194"/>
      <c r="L155" s="194"/>
      <c r="M155" s="194"/>
      <c r="N155" s="194"/>
      <c r="O155" s="194"/>
      <c r="P155" s="194"/>
      <c r="Q155" s="194"/>
      <c r="R155" s="194"/>
      <c r="S155" s="194"/>
      <c r="T155" s="194"/>
      <c r="U155" s="194"/>
      <c r="V155" s="194"/>
      <c r="W155" s="195"/>
      <c r="X155" s="62" t="str">
        <f t="shared" si="29"/>
        <v xml:space="preserve"> </v>
      </c>
      <c r="Y155" s="62" t="str">
        <f t="shared" si="28"/>
        <v xml:space="preserve"> </v>
      </c>
      <c r="Z155" s="62" t="str">
        <f t="shared" si="20"/>
        <v xml:space="preserve"> </v>
      </c>
      <c r="AA155" s="62" t="str">
        <f t="shared" si="21"/>
        <v xml:space="preserve"> </v>
      </c>
      <c r="AB155" s="62" t="str">
        <f t="shared" si="22"/>
        <v xml:space="preserve"> </v>
      </c>
      <c r="AC155" s="62" t="str">
        <f t="shared" si="23"/>
        <v xml:space="preserve"> </v>
      </c>
      <c r="AD155" s="62" t="str">
        <f t="shared" si="24"/>
        <v xml:space="preserve"> </v>
      </c>
      <c r="AE155" s="62" t="str">
        <f t="shared" si="25"/>
        <v xml:space="preserve"> </v>
      </c>
      <c r="AF155" s="62" t="str">
        <f t="shared" si="26"/>
        <v xml:space="preserve"> </v>
      </c>
      <c r="AG155" s="62" t="str">
        <f t="shared" si="27"/>
        <v xml:space="preserve"> </v>
      </c>
    </row>
    <row r="156" spans="1:33" x14ac:dyDescent="0.35">
      <c r="A156" s="189"/>
      <c r="B156" s="197"/>
      <c r="C156" s="194"/>
      <c r="D156" s="194"/>
      <c r="E156" s="194"/>
      <c r="F156" s="194"/>
      <c r="G156" s="194"/>
      <c r="H156" s="194"/>
      <c r="I156" s="194"/>
      <c r="J156" s="194"/>
      <c r="K156" s="194"/>
      <c r="L156" s="194"/>
      <c r="M156" s="194"/>
      <c r="N156" s="194"/>
      <c r="O156" s="194"/>
      <c r="P156" s="194"/>
      <c r="Q156" s="194"/>
      <c r="R156" s="194"/>
      <c r="S156" s="194"/>
      <c r="T156" s="194"/>
      <c r="U156" s="194"/>
      <c r="V156" s="194"/>
      <c r="W156" s="195"/>
      <c r="X156" s="62" t="str">
        <f t="shared" si="29"/>
        <v xml:space="preserve"> </v>
      </c>
      <c r="Y156" s="62" t="str">
        <f t="shared" si="28"/>
        <v xml:space="preserve"> </v>
      </c>
      <c r="Z156" s="62" t="str">
        <f t="shared" si="20"/>
        <v xml:space="preserve"> </v>
      </c>
      <c r="AA156" s="62" t="str">
        <f t="shared" si="21"/>
        <v xml:space="preserve"> </v>
      </c>
      <c r="AB156" s="62" t="str">
        <f t="shared" si="22"/>
        <v xml:space="preserve"> </v>
      </c>
      <c r="AC156" s="62" t="str">
        <f t="shared" si="23"/>
        <v xml:space="preserve"> </v>
      </c>
      <c r="AD156" s="62" t="str">
        <f t="shared" si="24"/>
        <v xml:space="preserve"> </v>
      </c>
      <c r="AE156" s="62" t="str">
        <f t="shared" si="25"/>
        <v xml:space="preserve"> </v>
      </c>
      <c r="AF156" s="62" t="str">
        <f t="shared" si="26"/>
        <v xml:space="preserve"> </v>
      </c>
      <c r="AG156" s="62" t="str">
        <f t="shared" si="27"/>
        <v xml:space="preserve"> </v>
      </c>
    </row>
    <row r="157" spans="1:33" x14ac:dyDescent="0.35">
      <c r="A157" s="189"/>
      <c r="B157" s="197"/>
      <c r="C157" s="194"/>
      <c r="D157" s="194"/>
      <c r="E157" s="194"/>
      <c r="F157" s="194"/>
      <c r="G157" s="194"/>
      <c r="H157" s="194"/>
      <c r="I157" s="194"/>
      <c r="J157" s="194"/>
      <c r="K157" s="194"/>
      <c r="L157" s="194"/>
      <c r="M157" s="194"/>
      <c r="N157" s="194"/>
      <c r="O157" s="194"/>
      <c r="P157" s="194"/>
      <c r="Q157" s="194"/>
      <c r="R157" s="194"/>
      <c r="S157" s="194"/>
      <c r="T157" s="194"/>
      <c r="U157" s="194"/>
      <c r="V157" s="194"/>
      <c r="W157" s="195"/>
      <c r="X157" s="62" t="str">
        <f t="shared" si="29"/>
        <v xml:space="preserve"> </v>
      </c>
      <c r="Y157" s="62" t="str">
        <f t="shared" si="28"/>
        <v xml:space="preserve"> </v>
      </c>
      <c r="Z157" s="62" t="str">
        <f t="shared" si="20"/>
        <v xml:space="preserve"> </v>
      </c>
      <c r="AA157" s="62" t="str">
        <f t="shared" si="21"/>
        <v xml:space="preserve"> </v>
      </c>
      <c r="AB157" s="62" t="str">
        <f t="shared" si="22"/>
        <v xml:space="preserve"> </v>
      </c>
      <c r="AC157" s="62" t="str">
        <f t="shared" si="23"/>
        <v xml:space="preserve"> </v>
      </c>
      <c r="AD157" s="62" t="str">
        <f t="shared" si="24"/>
        <v xml:space="preserve"> </v>
      </c>
      <c r="AE157" s="62" t="str">
        <f t="shared" si="25"/>
        <v xml:space="preserve"> </v>
      </c>
      <c r="AF157" s="62" t="str">
        <f t="shared" si="26"/>
        <v xml:space="preserve"> </v>
      </c>
      <c r="AG157" s="62" t="str">
        <f t="shared" si="27"/>
        <v xml:space="preserve"> </v>
      </c>
    </row>
    <row r="158" spans="1:33" x14ac:dyDescent="0.35">
      <c r="A158" s="189"/>
      <c r="B158" s="190"/>
      <c r="C158" s="194"/>
      <c r="D158" s="194"/>
      <c r="E158" s="194"/>
      <c r="F158" s="194"/>
      <c r="G158" s="194"/>
      <c r="H158" s="194"/>
      <c r="I158" s="194"/>
      <c r="J158" s="194"/>
      <c r="K158" s="194"/>
      <c r="L158" s="194"/>
      <c r="M158" s="194"/>
      <c r="N158" s="194"/>
      <c r="O158" s="194"/>
      <c r="P158" s="194"/>
      <c r="Q158" s="194"/>
      <c r="R158" s="194"/>
      <c r="S158" s="194"/>
      <c r="T158" s="194"/>
      <c r="U158" s="194"/>
      <c r="V158" s="194"/>
      <c r="W158" s="195"/>
      <c r="X158" s="62" t="str">
        <f t="shared" si="29"/>
        <v xml:space="preserve"> </v>
      </c>
      <c r="Y158" s="62" t="str">
        <f t="shared" si="28"/>
        <v xml:space="preserve"> </v>
      </c>
      <c r="Z158" s="62" t="str">
        <f t="shared" si="20"/>
        <v xml:space="preserve"> </v>
      </c>
      <c r="AA158" s="62" t="str">
        <f t="shared" si="21"/>
        <v xml:space="preserve"> </v>
      </c>
      <c r="AB158" s="62" t="str">
        <f t="shared" si="22"/>
        <v xml:space="preserve"> </v>
      </c>
      <c r="AC158" s="62" t="str">
        <f t="shared" si="23"/>
        <v xml:space="preserve"> </v>
      </c>
      <c r="AD158" s="62" t="str">
        <f t="shared" si="24"/>
        <v xml:space="preserve"> </v>
      </c>
      <c r="AE158" s="62" t="str">
        <f t="shared" si="25"/>
        <v xml:space="preserve"> </v>
      </c>
      <c r="AF158" s="62" t="str">
        <f t="shared" si="26"/>
        <v xml:space="preserve"> </v>
      </c>
      <c r="AG158" s="62" t="str">
        <f t="shared" si="27"/>
        <v xml:space="preserve"> </v>
      </c>
    </row>
    <row r="159" spans="1:33" x14ac:dyDescent="0.35">
      <c r="A159" s="189"/>
      <c r="B159" s="197"/>
      <c r="C159" s="194"/>
      <c r="D159" s="194"/>
      <c r="E159" s="194"/>
      <c r="F159" s="194"/>
      <c r="G159" s="194"/>
      <c r="H159" s="194"/>
      <c r="I159" s="194"/>
      <c r="J159" s="194"/>
      <c r="K159" s="194"/>
      <c r="L159" s="194"/>
      <c r="M159" s="194"/>
      <c r="N159" s="194"/>
      <c r="O159" s="194"/>
      <c r="P159" s="194"/>
      <c r="Q159" s="194"/>
      <c r="R159" s="194"/>
      <c r="S159" s="194"/>
      <c r="T159" s="194"/>
      <c r="U159" s="194"/>
      <c r="V159" s="194"/>
      <c r="W159" s="195"/>
      <c r="X159" s="62" t="str">
        <f t="shared" si="29"/>
        <v xml:space="preserve"> </v>
      </c>
      <c r="Y159" s="62" t="str">
        <f t="shared" si="28"/>
        <v xml:space="preserve"> </v>
      </c>
      <c r="Z159" s="62" t="str">
        <f t="shared" si="20"/>
        <v xml:space="preserve"> </v>
      </c>
      <c r="AA159" s="62" t="str">
        <f t="shared" si="21"/>
        <v xml:space="preserve"> </v>
      </c>
      <c r="AB159" s="62" t="str">
        <f t="shared" si="22"/>
        <v xml:space="preserve"> </v>
      </c>
      <c r="AC159" s="62" t="str">
        <f t="shared" si="23"/>
        <v xml:space="preserve"> </v>
      </c>
      <c r="AD159" s="62" t="str">
        <f t="shared" si="24"/>
        <v xml:space="preserve"> </v>
      </c>
      <c r="AE159" s="62" t="str">
        <f t="shared" si="25"/>
        <v xml:space="preserve"> </v>
      </c>
      <c r="AF159" s="62" t="str">
        <f t="shared" si="26"/>
        <v xml:space="preserve"> </v>
      </c>
      <c r="AG159" s="62" t="str">
        <f t="shared" si="27"/>
        <v xml:space="preserve"> </v>
      </c>
    </row>
    <row r="160" spans="1:33" x14ac:dyDescent="0.35">
      <c r="A160" s="189"/>
      <c r="B160" s="197"/>
      <c r="C160" s="194"/>
      <c r="D160" s="194"/>
      <c r="E160" s="194"/>
      <c r="F160" s="194"/>
      <c r="G160" s="194"/>
      <c r="H160" s="194"/>
      <c r="I160" s="194"/>
      <c r="J160" s="194"/>
      <c r="K160" s="194"/>
      <c r="L160" s="194"/>
      <c r="M160" s="194"/>
      <c r="N160" s="194"/>
      <c r="O160" s="194"/>
      <c r="P160" s="194"/>
      <c r="Q160" s="194"/>
      <c r="R160" s="194"/>
      <c r="S160" s="194"/>
      <c r="T160" s="194"/>
      <c r="U160" s="194"/>
      <c r="V160" s="194"/>
      <c r="W160" s="195"/>
      <c r="X160" s="62" t="str">
        <f t="shared" si="29"/>
        <v xml:space="preserve"> </v>
      </c>
      <c r="Y160" s="62" t="str">
        <f t="shared" si="28"/>
        <v xml:space="preserve"> </v>
      </c>
      <c r="Z160" s="62" t="str">
        <f t="shared" si="20"/>
        <v xml:space="preserve"> </v>
      </c>
      <c r="AA160" s="62" t="str">
        <f t="shared" si="21"/>
        <v xml:space="preserve"> </v>
      </c>
      <c r="AB160" s="62" t="str">
        <f t="shared" si="22"/>
        <v xml:space="preserve"> </v>
      </c>
      <c r="AC160" s="62" t="str">
        <f t="shared" si="23"/>
        <v xml:space="preserve"> </v>
      </c>
      <c r="AD160" s="62" t="str">
        <f t="shared" si="24"/>
        <v xml:space="preserve"> </v>
      </c>
      <c r="AE160" s="62" t="str">
        <f t="shared" si="25"/>
        <v xml:space="preserve"> </v>
      </c>
      <c r="AF160" s="62" t="str">
        <f t="shared" si="26"/>
        <v xml:space="preserve"> </v>
      </c>
      <c r="AG160" s="62" t="str">
        <f t="shared" si="27"/>
        <v xml:space="preserve"> </v>
      </c>
    </row>
    <row r="161" spans="1:33" x14ac:dyDescent="0.35">
      <c r="A161" s="198"/>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5"/>
      <c r="X161" s="62" t="str">
        <f t="shared" si="29"/>
        <v xml:space="preserve"> </v>
      </c>
      <c r="Y161" s="62" t="str">
        <f t="shared" si="28"/>
        <v xml:space="preserve"> </v>
      </c>
      <c r="Z161" s="62" t="str">
        <f t="shared" si="20"/>
        <v xml:space="preserve"> </v>
      </c>
      <c r="AA161" s="62" t="str">
        <f t="shared" si="21"/>
        <v xml:space="preserve"> </v>
      </c>
      <c r="AB161" s="62" t="str">
        <f t="shared" si="22"/>
        <v xml:space="preserve"> </v>
      </c>
      <c r="AC161" s="62" t="str">
        <f t="shared" si="23"/>
        <v xml:space="preserve"> </v>
      </c>
      <c r="AD161" s="62" t="str">
        <f t="shared" si="24"/>
        <v xml:space="preserve"> </v>
      </c>
      <c r="AE161" s="62" t="str">
        <f t="shared" si="25"/>
        <v xml:space="preserve"> </v>
      </c>
      <c r="AF161" s="62" t="str">
        <f t="shared" si="26"/>
        <v xml:space="preserve"> </v>
      </c>
      <c r="AG161" s="62" t="str">
        <f t="shared" si="27"/>
        <v xml:space="preserve"> </v>
      </c>
    </row>
    <row r="162" spans="1:33" x14ac:dyDescent="0.35">
      <c r="A162" s="198"/>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5"/>
      <c r="X162" s="62" t="str">
        <f t="shared" si="29"/>
        <v xml:space="preserve"> </v>
      </c>
      <c r="Y162" s="62" t="str">
        <f t="shared" si="28"/>
        <v xml:space="preserve"> </v>
      </c>
      <c r="Z162" s="62" t="str">
        <f t="shared" si="20"/>
        <v xml:space="preserve"> </v>
      </c>
      <c r="AA162" s="62" t="str">
        <f t="shared" si="21"/>
        <v xml:space="preserve"> </v>
      </c>
      <c r="AB162" s="62" t="str">
        <f t="shared" si="22"/>
        <v xml:space="preserve"> </v>
      </c>
      <c r="AC162" s="62" t="str">
        <f t="shared" si="23"/>
        <v xml:space="preserve"> </v>
      </c>
      <c r="AD162" s="62" t="str">
        <f t="shared" si="24"/>
        <v xml:space="preserve"> </v>
      </c>
      <c r="AE162" s="62" t="str">
        <f t="shared" si="25"/>
        <v xml:space="preserve"> </v>
      </c>
      <c r="AF162" s="62" t="str">
        <f t="shared" si="26"/>
        <v xml:space="preserve"> </v>
      </c>
      <c r="AG162" s="62" t="str">
        <f t="shared" si="27"/>
        <v xml:space="preserve"> </v>
      </c>
    </row>
    <row r="163" spans="1:33" x14ac:dyDescent="0.35">
      <c r="A163" s="199"/>
      <c r="B163" s="200"/>
      <c r="C163" s="200"/>
      <c r="D163" s="200"/>
      <c r="E163" s="200"/>
      <c r="F163" s="200"/>
      <c r="G163" s="200"/>
      <c r="H163" s="200"/>
      <c r="I163" s="200"/>
      <c r="J163" s="200"/>
      <c r="K163" s="200"/>
      <c r="L163" s="200"/>
      <c r="M163" s="200"/>
      <c r="N163" s="200"/>
      <c r="O163" s="200"/>
      <c r="P163" s="200"/>
      <c r="Q163" s="200"/>
      <c r="R163" s="200"/>
      <c r="S163" s="200"/>
      <c r="T163" s="200"/>
      <c r="U163" s="200"/>
      <c r="V163" s="200"/>
      <c r="W163" s="201"/>
      <c r="X163" s="62" t="str">
        <f t="shared" si="29"/>
        <v xml:space="preserve"> </v>
      </c>
      <c r="Y163" s="62" t="str">
        <f t="shared" si="28"/>
        <v xml:space="preserve"> </v>
      </c>
      <c r="Z163" s="62" t="str">
        <f t="shared" si="20"/>
        <v xml:space="preserve"> </v>
      </c>
      <c r="AA163" s="62" t="str">
        <f t="shared" si="21"/>
        <v xml:space="preserve"> </v>
      </c>
      <c r="AB163" s="62" t="str">
        <f t="shared" si="22"/>
        <v xml:space="preserve"> </v>
      </c>
      <c r="AC163" s="62" t="str">
        <f t="shared" si="23"/>
        <v xml:space="preserve"> </v>
      </c>
      <c r="AD163" s="62" t="str">
        <f t="shared" si="24"/>
        <v xml:space="preserve"> </v>
      </c>
      <c r="AE163" s="62" t="str">
        <f t="shared" si="25"/>
        <v xml:space="preserve"> </v>
      </c>
      <c r="AF163" s="62" t="str">
        <f t="shared" si="26"/>
        <v xml:space="preserve"> </v>
      </c>
      <c r="AG163" s="62" t="str">
        <f t="shared" si="27"/>
        <v xml:space="preserve"> </v>
      </c>
    </row>
    <row r="164" spans="1:33" x14ac:dyDescent="0.35">
      <c r="A164" s="199"/>
      <c r="B164" s="200"/>
      <c r="C164" s="200"/>
      <c r="D164" s="200"/>
      <c r="E164" s="200"/>
      <c r="F164" s="200"/>
      <c r="G164" s="200"/>
      <c r="H164" s="200"/>
      <c r="I164" s="200"/>
      <c r="J164" s="200"/>
      <c r="K164" s="200"/>
      <c r="L164" s="200"/>
      <c r="M164" s="200"/>
      <c r="N164" s="200"/>
      <c r="O164" s="200"/>
      <c r="P164" s="200"/>
      <c r="Q164" s="200"/>
      <c r="R164" s="200"/>
      <c r="S164" s="200"/>
      <c r="T164" s="200"/>
      <c r="U164" s="200"/>
      <c r="V164" s="200"/>
      <c r="W164" s="201"/>
      <c r="X164" s="62" t="str">
        <f t="shared" si="29"/>
        <v xml:space="preserve"> </v>
      </c>
      <c r="Y164" s="62" t="str">
        <f t="shared" si="28"/>
        <v xml:space="preserve"> </v>
      </c>
      <c r="Z164" s="62" t="str">
        <f t="shared" si="20"/>
        <v xml:space="preserve"> </v>
      </c>
      <c r="AA164" s="62" t="str">
        <f t="shared" si="21"/>
        <v xml:space="preserve"> </v>
      </c>
      <c r="AB164" s="62" t="str">
        <f t="shared" si="22"/>
        <v xml:space="preserve"> </v>
      </c>
      <c r="AC164" s="62" t="str">
        <f t="shared" si="23"/>
        <v xml:space="preserve"> </v>
      </c>
      <c r="AD164" s="62" t="str">
        <f t="shared" si="24"/>
        <v xml:space="preserve"> </v>
      </c>
      <c r="AE164" s="62" t="str">
        <f t="shared" si="25"/>
        <v xml:space="preserve"> </v>
      </c>
      <c r="AF164" s="62" t="str">
        <f t="shared" si="26"/>
        <v xml:space="preserve"> </v>
      </c>
      <c r="AG164" s="62" t="str">
        <f t="shared" si="27"/>
        <v xml:space="preserve"> </v>
      </c>
    </row>
    <row r="165" spans="1:33" x14ac:dyDescent="0.35">
      <c r="A165" s="199"/>
      <c r="B165" s="200"/>
      <c r="C165" s="200"/>
      <c r="D165" s="200"/>
      <c r="E165" s="200"/>
      <c r="F165" s="200"/>
      <c r="G165" s="200"/>
      <c r="H165" s="200"/>
      <c r="I165" s="200"/>
      <c r="J165" s="200"/>
      <c r="K165" s="200"/>
      <c r="L165" s="200"/>
      <c r="M165" s="200"/>
      <c r="N165" s="200"/>
      <c r="O165" s="200"/>
      <c r="P165" s="200"/>
      <c r="Q165" s="200"/>
      <c r="R165" s="200"/>
      <c r="S165" s="200"/>
      <c r="T165" s="200"/>
      <c r="U165" s="200"/>
      <c r="V165" s="200"/>
      <c r="W165" s="201"/>
      <c r="X165" s="62" t="str">
        <f t="shared" si="29"/>
        <v xml:space="preserve"> </v>
      </c>
      <c r="Y165" s="62" t="str">
        <f t="shared" si="28"/>
        <v xml:space="preserve"> </v>
      </c>
      <c r="Z165" s="62" t="str">
        <f t="shared" si="20"/>
        <v xml:space="preserve"> </v>
      </c>
      <c r="AA165" s="62" t="str">
        <f t="shared" si="21"/>
        <v xml:space="preserve"> </v>
      </c>
      <c r="AB165" s="62" t="str">
        <f t="shared" si="22"/>
        <v xml:space="preserve"> </v>
      </c>
      <c r="AC165" s="62" t="str">
        <f t="shared" si="23"/>
        <v xml:space="preserve"> </v>
      </c>
      <c r="AD165" s="62" t="str">
        <f t="shared" si="24"/>
        <v xml:space="preserve"> </v>
      </c>
      <c r="AE165" s="62" t="str">
        <f t="shared" si="25"/>
        <v xml:space="preserve"> </v>
      </c>
      <c r="AF165" s="62" t="str">
        <f t="shared" si="26"/>
        <v xml:space="preserve"> </v>
      </c>
      <c r="AG165" s="62" t="str">
        <f t="shared" si="27"/>
        <v xml:space="preserve"> </v>
      </c>
    </row>
    <row r="166" spans="1:33" x14ac:dyDescent="0.35">
      <c r="A166" s="199"/>
      <c r="B166" s="200"/>
      <c r="C166" s="200"/>
      <c r="D166" s="200"/>
      <c r="E166" s="200"/>
      <c r="F166" s="200"/>
      <c r="G166" s="200"/>
      <c r="H166" s="200"/>
      <c r="I166" s="200"/>
      <c r="J166" s="200"/>
      <c r="K166" s="200"/>
      <c r="L166" s="200"/>
      <c r="M166" s="200"/>
      <c r="N166" s="200"/>
      <c r="O166" s="200"/>
      <c r="P166" s="200"/>
      <c r="Q166" s="200"/>
      <c r="R166" s="200"/>
      <c r="S166" s="200"/>
      <c r="T166" s="200"/>
      <c r="U166" s="200"/>
      <c r="V166" s="200"/>
      <c r="W166" s="201"/>
      <c r="X166" s="62" t="str">
        <f t="shared" si="29"/>
        <v xml:space="preserve"> </v>
      </c>
      <c r="Y166" s="62" t="str">
        <f t="shared" si="28"/>
        <v xml:space="preserve"> </v>
      </c>
      <c r="Z166" s="62" t="str">
        <f t="shared" si="20"/>
        <v xml:space="preserve"> </v>
      </c>
      <c r="AA166" s="62" t="str">
        <f t="shared" si="21"/>
        <v xml:space="preserve"> </v>
      </c>
      <c r="AB166" s="62" t="str">
        <f t="shared" si="22"/>
        <v xml:space="preserve"> </v>
      </c>
      <c r="AC166" s="62" t="str">
        <f t="shared" si="23"/>
        <v xml:space="preserve"> </v>
      </c>
      <c r="AD166" s="62" t="str">
        <f t="shared" si="24"/>
        <v xml:space="preserve"> </v>
      </c>
      <c r="AE166" s="62" t="str">
        <f t="shared" si="25"/>
        <v xml:space="preserve"> </v>
      </c>
      <c r="AF166" s="62" t="str">
        <f t="shared" si="26"/>
        <v xml:space="preserve"> </v>
      </c>
      <c r="AG166" s="62" t="str">
        <f t="shared" si="27"/>
        <v xml:space="preserve"> </v>
      </c>
    </row>
    <row r="167" spans="1:33" x14ac:dyDescent="0.35">
      <c r="A167" s="199"/>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1"/>
      <c r="X167" s="62" t="str">
        <f t="shared" si="29"/>
        <v xml:space="preserve"> </v>
      </c>
      <c r="Y167" s="62" t="str">
        <f t="shared" si="28"/>
        <v xml:space="preserve"> </v>
      </c>
      <c r="Z167" s="62" t="str">
        <f t="shared" si="20"/>
        <v xml:space="preserve"> </v>
      </c>
      <c r="AA167" s="62" t="str">
        <f t="shared" si="21"/>
        <v xml:space="preserve"> </v>
      </c>
      <c r="AB167" s="62" t="str">
        <f t="shared" si="22"/>
        <v xml:space="preserve"> </v>
      </c>
      <c r="AC167" s="62" t="str">
        <f t="shared" si="23"/>
        <v xml:space="preserve"> </v>
      </c>
      <c r="AD167" s="62" t="str">
        <f t="shared" si="24"/>
        <v xml:space="preserve"> </v>
      </c>
      <c r="AE167" s="62" t="str">
        <f t="shared" si="25"/>
        <v xml:space="preserve"> </v>
      </c>
      <c r="AF167" s="62" t="str">
        <f t="shared" si="26"/>
        <v xml:space="preserve"> </v>
      </c>
      <c r="AG167" s="62" t="str">
        <f t="shared" si="27"/>
        <v xml:space="preserve"> </v>
      </c>
    </row>
    <row r="168" spans="1:33" x14ac:dyDescent="0.35">
      <c r="A168" s="199"/>
      <c r="B168" s="200"/>
      <c r="C168" s="200"/>
      <c r="D168" s="200"/>
      <c r="E168" s="200"/>
      <c r="F168" s="200"/>
      <c r="G168" s="200"/>
      <c r="H168" s="200"/>
      <c r="I168" s="200"/>
      <c r="J168" s="200"/>
      <c r="K168" s="200"/>
      <c r="L168" s="200"/>
      <c r="M168" s="200"/>
      <c r="N168" s="200"/>
      <c r="O168" s="200"/>
      <c r="P168" s="200"/>
      <c r="Q168" s="200"/>
      <c r="R168" s="200"/>
      <c r="S168" s="200"/>
      <c r="T168" s="200"/>
      <c r="U168" s="200"/>
      <c r="V168" s="200"/>
      <c r="W168" s="201"/>
      <c r="X168" s="62" t="str">
        <f t="shared" si="29"/>
        <v xml:space="preserve"> </v>
      </c>
      <c r="Y168" s="62" t="str">
        <f t="shared" si="28"/>
        <v xml:space="preserve"> </v>
      </c>
      <c r="Z168" s="62" t="str">
        <f t="shared" si="20"/>
        <v xml:space="preserve"> </v>
      </c>
      <c r="AA168" s="62" t="str">
        <f t="shared" si="21"/>
        <v xml:space="preserve"> </v>
      </c>
      <c r="AB168" s="62" t="str">
        <f t="shared" si="22"/>
        <v xml:space="preserve"> </v>
      </c>
      <c r="AC168" s="62" t="str">
        <f t="shared" si="23"/>
        <v xml:space="preserve"> </v>
      </c>
      <c r="AD168" s="62" t="str">
        <f t="shared" si="24"/>
        <v xml:space="preserve"> </v>
      </c>
      <c r="AE168" s="62" t="str">
        <f t="shared" si="25"/>
        <v xml:space="preserve"> </v>
      </c>
      <c r="AF168" s="62" t="str">
        <f t="shared" si="26"/>
        <v xml:space="preserve"> </v>
      </c>
      <c r="AG168" s="62" t="str">
        <f t="shared" si="27"/>
        <v xml:space="preserve"> </v>
      </c>
    </row>
    <row r="169" spans="1:33" x14ac:dyDescent="0.35">
      <c r="A169" s="199"/>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1"/>
      <c r="X169" s="62" t="str">
        <f t="shared" si="29"/>
        <v xml:space="preserve"> </v>
      </c>
      <c r="Y169" s="62" t="str">
        <f t="shared" si="28"/>
        <v xml:space="preserve"> </v>
      </c>
      <c r="Z169" s="62" t="str">
        <f t="shared" si="20"/>
        <v xml:space="preserve"> </v>
      </c>
      <c r="AA169" s="62" t="str">
        <f t="shared" si="21"/>
        <v xml:space="preserve"> </v>
      </c>
      <c r="AB169" s="62" t="str">
        <f t="shared" si="22"/>
        <v xml:space="preserve"> </v>
      </c>
      <c r="AC169" s="62" t="str">
        <f t="shared" si="23"/>
        <v xml:space="preserve"> </v>
      </c>
      <c r="AD169" s="62" t="str">
        <f t="shared" si="24"/>
        <v xml:space="preserve"> </v>
      </c>
      <c r="AE169" s="62" t="str">
        <f t="shared" si="25"/>
        <v xml:space="preserve"> </v>
      </c>
      <c r="AF169" s="62" t="str">
        <f t="shared" si="26"/>
        <v xml:space="preserve"> </v>
      </c>
      <c r="AG169" s="62" t="str">
        <f t="shared" si="27"/>
        <v xml:space="preserve"> </v>
      </c>
    </row>
    <row r="170" spans="1:33" x14ac:dyDescent="0.35">
      <c r="A170" s="199"/>
      <c r="B170" s="200"/>
      <c r="C170" s="200"/>
      <c r="D170" s="200"/>
      <c r="E170" s="200"/>
      <c r="F170" s="200"/>
      <c r="G170" s="200"/>
      <c r="H170" s="200"/>
      <c r="I170" s="200"/>
      <c r="J170" s="200"/>
      <c r="K170" s="200"/>
      <c r="L170" s="200"/>
      <c r="M170" s="200"/>
      <c r="N170" s="200"/>
      <c r="O170" s="200"/>
      <c r="P170" s="200"/>
      <c r="Q170" s="200"/>
      <c r="R170" s="200"/>
      <c r="S170" s="200"/>
      <c r="T170" s="200"/>
      <c r="U170" s="200"/>
      <c r="V170" s="200"/>
      <c r="W170" s="201"/>
      <c r="X170" s="62" t="str">
        <f t="shared" si="29"/>
        <v xml:space="preserve"> </v>
      </c>
      <c r="Y170" s="62" t="str">
        <f t="shared" si="28"/>
        <v xml:space="preserve"> </v>
      </c>
      <c r="Z170" s="62" t="str">
        <f t="shared" si="20"/>
        <v xml:space="preserve"> </v>
      </c>
      <c r="AA170" s="62" t="str">
        <f t="shared" si="21"/>
        <v xml:space="preserve"> </v>
      </c>
      <c r="AB170" s="62" t="str">
        <f t="shared" si="22"/>
        <v xml:space="preserve"> </v>
      </c>
      <c r="AC170" s="62" t="str">
        <f t="shared" si="23"/>
        <v xml:space="preserve"> </v>
      </c>
      <c r="AD170" s="62" t="str">
        <f t="shared" si="24"/>
        <v xml:space="preserve"> </v>
      </c>
      <c r="AE170" s="62" t="str">
        <f t="shared" si="25"/>
        <v xml:space="preserve"> </v>
      </c>
      <c r="AF170" s="62" t="str">
        <f t="shared" si="26"/>
        <v xml:space="preserve"> </v>
      </c>
      <c r="AG170" s="62" t="str">
        <f t="shared" si="27"/>
        <v xml:space="preserve"> </v>
      </c>
    </row>
    <row r="171" spans="1:33" x14ac:dyDescent="0.35">
      <c r="A171" s="199"/>
      <c r="B171" s="200"/>
      <c r="C171" s="200"/>
      <c r="D171" s="200"/>
      <c r="E171" s="200"/>
      <c r="F171" s="200"/>
      <c r="G171" s="200"/>
      <c r="H171" s="200"/>
      <c r="I171" s="200"/>
      <c r="J171" s="200"/>
      <c r="K171" s="200"/>
      <c r="L171" s="200"/>
      <c r="M171" s="200"/>
      <c r="N171" s="200"/>
      <c r="O171" s="200"/>
      <c r="P171" s="200"/>
      <c r="Q171" s="200"/>
      <c r="R171" s="200"/>
      <c r="S171" s="200"/>
      <c r="T171" s="200"/>
      <c r="U171" s="200"/>
      <c r="V171" s="200"/>
      <c r="W171" s="201"/>
      <c r="X171" s="62" t="str">
        <f t="shared" si="29"/>
        <v xml:space="preserve"> </v>
      </c>
      <c r="Y171" s="62" t="str">
        <f t="shared" si="28"/>
        <v xml:space="preserve"> </v>
      </c>
      <c r="Z171" s="62" t="str">
        <f t="shared" si="20"/>
        <v xml:space="preserve"> </v>
      </c>
      <c r="AA171" s="62" t="str">
        <f t="shared" si="21"/>
        <v xml:space="preserve"> </v>
      </c>
      <c r="AB171" s="62" t="str">
        <f t="shared" si="22"/>
        <v xml:space="preserve"> </v>
      </c>
      <c r="AC171" s="62" t="str">
        <f t="shared" si="23"/>
        <v xml:space="preserve"> </v>
      </c>
      <c r="AD171" s="62" t="str">
        <f t="shared" si="24"/>
        <v xml:space="preserve"> </v>
      </c>
      <c r="AE171" s="62" t="str">
        <f t="shared" si="25"/>
        <v xml:space="preserve"> </v>
      </c>
      <c r="AF171" s="62" t="str">
        <f t="shared" si="26"/>
        <v xml:space="preserve"> </v>
      </c>
      <c r="AG171" s="62" t="str">
        <f t="shared" si="27"/>
        <v xml:space="preserve"> </v>
      </c>
    </row>
    <row r="172" spans="1:33" x14ac:dyDescent="0.35">
      <c r="A172" s="199"/>
      <c r="B172" s="200"/>
      <c r="C172" s="200"/>
      <c r="D172" s="200"/>
      <c r="E172" s="200"/>
      <c r="F172" s="200"/>
      <c r="G172" s="200"/>
      <c r="H172" s="200"/>
      <c r="I172" s="200"/>
      <c r="J172" s="200"/>
      <c r="K172" s="200"/>
      <c r="L172" s="200"/>
      <c r="M172" s="200"/>
      <c r="N172" s="200"/>
      <c r="O172" s="200"/>
      <c r="P172" s="200"/>
      <c r="Q172" s="200"/>
      <c r="R172" s="200"/>
      <c r="S172" s="200"/>
      <c r="T172" s="200"/>
      <c r="U172" s="200"/>
      <c r="V172" s="200"/>
      <c r="W172" s="201"/>
      <c r="X172" s="62" t="str">
        <f t="shared" si="29"/>
        <v xml:space="preserve"> </v>
      </c>
      <c r="Y172" s="62" t="str">
        <f t="shared" si="28"/>
        <v xml:space="preserve"> </v>
      </c>
      <c r="Z172" s="62" t="str">
        <f t="shared" si="20"/>
        <v xml:space="preserve"> </v>
      </c>
      <c r="AA172" s="62" t="str">
        <f t="shared" si="21"/>
        <v xml:space="preserve"> </v>
      </c>
      <c r="AB172" s="62" t="str">
        <f t="shared" si="22"/>
        <v xml:space="preserve"> </v>
      </c>
      <c r="AC172" s="62" t="str">
        <f t="shared" si="23"/>
        <v xml:space="preserve"> </v>
      </c>
      <c r="AD172" s="62" t="str">
        <f t="shared" si="24"/>
        <v xml:space="preserve"> </v>
      </c>
      <c r="AE172" s="62" t="str">
        <f t="shared" si="25"/>
        <v xml:space="preserve"> </v>
      </c>
      <c r="AF172" s="62" t="str">
        <f t="shared" si="26"/>
        <v xml:space="preserve"> </v>
      </c>
      <c r="AG172" s="62" t="str">
        <f t="shared" si="27"/>
        <v xml:space="preserve"> </v>
      </c>
    </row>
    <row r="173" spans="1:33" x14ac:dyDescent="0.35">
      <c r="A173" s="199"/>
      <c r="B173" s="200"/>
      <c r="C173" s="200"/>
      <c r="D173" s="200"/>
      <c r="E173" s="200"/>
      <c r="F173" s="200"/>
      <c r="G173" s="200"/>
      <c r="H173" s="200"/>
      <c r="I173" s="200"/>
      <c r="J173" s="200"/>
      <c r="K173" s="200"/>
      <c r="L173" s="200"/>
      <c r="M173" s="200"/>
      <c r="N173" s="200"/>
      <c r="O173" s="200"/>
      <c r="P173" s="200"/>
      <c r="Q173" s="200"/>
      <c r="R173" s="200"/>
      <c r="S173" s="200"/>
      <c r="T173" s="200"/>
      <c r="U173" s="200"/>
      <c r="V173" s="200"/>
      <c r="W173" s="201"/>
      <c r="X173" s="62" t="str">
        <f t="shared" si="29"/>
        <v xml:space="preserve"> </v>
      </c>
      <c r="Y173" s="62" t="str">
        <f t="shared" si="28"/>
        <v xml:space="preserve"> </v>
      </c>
      <c r="Z173" s="62" t="str">
        <f t="shared" si="20"/>
        <v xml:space="preserve"> </v>
      </c>
      <c r="AA173" s="62" t="str">
        <f t="shared" si="21"/>
        <v xml:space="preserve"> </v>
      </c>
      <c r="AB173" s="62" t="str">
        <f t="shared" si="22"/>
        <v xml:space="preserve"> </v>
      </c>
      <c r="AC173" s="62" t="str">
        <f t="shared" si="23"/>
        <v xml:space="preserve"> </v>
      </c>
      <c r="AD173" s="62" t="str">
        <f t="shared" si="24"/>
        <v xml:space="preserve"> </v>
      </c>
      <c r="AE173" s="62" t="str">
        <f t="shared" si="25"/>
        <v xml:space="preserve"> </v>
      </c>
      <c r="AF173" s="62" t="str">
        <f t="shared" si="26"/>
        <v xml:space="preserve"> </v>
      </c>
      <c r="AG173" s="62" t="str">
        <f t="shared" si="27"/>
        <v xml:space="preserve"> </v>
      </c>
    </row>
    <row r="174" spans="1:33" x14ac:dyDescent="0.35">
      <c r="A174" s="199"/>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1"/>
      <c r="X174" s="62" t="str">
        <f t="shared" si="29"/>
        <v xml:space="preserve"> </v>
      </c>
      <c r="Y174" s="62" t="str">
        <f t="shared" si="28"/>
        <v xml:space="preserve"> </v>
      </c>
      <c r="Z174" s="62" t="str">
        <f t="shared" si="20"/>
        <v xml:space="preserve"> </v>
      </c>
      <c r="AA174" s="62" t="str">
        <f t="shared" si="21"/>
        <v xml:space="preserve"> </v>
      </c>
      <c r="AB174" s="62" t="str">
        <f t="shared" si="22"/>
        <v xml:space="preserve"> </v>
      </c>
      <c r="AC174" s="62" t="str">
        <f t="shared" si="23"/>
        <v xml:space="preserve"> </v>
      </c>
      <c r="AD174" s="62" t="str">
        <f t="shared" si="24"/>
        <v xml:space="preserve"> </v>
      </c>
      <c r="AE174" s="62" t="str">
        <f t="shared" si="25"/>
        <v xml:space="preserve"> </v>
      </c>
      <c r="AF174" s="62" t="str">
        <f t="shared" si="26"/>
        <v xml:space="preserve"> </v>
      </c>
      <c r="AG174" s="62" t="str">
        <f t="shared" si="27"/>
        <v xml:space="preserve"> </v>
      </c>
    </row>
    <row r="175" spans="1:33" x14ac:dyDescent="0.35">
      <c r="A175" s="199"/>
      <c r="B175" s="200"/>
      <c r="C175" s="200"/>
      <c r="D175" s="200"/>
      <c r="E175" s="200"/>
      <c r="F175" s="200"/>
      <c r="G175" s="200"/>
      <c r="H175" s="200"/>
      <c r="I175" s="200"/>
      <c r="J175" s="200"/>
      <c r="K175" s="200"/>
      <c r="L175" s="200"/>
      <c r="M175" s="200"/>
      <c r="N175" s="200"/>
      <c r="O175" s="200"/>
      <c r="P175" s="200"/>
      <c r="Q175" s="200"/>
      <c r="R175" s="200"/>
      <c r="S175" s="200"/>
      <c r="T175" s="200"/>
      <c r="U175" s="200"/>
      <c r="V175" s="200"/>
      <c r="W175" s="201"/>
      <c r="X175" s="62" t="str">
        <f t="shared" si="29"/>
        <v xml:space="preserve"> </v>
      </c>
      <c r="Y175" s="62" t="str">
        <f t="shared" si="28"/>
        <v xml:space="preserve"> </v>
      </c>
      <c r="Z175" s="62" t="str">
        <f t="shared" si="20"/>
        <v xml:space="preserve"> </v>
      </c>
      <c r="AA175" s="62" t="str">
        <f t="shared" si="21"/>
        <v xml:space="preserve"> </v>
      </c>
      <c r="AB175" s="62" t="str">
        <f t="shared" si="22"/>
        <v xml:space="preserve"> </v>
      </c>
      <c r="AC175" s="62" t="str">
        <f t="shared" si="23"/>
        <v xml:space="preserve"> </v>
      </c>
      <c r="AD175" s="62" t="str">
        <f t="shared" si="24"/>
        <v xml:space="preserve"> </v>
      </c>
      <c r="AE175" s="62" t="str">
        <f t="shared" si="25"/>
        <v xml:space="preserve"> </v>
      </c>
      <c r="AF175" s="62" t="str">
        <f t="shared" si="26"/>
        <v xml:space="preserve"> </v>
      </c>
      <c r="AG175" s="62" t="str">
        <f t="shared" si="27"/>
        <v xml:space="preserve"> </v>
      </c>
    </row>
    <row r="176" spans="1:33" x14ac:dyDescent="0.35">
      <c r="A176" s="199"/>
      <c r="B176" s="200"/>
      <c r="C176" s="200"/>
      <c r="D176" s="200"/>
      <c r="E176" s="200"/>
      <c r="F176" s="200"/>
      <c r="G176" s="200"/>
      <c r="H176" s="200"/>
      <c r="I176" s="200"/>
      <c r="J176" s="200"/>
      <c r="K176" s="200"/>
      <c r="L176" s="200"/>
      <c r="M176" s="200"/>
      <c r="N176" s="200"/>
      <c r="O176" s="200"/>
      <c r="P176" s="200"/>
      <c r="Q176" s="200"/>
      <c r="R176" s="200"/>
      <c r="S176" s="200"/>
      <c r="T176" s="200"/>
      <c r="U176" s="200"/>
      <c r="V176" s="200"/>
      <c r="W176" s="201"/>
      <c r="X176" s="62" t="str">
        <f t="shared" si="29"/>
        <v xml:space="preserve"> </v>
      </c>
      <c r="Y176" s="62" t="str">
        <f t="shared" si="28"/>
        <v xml:space="preserve"> </v>
      </c>
      <c r="Z176" s="62" t="str">
        <f t="shared" si="20"/>
        <v xml:space="preserve"> </v>
      </c>
      <c r="AA176" s="62" t="str">
        <f t="shared" si="21"/>
        <v xml:space="preserve"> </v>
      </c>
      <c r="AB176" s="62" t="str">
        <f t="shared" si="22"/>
        <v xml:space="preserve"> </v>
      </c>
      <c r="AC176" s="62" t="str">
        <f t="shared" si="23"/>
        <v xml:space="preserve"> </v>
      </c>
      <c r="AD176" s="62" t="str">
        <f t="shared" si="24"/>
        <v xml:space="preserve"> </v>
      </c>
      <c r="AE176" s="62" t="str">
        <f t="shared" si="25"/>
        <v xml:space="preserve"> </v>
      </c>
      <c r="AF176" s="62" t="str">
        <f t="shared" si="26"/>
        <v xml:space="preserve"> </v>
      </c>
      <c r="AG176" s="62" t="str">
        <f t="shared" si="27"/>
        <v xml:space="preserve"> </v>
      </c>
    </row>
    <row r="177" spans="1:33" x14ac:dyDescent="0.35">
      <c r="A177" s="199"/>
      <c r="B177" s="200"/>
      <c r="C177" s="200"/>
      <c r="D177" s="200"/>
      <c r="E177" s="200"/>
      <c r="F177" s="200"/>
      <c r="G177" s="200"/>
      <c r="H177" s="200"/>
      <c r="I177" s="200"/>
      <c r="J177" s="200"/>
      <c r="K177" s="200"/>
      <c r="L177" s="200"/>
      <c r="M177" s="200"/>
      <c r="N177" s="200"/>
      <c r="O177" s="200"/>
      <c r="P177" s="200"/>
      <c r="Q177" s="200"/>
      <c r="R177" s="200"/>
      <c r="S177" s="200"/>
      <c r="T177" s="200"/>
      <c r="U177" s="200"/>
      <c r="V177" s="200"/>
      <c r="W177" s="201"/>
      <c r="X177" s="62" t="str">
        <f t="shared" si="29"/>
        <v xml:space="preserve"> </v>
      </c>
      <c r="Y177" s="62" t="str">
        <f t="shared" si="28"/>
        <v xml:space="preserve"> </v>
      </c>
      <c r="Z177" s="62" t="str">
        <f t="shared" si="20"/>
        <v xml:space="preserve"> </v>
      </c>
      <c r="AA177" s="62" t="str">
        <f t="shared" si="21"/>
        <v xml:space="preserve"> </v>
      </c>
      <c r="AB177" s="62" t="str">
        <f t="shared" si="22"/>
        <v xml:space="preserve"> </v>
      </c>
      <c r="AC177" s="62" t="str">
        <f t="shared" si="23"/>
        <v xml:space="preserve"> </v>
      </c>
      <c r="AD177" s="62" t="str">
        <f t="shared" si="24"/>
        <v xml:space="preserve"> </v>
      </c>
      <c r="AE177" s="62" t="str">
        <f t="shared" si="25"/>
        <v xml:space="preserve"> </v>
      </c>
      <c r="AF177" s="62" t="str">
        <f t="shared" si="26"/>
        <v xml:space="preserve"> </v>
      </c>
      <c r="AG177" s="62" t="str">
        <f t="shared" si="27"/>
        <v xml:space="preserve"> </v>
      </c>
    </row>
    <row r="178" spans="1:33" x14ac:dyDescent="0.35">
      <c r="A178" s="199"/>
      <c r="B178" s="200"/>
      <c r="C178" s="200"/>
      <c r="D178" s="200"/>
      <c r="E178" s="200"/>
      <c r="F178" s="200"/>
      <c r="G178" s="200"/>
      <c r="H178" s="200"/>
      <c r="I178" s="200"/>
      <c r="J178" s="200"/>
      <c r="K178" s="200"/>
      <c r="L178" s="200"/>
      <c r="M178" s="200"/>
      <c r="N178" s="200"/>
      <c r="O178" s="200"/>
      <c r="P178" s="200"/>
      <c r="Q178" s="200"/>
      <c r="R178" s="200"/>
      <c r="S178" s="200"/>
      <c r="T178" s="200"/>
      <c r="U178" s="200"/>
      <c r="V178" s="200"/>
      <c r="W178" s="201"/>
      <c r="X178" s="62" t="str">
        <f t="shared" si="29"/>
        <v xml:space="preserve"> </v>
      </c>
      <c r="Y178" s="62" t="str">
        <f t="shared" si="28"/>
        <v xml:space="preserve"> </v>
      </c>
      <c r="Z178" s="62" t="str">
        <f t="shared" si="20"/>
        <v xml:space="preserve"> </v>
      </c>
      <c r="AA178" s="62" t="str">
        <f t="shared" si="21"/>
        <v xml:space="preserve"> </v>
      </c>
      <c r="AB178" s="62" t="str">
        <f t="shared" si="22"/>
        <v xml:space="preserve"> </v>
      </c>
      <c r="AC178" s="62" t="str">
        <f t="shared" si="23"/>
        <v xml:space="preserve"> </v>
      </c>
      <c r="AD178" s="62" t="str">
        <f t="shared" si="24"/>
        <v xml:space="preserve"> </v>
      </c>
      <c r="AE178" s="62" t="str">
        <f t="shared" si="25"/>
        <v xml:space="preserve"> </v>
      </c>
      <c r="AF178" s="62" t="str">
        <f t="shared" si="26"/>
        <v xml:space="preserve"> </v>
      </c>
      <c r="AG178" s="62" t="str">
        <f t="shared" si="27"/>
        <v xml:space="preserve"> </v>
      </c>
    </row>
    <row r="179" spans="1:33" x14ac:dyDescent="0.35">
      <c r="A179" s="199"/>
      <c r="B179" s="200"/>
      <c r="C179" s="200"/>
      <c r="D179" s="200"/>
      <c r="E179" s="200"/>
      <c r="F179" s="200"/>
      <c r="G179" s="200"/>
      <c r="H179" s="200"/>
      <c r="I179" s="200"/>
      <c r="J179" s="200"/>
      <c r="K179" s="200"/>
      <c r="L179" s="200"/>
      <c r="M179" s="200"/>
      <c r="N179" s="200"/>
      <c r="O179" s="200"/>
      <c r="P179" s="200"/>
      <c r="Q179" s="200"/>
      <c r="R179" s="200"/>
      <c r="S179" s="200"/>
      <c r="T179" s="200"/>
      <c r="U179" s="200"/>
      <c r="V179" s="200"/>
      <c r="W179" s="201"/>
      <c r="X179" s="62" t="str">
        <f t="shared" si="29"/>
        <v xml:space="preserve"> </v>
      </c>
      <c r="Y179" s="62" t="str">
        <f t="shared" si="28"/>
        <v xml:space="preserve"> </v>
      </c>
      <c r="Z179" s="62" t="str">
        <f t="shared" si="20"/>
        <v xml:space="preserve"> </v>
      </c>
      <c r="AA179" s="62" t="str">
        <f t="shared" si="21"/>
        <v xml:space="preserve"> </v>
      </c>
      <c r="AB179" s="62" t="str">
        <f t="shared" si="22"/>
        <v xml:space="preserve"> </v>
      </c>
      <c r="AC179" s="62" t="str">
        <f t="shared" si="23"/>
        <v xml:space="preserve"> </v>
      </c>
      <c r="AD179" s="62" t="str">
        <f t="shared" si="24"/>
        <v xml:space="preserve"> </v>
      </c>
      <c r="AE179" s="62" t="str">
        <f t="shared" si="25"/>
        <v xml:space="preserve"> </v>
      </c>
      <c r="AF179" s="62" t="str">
        <f t="shared" si="26"/>
        <v xml:space="preserve"> </v>
      </c>
      <c r="AG179" s="62" t="str">
        <f t="shared" si="27"/>
        <v xml:space="preserve"> </v>
      </c>
    </row>
    <row r="180" spans="1:33" x14ac:dyDescent="0.35">
      <c r="A180" s="199"/>
      <c r="B180" s="200"/>
      <c r="C180" s="200"/>
      <c r="D180" s="200"/>
      <c r="E180" s="200"/>
      <c r="F180" s="200"/>
      <c r="G180" s="200"/>
      <c r="H180" s="200"/>
      <c r="I180" s="200"/>
      <c r="J180" s="200"/>
      <c r="K180" s="200"/>
      <c r="L180" s="200"/>
      <c r="M180" s="200"/>
      <c r="N180" s="200"/>
      <c r="O180" s="200"/>
      <c r="P180" s="200"/>
      <c r="Q180" s="200"/>
      <c r="R180" s="200"/>
      <c r="S180" s="200"/>
      <c r="T180" s="200"/>
      <c r="U180" s="200"/>
      <c r="V180" s="200"/>
      <c r="W180" s="201"/>
      <c r="X180" s="62" t="str">
        <f t="shared" si="29"/>
        <v xml:space="preserve"> </v>
      </c>
      <c r="Y180" s="62" t="str">
        <f t="shared" si="28"/>
        <v xml:space="preserve"> </v>
      </c>
      <c r="Z180" s="62" t="str">
        <f t="shared" si="20"/>
        <v xml:space="preserve"> </v>
      </c>
      <c r="AA180" s="62" t="str">
        <f t="shared" si="21"/>
        <v xml:space="preserve"> </v>
      </c>
      <c r="AB180" s="62" t="str">
        <f t="shared" si="22"/>
        <v xml:space="preserve"> </v>
      </c>
      <c r="AC180" s="62" t="str">
        <f t="shared" si="23"/>
        <v xml:space="preserve"> </v>
      </c>
      <c r="AD180" s="62" t="str">
        <f t="shared" si="24"/>
        <v xml:space="preserve"> </v>
      </c>
      <c r="AE180" s="62" t="str">
        <f t="shared" si="25"/>
        <v xml:space="preserve"> </v>
      </c>
      <c r="AF180" s="62" t="str">
        <f t="shared" si="26"/>
        <v xml:space="preserve"> </v>
      </c>
      <c r="AG180" s="62" t="str">
        <f t="shared" si="27"/>
        <v xml:space="preserve"> </v>
      </c>
    </row>
    <row r="181" spans="1:33" x14ac:dyDescent="0.35">
      <c r="A181" s="199"/>
      <c r="B181" s="200"/>
      <c r="C181" s="200"/>
      <c r="D181" s="200"/>
      <c r="E181" s="200"/>
      <c r="F181" s="200"/>
      <c r="G181" s="200"/>
      <c r="H181" s="200"/>
      <c r="I181" s="200"/>
      <c r="J181" s="200"/>
      <c r="K181" s="200"/>
      <c r="L181" s="200"/>
      <c r="M181" s="200"/>
      <c r="N181" s="200"/>
      <c r="O181" s="200"/>
      <c r="P181" s="200"/>
      <c r="Q181" s="200"/>
      <c r="R181" s="200"/>
      <c r="S181" s="200"/>
      <c r="T181" s="200"/>
      <c r="U181" s="200"/>
      <c r="V181" s="200"/>
      <c r="W181" s="201"/>
      <c r="X181" s="62" t="str">
        <f t="shared" si="29"/>
        <v xml:space="preserve"> </v>
      </c>
      <c r="Y181" s="62" t="str">
        <f t="shared" si="28"/>
        <v xml:space="preserve"> </v>
      </c>
      <c r="Z181" s="62" t="str">
        <f t="shared" si="20"/>
        <v xml:space="preserve"> </v>
      </c>
      <c r="AA181" s="62" t="str">
        <f t="shared" si="21"/>
        <v xml:space="preserve"> </v>
      </c>
      <c r="AB181" s="62" t="str">
        <f t="shared" si="22"/>
        <v xml:space="preserve"> </v>
      </c>
      <c r="AC181" s="62" t="str">
        <f t="shared" si="23"/>
        <v xml:space="preserve"> </v>
      </c>
      <c r="AD181" s="62" t="str">
        <f t="shared" si="24"/>
        <v xml:space="preserve"> </v>
      </c>
      <c r="AE181" s="62" t="str">
        <f t="shared" si="25"/>
        <v xml:space="preserve"> </v>
      </c>
      <c r="AF181" s="62" t="str">
        <f t="shared" si="26"/>
        <v xml:space="preserve"> </v>
      </c>
      <c r="AG181" s="62" t="str">
        <f t="shared" si="27"/>
        <v xml:space="preserve"> </v>
      </c>
    </row>
    <row r="182" spans="1:33" x14ac:dyDescent="0.35">
      <c r="A182" s="199"/>
      <c r="B182" s="200"/>
      <c r="C182" s="200"/>
      <c r="D182" s="200"/>
      <c r="E182" s="200"/>
      <c r="F182" s="200"/>
      <c r="G182" s="200"/>
      <c r="H182" s="200"/>
      <c r="I182" s="200"/>
      <c r="J182" s="200"/>
      <c r="K182" s="200"/>
      <c r="L182" s="200"/>
      <c r="M182" s="200"/>
      <c r="N182" s="200"/>
      <c r="O182" s="200"/>
      <c r="P182" s="200"/>
      <c r="Q182" s="200"/>
      <c r="R182" s="200"/>
      <c r="S182" s="200"/>
      <c r="T182" s="200"/>
      <c r="U182" s="200"/>
      <c r="V182" s="200"/>
      <c r="W182" s="201"/>
      <c r="X182" s="62" t="str">
        <f t="shared" si="29"/>
        <v xml:space="preserve"> </v>
      </c>
      <c r="Y182" s="62" t="str">
        <f t="shared" si="28"/>
        <v xml:space="preserve"> </v>
      </c>
      <c r="Z182" s="62" t="str">
        <f t="shared" si="20"/>
        <v xml:space="preserve"> </v>
      </c>
      <c r="AA182" s="62" t="str">
        <f t="shared" si="21"/>
        <v xml:space="preserve"> </v>
      </c>
      <c r="AB182" s="62" t="str">
        <f t="shared" si="22"/>
        <v xml:space="preserve"> </v>
      </c>
      <c r="AC182" s="62" t="str">
        <f t="shared" si="23"/>
        <v xml:space="preserve"> </v>
      </c>
      <c r="AD182" s="62" t="str">
        <f t="shared" si="24"/>
        <v xml:space="preserve"> </v>
      </c>
      <c r="AE182" s="62" t="str">
        <f t="shared" si="25"/>
        <v xml:space="preserve"> </v>
      </c>
      <c r="AF182" s="62" t="str">
        <f t="shared" si="26"/>
        <v xml:space="preserve"> </v>
      </c>
      <c r="AG182" s="62" t="str">
        <f t="shared" si="27"/>
        <v xml:space="preserve"> </v>
      </c>
    </row>
    <row r="183" spans="1:33" x14ac:dyDescent="0.35">
      <c r="A183" s="199"/>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1"/>
      <c r="X183" s="62" t="str">
        <f t="shared" si="29"/>
        <v xml:space="preserve"> </v>
      </c>
      <c r="Y183" s="62" t="str">
        <f t="shared" si="28"/>
        <v xml:space="preserve"> </v>
      </c>
      <c r="Z183" s="62" t="str">
        <f t="shared" si="20"/>
        <v xml:space="preserve"> </v>
      </c>
      <c r="AA183" s="62" t="str">
        <f t="shared" si="21"/>
        <v xml:space="preserve"> </v>
      </c>
      <c r="AB183" s="62" t="str">
        <f t="shared" si="22"/>
        <v xml:space="preserve"> </v>
      </c>
      <c r="AC183" s="62" t="str">
        <f t="shared" si="23"/>
        <v xml:space="preserve"> </v>
      </c>
      <c r="AD183" s="62" t="str">
        <f t="shared" si="24"/>
        <v xml:space="preserve"> </v>
      </c>
      <c r="AE183" s="62" t="str">
        <f t="shared" si="25"/>
        <v xml:space="preserve"> </v>
      </c>
      <c r="AF183" s="62" t="str">
        <f t="shared" si="26"/>
        <v xml:space="preserve"> </v>
      </c>
      <c r="AG183" s="62" t="str">
        <f t="shared" si="27"/>
        <v xml:space="preserve"> </v>
      </c>
    </row>
    <row r="184" spans="1:33" x14ac:dyDescent="0.35">
      <c r="A184" s="199"/>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1"/>
      <c r="X184" s="62" t="str">
        <f t="shared" si="29"/>
        <v xml:space="preserve"> </v>
      </c>
      <c r="Y184" s="62" t="str">
        <f t="shared" si="28"/>
        <v xml:space="preserve"> </v>
      </c>
      <c r="Z184" s="62" t="str">
        <f t="shared" si="20"/>
        <v xml:space="preserve"> </v>
      </c>
      <c r="AA184" s="62" t="str">
        <f t="shared" si="21"/>
        <v xml:space="preserve"> </v>
      </c>
      <c r="AB184" s="62" t="str">
        <f t="shared" si="22"/>
        <v xml:space="preserve"> </v>
      </c>
      <c r="AC184" s="62" t="str">
        <f t="shared" si="23"/>
        <v xml:space="preserve"> </v>
      </c>
      <c r="AD184" s="62" t="str">
        <f t="shared" si="24"/>
        <v xml:space="preserve"> </v>
      </c>
      <c r="AE184" s="62" t="str">
        <f t="shared" si="25"/>
        <v xml:space="preserve"> </v>
      </c>
      <c r="AF184" s="62" t="str">
        <f t="shared" si="26"/>
        <v xml:space="preserve"> </v>
      </c>
      <c r="AG184" s="62" t="str">
        <f t="shared" si="27"/>
        <v xml:space="preserve"> </v>
      </c>
    </row>
    <row r="185" spans="1:33" x14ac:dyDescent="0.35">
      <c r="A185" s="199"/>
      <c r="B185" s="200"/>
      <c r="C185" s="200"/>
      <c r="D185" s="200"/>
      <c r="E185" s="200"/>
      <c r="F185" s="200"/>
      <c r="G185" s="200"/>
      <c r="H185" s="200"/>
      <c r="I185" s="200"/>
      <c r="J185" s="200"/>
      <c r="K185" s="200"/>
      <c r="L185" s="200"/>
      <c r="M185" s="200"/>
      <c r="N185" s="200"/>
      <c r="O185" s="200"/>
      <c r="P185" s="200"/>
      <c r="Q185" s="200"/>
      <c r="R185" s="200"/>
      <c r="S185" s="200"/>
      <c r="T185" s="200"/>
      <c r="U185" s="200"/>
      <c r="V185" s="200"/>
      <c r="W185" s="201"/>
      <c r="X185" s="62" t="str">
        <f t="shared" si="29"/>
        <v xml:space="preserve"> </v>
      </c>
      <c r="Y185" s="62" t="str">
        <f t="shared" si="28"/>
        <v xml:space="preserve"> </v>
      </c>
      <c r="Z185" s="62" t="str">
        <f t="shared" si="20"/>
        <v xml:space="preserve"> </v>
      </c>
      <c r="AA185" s="62" t="str">
        <f t="shared" si="21"/>
        <v xml:space="preserve"> </v>
      </c>
      <c r="AB185" s="62" t="str">
        <f t="shared" si="22"/>
        <v xml:space="preserve"> </v>
      </c>
      <c r="AC185" s="62" t="str">
        <f t="shared" si="23"/>
        <v xml:space="preserve"> </v>
      </c>
      <c r="AD185" s="62" t="str">
        <f t="shared" si="24"/>
        <v xml:space="preserve"> </v>
      </c>
      <c r="AE185" s="62" t="str">
        <f t="shared" si="25"/>
        <v xml:space="preserve"> </v>
      </c>
      <c r="AF185" s="62" t="str">
        <f t="shared" si="26"/>
        <v xml:space="preserve"> </v>
      </c>
      <c r="AG185" s="62" t="str">
        <f t="shared" si="27"/>
        <v xml:space="preserve"> </v>
      </c>
    </row>
    <row r="186" spans="1:33" x14ac:dyDescent="0.35">
      <c r="A186" s="199"/>
      <c r="B186" s="200"/>
      <c r="C186" s="200"/>
      <c r="D186" s="200"/>
      <c r="E186" s="200"/>
      <c r="F186" s="200"/>
      <c r="G186" s="200"/>
      <c r="H186" s="200"/>
      <c r="I186" s="200"/>
      <c r="J186" s="200"/>
      <c r="K186" s="200"/>
      <c r="L186" s="200"/>
      <c r="M186" s="200"/>
      <c r="N186" s="200"/>
      <c r="O186" s="200"/>
      <c r="P186" s="200"/>
      <c r="Q186" s="200"/>
      <c r="R186" s="200"/>
      <c r="S186" s="200"/>
      <c r="T186" s="200"/>
      <c r="U186" s="200"/>
      <c r="V186" s="200"/>
      <c r="W186" s="201"/>
      <c r="X186" s="62" t="str">
        <f t="shared" si="29"/>
        <v xml:space="preserve"> </v>
      </c>
      <c r="Y186" s="62" t="str">
        <f t="shared" si="28"/>
        <v xml:space="preserve"> </v>
      </c>
      <c r="Z186" s="62" t="str">
        <f t="shared" si="20"/>
        <v xml:space="preserve"> </v>
      </c>
      <c r="AA186" s="62" t="str">
        <f t="shared" si="21"/>
        <v xml:space="preserve"> </v>
      </c>
      <c r="AB186" s="62" t="str">
        <f t="shared" si="22"/>
        <v xml:space="preserve"> </v>
      </c>
      <c r="AC186" s="62" t="str">
        <f t="shared" si="23"/>
        <v xml:space="preserve"> </v>
      </c>
      <c r="AD186" s="62" t="str">
        <f t="shared" si="24"/>
        <v xml:space="preserve"> </v>
      </c>
      <c r="AE186" s="62" t="str">
        <f t="shared" si="25"/>
        <v xml:space="preserve"> </v>
      </c>
      <c r="AF186" s="62" t="str">
        <f t="shared" si="26"/>
        <v xml:space="preserve"> </v>
      </c>
      <c r="AG186" s="62" t="str">
        <f t="shared" si="27"/>
        <v xml:space="preserve"> </v>
      </c>
    </row>
    <row r="187" spans="1:33" x14ac:dyDescent="0.35">
      <c r="A187" s="199"/>
      <c r="B187" s="200"/>
      <c r="C187" s="200"/>
      <c r="D187" s="200"/>
      <c r="E187" s="200"/>
      <c r="F187" s="200"/>
      <c r="G187" s="200"/>
      <c r="H187" s="200"/>
      <c r="I187" s="200"/>
      <c r="J187" s="200"/>
      <c r="K187" s="200"/>
      <c r="L187" s="200"/>
      <c r="M187" s="200"/>
      <c r="N187" s="200"/>
      <c r="O187" s="200"/>
      <c r="P187" s="200"/>
      <c r="Q187" s="200"/>
      <c r="R187" s="200"/>
      <c r="S187" s="200"/>
      <c r="T187" s="200"/>
      <c r="U187" s="200"/>
      <c r="V187" s="200"/>
      <c r="W187" s="201"/>
      <c r="X187" s="62" t="str">
        <f t="shared" si="29"/>
        <v xml:space="preserve"> </v>
      </c>
      <c r="Y187" s="62" t="str">
        <f t="shared" si="28"/>
        <v xml:space="preserve"> </v>
      </c>
      <c r="Z187" s="62" t="str">
        <f t="shared" si="20"/>
        <v xml:space="preserve"> </v>
      </c>
      <c r="AA187" s="62" t="str">
        <f t="shared" si="21"/>
        <v xml:space="preserve"> </v>
      </c>
      <c r="AB187" s="62" t="str">
        <f t="shared" si="22"/>
        <v xml:space="preserve"> </v>
      </c>
      <c r="AC187" s="62" t="str">
        <f t="shared" si="23"/>
        <v xml:space="preserve"> </v>
      </c>
      <c r="AD187" s="62" t="str">
        <f t="shared" si="24"/>
        <v xml:space="preserve"> </v>
      </c>
      <c r="AE187" s="62" t="str">
        <f t="shared" si="25"/>
        <v xml:space="preserve"> </v>
      </c>
      <c r="AF187" s="62" t="str">
        <f t="shared" si="26"/>
        <v xml:space="preserve"> </v>
      </c>
      <c r="AG187" s="62" t="str">
        <f t="shared" si="27"/>
        <v xml:space="preserve"> </v>
      </c>
    </row>
    <row r="188" spans="1:33" x14ac:dyDescent="0.35">
      <c r="A188" s="199"/>
      <c r="B188" s="200"/>
      <c r="C188" s="200"/>
      <c r="D188" s="200"/>
      <c r="E188" s="200"/>
      <c r="F188" s="200"/>
      <c r="G188" s="200"/>
      <c r="H188" s="200"/>
      <c r="I188" s="200"/>
      <c r="J188" s="200"/>
      <c r="K188" s="200"/>
      <c r="L188" s="200"/>
      <c r="M188" s="200"/>
      <c r="N188" s="200"/>
      <c r="O188" s="200"/>
      <c r="P188" s="200"/>
      <c r="Q188" s="200"/>
      <c r="R188" s="200"/>
      <c r="S188" s="200"/>
      <c r="T188" s="200"/>
      <c r="U188" s="200"/>
      <c r="V188" s="200"/>
      <c r="W188" s="201"/>
      <c r="X188" s="62" t="str">
        <f t="shared" si="29"/>
        <v xml:space="preserve"> </v>
      </c>
      <c r="Y188" s="62" t="str">
        <f t="shared" si="28"/>
        <v xml:space="preserve"> </v>
      </c>
      <c r="Z188" s="62" t="str">
        <f t="shared" si="20"/>
        <v xml:space="preserve"> </v>
      </c>
      <c r="AA188" s="62" t="str">
        <f t="shared" si="21"/>
        <v xml:space="preserve"> </v>
      </c>
      <c r="AB188" s="62" t="str">
        <f t="shared" si="22"/>
        <v xml:space="preserve"> </v>
      </c>
      <c r="AC188" s="62" t="str">
        <f t="shared" si="23"/>
        <v xml:space="preserve"> </v>
      </c>
      <c r="AD188" s="62" t="str">
        <f t="shared" si="24"/>
        <v xml:space="preserve"> </v>
      </c>
      <c r="AE188" s="62" t="str">
        <f t="shared" si="25"/>
        <v xml:space="preserve"> </v>
      </c>
      <c r="AF188" s="62" t="str">
        <f t="shared" si="26"/>
        <v xml:space="preserve"> </v>
      </c>
      <c r="AG188" s="62" t="str">
        <f t="shared" si="27"/>
        <v xml:space="preserve"> </v>
      </c>
    </row>
    <row r="189" spans="1:33" x14ac:dyDescent="0.35">
      <c r="A189" s="199"/>
      <c r="B189" s="200"/>
      <c r="C189" s="200"/>
      <c r="D189" s="200"/>
      <c r="E189" s="200"/>
      <c r="F189" s="200"/>
      <c r="G189" s="200"/>
      <c r="H189" s="200"/>
      <c r="I189" s="200"/>
      <c r="J189" s="200"/>
      <c r="K189" s="200"/>
      <c r="L189" s="200"/>
      <c r="M189" s="200"/>
      <c r="N189" s="200"/>
      <c r="O189" s="200"/>
      <c r="P189" s="200"/>
      <c r="Q189" s="200"/>
      <c r="R189" s="200"/>
      <c r="S189" s="200"/>
      <c r="T189" s="200"/>
      <c r="U189" s="200"/>
      <c r="V189" s="200"/>
      <c r="W189" s="201"/>
      <c r="X189" s="62" t="str">
        <f t="shared" si="29"/>
        <v xml:space="preserve"> </v>
      </c>
      <c r="Y189" s="62" t="str">
        <f t="shared" si="28"/>
        <v xml:space="preserve"> </v>
      </c>
      <c r="Z189" s="62" t="str">
        <f t="shared" si="20"/>
        <v xml:space="preserve"> </v>
      </c>
      <c r="AA189" s="62" t="str">
        <f t="shared" si="21"/>
        <v xml:space="preserve"> </v>
      </c>
      <c r="AB189" s="62" t="str">
        <f t="shared" si="22"/>
        <v xml:space="preserve"> </v>
      </c>
      <c r="AC189" s="62" t="str">
        <f t="shared" si="23"/>
        <v xml:space="preserve"> </v>
      </c>
      <c r="AD189" s="62" t="str">
        <f t="shared" si="24"/>
        <v xml:space="preserve"> </v>
      </c>
      <c r="AE189" s="62" t="str">
        <f t="shared" si="25"/>
        <v xml:space="preserve"> </v>
      </c>
      <c r="AF189" s="62" t="str">
        <f t="shared" si="26"/>
        <v xml:space="preserve"> </v>
      </c>
      <c r="AG189" s="62" t="str">
        <f t="shared" si="27"/>
        <v xml:space="preserve"> </v>
      </c>
    </row>
    <row r="190" spans="1:33" x14ac:dyDescent="0.35">
      <c r="A190" s="199"/>
      <c r="B190" s="200"/>
      <c r="C190" s="200"/>
      <c r="D190" s="200"/>
      <c r="E190" s="200"/>
      <c r="F190" s="200"/>
      <c r="G190" s="200"/>
      <c r="H190" s="200"/>
      <c r="I190" s="200"/>
      <c r="J190" s="200"/>
      <c r="K190" s="200"/>
      <c r="L190" s="200"/>
      <c r="M190" s="200"/>
      <c r="N190" s="200"/>
      <c r="O190" s="200"/>
      <c r="P190" s="200"/>
      <c r="Q190" s="200"/>
      <c r="R190" s="200"/>
      <c r="S190" s="200"/>
      <c r="T190" s="200"/>
      <c r="U190" s="200"/>
      <c r="V190" s="200"/>
      <c r="W190" s="201"/>
      <c r="X190" s="62" t="str">
        <f t="shared" si="29"/>
        <v xml:space="preserve"> </v>
      </c>
      <c r="Y190" s="62" t="str">
        <f t="shared" si="28"/>
        <v xml:space="preserve"> </v>
      </c>
      <c r="Z190" s="62" t="str">
        <f t="shared" si="20"/>
        <v xml:space="preserve"> </v>
      </c>
      <c r="AA190" s="62" t="str">
        <f t="shared" si="21"/>
        <v xml:space="preserve"> </v>
      </c>
      <c r="AB190" s="62" t="str">
        <f t="shared" si="22"/>
        <v xml:space="preserve"> </v>
      </c>
      <c r="AC190" s="62" t="str">
        <f t="shared" si="23"/>
        <v xml:space="preserve"> </v>
      </c>
      <c r="AD190" s="62" t="str">
        <f t="shared" si="24"/>
        <v xml:space="preserve"> </v>
      </c>
      <c r="AE190" s="62" t="str">
        <f t="shared" si="25"/>
        <v xml:space="preserve"> </v>
      </c>
      <c r="AF190" s="62" t="str">
        <f t="shared" si="26"/>
        <v xml:space="preserve"> </v>
      </c>
      <c r="AG190" s="62" t="str">
        <f t="shared" si="27"/>
        <v xml:space="preserve"> </v>
      </c>
    </row>
    <row r="191" spans="1:33" x14ac:dyDescent="0.35">
      <c r="A191" s="199"/>
      <c r="B191" s="200"/>
      <c r="C191" s="200"/>
      <c r="D191" s="200"/>
      <c r="E191" s="200"/>
      <c r="F191" s="200"/>
      <c r="G191" s="200"/>
      <c r="H191" s="200"/>
      <c r="I191" s="200"/>
      <c r="J191" s="200"/>
      <c r="K191" s="200"/>
      <c r="L191" s="200"/>
      <c r="M191" s="200"/>
      <c r="N191" s="200"/>
      <c r="O191" s="200"/>
      <c r="P191" s="200"/>
      <c r="Q191" s="200"/>
      <c r="R191" s="200"/>
      <c r="S191" s="200"/>
      <c r="T191" s="200"/>
      <c r="U191" s="200"/>
      <c r="V191" s="200"/>
      <c r="W191" s="201"/>
      <c r="X191" s="62" t="str">
        <f t="shared" si="29"/>
        <v xml:space="preserve"> </v>
      </c>
      <c r="Y191" s="62" t="str">
        <f t="shared" si="28"/>
        <v xml:space="preserve"> </v>
      </c>
      <c r="Z191" s="62" t="str">
        <f t="shared" si="20"/>
        <v xml:space="preserve"> </v>
      </c>
      <c r="AA191" s="62" t="str">
        <f t="shared" si="21"/>
        <v xml:space="preserve"> </v>
      </c>
      <c r="AB191" s="62" t="str">
        <f t="shared" si="22"/>
        <v xml:space="preserve"> </v>
      </c>
      <c r="AC191" s="62" t="str">
        <f t="shared" si="23"/>
        <v xml:space="preserve"> </v>
      </c>
      <c r="AD191" s="62" t="str">
        <f t="shared" si="24"/>
        <v xml:space="preserve"> </v>
      </c>
      <c r="AE191" s="62" t="str">
        <f t="shared" si="25"/>
        <v xml:space="preserve"> </v>
      </c>
      <c r="AF191" s="62" t="str">
        <f t="shared" si="26"/>
        <v xml:space="preserve"> </v>
      </c>
      <c r="AG191" s="62" t="str">
        <f t="shared" si="27"/>
        <v xml:space="preserve"> </v>
      </c>
    </row>
    <row r="192" spans="1:33" x14ac:dyDescent="0.35">
      <c r="A192" s="199"/>
      <c r="B192" s="200"/>
      <c r="C192" s="200"/>
      <c r="D192" s="200"/>
      <c r="E192" s="200"/>
      <c r="F192" s="200"/>
      <c r="G192" s="200"/>
      <c r="H192" s="200"/>
      <c r="I192" s="200"/>
      <c r="J192" s="200"/>
      <c r="K192" s="200"/>
      <c r="L192" s="200"/>
      <c r="M192" s="200"/>
      <c r="N192" s="200"/>
      <c r="O192" s="200"/>
      <c r="P192" s="200"/>
      <c r="Q192" s="200"/>
      <c r="R192" s="200"/>
      <c r="S192" s="200"/>
      <c r="T192" s="200"/>
      <c r="U192" s="200"/>
      <c r="V192" s="200"/>
      <c r="W192" s="201"/>
      <c r="X192" s="62" t="str">
        <f t="shared" si="29"/>
        <v xml:space="preserve"> </v>
      </c>
      <c r="Y192" s="62" t="str">
        <f t="shared" si="28"/>
        <v xml:space="preserve"> </v>
      </c>
      <c r="Z192" s="62" t="str">
        <f t="shared" si="20"/>
        <v xml:space="preserve"> </v>
      </c>
      <c r="AA192" s="62" t="str">
        <f t="shared" si="21"/>
        <v xml:space="preserve"> </v>
      </c>
      <c r="AB192" s="62" t="str">
        <f t="shared" si="22"/>
        <v xml:space="preserve"> </v>
      </c>
      <c r="AC192" s="62" t="str">
        <f t="shared" si="23"/>
        <v xml:space="preserve"> </v>
      </c>
      <c r="AD192" s="62" t="str">
        <f t="shared" si="24"/>
        <v xml:space="preserve"> </v>
      </c>
      <c r="AE192" s="62" t="str">
        <f t="shared" si="25"/>
        <v xml:space="preserve"> </v>
      </c>
      <c r="AF192" s="62" t="str">
        <f t="shared" si="26"/>
        <v xml:space="preserve"> </v>
      </c>
      <c r="AG192" s="62" t="str">
        <f t="shared" si="27"/>
        <v xml:space="preserve"> </v>
      </c>
    </row>
    <row r="193" spans="1:33" x14ac:dyDescent="0.35">
      <c r="A193" s="199"/>
      <c r="B193" s="200"/>
      <c r="C193" s="200"/>
      <c r="D193" s="200"/>
      <c r="E193" s="200"/>
      <c r="F193" s="200"/>
      <c r="G193" s="200"/>
      <c r="H193" s="200"/>
      <c r="I193" s="200"/>
      <c r="J193" s="200"/>
      <c r="K193" s="200"/>
      <c r="L193" s="200"/>
      <c r="M193" s="200"/>
      <c r="N193" s="200"/>
      <c r="O193" s="200"/>
      <c r="P193" s="200"/>
      <c r="Q193" s="200"/>
      <c r="R193" s="200"/>
      <c r="S193" s="200"/>
      <c r="T193" s="200"/>
      <c r="U193" s="200"/>
      <c r="V193" s="200"/>
      <c r="W193" s="201"/>
      <c r="X193" s="62" t="str">
        <f t="shared" si="29"/>
        <v xml:space="preserve"> </v>
      </c>
      <c r="Y193" s="62" t="str">
        <f t="shared" si="28"/>
        <v xml:space="preserve"> </v>
      </c>
      <c r="Z193" s="62" t="str">
        <f t="shared" si="20"/>
        <v xml:space="preserve"> </v>
      </c>
      <c r="AA193" s="62" t="str">
        <f t="shared" si="21"/>
        <v xml:space="preserve"> </v>
      </c>
      <c r="AB193" s="62" t="str">
        <f t="shared" si="22"/>
        <v xml:space="preserve"> </v>
      </c>
      <c r="AC193" s="62" t="str">
        <f t="shared" si="23"/>
        <v xml:space="preserve"> </v>
      </c>
      <c r="AD193" s="62" t="str">
        <f t="shared" si="24"/>
        <v xml:space="preserve"> </v>
      </c>
      <c r="AE193" s="62" t="str">
        <f t="shared" si="25"/>
        <v xml:space="preserve"> </v>
      </c>
      <c r="AF193" s="62" t="str">
        <f t="shared" si="26"/>
        <v xml:space="preserve"> </v>
      </c>
      <c r="AG193" s="62" t="str">
        <f t="shared" si="27"/>
        <v xml:space="preserve"> </v>
      </c>
    </row>
    <row r="194" spans="1:33" x14ac:dyDescent="0.35">
      <c r="A194" s="199"/>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1"/>
      <c r="X194" s="62" t="str">
        <f t="shared" si="29"/>
        <v xml:space="preserve"> </v>
      </c>
      <c r="Y194" s="62" t="str">
        <f t="shared" si="28"/>
        <v xml:space="preserve"> </v>
      </c>
      <c r="Z194" s="62" t="str">
        <f t="shared" si="20"/>
        <v xml:space="preserve"> </v>
      </c>
      <c r="AA194" s="62" t="str">
        <f t="shared" si="21"/>
        <v xml:space="preserve"> </v>
      </c>
      <c r="AB194" s="62" t="str">
        <f t="shared" si="22"/>
        <v xml:space="preserve"> </v>
      </c>
      <c r="AC194" s="62" t="str">
        <f t="shared" si="23"/>
        <v xml:space="preserve"> </v>
      </c>
      <c r="AD194" s="62" t="str">
        <f t="shared" si="24"/>
        <v xml:space="preserve"> </v>
      </c>
      <c r="AE194" s="62" t="str">
        <f t="shared" si="25"/>
        <v xml:space="preserve"> </v>
      </c>
      <c r="AF194" s="62" t="str">
        <f t="shared" si="26"/>
        <v xml:space="preserve"> </v>
      </c>
      <c r="AG194" s="62" t="str">
        <f t="shared" si="27"/>
        <v xml:space="preserve"> </v>
      </c>
    </row>
    <row r="195" spans="1:33" x14ac:dyDescent="0.35">
      <c r="A195" s="199"/>
      <c r="B195" s="200"/>
      <c r="C195" s="200"/>
      <c r="D195" s="200"/>
      <c r="E195" s="200"/>
      <c r="F195" s="200"/>
      <c r="G195" s="200"/>
      <c r="H195" s="200"/>
      <c r="I195" s="200"/>
      <c r="J195" s="200"/>
      <c r="K195" s="200"/>
      <c r="L195" s="200"/>
      <c r="M195" s="200"/>
      <c r="N195" s="200"/>
      <c r="O195" s="200"/>
      <c r="P195" s="200"/>
      <c r="Q195" s="200"/>
      <c r="R195" s="200"/>
      <c r="S195" s="200"/>
      <c r="T195" s="200"/>
      <c r="U195" s="200"/>
      <c r="V195" s="200"/>
      <c r="W195" s="201"/>
      <c r="X195" s="62" t="str">
        <f t="shared" si="29"/>
        <v xml:space="preserve"> </v>
      </c>
      <c r="Y195" s="62" t="str">
        <f t="shared" si="28"/>
        <v xml:space="preserve"> </v>
      </c>
      <c r="Z195" s="62" t="str">
        <f t="shared" si="20"/>
        <v xml:space="preserve"> </v>
      </c>
      <c r="AA195" s="62" t="str">
        <f t="shared" si="21"/>
        <v xml:space="preserve"> </v>
      </c>
      <c r="AB195" s="62" t="str">
        <f t="shared" si="22"/>
        <v xml:space="preserve"> </v>
      </c>
      <c r="AC195" s="62" t="str">
        <f t="shared" si="23"/>
        <v xml:space="preserve"> </v>
      </c>
      <c r="AD195" s="62" t="str">
        <f t="shared" si="24"/>
        <v xml:space="preserve"> </v>
      </c>
      <c r="AE195" s="62" t="str">
        <f t="shared" si="25"/>
        <v xml:space="preserve"> </v>
      </c>
      <c r="AF195" s="62" t="str">
        <f t="shared" si="26"/>
        <v xml:space="preserve"> </v>
      </c>
      <c r="AG195" s="62" t="str">
        <f t="shared" si="27"/>
        <v xml:space="preserve"> </v>
      </c>
    </row>
    <row r="196" spans="1:33" x14ac:dyDescent="0.35">
      <c r="A196" s="199"/>
      <c r="B196" s="200"/>
      <c r="C196" s="200"/>
      <c r="D196" s="200"/>
      <c r="E196" s="200"/>
      <c r="F196" s="200"/>
      <c r="G196" s="200"/>
      <c r="H196" s="200"/>
      <c r="I196" s="200"/>
      <c r="J196" s="200"/>
      <c r="K196" s="200"/>
      <c r="L196" s="200"/>
      <c r="M196" s="200"/>
      <c r="N196" s="200"/>
      <c r="O196" s="200"/>
      <c r="P196" s="200"/>
      <c r="Q196" s="200"/>
      <c r="R196" s="200"/>
      <c r="S196" s="200"/>
      <c r="T196" s="200"/>
      <c r="U196" s="200"/>
      <c r="V196" s="200"/>
      <c r="W196" s="201"/>
      <c r="X196" s="62" t="str">
        <f t="shared" si="29"/>
        <v xml:space="preserve"> </v>
      </c>
      <c r="Y196" s="62" t="str">
        <f t="shared" si="28"/>
        <v xml:space="preserve"> </v>
      </c>
      <c r="Z196" s="62" t="str">
        <f t="shared" ref="Z196:Z259" si="30">H196&amp;" "&amp;I196</f>
        <v xml:space="preserve"> </v>
      </c>
      <c r="AA196" s="62" t="str">
        <f t="shared" ref="AA196:AA259" si="31">J196&amp;" "&amp;K196</f>
        <v xml:space="preserve"> </v>
      </c>
      <c r="AB196" s="62" t="str">
        <f t="shared" ref="AB196:AB259" si="32">L196&amp;" "&amp;M196</f>
        <v xml:space="preserve"> </v>
      </c>
      <c r="AC196" s="62" t="str">
        <f t="shared" ref="AC196:AC259" si="33">N196&amp;" "&amp;O196</f>
        <v xml:space="preserve"> </v>
      </c>
      <c r="AD196" s="62" t="str">
        <f t="shared" ref="AD196:AD259" si="34">P196&amp;" "&amp;Q196</f>
        <v xml:space="preserve"> </v>
      </c>
      <c r="AE196" s="62" t="str">
        <f t="shared" ref="AE196:AE259" si="35">R196&amp;" "&amp;S196</f>
        <v xml:space="preserve"> </v>
      </c>
      <c r="AF196" s="62" t="str">
        <f t="shared" ref="AF196:AF259" si="36">T196&amp;" "&amp;U196</f>
        <v xml:space="preserve"> </v>
      </c>
      <c r="AG196" s="62" t="str">
        <f t="shared" ref="AG196:AG259" si="37">V196&amp;" "&amp;W196</f>
        <v xml:space="preserve"> </v>
      </c>
    </row>
    <row r="197" spans="1:33" x14ac:dyDescent="0.35">
      <c r="A197" s="199"/>
      <c r="B197" s="200"/>
      <c r="C197" s="200"/>
      <c r="D197" s="200"/>
      <c r="E197" s="200"/>
      <c r="F197" s="200"/>
      <c r="G197" s="200"/>
      <c r="H197" s="200"/>
      <c r="I197" s="200"/>
      <c r="J197" s="200"/>
      <c r="K197" s="200"/>
      <c r="L197" s="200"/>
      <c r="M197" s="200"/>
      <c r="N197" s="200"/>
      <c r="O197" s="200"/>
      <c r="P197" s="200"/>
      <c r="Q197" s="200"/>
      <c r="R197" s="200"/>
      <c r="S197" s="200"/>
      <c r="T197" s="200"/>
      <c r="U197" s="200"/>
      <c r="V197" s="200"/>
      <c r="W197" s="201"/>
      <c r="X197" s="62" t="str">
        <f t="shared" si="29"/>
        <v xml:space="preserve"> </v>
      </c>
      <c r="Y197" s="62" t="str">
        <f t="shared" ref="Y197:Y260" si="38">F197&amp;" "&amp;G197</f>
        <v xml:space="preserve"> </v>
      </c>
      <c r="Z197" s="62" t="str">
        <f t="shared" si="30"/>
        <v xml:space="preserve"> </v>
      </c>
      <c r="AA197" s="62" t="str">
        <f t="shared" si="31"/>
        <v xml:space="preserve"> </v>
      </c>
      <c r="AB197" s="62" t="str">
        <f t="shared" si="32"/>
        <v xml:space="preserve"> </v>
      </c>
      <c r="AC197" s="62" t="str">
        <f t="shared" si="33"/>
        <v xml:space="preserve"> </v>
      </c>
      <c r="AD197" s="62" t="str">
        <f t="shared" si="34"/>
        <v xml:space="preserve"> </v>
      </c>
      <c r="AE197" s="62" t="str">
        <f t="shared" si="35"/>
        <v xml:space="preserve"> </v>
      </c>
      <c r="AF197" s="62" t="str">
        <f t="shared" si="36"/>
        <v xml:space="preserve"> </v>
      </c>
      <c r="AG197" s="62" t="str">
        <f t="shared" si="37"/>
        <v xml:space="preserve"> </v>
      </c>
    </row>
    <row r="198" spans="1:33" x14ac:dyDescent="0.35">
      <c r="A198" s="199"/>
      <c r="B198" s="200"/>
      <c r="C198" s="200"/>
      <c r="D198" s="200"/>
      <c r="E198" s="200"/>
      <c r="F198" s="200"/>
      <c r="G198" s="200"/>
      <c r="H198" s="200"/>
      <c r="I198" s="200"/>
      <c r="J198" s="200"/>
      <c r="K198" s="200"/>
      <c r="L198" s="200"/>
      <c r="M198" s="200"/>
      <c r="N198" s="200"/>
      <c r="O198" s="200"/>
      <c r="P198" s="200"/>
      <c r="Q198" s="200"/>
      <c r="R198" s="200"/>
      <c r="S198" s="200"/>
      <c r="T198" s="200"/>
      <c r="U198" s="200"/>
      <c r="V198" s="200"/>
      <c r="W198" s="201"/>
      <c r="X198" s="62" t="str">
        <f t="shared" si="29"/>
        <v xml:space="preserve"> </v>
      </c>
      <c r="Y198" s="62" t="str">
        <f t="shared" si="38"/>
        <v xml:space="preserve"> </v>
      </c>
      <c r="Z198" s="62" t="str">
        <f t="shared" si="30"/>
        <v xml:space="preserve"> </v>
      </c>
      <c r="AA198" s="62" t="str">
        <f t="shared" si="31"/>
        <v xml:space="preserve"> </v>
      </c>
      <c r="AB198" s="62" t="str">
        <f t="shared" si="32"/>
        <v xml:space="preserve"> </v>
      </c>
      <c r="AC198" s="62" t="str">
        <f t="shared" si="33"/>
        <v xml:space="preserve"> </v>
      </c>
      <c r="AD198" s="62" t="str">
        <f t="shared" si="34"/>
        <v xml:space="preserve"> </v>
      </c>
      <c r="AE198" s="62" t="str">
        <f t="shared" si="35"/>
        <v xml:space="preserve"> </v>
      </c>
      <c r="AF198" s="62" t="str">
        <f t="shared" si="36"/>
        <v xml:space="preserve"> </v>
      </c>
      <c r="AG198" s="62" t="str">
        <f t="shared" si="37"/>
        <v xml:space="preserve"> </v>
      </c>
    </row>
    <row r="199" spans="1:33" x14ac:dyDescent="0.35">
      <c r="A199" s="199"/>
      <c r="B199" s="200"/>
      <c r="C199" s="200"/>
      <c r="D199" s="200"/>
      <c r="E199" s="200"/>
      <c r="F199" s="200"/>
      <c r="G199" s="200"/>
      <c r="H199" s="200"/>
      <c r="I199" s="200"/>
      <c r="J199" s="200"/>
      <c r="K199" s="200"/>
      <c r="L199" s="200"/>
      <c r="M199" s="200"/>
      <c r="N199" s="200"/>
      <c r="O199" s="200"/>
      <c r="P199" s="200"/>
      <c r="Q199" s="200"/>
      <c r="R199" s="200"/>
      <c r="S199" s="200"/>
      <c r="T199" s="200"/>
      <c r="U199" s="200"/>
      <c r="V199" s="200"/>
      <c r="W199" s="201"/>
      <c r="X199" s="62" t="str">
        <f t="shared" ref="X199:X262" si="39">D199&amp;" "&amp;E199</f>
        <v xml:space="preserve"> </v>
      </c>
      <c r="Y199" s="62" t="str">
        <f t="shared" si="38"/>
        <v xml:space="preserve"> </v>
      </c>
      <c r="Z199" s="62" t="str">
        <f t="shared" si="30"/>
        <v xml:space="preserve"> </v>
      </c>
      <c r="AA199" s="62" t="str">
        <f t="shared" si="31"/>
        <v xml:space="preserve"> </v>
      </c>
      <c r="AB199" s="62" t="str">
        <f t="shared" si="32"/>
        <v xml:space="preserve"> </v>
      </c>
      <c r="AC199" s="62" t="str">
        <f t="shared" si="33"/>
        <v xml:space="preserve"> </v>
      </c>
      <c r="AD199" s="62" t="str">
        <f t="shared" si="34"/>
        <v xml:space="preserve"> </v>
      </c>
      <c r="AE199" s="62" t="str">
        <f t="shared" si="35"/>
        <v xml:space="preserve"> </v>
      </c>
      <c r="AF199" s="62" t="str">
        <f t="shared" si="36"/>
        <v xml:space="preserve"> </v>
      </c>
      <c r="AG199" s="62" t="str">
        <f t="shared" si="37"/>
        <v xml:space="preserve"> </v>
      </c>
    </row>
    <row r="200" spans="1:33" x14ac:dyDescent="0.35">
      <c r="A200" s="199"/>
      <c r="B200" s="200"/>
      <c r="C200" s="200"/>
      <c r="D200" s="200"/>
      <c r="E200" s="200"/>
      <c r="F200" s="200"/>
      <c r="G200" s="200"/>
      <c r="H200" s="200"/>
      <c r="I200" s="200"/>
      <c r="J200" s="200"/>
      <c r="K200" s="200"/>
      <c r="L200" s="200"/>
      <c r="M200" s="200"/>
      <c r="N200" s="200"/>
      <c r="O200" s="200"/>
      <c r="P200" s="200"/>
      <c r="Q200" s="200"/>
      <c r="R200" s="200"/>
      <c r="S200" s="200"/>
      <c r="T200" s="200"/>
      <c r="U200" s="200"/>
      <c r="V200" s="200"/>
      <c r="W200" s="201"/>
      <c r="X200" s="62" t="str">
        <f t="shared" si="39"/>
        <v xml:space="preserve"> </v>
      </c>
      <c r="Y200" s="62" t="str">
        <f t="shared" si="38"/>
        <v xml:space="preserve"> </v>
      </c>
      <c r="Z200" s="62" t="str">
        <f t="shared" si="30"/>
        <v xml:space="preserve"> </v>
      </c>
      <c r="AA200" s="62" t="str">
        <f t="shared" si="31"/>
        <v xml:space="preserve"> </v>
      </c>
      <c r="AB200" s="62" t="str">
        <f t="shared" si="32"/>
        <v xml:space="preserve"> </v>
      </c>
      <c r="AC200" s="62" t="str">
        <f t="shared" si="33"/>
        <v xml:space="preserve"> </v>
      </c>
      <c r="AD200" s="62" t="str">
        <f t="shared" si="34"/>
        <v xml:space="preserve"> </v>
      </c>
      <c r="AE200" s="62" t="str">
        <f t="shared" si="35"/>
        <v xml:space="preserve"> </v>
      </c>
      <c r="AF200" s="62" t="str">
        <f t="shared" si="36"/>
        <v xml:space="preserve"> </v>
      </c>
      <c r="AG200" s="62" t="str">
        <f t="shared" si="37"/>
        <v xml:space="preserve"> </v>
      </c>
    </row>
    <row r="201" spans="1:33" x14ac:dyDescent="0.35">
      <c r="A201" s="199"/>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1"/>
      <c r="X201" s="62" t="str">
        <f t="shared" si="39"/>
        <v xml:space="preserve"> </v>
      </c>
      <c r="Y201" s="62" t="str">
        <f t="shared" si="38"/>
        <v xml:space="preserve"> </v>
      </c>
      <c r="Z201" s="62" t="str">
        <f t="shared" si="30"/>
        <v xml:space="preserve"> </v>
      </c>
      <c r="AA201" s="62" t="str">
        <f t="shared" si="31"/>
        <v xml:space="preserve"> </v>
      </c>
      <c r="AB201" s="62" t="str">
        <f t="shared" si="32"/>
        <v xml:space="preserve"> </v>
      </c>
      <c r="AC201" s="62" t="str">
        <f t="shared" si="33"/>
        <v xml:space="preserve"> </v>
      </c>
      <c r="AD201" s="62" t="str">
        <f t="shared" si="34"/>
        <v xml:space="preserve"> </v>
      </c>
      <c r="AE201" s="62" t="str">
        <f t="shared" si="35"/>
        <v xml:space="preserve"> </v>
      </c>
      <c r="AF201" s="62" t="str">
        <f t="shared" si="36"/>
        <v xml:space="preserve"> </v>
      </c>
      <c r="AG201" s="62" t="str">
        <f t="shared" si="37"/>
        <v xml:space="preserve"> </v>
      </c>
    </row>
    <row r="202" spans="1:33" x14ac:dyDescent="0.35">
      <c r="A202" s="199"/>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1"/>
      <c r="X202" s="62" t="str">
        <f t="shared" si="39"/>
        <v xml:space="preserve"> </v>
      </c>
      <c r="Y202" s="62" t="str">
        <f t="shared" si="38"/>
        <v xml:space="preserve"> </v>
      </c>
      <c r="Z202" s="62" t="str">
        <f t="shared" si="30"/>
        <v xml:space="preserve"> </v>
      </c>
      <c r="AA202" s="62" t="str">
        <f t="shared" si="31"/>
        <v xml:space="preserve"> </v>
      </c>
      <c r="AB202" s="62" t="str">
        <f t="shared" si="32"/>
        <v xml:space="preserve"> </v>
      </c>
      <c r="AC202" s="62" t="str">
        <f t="shared" si="33"/>
        <v xml:space="preserve"> </v>
      </c>
      <c r="AD202" s="62" t="str">
        <f t="shared" si="34"/>
        <v xml:space="preserve"> </v>
      </c>
      <c r="AE202" s="62" t="str">
        <f t="shared" si="35"/>
        <v xml:space="preserve"> </v>
      </c>
      <c r="AF202" s="62" t="str">
        <f t="shared" si="36"/>
        <v xml:space="preserve"> </v>
      </c>
      <c r="AG202" s="62" t="str">
        <f t="shared" si="37"/>
        <v xml:space="preserve"> </v>
      </c>
    </row>
    <row r="203" spans="1:33" x14ac:dyDescent="0.35">
      <c r="A203" s="199"/>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1"/>
      <c r="X203" s="62" t="str">
        <f t="shared" si="39"/>
        <v xml:space="preserve"> </v>
      </c>
      <c r="Y203" s="62" t="str">
        <f t="shared" si="38"/>
        <v xml:space="preserve"> </v>
      </c>
      <c r="Z203" s="62" t="str">
        <f t="shared" si="30"/>
        <v xml:space="preserve"> </v>
      </c>
      <c r="AA203" s="62" t="str">
        <f t="shared" si="31"/>
        <v xml:space="preserve"> </v>
      </c>
      <c r="AB203" s="62" t="str">
        <f t="shared" si="32"/>
        <v xml:space="preserve"> </v>
      </c>
      <c r="AC203" s="62" t="str">
        <f t="shared" si="33"/>
        <v xml:space="preserve"> </v>
      </c>
      <c r="AD203" s="62" t="str">
        <f t="shared" si="34"/>
        <v xml:space="preserve"> </v>
      </c>
      <c r="AE203" s="62" t="str">
        <f t="shared" si="35"/>
        <v xml:space="preserve"> </v>
      </c>
      <c r="AF203" s="62" t="str">
        <f t="shared" si="36"/>
        <v xml:space="preserve"> </v>
      </c>
      <c r="AG203" s="62" t="str">
        <f t="shared" si="37"/>
        <v xml:space="preserve"> </v>
      </c>
    </row>
    <row r="204" spans="1:33" x14ac:dyDescent="0.35">
      <c r="A204" s="199"/>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1"/>
      <c r="X204" s="62" t="str">
        <f t="shared" si="39"/>
        <v xml:space="preserve"> </v>
      </c>
      <c r="Y204" s="62" t="str">
        <f t="shared" si="38"/>
        <v xml:space="preserve"> </v>
      </c>
      <c r="Z204" s="62" t="str">
        <f t="shared" si="30"/>
        <v xml:space="preserve"> </v>
      </c>
      <c r="AA204" s="62" t="str">
        <f t="shared" si="31"/>
        <v xml:space="preserve"> </v>
      </c>
      <c r="AB204" s="62" t="str">
        <f t="shared" si="32"/>
        <v xml:space="preserve"> </v>
      </c>
      <c r="AC204" s="62" t="str">
        <f t="shared" si="33"/>
        <v xml:space="preserve"> </v>
      </c>
      <c r="AD204" s="62" t="str">
        <f t="shared" si="34"/>
        <v xml:space="preserve"> </v>
      </c>
      <c r="AE204" s="62" t="str">
        <f t="shared" si="35"/>
        <v xml:space="preserve"> </v>
      </c>
      <c r="AF204" s="62" t="str">
        <f t="shared" si="36"/>
        <v xml:space="preserve"> </v>
      </c>
      <c r="AG204" s="62" t="str">
        <f t="shared" si="37"/>
        <v xml:space="preserve"> </v>
      </c>
    </row>
    <row r="205" spans="1:33" x14ac:dyDescent="0.35">
      <c r="A205" s="199"/>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1"/>
      <c r="X205" s="62" t="str">
        <f t="shared" si="39"/>
        <v xml:space="preserve"> </v>
      </c>
      <c r="Y205" s="62" t="str">
        <f t="shared" si="38"/>
        <v xml:space="preserve"> </v>
      </c>
      <c r="Z205" s="62" t="str">
        <f t="shared" si="30"/>
        <v xml:space="preserve"> </v>
      </c>
      <c r="AA205" s="62" t="str">
        <f t="shared" si="31"/>
        <v xml:space="preserve"> </v>
      </c>
      <c r="AB205" s="62" t="str">
        <f t="shared" si="32"/>
        <v xml:space="preserve"> </v>
      </c>
      <c r="AC205" s="62" t="str">
        <f t="shared" si="33"/>
        <v xml:space="preserve"> </v>
      </c>
      <c r="AD205" s="62" t="str">
        <f t="shared" si="34"/>
        <v xml:space="preserve"> </v>
      </c>
      <c r="AE205" s="62" t="str">
        <f t="shared" si="35"/>
        <v xml:space="preserve"> </v>
      </c>
      <c r="AF205" s="62" t="str">
        <f t="shared" si="36"/>
        <v xml:space="preserve"> </v>
      </c>
      <c r="AG205" s="62" t="str">
        <f t="shared" si="37"/>
        <v xml:space="preserve"> </v>
      </c>
    </row>
    <row r="206" spans="1:33" x14ac:dyDescent="0.35">
      <c r="A206" s="199"/>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1"/>
      <c r="X206" s="62" t="str">
        <f t="shared" si="39"/>
        <v xml:space="preserve"> </v>
      </c>
      <c r="Y206" s="62" t="str">
        <f t="shared" si="38"/>
        <v xml:space="preserve"> </v>
      </c>
      <c r="Z206" s="62" t="str">
        <f t="shared" si="30"/>
        <v xml:space="preserve"> </v>
      </c>
      <c r="AA206" s="62" t="str">
        <f t="shared" si="31"/>
        <v xml:space="preserve"> </v>
      </c>
      <c r="AB206" s="62" t="str">
        <f t="shared" si="32"/>
        <v xml:space="preserve"> </v>
      </c>
      <c r="AC206" s="62" t="str">
        <f t="shared" si="33"/>
        <v xml:space="preserve"> </v>
      </c>
      <c r="AD206" s="62" t="str">
        <f t="shared" si="34"/>
        <v xml:space="preserve"> </v>
      </c>
      <c r="AE206" s="62" t="str">
        <f t="shared" si="35"/>
        <v xml:space="preserve"> </v>
      </c>
      <c r="AF206" s="62" t="str">
        <f t="shared" si="36"/>
        <v xml:space="preserve"> </v>
      </c>
      <c r="AG206" s="62" t="str">
        <f t="shared" si="37"/>
        <v xml:space="preserve"> </v>
      </c>
    </row>
    <row r="207" spans="1:33" x14ac:dyDescent="0.35">
      <c r="A207" s="199"/>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1"/>
      <c r="X207" s="62" t="str">
        <f t="shared" si="39"/>
        <v xml:space="preserve"> </v>
      </c>
      <c r="Y207" s="62" t="str">
        <f t="shared" si="38"/>
        <v xml:space="preserve"> </v>
      </c>
      <c r="Z207" s="62" t="str">
        <f t="shared" si="30"/>
        <v xml:space="preserve"> </v>
      </c>
      <c r="AA207" s="62" t="str">
        <f t="shared" si="31"/>
        <v xml:space="preserve"> </v>
      </c>
      <c r="AB207" s="62" t="str">
        <f t="shared" si="32"/>
        <v xml:space="preserve"> </v>
      </c>
      <c r="AC207" s="62" t="str">
        <f t="shared" si="33"/>
        <v xml:space="preserve"> </v>
      </c>
      <c r="AD207" s="62" t="str">
        <f t="shared" si="34"/>
        <v xml:space="preserve"> </v>
      </c>
      <c r="AE207" s="62" t="str">
        <f t="shared" si="35"/>
        <v xml:space="preserve"> </v>
      </c>
      <c r="AF207" s="62" t="str">
        <f t="shared" si="36"/>
        <v xml:space="preserve"> </v>
      </c>
      <c r="AG207" s="62" t="str">
        <f t="shared" si="37"/>
        <v xml:space="preserve"> </v>
      </c>
    </row>
    <row r="208" spans="1:33" x14ac:dyDescent="0.35">
      <c r="A208" s="199"/>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1"/>
      <c r="X208" s="62" t="str">
        <f t="shared" si="39"/>
        <v xml:space="preserve"> </v>
      </c>
      <c r="Y208" s="62" t="str">
        <f t="shared" si="38"/>
        <v xml:space="preserve"> </v>
      </c>
      <c r="Z208" s="62" t="str">
        <f t="shared" si="30"/>
        <v xml:space="preserve"> </v>
      </c>
      <c r="AA208" s="62" t="str">
        <f t="shared" si="31"/>
        <v xml:space="preserve"> </v>
      </c>
      <c r="AB208" s="62" t="str">
        <f t="shared" si="32"/>
        <v xml:space="preserve"> </v>
      </c>
      <c r="AC208" s="62" t="str">
        <f t="shared" si="33"/>
        <v xml:space="preserve"> </v>
      </c>
      <c r="AD208" s="62" t="str">
        <f t="shared" si="34"/>
        <v xml:space="preserve"> </v>
      </c>
      <c r="AE208" s="62" t="str">
        <f t="shared" si="35"/>
        <v xml:space="preserve"> </v>
      </c>
      <c r="AF208" s="62" t="str">
        <f t="shared" si="36"/>
        <v xml:space="preserve"> </v>
      </c>
      <c r="AG208" s="62" t="str">
        <f t="shared" si="37"/>
        <v xml:space="preserve"> </v>
      </c>
    </row>
    <row r="209" spans="1:33" x14ac:dyDescent="0.35">
      <c r="A209" s="199"/>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1"/>
      <c r="X209" s="62" t="str">
        <f t="shared" si="39"/>
        <v xml:space="preserve"> </v>
      </c>
      <c r="Y209" s="62" t="str">
        <f t="shared" si="38"/>
        <v xml:space="preserve"> </v>
      </c>
      <c r="Z209" s="62" t="str">
        <f t="shared" si="30"/>
        <v xml:space="preserve"> </v>
      </c>
      <c r="AA209" s="62" t="str">
        <f t="shared" si="31"/>
        <v xml:space="preserve"> </v>
      </c>
      <c r="AB209" s="62" t="str">
        <f t="shared" si="32"/>
        <v xml:space="preserve"> </v>
      </c>
      <c r="AC209" s="62" t="str">
        <f t="shared" si="33"/>
        <v xml:space="preserve"> </v>
      </c>
      <c r="AD209" s="62" t="str">
        <f t="shared" si="34"/>
        <v xml:space="preserve"> </v>
      </c>
      <c r="AE209" s="62" t="str">
        <f t="shared" si="35"/>
        <v xml:space="preserve"> </v>
      </c>
      <c r="AF209" s="62" t="str">
        <f t="shared" si="36"/>
        <v xml:space="preserve"> </v>
      </c>
      <c r="AG209" s="62" t="str">
        <f t="shared" si="37"/>
        <v xml:space="preserve"> </v>
      </c>
    </row>
    <row r="210" spans="1:33" x14ac:dyDescent="0.35">
      <c r="A210" s="199"/>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1"/>
      <c r="X210" s="62" t="str">
        <f t="shared" si="39"/>
        <v xml:space="preserve"> </v>
      </c>
      <c r="Y210" s="62" t="str">
        <f t="shared" si="38"/>
        <v xml:space="preserve"> </v>
      </c>
      <c r="Z210" s="62" t="str">
        <f t="shared" si="30"/>
        <v xml:space="preserve"> </v>
      </c>
      <c r="AA210" s="62" t="str">
        <f t="shared" si="31"/>
        <v xml:space="preserve"> </v>
      </c>
      <c r="AB210" s="62" t="str">
        <f t="shared" si="32"/>
        <v xml:space="preserve"> </v>
      </c>
      <c r="AC210" s="62" t="str">
        <f t="shared" si="33"/>
        <v xml:space="preserve"> </v>
      </c>
      <c r="AD210" s="62" t="str">
        <f t="shared" si="34"/>
        <v xml:space="preserve"> </v>
      </c>
      <c r="AE210" s="62" t="str">
        <f t="shared" si="35"/>
        <v xml:space="preserve"> </v>
      </c>
      <c r="AF210" s="62" t="str">
        <f t="shared" si="36"/>
        <v xml:space="preserve"> </v>
      </c>
      <c r="AG210" s="62" t="str">
        <f t="shared" si="37"/>
        <v xml:space="preserve"> </v>
      </c>
    </row>
    <row r="211" spans="1:33" x14ac:dyDescent="0.35">
      <c r="A211" s="199"/>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1"/>
      <c r="X211" s="62" t="str">
        <f t="shared" si="39"/>
        <v xml:space="preserve"> </v>
      </c>
      <c r="Y211" s="62" t="str">
        <f t="shared" si="38"/>
        <v xml:space="preserve"> </v>
      </c>
      <c r="Z211" s="62" t="str">
        <f t="shared" si="30"/>
        <v xml:space="preserve"> </v>
      </c>
      <c r="AA211" s="62" t="str">
        <f t="shared" si="31"/>
        <v xml:space="preserve"> </v>
      </c>
      <c r="AB211" s="62" t="str">
        <f t="shared" si="32"/>
        <v xml:space="preserve"> </v>
      </c>
      <c r="AC211" s="62" t="str">
        <f t="shared" si="33"/>
        <v xml:space="preserve"> </v>
      </c>
      <c r="AD211" s="62" t="str">
        <f t="shared" si="34"/>
        <v xml:space="preserve"> </v>
      </c>
      <c r="AE211" s="62" t="str">
        <f t="shared" si="35"/>
        <v xml:space="preserve"> </v>
      </c>
      <c r="AF211" s="62" t="str">
        <f t="shared" si="36"/>
        <v xml:space="preserve"> </v>
      </c>
      <c r="AG211" s="62" t="str">
        <f t="shared" si="37"/>
        <v xml:space="preserve"> </v>
      </c>
    </row>
    <row r="212" spans="1:33" x14ac:dyDescent="0.35">
      <c r="A212" s="199"/>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1"/>
      <c r="X212" s="62" t="str">
        <f t="shared" si="39"/>
        <v xml:space="preserve"> </v>
      </c>
      <c r="Y212" s="62" t="str">
        <f t="shared" si="38"/>
        <v xml:space="preserve"> </v>
      </c>
      <c r="Z212" s="62" t="str">
        <f t="shared" si="30"/>
        <v xml:space="preserve"> </v>
      </c>
      <c r="AA212" s="62" t="str">
        <f t="shared" si="31"/>
        <v xml:space="preserve"> </v>
      </c>
      <c r="AB212" s="62" t="str">
        <f t="shared" si="32"/>
        <v xml:space="preserve"> </v>
      </c>
      <c r="AC212" s="62" t="str">
        <f t="shared" si="33"/>
        <v xml:space="preserve"> </v>
      </c>
      <c r="AD212" s="62" t="str">
        <f t="shared" si="34"/>
        <v xml:space="preserve"> </v>
      </c>
      <c r="AE212" s="62" t="str">
        <f t="shared" si="35"/>
        <v xml:space="preserve"> </v>
      </c>
      <c r="AF212" s="62" t="str">
        <f t="shared" si="36"/>
        <v xml:space="preserve"> </v>
      </c>
      <c r="AG212" s="62" t="str">
        <f t="shared" si="37"/>
        <v xml:space="preserve"> </v>
      </c>
    </row>
    <row r="213" spans="1:33" x14ac:dyDescent="0.35">
      <c r="A213" s="199"/>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1"/>
      <c r="X213" s="62" t="str">
        <f t="shared" si="39"/>
        <v xml:space="preserve"> </v>
      </c>
      <c r="Y213" s="62" t="str">
        <f t="shared" si="38"/>
        <v xml:space="preserve"> </v>
      </c>
      <c r="Z213" s="62" t="str">
        <f t="shared" si="30"/>
        <v xml:space="preserve"> </v>
      </c>
      <c r="AA213" s="62" t="str">
        <f t="shared" si="31"/>
        <v xml:space="preserve"> </v>
      </c>
      <c r="AB213" s="62" t="str">
        <f t="shared" si="32"/>
        <v xml:space="preserve"> </v>
      </c>
      <c r="AC213" s="62" t="str">
        <f t="shared" si="33"/>
        <v xml:space="preserve"> </v>
      </c>
      <c r="AD213" s="62" t="str">
        <f t="shared" si="34"/>
        <v xml:space="preserve"> </v>
      </c>
      <c r="AE213" s="62" t="str">
        <f t="shared" si="35"/>
        <v xml:space="preserve"> </v>
      </c>
      <c r="AF213" s="62" t="str">
        <f t="shared" si="36"/>
        <v xml:space="preserve"> </v>
      </c>
      <c r="AG213" s="62" t="str">
        <f t="shared" si="37"/>
        <v xml:space="preserve"> </v>
      </c>
    </row>
    <row r="214" spans="1:33" x14ac:dyDescent="0.35">
      <c r="A214" s="199"/>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1"/>
      <c r="X214" s="62" t="str">
        <f t="shared" si="39"/>
        <v xml:space="preserve"> </v>
      </c>
      <c r="Y214" s="62" t="str">
        <f t="shared" si="38"/>
        <v xml:space="preserve"> </v>
      </c>
      <c r="Z214" s="62" t="str">
        <f t="shared" si="30"/>
        <v xml:space="preserve"> </v>
      </c>
      <c r="AA214" s="62" t="str">
        <f t="shared" si="31"/>
        <v xml:space="preserve"> </v>
      </c>
      <c r="AB214" s="62" t="str">
        <f t="shared" si="32"/>
        <v xml:space="preserve"> </v>
      </c>
      <c r="AC214" s="62" t="str">
        <f t="shared" si="33"/>
        <v xml:space="preserve"> </v>
      </c>
      <c r="AD214" s="62" t="str">
        <f t="shared" si="34"/>
        <v xml:space="preserve"> </v>
      </c>
      <c r="AE214" s="62" t="str">
        <f t="shared" si="35"/>
        <v xml:space="preserve"> </v>
      </c>
      <c r="AF214" s="62" t="str">
        <f t="shared" si="36"/>
        <v xml:space="preserve"> </v>
      </c>
      <c r="AG214" s="62" t="str">
        <f t="shared" si="37"/>
        <v xml:space="preserve"> </v>
      </c>
    </row>
    <row r="215" spans="1:33" x14ac:dyDescent="0.35">
      <c r="A215" s="199"/>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1"/>
      <c r="X215" s="62" t="str">
        <f t="shared" si="39"/>
        <v xml:space="preserve"> </v>
      </c>
      <c r="Y215" s="62" t="str">
        <f t="shared" si="38"/>
        <v xml:space="preserve"> </v>
      </c>
      <c r="Z215" s="62" t="str">
        <f t="shared" si="30"/>
        <v xml:space="preserve"> </v>
      </c>
      <c r="AA215" s="62" t="str">
        <f t="shared" si="31"/>
        <v xml:space="preserve"> </v>
      </c>
      <c r="AB215" s="62" t="str">
        <f t="shared" si="32"/>
        <v xml:space="preserve"> </v>
      </c>
      <c r="AC215" s="62" t="str">
        <f t="shared" si="33"/>
        <v xml:space="preserve"> </v>
      </c>
      <c r="AD215" s="62" t="str">
        <f t="shared" si="34"/>
        <v xml:space="preserve"> </v>
      </c>
      <c r="AE215" s="62" t="str">
        <f t="shared" si="35"/>
        <v xml:space="preserve"> </v>
      </c>
      <c r="AF215" s="62" t="str">
        <f t="shared" si="36"/>
        <v xml:space="preserve"> </v>
      </c>
      <c r="AG215" s="62" t="str">
        <f t="shared" si="37"/>
        <v xml:space="preserve"> </v>
      </c>
    </row>
    <row r="216" spans="1:33" x14ac:dyDescent="0.35">
      <c r="A216" s="199"/>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1"/>
      <c r="X216" s="62" t="str">
        <f t="shared" si="39"/>
        <v xml:space="preserve"> </v>
      </c>
      <c r="Y216" s="62" t="str">
        <f t="shared" si="38"/>
        <v xml:space="preserve"> </v>
      </c>
      <c r="Z216" s="62" t="str">
        <f t="shared" si="30"/>
        <v xml:space="preserve"> </v>
      </c>
      <c r="AA216" s="62" t="str">
        <f t="shared" si="31"/>
        <v xml:space="preserve"> </v>
      </c>
      <c r="AB216" s="62" t="str">
        <f t="shared" si="32"/>
        <v xml:space="preserve"> </v>
      </c>
      <c r="AC216" s="62" t="str">
        <f t="shared" si="33"/>
        <v xml:space="preserve"> </v>
      </c>
      <c r="AD216" s="62" t="str">
        <f t="shared" si="34"/>
        <v xml:space="preserve"> </v>
      </c>
      <c r="AE216" s="62" t="str">
        <f t="shared" si="35"/>
        <v xml:space="preserve"> </v>
      </c>
      <c r="AF216" s="62" t="str">
        <f t="shared" si="36"/>
        <v xml:space="preserve"> </v>
      </c>
      <c r="AG216" s="62" t="str">
        <f t="shared" si="37"/>
        <v xml:space="preserve"> </v>
      </c>
    </row>
    <row r="217" spans="1:33" x14ac:dyDescent="0.35">
      <c r="A217" s="199"/>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1"/>
      <c r="X217" s="62" t="str">
        <f t="shared" si="39"/>
        <v xml:space="preserve"> </v>
      </c>
      <c r="Y217" s="62" t="str">
        <f t="shared" si="38"/>
        <v xml:space="preserve"> </v>
      </c>
      <c r="Z217" s="62" t="str">
        <f t="shared" si="30"/>
        <v xml:space="preserve"> </v>
      </c>
      <c r="AA217" s="62" t="str">
        <f t="shared" si="31"/>
        <v xml:space="preserve"> </v>
      </c>
      <c r="AB217" s="62" t="str">
        <f t="shared" si="32"/>
        <v xml:space="preserve"> </v>
      </c>
      <c r="AC217" s="62" t="str">
        <f t="shared" si="33"/>
        <v xml:space="preserve"> </v>
      </c>
      <c r="AD217" s="62" t="str">
        <f t="shared" si="34"/>
        <v xml:space="preserve"> </v>
      </c>
      <c r="AE217" s="62" t="str">
        <f t="shared" si="35"/>
        <v xml:space="preserve"> </v>
      </c>
      <c r="AF217" s="62" t="str">
        <f t="shared" si="36"/>
        <v xml:space="preserve"> </v>
      </c>
      <c r="AG217" s="62" t="str">
        <f t="shared" si="37"/>
        <v xml:space="preserve"> </v>
      </c>
    </row>
    <row r="218" spans="1:33" x14ac:dyDescent="0.35">
      <c r="A218" s="199"/>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1"/>
      <c r="X218" s="62" t="str">
        <f t="shared" si="39"/>
        <v xml:space="preserve"> </v>
      </c>
      <c r="Y218" s="62" t="str">
        <f t="shared" si="38"/>
        <v xml:space="preserve"> </v>
      </c>
      <c r="Z218" s="62" t="str">
        <f t="shared" si="30"/>
        <v xml:space="preserve"> </v>
      </c>
      <c r="AA218" s="62" t="str">
        <f t="shared" si="31"/>
        <v xml:space="preserve"> </v>
      </c>
      <c r="AB218" s="62" t="str">
        <f t="shared" si="32"/>
        <v xml:space="preserve"> </v>
      </c>
      <c r="AC218" s="62" t="str">
        <f t="shared" si="33"/>
        <v xml:space="preserve"> </v>
      </c>
      <c r="AD218" s="62" t="str">
        <f t="shared" si="34"/>
        <v xml:space="preserve"> </v>
      </c>
      <c r="AE218" s="62" t="str">
        <f t="shared" si="35"/>
        <v xml:space="preserve"> </v>
      </c>
      <c r="AF218" s="62" t="str">
        <f t="shared" si="36"/>
        <v xml:space="preserve"> </v>
      </c>
      <c r="AG218" s="62" t="str">
        <f t="shared" si="37"/>
        <v xml:space="preserve"> </v>
      </c>
    </row>
    <row r="219" spans="1:33" x14ac:dyDescent="0.35">
      <c r="A219" s="199"/>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1"/>
      <c r="X219" s="62" t="str">
        <f t="shared" si="39"/>
        <v xml:space="preserve"> </v>
      </c>
      <c r="Y219" s="62" t="str">
        <f t="shared" si="38"/>
        <v xml:space="preserve"> </v>
      </c>
      <c r="Z219" s="62" t="str">
        <f t="shared" si="30"/>
        <v xml:space="preserve"> </v>
      </c>
      <c r="AA219" s="62" t="str">
        <f t="shared" si="31"/>
        <v xml:space="preserve"> </v>
      </c>
      <c r="AB219" s="62" t="str">
        <f t="shared" si="32"/>
        <v xml:space="preserve"> </v>
      </c>
      <c r="AC219" s="62" t="str">
        <f t="shared" si="33"/>
        <v xml:space="preserve"> </v>
      </c>
      <c r="AD219" s="62" t="str">
        <f t="shared" si="34"/>
        <v xml:space="preserve"> </v>
      </c>
      <c r="AE219" s="62" t="str">
        <f t="shared" si="35"/>
        <v xml:space="preserve"> </v>
      </c>
      <c r="AF219" s="62" t="str">
        <f t="shared" si="36"/>
        <v xml:space="preserve"> </v>
      </c>
      <c r="AG219" s="62" t="str">
        <f t="shared" si="37"/>
        <v xml:space="preserve"> </v>
      </c>
    </row>
    <row r="220" spans="1:33" x14ac:dyDescent="0.35">
      <c r="A220" s="199"/>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1"/>
      <c r="X220" s="62" t="str">
        <f t="shared" si="39"/>
        <v xml:space="preserve"> </v>
      </c>
      <c r="Y220" s="62" t="str">
        <f t="shared" si="38"/>
        <v xml:space="preserve"> </v>
      </c>
      <c r="Z220" s="62" t="str">
        <f t="shared" si="30"/>
        <v xml:space="preserve"> </v>
      </c>
      <c r="AA220" s="62" t="str">
        <f t="shared" si="31"/>
        <v xml:space="preserve"> </v>
      </c>
      <c r="AB220" s="62" t="str">
        <f t="shared" si="32"/>
        <v xml:space="preserve"> </v>
      </c>
      <c r="AC220" s="62" t="str">
        <f t="shared" si="33"/>
        <v xml:space="preserve"> </v>
      </c>
      <c r="AD220" s="62" t="str">
        <f t="shared" si="34"/>
        <v xml:space="preserve"> </v>
      </c>
      <c r="AE220" s="62" t="str">
        <f t="shared" si="35"/>
        <v xml:space="preserve"> </v>
      </c>
      <c r="AF220" s="62" t="str">
        <f t="shared" si="36"/>
        <v xml:space="preserve"> </v>
      </c>
      <c r="AG220" s="62" t="str">
        <f t="shared" si="37"/>
        <v xml:space="preserve"> </v>
      </c>
    </row>
    <row r="221" spans="1:33" x14ac:dyDescent="0.35">
      <c r="A221" s="199"/>
      <c r="B221" s="200"/>
      <c r="C221" s="200"/>
      <c r="D221" s="200"/>
      <c r="E221" s="200"/>
      <c r="F221" s="200"/>
      <c r="G221" s="200"/>
      <c r="H221" s="200"/>
      <c r="I221" s="200"/>
      <c r="J221" s="200"/>
      <c r="K221" s="200"/>
      <c r="L221" s="200"/>
      <c r="M221" s="200"/>
      <c r="N221" s="200"/>
      <c r="O221" s="200"/>
      <c r="P221" s="200"/>
      <c r="Q221" s="200"/>
      <c r="R221" s="200"/>
      <c r="S221" s="200"/>
      <c r="T221" s="200"/>
      <c r="U221" s="200"/>
      <c r="V221" s="200"/>
      <c r="W221" s="201"/>
      <c r="X221" s="62" t="str">
        <f t="shared" si="39"/>
        <v xml:space="preserve"> </v>
      </c>
      <c r="Y221" s="62" t="str">
        <f t="shared" si="38"/>
        <v xml:space="preserve"> </v>
      </c>
      <c r="Z221" s="62" t="str">
        <f t="shared" si="30"/>
        <v xml:space="preserve"> </v>
      </c>
      <c r="AA221" s="62" t="str">
        <f t="shared" si="31"/>
        <v xml:space="preserve"> </v>
      </c>
      <c r="AB221" s="62" t="str">
        <f t="shared" si="32"/>
        <v xml:space="preserve"> </v>
      </c>
      <c r="AC221" s="62" t="str">
        <f t="shared" si="33"/>
        <v xml:space="preserve"> </v>
      </c>
      <c r="AD221" s="62" t="str">
        <f t="shared" si="34"/>
        <v xml:space="preserve"> </v>
      </c>
      <c r="AE221" s="62" t="str">
        <f t="shared" si="35"/>
        <v xml:space="preserve"> </v>
      </c>
      <c r="AF221" s="62" t="str">
        <f t="shared" si="36"/>
        <v xml:space="preserve"> </v>
      </c>
      <c r="AG221" s="62" t="str">
        <f t="shared" si="37"/>
        <v xml:space="preserve"> </v>
      </c>
    </row>
    <row r="222" spans="1:33" x14ac:dyDescent="0.35">
      <c r="A222" s="199"/>
      <c r="B222" s="200"/>
      <c r="C222" s="200"/>
      <c r="D222" s="200"/>
      <c r="E222" s="200"/>
      <c r="F222" s="200"/>
      <c r="G222" s="200"/>
      <c r="H222" s="200"/>
      <c r="I222" s="200"/>
      <c r="J222" s="200"/>
      <c r="K222" s="200"/>
      <c r="L222" s="200"/>
      <c r="M222" s="200"/>
      <c r="N222" s="200"/>
      <c r="O222" s="200"/>
      <c r="P222" s="200"/>
      <c r="Q222" s="200"/>
      <c r="R222" s="200"/>
      <c r="S222" s="200"/>
      <c r="T222" s="200"/>
      <c r="U222" s="200"/>
      <c r="V222" s="200"/>
      <c r="W222" s="201"/>
      <c r="X222" s="62" t="str">
        <f t="shared" si="39"/>
        <v xml:space="preserve"> </v>
      </c>
      <c r="Y222" s="62" t="str">
        <f t="shared" si="38"/>
        <v xml:space="preserve"> </v>
      </c>
      <c r="Z222" s="62" t="str">
        <f t="shared" si="30"/>
        <v xml:space="preserve"> </v>
      </c>
      <c r="AA222" s="62" t="str">
        <f t="shared" si="31"/>
        <v xml:space="preserve"> </v>
      </c>
      <c r="AB222" s="62" t="str">
        <f t="shared" si="32"/>
        <v xml:space="preserve"> </v>
      </c>
      <c r="AC222" s="62" t="str">
        <f t="shared" si="33"/>
        <v xml:space="preserve"> </v>
      </c>
      <c r="AD222" s="62" t="str">
        <f t="shared" si="34"/>
        <v xml:space="preserve"> </v>
      </c>
      <c r="AE222" s="62" t="str">
        <f t="shared" si="35"/>
        <v xml:space="preserve"> </v>
      </c>
      <c r="AF222" s="62" t="str">
        <f t="shared" si="36"/>
        <v xml:space="preserve"> </v>
      </c>
      <c r="AG222" s="62" t="str">
        <f t="shared" si="37"/>
        <v xml:space="preserve"> </v>
      </c>
    </row>
    <row r="223" spans="1:33" x14ac:dyDescent="0.35">
      <c r="A223" s="199"/>
      <c r="B223" s="200"/>
      <c r="C223" s="200"/>
      <c r="D223" s="200"/>
      <c r="E223" s="200"/>
      <c r="F223" s="200"/>
      <c r="G223" s="200"/>
      <c r="H223" s="200"/>
      <c r="I223" s="200"/>
      <c r="J223" s="200"/>
      <c r="K223" s="200"/>
      <c r="L223" s="200"/>
      <c r="M223" s="200"/>
      <c r="N223" s="200"/>
      <c r="O223" s="200"/>
      <c r="P223" s="200"/>
      <c r="Q223" s="200"/>
      <c r="R223" s="200"/>
      <c r="S223" s="200"/>
      <c r="T223" s="200"/>
      <c r="U223" s="200"/>
      <c r="V223" s="200"/>
      <c r="W223" s="201"/>
      <c r="X223" s="62" t="str">
        <f t="shared" si="39"/>
        <v xml:space="preserve"> </v>
      </c>
      <c r="Y223" s="62" t="str">
        <f t="shared" si="38"/>
        <v xml:space="preserve"> </v>
      </c>
      <c r="Z223" s="62" t="str">
        <f t="shared" si="30"/>
        <v xml:space="preserve"> </v>
      </c>
      <c r="AA223" s="62" t="str">
        <f t="shared" si="31"/>
        <v xml:space="preserve"> </v>
      </c>
      <c r="AB223" s="62" t="str">
        <f t="shared" si="32"/>
        <v xml:space="preserve"> </v>
      </c>
      <c r="AC223" s="62" t="str">
        <f t="shared" si="33"/>
        <v xml:space="preserve"> </v>
      </c>
      <c r="AD223" s="62" t="str">
        <f t="shared" si="34"/>
        <v xml:space="preserve"> </v>
      </c>
      <c r="AE223" s="62" t="str">
        <f t="shared" si="35"/>
        <v xml:space="preserve"> </v>
      </c>
      <c r="AF223" s="62" t="str">
        <f t="shared" si="36"/>
        <v xml:space="preserve"> </v>
      </c>
      <c r="AG223" s="62" t="str">
        <f t="shared" si="37"/>
        <v xml:space="preserve"> </v>
      </c>
    </row>
    <row r="224" spans="1:33" x14ac:dyDescent="0.35">
      <c r="A224" s="199"/>
      <c r="B224" s="200"/>
      <c r="C224" s="200"/>
      <c r="D224" s="200"/>
      <c r="E224" s="200"/>
      <c r="F224" s="200"/>
      <c r="G224" s="200"/>
      <c r="H224" s="200"/>
      <c r="I224" s="200"/>
      <c r="J224" s="200"/>
      <c r="K224" s="200"/>
      <c r="L224" s="200"/>
      <c r="M224" s="200"/>
      <c r="N224" s="200"/>
      <c r="O224" s="200"/>
      <c r="P224" s="200"/>
      <c r="Q224" s="200"/>
      <c r="R224" s="200"/>
      <c r="S224" s="200"/>
      <c r="T224" s="200"/>
      <c r="U224" s="200"/>
      <c r="V224" s="200"/>
      <c r="W224" s="201"/>
      <c r="X224" s="62" t="str">
        <f t="shared" si="39"/>
        <v xml:space="preserve"> </v>
      </c>
      <c r="Y224" s="62" t="str">
        <f t="shared" si="38"/>
        <v xml:space="preserve"> </v>
      </c>
      <c r="Z224" s="62" t="str">
        <f t="shared" si="30"/>
        <v xml:space="preserve"> </v>
      </c>
      <c r="AA224" s="62" t="str">
        <f t="shared" si="31"/>
        <v xml:space="preserve"> </v>
      </c>
      <c r="AB224" s="62" t="str">
        <f t="shared" si="32"/>
        <v xml:space="preserve"> </v>
      </c>
      <c r="AC224" s="62" t="str">
        <f t="shared" si="33"/>
        <v xml:space="preserve"> </v>
      </c>
      <c r="AD224" s="62" t="str">
        <f t="shared" si="34"/>
        <v xml:space="preserve"> </v>
      </c>
      <c r="AE224" s="62" t="str">
        <f t="shared" si="35"/>
        <v xml:space="preserve"> </v>
      </c>
      <c r="AF224" s="62" t="str">
        <f t="shared" si="36"/>
        <v xml:space="preserve"> </v>
      </c>
      <c r="AG224" s="62" t="str">
        <f t="shared" si="37"/>
        <v xml:space="preserve"> </v>
      </c>
    </row>
    <row r="225" spans="1:33" x14ac:dyDescent="0.35">
      <c r="A225" s="199"/>
      <c r="B225" s="200"/>
      <c r="C225" s="200"/>
      <c r="D225" s="200"/>
      <c r="E225" s="200"/>
      <c r="F225" s="200"/>
      <c r="G225" s="200"/>
      <c r="H225" s="200"/>
      <c r="I225" s="200"/>
      <c r="J225" s="200"/>
      <c r="K225" s="200"/>
      <c r="L225" s="200"/>
      <c r="M225" s="200"/>
      <c r="N225" s="200"/>
      <c r="O225" s="200"/>
      <c r="P225" s="200"/>
      <c r="Q225" s="200"/>
      <c r="R225" s="200"/>
      <c r="S225" s="200"/>
      <c r="T225" s="200"/>
      <c r="U225" s="200"/>
      <c r="V225" s="200"/>
      <c r="W225" s="201"/>
      <c r="X225" s="62" t="str">
        <f t="shared" si="39"/>
        <v xml:space="preserve"> </v>
      </c>
      <c r="Y225" s="62" t="str">
        <f t="shared" si="38"/>
        <v xml:space="preserve"> </v>
      </c>
      <c r="Z225" s="62" t="str">
        <f t="shared" si="30"/>
        <v xml:space="preserve"> </v>
      </c>
      <c r="AA225" s="62" t="str">
        <f t="shared" si="31"/>
        <v xml:space="preserve"> </v>
      </c>
      <c r="AB225" s="62" t="str">
        <f t="shared" si="32"/>
        <v xml:space="preserve"> </v>
      </c>
      <c r="AC225" s="62" t="str">
        <f t="shared" si="33"/>
        <v xml:space="preserve"> </v>
      </c>
      <c r="AD225" s="62" t="str">
        <f t="shared" si="34"/>
        <v xml:space="preserve"> </v>
      </c>
      <c r="AE225" s="62" t="str">
        <f t="shared" si="35"/>
        <v xml:space="preserve"> </v>
      </c>
      <c r="AF225" s="62" t="str">
        <f t="shared" si="36"/>
        <v xml:space="preserve"> </v>
      </c>
      <c r="AG225" s="62" t="str">
        <f t="shared" si="37"/>
        <v xml:space="preserve"> </v>
      </c>
    </row>
    <row r="226" spans="1:33" x14ac:dyDescent="0.35">
      <c r="A226" s="199"/>
      <c r="B226" s="200"/>
      <c r="C226" s="200"/>
      <c r="D226" s="200"/>
      <c r="E226" s="200"/>
      <c r="F226" s="200"/>
      <c r="G226" s="200"/>
      <c r="H226" s="200"/>
      <c r="I226" s="200"/>
      <c r="J226" s="200"/>
      <c r="K226" s="200"/>
      <c r="L226" s="200"/>
      <c r="M226" s="200"/>
      <c r="N226" s="200"/>
      <c r="O226" s="200"/>
      <c r="P226" s="200"/>
      <c r="Q226" s="200"/>
      <c r="R226" s="200"/>
      <c r="S226" s="200"/>
      <c r="T226" s="200"/>
      <c r="U226" s="200"/>
      <c r="V226" s="200"/>
      <c r="W226" s="201"/>
      <c r="X226" s="62" t="str">
        <f t="shared" si="39"/>
        <v xml:space="preserve"> </v>
      </c>
      <c r="Y226" s="62" t="str">
        <f t="shared" si="38"/>
        <v xml:space="preserve"> </v>
      </c>
      <c r="Z226" s="62" t="str">
        <f t="shared" si="30"/>
        <v xml:space="preserve"> </v>
      </c>
      <c r="AA226" s="62" t="str">
        <f t="shared" si="31"/>
        <v xml:space="preserve"> </v>
      </c>
      <c r="AB226" s="62" t="str">
        <f t="shared" si="32"/>
        <v xml:space="preserve"> </v>
      </c>
      <c r="AC226" s="62" t="str">
        <f t="shared" si="33"/>
        <v xml:space="preserve"> </v>
      </c>
      <c r="AD226" s="62" t="str">
        <f t="shared" si="34"/>
        <v xml:space="preserve"> </v>
      </c>
      <c r="AE226" s="62" t="str">
        <f t="shared" si="35"/>
        <v xml:space="preserve"> </v>
      </c>
      <c r="AF226" s="62" t="str">
        <f t="shared" si="36"/>
        <v xml:space="preserve"> </v>
      </c>
      <c r="AG226" s="62" t="str">
        <f t="shared" si="37"/>
        <v xml:space="preserve"> </v>
      </c>
    </row>
    <row r="227" spans="1:33" x14ac:dyDescent="0.35">
      <c r="A227" s="199"/>
      <c r="B227" s="200"/>
      <c r="C227" s="200"/>
      <c r="D227" s="200"/>
      <c r="E227" s="200"/>
      <c r="F227" s="200"/>
      <c r="G227" s="200"/>
      <c r="H227" s="200"/>
      <c r="I227" s="200"/>
      <c r="J227" s="200"/>
      <c r="K227" s="200"/>
      <c r="L227" s="200"/>
      <c r="M227" s="200"/>
      <c r="N227" s="200"/>
      <c r="O227" s="200"/>
      <c r="P227" s="200"/>
      <c r="Q227" s="200"/>
      <c r="R227" s="200"/>
      <c r="S227" s="200"/>
      <c r="T227" s="200"/>
      <c r="U227" s="200"/>
      <c r="V227" s="200"/>
      <c r="W227" s="201"/>
      <c r="X227" s="62" t="str">
        <f t="shared" si="39"/>
        <v xml:space="preserve"> </v>
      </c>
      <c r="Y227" s="62" t="str">
        <f t="shared" si="38"/>
        <v xml:space="preserve"> </v>
      </c>
      <c r="Z227" s="62" t="str">
        <f t="shared" si="30"/>
        <v xml:space="preserve"> </v>
      </c>
      <c r="AA227" s="62" t="str">
        <f t="shared" si="31"/>
        <v xml:space="preserve"> </v>
      </c>
      <c r="AB227" s="62" t="str">
        <f t="shared" si="32"/>
        <v xml:space="preserve"> </v>
      </c>
      <c r="AC227" s="62" t="str">
        <f t="shared" si="33"/>
        <v xml:space="preserve"> </v>
      </c>
      <c r="AD227" s="62" t="str">
        <f t="shared" si="34"/>
        <v xml:space="preserve"> </v>
      </c>
      <c r="AE227" s="62" t="str">
        <f t="shared" si="35"/>
        <v xml:space="preserve"> </v>
      </c>
      <c r="AF227" s="62" t="str">
        <f t="shared" si="36"/>
        <v xml:space="preserve"> </v>
      </c>
      <c r="AG227" s="62" t="str">
        <f t="shared" si="37"/>
        <v xml:space="preserve"> </v>
      </c>
    </row>
    <row r="228" spans="1:33" x14ac:dyDescent="0.35">
      <c r="A228" s="199"/>
      <c r="B228" s="200"/>
      <c r="C228" s="200"/>
      <c r="D228" s="200"/>
      <c r="E228" s="200"/>
      <c r="F228" s="200"/>
      <c r="G228" s="200"/>
      <c r="H228" s="200"/>
      <c r="I228" s="200"/>
      <c r="J228" s="200"/>
      <c r="K228" s="200"/>
      <c r="L228" s="200"/>
      <c r="M228" s="200"/>
      <c r="N228" s="200"/>
      <c r="O228" s="200"/>
      <c r="P228" s="200"/>
      <c r="Q228" s="200"/>
      <c r="R228" s="200"/>
      <c r="S228" s="200"/>
      <c r="T228" s="200"/>
      <c r="U228" s="200"/>
      <c r="V228" s="200"/>
      <c r="W228" s="201"/>
      <c r="X228" s="62" t="str">
        <f t="shared" si="39"/>
        <v xml:space="preserve"> </v>
      </c>
      <c r="Y228" s="62" t="str">
        <f t="shared" si="38"/>
        <v xml:space="preserve"> </v>
      </c>
      <c r="Z228" s="62" t="str">
        <f t="shared" si="30"/>
        <v xml:space="preserve"> </v>
      </c>
      <c r="AA228" s="62" t="str">
        <f t="shared" si="31"/>
        <v xml:space="preserve"> </v>
      </c>
      <c r="AB228" s="62" t="str">
        <f t="shared" si="32"/>
        <v xml:space="preserve"> </v>
      </c>
      <c r="AC228" s="62" t="str">
        <f t="shared" si="33"/>
        <v xml:space="preserve"> </v>
      </c>
      <c r="AD228" s="62" t="str">
        <f t="shared" si="34"/>
        <v xml:space="preserve"> </v>
      </c>
      <c r="AE228" s="62" t="str">
        <f t="shared" si="35"/>
        <v xml:space="preserve"> </v>
      </c>
      <c r="AF228" s="62" t="str">
        <f t="shared" si="36"/>
        <v xml:space="preserve"> </v>
      </c>
      <c r="AG228" s="62" t="str">
        <f t="shared" si="37"/>
        <v xml:space="preserve"> </v>
      </c>
    </row>
    <row r="229" spans="1:33" x14ac:dyDescent="0.35">
      <c r="A229" s="199"/>
      <c r="B229" s="200"/>
      <c r="C229" s="200"/>
      <c r="D229" s="200"/>
      <c r="E229" s="200"/>
      <c r="F229" s="200"/>
      <c r="G229" s="200"/>
      <c r="H229" s="200"/>
      <c r="I229" s="200"/>
      <c r="J229" s="200"/>
      <c r="K229" s="200"/>
      <c r="L229" s="200"/>
      <c r="M229" s="200"/>
      <c r="N229" s="200"/>
      <c r="O229" s="200"/>
      <c r="P229" s="200"/>
      <c r="Q229" s="200"/>
      <c r="R229" s="200"/>
      <c r="S229" s="200"/>
      <c r="T229" s="200"/>
      <c r="U229" s="200"/>
      <c r="V229" s="200"/>
      <c r="W229" s="201"/>
      <c r="X229" s="62" t="str">
        <f t="shared" si="39"/>
        <v xml:space="preserve"> </v>
      </c>
      <c r="Y229" s="62" t="str">
        <f t="shared" si="38"/>
        <v xml:space="preserve"> </v>
      </c>
      <c r="Z229" s="62" t="str">
        <f t="shared" si="30"/>
        <v xml:space="preserve"> </v>
      </c>
      <c r="AA229" s="62" t="str">
        <f t="shared" si="31"/>
        <v xml:space="preserve"> </v>
      </c>
      <c r="AB229" s="62" t="str">
        <f t="shared" si="32"/>
        <v xml:space="preserve"> </v>
      </c>
      <c r="AC229" s="62" t="str">
        <f t="shared" si="33"/>
        <v xml:space="preserve"> </v>
      </c>
      <c r="AD229" s="62" t="str">
        <f t="shared" si="34"/>
        <v xml:space="preserve"> </v>
      </c>
      <c r="AE229" s="62" t="str">
        <f t="shared" si="35"/>
        <v xml:space="preserve"> </v>
      </c>
      <c r="AF229" s="62" t="str">
        <f t="shared" si="36"/>
        <v xml:space="preserve"> </v>
      </c>
      <c r="AG229" s="62" t="str">
        <f t="shared" si="37"/>
        <v xml:space="preserve"> </v>
      </c>
    </row>
    <row r="230" spans="1:33" x14ac:dyDescent="0.35">
      <c r="A230" s="199"/>
      <c r="B230" s="200"/>
      <c r="C230" s="200"/>
      <c r="D230" s="200"/>
      <c r="E230" s="200"/>
      <c r="F230" s="200"/>
      <c r="G230" s="200"/>
      <c r="H230" s="200"/>
      <c r="I230" s="200"/>
      <c r="J230" s="200"/>
      <c r="K230" s="200"/>
      <c r="L230" s="200"/>
      <c r="M230" s="200"/>
      <c r="N230" s="200"/>
      <c r="O230" s="200"/>
      <c r="P230" s="200"/>
      <c r="Q230" s="200"/>
      <c r="R230" s="200"/>
      <c r="S230" s="200"/>
      <c r="T230" s="200"/>
      <c r="U230" s="200"/>
      <c r="V230" s="200"/>
      <c r="W230" s="201"/>
      <c r="X230" s="62" t="str">
        <f t="shared" si="39"/>
        <v xml:space="preserve"> </v>
      </c>
      <c r="Y230" s="62" t="str">
        <f t="shared" si="38"/>
        <v xml:space="preserve"> </v>
      </c>
      <c r="Z230" s="62" t="str">
        <f t="shared" si="30"/>
        <v xml:space="preserve"> </v>
      </c>
      <c r="AA230" s="62" t="str">
        <f t="shared" si="31"/>
        <v xml:space="preserve"> </v>
      </c>
      <c r="AB230" s="62" t="str">
        <f t="shared" si="32"/>
        <v xml:space="preserve"> </v>
      </c>
      <c r="AC230" s="62" t="str">
        <f t="shared" si="33"/>
        <v xml:space="preserve"> </v>
      </c>
      <c r="AD230" s="62" t="str">
        <f t="shared" si="34"/>
        <v xml:space="preserve"> </v>
      </c>
      <c r="AE230" s="62" t="str">
        <f t="shared" si="35"/>
        <v xml:space="preserve"> </v>
      </c>
      <c r="AF230" s="62" t="str">
        <f t="shared" si="36"/>
        <v xml:space="preserve"> </v>
      </c>
      <c r="AG230" s="62" t="str">
        <f t="shared" si="37"/>
        <v xml:space="preserve"> </v>
      </c>
    </row>
    <row r="231" spans="1:33" x14ac:dyDescent="0.35">
      <c r="A231" s="199"/>
      <c r="B231" s="200"/>
      <c r="C231" s="200"/>
      <c r="D231" s="200"/>
      <c r="E231" s="200"/>
      <c r="F231" s="200"/>
      <c r="G231" s="200"/>
      <c r="H231" s="200"/>
      <c r="I231" s="200"/>
      <c r="J231" s="200"/>
      <c r="K231" s="200"/>
      <c r="L231" s="200"/>
      <c r="M231" s="200"/>
      <c r="N231" s="200"/>
      <c r="O231" s="200"/>
      <c r="P231" s="200"/>
      <c r="Q231" s="200"/>
      <c r="R231" s="200"/>
      <c r="S231" s="200"/>
      <c r="T231" s="200"/>
      <c r="U231" s="200"/>
      <c r="V231" s="200"/>
      <c r="W231" s="201"/>
      <c r="X231" s="62" t="str">
        <f t="shared" si="39"/>
        <v xml:space="preserve"> </v>
      </c>
      <c r="Y231" s="62" t="str">
        <f t="shared" si="38"/>
        <v xml:space="preserve"> </v>
      </c>
      <c r="Z231" s="62" t="str">
        <f t="shared" si="30"/>
        <v xml:space="preserve"> </v>
      </c>
      <c r="AA231" s="62" t="str">
        <f t="shared" si="31"/>
        <v xml:space="preserve"> </v>
      </c>
      <c r="AB231" s="62" t="str">
        <f t="shared" si="32"/>
        <v xml:space="preserve"> </v>
      </c>
      <c r="AC231" s="62" t="str">
        <f t="shared" si="33"/>
        <v xml:space="preserve"> </v>
      </c>
      <c r="AD231" s="62" t="str">
        <f t="shared" si="34"/>
        <v xml:space="preserve"> </v>
      </c>
      <c r="AE231" s="62" t="str">
        <f t="shared" si="35"/>
        <v xml:space="preserve"> </v>
      </c>
      <c r="AF231" s="62" t="str">
        <f t="shared" si="36"/>
        <v xml:space="preserve"> </v>
      </c>
      <c r="AG231" s="62" t="str">
        <f t="shared" si="37"/>
        <v xml:space="preserve"> </v>
      </c>
    </row>
    <row r="232" spans="1:33" x14ac:dyDescent="0.35">
      <c r="A232" s="199"/>
      <c r="B232" s="200"/>
      <c r="C232" s="200"/>
      <c r="D232" s="200"/>
      <c r="E232" s="200"/>
      <c r="F232" s="200"/>
      <c r="G232" s="200"/>
      <c r="H232" s="200"/>
      <c r="I232" s="200"/>
      <c r="J232" s="200"/>
      <c r="K232" s="200"/>
      <c r="L232" s="200"/>
      <c r="M232" s="200"/>
      <c r="N232" s="200"/>
      <c r="O232" s="200"/>
      <c r="P232" s="200"/>
      <c r="Q232" s="200"/>
      <c r="R232" s="200"/>
      <c r="S232" s="200"/>
      <c r="T232" s="200"/>
      <c r="U232" s="200"/>
      <c r="V232" s="200"/>
      <c r="W232" s="201"/>
      <c r="X232" s="62" t="str">
        <f t="shared" si="39"/>
        <v xml:space="preserve"> </v>
      </c>
      <c r="Y232" s="62" t="str">
        <f t="shared" si="38"/>
        <v xml:space="preserve"> </v>
      </c>
      <c r="Z232" s="62" t="str">
        <f t="shared" si="30"/>
        <v xml:space="preserve"> </v>
      </c>
      <c r="AA232" s="62" t="str">
        <f t="shared" si="31"/>
        <v xml:space="preserve"> </v>
      </c>
      <c r="AB232" s="62" t="str">
        <f t="shared" si="32"/>
        <v xml:space="preserve"> </v>
      </c>
      <c r="AC232" s="62" t="str">
        <f t="shared" si="33"/>
        <v xml:space="preserve"> </v>
      </c>
      <c r="AD232" s="62" t="str">
        <f t="shared" si="34"/>
        <v xml:space="preserve"> </v>
      </c>
      <c r="AE232" s="62" t="str">
        <f t="shared" si="35"/>
        <v xml:space="preserve"> </v>
      </c>
      <c r="AF232" s="62" t="str">
        <f t="shared" si="36"/>
        <v xml:space="preserve"> </v>
      </c>
      <c r="AG232" s="62" t="str">
        <f t="shared" si="37"/>
        <v xml:space="preserve"> </v>
      </c>
    </row>
    <row r="233" spans="1:33" x14ac:dyDescent="0.35">
      <c r="A233" s="199"/>
      <c r="B233" s="200"/>
      <c r="C233" s="200"/>
      <c r="D233" s="200"/>
      <c r="E233" s="200"/>
      <c r="F233" s="200"/>
      <c r="G233" s="200"/>
      <c r="H233" s="200"/>
      <c r="I233" s="200"/>
      <c r="J233" s="200"/>
      <c r="K233" s="200"/>
      <c r="L233" s="200"/>
      <c r="M233" s="200"/>
      <c r="N233" s="200"/>
      <c r="O233" s="200"/>
      <c r="P233" s="200"/>
      <c r="Q233" s="200"/>
      <c r="R233" s="200"/>
      <c r="S233" s="200"/>
      <c r="T233" s="200"/>
      <c r="U233" s="200"/>
      <c r="V233" s="200"/>
      <c r="W233" s="201"/>
      <c r="X233" s="62" t="str">
        <f t="shared" si="39"/>
        <v xml:space="preserve"> </v>
      </c>
      <c r="Y233" s="62" t="str">
        <f t="shared" si="38"/>
        <v xml:space="preserve"> </v>
      </c>
      <c r="Z233" s="62" t="str">
        <f t="shared" si="30"/>
        <v xml:space="preserve"> </v>
      </c>
      <c r="AA233" s="62" t="str">
        <f t="shared" si="31"/>
        <v xml:space="preserve"> </v>
      </c>
      <c r="AB233" s="62" t="str">
        <f t="shared" si="32"/>
        <v xml:space="preserve"> </v>
      </c>
      <c r="AC233" s="62" t="str">
        <f t="shared" si="33"/>
        <v xml:space="preserve"> </v>
      </c>
      <c r="AD233" s="62" t="str">
        <f t="shared" si="34"/>
        <v xml:space="preserve"> </v>
      </c>
      <c r="AE233" s="62" t="str">
        <f t="shared" si="35"/>
        <v xml:space="preserve"> </v>
      </c>
      <c r="AF233" s="62" t="str">
        <f t="shared" si="36"/>
        <v xml:space="preserve"> </v>
      </c>
      <c r="AG233" s="62" t="str">
        <f t="shared" si="37"/>
        <v xml:space="preserve"> </v>
      </c>
    </row>
    <row r="234" spans="1:33" x14ac:dyDescent="0.35">
      <c r="A234" s="199"/>
      <c r="B234" s="200"/>
      <c r="C234" s="200"/>
      <c r="D234" s="200"/>
      <c r="E234" s="200"/>
      <c r="F234" s="200"/>
      <c r="G234" s="200"/>
      <c r="H234" s="200"/>
      <c r="I234" s="200"/>
      <c r="J234" s="200"/>
      <c r="K234" s="200"/>
      <c r="L234" s="200"/>
      <c r="M234" s="200"/>
      <c r="N234" s="200"/>
      <c r="O234" s="200"/>
      <c r="P234" s="200"/>
      <c r="Q234" s="200"/>
      <c r="R234" s="200"/>
      <c r="S234" s="200"/>
      <c r="T234" s="200"/>
      <c r="U234" s="200"/>
      <c r="V234" s="200"/>
      <c r="W234" s="201"/>
      <c r="X234" s="62" t="str">
        <f t="shared" si="39"/>
        <v xml:space="preserve"> </v>
      </c>
      <c r="Y234" s="62" t="str">
        <f t="shared" si="38"/>
        <v xml:space="preserve"> </v>
      </c>
      <c r="Z234" s="62" t="str">
        <f t="shared" si="30"/>
        <v xml:space="preserve"> </v>
      </c>
      <c r="AA234" s="62" t="str">
        <f t="shared" si="31"/>
        <v xml:space="preserve"> </v>
      </c>
      <c r="AB234" s="62" t="str">
        <f t="shared" si="32"/>
        <v xml:space="preserve"> </v>
      </c>
      <c r="AC234" s="62" t="str">
        <f t="shared" si="33"/>
        <v xml:space="preserve"> </v>
      </c>
      <c r="AD234" s="62" t="str">
        <f t="shared" si="34"/>
        <v xml:space="preserve"> </v>
      </c>
      <c r="AE234" s="62" t="str">
        <f t="shared" si="35"/>
        <v xml:space="preserve"> </v>
      </c>
      <c r="AF234" s="62" t="str">
        <f t="shared" si="36"/>
        <v xml:space="preserve"> </v>
      </c>
      <c r="AG234" s="62" t="str">
        <f t="shared" si="37"/>
        <v xml:space="preserve"> </v>
      </c>
    </row>
    <row r="235" spans="1:33" x14ac:dyDescent="0.35">
      <c r="A235" s="199"/>
      <c r="B235" s="200"/>
      <c r="C235" s="200"/>
      <c r="D235" s="200"/>
      <c r="E235" s="200"/>
      <c r="F235" s="200"/>
      <c r="G235" s="200"/>
      <c r="H235" s="200"/>
      <c r="I235" s="200"/>
      <c r="J235" s="200"/>
      <c r="K235" s="200"/>
      <c r="L235" s="200"/>
      <c r="M235" s="200"/>
      <c r="N235" s="200"/>
      <c r="O235" s="200"/>
      <c r="P235" s="200"/>
      <c r="Q235" s="200"/>
      <c r="R235" s="200"/>
      <c r="S235" s="200"/>
      <c r="T235" s="200"/>
      <c r="U235" s="200"/>
      <c r="V235" s="200"/>
      <c r="W235" s="201"/>
      <c r="X235" s="62" t="str">
        <f t="shared" si="39"/>
        <v xml:space="preserve"> </v>
      </c>
      <c r="Y235" s="62" t="str">
        <f t="shared" si="38"/>
        <v xml:space="preserve"> </v>
      </c>
      <c r="Z235" s="62" t="str">
        <f t="shared" si="30"/>
        <v xml:space="preserve"> </v>
      </c>
      <c r="AA235" s="62" t="str">
        <f t="shared" si="31"/>
        <v xml:space="preserve"> </v>
      </c>
      <c r="AB235" s="62" t="str">
        <f t="shared" si="32"/>
        <v xml:space="preserve"> </v>
      </c>
      <c r="AC235" s="62" t="str">
        <f t="shared" si="33"/>
        <v xml:space="preserve"> </v>
      </c>
      <c r="AD235" s="62" t="str">
        <f t="shared" si="34"/>
        <v xml:space="preserve"> </v>
      </c>
      <c r="AE235" s="62" t="str">
        <f t="shared" si="35"/>
        <v xml:space="preserve"> </v>
      </c>
      <c r="AF235" s="62" t="str">
        <f t="shared" si="36"/>
        <v xml:space="preserve"> </v>
      </c>
      <c r="AG235" s="62" t="str">
        <f t="shared" si="37"/>
        <v xml:space="preserve"> </v>
      </c>
    </row>
    <row r="236" spans="1:33" x14ac:dyDescent="0.35">
      <c r="A236" s="199"/>
      <c r="B236" s="200"/>
      <c r="C236" s="200"/>
      <c r="D236" s="200"/>
      <c r="E236" s="200"/>
      <c r="F236" s="200"/>
      <c r="G236" s="200"/>
      <c r="H236" s="200"/>
      <c r="I236" s="200"/>
      <c r="J236" s="200"/>
      <c r="K236" s="200"/>
      <c r="L236" s="200"/>
      <c r="M236" s="200"/>
      <c r="N236" s="200"/>
      <c r="O236" s="200"/>
      <c r="P236" s="200"/>
      <c r="Q236" s="200"/>
      <c r="R236" s="200"/>
      <c r="S236" s="200"/>
      <c r="T236" s="200"/>
      <c r="U236" s="200"/>
      <c r="V236" s="200"/>
      <c r="W236" s="201"/>
      <c r="X236" s="62" t="str">
        <f t="shared" si="39"/>
        <v xml:space="preserve"> </v>
      </c>
      <c r="Y236" s="62" t="str">
        <f t="shared" si="38"/>
        <v xml:space="preserve"> </v>
      </c>
      <c r="Z236" s="62" t="str">
        <f t="shared" si="30"/>
        <v xml:space="preserve"> </v>
      </c>
      <c r="AA236" s="62" t="str">
        <f t="shared" si="31"/>
        <v xml:space="preserve"> </v>
      </c>
      <c r="AB236" s="62" t="str">
        <f t="shared" si="32"/>
        <v xml:space="preserve"> </v>
      </c>
      <c r="AC236" s="62" t="str">
        <f t="shared" si="33"/>
        <v xml:space="preserve"> </v>
      </c>
      <c r="AD236" s="62" t="str">
        <f t="shared" si="34"/>
        <v xml:space="preserve"> </v>
      </c>
      <c r="AE236" s="62" t="str">
        <f t="shared" si="35"/>
        <v xml:space="preserve"> </v>
      </c>
      <c r="AF236" s="62" t="str">
        <f t="shared" si="36"/>
        <v xml:space="preserve"> </v>
      </c>
      <c r="AG236" s="62" t="str">
        <f t="shared" si="37"/>
        <v xml:space="preserve"> </v>
      </c>
    </row>
    <row r="237" spans="1:33" x14ac:dyDescent="0.35">
      <c r="A237" s="199"/>
      <c r="B237" s="200"/>
      <c r="C237" s="200"/>
      <c r="D237" s="200"/>
      <c r="E237" s="200"/>
      <c r="F237" s="200"/>
      <c r="G237" s="200"/>
      <c r="H237" s="200"/>
      <c r="I237" s="200"/>
      <c r="J237" s="200"/>
      <c r="K237" s="200"/>
      <c r="L237" s="200"/>
      <c r="M237" s="200"/>
      <c r="N237" s="200"/>
      <c r="O237" s="200"/>
      <c r="P237" s="200"/>
      <c r="Q237" s="200"/>
      <c r="R237" s="200"/>
      <c r="S237" s="200"/>
      <c r="T237" s="200"/>
      <c r="U237" s="200"/>
      <c r="V237" s="200"/>
      <c r="W237" s="201"/>
      <c r="X237" s="62" t="str">
        <f t="shared" si="39"/>
        <v xml:space="preserve"> </v>
      </c>
      <c r="Y237" s="62" t="str">
        <f t="shared" si="38"/>
        <v xml:space="preserve"> </v>
      </c>
      <c r="Z237" s="62" t="str">
        <f t="shared" si="30"/>
        <v xml:space="preserve"> </v>
      </c>
      <c r="AA237" s="62" t="str">
        <f t="shared" si="31"/>
        <v xml:space="preserve"> </v>
      </c>
      <c r="AB237" s="62" t="str">
        <f t="shared" si="32"/>
        <v xml:space="preserve"> </v>
      </c>
      <c r="AC237" s="62" t="str">
        <f t="shared" si="33"/>
        <v xml:space="preserve"> </v>
      </c>
      <c r="AD237" s="62" t="str">
        <f t="shared" si="34"/>
        <v xml:space="preserve"> </v>
      </c>
      <c r="AE237" s="62" t="str">
        <f t="shared" si="35"/>
        <v xml:space="preserve"> </v>
      </c>
      <c r="AF237" s="62" t="str">
        <f t="shared" si="36"/>
        <v xml:space="preserve"> </v>
      </c>
      <c r="AG237" s="62" t="str">
        <f t="shared" si="37"/>
        <v xml:space="preserve"> </v>
      </c>
    </row>
    <row r="238" spans="1:33" x14ac:dyDescent="0.35">
      <c r="A238" s="199"/>
      <c r="B238" s="200"/>
      <c r="C238" s="200"/>
      <c r="D238" s="200"/>
      <c r="E238" s="200"/>
      <c r="F238" s="200"/>
      <c r="G238" s="200"/>
      <c r="H238" s="200"/>
      <c r="I238" s="200"/>
      <c r="J238" s="200"/>
      <c r="K238" s="200"/>
      <c r="L238" s="200"/>
      <c r="M238" s="200"/>
      <c r="N238" s="200"/>
      <c r="O238" s="200"/>
      <c r="P238" s="200"/>
      <c r="Q238" s="200"/>
      <c r="R238" s="200"/>
      <c r="S238" s="200"/>
      <c r="T238" s="200"/>
      <c r="U238" s="200"/>
      <c r="V238" s="200"/>
      <c r="W238" s="201"/>
      <c r="X238" s="62" t="str">
        <f t="shared" si="39"/>
        <v xml:space="preserve"> </v>
      </c>
      <c r="Y238" s="62" t="str">
        <f t="shared" si="38"/>
        <v xml:space="preserve"> </v>
      </c>
      <c r="Z238" s="62" t="str">
        <f t="shared" si="30"/>
        <v xml:space="preserve"> </v>
      </c>
      <c r="AA238" s="62" t="str">
        <f t="shared" si="31"/>
        <v xml:space="preserve"> </v>
      </c>
      <c r="AB238" s="62" t="str">
        <f t="shared" si="32"/>
        <v xml:space="preserve"> </v>
      </c>
      <c r="AC238" s="62" t="str">
        <f t="shared" si="33"/>
        <v xml:space="preserve"> </v>
      </c>
      <c r="AD238" s="62" t="str">
        <f t="shared" si="34"/>
        <v xml:space="preserve"> </v>
      </c>
      <c r="AE238" s="62" t="str">
        <f t="shared" si="35"/>
        <v xml:space="preserve"> </v>
      </c>
      <c r="AF238" s="62" t="str">
        <f t="shared" si="36"/>
        <v xml:space="preserve"> </v>
      </c>
      <c r="AG238" s="62" t="str">
        <f t="shared" si="37"/>
        <v xml:space="preserve"> </v>
      </c>
    </row>
    <row r="239" spans="1:33" x14ac:dyDescent="0.35">
      <c r="A239" s="199"/>
      <c r="B239" s="200"/>
      <c r="C239" s="200"/>
      <c r="D239" s="200"/>
      <c r="E239" s="200"/>
      <c r="F239" s="200"/>
      <c r="G239" s="200"/>
      <c r="H239" s="200"/>
      <c r="I239" s="200"/>
      <c r="J239" s="200"/>
      <c r="K239" s="200"/>
      <c r="L239" s="200"/>
      <c r="M239" s="200"/>
      <c r="N239" s="200"/>
      <c r="O239" s="200"/>
      <c r="P239" s="200"/>
      <c r="Q239" s="200"/>
      <c r="R239" s="200"/>
      <c r="S239" s="200"/>
      <c r="T239" s="200"/>
      <c r="U239" s="200"/>
      <c r="V239" s="200"/>
      <c r="W239" s="201"/>
      <c r="X239" s="62" t="str">
        <f t="shared" si="39"/>
        <v xml:space="preserve"> </v>
      </c>
      <c r="Y239" s="62" t="str">
        <f t="shared" si="38"/>
        <v xml:space="preserve"> </v>
      </c>
      <c r="Z239" s="62" t="str">
        <f t="shared" si="30"/>
        <v xml:space="preserve"> </v>
      </c>
      <c r="AA239" s="62" t="str">
        <f t="shared" si="31"/>
        <v xml:space="preserve"> </v>
      </c>
      <c r="AB239" s="62" t="str">
        <f t="shared" si="32"/>
        <v xml:space="preserve"> </v>
      </c>
      <c r="AC239" s="62" t="str">
        <f t="shared" si="33"/>
        <v xml:space="preserve"> </v>
      </c>
      <c r="AD239" s="62" t="str">
        <f t="shared" si="34"/>
        <v xml:space="preserve"> </v>
      </c>
      <c r="AE239" s="62" t="str">
        <f t="shared" si="35"/>
        <v xml:space="preserve"> </v>
      </c>
      <c r="AF239" s="62" t="str">
        <f t="shared" si="36"/>
        <v xml:space="preserve"> </v>
      </c>
      <c r="AG239" s="62" t="str">
        <f t="shared" si="37"/>
        <v xml:space="preserve"> </v>
      </c>
    </row>
    <row r="240" spans="1:33" x14ac:dyDescent="0.35">
      <c r="A240" s="199"/>
      <c r="B240" s="200"/>
      <c r="C240" s="200"/>
      <c r="D240" s="200"/>
      <c r="E240" s="200"/>
      <c r="F240" s="200"/>
      <c r="G240" s="200"/>
      <c r="H240" s="200"/>
      <c r="I240" s="200"/>
      <c r="J240" s="200"/>
      <c r="K240" s="200"/>
      <c r="L240" s="200"/>
      <c r="M240" s="200"/>
      <c r="N240" s="200"/>
      <c r="O240" s="200"/>
      <c r="P240" s="200"/>
      <c r="Q240" s="200"/>
      <c r="R240" s="200"/>
      <c r="S240" s="200"/>
      <c r="T240" s="200"/>
      <c r="U240" s="200"/>
      <c r="V240" s="200"/>
      <c r="W240" s="201"/>
      <c r="X240" s="62" t="str">
        <f t="shared" si="39"/>
        <v xml:space="preserve"> </v>
      </c>
      <c r="Y240" s="62" t="str">
        <f t="shared" si="38"/>
        <v xml:space="preserve"> </v>
      </c>
      <c r="Z240" s="62" t="str">
        <f t="shared" si="30"/>
        <v xml:space="preserve"> </v>
      </c>
      <c r="AA240" s="62" t="str">
        <f t="shared" si="31"/>
        <v xml:space="preserve"> </v>
      </c>
      <c r="AB240" s="62" t="str">
        <f t="shared" si="32"/>
        <v xml:space="preserve"> </v>
      </c>
      <c r="AC240" s="62" t="str">
        <f t="shared" si="33"/>
        <v xml:space="preserve"> </v>
      </c>
      <c r="AD240" s="62" t="str">
        <f t="shared" si="34"/>
        <v xml:space="preserve"> </v>
      </c>
      <c r="AE240" s="62" t="str">
        <f t="shared" si="35"/>
        <v xml:space="preserve"> </v>
      </c>
      <c r="AF240" s="62" t="str">
        <f t="shared" si="36"/>
        <v xml:space="preserve"> </v>
      </c>
      <c r="AG240" s="62" t="str">
        <f t="shared" si="37"/>
        <v xml:space="preserve"> </v>
      </c>
    </row>
    <row r="241" spans="1:33" x14ac:dyDescent="0.35">
      <c r="A241" s="199"/>
      <c r="B241" s="200"/>
      <c r="C241" s="200"/>
      <c r="D241" s="200"/>
      <c r="E241" s="200"/>
      <c r="F241" s="200"/>
      <c r="G241" s="200"/>
      <c r="H241" s="200"/>
      <c r="I241" s="200"/>
      <c r="J241" s="200"/>
      <c r="K241" s="200"/>
      <c r="L241" s="200"/>
      <c r="M241" s="200"/>
      <c r="N241" s="200"/>
      <c r="O241" s="200"/>
      <c r="P241" s="200"/>
      <c r="Q241" s="200"/>
      <c r="R241" s="200"/>
      <c r="S241" s="200"/>
      <c r="T241" s="200"/>
      <c r="U241" s="200"/>
      <c r="V241" s="200"/>
      <c r="W241" s="201"/>
      <c r="X241" s="62" t="str">
        <f t="shared" si="39"/>
        <v xml:space="preserve"> </v>
      </c>
      <c r="Y241" s="62" t="str">
        <f t="shared" si="38"/>
        <v xml:space="preserve"> </v>
      </c>
      <c r="Z241" s="62" t="str">
        <f t="shared" si="30"/>
        <v xml:space="preserve"> </v>
      </c>
      <c r="AA241" s="62" t="str">
        <f t="shared" si="31"/>
        <v xml:space="preserve"> </v>
      </c>
      <c r="AB241" s="62" t="str">
        <f t="shared" si="32"/>
        <v xml:space="preserve"> </v>
      </c>
      <c r="AC241" s="62" t="str">
        <f t="shared" si="33"/>
        <v xml:space="preserve"> </v>
      </c>
      <c r="AD241" s="62" t="str">
        <f t="shared" si="34"/>
        <v xml:space="preserve"> </v>
      </c>
      <c r="AE241" s="62" t="str">
        <f t="shared" si="35"/>
        <v xml:space="preserve"> </v>
      </c>
      <c r="AF241" s="62" t="str">
        <f t="shared" si="36"/>
        <v xml:space="preserve"> </v>
      </c>
      <c r="AG241" s="62" t="str">
        <f t="shared" si="37"/>
        <v xml:space="preserve"> </v>
      </c>
    </row>
    <row r="242" spans="1:33" x14ac:dyDescent="0.35">
      <c r="A242" s="199"/>
      <c r="B242" s="200"/>
      <c r="C242" s="200"/>
      <c r="D242" s="200"/>
      <c r="E242" s="200"/>
      <c r="F242" s="200"/>
      <c r="G242" s="200"/>
      <c r="H242" s="200"/>
      <c r="I242" s="200"/>
      <c r="J242" s="200"/>
      <c r="K242" s="200"/>
      <c r="L242" s="200"/>
      <c r="M242" s="200"/>
      <c r="N242" s="200"/>
      <c r="O242" s="200"/>
      <c r="P242" s="200"/>
      <c r="Q242" s="200"/>
      <c r="R242" s="200"/>
      <c r="S242" s="200"/>
      <c r="T242" s="200"/>
      <c r="U242" s="200"/>
      <c r="V242" s="200"/>
      <c r="W242" s="201"/>
      <c r="X242" s="62" t="str">
        <f t="shared" si="39"/>
        <v xml:space="preserve"> </v>
      </c>
      <c r="Y242" s="62" t="str">
        <f t="shared" si="38"/>
        <v xml:space="preserve"> </v>
      </c>
      <c r="Z242" s="62" t="str">
        <f t="shared" si="30"/>
        <v xml:space="preserve"> </v>
      </c>
      <c r="AA242" s="62" t="str">
        <f t="shared" si="31"/>
        <v xml:space="preserve"> </v>
      </c>
      <c r="AB242" s="62" t="str">
        <f t="shared" si="32"/>
        <v xml:space="preserve"> </v>
      </c>
      <c r="AC242" s="62" t="str">
        <f t="shared" si="33"/>
        <v xml:space="preserve"> </v>
      </c>
      <c r="AD242" s="62" t="str">
        <f t="shared" si="34"/>
        <v xml:space="preserve"> </v>
      </c>
      <c r="AE242" s="62" t="str">
        <f t="shared" si="35"/>
        <v xml:space="preserve"> </v>
      </c>
      <c r="AF242" s="62" t="str">
        <f t="shared" si="36"/>
        <v xml:space="preserve"> </v>
      </c>
      <c r="AG242" s="62" t="str">
        <f t="shared" si="37"/>
        <v xml:space="preserve"> </v>
      </c>
    </row>
    <row r="243" spans="1:33" x14ac:dyDescent="0.35">
      <c r="A243" s="199"/>
      <c r="B243" s="200"/>
      <c r="C243" s="200"/>
      <c r="D243" s="200"/>
      <c r="E243" s="200"/>
      <c r="F243" s="200"/>
      <c r="G243" s="200"/>
      <c r="H243" s="200"/>
      <c r="I243" s="200"/>
      <c r="J243" s="200"/>
      <c r="K243" s="200"/>
      <c r="L243" s="200"/>
      <c r="M243" s="200"/>
      <c r="N243" s="200"/>
      <c r="O243" s="200"/>
      <c r="P243" s="200"/>
      <c r="Q243" s="200"/>
      <c r="R243" s="200"/>
      <c r="S243" s="200"/>
      <c r="T243" s="200"/>
      <c r="U243" s="200"/>
      <c r="V243" s="200"/>
      <c r="W243" s="201"/>
      <c r="X243" s="62" t="str">
        <f t="shared" si="39"/>
        <v xml:space="preserve"> </v>
      </c>
      <c r="Y243" s="62" t="str">
        <f t="shared" si="38"/>
        <v xml:space="preserve"> </v>
      </c>
      <c r="Z243" s="62" t="str">
        <f t="shared" si="30"/>
        <v xml:space="preserve"> </v>
      </c>
      <c r="AA243" s="62" t="str">
        <f t="shared" si="31"/>
        <v xml:space="preserve"> </v>
      </c>
      <c r="AB243" s="62" t="str">
        <f t="shared" si="32"/>
        <v xml:space="preserve"> </v>
      </c>
      <c r="AC243" s="62" t="str">
        <f t="shared" si="33"/>
        <v xml:space="preserve"> </v>
      </c>
      <c r="AD243" s="62" t="str">
        <f t="shared" si="34"/>
        <v xml:space="preserve"> </v>
      </c>
      <c r="AE243" s="62" t="str">
        <f t="shared" si="35"/>
        <v xml:space="preserve"> </v>
      </c>
      <c r="AF243" s="62" t="str">
        <f t="shared" si="36"/>
        <v xml:space="preserve"> </v>
      </c>
      <c r="AG243" s="62" t="str">
        <f t="shared" si="37"/>
        <v xml:space="preserve"> </v>
      </c>
    </row>
    <row r="244" spans="1:33" x14ac:dyDescent="0.35">
      <c r="A244" s="199"/>
      <c r="B244" s="200"/>
      <c r="C244" s="200"/>
      <c r="D244" s="200"/>
      <c r="E244" s="200"/>
      <c r="F244" s="200"/>
      <c r="G244" s="200"/>
      <c r="H244" s="200"/>
      <c r="I244" s="200"/>
      <c r="J244" s="200"/>
      <c r="K244" s="200"/>
      <c r="L244" s="200"/>
      <c r="M244" s="200"/>
      <c r="N244" s="200"/>
      <c r="O244" s="200"/>
      <c r="P244" s="200"/>
      <c r="Q244" s="200"/>
      <c r="R244" s="200"/>
      <c r="S244" s="200"/>
      <c r="T244" s="200"/>
      <c r="U244" s="200"/>
      <c r="V244" s="200"/>
      <c r="W244" s="201"/>
      <c r="X244" s="62" t="str">
        <f t="shared" si="39"/>
        <v xml:space="preserve"> </v>
      </c>
      <c r="Y244" s="62" t="str">
        <f t="shared" si="38"/>
        <v xml:space="preserve"> </v>
      </c>
      <c r="Z244" s="62" t="str">
        <f t="shared" si="30"/>
        <v xml:space="preserve"> </v>
      </c>
      <c r="AA244" s="62" t="str">
        <f t="shared" si="31"/>
        <v xml:space="preserve"> </v>
      </c>
      <c r="AB244" s="62" t="str">
        <f t="shared" si="32"/>
        <v xml:space="preserve"> </v>
      </c>
      <c r="AC244" s="62" t="str">
        <f t="shared" si="33"/>
        <v xml:space="preserve"> </v>
      </c>
      <c r="AD244" s="62" t="str">
        <f t="shared" si="34"/>
        <v xml:space="preserve"> </v>
      </c>
      <c r="AE244" s="62" t="str">
        <f t="shared" si="35"/>
        <v xml:space="preserve"> </v>
      </c>
      <c r="AF244" s="62" t="str">
        <f t="shared" si="36"/>
        <v xml:space="preserve"> </v>
      </c>
      <c r="AG244" s="62" t="str">
        <f t="shared" si="37"/>
        <v xml:space="preserve"> </v>
      </c>
    </row>
    <row r="245" spans="1:33" x14ac:dyDescent="0.35">
      <c r="A245" s="199"/>
      <c r="B245" s="200"/>
      <c r="C245" s="200"/>
      <c r="D245" s="200"/>
      <c r="E245" s="200"/>
      <c r="F245" s="200"/>
      <c r="G245" s="200"/>
      <c r="H245" s="200"/>
      <c r="I245" s="200"/>
      <c r="J245" s="200"/>
      <c r="K245" s="200"/>
      <c r="L245" s="200"/>
      <c r="M245" s="200"/>
      <c r="N245" s="200"/>
      <c r="O245" s="200"/>
      <c r="P245" s="200"/>
      <c r="Q245" s="200"/>
      <c r="R245" s="200"/>
      <c r="S245" s="200"/>
      <c r="T245" s="200"/>
      <c r="U245" s="200"/>
      <c r="V245" s="200"/>
      <c r="W245" s="201"/>
      <c r="X245" s="62" t="str">
        <f t="shared" si="39"/>
        <v xml:space="preserve"> </v>
      </c>
      <c r="Y245" s="62" t="str">
        <f t="shared" si="38"/>
        <v xml:space="preserve"> </v>
      </c>
      <c r="Z245" s="62" t="str">
        <f t="shared" si="30"/>
        <v xml:space="preserve"> </v>
      </c>
      <c r="AA245" s="62" t="str">
        <f t="shared" si="31"/>
        <v xml:space="preserve"> </v>
      </c>
      <c r="AB245" s="62" t="str">
        <f t="shared" si="32"/>
        <v xml:space="preserve"> </v>
      </c>
      <c r="AC245" s="62" t="str">
        <f t="shared" si="33"/>
        <v xml:space="preserve"> </v>
      </c>
      <c r="AD245" s="62" t="str">
        <f t="shared" si="34"/>
        <v xml:space="preserve"> </v>
      </c>
      <c r="AE245" s="62" t="str">
        <f t="shared" si="35"/>
        <v xml:space="preserve"> </v>
      </c>
      <c r="AF245" s="62" t="str">
        <f t="shared" si="36"/>
        <v xml:space="preserve"> </v>
      </c>
      <c r="AG245" s="62" t="str">
        <f t="shared" si="37"/>
        <v xml:space="preserve"> </v>
      </c>
    </row>
    <row r="246" spans="1:33" x14ac:dyDescent="0.35">
      <c r="A246" s="199"/>
      <c r="B246" s="200"/>
      <c r="C246" s="200"/>
      <c r="D246" s="200"/>
      <c r="E246" s="200"/>
      <c r="F246" s="200"/>
      <c r="G246" s="200"/>
      <c r="H246" s="200"/>
      <c r="I246" s="200"/>
      <c r="J246" s="200"/>
      <c r="K246" s="200"/>
      <c r="L246" s="200"/>
      <c r="M246" s="200"/>
      <c r="N246" s="200"/>
      <c r="O246" s="200"/>
      <c r="P246" s="200"/>
      <c r="Q246" s="200"/>
      <c r="R246" s="200"/>
      <c r="S246" s="200"/>
      <c r="T246" s="200"/>
      <c r="U246" s="200"/>
      <c r="V246" s="200"/>
      <c r="W246" s="201"/>
      <c r="X246" s="62" t="str">
        <f t="shared" si="39"/>
        <v xml:space="preserve"> </v>
      </c>
      <c r="Y246" s="62" t="str">
        <f t="shared" si="38"/>
        <v xml:space="preserve"> </v>
      </c>
      <c r="Z246" s="62" t="str">
        <f t="shared" si="30"/>
        <v xml:space="preserve"> </v>
      </c>
      <c r="AA246" s="62" t="str">
        <f t="shared" si="31"/>
        <v xml:space="preserve"> </v>
      </c>
      <c r="AB246" s="62" t="str">
        <f t="shared" si="32"/>
        <v xml:space="preserve"> </v>
      </c>
      <c r="AC246" s="62" t="str">
        <f t="shared" si="33"/>
        <v xml:space="preserve"> </v>
      </c>
      <c r="AD246" s="62" t="str">
        <f t="shared" si="34"/>
        <v xml:space="preserve"> </v>
      </c>
      <c r="AE246" s="62" t="str">
        <f t="shared" si="35"/>
        <v xml:space="preserve"> </v>
      </c>
      <c r="AF246" s="62" t="str">
        <f t="shared" si="36"/>
        <v xml:space="preserve"> </v>
      </c>
      <c r="AG246" s="62" t="str">
        <f t="shared" si="37"/>
        <v xml:space="preserve"> </v>
      </c>
    </row>
    <row r="247" spans="1:33" x14ac:dyDescent="0.35">
      <c r="A247" s="199"/>
      <c r="B247" s="200"/>
      <c r="C247" s="200"/>
      <c r="D247" s="200"/>
      <c r="E247" s="200"/>
      <c r="F247" s="200"/>
      <c r="G247" s="200"/>
      <c r="H247" s="200"/>
      <c r="I247" s="200"/>
      <c r="J247" s="200"/>
      <c r="K247" s="200"/>
      <c r="L247" s="200"/>
      <c r="M247" s="200"/>
      <c r="N247" s="200"/>
      <c r="O247" s="200"/>
      <c r="P247" s="200"/>
      <c r="Q247" s="200"/>
      <c r="R247" s="200"/>
      <c r="S247" s="200"/>
      <c r="T247" s="200"/>
      <c r="U247" s="200"/>
      <c r="V247" s="200"/>
      <c r="W247" s="201"/>
      <c r="X247" s="62" t="str">
        <f t="shared" si="39"/>
        <v xml:space="preserve"> </v>
      </c>
      <c r="Y247" s="62" t="str">
        <f t="shared" si="38"/>
        <v xml:space="preserve"> </v>
      </c>
      <c r="Z247" s="62" t="str">
        <f t="shared" si="30"/>
        <v xml:space="preserve"> </v>
      </c>
      <c r="AA247" s="62" t="str">
        <f t="shared" si="31"/>
        <v xml:space="preserve"> </v>
      </c>
      <c r="AB247" s="62" t="str">
        <f t="shared" si="32"/>
        <v xml:space="preserve"> </v>
      </c>
      <c r="AC247" s="62" t="str">
        <f t="shared" si="33"/>
        <v xml:space="preserve"> </v>
      </c>
      <c r="AD247" s="62" t="str">
        <f t="shared" si="34"/>
        <v xml:space="preserve"> </v>
      </c>
      <c r="AE247" s="62" t="str">
        <f t="shared" si="35"/>
        <v xml:space="preserve"> </v>
      </c>
      <c r="AF247" s="62" t="str">
        <f t="shared" si="36"/>
        <v xml:space="preserve"> </v>
      </c>
      <c r="AG247" s="62" t="str">
        <f t="shared" si="37"/>
        <v xml:space="preserve"> </v>
      </c>
    </row>
    <row r="248" spans="1:33" x14ac:dyDescent="0.35">
      <c r="A248" s="199"/>
      <c r="B248" s="200"/>
      <c r="C248" s="200"/>
      <c r="D248" s="200"/>
      <c r="E248" s="200"/>
      <c r="F248" s="200"/>
      <c r="G248" s="200"/>
      <c r="H248" s="200"/>
      <c r="I248" s="200"/>
      <c r="J248" s="200"/>
      <c r="K248" s="200"/>
      <c r="L248" s="200"/>
      <c r="M248" s="200"/>
      <c r="N248" s="200"/>
      <c r="O248" s="200"/>
      <c r="P248" s="200"/>
      <c r="Q248" s="200"/>
      <c r="R248" s="200"/>
      <c r="S248" s="200"/>
      <c r="T248" s="200"/>
      <c r="U248" s="200"/>
      <c r="V248" s="200"/>
      <c r="W248" s="201"/>
      <c r="X248" s="62" t="str">
        <f t="shared" si="39"/>
        <v xml:space="preserve"> </v>
      </c>
      <c r="Y248" s="62" t="str">
        <f t="shared" si="38"/>
        <v xml:space="preserve"> </v>
      </c>
      <c r="Z248" s="62" t="str">
        <f t="shared" si="30"/>
        <v xml:space="preserve"> </v>
      </c>
      <c r="AA248" s="62" t="str">
        <f t="shared" si="31"/>
        <v xml:space="preserve"> </v>
      </c>
      <c r="AB248" s="62" t="str">
        <f t="shared" si="32"/>
        <v xml:space="preserve"> </v>
      </c>
      <c r="AC248" s="62" t="str">
        <f t="shared" si="33"/>
        <v xml:space="preserve"> </v>
      </c>
      <c r="AD248" s="62" t="str">
        <f t="shared" si="34"/>
        <v xml:space="preserve"> </v>
      </c>
      <c r="AE248" s="62" t="str">
        <f t="shared" si="35"/>
        <v xml:space="preserve"> </v>
      </c>
      <c r="AF248" s="62" t="str">
        <f t="shared" si="36"/>
        <v xml:space="preserve"> </v>
      </c>
      <c r="AG248" s="62" t="str">
        <f t="shared" si="37"/>
        <v xml:space="preserve"> </v>
      </c>
    </row>
    <row r="249" spans="1:33" x14ac:dyDescent="0.35">
      <c r="A249" s="199"/>
      <c r="B249" s="200"/>
      <c r="C249" s="200"/>
      <c r="D249" s="200"/>
      <c r="E249" s="200"/>
      <c r="F249" s="200"/>
      <c r="G249" s="200"/>
      <c r="H249" s="200"/>
      <c r="I249" s="200"/>
      <c r="J249" s="200"/>
      <c r="K249" s="200"/>
      <c r="L249" s="200"/>
      <c r="M249" s="200"/>
      <c r="N249" s="200"/>
      <c r="O249" s="200"/>
      <c r="P249" s="200"/>
      <c r="Q249" s="200"/>
      <c r="R249" s="200"/>
      <c r="S249" s="200"/>
      <c r="T249" s="200"/>
      <c r="U249" s="200"/>
      <c r="V249" s="200"/>
      <c r="W249" s="201"/>
      <c r="X249" s="62" t="str">
        <f t="shared" si="39"/>
        <v xml:space="preserve"> </v>
      </c>
      <c r="Y249" s="62" t="str">
        <f t="shared" si="38"/>
        <v xml:space="preserve"> </v>
      </c>
      <c r="Z249" s="62" t="str">
        <f t="shared" si="30"/>
        <v xml:space="preserve"> </v>
      </c>
      <c r="AA249" s="62" t="str">
        <f t="shared" si="31"/>
        <v xml:space="preserve"> </v>
      </c>
      <c r="AB249" s="62" t="str">
        <f t="shared" si="32"/>
        <v xml:space="preserve"> </v>
      </c>
      <c r="AC249" s="62" t="str">
        <f t="shared" si="33"/>
        <v xml:space="preserve"> </v>
      </c>
      <c r="AD249" s="62" t="str">
        <f t="shared" si="34"/>
        <v xml:space="preserve"> </v>
      </c>
      <c r="AE249" s="62" t="str">
        <f t="shared" si="35"/>
        <v xml:space="preserve"> </v>
      </c>
      <c r="AF249" s="62" t="str">
        <f t="shared" si="36"/>
        <v xml:space="preserve"> </v>
      </c>
      <c r="AG249" s="62" t="str">
        <f t="shared" si="37"/>
        <v xml:space="preserve"> </v>
      </c>
    </row>
    <row r="250" spans="1:33" x14ac:dyDescent="0.35">
      <c r="A250" s="199"/>
      <c r="B250" s="200"/>
      <c r="C250" s="200"/>
      <c r="D250" s="200"/>
      <c r="E250" s="200"/>
      <c r="F250" s="200"/>
      <c r="G250" s="200"/>
      <c r="H250" s="200"/>
      <c r="I250" s="200"/>
      <c r="J250" s="200"/>
      <c r="K250" s="200"/>
      <c r="L250" s="200"/>
      <c r="M250" s="200"/>
      <c r="N250" s="200"/>
      <c r="O250" s="200"/>
      <c r="P250" s="200"/>
      <c r="Q250" s="200"/>
      <c r="R250" s="200"/>
      <c r="S250" s="200"/>
      <c r="T250" s="200"/>
      <c r="U250" s="200"/>
      <c r="V250" s="200"/>
      <c r="W250" s="201"/>
      <c r="X250" s="62" t="str">
        <f t="shared" si="39"/>
        <v xml:space="preserve"> </v>
      </c>
      <c r="Y250" s="62" t="str">
        <f t="shared" si="38"/>
        <v xml:space="preserve"> </v>
      </c>
      <c r="Z250" s="62" t="str">
        <f t="shared" si="30"/>
        <v xml:space="preserve"> </v>
      </c>
      <c r="AA250" s="62" t="str">
        <f t="shared" si="31"/>
        <v xml:space="preserve"> </v>
      </c>
      <c r="AB250" s="62" t="str">
        <f t="shared" si="32"/>
        <v xml:space="preserve"> </v>
      </c>
      <c r="AC250" s="62" t="str">
        <f t="shared" si="33"/>
        <v xml:space="preserve"> </v>
      </c>
      <c r="AD250" s="62" t="str">
        <f t="shared" si="34"/>
        <v xml:space="preserve"> </v>
      </c>
      <c r="AE250" s="62" t="str">
        <f t="shared" si="35"/>
        <v xml:space="preserve"> </v>
      </c>
      <c r="AF250" s="62" t="str">
        <f t="shared" si="36"/>
        <v xml:space="preserve"> </v>
      </c>
      <c r="AG250" s="62" t="str">
        <f t="shared" si="37"/>
        <v xml:space="preserve"> </v>
      </c>
    </row>
    <row r="251" spans="1:33" x14ac:dyDescent="0.35">
      <c r="A251" s="199"/>
      <c r="B251" s="200"/>
      <c r="C251" s="200"/>
      <c r="D251" s="200"/>
      <c r="E251" s="200"/>
      <c r="F251" s="200"/>
      <c r="G251" s="200"/>
      <c r="H251" s="200"/>
      <c r="I251" s="200"/>
      <c r="J251" s="200"/>
      <c r="K251" s="200"/>
      <c r="L251" s="200"/>
      <c r="M251" s="200"/>
      <c r="N251" s="200"/>
      <c r="O251" s="200"/>
      <c r="P251" s="200"/>
      <c r="Q251" s="200"/>
      <c r="R251" s="200"/>
      <c r="S251" s="200"/>
      <c r="T251" s="200"/>
      <c r="U251" s="200"/>
      <c r="V251" s="200"/>
      <c r="W251" s="201"/>
      <c r="X251" s="62" t="str">
        <f t="shared" si="39"/>
        <v xml:space="preserve"> </v>
      </c>
      <c r="Y251" s="62" t="str">
        <f t="shared" si="38"/>
        <v xml:space="preserve"> </v>
      </c>
      <c r="Z251" s="62" t="str">
        <f t="shared" si="30"/>
        <v xml:space="preserve"> </v>
      </c>
      <c r="AA251" s="62" t="str">
        <f t="shared" si="31"/>
        <v xml:space="preserve"> </v>
      </c>
      <c r="AB251" s="62" t="str">
        <f t="shared" si="32"/>
        <v xml:space="preserve"> </v>
      </c>
      <c r="AC251" s="62" t="str">
        <f t="shared" si="33"/>
        <v xml:space="preserve"> </v>
      </c>
      <c r="AD251" s="62" t="str">
        <f t="shared" si="34"/>
        <v xml:space="preserve"> </v>
      </c>
      <c r="AE251" s="62" t="str">
        <f t="shared" si="35"/>
        <v xml:space="preserve"> </v>
      </c>
      <c r="AF251" s="62" t="str">
        <f t="shared" si="36"/>
        <v xml:space="preserve"> </v>
      </c>
      <c r="AG251" s="62" t="str">
        <f t="shared" si="37"/>
        <v xml:space="preserve"> </v>
      </c>
    </row>
    <row r="252" spans="1:33" x14ac:dyDescent="0.35">
      <c r="A252" s="199"/>
      <c r="B252" s="200"/>
      <c r="C252" s="200"/>
      <c r="D252" s="200"/>
      <c r="E252" s="200"/>
      <c r="F252" s="200"/>
      <c r="G252" s="200"/>
      <c r="H252" s="200"/>
      <c r="I252" s="200"/>
      <c r="J252" s="200"/>
      <c r="K252" s="200"/>
      <c r="L252" s="200"/>
      <c r="M252" s="200"/>
      <c r="N252" s="200"/>
      <c r="O252" s="200"/>
      <c r="P252" s="200"/>
      <c r="Q252" s="200"/>
      <c r="R252" s="200"/>
      <c r="S252" s="200"/>
      <c r="T252" s="200"/>
      <c r="U252" s="200"/>
      <c r="V252" s="200"/>
      <c r="W252" s="201"/>
      <c r="X252" s="62" t="str">
        <f t="shared" si="39"/>
        <v xml:space="preserve"> </v>
      </c>
      <c r="Y252" s="62" t="str">
        <f t="shared" si="38"/>
        <v xml:space="preserve"> </v>
      </c>
      <c r="Z252" s="62" t="str">
        <f t="shared" si="30"/>
        <v xml:space="preserve"> </v>
      </c>
      <c r="AA252" s="62" t="str">
        <f t="shared" si="31"/>
        <v xml:space="preserve"> </v>
      </c>
      <c r="AB252" s="62" t="str">
        <f t="shared" si="32"/>
        <v xml:space="preserve"> </v>
      </c>
      <c r="AC252" s="62" t="str">
        <f t="shared" si="33"/>
        <v xml:space="preserve"> </v>
      </c>
      <c r="AD252" s="62" t="str">
        <f t="shared" si="34"/>
        <v xml:space="preserve"> </v>
      </c>
      <c r="AE252" s="62" t="str">
        <f t="shared" si="35"/>
        <v xml:space="preserve"> </v>
      </c>
      <c r="AF252" s="62" t="str">
        <f t="shared" si="36"/>
        <v xml:space="preserve"> </v>
      </c>
      <c r="AG252" s="62" t="str">
        <f t="shared" si="37"/>
        <v xml:space="preserve"> </v>
      </c>
    </row>
    <row r="253" spans="1:33" x14ac:dyDescent="0.35">
      <c r="A253" s="199"/>
      <c r="B253" s="200"/>
      <c r="C253" s="200"/>
      <c r="D253" s="200"/>
      <c r="E253" s="200"/>
      <c r="F253" s="200"/>
      <c r="G253" s="200"/>
      <c r="H253" s="200"/>
      <c r="I253" s="200"/>
      <c r="J253" s="200"/>
      <c r="K253" s="200"/>
      <c r="L253" s="200"/>
      <c r="M253" s="200"/>
      <c r="N253" s="200"/>
      <c r="O253" s="200"/>
      <c r="P253" s="200"/>
      <c r="Q253" s="200"/>
      <c r="R253" s="200"/>
      <c r="S253" s="200"/>
      <c r="T253" s="200"/>
      <c r="U253" s="200"/>
      <c r="V253" s="200"/>
      <c r="W253" s="201"/>
      <c r="X253" s="62" t="str">
        <f t="shared" si="39"/>
        <v xml:space="preserve"> </v>
      </c>
      <c r="Y253" s="62" t="str">
        <f t="shared" si="38"/>
        <v xml:space="preserve"> </v>
      </c>
      <c r="Z253" s="62" t="str">
        <f t="shared" si="30"/>
        <v xml:space="preserve"> </v>
      </c>
      <c r="AA253" s="62" t="str">
        <f t="shared" si="31"/>
        <v xml:space="preserve"> </v>
      </c>
      <c r="AB253" s="62" t="str">
        <f t="shared" si="32"/>
        <v xml:space="preserve"> </v>
      </c>
      <c r="AC253" s="62" t="str">
        <f t="shared" si="33"/>
        <v xml:space="preserve"> </v>
      </c>
      <c r="AD253" s="62" t="str">
        <f t="shared" si="34"/>
        <v xml:space="preserve"> </v>
      </c>
      <c r="AE253" s="62" t="str">
        <f t="shared" si="35"/>
        <v xml:space="preserve"> </v>
      </c>
      <c r="AF253" s="62" t="str">
        <f t="shared" si="36"/>
        <v xml:space="preserve"> </v>
      </c>
      <c r="AG253" s="62" t="str">
        <f t="shared" si="37"/>
        <v xml:space="preserve"> </v>
      </c>
    </row>
    <row r="254" spans="1:33" x14ac:dyDescent="0.35">
      <c r="A254" s="199"/>
      <c r="B254" s="200"/>
      <c r="C254" s="200"/>
      <c r="D254" s="200"/>
      <c r="E254" s="200"/>
      <c r="F254" s="200"/>
      <c r="G254" s="200"/>
      <c r="H254" s="200"/>
      <c r="I254" s="200"/>
      <c r="J254" s="200"/>
      <c r="K254" s="200"/>
      <c r="L254" s="200"/>
      <c r="M254" s="200"/>
      <c r="N254" s="200"/>
      <c r="O254" s="200"/>
      <c r="P254" s="200"/>
      <c r="Q254" s="200"/>
      <c r="R254" s="200"/>
      <c r="S254" s="200"/>
      <c r="T254" s="200"/>
      <c r="U254" s="200"/>
      <c r="V254" s="200"/>
      <c r="W254" s="201"/>
      <c r="X254" s="62" t="str">
        <f t="shared" si="39"/>
        <v xml:space="preserve"> </v>
      </c>
      <c r="Y254" s="62" t="str">
        <f t="shared" si="38"/>
        <v xml:space="preserve"> </v>
      </c>
      <c r="Z254" s="62" t="str">
        <f t="shared" si="30"/>
        <v xml:space="preserve"> </v>
      </c>
      <c r="AA254" s="62" t="str">
        <f t="shared" si="31"/>
        <v xml:space="preserve"> </v>
      </c>
      <c r="AB254" s="62" t="str">
        <f t="shared" si="32"/>
        <v xml:space="preserve"> </v>
      </c>
      <c r="AC254" s="62" t="str">
        <f t="shared" si="33"/>
        <v xml:space="preserve"> </v>
      </c>
      <c r="AD254" s="62" t="str">
        <f t="shared" si="34"/>
        <v xml:space="preserve"> </v>
      </c>
      <c r="AE254" s="62" t="str">
        <f t="shared" si="35"/>
        <v xml:space="preserve"> </v>
      </c>
      <c r="AF254" s="62" t="str">
        <f t="shared" si="36"/>
        <v xml:space="preserve"> </v>
      </c>
      <c r="AG254" s="62" t="str">
        <f t="shared" si="37"/>
        <v xml:space="preserve"> </v>
      </c>
    </row>
    <row r="255" spans="1:33" x14ac:dyDescent="0.35">
      <c r="A255" s="199"/>
      <c r="B255" s="200"/>
      <c r="C255" s="200"/>
      <c r="D255" s="200"/>
      <c r="E255" s="200"/>
      <c r="F255" s="200"/>
      <c r="G255" s="200"/>
      <c r="H255" s="200"/>
      <c r="I255" s="200"/>
      <c r="J255" s="200"/>
      <c r="K255" s="200"/>
      <c r="L255" s="200"/>
      <c r="M255" s="200"/>
      <c r="N255" s="200"/>
      <c r="O255" s="200"/>
      <c r="P255" s="200"/>
      <c r="Q255" s="200"/>
      <c r="R255" s="200"/>
      <c r="S255" s="200"/>
      <c r="T255" s="200"/>
      <c r="U255" s="200"/>
      <c r="V255" s="200"/>
      <c r="W255" s="201"/>
      <c r="X255" s="62" t="str">
        <f t="shared" si="39"/>
        <v xml:space="preserve"> </v>
      </c>
      <c r="Y255" s="62" t="str">
        <f t="shared" si="38"/>
        <v xml:space="preserve"> </v>
      </c>
      <c r="Z255" s="62" t="str">
        <f t="shared" si="30"/>
        <v xml:space="preserve"> </v>
      </c>
      <c r="AA255" s="62" t="str">
        <f t="shared" si="31"/>
        <v xml:space="preserve"> </v>
      </c>
      <c r="AB255" s="62" t="str">
        <f t="shared" si="32"/>
        <v xml:space="preserve"> </v>
      </c>
      <c r="AC255" s="62" t="str">
        <f t="shared" si="33"/>
        <v xml:space="preserve"> </v>
      </c>
      <c r="AD255" s="62" t="str">
        <f t="shared" si="34"/>
        <v xml:space="preserve"> </v>
      </c>
      <c r="AE255" s="62" t="str">
        <f t="shared" si="35"/>
        <v xml:space="preserve"> </v>
      </c>
      <c r="AF255" s="62" t="str">
        <f t="shared" si="36"/>
        <v xml:space="preserve"> </v>
      </c>
      <c r="AG255" s="62" t="str">
        <f t="shared" si="37"/>
        <v xml:space="preserve"> </v>
      </c>
    </row>
    <row r="256" spans="1:33" x14ac:dyDescent="0.35">
      <c r="A256" s="199"/>
      <c r="B256" s="200"/>
      <c r="C256" s="200"/>
      <c r="D256" s="200"/>
      <c r="E256" s="200"/>
      <c r="F256" s="200"/>
      <c r="G256" s="200"/>
      <c r="H256" s="200"/>
      <c r="I256" s="200"/>
      <c r="J256" s="200"/>
      <c r="K256" s="200"/>
      <c r="L256" s="200"/>
      <c r="M256" s="200"/>
      <c r="N256" s="200"/>
      <c r="O256" s="200"/>
      <c r="P256" s="200"/>
      <c r="Q256" s="200"/>
      <c r="R256" s="200"/>
      <c r="S256" s="200"/>
      <c r="T256" s="200"/>
      <c r="U256" s="200"/>
      <c r="V256" s="200"/>
      <c r="W256" s="201"/>
      <c r="X256" s="62" t="str">
        <f t="shared" si="39"/>
        <v xml:space="preserve"> </v>
      </c>
      <c r="Y256" s="62" t="str">
        <f t="shared" si="38"/>
        <v xml:space="preserve"> </v>
      </c>
      <c r="Z256" s="62" t="str">
        <f t="shared" si="30"/>
        <v xml:space="preserve"> </v>
      </c>
      <c r="AA256" s="62" t="str">
        <f t="shared" si="31"/>
        <v xml:space="preserve"> </v>
      </c>
      <c r="AB256" s="62" t="str">
        <f t="shared" si="32"/>
        <v xml:space="preserve"> </v>
      </c>
      <c r="AC256" s="62" t="str">
        <f t="shared" si="33"/>
        <v xml:space="preserve"> </v>
      </c>
      <c r="AD256" s="62" t="str">
        <f t="shared" si="34"/>
        <v xml:space="preserve"> </v>
      </c>
      <c r="AE256" s="62" t="str">
        <f t="shared" si="35"/>
        <v xml:space="preserve"> </v>
      </c>
      <c r="AF256" s="62" t="str">
        <f t="shared" si="36"/>
        <v xml:space="preserve"> </v>
      </c>
      <c r="AG256" s="62" t="str">
        <f t="shared" si="37"/>
        <v xml:space="preserve"> </v>
      </c>
    </row>
    <row r="257" spans="1:33" x14ac:dyDescent="0.35">
      <c r="A257" s="199"/>
      <c r="B257" s="200"/>
      <c r="C257" s="200"/>
      <c r="D257" s="200"/>
      <c r="E257" s="200"/>
      <c r="F257" s="200"/>
      <c r="G257" s="200"/>
      <c r="H257" s="200"/>
      <c r="I257" s="200"/>
      <c r="J257" s="200"/>
      <c r="K257" s="200"/>
      <c r="L257" s="200"/>
      <c r="M257" s="200"/>
      <c r="N257" s="200"/>
      <c r="O257" s="200"/>
      <c r="P257" s="200"/>
      <c r="Q257" s="200"/>
      <c r="R257" s="200"/>
      <c r="S257" s="200"/>
      <c r="T257" s="200"/>
      <c r="U257" s="200"/>
      <c r="V257" s="200"/>
      <c r="W257" s="201"/>
      <c r="X257" s="62" t="str">
        <f t="shared" si="39"/>
        <v xml:space="preserve"> </v>
      </c>
      <c r="Y257" s="62" t="str">
        <f t="shared" si="38"/>
        <v xml:space="preserve"> </v>
      </c>
      <c r="Z257" s="62" t="str">
        <f t="shared" si="30"/>
        <v xml:space="preserve"> </v>
      </c>
      <c r="AA257" s="62" t="str">
        <f t="shared" si="31"/>
        <v xml:space="preserve"> </v>
      </c>
      <c r="AB257" s="62" t="str">
        <f t="shared" si="32"/>
        <v xml:space="preserve"> </v>
      </c>
      <c r="AC257" s="62" t="str">
        <f t="shared" si="33"/>
        <v xml:space="preserve"> </v>
      </c>
      <c r="AD257" s="62" t="str">
        <f t="shared" si="34"/>
        <v xml:space="preserve"> </v>
      </c>
      <c r="AE257" s="62" t="str">
        <f t="shared" si="35"/>
        <v xml:space="preserve"> </v>
      </c>
      <c r="AF257" s="62" t="str">
        <f t="shared" si="36"/>
        <v xml:space="preserve"> </v>
      </c>
      <c r="AG257" s="62" t="str">
        <f t="shared" si="37"/>
        <v xml:space="preserve"> </v>
      </c>
    </row>
    <row r="258" spans="1:33" x14ac:dyDescent="0.35">
      <c r="A258" s="199"/>
      <c r="B258" s="200"/>
      <c r="C258" s="200"/>
      <c r="D258" s="200"/>
      <c r="E258" s="200"/>
      <c r="F258" s="200"/>
      <c r="G258" s="200"/>
      <c r="H258" s="200"/>
      <c r="I258" s="200"/>
      <c r="J258" s="200"/>
      <c r="K258" s="200"/>
      <c r="L258" s="200"/>
      <c r="M258" s="200"/>
      <c r="N258" s="200"/>
      <c r="O258" s="200"/>
      <c r="P258" s="200"/>
      <c r="Q258" s="200"/>
      <c r="R258" s="200"/>
      <c r="S258" s="200"/>
      <c r="T258" s="200"/>
      <c r="U258" s="200"/>
      <c r="V258" s="200"/>
      <c r="W258" s="201"/>
      <c r="X258" s="62" t="str">
        <f t="shared" si="39"/>
        <v xml:space="preserve"> </v>
      </c>
      <c r="Y258" s="62" t="str">
        <f t="shared" si="38"/>
        <v xml:space="preserve"> </v>
      </c>
      <c r="Z258" s="62" t="str">
        <f t="shared" si="30"/>
        <v xml:space="preserve"> </v>
      </c>
      <c r="AA258" s="62" t="str">
        <f t="shared" si="31"/>
        <v xml:space="preserve"> </v>
      </c>
      <c r="AB258" s="62" t="str">
        <f t="shared" si="32"/>
        <v xml:space="preserve"> </v>
      </c>
      <c r="AC258" s="62" t="str">
        <f t="shared" si="33"/>
        <v xml:space="preserve"> </v>
      </c>
      <c r="AD258" s="62" t="str">
        <f t="shared" si="34"/>
        <v xml:space="preserve"> </v>
      </c>
      <c r="AE258" s="62" t="str">
        <f t="shared" si="35"/>
        <v xml:space="preserve"> </v>
      </c>
      <c r="AF258" s="62" t="str">
        <f t="shared" si="36"/>
        <v xml:space="preserve"> </v>
      </c>
      <c r="AG258" s="62" t="str">
        <f t="shared" si="37"/>
        <v xml:space="preserve"> </v>
      </c>
    </row>
    <row r="259" spans="1:33" x14ac:dyDescent="0.35">
      <c r="A259" s="199"/>
      <c r="B259" s="200"/>
      <c r="C259" s="200"/>
      <c r="D259" s="200"/>
      <c r="E259" s="200"/>
      <c r="F259" s="200"/>
      <c r="G259" s="200"/>
      <c r="H259" s="200"/>
      <c r="I259" s="200"/>
      <c r="J259" s="200"/>
      <c r="K259" s="200"/>
      <c r="L259" s="200"/>
      <c r="M259" s="200"/>
      <c r="N259" s="200"/>
      <c r="O259" s="200"/>
      <c r="P259" s="200"/>
      <c r="Q259" s="200"/>
      <c r="R259" s="200"/>
      <c r="S259" s="200"/>
      <c r="T259" s="200"/>
      <c r="U259" s="200"/>
      <c r="V259" s="200"/>
      <c r="W259" s="201"/>
      <c r="X259" s="62" t="str">
        <f t="shared" si="39"/>
        <v xml:space="preserve"> </v>
      </c>
      <c r="Y259" s="62" t="str">
        <f t="shared" si="38"/>
        <v xml:space="preserve"> </v>
      </c>
      <c r="Z259" s="62" t="str">
        <f t="shared" si="30"/>
        <v xml:space="preserve"> </v>
      </c>
      <c r="AA259" s="62" t="str">
        <f t="shared" si="31"/>
        <v xml:space="preserve"> </v>
      </c>
      <c r="AB259" s="62" t="str">
        <f t="shared" si="32"/>
        <v xml:space="preserve"> </v>
      </c>
      <c r="AC259" s="62" t="str">
        <f t="shared" si="33"/>
        <v xml:space="preserve"> </v>
      </c>
      <c r="AD259" s="62" t="str">
        <f t="shared" si="34"/>
        <v xml:space="preserve"> </v>
      </c>
      <c r="AE259" s="62" t="str">
        <f t="shared" si="35"/>
        <v xml:space="preserve"> </v>
      </c>
      <c r="AF259" s="62" t="str">
        <f t="shared" si="36"/>
        <v xml:space="preserve"> </v>
      </c>
      <c r="AG259" s="62" t="str">
        <f t="shared" si="37"/>
        <v xml:space="preserve"> </v>
      </c>
    </row>
    <row r="260" spans="1:33" x14ac:dyDescent="0.35">
      <c r="A260" s="199"/>
      <c r="B260" s="200"/>
      <c r="C260" s="200"/>
      <c r="D260" s="200"/>
      <c r="E260" s="200"/>
      <c r="F260" s="200"/>
      <c r="G260" s="200"/>
      <c r="H260" s="200"/>
      <c r="I260" s="200"/>
      <c r="J260" s="200"/>
      <c r="K260" s="200"/>
      <c r="L260" s="200"/>
      <c r="M260" s="200"/>
      <c r="N260" s="200"/>
      <c r="O260" s="200"/>
      <c r="P260" s="200"/>
      <c r="Q260" s="200"/>
      <c r="R260" s="200"/>
      <c r="S260" s="200"/>
      <c r="T260" s="200"/>
      <c r="U260" s="200"/>
      <c r="V260" s="200"/>
      <c r="W260" s="201"/>
      <c r="X260" s="62" t="str">
        <f t="shared" si="39"/>
        <v xml:space="preserve"> </v>
      </c>
      <c r="Y260" s="62" t="str">
        <f t="shared" si="38"/>
        <v xml:space="preserve"> </v>
      </c>
      <c r="Z260" s="62" t="str">
        <f t="shared" ref="Z260:Z323" si="40">H260&amp;" "&amp;I260</f>
        <v xml:space="preserve"> </v>
      </c>
      <c r="AA260" s="62" t="str">
        <f t="shared" ref="AA260:AA323" si="41">J260&amp;" "&amp;K260</f>
        <v xml:space="preserve"> </v>
      </c>
      <c r="AB260" s="62" t="str">
        <f t="shared" ref="AB260:AB323" si="42">L260&amp;" "&amp;M260</f>
        <v xml:space="preserve"> </v>
      </c>
      <c r="AC260" s="62" t="str">
        <f t="shared" ref="AC260:AC323" si="43">N260&amp;" "&amp;O260</f>
        <v xml:space="preserve"> </v>
      </c>
      <c r="AD260" s="62" t="str">
        <f t="shared" ref="AD260:AD323" si="44">P260&amp;" "&amp;Q260</f>
        <v xml:space="preserve"> </v>
      </c>
      <c r="AE260" s="62" t="str">
        <f t="shared" ref="AE260:AE323" si="45">R260&amp;" "&amp;S260</f>
        <v xml:space="preserve"> </v>
      </c>
      <c r="AF260" s="62" t="str">
        <f t="shared" ref="AF260:AF323" si="46">T260&amp;" "&amp;U260</f>
        <v xml:space="preserve"> </v>
      </c>
      <c r="AG260" s="62" t="str">
        <f t="shared" ref="AG260:AG323" si="47">V260&amp;" "&amp;W260</f>
        <v xml:space="preserve"> </v>
      </c>
    </row>
    <row r="261" spans="1:33" x14ac:dyDescent="0.35">
      <c r="A261" s="199"/>
      <c r="B261" s="200"/>
      <c r="C261" s="200"/>
      <c r="D261" s="200"/>
      <c r="E261" s="200"/>
      <c r="F261" s="200"/>
      <c r="G261" s="200"/>
      <c r="H261" s="200"/>
      <c r="I261" s="200"/>
      <c r="J261" s="200"/>
      <c r="K261" s="200"/>
      <c r="L261" s="200"/>
      <c r="M261" s="200"/>
      <c r="N261" s="200"/>
      <c r="O261" s="200"/>
      <c r="P261" s="200"/>
      <c r="Q261" s="200"/>
      <c r="R261" s="200"/>
      <c r="S261" s="200"/>
      <c r="T261" s="200"/>
      <c r="U261" s="200"/>
      <c r="V261" s="200"/>
      <c r="W261" s="201"/>
      <c r="X261" s="62" t="str">
        <f t="shared" si="39"/>
        <v xml:space="preserve"> </v>
      </c>
      <c r="Y261" s="62" t="str">
        <f t="shared" ref="Y261:Y324" si="48">F261&amp;" "&amp;G261</f>
        <v xml:space="preserve"> </v>
      </c>
      <c r="Z261" s="62" t="str">
        <f t="shared" si="40"/>
        <v xml:space="preserve"> </v>
      </c>
      <c r="AA261" s="62" t="str">
        <f t="shared" si="41"/>
        <v xml:space="preserve"> </v>
      </c>
      <c r="AB261" s="62" t="str">
        <f t="shared" si="42"/>
        <v xml:space="preserve"> </v>
      </c>
      <c r="AC261" s="62" t="str">
        <f t="shared" si="43"/>
        <v xml:space="preserve"> </v>
      </c>
      <c r="AD261" s="62" t="str">
        <f t="shared" si="44"/>
        <v xml:space="preserve"> </v>
      </c>
      <c r="AE261" s="62" t="str">
        <f t="shared" si="45"/>
        <v xml:space="preserve"> </v>
      </c>
      <c r="AF261" s="62" t="str">
        <f t="shared" si="46"/>
        <v xml:space="preserve"> </v>
      </c>
      <c r="AG261" s="62" t="str">
        <f t="shared" si="47"/>
        <v xml:space="preserve"> </v>
      </c>
    </row>
    <row r="262" spans="1:33" x14ac:dyDescent="0.35">
      <c r="A262" s="199"/>
      <c r="B262" s="200"/>
      <c r="C262" s="200"/>
      <c r="D262" s="200"/>
      <c r="E262" s="200"/>
      <c r="F262" s="200"/>
      <c r="G262" s="200"/>
      <c r="H262" s="200"/>
      <c r="I262" s="200"/>
      <c r="J262" s="200"/>
      <c r="K262" s="200"/>
      <c r="L262" s="200"/>
      <c r="M262" s="200"/>
      <c r="N262" s="200"/>
      <c r="O262" s="200"/>
      <c r="P262" s="200"/>
      <c r="Q262" s="200"/>
      <c r="R262" s="200"/>
      <c r="S262" s="200"/>
      <c r="T262" s="200"/>
      <c r="U262" s="200"/>
      <c r="V262" s="200"/>
      <c r="W262" s="201"/>
      <c r="X262" s="62" t="str">
        <f t="shared" si="39"/>
        <v xml:space="preserve"> </v>
      </c>
      <c r="Y262" s="62" t="str">
        <f t="shared" si="48"/>
        <v xml:space="preserve"> </v>
      </c>
      <c r="Z262" s="62" t="str">
        <f t="shared" si="40"/>
        <v xml:space="preserve"> </v>
      </c>
      <c r="AA262" s="62" t="str">
        <f t="shared" si="41"/>
        <v xml:space="preserve"> </v>
      </c>
      <c r="AB262" s="62" t="str">
        <f t="shared" si="42"/>
        <v xml:space="preserve"> </v>
      </c>
      <c r="AC262" s="62" t="str">
        <f t="shared" si="43"/>
        <v xml:space="preserve"> </v>
      </c>
      <c r="AD262" s="62" t="str">
        <f t="shared" si="44"/>
        <v xml:space="preserve"> </v>
      </c>
      <c r="AE262" s="62" t="str">
        <f t="shared" si="45"/>
        <v xml:space="preserve"> </v>
      </c>
      <c r="AF262" s="62" t="str">
        <f t="shared" si="46"/>
        <v xml:space="preserve"> </v>
      </c>
      <c r="AG262" s="62" t="str">
        <f t="shared" si="47"/>
        <v xml:space="preserve"> </v>
      </c>
    </row>
    <row r="263" spans="1:33" x14ac:dyDescent="0.35">
      <c r="A263" s="199"/>
      <c r="B263" s="200"/>
      <c r="C263" s="200"/>
      <c r="D263" s="200"/>
      <c r="E263" s="200"/>
      <c r="F263" s="200"/>
      <c r="G263" s="200"/>
      <c r="H263" s="200"/>
      <c r="I263" s="200"/>
      <c r="J263" s="200"/>
      <c r="K263" s="200"/>
      <c r="L263" s="200"/>
      <c r="M263" s="200"/>
      <c r="N263" s="200"/>
      <c r="O263" s="200"/>
      <c r="P263" s="200"/>
      <c r="Q263" s="200"/>
      <c r="R263" s="200"/>
      <c r="S263" s="200"/>
      <c r="T263" s="200"/>
      <c r="U263" s="200"/>
      <c r="V263" s="200"/>
      <c r="W263" s="201"/>
      <c r="X263" s="62" t="str">
        <f t="shared" ref="X263:X326" si="49">D263&amp;" "&amp;E263</f>
        <v xml:space="preserve"> </v>
      </c>
      <c r="Y263" s="62" t="str">
        <f t="shared" si="48"/>
        <v xml:space="preserve"> </v>
      </c>
      <c r="Z263" s="62" t="str">
        <f t="shared" si="40"/>
        <v xml:space="preserve"> </v>
      </c>
      <c r="AA263" s="62" t="str">
        <f t="shared" si="41"/>
        <v xml:space="preserve"> </v>
      </c>
      <c r="AB263" s="62" t="str">
        <f t="shared" si="42"/>
        <v xml:space="preserve"> </v>
      </c>
      <c r="AC263" s="62" t="str">
        <f t="shared" si="43"/>
        <v xml:space="preserve"> </v>
      </c>
      <c r="AD263" s="62" t="str">
        <f t="shared" si="44"/>
        <v xml:space="preserve"> </v>
      </c>
      <c r="AE263" s="62" t="str">
        <f t="shared" si="45"/>
        <v xml:space="preserve"> </v>
      </c>
      <c r="AF263" s="62" t="str">
        <f t="shared" si="46"/>
        <v xml:space="preserve"> </v>
      </c>
      <c r="AG263" s="62" t="str">
        <f t="shared" si="47"/>
        <v xml:space="preserve"> </v>
      </c>
    </row>
    <row r="264" spans="1:33" x14ac:dyDescent="0.35">
      <c r="A264" s="199"/>
      <c r="B264" s="200"/>
      <c r="C264" s="200"/>
      <c r="D264" s="200"/>
      <c r="E264" s="200"/>
      <c r="F264" s="200"/>
      <c r="G264" s="200"/>
      <c r="H264" s="200"/>
      <c r="I264" s="200"/>
      <c r="J264" s="200"/>
      <c r="K264" s="200"/>
      <c r="L264" s="200"/>
      <c r="M264" s="200"/>
      <c r="N264" s="200"/>
      <c r="O264" s="200"/>
      <c r="P264" s="200"/>
      <c r="Q264" s="200"/>
      <c r="R264" s="200"/>
      <c r="S264" s="200"/>
      <c r="T264" s="200"/>
      <c r="U264" s="200"/>
      <c r="V264" s="200"/>
      <c r="W264" s="201"/>
      <c r="X264" s="62" t="str">
        <f t="shared" si="49"/>
        <v xml:space="preserve"> </v>
      </c>
      <c r="Y264" s="62" t="str">
        <f t="shared" si="48"/>
        <v xml:space="preserve"> </v>
      </c>
      <c r="Z264" s="62" t="str">
        <f t="shared" si="40"/>
        <v xml:space="preserve"> </v>
      </c>
      <c r="AA264" s="62" t="str">
        <f t="shared" si="41"/>
        <v xml:space="preserve"> </v>
      </c>
      <c r="AB264" s="62" t="str">
        <f t="shared" si="42"/>
        <v xml:space="preserve"> </v>
      </c>
      <c r="AC264" s="62" t="str">
        <f t="shared" si="43"/>
        <v xml:space="preserve"> </v>
      </c>
      <c r="AD264" s="62" t="str">
        <f t="shared" si="44"/>
        <v xml:space="preserve"> </v>
      </c>
      <c r="AE264" s="62" t="str">
        <f t="shared" si="45"/>
        <v xml:space="preserve"> </v>
      </c>
      <c r="AF264" s="62" t="str">
        <f t="shared" si="46"/>
        <v xml:space="preserve"> </v>
      </c>
      <c r="AG264" s="62" t="str">
        <f t="shared" si="47"/>
        <v xml:space="preserve"> </v>
      </c>
    </row>
    <row r="265" spans="1:33" x14ac:dyDescent="0.35">
      <c r="A265" s="199"/>
      <c r="B265" s="200"/>
      <c r="C265" s="200"/>
      <c r="D265" s="200"/>
      <c r="E265" s="200"/>
      <c r="F265" s="200"/>
      <c r="G265" s="200"/>
      <c r="H265" s="200"/>
      <c r="I265" s="200"/>
      <c r="J265" s="200"/>
      <c r="K265" s="200"/>
      <c r="L265" s="200"/>
      <c r="M265" s="200"/>
      <c r="N265" s="200"/>
      <c r="O265" s="200"/>
      <c r="P265" s="200"/>
      <c r="Q265" s="200"/>
      <c r="R265" s="200"/>
      <c r="S265" s="200"/>
      <c r="T265" s="200"/>
      <c r="U265" s="200"/>
      <c r="V265" s="200"/>
      <c r="W265" s="201"/>
      <c r="X265" s="62" t="str">
        <f t="shared" si="49"/>
        <v xml:space="preserve"> </v>
      </c>
      <c r="Y265" s="62" t="str">
        <f t="shared" si="48"/>
        <v xml:space="preserve"> </v>
      </c>
      <c r="Z265" s="62" t="str">
        <f t="shared" si="40"/>
        <v xml:space="preserve"> </v>
      </c>
      <c r="AA265" s="62" t="str">
        <f t="shared" si="41"/>
        <v xml:space="preserve"> </v>
      </c>
      <c r="AB265" s="62" t="str">
        <f t="shared" si="42"/>
        <v xml:space="preserve"> </v>
      </c>
      <c r="AC265" s="62" t="str">
        <f t="shared" si="43"/>
        <v xml:space="preserve"> </v>
      </c>
      <c r="AD265" s="62" t="str">
        <f t="shared" si="44"/>
        <v xml:space="preserve"> </v>
      </c>
      <c r="AE265" s="62" t="str">
        <f t="shared" si="45"/>
        <v xml:space="preserve"> </v>
      </c>
      <c r="AF265" s="62" t="str">
        <f t="shared" si="46"/>
        <v xml:space="preserve"> </v>
      </c>
      <c r="AG265" s="62" t="str">
        <f t="shared" si="47"/>
        <v xml:space="preserve"> </v>
      </c>
    </row>
    <row r="266" spans="1:33" x14ac:dyDescent="0.35">
      <c r="A266" s="199"/>
      <c r="B266" s="200"/>
      <c r="C266" s="200"/>
      <c r="D266" s="200"/>
      <c r="E266" s="200"/>
      <c r="F266" s="200"/>
      <c r="G266" s="200"/>
      <c r="H266" s="200"/>
      <c r="I266" s="200"/>
      <c r="J266" s="200"/>
      <c r="K266" s="200"/>
      <c r="L266" s="200"/>
      <c r="M266" s="200"/>
      <c r="N266" s="200"/>
      <c r="O266" s="200"/>
      <c r="P266" s="200"/>
      <c r="Q266" s="200"/>
      <c r="R266" s="200"/>
      <c r="S266" s="200"/>
      <c r="T266" s="200"/>
      <c r="U266" s="200"/>
      <c r="V266" s="200"/>
      <c r="W266" s="201"/>
      <c r="X266" s="62" t="str">
        <f t="shared" si="49"/>
        <v xml:space="preserve"> </v>
      </c>
      <c r="Y266" s="62" t="str">
        <f t="shared" si="48"/>
        <v xml:space="preserve"> </v>
      </c>
      <c r="Z266" s="62" t="str">
        <f t="shared" si="40"/>
        <v xml:space="preserve"> </v>
      </c>
      <c r="AA266" s="62" t="str">
        <f t="shared" si="41"/>
        <v xml:space="preserve"> </v>
      </c>
      <c r="AB266" s="62" t="str">
        <f t="shared" si="42"/>
        <v xml:space="preserve"> </v>
      </c>
      <c r="AC266" s="62" t="str">
        <f t="shared" si="43"/>
        <v xml:space="preserve"> </v>
      </c>
      <c r="AD266" s="62" t="str">
        <f t="shared" si="44"/>
        <v xml:space="preserve"> </v>
      </c>
      <c r="AE266" s="62" t="str">
        <f t="shared" si="45"/>
        <v xml:space="preserve"> </v>
      </c>
      <c r="AF266" s="62" t="str">
        <f t="shared" si="46"/>
        <v xml:space="preserve"> </v>
      </c>
      <c r="AG266" s="62" t="str">
        <f t="shared" si="47"/>
        <v xml:space="preserve"> </v>
      </c>
    </row>
    <row r="267" spans="1:33" x14ac:dyDescent="0.35">
      <c r="A267" s="199"/>
      <c r="B267" s="200"/>
      <c r="C267" s="200"/>
      <c r="D267" s="200"/>
      <c r="E267" s="200"/>
      <c r="F267" s="200"/>
      <c r="G267" s="200"/>
      <c r="H267" s="200"/>
      <c r="I267" s="200"/>
      <c r="J267" s="200"/>
      <c r="K267" s="200"/>
      <c r="L267" s="200"/>
      <c r="M267" s="200"/>
      <c r="N267" s="200"/>
      <c r="O267" s="200"/>
      <c r="P267" s="200"/>
      <c r="Q267" s="200"/>
      <c r="R267" s="200"/>
      <c r="S267" s="200"/>
      <c r="T267" s="200"/>
      <c r="U267" s="200"/>
      <c r="V267" s="200"/>
      <c r="W267" s="201"/>
      <c r="X267" s="62" t="str">
        <f t="shared" si="49"/>
        <v xml:space="preserve"> </v>
      </c>
      <c r="Y267" s="62" t="str">
        <f t="shared" si="48"/>
        <v xml:space="preserve"> </v>
      </c>
      <c r="Z267" s="62" t="str">
        <f t="shared" si="40"/>
        <v xml:space="preserve"> </v>
      </c>
      <c r="AA267" s="62" t="str">
        <f t="shared" si="41"/>
        <v xml:space="preserve"> </v>
      </c>
      <c r="AB267" s="62" t="str">
        <f t="shared" si="42"/>
        <v xml:space="preserve"> </v>
      </c>
      <c r="AC267" s="62" t="str">
        <f t="shared" si="43"/>
        <v xml:space="preserve"> </v>
      </c>
      <c r="AD267" s="62" t="str">
        <f t="shared" si="44"/>
        <v xml:space="preserve"> </v>
      </c>
      <c r="AE267" s="62" t="str">
        <f t="shared" si="45"/>
        <v xml:space="preserve"> </v>
      </c>
      <c r="AF267" s="62" t="str">
        <f t="shared" si="46"/>
        <v xml:space="preserve"> </v>
      </c>
      <c r="AG267" s="62" t="str">
        <f t="shared" si="47"/>
        <v xml:space="preserve"> </v>
      </c>
    </row>
    <row r="268" spans="1:33" x14ac:dyDescent="0.35">
      <c r="A268" s="199"/>
      <c r="B268" s="200"/>
      <c r="C268" s="200"/>
      <c r="D268" s="200"/>
      <c r="E268" s="200"/>
      <c r="F268" s="200"/>
      <c r="G268" s="200"/>
      <c r="H268" s="200"/>
      <c r="I268" s="200"/>
      <c r="J268" s="200"/>
      <c r="K268" s="200"/>
      <c r="L268" s="200"/>
      <c r="M268" s="200"/>
      <c r="N268" s="200"/>
      <c r="O268" s="200"/>
      <c r="P268" s="200"/>
      <c r="Q268" s="200"/>
      <c r="R268" s="200"/>
      <c r="S268" s="200"/>
      <c r="T268" s="200"/>
      <c r="U268" s="200"/>
      <c r="V268" s="200"/>
      <c r="W268" s="201"/>
      <c r="X268" s="62" t="str">
        <f t="shared" si="49"/>
        <v xml:space="preserve"> </v>
      </c>
      <c r="Y268" s="62" t="str">
        <f t="shared" si="48"/>
        <v xml:space="preserve"> </v>
      </c>
      <c r="Z268" s="62" t="str">
        <f t="shared" si="40"/>
        <v xml:space="preserve"> </v>
      </c>
      <c r="AA268" s="62" t="str">
        <f t="shared" si="41"/>
        <v xml:space="preserve"> </v>
      </c>
      <c r="AB268" s="62" t="str">
        <f t="shared" si="42"/>
        <v xml:space="preserve"> </v>
      </c>
      <c r="AC268" s="62" t="str">
        <f t="shared" si="43"/>
        <v xml:space="preserve"> </v>
      </c>
      <c r="AD268" s="62" t="str">
        <f t="shared" si="44"/>
        <v xml:space="preserve"> </v>
      </c>
      <c r="AE268" s="62" t="str">
        <f t="shared" si="45"/>
        <v xml:space="preserve"> </v>
      </c>
      <c r="AF268" s="62" t="str">
        <f t="shared" si="46"/>
        <v xml:space="preserve"> </v>
      </c>
      <c r="AG268" s="62" t="str">
        <f t="shared" si="47"/>
        <v xml:space="preserve"> </v>
      </c>
    </row>
    <row r="269" spans="1:33" x14ac:dyDescent="0.35">
      <c r="A269" s="199"/>
      <c r="B269" s="200"/>
      <c r="C269" s="200"/>
      <c r="D269" s="200"/>
      <c r="E269" s="200"/>
      <c r="F269" s="200"/>
      <c r="G269" s="200"/>
      <c r="H269" s="200"/>
      <c r="I269" s="200"/>
      <c r="J269" s="200"/>
      <c r="K269" s="200"/>
      <c r="L269" s="200"/>
      <c r="M269" s="200"/>
      <c r="N269" s="200"/>
      <c r="O269" s="200"/>
      <c r="P269" s="200"/>
      <c r="Q269" s="200"/>
      <c r="R269" s="200"/>
      <c r="S269" s="200"/>
      <c r="T269" s="200"/>
      <c r="U269" s="200"/>
      <c r="V269" s="200"/>
      <c r="W269" s="201"/>
      <c r="X269" s="62" t="str">
        <f t="shared" si="49"/>
        <v xml:space="preserve"> </v>
      </c>
      <c r="Y269" s="62" t="str">
        <f t="shared" si="48"/>
        <v xml:space="preserve"> </v>
      </c>
      <c r="Z269" s="62" t="str">
        <f t="shared" si="40"/>
        <v xml:space="preserve"> </v>
      </c>
      <c r="AA269" s="62" t="str">
        <f t="shared" si="41"/>
        <v xml:space="preserve"> </v>
      </c>
      <c r="AB269" s="62" t="str">
        <f t="shared" si="42"/>
        <v xml:space="preserve"> </v>
      </c>
      <c r="AC269" s="62" t="str">
        <f t="shared" si="43"/>
        <v xml:space="preserve"> </v>
      </c>
      <c r="AD269" s="62" t="str">
        <f t="shared" si="44"/>
        <v xml:space="preserve"> </v>
      </c>
      <c r="AE269" s="62" t="str">
        <f t="shared" si="45"/>
        <v xml:space="preserve"> </v>
      </c>
      <c r="AF269" s="62" t="str">
        <f t="shared" si="46"/>
        <v xml:space="preserve"> </v>
      </c>
      <c r="AG269" s="62" t="str">
        <f t="shared" si="47"/>
        <v xml:space="preserve"> </v>
      </c>
    </row>
    <row r="270" spans="1:33" x14ac:dyDescent="0.35">
      <c r="A270" s="199"/>
      <c r="B270" s="200"/>
      <c r="C270" s="200"/>
      <c r="D270" s="200"/>
      <c r="E270" s="200"/>
      <c r="F270" s="200"/>
      <c r="G270" s="200"/>
      <c r="H270" s="200"/>
      <c r="I270" s="200"/>
      <c r="J270" s="200"/>
      <c r="K270" s="200"/>
      <c r="L270" s="200"/>
      <c r="M270" s="200"/>
      <c r="N270" s="200"/>
      <c r="O270" s="200"/>
      <c r="P270" s="200"/>
      <c r="Q270" s="200"/>
      <c r="R270" s="200"/>
      <c r="S270" s="200"/>
      <c r="T270" s="200"/>
      <c r="U270" s="200"/>
      <c r="V270" s="200"/>
      <c r="W270" s="201"/>
      <c r="X270" s="62" t="str">
        <f t="shared" si="49"/>
        <v xml:space="preserve"> </v>
      </c>
      <c r="Y270" s="62" t="str">
        <f t="shared" si="48"/>
        <v xml:space="preserve"> </v>
      </c>
      <c r="Z270" s="62" t="str">
        <f t="shared" si="40"/>
        <v xml:space="preserve"> </v>
      </c>
      <c r="AA270" s="62" t="str">
        <f t="shared" si="41"/>
        <v xml:space="preserve"> </v>
      </c>
      <c r="AB270" s="62" t="str">
        <f t="shared" si="42"/>
        <v xml:space="preserve"> </v>
      </c>
      <c r="AC270" s="62" t="str">
        <f t="shared" si="43"/>
        <v xml:space="preserve"> </v>
      </c>
      <c r="AD270" s="62" t="str">
        <f t="shared" si="44"/>
        <v xml:space="preserve"> </v>
      </c>
      <c r="AE270" s="62" t="str">
        <f t="shared" si="45"/>
        <v xml:space="preserve"> </v>
      </c>
      <c r="AF270" s="62" t="str">
        <f t="shared" si="46"/>
        <v xml:space="preserve"> </v>
      </c>
      <c r="AG270" s="62" t="str">
        <f t="shared" si="47"/>
        <v xml:space="preserve"> </v>
      </c>
    </row>
    <row r="271" spans="1:33" x14ac:dyDescent="0.35">
      <c r="A271" s="199"/>
      <c r="B271" s="200"/>
      <c r="C271" s="200"/>
      <c r="D271" s="200"/>
      <c r="E271" s="200"/>
      <c r="F271" s="200"/>
      <c r="G271" s="200"/>
      <c r="H271" s="200"/>
      <c r="I271" s="200"/>
      <c r="J271" s="200"/>
      <c r="K271" s="200"/>
      <c r="L271" s="200"/>
      <c r="M271" s="200"/>
      <c r="N271" s="200"/>
      <c r="O271" s="200"/>
      <c r="P271" s="200"/>
      <c r="Q271" s="200"/>
      <c r="R271" s="200"/>
      <c r="S271" s="200"/>
      <c r="T271" s="200"/>
      <c r="U271" s="200"/>
      <c r="V271" s="200"/>
      <c r="W271" s="201"/>
      <c r="X271" s="62" t="str">
        <f t="shared" si="49"/>
        <v xml:space="preserve"> </v>
      </c>
      <c r="Y271" s="62" t="str">
        <f t="shared" si="48"/>
        <v xml:space="preserve"> </v>
      </c>
      <c r="Z271" s="62" t="str">
        <f t="shared" si="40"/>
        <v xml:space="preserve"> </v>
      </c>
      <c r="AA271" s="62" t="str">
        <f t="shared" si="41"/>
        <v xml:space="preserve"> </v>
      </c>
      <c r="AB271" s="62" t="str">
        <f t="shared" si="42"/>
        <v xml:space="preserve"> </v>
      </c>
      <c r="AC271" s="62" t="str">
        <f t="shared" si="43"/>
        <v xml:space="preserve"> </v>
      </c>
      <c r="AD271" s="62" t="str">
        <f t="shared" si="44"/>
        <v xml:space="preserve"> </v>
      </c>
      <c r="AE271" s="62" t="str">
        <f t="shared" si="45"/>
        <v xml:space="preserve"> </v>
      </c>
      <c r="AF271" s="62" t="str">
        <f t="shared" si="46"/>
        <v xml:space="preserve"> </v>
      </c>
      <c r="AG271" s="62" t="str">
        <f t="shared" si="47"/>
        <v xml:space="preserve"> </v>
      </c>
    </row>
    <row r="272" spans="1:33" x14ac:dyDescent="0.35">
      <c r="A272" s="199"/>
      <c r="B272" s="200"/>
      <c r="C272" s="200"/>
      <c r="D272" s="200"/>
      <c r="E272" s="200"/>
      <c r="F272" s="200"/>
      <c r="G272" s="200"/>
      <c r="H272" s="200"/>
      <c r="I272" s="200"/>
      <c r="J272" s="200"/>
      <c r="K272" s="200"/>
      <c r="L272" s="200"/>
      <c r="M272" s="200"/>
      <c r="N272" s="200"/>
      <c r="O272" s="200"/>
      <c r="P272" s="200"/>
      <c r="Q272" s="200"/>
      <c r="R272" s="200"/>
      <c r="S272" s="200"/>
      <c r="T272" s="200"/>
      <c r="U272" s="200"/>
      <c r="V272" s="200"/>
      <c r="W272" s="201"/>
      <c r="X272" s="62" t="str">
        <f t="shared" si="49"/>
        <v xml:space="preserve"> </v>
      </c>
      <c r="Y272" s="62" t="str">
        <f t="shared" si="48"/>
        <v xml:space="preserve"> </v>
      </c>
      <c r="Z272" s="62" t="str">
        <f t="shared" si="40"/>
        <v xml:space="preserve"> </v>
      </c>
      <c r="AA272" s="62" t="str">
        <f t="shared" si="41"/>
        <v xml:space="preserve"> </v>
      </c>
      <c r="AB272" s="62" t="str">
        <f t="shared" si="42"/>
        <v xml:space="preserve"> </v>
      </c>
      <c r="AC272" s="62" t="str">
        <f t="shared" si="43"/>
        <v xml:space="preserve"> </v>
      </c>
      <c r="AD272" s="62" t="str">
        <f t="shared" si="44"/>
        <v xml:space="preserve"> </v>
      </c>
      <c r="AE272" s="62" t="str">
        <f t="shared" si="45"/>
        <v xml:space="preserve"> </v>
      </c>
      <c r="AF272" s="62" t="str">
        <f t="shared" si="46"/>
        <v xml:space="preserve"> </v>
      </c>
      <c r="AG272" s="62" t="str">
        <f t="shared" si="47"/>
        <v xml:space="preserve"> </v>
      </c>
    </row>
    <row r="273" spans="1:33" x14ac:dyDescent="0.35">
      <c r="A273" s="199"/>
      <c r="B273" s="200"/>
      <c r="C273" s="200"/>
      <c r="D273" s="200"/>
      <c r="E273" s="200"/>
      <c r="F273" s="200"/>
      <c r="G273" s="200"/>
      <c r="H273" s="200"/>
      <c r="I273" s="200"/>
      <c r="J273" s="200"/>
      <c r="K273" s="200"/>
      <c r="L273" s="200"/>
      <c r="M273" s="200"/>
      <c r="N273" s="200"/>
      <c r="O273" s="200"/>
      <c r="P273" s="200"/>
      <c r="Q273" s="200"/>
      <c r="R273" s="200"/>
      <c r="S273" s="200"/>
      <c r="T273" s="200"/>
      <c r="U273" s="200"/>
      <c r="V273" s="200"/>
      <c r="W273" s="201"/>
      <c r="X273" s="62" t="str">
        <f t="shared" si="49"/>
        <v xml:space="preserve"> </v>
      </c>
      <c r="Y273" s="62" t="str">
        <f t="shared" si="48"/>
        <v xml:space="preserve"> </v>
      </c>
      <c r="Z273" s="62" t="str">
        <f t="shared" si="40"/>
        <v xml:space="preserve"> </v>
      </c>
      <c r="AA273" s="62" t="str">
        <f t="shared" si="41"/>
        <v xml:space="preserve"> </v>
      </c>
      <c r="AB273" s="62" t="str">
        <f t="shared" si="42"/>
        <v xml:space="preserve"> </v>
      </c>
      <c r="AC273" s="62" t="str">
        <f t="shared" si="43"/>
        <v xml:space="preserve"> </v>
      </c>
      <c r="AD273" s="62" t="str">
        <f t="shared" si="44"/>
        <v xml:space="preserve"> </v>
      </c>
      <c r="AE273" s="62" t="str">
        <f t="shared" si="45"/>
        <v xml:space="preserve"> </v>
      </c>
      <c r="AF273" s="62" t="str">
        <f t="shared" si="46"/>
        <v xml:space="preserve"> </v>
      </c>
      <c r="AG273" s="62" t="str">
        <f t="shared" si="47"/>
        <v xml:space="preserve"> </v>
      </c>
    </row>
    <row r="274" spans="1:33" x14ac:dyDescent="0.35">
      <c r="A274" s="199"/>
      <c r="B274" s="200"/>
      <c r="C274" s="200"/>
      <c r="D274" s="200"/>
      <c r="E274" s="200"/>
      <c r="F274" s="200"/>
      <c r="G274" s="200"/>
      <c r="H274" s="200"/>
      <c r="I274" s="200"/>
      <c r="J274" s="200"/>
      <c r="K274" s="200"/>
      <c r="L274" s="200"/>
      <c r="M274" s="200"/>
      <c r="N274" s="200"/>
      <c r="O274" s="200"/>
      <c r="P274" s="200"/>
      <c r="Q274" s="200"/>
      <c r="R274" s="200"/>
      <c r="S274" s="200"/>
      <c r="T274" s="200"/>
      <c r="U274" s="200"/>
      <c r="V274" s="200"/>
      <c r="W274" s="201"/>
      <c r="X274" s="62" t="str">
        <f t="shared" si="49"/>
        <v xml:space="preserve"> </v>
      </c>
      <c r="Y274" s="62" t="str">
        <f t="shared" si="48"/>
        <v xml:space="preserve"> </v>
      </c>
      <c r="Z274" s="62" t="str">
        <f t="shared" si="40"/>
        <v xml:space="preserve"> </v>
      </c>
      <c r="AA274" s="62" t="str">
        <f t="shared" si="41"/>
        <v xml:space="preserve"> </v>
      </c>
      <c r="AB274" s="62" t="str">
        <f t="shared" si="42"/>
        <v xml:space="preserve"> </v>
      </c>
      <c r="AC274" s="62" t="str">
        <f t="shared" si="43"/>
        <v xml:space="preserve"> </v>
      </c>
      <c r="AD274" s="62" t="str">
        <f t="shared" si="44"/>
        <v xml:space="preserve"> </v>
      </c>
      <c r="AE274" s="62" t="str">
        <f t="shared" si="45"/>
        <v xml:space="preserve"> </v>
      </c>
      <c r="AF274" s="62" t="str">
        <f t="shared" si="46"/>
        <v xml:space="preserve"> </v>
      </c>
      <c r="AG274" s="62" t="str">
        <f t="shared" si="47"/>
        <v xml:space="preserve"> </v>
      </c>
    </row>
    <row r="275" spans="1:33" x14ac:dyDescent="0.35">
      <c r="A275" s="199"/>
      <c r="B275" s="200"/>
      <c r="C275" s="200"/>
      <c r="D275" s="200"/>
      <c r="E275" s="200"/>
      <c r="F275" s="200"/>
      <c r="G275" s="200"/>
      <c r="H275" s="200"/>
      <c r="I275" s="200"/>
      <c r="J275" s="200"/>
      <c r="K275" s="200"/>
      <c r="L275" s="200"/>
      <c r="M275" s="200"/>
      <c r="N275" s="200"/>
      <c r="O275" s="200"/>
      <c r="P275" s="200"/>
      <c r="Q275" s="200"/>
      <c r="R275" s="200"/>
      <c r="S275" s="200"/>
      <c r="T275" s="200"/>
      <c r="U275" s="200"/>
      <c r="V275" s="200"/>
      <c r="W275" s="201"/>
      <c r="X275" s="62" t="str">
        <f t="shared" si="49"/>
        <v xml:space="preserve"> </v>
      </c>
      <c r="Y275" s="62" t="str">
        <f t="shared" si="48"/>
        <v xml:space="preserve"> </v>
      </c>
      <c r="Z275" s="62" t="str">
        <f t="shared" si="40"/>
        <v xml:space="preserve"> </v>
      </c>
      <c r="AA275" s="62" t="str">
        <f t="shared" si="41"/>
        <v xml:space="preserve"> </v>
      </c>
      <c r="AB275" s="62" t="str">
        <f t="shared" si="42"/>
        <v xml:space="preserve"> </v>
      </c>
      <c r="AC275" s="62" t="str">
        <f t="shared" si="43"/>
        <v xml:space="preserve"> </v>
      </c>
      <c r="AD275" s="62" t="str">
        <f t="shared" si="44"/>
        <v xml:space="preserve"> </v>
      </c>
      <c r="AE275" s="62" t="str">
        <f t="shared" si="45"/>
        <v xml:space="preserve"> </v>
      </c>
      <c r="AF275" s="62" t="str">
        <f t="shared" si="46"/>
        <v xml:space="preserve"> </v>
      </c>
      <c r="AG275" s="62" t="str">
        <f t="shared" si="47"/>
        <v xml:space="preserve"> </v>
      </c>
    </row>
    <row r="276" spans="1:33" x14ac:dyDescent="0.35">
      <c r="A276" s="199"/>
      <c r="B276" s="200"/>
      <c r="C276" s="200"/>
      <c r="D276" s="200"/>
      <c r="E276" s="200"/>
      <c r="F276" s="200"/>
      <c r="G276" s="200"/>
      <c r="H276" s="200"/>
      <c r="I276" s="200"/>
      <c r="J276" s="200"/>
      <c r="K276" s="200"/>
      <c r="L276" s="200"/>
      <c r="M276" s="200"/>
      <c r="N276" s="200"/>
      <c r="O276" s="200"/>
      <c r="P276" s="200"/>
      <c r="Q276" s="200"/>
      <c r="R276" s="200"/>
      <c r="S276" s="200"/>
      <c r="T276" s="200"/>
      <c r="U276" s="200"/>
      <c r="V276" s="200"/>
      <c r="W276" s="201"/>
      <c r="X276" s="62" t="str">
        <f t="shared" si="49"/>
        <v xml:space="preserve"> </v>
      </c>
      <c r="Y276" s="62" t="str">
        <f t="shared" si="48"/>
        <v xml:space="preserve"> </v>
      </c>
      <c r="Z276" s="62" t="str">
        <f t="shared" si="40"/>
        <v xml:space="preserve"> </v>
      </c>
      <c r="AA276" s="62" t="str">
        <f t="shared" si="41"/>
        <v xml:space="preserve"> </v>
      </c>
      <c r="AB276" s="62" t="str">
        <f t="shared" si="42"/>
        <v xml:space="preserve"> </v>
      </c>
      <c r="AC276" s="62" t="str">
        <f t="shared" si="43"/>
        <v xml:space="preserve"> </v>
      </c>
      <c r="AD276" s="62" t="str">
        <f t="shared" si="44"/>
        <v xml:space="preserve"> </v>
      </c>
      <c r="AE276" s="62" t="str">
        <f t="shared" si="45"/>
        <v xml:space="preserve"> </v>
      </c>
      <c r="AF276" s="62" t="str">
        <f t="shared" si="46"/>
        <v xml:space="preserve"> </v>
      </c>
      <c r="AG276" s="62" t="str">
        <f t="shared" si="47"/>
        <v xml:space="preserve"> </v>
      </c>
    </row>
    <row r="277" spans="1:33" x14ac:dyDescent="0.35">
      <c r="A277" s="199"/>
      <c r="B277" s="200"/>
      <c r="C277" s="200"/>
      <c r="D277" s="200"/>
      <c r="E277" s="200"/>
      <c r="F277" s="200"/>
      <c r="G277" s="200"/>
      <c r="H277" s="200"/>
      <c r="I277" s="200"/>
      <c r="J277" s="200"/>
      <c r="K277" s="200"/>
      <c r="L277" s="200"/>
      <c r="M277" s="200"/>
      <c r="N277" s="200"/>
      <c r="O277" s="200"/>
      <c r="P277" s="200"/>
      <c r="Q277" s="200"/>
      <c r="R277" s="200"/>
      <c r="S277" s="200"/>
      <c r="T277" s="200"/>
      <c r="U277" s="200"/>
      <c r="V277" s="200"/>
      <c r="W277" s="201"/>
      <c r="X277" s="62" t="str">
        <f t="shared" si="49"/>
        <v xml:space="preserve"> </v>
      </c>
      <c r="Y277" s="62" t="str">
        <f t="shared" si="48"/>
        <v xml:space="preserve"> </v>
      </c>
      <c r="Z277" s="62" t="str">
        <f t="shared" si="40"/>
        <v xml:space="preserve"> </v>
      </c>
      <c r="AA277" s="62" t="str">
        <f t="shared" si="41"/>
        <v xml:space="preserve"> </v>
      </c>
      <c r="AB277" s="62" t="str">
        <f t="shared" si="42"/>
        <v xml:space="preserve"> </v>
      </c>
      <c r="AC277" s="62" t="str">
        <f t="shared" si="43"/>
        <v xml:space="preserve"> </v>
      </c>
      <c r="AD277" s="62" t="str">
        <f t="shared" si="44"/>
        <v xml:space="preserve"> </v>
      </c>
      <c r="AE277" s="62" t="str">
        <f t="shared" si="45"/>
        <v xml:space="preserve"> </v>
      </c>
      <c r="AF277" s="62" t="str">
        <f t="shared" si="46"/>
        <v xml:space="preserve"> </v>
      </c>
      <c r="AG277" s="62" t="str">
        <f t="shared" si="47"/>
        <v xml:space="preserve"> </v>
      </c>
    </row>
    <row r="278" spans="1:33" x14ac:dyDescent="0.35">
      <c r="A278" s="199"/>
      <c r="B278" s="200"/>
      <c r="C278" s="200"/>
      <c r="D278" s="200"/>
      <c r="E278" s="200"/>
      <c r="F278" s="200"/>
      <c r="G278" s="200"/>
      <c r="H278" s="200"/>
      <c r="I278" s="200"/>
      <c r="J278" s="200"/>
      <c r="K278" s="200"/>
      <c r="L278" s="200"/>
      <c r="M278" s="200"/>
      <c r="N278" s="200"/>
      <c r="O278" s="200"/>
      <c r="P278" s="200"/>
      <c r="Q278" s="200"/>
      <c r="R278" s="200"/>
      <c r="S278" s="200"/>
      <c r="T278" s="200"/>
      <c r="U278" s="200"/>
      <c r="V278" s="200"/>
      <c r="W278" s="201"/>
      <c r="X278" s="62" t="str">
        <f t="shared" si="49"/>
        <v xml:space="preserve"> </v>
      </c>
      <c r="Y278" s="62" t="str">
        <f t="shared" si="48"/>
        <v xml:space="preserve"> </v>
      </c>
      <c r="Z278" s="62" t="str">
        <f t="shared" si="40"/>
        <v xml:space="preserve"> </v>
      </c>
      <c r="AA278" s="62" t="str">
        <f t="shared" si="41"/>
        <v xml:space="preserve"> </v>
      </c>
      <c r="AB278" s="62" t="str">
        <f t="shared" si="42"/>
        <v xml:space="preserve"> </v>
      </c>
      <c r="AC278" s="62" t="str">
        <f t="shared" si="43"/>
        <v xml:space="preserve"> </v>
      </c>
      <c r="AD278" s="62" t="str">
        <f t="shared" si="44"/>
        <v xml:space="preserve"> </v>
      </c>
      <c r="AE278" s="62" t="str">
        <f t="shared" si="45"/>
        <v xml:space="preserve"> </v>
      </c>
      <c r="AF278" s="62" t="str">
        <f t="shared" si="46"/>
        <v xml:space="preserve"> </v>
      </c>
      <c r="AG278" s="62" t="str">
        <f t="shared" si="47"/>
        <v xml:space="preserve"> </v>
      </c>
    </row>
    <row r="279" spans="1:33" x14ac:dyDescent="0.35">
      <c r="A279" s="199"/>
      <c r="B279" s="200"/>
      <c r="C279" s="200"/>
      <c r="D279" s="200"/>
      <c r="E279" s="200"/>
      <c r="F279" s="200"/>
      <c r="G279" s="200"/>
      <c r="H279" s="200"/>
      <c r="I279" s="200"/>
      <c r="J279" s="200"/>
      <c r="K279" s="200"/>
      <c r="L279" s="200"/>
      <c r="M279" s="200"/>
      <c r="N279" s="200"/>
      <c r="O279" s="200"/>
      <c r="P279" s="200"/>
      <c r="Q279" s="200"/>
      <c r="R279" s="200"/>
      <c r="S279" s="200"/>
      <c r="T279" s="200"/>
      <c r="U279" s="200"/>
      <c r="V279" s="200"/>
      <c r="W279" s="201"/>
      <c r="X279" s="62" t="str">
        <f t="shared" si="49"/>
        <v xml:space="preserve"> </v>
      </c>
      <c r="Y279" s="62" t="str">
        <f t="shared" si="48"/>
        <v xml:space="preserve"> </v>
      </c>
      <c r="Z279" s="62" t="str">
        <f t="shared" si="40"/>
        <v xml:space="preserve"> </v>
      </c>
      <c r="AA279" s="62" t="str">
        <f t="shared" si="41"/>
        <v xml:space="preserve"> </v>
      </c>
      <c r="AB279" s="62" t="str">
        <f t="shared" si="42"/>
        <v xml:space="preserve"> </v>
      </c>
      <c r="AC279" s="62" t="str">
        <f t="shared" si="43"/>
        <v xml:space="preserve"> </v>
      </c>
      <c r="AD279" s="62" t="str">
        <f t="shared" si="44"/>
        <v xml:space="preserve"> </v>
      </c>
      <c r="AE279" s="62" t="str">
        <f t="shared" si="45"/>
        <v xml:space="preserve"> </v>
      </c>
      <c r="AF279" s="62" t="str">
        <f t="shared" si="46"/>
        <v xml:space="preserve"> </v>
      </c>
      <c r="AG279" s="62" t="str">
        <f t="shared" si="47"/>
        <v xml:space="preserve"> </v>
      </c>
    </row>
    <row r="280" spans="1:33" x14ac:dyDescent="0.35">
      <c r="A280" s="199"/>
      <c r="B280" s="200"/>
      <c r="C280" s="200"/>
      <c r="D280" s="200"/>
      <c r="E280" s="200"/>
      <c r="F280" s="200"/>
      <c r="G280" s="200"/>
      <c r="H280" s="200"/>
      <c r="I280" s="200"/>
      <c r="J280" s="200"/>
      <c r="K280" s="200"/>
      <c r="L280" s="200"/>
      <c r="M280" s="200"/>
      <c r="N280" s="200"/>
      <c r="O280" s="200"/>
      <c r="P280" s="200"/>
      <c r="Q280" s="200"/>
      <c r="R280" s="200"/>
      <c r="S280" s="200"/>
      <c r="T280" s="200"/>
      <c r="U280" s="200"/>
      <c r="V280" s="200"/>
      <c r="W280" s="201"/>
      <c r="X280" s="62" t="str">
        <f t="shared" si="49"/>
        <v xml:space="preserve"> </v>
      </c>
      <c r="Y280" s="62" t="str">
        <f t="shared" si="48"/>
        <v xml:space="preserve"> </v>
      </c>
      <c r="Z280" s="62" t="str">
        <f t="shared" si="40"/>
        <v xml:space="preserve"> </v>
      </c>
      <c r="AA280" s="62" t="str">
        <f t="shared" si="41"/>
        <v xml:space="preserve"> </v>
      </c>
      <c r="AB280" s="62" t="str">
        <f t="shared" si="42"/>
        <v xml:space="preserve"> </v>
      </c>
      <c r="AC280" s="62" t="str">
        <f t="shared" si="43"/>
        <v xml:space="preserve"> </v>
      </c>
      <c r="AD280" s="62" t="str">
        <f t="shared" si="44"/>
        <v xml:space="preserve"> </v>
      </c>
      <c r="AE280" s="62" t="str">
        <f t="shared" si="45"/>
        <v xml:space="preserve"> </v>
      </c>
      <c r="AF280" s="62" t="str">
        <f t="shared" si="46"/>
        <v xml:space="preserve"> </v>
      </c>
      <c r="AG280" s="62" t="str">
        <f t="shared" si="47"/>
        <v xml:space="preserve"> </v>
      </c>
    </row>
    <row r="281" spans="1:33" x14ac:dyDescent="0.35">
      <c r="A281" s="199"/>
      <c r="B281" s="200"/>
      <c r="C281" s="200"/>
      <c r="D281" s="200"/>
      <c r="E281" s="200"/>
      <c r="F281" s="200"/>
      <c r="G281" s="200"/>
      <c r="H281" s="200"/>
      <c r="I281" s="200"/>
      <c r="J281" s="200"/>
      <c r="K281" s="200"/>
      <c r="L281" s="200"/>
      <c r="M281" s="200"/>
      <c r="N281" s="200"/>
      <c r="O281" s="200"/>
      <c r="P281" s="200"/>
      <c r="Q281" s="200"/>
      <c r="R281" s="200"/>
      <c r="S281" s="200"/>
      <c r="T281" s="200"/>
      <c r="U281" s="200"/>
      <c r="V281" s="200"/>
      <c r="W281" s="201"/>
      <c r="X281" s="62" t="str">
        <f t="shared" si="49"/>
        <v xml:space="preserve"> </v>
      </c>
      <c r="Y281" s="62" t="str">
        <f t="shared" si="48"/>
        <v xml:space="preserve"> </v>
      </c>
      <c r="Z281" s="62" t="str">
        <f t="shared" si="40"/>
        <v xml:space="preserve"> </v>
      </c>
      <c r="AA281" s="62" t="str">
        <f t="shared" si="41"/>
        <v xml:space="preserve"> </v>
      </c>
      <c r="AB281" s="62" t="str">
        <f t="shared" si="42"/>
        <v xml:space="preserve"> </v>
      </c>
      <c r="AC281" s="62" t="str">
        <f t="shared" si="43"/>
        <v xml:space="preserve"> </v>
      </c>
      <c r="AD281" s="62" t="str">
        <f t="shared" si="44"/>
        <v xml:space="preserve"> </v>
      </c>
      <c r="AE281" s="62" t="str">
        <f t="shared" si="45"/>
        <v xml:space="preserve"> </v>
      </c>
      <c r="AF281" s="62" t="str">
        <f t="shared" si="46"/>
        <v xml:space="preserve"> </v>
      </c>
      <c r="AG281" s="62" t="str">
        <f t="shared" si="47"/>
        <v xml:space="preserve"> </v>
      </c>
    </row>
    <row r="282" spans="1:33" x14ac:dyDescent="0.35">
      <c r="A282" s="199"/>
      <c r="B282" s="200"/>
      <c r="C282" s="200"/>
      <c r="D282" s="200"/>
      <c r="E282" s="200"/>
      <c r="F282" s="200"/>
      <c r="G282" s="200"/>
      <c r="H282" s="200"/>
      <c r="I282" s="200"/>
      <c r="J282" s="200"/>
      <c r="K282" s="200"/>
      <c r="L282" s="200"/>
      <c r="M282" s="200"/>
      <c r="N282" s="200"/>
      <c r="O282" s="200"/>
      <c r="P282" s="200"/>
      <c r="Q282" s="200"/>
      <c r="R282" s="200"/>
      <c r="S282" s="200"/>
      <c r="T282" s="200"/>
      <c r="U282" s="200"/>
      <c r="V282" s="200"/>
      <c r="W282" s="201"/>
      <c r="X282" s="62" t="str">
        <f t="shared" si="49"/>
        <v xml:space="preserve"> </v>
      </c>
      <c r="Y282" s="62" t="str">
        <f t="shared" si="48"/>
        <v xml:space="preserve"> </v>
      </c>
      <c r="Z282" s="62" t="str">
        <f t="shared" si="40"/>
        <v xml:space="preserve"> </v>
      </c>
      <c r="AA282" s="62" t="str">
        <f t="shared" si="41"/>
        <v xml:space="preserve"> </v>
      </c>
      <c r="AB282" s="62" t="str">
        <f t="shared" si="42"/>
        <v xml:space="preserve"> </v>
      </c>
      <c r="AC282" s="62" t="str">
        <f t="shared" si="43"/>
        <v xml:space="preserve"> </v>
      </c>
      <c r="AD282" s="62" t="str">
        <f t="shared" si="44"/>
        <v xml:space="preserve"> </v>
      </c>
      <c r="AE282" s="62" t="str">
        <f t="shared" si="45"/>
        <v xml:space="preserve"> </v>
      </c>
      <c r="AF282" s="62" t="str">
        <f t="shared" si="46"/>
        <v xml:space="preserve"> </v>
      </c>
      <c r="AG282" s="62" t="str">
        <f t="shared" si="47"/>
        <v xml:space="preserve"> </v>
      </c>
    </row>
    <row r="283" spans="1:33" x14ac:dyDescent="0.35">
      <c r="A283" s="199"/>
      <c r="B283" s="200"/>
      <c r="C283" s="200"/>
      <c r="D283" s="200"/>
      <c r="E283" s="200"/>
      <c r="F283" s="200"/>
      <c r="G283" s="200"/>
      <c r="H283" s="200"/>
      <c r="I283" s="200"/>
      <c r="J283" s="200"/>
      <c r="K283" s="200"/>
      <c r="L283" s="200"/>
      <c r="M283" s="200"/>
      <c r="N283" s="200"/>
      <c r="O283" s="200"/>
      <c r="P283" s="200"/>
      <c r="Q283" s="200"/>
      <c r="R283" s="200"/>
      <c r="S283" s="200"/>
      <c r="T283" s="200"/>
      <c r="U283" s="200"/>
      <c r="V283" s="200"/>
      <c r="W283" s="201"/>
      <c r="X283" s="62" t="str">
        <f t="shared" si="49"/>
        <v xml:space="preserve"> </v>
      </c>
      <c r="Y283" s="62" t="str">
        <f t="shared" si="48"/>
        <v xml:space="preserve"> </v>
      </c>
      <c r="Z283" s="62" t="str">
        <f t="shared" si="40"/>
        <v xml:space="preserve"> </v>
      </c>
      <c r="AA283" s="62" t="str">
        <f t="shared" si="41"/>
        <v xml:space="preserve"> </v>
      </c>
      <c r="AB283" s="62" t="str">
        <f t="shared" si="42"/>
        <v xml:space="preserve"> </v>
      </c>
      <c r="AC283" s="62" t="str">
        <f t="shared" si="43"/>
        <v xml:space="preserve"> </v>
      </c>
      <c r="AD283" s="62" t="str">
        <f t="shared" si="44"/>
        <v xml:space="preserve"> </v>
      </c>
      <c r="AE283" s="62" t="str">
        <f t="shared" si="45"/>
        <v xml:space="preserve"> </v>
      </c>
      <c r="AF283" s="62" t="str">
        <f t="shared" si="46"/>
        <v xml:space="preserve"> </v>
      </c>
      <c r="AG283" s="62" t="str">
        <f t="shared" si="47"/>
        <v xml:space="preserve"> </v>
      </c>
    </row>
    <row r="284" spans="1:33" x14ac:dyDescent="0.35">
      <c r="A284" s="199"/>
      <c r="B284" s="200"/>
      <c r="C284" s="200"/>
      <c r="D284" s="200"/>
      <c r="E284" s="200"/>
      <c r="F284" s="200"/>
      <c r="G284" s="200"/>
      <c r="H284" s="200"/>
      <c r="I284" s="200"/>
      <c r="J284" s="200"/>
      <c r="K284" s="200"/>
      <c r="L284" s="200"/>
      <c r="M284" s="200"/>
      <c r="N284" s="200"/>
      <c r="O284" s="200"/>
      <c r="P284" s="200"/>
      <c r="Q284" s="200"/>
      <c r="R284" s="200"/>
      <c r="S284" s="200"/>
      <c r="T284" s="200"/>
      <c r="U284" s="200"/>
      <c r="V284" s="200"/>
      <c r="W284" s="201"/>
      <c r="X284" s="62" t="str">
        <f t="shared" si="49"/>
        <v xml:space="preserve"> </v>
      </c>
      <c r="Y284" s="62" t="str">
        <f t="shared" si="48"/>
        <v xml:space="preserve"> </v>
      </c>
      <c r="Z284" s="62" t="str">
        <f t="shared" si="40"/>
        <v xml:space="preserve"> </v>
      </c>
      <c r="AA284" s="62" t="str">
        <f t="shared" si="41"/>
        <v xml:space="preserve"> </v>
      </c>
      <c r="AB284" s="62" t="str">
        <f t="shared" si="42"/>
        <v xml:space="preserve"> </v>
      </c>
      <c r="AC284" s="62" t="str">
        <f t="shared" si="43"/>
        <v xml:space="preserve"> </v>
      </c>
      <c r="AD284" s="62" t="str">
        <f t="shared" si="44"/>
        <v xml:space="preserve"> </v>
      </c>
      <c r="AE284" s="62" t="str">
        <f t="shared" si="45"/>
        <v xml:space="preserve"> </v>
      </c>
      <c r="AF284" s="62" t="str">
        <f t="shared" si="46"/>
        <v xml:space="preserve"> </v>
      </c>
      <c r="AG284" s="62" t="str">
        <f t="shared" si="47"/>
        <v xml:space="preserve"> </v>
      </c>
    </row>
    <row r="285" spans="1:33" x14ac:dyDescent="0.35">
      <c r="A285" s="199"/>
      <c r="B285" s="200"/>
      <c r="C285" s="200"/>
      <c r="D285" s="200"/>
      <c r="E285" s="200"/>
      <c r="F285" s="200"/>
      <c r="G285" s="200"/>
      <c r="H285" s="200"/>
      <c r="I285" s="200"/>
      <c r="J285" s="200"/>
      <c r="K285" s="200"/>
      <c r="L285" s="200"/>
      <c r="M285" s="200"/>
      <c r="N285" s="200"/>
      <c r="O285" s="200"/>
      <c r="P285" s="200"/>
      <c r="Q285" s="200"/>
      <c r="R285" s="200"/>
      <c r="S285" s="200"/>
      <c r="T285" s="200"/>
      <c r="U285" s="200"/>
      <c r="V285" s="200"/>
      <c r="W285" s="201"/>
      <c r="X285" s="62" t="str">
        <f t="shared" si="49"/>
        <v xml:space="preserve"> </v>
      </c>
      <c r="Y285" s="62" t="str">
        <f t="shared" si="48"/>
        <v xml:space="preserve"> </v>
      </c>
      <c r="Z285" s="62" t="str">
        <f t="shared" si="40"/>
        <v xml:space="preserve"> </v>
      </c>
      <c r="AA285" s="62" t="str">
        <f t="shared" si="41"/>
        <v xml:space="preserve"> </v>
      </c>
      <c r="AB285" s="62" t="str">
        <f t="shared" si="42"/>
        <v xml:space="preserve"> </v>
      </c>
      <c r="AC285" s="62" t="str">
        <f t="shared" si="43"/>
        <v xml:space="preserve"> </v>
      </c>
      <c r="AD285" s="62" t="str">
        <f t="shared" si="44"/>
        <v xml:space="preserve"> </v>
      </c>
      <c r="AE285" s="62" t="str">
        <f t="shared" si="45"/>
        <v xml:space="preserve"> </v>
      </c>
      <c r="AF285" s="62" t="str">
        <f t="shared" si="46"/>
        <v xml:space="preserve"> </v>
      </c>
      <c r="AG285" s="62" t="str">
        <f t="shared" si="47"/>
        <v xml:space="preserve"> </v>
      </c>
    </row>
    <row r="286" spans="1:33" x14ac:dyDescent="0.35">
      <c r="A286" s="199"/>
      <c r="B286" s="200"/>
      <c r="C286" s="200"/>
      <c r="D286" s="200"/>
      <c r="E286" s="200"/>
      <c r="F286" s="200"/>
      <c r="G286" s="200"/>
      <c r="H286" s="200"/>
      <c r="I286" s="200"/>
      <c r="J286" s="200"/>
      <c r="K286" s="200"/>
      <c r="L286" s="200"/>
      <c r="M286" s="200"/>
      <c r="N286" s="200"/>
      <c r="O286" s="200"/>
      <c r="P286" s="200"/>
      <c r="Q286" s="200"/>
      <c r="R286" s="200"/>
      <c r="S286" s="200"/>
      <c r="T286" s="200"/>
      <c r="U286" s="200"/>
      <c r="V286" s="200"/>
      <c r="W286" s="201"/>
      <c r="X286" s="62" t="str">
        <f t="shared" si="49"/>
        <v xml:space="preserve"> </v>
      </c>
      <c r="Y286" s="62" t="str">
        <f t="shared" si="48"/>
        <v xml:space="preserve"> </v>
      </c>
      <c r="Z286" s="62" t="str">
        <f t="shared" si="40"/>
        <v xml:space="preserve"> </v>
      </c>
      <c r="AA286" s="62" t="str">
        <f t="shared" si="41"/>
        <v xml:space="preserve"> </v>
      </c>
      <c r="AB286" s="62" t="str">
        <f t="shared" si="42"/>
        <v xml:space="preserve"> </v>
      </c>
      <c r="AC286" s="62" t="str">
        <f t="shared" si="43"/>
        <v xml:space="preserve"> </v>
      </c>
      <c r="AD286" s="62" t="str">
        <f t="shared" si="44"/>
        <v xml:space="preserve"> </v>
      </c>
      <c r="AE286" s="62" t="str">
        <f t="shared" si="45"/>
        <v xml:space="preserve"> </v>
      </c>
      <c r="AF286" s="62" t="str">
        <f t="shared" si="46"/>
        <v xml:space="preserve"> </v>
      </c>
      <c r="AG286" s="62" t="str">
        <f t="shared" si="47"/>
        <v xml:space="preserve"> </v>
      </c>
    </row>
    <row r="287" spans="1:33" x14ac:dyDescent="0.35">
      <c r="A287" s="199"/>
      <c r="B287" s="200"/>
      <c r="C287" s="200"/>
      <c r="D287" s="200"/>
      <c r="E287" s="200"/>
      <c r="F287" s="200"/>
      <c r="G287" s="200"/>
      <c r="H287" s="200"/>
      <c r="I287" s="200"/>
      <c r="J287" s="200"/>
      <c r="K287" s="200"/>
      <c r="L287" s="200"/>
      <c r="M287" s="200"/>
      <c r="N287" s="200"/>
      <c r="O287" s="200"/>
      <c r="P287" s="200"/>
      <c r="Q287" s="200"/>
      <c r="R287" s="200"/>
      <c r="S287" s="200"/>
      <c r="T287" s="200"/>
      <c r="U287" s="200"/>
      <c r="V287" s="200"/>
      <c r="W287" s="201"/>
      <c r="X287" s="62" t="str">
        <f t="shared" si="49"/>
        <v xml:space="preserve"> </v>
      </c>
      <c r="Y287" s="62" t="str">
        <f t="shared" si="48"/>
        <v xml:space="preserve"> </v>
      </c>
      <c r="Z287" s="62" t="str">
        <f t="shared" si="40"/>
        <v xml:space="preserve"> </v>
      </c>
      <c r="AA287" s="62" t="str">
        <f t="shared" si="41"/>
        <v xml:space="preserve"> </v>
      </c>
      <c r="AB287" s="62" t="str">
        <f t="shared" si="42"/>
        <v xml:space="preserve"> </v>
      </c>
      <c r="AC287" s="62" t="str">
        <f t="shared" si="43"/>
        <v xml:space="preserve"> </v>
      </c>
      <c r="AD287" s="62" t="str">
        <f t="shared" si="44"/>
        <v xml:space="preserve"> </v>
      </c>
      <c r="AE287" s="62" t="str">
        <f t="shared" si="45"/>
        <v xml:space="preserve"> </v>
      </c>
      <c r="AF287" s="62" t="str">
        <f t="shared" si="46"/>
        <v xml:space="preserve"> </v>
      </c>
      <c r="AG287" s="62" t="str">
        <f t="shared" si="47"/>
        <v xml:space="preserve"> </v>
      </c>
    </row>
    <row r="288" spans="1:33" x14ac:dyDescent="0.35">
      <c r="A288" s="199"/>
      <c r="B288" s="200"/>
      <c r="C288" s="200"/>
      <c r="D288" s="200"/>
      <c r="E288" s="200"/>
      <c r="F288" s="200"/>
      <c r="G288" s="200"/>
      <c r="H288" s="200"/>
      <c r="I288" s="200"/>
      <c r="J288" s="200"/>
      <c r="K288" s="200"/>
      <c r="L288" s="200"/>
      <c r="M288" s="200"/>
      <c r="N288" s="200"/>
      <c r="O288" s="200"/>
      <c r="P288" s="200"/>
      <c r="Q288" s="200"/>
      <c r="R288" s="200"/>
      <c r="S288" s="200"/>
      <c r="T288" s="200"/>
      <c r="U288" s="200"/>
      <c r="V288" s="200"/>
      <c r="W288" s="201"/>
      <c r="X288" s="62" t="str">
        <f t="shared" si="49"/>
        <v xml:space="preserve"> </v>
      </c>
      <c r="Y288" s="62" t="str">
        <f t="shared" si="48"/>
        <v xml:space="preserve"> </v>
      </c>
      <c r="Z288" s="62" t="str">
        <f t="shared" si="40"/>
        <v xml:space="preserve"> </v>
      </c>
      <c r="AA288" s="62" t="str">
        <f t="shared" si="41"/>
        <v xml:space="preserve"> </v>
      </c>
      <c r="AB288" s="62" t="str">
        <f t="shared" si="42"/>
        <v xml:space="preserve"> </v>
      </c>
      <c r="AC288" s="62" t="str">
        <f t="shared" si="43"/>
        <v xml:space="preserve"> </v>
      </c>
      <c r="AD288" s="62" t="str">
        <f t="shared" si="44"/>
        <v xml:space="preserve"> </v>
      </c>
      <c r="AE288" s="62" t="str">
        <f t="shared" si="45"/>
        <v xml:space="preserve"> </v>
      </c>
      <c r="AF288" s="62" t="str">
        <f t="shared" si="46"/>
        <v xml:space="preserve"> </v>
      </c>
      <c r="AG288" s="62" t="str">
        <f t="shared" si="47"/>
        <v xml:space="preserve"> </v>
      </c>
    </row>
    <row r="289" spans="1:33" x14ac:dyDescent="0.35">
      <c r="A289" s="199"/>
      <c r="B289" s="200"/>
      <c r="C289" s="200"/>
      <c r="D289" s="200"/>
      <c r="E289" s="200"/>
      <c r="F289" s="200"/>
      <c r="G289" s="200"/>
      <c r="H289" s="200"/>
      <c r="I289" s="200"/>
      <c r="J289" s="200"/>
      <c r="K289" s="200"/>
      <c r="L289" s="200"/>
      <c r="M289" s="200"/>
      <c r="N289" s="200"/>
      <c r="O289" s="200"/>
      <c r="P289" s="200"/>
      <c r="Q289" s="200"/>
      <c r="R289" s="200"/>
      <c r="S289" s="200"/>
      <c r="T289" s="200"/>
      <c r="U289" s="200"/>
      <c r="V289" s="200"/>
      <c r="W289" s="201"/>
      <c r="X289" s="62" t="str">
        <f t="shared" si="49"/>
        <v xml:space="preserve"> </v>
      </c>
      <c r="Y289" s="62" t="str">
        <f t="shared" si="48"/>
        <v xml:space="preserve"> </v>
      </c>
      <c r="Z289" s="62" t="str">
        <f t="shared" si="40"/>
        <v xml:space="preserve"> </v>
      </c>
      <c r="AA289" s="62" t="str">
        <f t="shared" si="41"/>
        <v xml:space="preserve"> </v>
      </c>
      <c r="AB289" s="62" t="str">
        <f t="shared" si="42"/>
        <v xml:space="preserve"> </v>
      </c>
      <c r="AC289" s="62" t="str">
        <f t="shared" si="43"/>
        <v xml:space="preserve"> </v>
      </c>
      <c r="AD289" s="62" t="str">
        <f t="shared" si="44"/>
        <v xml:space="preserve"> </v>
      </c>
      <c r="AE289" s="62" t="str">
        <f t="shared" si="45"/>
        <v xml:space="preserve"> </v>
      </c>
      <c r="AF289" s="62" t="str">
        <f t="shared" si="46"/>
        <v xml:space="preserve"> </v>
      </c>
      <c r="AG289" s="62" t="str">
        <f t="shared" si="47"/>
        <v xml:space="preserve"> </v>
      </c>
    </row>
    <row r="290" spans="1:33" x14ac:dyDescent="0.35">
      <c r="A290" s="199"/>
      <c r="B290" s="200"/>
      <c r="C290" s="200"/>
      <c r="D290" s="200"/>
      <c r="E290" s="200"/>
      <c r="F290" s="200"/>
      <c r="G290" s="200"/>
      <c r="H290" s="200"/>
      <c r="I290" s="200"/>
      <c r="J290" s="200"/>
      <c r="K290" s="200"/>
      <c r="L290" s="200"/>
      <c r="M290" s="200"/>
      <c r="N290" s="200"/>
      <c r="O290" s="200"/>
      <c r="P290" s="200"/>
      <c r="Q290" s="200"/>
      <c r="R290" s="200"/>
      <c r="S290" s="200"/>
      <c r="T290" s="200"/>
      <c r="U290" s="200"/>
      <c r="V290" s="200"/>
      <c r="W290" s="201"/>
      <c r="X290" s="62" t="str">
        <f t="shared" si="49"/>
        <v xml:space="preserve"> </v>
      </c>
      <c r="Y290" s="62" t="str">
        <f t="shared" si="48"/>
        <v xml:space="preserve"> </v>
      </c>
      <c r="Z290" s="62" t="str">
        <f t="shared" si="40"/>
        <v xml:space="preserve"> </v>
      </c>
      <c r="AA290" s="62" t="str">
        <f t="shared" si="41"/>
        <v xml:space="preserve"> </v>
      </c>
      <c r="AB290" s="62" t="str">
        <f t="shared" si="42"/>
        <v xml:space="preserve"> </v>
      </c>
      <c r="AC290" s="62" t="str">
        <f t="shared" si="43"/>
        <v xml:space="preserve"> </v>
      </c>
      <c r="AD290" s="62" t="str">
        <f t="shared" si="44"/>
        <v xml:space="preserve"> </v>
      </c>
      <c r="AE290" s="62" t="str">
        <f t="shared" si="45"/>
        <v xml:space="preserve"> </v>
      </c>
      <c r="AF290" s="62" t="str">
        <f t="shared" si="46"/>
        <v xml:space="preserve"> </v>
      </c>
      <c r="AG290" s="62" t="str">
        <f t="shared" si="47"/>
        <v xml:space="preserve"> </v>
      </c>
    </row>
    <row r="291" spans="1:33" x14ac:dyDescent="0.35">
      <c r="A291" s="199"/>
      <c r="B291" s="200"/>
      <c r="C291" s="200"/>
      <c r="D291" s="200"/>
      <c r="E291" s="200"/>
      <c r="F291" s="200"/>
      <c r="G291" s="200"/>
      <c r="H291" s="200"/>
      <c r="I291" s="200"/>
      <c r="J291" s="200"/>
      <c r="K291" s="200"/>
      <c r="L291" s="200"/>
      <c r="M291" s="200"/>
      <c r="N291" s="200"/>
      <c r="O291" s="200"/>
      <c r="P291" s="200"/>
      <c r="Q291" s="200"/>
      <c r="R291" s="200"/>
      <c r="S291" s="200"/>
      <c r="T291" s="200"/>
      <c r="U291" s="200"/>
      <c r="V291" s="200"/>
      <c r="W291" s="201"/>
      <c r="X291" s="62" t="str">
        <f t="shared" si="49"/>
        <v xml:space="preserve"> </v>
      </c>
      <c r="Y291" s="62" t="str">
        <f t="shared" si="48"/>
        <v xml:space="preserve"> </v>
      </c>
      <c r="Z291" s="62" t="str">
        <f t="shared" si="40"/>
        <v xml:space="preserve"> </v>
      </c>
      <c r="AA291" s="62" t="str">
        <f t="shared" si="41"/>
        <v xml:space="preserve"> </v>
      </c>
      <c r="AB291" s="62" t="str">
        <f t="shared" si="42"/>
        <v xml:space="preserve"> </v>
      </c>
      <c r="AC291" s="62" t="str">
        <f t="shared" si="43"/>
        <v xml:space="preserve"> </v>
      </c>
      <c r="AD291" s="62" t="str">
        <f t="shared" si="44"/>
        <v xml:space="preserve"> </v>
      </c>
      <c r="AE291" s="62" t="str">
        <f t="shared" si="45"/>
        <v xml:space="preserve"> </v>
      </c>
      <c r="AF291" s="62" t="str">
        <f t="shared" si="46"/>
        <v xml:space="preserve"> </v>
      </c>
      <c r="AG291" s="62" t="str">
        <f t="shared" si="47"/>
        <v xml:space="preserve"> </v>
      </c>
    </row>
    <row r="292" spans="1:33" x14ac:dyDescent="0.35">
      <c r="A292" s="199"/>
      <c r="B292" s="200"/>
      <c r="C292" s="200"/>
      <c r="D292" s="200"/>
      <c r="E292" s="200"/>
      <c r="F292" s="200"/>
      <c r="G292" s="200"/>
      <c r="H292" s="200"/>
      <c r="I292" s="200"/>
      <c r="J292" s="200"/>
      <c r="K292" s="200"/>
      <c r="L292" s="200"/>
      <c r="M292" s="200"/>
      <c r="N292" s="200"/>
      <c r="O292" s="200"/>
      <c r="P292" s="200"/>
      <c r="Q292" s="200"/>
      <c r="R292" s="200"/>
      <c r="S292" s="200"/>
      <c r="T292" s="200"/>
      <c r="U292" s="200"/>
      <c r="V292" s="200"/>
      <c r="W292" s="201"/>
      <c r="X292" s="62" t="str">
        <f t="shared" si="49"/>
        <v xml:space="preserve"> </v>
      </c>
      <c r="Y292" s="62" t="str">
        <f t="shared" si="48"/>
        <v xml:space="preserve"> </v>
      </c>
      <c r="Z292" s="62" t="str">
        <f t="shared" si="40"/>
        <v xml:space="preserve"> </v>
      </c>
      <c r="AA292" s="62" t="str">
        <f t="shared" si="41"/>
        <v xml:space="preserve"> </v>
      </c>
      <c r="AB292" s="62" t="str">
        <f t="shared" si="42"/>
        <v xml:space="preserve"> </v>
      </c>
      <c r="AC292" s="62" t="str">
        <f t="shared" si="43"/>
        <v xml:space="preserve"> </v>
      </c>
      <c r="AD292" s="62" t="str">
        <f t="shared" si="44"/>
        <v xml:space="preserve"> </v>
      </c>
      <c r="AE292" s="62" t="str">
        <f t="shared" si="45"/>
        <v xml:space="preserve"> </v>
      </c>
      <c r="AF292" s="62" t="str">
        <f t="shared" si="46"/>
        <v xml:space="preserve"> </v>
      </c>
      <c r="AG292" s="62" t="str">
        <f t="shared" si="47"/>
        <v xml:space="preserve"> </v>
      </c>
    </row>
    <row r="293" spans="1:33" x14ac:dyDescent="0.35">
      <c r="A293" s="199"/>
      <c r="B293" s="200"/>
      <c r="C293" s="200"/>
      <c r="D293" s="200"/>
      <c r="E293" s="200"/>
      <c r="F293" s="200"/>
      <c r="G293" s="200"/>
      <c r="H293" s="200"/>
      <c r="I293" s="200"/>
      <c r="J293" s="200"/>
      <c r="K293" s="200"/>
      <c r="L293" s="200"/>
      <c r="M293" s="200"/>
      <c r="N293" s="200"/>
      <c r="O293" s="200"/>
      <c r="P293" s="200"/>
      <c r="Q293" s="200"/>
      <c r="R293" s="200"/>
      <c r="S293" s="200"/>
      <c r="T293" s="200"/>
      <c r="U293" s="200"/>
      <c r="V293" s="200"/>
      <c r="W293" s="201"/>
      <c r="X293" s="62" t="str">
        <f t="shared" si="49"/>
        <v xml:space="preserve"> </v>
      </c>
      <c r="Y293" s="62" t="str">
        <f t="shared" si="48"/>
        <v xml:space="preserve"> </v>
      </c>
      <c r="Z293" s="62" t="str">
        <f t="shared" si="40"/>
        <v xml:space="preserve"> </v>
      </c>
      <c r="AA293" s="62" t="str">
        <f t="shared" si="41"/>
        <v xml:space="preserve"> </v>
      </c>
      <c r="AB293" s="62" t="str">
        <f t="shared" si="42"/>
        <v xml:space="preserve"> </v>
      </c>
      <c r="AC293" s="62" t="str">
        <f t="shared" si="43"/>
        <v xml:space="preserve"> </v>
      </c>
      <c r="AD293" s="62" t="str">
        <f t="shared" si="44"/>
        <v xml:space="preserve"> </v>
      </c>
      <c r="AE293" s="62" t="str">
        <f t="shared" si="45"/>
        <v xml:space="preserve"> </v>
      </c>
      <c r="AF293" s="62" t="str">
        <f t="shared" si="46"/>
        <v xml:space="preserve"> </v>
      </c>
      <c r="AG293" s="62" t="str">
        <f t="shared" si="47"/>
        <v xml:space="preserve"> </v>
      </c>
    </row>
    <row r="294" spans="1:33" x14ac:dyDescent="0.35">
      <c r="A294" s="199"/>
      <c r="B294" s="200"/>
      <c r="C294" s="200"/>
      <c r="D294" s="200"/>
      <c r="E294" s="200"/>
      <c r="F294" s="200"/>
      <c r="G294" s="200"/>
      <c r="H294" s="200"/>
      <c r="I294" s="200"/>
      <c r="J294" s="200"/>
      <c r="K294" s="200"/>
      <c r="L294" s="200"/>
      <c r="M294" s="200"/>
      <c r="N294" s="200"/>
      <c r="O294" s="200"/>
      <c r="P294" s="200"/>
      <c r="Q294" s="200"/>
      <c r="R294" s="200"/>
      <c r="S294" s="200"/>
      <c r="T294" s="200"/>
      <c r="U294" s="200"/>
      <c r="V294" s="200"/>
      <c r="W294" s="201"/>
      <c r="X294" s="62" t="str">
        <f t="shared" si="49"/>
        <v xml:space="preserve"> </v>
      </c>
      <c r="Y294" s="62" t="str">
        <f t="shared" si="48"/>
        <v xml:space="preserve"> </v>
      </c>
      <c r="Z294" s="62" t="str">
        <f t="shared" si="40"/>
        <v xml:space="preserve"> </v>
      </c>
      <c r="AA294" s="62" t="str">
        <f t="shared" si="41"/>
        <v xml:space="preserve"> </v>
      </c>
      <c r="AB294" s="62" t="str">
        <f t="shared" si="42"/>
        <v xml:space="preserve"> </v>
      </c>
      <c r="AC294" s="62" t="str">
        <f t="shared" si="43"/>
        <v xml:space="preserve"> </v>
      </c>
      <c r="AD294" s="62" t="str">
        <f t="shared" si="44"/>
        <v xml:space="preserve"> </v>
      </c>
      <c r="AE294" s="62" t="str">
        <f t="shared" si="45"/>
        <v xml:space="preserve"> </v>
      </c>
      <c r="AF294" s="62" t="str">
        <f t="shared" si="46"/>
        <v xml:space="preserve"> </v>
      </c>
      <c r="AG294" s="62" t="str">
        <f t="shared" si="47"/>
        <v xml:space="preserve"> </v>
      </c>
    </row>
    <row r="295" spans="1:33" x14ac:dyDescent="0.35">
      <c r="A295" s="199"/>
      <c r="B295" s="200"/>
      <c r="C295" s="200"/>
      <c r="D295" s="200"/>
      <c r="E295" s="200"/>
      <c r="F295" s="200"/>
      <c r="G295" s="200"/>
      <c r="H295" s="200"/>
      <c r="I295" s="200"/>
      <c r="J295" s="200"/>
      <c r="K295" s="200"/>
      <c r="L295" s="200"/>
      <c r="M295" s="200"/>
      <c r="N295" s="200"/>
      <c r="O295" s="200"/>
      <c r="P295" s="200"/>
      <c r="Q295" s="200"/>
      <c r="R295" s="200"/>
      <c r="S295" s="200"/>
      <c r="T295" s="200"/>
      <c r="U295" s="200"/>
      <c r="V295" s="200"/>
      <c r="W295" s="201"/>
      <c r="X295" s="62" t="str">
        <f t="shared" si="49"/>
        <v xml:space="preserve"> </v>
      </c>
      <c r="Y295" s="62" t="str">
        <f t="shared" si="48"/>
        <v xml:space="preserve"> </v>
      </c>
      <c r="Z295" s="62" t="str">
        <f t="shared" si="40"/>
        <v xml:space="preserve"> </v>
      </c>
      <c r="AA295" s="62" t="str">
        <f t="shared" si="41"/>
        <v xml:space="preserve"> </v>
      </c>
      <c r="AB295" s="62" t="str">
        <f t="shared" si="42"/>
        <v xml:space="preserve"> </v>
      </c>
      <c r="AC295" s="62" t="str">
        <f t="shared" si="43"/>
        <v xml:space="preserve"> </v>
      </c>
      <c r="AD295" s="62" t="str">
        <f t="shared" si="44"/>
        <v xml:space="preserve"> </v>
      </c>
      <c r="AE295" s="62" t="str">
        <f t="shared" si="45"/>
        <v xml:space="preserve"> </v>
      </c>
      <c r="AF295" s="62" t="str">
        <f t="shared" si="46"/>
        <v xml:space="preserve"> </v>
      </c>
      <c r="AG295" s="62" t="str">
        <f t="shared" si="47"/>
        <v xml:space="preserve"> </v>
      </c>
    </row>
    <row r="296" spans="1:33" x14ac:dyDescent="0.35">
      <c r="A296" s="199"/>
      <c r="B296" s="200"/>
      <c r="C296" s="200"/>
      <c r="D296" s="200"/>
      <c r="E296" s="200"/>
      <c r="F296" s="200"/>
      <c r="G296" s="200"/>
      <c r="H296" s="200"/>
      <c r="I296" s="200"/>
      <c r="J296" s="200"/>
      <c r="K296" s="200"/>
      <c r="L296" s="200"/>
      <c r="M296" s="200"/>
      <c r="N296" s="200"/>
      <c r="O296" s="200"/>
      <c r="P296" s="200"/>
      <c r="Q296" s="200"/>
      <c r="R296" s="200"/>
      <c r="S296" s="200"/>
      <c r="T296" s="200"/>
      <c r="U296" s="200"/>
      <c r="V296" s="200"/>
      <c r="W296" s="201"/>
      <c r="X296" s="62" t="str">
        <f t="shared" si="49"/>
        <v xml:space="preserve"> </v>
      </c>
      <c r="Y296" s="62" t="str">
        <f t="shared" si="48"/>
        <v xml:space="preserve"> </v>
      </c>
      <c r="Z296" s="62" t="str">
        <f t="shared" si="40"/>
        <v xml:space="preserve"> </v>
      </c>
      <c r="AA296" s="62" t="str">
        <f t="shared" si="41"/>
        <v xml:space="preserve"> </v>
      </c>
      <c r="AB296" s="62" t="str">
        <f t="shared" si="42"/>
        <v xml:space="preserve"> </v>
      </c>
      <c r="AC296" s="62" t="str">
        <f t="shared" si="43"/>
        <v xml:space="preserve"> </v>
      </c>
      <c r="AD296" s="62" t="str">
        <f t="shared" si="44"/>
        <v xml:space="preserve"> </v>
      </c>
      <c r="AE296" s="62" t="str">
        <f t="shared" si="45"/>
        <v xml:space="preserve"> </v>
      </c>
      <c r="AF296" s="62" t="str">
        <f t="shared" si="46"/>
        <v xml:space="preserve"> </v>
      </c>
      <c r="AG296" s="62" t="str">
        <f t="shared" si="47"/>
        <v xml:space="preserve"> </v>
      </c>
    </row>
    <row r="297" spans="1:33" x14ac:dyDescent="0.35">
      <c r="A297" s="199"/>
      <c r="B297" s="200"/>
      <c r="C297" s="200"/>
      <c r="D297" s="200"/>
      <c r="E297" s="200"/>
      <c r="F297" s="200"/>
      <c r="G297" s="200"/>
      <c r="H297" s="200"/>
      <c r="I297" s="200"/>
      <c r="J297" s="200"/>
      <c r="K297" s="200"/>
      <c r="L297" s="200"/>
      <c r="M297" s="200"/>
      <c r="N297" s="200"/>
      <c r="O297" s="200"/>
      <c r="P297" s="200"/>
      <c r="Q297" s="200"/>
      <c r="R297" s="200"/>
      <c r="S297" s="200"/>
      <c r="T297" s="200"/>
      <c r="U297" s="200"/>
      <c r="V297" s="200"/>
      <c r="W297" s="201"/>
      <c r="X297" s="62" t="str">
        <f t="shared" si="49"/>
        <v xml:space="preserve"> </v>
      </c>
      <c r="Y297" s="62" t="str">
        <f t="shared" si="48"/>
        <v xml:space="preserve"> </v>
      </c>
      <c r="Z297" s="62" t="str">
        <f t="shared" si="40"/>
        <v xml:space="preserve"> </v>
      </c>
      <c r="AA297" s="62" t="str">
        <f t="shared" si="41"/>
        <v xml:space="preserve"> </v>
      </c>
      <c r="AB297" s="62" t="str">
        <f t="shared" si="42"/>
        <v xml:space="preserve"> </v>
      </c>
      <c r="AC297" s="62" t="str">
        <f t="shared" si="43"/>
        <v xml:space="preserve"> </v>
      </c>
      <c r="AD297" s="62" t="str">
        <f t="shared" si="44"/>
        <v xml:space="preserve"> </v>
      </c>
      <c r="AE297" s="62" t="str">
        <f t="shared" si="45"/>
        <v xml:space="preserve"> </v>
      </c>
      <c r="AF297" s="62" t="str">
        <f t="shared" si="46"/>
        <v xml:space="preserve"> </v>
      </c>
      <c r="AG297" s="62" t="str">
        <f t="shared" si="47"/>
        <v xml:space="preserve"> </v>
      </c>
    </row>
    <row r="298" spans="1:33" x14ac:dyDescent="0.35">
      <c r="A298" s="199"/>
      <c r="B298" s="200"/>
      <c r="C298" s="200"/>
      <c r="D298" s="200"/>
      <c r="E298" s="200"/>
      <c r="F298" s="200"/>
      <c r="G298" s="200"/>
      <c r="H298" s="200"/>
      <c r="I298" s="200"/>
      <c r="J298" s="200"/>
      <c r="K298" s="200"/>
      <c r="L298" s="200"/>
      <c r="M298" s="200"/>
      <c r="N298" s="200"/>
      <c r="O298" s="200"/>
      <c r="P298" s="200"/>
      <c r="Q298" s="200"/>
      <c r="R298" s="200"/>
      <c r="S298" s="200"/>
      <c r="T298" s="200"/>
      <c r="U298" s="200"/>
      <c r="V298" s="200"/>
      <c r="W298" s="201"/>
      <c r="X298" s="62" t="str">
        <f t="shared" si="49"/>
        <v xml:space="preserve"> </v>
      </c>
      <c r="Y298" s="62" t="str">
        <f t="shared" si="48"/>
        <v xml:space="preserve"> </v>
      </c>
      <c r="Z298" s="62" t="str">
        <f t="shared" si="40"/>
        <v xml:space="preserve"> </v>
      </c>
      <c r="AA298" s="62" t="str">
        <f t="shared" si="41"/>
        <v xml:space="preserve"> </v>
      </c>
      <c r="AB298" s="62" t="str">
        <f t="shared" si="42"/>
        <v xml:space="preserve"> </v>
      </c>
      <c r="AC298" s="62" t="str">
        <f t="shared" si="43"/>
        <v xml:space="preserve"> </v>
      </c>
      <c r="AD298" s="62" t="str">
        <f t="shared" si="44"/>
        <v xml:space="preserve"> </v>
      </c>
      <c r="AE298" s="62" t="str">
        <f t="shared" si="45"/>
        <v xml:space="preserve"> </v>
      </c>
      <c r="AF298" s="62" t="str">
        <f t="shared" si="46"/>
        <v xml:space="preserve"> </v>
      </c>
      <c r="AG298" s="62" t="str">
        <f t="shared" si="47"/>
        <v xml:space="preserve"> </v>
      </c>
    </row>
    <row r="299" spans="1:33" x14ac:dyDescent="0.35">
      <c r="A299" s="199"/>
      <c r="B299" s="200"/>
      <c r="C299" s="200"/>
      <c r="D299" s="200"/>
      <c r="E299" s="200"/>
      <c r="F299" s="200"/>
      <c r="G299" s="200"/>
      <c r="H299" s="200"/>
      <c r="I299" s="200"/>
      <c r="J299" s="200"/>
      <c r="K299" s="200"/>
      <c r="L299" s="200"/>
      <c r="M299" s="200"/>
      <c r="N299" s="200"/>
      <c r="O299" s="200"/>
      <c r="P299" s="200"/>
      <c r="Q299" s="200"/>
      <c r="R299" s="200"/>
      <c r="S299" s="200"/>
      <c r="T299" s="200"/>
      <c r="U299" s="200"/>
      <c r="V299" s="200"/>
      <c r="W299" s="201"/>
      <c r="X299" s="62" t="str">
        <f t="shared" si="49"/>
        <v xml:space="preserve"> </v>
      </c>
      <c r="Y299" s="62" t="str">
        <f t="shared" si="48"/>
        <v xml:space="preserve"> </v>
      </c>
      <c r="Z299" s="62" t="str">
        <f t="shared" si="40"/>
        <v xml:space="preserve"> </v>
      </c>
      <c r="AA299" s="62" t="str">
        <f t="shared" si="41"/>
        <v xml:space="preserve"> </v>
      </c>
      <c r="AB299" s="62" t="str">
        <f t="shared" si="42"/>
        <v xml:space="preserve"> </v>
      </c>
      <c r="AC299" s="62" t="str">
        <f t="shared" si="43"/>
        <v xml:space="preserve"> </v>
      </c>
      <c r="AD299" s="62" t="str">
        <f t="shared" si="44"/>
        <v xml:space="preserve"> </v>
      </c>
      <c r="AE299" s="62" t="str">
        <f t="shared" si="45"/>
        <v xml:space="preserve"> </v>
      </c>
      <c r="AF299" s="62" t="str">
        <f t="shared" si="46"/>
        <v xml:space="preserve"> </v>
      </c>
      <c r="AG299" s="62" t="str">
        <f t="shared" si="47"/>
        <v xml:space="preserve"> </v>
      </c>
    </row>
    <row r="300" spans="1:33" x14ac:dyDescent="0.35">
      <c r="A300" s="199"/>
      <c r="B300" s="200"/>
      <c r="C300" s="200"/>
      <c r="D300" s="200"/>
      <c r="E300" s="200"/>
      <c r="F300" s="200"/>
      <c r="G300" s="200"/>
      <c r="H300" s="200"/>
      <c r="I300" s="200"/>
      <c r="J300" s="200"/>
      <c r="K300" s="200"/>
      <c r="L300" s="200"/>
      <c r="M300" s="200"/>
      <c r="N300" s="200"/>
      <c r="O300" s="200"/>
      <c r="P300" s="200"/>
      <c r="Q300" s="200"/>
      <c r="R300" s="200"/>
      <c r="S300" s="200"/>
      <c r="T300" s="200"/>
      <c r="U300" s="200"/>
      <c r="V300" s="200"/>
      <c r="W300" s="201"/>
      <c r="X300" s="62" t="str">
        <f t="shared" si="49"/>
        <v xml:space="preserve"> </v>
      </c>
      <c r="Y300" s="62" t="str">
        <f t="shared" si="48"/>
        <v xml:space="preserve"> </v>
      </c>
      <c r="Z300" s="62" t="str">
        <f t="shared" si="40"/>
        <v xml:space="preserve"> </v>
      </c>
      <c r="AA300" s="62" t="str">
        <f t="shared" si="41"/>
        <v xml:space="preserve"> </v>
      </c>
      <c r="AB300" s="62" t="str">
        <f t="shared" si="42"/>
        <v xml:space="preserve"> </v>
      </c>
      <c r="AC300" s="62" t="str">
        <f t="shared" si="43"/>
        <v xml:space="preserve"> </v>
      </c>
      <c r="AD300" s="62" t="str">
        <f t="shared" si="44"/>
        <v xml:space="preserve"> </v>
      </c>
      <c r="AE300" s="62" t="str">
        <f t="shared" si="45"/>
        <v xml:space="preserve"> </v>
      </c>
      <c r="AF300" s="62" t="str">
        <f t="shared" si="46"/>
        <v xml:space="preserve"> </v>
      </c>
      <c r="AG300" s="62" t="str">
        <f t="shared" si="47"/>
        <v xml:space="preserve"> </v>
      </c>
    </row>
    <row r="301" spans="1:33" x14ac:dyDescent="0.35">
      <c r="A301" s="199"/>
      <c r="B301" s="200"/>
      <c r="C301" s="200"/>
      <c r="D301" s="200"/>
      <c r="E301" s="200"/>
      <c r="F301" s="200"/>
      <c r="G301" s="200"/>
      <c r="H301" s="200"/>
      <c r="I301" s="200"/>
      <c r="J301" s="200"/>
      <c r="K301" s="200"/>
      <c r="L301" s="200"/>
      <c r="M301" s="200"/>
      <c r="N301" s="200"/>
      <c r="O301" s="200"/>
      <c r="P301" s="200"/>
      <c r="Q301" s="200"/>
      <c r="R301" s="200"/>
      <c r="S301" s="200"/>
      <c r="T301" s="200"/>
      <c r="U301" s="200"/>
      <c r="V301" s="200"/>
      <c r="W301" s="201"/>
      <c r="X301" s="62" t="str">
        <f t="shared" si="49"/>
        <v xml:space="preserve"> </v>
      </c>
      <c r="Y301" s="62" t="str">
        <f t="shared" si="48"/>
        <v xml:space="preserve"> </v>
      </c>
      <c r="Z301" s="62" t="str">
        <f t="shared" si="40"/>
        <v xml:space="preserve"> </v>
      </c>
      <c r="AA301" s="62" t="str">
        <f t="shared" si="41"/>
        <v xml:space="preserve"> </v>
      </c>
      <c r="AB301" s="62" t="str">
        <f t="shared" si="42"/>
        <v xml:space="preserve"> </v>
      </c>
      <c r="AC301" s="62" t="str">
        <f t="shared" si="43"/>
        <v xml:space="preserve"> </v>
      </c>
      <c r="AD301" s="62" t="str">
        <f t="shared" si="44"/>
        <v xml:space="preserve"> </v>
      </c>
      <c r="AE301" s="62" t="str">
        <f t="shared" si="45"/>
        <v xml:space="preserve"> </v>
      </c>
      <c r="AF301" s="62" t="str">
        <f t="shared" si="46"/>
        <v xml:space="preserve"> </v>
      </c>
      <c r="AG301" s="62" t="str">
        <f t="shared" si="47"/>
        <v xml:space="preserve"> </v>
      </c>
    </row>
    <row r="302" spans="1:33" x14ac:dyDescent="0.35">
      <c r="A302" s="199"/>
      <c r="B302" s="200"/>
      <c r="C302" s="200"/>
      <c r="D302" s="200"/>
      <c r="E302" s="200"/>
      <c r="F302" s="200"/>
      <c r="G302" s="200"/>
      <c r="H302" s="200"/>
      <c r="I302" s="200"/>
      <c r="J302" s="200"/>
      <c r="K302" s="200"/>
      <c r="L302" s="200"/>
      <c r="M302" s="200"/>
      <c r="N302" s="200"/>
      <c r="O302" s="200"/>
      <c r="P302" s="200"/>
      <c r="Q302" s="200"/>
      <c r="R302" s="200"/>
      <c r="S302" s="200"/>
      <c r="T302" s="200"/>
      <c r="U302" s="200"/>
      <c r="V302" s="200"/>
      <c r="W302" s="201"/>
      <c r="X302" s="62" t="str">
        <f t="shared" si="49"/>
        <v xml:space="preserve"> </v>
      </c>
      <c r="Y302" s="62" t="str">
        <f t="shared" si="48"/>
        <v xml:space="preserve"> </v>
      </c>
      <c r="Z302" s="62" t="str">
        <f t="shared" si="40"/>
        <v xml:space="preserve"> </v>
      </c>
      <c r="AA302" s="62" t="str">
        <f t="shared" si="41"/>
        <v xml:space="preserve"> </v>
      </c>
      <c r="AB302" s="62" t="str">
        <f t="shared" si="42"/>
        <v xml:space="preserve"> </v>
      </c>
      <c r="AC302" s="62" t="str">
        <f t="shared" si="43"/>
        <v xml:space="preserve"> </v>
      </c>
      <c r="AD302" s="62" t="str">
        <f t="shared" si="44"/>
        <v xml:space="preserve"> </v>
      </c>
      <c r="AE302" s="62" t="str">
        <f t="shared" si="45"/>
        <v xml:space="preserve"> </v>
      </c>
      <c r="AF302" s="62" t="str">
        <f t="shared" si="46"/>
        <v xml:space="preserve"> </v>
      </c>
      <c r="AG302" s="62" t="str">
        <f t="shared" si="47"/>
        <v xml:space="preserve"> </v>
      </c>
    </row>
    <row r="303" spans="1:33" x14ac:dyDescent="0.35">
      <c r="A303" s="199"/>
      <c r="B303" s="200"/>
      <c r="C303" s="200"/>
      <c r="D303" s="200"/>
      <c r="E303" s="200"/>
      <c r="F303" s="200"/>
      <c r="G303" s="200"/>
      <c r="H303" s="200"/>
      <c r="I303" s="200"/>
      <c r="J303" s="200"/>
      <c r="K303" s="200"/>
      <c r="L303" s="200"/>
      <c r="M303" s="200"/>
      <c r="N303" s="200"/>
      <c r="O303" s="200"/>
      <c r="P303" s="200"/>
      <c r="Q303" s="200"/>
      <c r="R303" s="200"/>
      <c r="S303" s="200"/>
      <c r="T303" s="200"/>
      <c r="U303" s="200"/>
      <c r="V303" s="200"/>
      <c r="W303" s="201"/>
      <c r="X303" s="62" t="str">
        <f t="shared" si="49"/>
        <v xml:space="preserve"> </v>
      </c>
      <c r="Y303" s="62" t="str">
        <f t="shared" si="48"/>
        <v xml:space="preserve"> </v>
      </c>
      <c r="Z303" s="62" t="str">
        <f t="shared" si="40"/>
        <v xml:space="preserve"> </v>
      </c>
      <c r="AA303" s="62" t="str">
        <f t="shared" si="41"/>
        <v xml:space="preserve"> </v>
      </c>
      <c r="AB303" s="62" t="str">
        <f t="shared" si="42"/>
        <v xml:space="preserve"> </v>
      </c>
      <c r="AC303" s="62" t="str">
        <f t="shared" si="43"/>
        <v xml:space="preserve"> </v>
      </c>
      <c r="AD303" s="62" t="str">
        <f t="shared" si="44"/>
        <v xml:space="preserve"> </v>
      </c>
      <c r="AE303" s="62" t="str">
        <f t="shared" si="45"/>
        <v xml:space="preserve"> </v>
      </c>
      <c r="AF303" s="62" t="str">
        <f t="shared" si="46"/>
        <v xml:space="preserve"> </v>
      </c>
      <c r="AG303" s="62" t="str">
        <f t="shared" si="47"/>
        <v xml:space="preserve"> </v>
      </c>
    </row>
    <row r="304" spans="1:33" x14ac:dyDescent="0.35">
      <c r="A304" s="199"/>
      <c r="B304" s="200"/>
      <c r="C304" s="200"/>
      <c r="D304" s="200"/>
      <c r="E304" s="200"/>
      <c r="F304" s="200"/>
      <c r="G304" s="200"/>
      <c r="H304" s="200"/>
      <c r="I304" s="200"/>
      <c r="J304" s="200"/>
      <c r="K304" s="200"/>
      <c r="L304" s="200"/>
      <c r="M304" s="200"/>
      <c r="N304" s="200"/>
      <c r="O304" s="200"/>
      <c r="P304" s="200"/>
      <c r="Q304" s="200"/>
      <c r="R304" s="200"/>
      <c r="S304" s="200"/>
      <c r="T304" s="200"/>
      <c r="U304" s="200"/>
      <c r="V304" s="200"/>
      <c r="W304" s="201"/>
      <c r="X304" s="62" t="str">
        <f t="shared" si="49"/>
        <v xml:space="preserve"> </v>
      </c>
      <c r="Y304" s="62" t="str">
        <f t="shared" si="48"/>
        <v xml:space="preserve"> </v>
      </c>
      <c r="Z304" s="62" t="str">
        <f t="shared" si="40"/>
        <v xml:space="preserve"> </v>
      </c>
      <c r="AA304" s="62" t="str">
        <f t="shared" si="41"/>
        <v xml:space="preserve"> </v>
      </c>
      <c r="AB304" s="62" t="str">
        <f t="shared" si="42"/>
        <v xml:space="preserve"> </v>
      </c>
      <c r="AC304" s="62" t="str">
        <f t="shared" si="43"/>
        <v xml:space="preserve"> </v>
      </c>
      <c r="AD304" s="62" t="str">
        <f t="shared" si="44"/>
        <v xml:space="preserve"> </v>
      </c>
      <c r="AE304" s="62" t="str">
        <f t="shared" si="45"/>
        <v xml:space="preserve"> </v>
      </c>
      <c r="AF304" s="62" t="str">
        <f t="shared" si="46"/>
        <v xml:space="preserve"> </v>
      </c>
      <c r="AG304" s="62" t="str">
        <f t="shared" si="47"/>
        <v xml:space="preserve"> </v>
      </c>
    </row>
    <row r="305" spans="1:33" x14ac:dyDescent="0.35">
      <c r="A305" s="199"/>
      <c r="B305" s="200"/>
      <c r="C305" s="200"/>
      <c r="D305" s="200"/>
      <c r="E305" s="200"/>
      <c r="F305" s="200"/>
      <c r="G305" s="200"/>
      <c r="H305" s="200"/>
      <c r="I305" s="200"/>
      <c r="J305" s="200"/>
      <c r="K305" s="200"/>
      <c r="L305" s="200"/>
      <c r="M305" s="200"/>
      <c r="N305" s="200"/>
      <c r="O305" s="200"/>
      <c r="P305" s="200"/>
      <c r="Q305" s="200"/>
      <c r="R305" s="200"/>
      <c r="S305" s="200"/>
      <c r="T305" s="200"/>
      <c r="U305" s="200"/>
      <c r="V305" s="200"/>
      <c r="W305" s="201"/>
      <c r="X305" s="62" t="str">
        <f t="shared" si="49"/>
        <v xml:space="preserve"> </v>
      </c>
      <c r="Y305" s="62" t="str">
        <f t="shared" si="48"/>
        <v xml:space="preserve"> </v>
      </c>
      <c r="Z305" s="62" t="str">
        <f t="shared" si="40"/>
        <v xml:space="preserve"> </v>
      </c>
      <c r="AA305" s="62" t="str">
        <f t="shared" si="41"/>
        <v xml:space="preserve"> </v>
      </c>
      <c r="AB305" s="62" t="str">
        <f t="shared" si="42"/>
        <v xml:space="preserve"> </v>
      </c>
      <c r="AC305" s="62" t="str">
        <f t="shared" si="43"/>
        <v xml:space="preserve"> </v>
      </c>
      <c r="AD305" s="62" t="str">
        <f t="shared" si="44"/>
        <v xml:space="preserve"> </v>
      </c>
      <c r="AE305" s="62" t="str">
        <f t="shared" si="45"/>
        <v xml:space="preserve"> </v>
      </c>
      <c r="AF305" s="62" t="str">
        <f t="shared" si="46"/>
        <v xml:space="preserve"> </v>
      </c>
      <c r="AG305" s="62" t="str">
        <f t="shared" si="47"/>
        <v xml:space="preserve"> </v>
      </c>
    </row>
    <row r="306" spans="1:33" x14ac:dyDescent="0.35">
      <c r="A306" s="199"/>
      <c r="B306" s="200"/>
      <c r="C306" s="200"/>
      <c r="D306" s="200"/>
      <c r="E306" s="200"/>
      <c r="F306" s="200"/>
      <c r="G306" s="200"/>
      <c r="H306" s="200"/>
      <c r="I306" s="200"/>
      <c r="J306" s="200"/>
      <c r="K306" s="200"/>
      <c r="L306" s="200"/>
      <c r="M306" s="200"/>
      <c r="N306" s="200"/>
      <c r="O306" s="200"/>
      <c r="P306" s="200"/>
      <c r="Q306" s="200"/>
      <c r="R306" s="200"/>
      <c r="S306" s="200"/>
      <c r="T306" s="200"/>
      <c r="U306" s="200"/>
      <c r="V306" s="200"/>
      <c r="W306" s="201"/>
      <c r="X306" s="62" t="str">
        <f t="shared" si="49"/>
        <v xml:space="preserve"> </v>
      </c>
      <c r="Y306" s="62" t="str">
        <f t="shared" si="48"/>
        <v xml:space="preserve"> </v>
      </c>
      <c r="Z306" s="62" t="str">
        <f t="shared" si="40"/>
        <v xml:space="preserve"> </v>
      </c>
      <c r="AA306" s="62" t="str">
        <f t="shared" si="41"/>
        <v xml:space="preserve"> </v>
      </c>
      <c r="AB306" s="62" t="str">
        <f t="shared" si="42"/>
        <v xml:space="preserve"> </v>
      </c>
      <c r="AC306" s="62" t="str">
        <f t="shared" si="43"/>
        <v xml:space="preserve"> </v>
      </c>
      <c r="AD306" s="62" t="str">
        <f t="shared" si="44"/>
        <v xml:space="preserve"> </v>
      </c>
      <c r="AE306" s="62" t="str">
        <f t="shared" si="45"/>
        <v xml:space="preserve"> </v>
      </c>
      <c r="AF306" s="62" t="str">
        <f t="shared" si="46"/>
        <v xml:space="preserve"> </v>
      </c>
      <c r="AG306" s="62" t="str">
        <f t="shared" si="47"/>
        <v xml:space="preserve"> </v>
      </c>
    </row>
    <row r="307" spans="1:33" x14ac:dyDescent="0.35">
      <c r="A307" s="199"/>
      <c r="B307" s="200"/>
      <c r="C307" s="200"/>
      <c r="D307" s="200"/>
      <c r="E307" s="200"/>
      <c r="F307" s="200"/>
      <c r="G307" s="200"/>
      <c r="H307" s="200"/>
      <c r="I307" s="200"/>
      <c r="J307" s="200"/>
      <c r="K307" s="200"/>
      <c r="L307" s="200"/>
      <c r="M307" s="200"/>
      <c r="N307" s="200"/>
      <c r="O307" s="200"/>
      <c r="P307" s="200"/>
      <c r="Q307" s="200"/>
      <c r="R307" s="200"/>
      <c r="S307" s="200"/>
      <c r="T307" s="200"/>
      <c r="U307" s="200"/>
      <c r="V307" s="200"/>
      <c r="W307" s="201"/>
      <c r="X307" s="62" t="str">
        <f t="shared" si="49"/>
        <v xml:space="preserve"> </v>
      </c>
      <c r="Y307" s="62" t="str">
        <f t="shared" si="48"/>
        <v xml:space="preserve"> </v>
      </c>
      <c r="Z307" s="62" t="str">
        <f t="shared" si="40"/>
        <v xml:space="preserve"> </v>
      </c>
      <c r="AA307" s="62" t="str">
        <f t="shared" si="41"/>
        <v xml:space="preserve"> </v>
      </c>
      <c r="AB307" s="62" t="str">
        <f t="shared" si="42"/>
        <v xml:space="preserve"> </v>
      </c>
      <c r="AC307" s="62" t="str">
        <f t="shared" si="43"/>
        <v xml:space="preserve"> </v>
      </c>
      <c r="AD307" s="62" t="str">
        <f t="shared" si="44"/>
        <v xml:space="preserve"> </v>
      </c>
      <c r="AE307" s="62" t="str">
        <f t="shared" si="45"/>
        <v xml:space="preserve"> </v>
      </c>
      <c r="AF307" s="62" t="str">
        <f t="shared" si="46"/>
        <v xml:space="preserve"> </v>
      </c>
      <c r="AG307" s="62" t="str">
        <f t="shared" si="47"/>
        <v xml:space="preserve"> </v>
      </c>
    </row>
    <row r="308" spans="1:33" x14ac:dyDescent="0.35">
      <c r="A308" s="199"/>
      <c r="B308" s="200"/>
      <c r="C308" s="200"/>
      <c r="D308" s="200"/>
      <c r="E308" s="200"/>
      <c r="F308" s="200"/>
      <c r="G308" s="200"/>
      <c r="H308" s="200"/>
      <c r="I308" s="200"/>
      <c r="J308" s="200"/>
      <c r="K308" s="200"/>
      <c r="L308" s="200"/>
      <c r="M308" s="200"/>
      <c r="N308" s="200"/>
      <c r="O308" s="200"/>
      <c r="P308" s="200"/>
      <c r="Q308" s="200"/>
      <c r="R308" s="200"/>
      <c r="S308" s="200"/>
      <c r="T308" s="200"/>
      <c r="U308" s="200"/>
      <c r="V308" s="200"/>
      <c r="W308" s="201"/>
      <c r="X308" s="62" t="str">
        <f t="shared" si="49"/>
        <v xml:space="preserve"> </v>
      </c>
      <c r="Y308" s="62" t="str">
        <f t="shared" si="48"/>
        <v xml:space="preserve"> </v>
      </c>
      <c r="Z308" s="62" t="str">
        <f t="shared" si="40"/>
        <v xml:space="preserve"> </v>
      </c>
      <c r="AA308" s="62" t="str">
        <f t="shared" si="41"/>
        <v xml:space="preserve"> </v>
      </c>
      <c r="AB308" s="62" t="str">
        <f t="shared" si="42"/>
        <v xml:space="preserve"> </v>
      </c>
      <c r="AC308" s="62" t="str">
        <f t="shared" si="43"/>
        <v xml:space="preserve"> </v>
      </c>
      <c r="AD308" s="62" t="str">
        <f t="shared" si="44"/>
        <v xml:space="preserve"> </v>
      </c>
      <c r="AE308" s="62" t="str">
        <f t="shared" si="45"/>
        <v xml:space="preserve"> </v>
      </c>
      <c r="AF308" s="62" t="str">
        <f t="shared" si="46"/>
        <v xml:space="preserve"> </v>
      </c>
      <c r="AG308" s="62" t="str">
        <f t="shared" si="47"/>
        <v xml:space="preserve"> </v>
      </c>
    </row>
    <row r="309" spans="1:33" x14ac:dyDescent="0.35">
      <c r="A309" s="199"/>
      <c r="B309" s="200"/>
      <c r="C309" s="200"/>
      <c r="D309" s="200"/>
      <c r="E309" s="200"/>
      <c r="F309" s="200"/>
      <c r="G309" s="200"/>
      <c r="H309" s="200"/>
      <c r="I309" s="200"/>
      <c r="J309" s="200"/>
      <c r="K309" s="200"/>
      <c r="L309" s="200"/>
      <c r="M309" s="200"/>
      <c r="N309" s="200"/>
      <c r="O309" s="200"/>
      <c r="P309" s="200"/>
      <c r="Q309" s="200"/>
      <c r="R309" s="200"/>
      <c r="S309" s="200"/>
      <c r="T309" s="200"/>
      <c r="U309" s="200"/>
      <c r="V309" s="200"/>
      <c r="W309" s="201"/>
      <c r="X309" s="62" t="str">
        <f t="shared" si="49"/>
        <v xml:space="preserve"> </v>
      </c>
      <c r="Y309" s="62" t="str">
        <f t="shared" si="48"/>
        <v xml:space="preserve"> </v>
      </c>
      <c r="Z309" s="62" t="str">
        <f t="shared" si="40"/>
        <v xml:space="preserve"> </v>
      </c>
      <c r="AA309" s="62" t="str">
        <f t="shared" si="41"/>
        <v xml:space="preserve"> </v>
      </c>
      <c r="AB309" s="62" t="str">
        <f t="shared" si="42"/>
        <v xml:space="preserve"> </v>
      </c>
      <c r="AC309" s="62" t="str">
        <f t="shared" si="43"/>
        <v xml:space="preserve"> </v>
      </c>
      <c r="AD309" s="62" t="str">
        <f t="shared" si="44"/>
        <v xml:space="preserve"> </v>
      </c>
      <c r="AE309" s="62" t="str">
        <f t="shared" si="45"/>
        <v xml:space="preserve"> </v>
      </c>
      <c r="AF309" s="62" t="str">
        <f t="shared" si="46"/>
        <v xml:space="preserve"> </v>
      </c>
      <c r="AG309" s="62" t="str">
        <f t="shared" si="47"/>
        <v xml:space="preserve"> </v>
      </c>
    </row>
    <row r="310" spans="1:33" x14ac:dyDescent="0.35">
      <c r="A310" s="199"/>
      <c r="B310" s="200"/>
      <c r="C310" s="200"/>
      <c r="D310" s="200"/>
      <c r="E310" s="200"/>
      <c r="F310" s="200"/>
      <c r="G310" s="200"/>
      <c r="H310" s="200"/>
      <c r="I310" s="200"/>
      <c r="J310" s="200"/>
      <c r="K310" s="200"/>
      <c r="L310" s="200"/>
      <c r="M310" s="200"/>
      <c r="N310" s="200"/>
      <c r="O310" s="200"/>
      <c r="P310" s="200"/>
      <c r="Q310" s="200"/>
      <c r="R310" s="200"/>
      <c r="S310" s="200"/>
      <c r="T310" s="200"/>
      <c r="U310" s="200"/>
      <c r="V310" s="200"/>
      <c r="W310" s="201"/>
      <c r="X310" s="62" t="str">
        <f t="shared" si="49"/>
        <v xml:space="preserve"> </v>
      </c>
      <c r="Y310" s="62" t="str">
        <f t="shared" si="48"/>
        <v xml:space="preserve"> </v>
      </c>
      <c r="Z310" s="62" t="str">
        <f t="shared" si="40"/>
        <v xml:space="preserve"> </v>
      </c>
      <c r="AA310" s="62" t="str">
        <f t="shared" si="41"/>
        <v xml:space="preserve"> </v>
      </c>
      <c r="AB310" s="62" t="str">
        <f t="shared" si="42"/>
        <v xml:space="preserve"> </v>
      </c>
      <c r="AC310" s="62" t="str">
        <f t="shared" si="43"/>
        <v xml:space="preserve"> </v>
      </c>
      <c r="AD310" s="62" t="str">
        <f t="shared" si="44"/>
        <v xml:space="preserve"> </v>
      </c>
      <c r="AE310" s="62" t="str">
        <f t="shared" si="45"/>
        <v xml:space="preserve"> </v>
      </c>
      <c r="AF310" s="62" t="str">
        <f t="shared" si="46"/>
        <v xml:space="preserve"> </v>
      </c>
      <c r="AG310" s="62" t="str">
        <f t="shared" si="47"/>
        <v xml:space="preserve"> </v>
      </c>
    </row>
    <row r="311" spans="1:33" x14ac:dyDescent="0.35">
      <c r="A311" s="199"/>
      <c r="B311" s="200"/>
      <c r="C311" s="200"/>
      <c r="D311" s="200"/>
      <c r="E311" s="200"/>
      <c r="F311" s="200"/>
      <c r="G311" s="200"/>
      <c r="H311" s="200"/>
      <c r="I311" s="200"/>
      <c r="J311" s="200"/>
      <c r="K311" s="200"/>
      <c r="L311" s="200"/>
      <c r="M311" s="200"/>
      <c r="N311" s="200"/>
      <c r="O311" s="200"/>
      <c r="P311" s="200"/>
      <c r="Q311" s="200"/>
      <c r="R311" s="200"/>
      <c r="S311" s="200"/>
      <c r="T311" s="200"/>
      <c r="U311" s="200"/>
      <c r="V311" s="200"/>
      <c r="W311" s="201"/>
      <c r="X311" s="62" t="str">
        <f t="shared" si="49"/>
        <v xml:space="preserve"> </v>
      </c>
      <c r="Y311" s="62" t="str">
        <f t="shared" si="48"/>
        <v xml:space="preserve"> </v>
      </c>
      <c r="Z311" s="62" t="str">
        <f t="shared" si="40"/>
        <v xml:space="preserve"> </v>
      </c>
      <c r="AA311" s="62" t="str">
        <f t="shared" si="41"/>
        <v xml:space="preserve"> </v>
      </c>
      <c r="AB311" s="62" t="str">
        <f t="shared" si="42"/>
        <v xml:space="preserve"> </v>
      </c>
      <c r="AC311" s="62" t="str">
        <f t="shared" si="43"/>
        <v xml:space="preserve"> </v>
      </c>
      <c r="AD311" s="62" t="str">
        <f t="shared" si="44"/>
        <v xml:space="preserve"> </v>
      </c>
      <c r="AE311" s="62" t="str">
        <f t="shared" si="45"/>
        <v xml:space="preserve"> </v>
      </c>
      <c r="AF311" s="62" t="str">
        <f t="shared" si="46"/>
        <v xml:space="preserve"> </v>
      </c>
      <c r="AG311" s="62" t="str">
        <f t="shared" si="47"/>
        <v xml:space="preserve"> </v>
      </c>
    </row>
    <row r="312" spans="1:33" x14ac:dyDescent="0.35">
      <c r="A312" s="199"/>
      <c r="B312" s="200"/>
      <c r="C312" s="200"/>
      <c r="D312" s="200"/>
      <c r="E312" s="200"/>
      <c r="F312" s="200"/>
      <c r="G312" s="200"/>
      <c r="H312" s="200"/>
      <c r="I312" s="200"/>
      <c r="J312" s="200"/>
      <c r="K312" s="200"/>
      <c r="L312" s="200"/>
      <c r="M312" s="200"/>
      <c r="N312" s="200"/>
      <c r="O312" s="200"/>
      <c r="P312" s="200"/>
      <c r="Q312" s="200"/>
      <c r="R312" s="200"/>
      <c r="S312" s="200"/>
      <c r="T312" s="200"/>
      <c r="U312" s="200"/>
      <c r="V312" s="200"/>
      <c r="W312" s="201"/>
      <c r="X312" s="62" t="str">
        <f t="shared" si="49"/>
        <v xml:space="preserve"> </v>
      </c>
      <c r="Y312" s="62" t="str">
        <f t="shared" si="48"/>
        <v xml:space="preserve"> </v>
      </c>
      <c r="Z312" s="62" t="str">
        <f t="shared" si="40"/>
        <v xml:space="preserve"> </v>
      </c>
      <c r="AA312" s="62" t="str">
        <f t="shared" si="41"/>
        <v xml:space="preserve"> </v>
      </c>
      <c r="AB312" s="62" t="str">
        <f t="shared" si="42"/>
        <v xml:space="preserve"> </v>
      </c>
      <c r="AC312" s="62" t="str">
        <f t="shared" si="43"/>
        <v xml:space="preserve"> </v>
      </c>
      <c r="AD312" s="62" t="str">
        <f t="shared" si="44"/>
        <v xml:space="preserve"> </v>
      </c>
      <c r="AE312" s="62" t="str">
        <f t="shared" si="45"/>
        <v xml:space="preserve"> </v>
      </c>
      <c r="AF312" s="62" t="str">
        <f t="shared" si="46"/>
        <v xml:space="preserve"> </v>
      </c>
      <c r="AG312" s="62" t="str">
        <f t="shared" si="47"/>
        <v xml:space="preserve"> </v>
      </c>
    </row>
    <row r="313" spans="1:33" x14ac:dyDescent="0.35">
      <c r="A313" s="199"/>
      <c r="B313" s="200"/>
      <c r="C313" s="200"/>
      <c r="D313" s="200"/>
      <c r="E313" s="200"/>
      <c r="F313" s="200"/>
      <c r="G313" s="200"/>
      <c r="H313" s="200"/>
      <c r="I313" s="200"/>
      <c r="J313" s="200"/>
      <c r="K313" s="200"/>
      <c r="L313" s="200"/>
      <c r="M313" s="200"/>
      <c r="N313" s="200"/>
      <c r="O313" s="200"/>
      <c r="P313" s="200"/>
      <c r="Q313" s="200"/>
      <c r="R313" s="200"/>
      <c r="S313" s="200"/>
      <c r="T313" s="200"/>
      <c r="U313" s="200"/>
      <c r="V313" s="200"/>
      <c r="W313" s="201"/>
      <c r="X313" s="62" t="str">
        <f t="shared" si="49"/>
        <v xml:space="preserve"> </v>
      </c>
      <c r="Y313" s="62" t="str">
        <f t="shared" si="48"/>
        <v xml:space="preserve"> </v>
      </c>
      <c r="Z313" s="62" t="str">
        <f t="shared" si="40"/>
        <v xml:space="preserve"> </v>
      </c>
      <c r="AA313" s="62" t="str">
        <f t="shared" si="41"/>
        <v xml:space="preserve"> </v>
      </c>
      <c r="AB313" s="62" t="str">
        <f t="shared" si="42"/>
        <v xml:space="preserve"> </v>
      </c>
      <c r="AC313" s="62" t="str">
        <f t="shared" si="43"/>
        <v xml:space="preserve"> </v>
      </c>
      <c r="AD313" s="62" t="str">
        <f t="shared" si="44"/>
        <v xml:space="preserve"> </v>
      </c>
      <c r="AE313" s="62" t="str">
        <f t="shared" si="45"/>
        <v xml:space="preserve"> </v>
      </c>
      <c r="AF313" s="62" t="str">
        <f t="shared" si="46"/>
        <v xml:space="preserve"> </v>
      </c>
      <c r="AG313" s="62" t="str">
        <f t="shared" si="47"/>
        <v xml:space="preserve"> </v>
      </c>
    </row>
    <row r="314" spans="1:33" x14ac:dyDescent="0.35">
      <c r="A314" s="199"/>
      <c r="B314" s="200"/>
      <c r="C314" s="200"/>
      <c r="D314" s="200"/>
      <c r="E314" s="200"/>
      <c r="F314" s="200"/>
      <c r="G314" s="200"/>
      <c r="H314" s="200"/>
      <c r="I314" s="200"/>
      <c r="J314" s="200"/>
      <c r="K314" s="200"/>
      <c r="L314" s="200"/>
      <c r="M314" s="200"/>
      <c r="N314" s="200"/>
      <c r="O314" s="200"/>
      <c r="P314" s="200"/>
      <c r="Q314" s="200"/>
      <c r="R314" s="200"/>
      <c r="S314" s="200"/>
      <c r="T314" s="200"/>
      <c r="U314" s="200"/>
      <c r="V314" s="200"/>
      <c r="W314" s="201"/>
      <c r="X314" s="62" t="str">
        <f t="shared" si="49"/>
        <v xml:space="preserve"> </v>
      </c>
      <c r="Y314" s="62" t="str">
        <f t="shared" si="48"/>
        <v xml:space="preserve"> </v>
      </c>
      <c r="Z314" s="62" t="str">
        <f t="shared" si="40"/>
        <v xml:space="preserve"> </v>
      </c>
      <c r="AA314" s="62" t="str">
        <f t="shared" si="41"/>
        <v xml:space="preserve"> </v>
      </c>
      <c r="AB314" s="62" t="str">
        <f t="shared" si="42"/>
        <v xml:space="preserve"> </v>
      </c>
      <c r="AC314" s="62" t="str">
        <f t="shared" si="43"/>
        <v xml:space="preserve"> </v>
      </c>
      <c r="AD314" s="62" t="str">
        <f t="shared" si="44"/>
        <v xml:space="preserve"> </v>
      </c>
      <c r="AE314" s="62" t="str">
        <f t="shared" si="45"/>
        <v xml:space="preserve"> </v>
      </c>
      <c r="AF314" s="62" t="str">
        <f t="shared" si="46"/>
        <v xml:space="preserve"> </v>
      </c>
      <c r="AG314" s="62" t="str">
        <f t="shared" si="47"/>
        <v xml:space="preserve"> </v>
      </c>
    </row>
    <row r="315" spans="1:33" x14ac:dyDescent="0.35">
      <c r="A315" s="199"/>
      <c r="B315" s="200"/>
      <c r="C315" s="200"/>
      <c r="D315" s="200"/>
      <c r="E315" s="200"/>
      <c r="F315" s="200"/>
      <c r="G315" s="200"/>
      <c r="H315" s="200"/>
      <c r="I315" s="200"/>
      <c r="J315" s="200"/>
      <c r="K315" s="200"/>
      <c r="L315" s="200"/>
      <c r="M315" s="200"/>
      <c r="N315" s="200"/>
      <c r="O315" s="200"/>
      <c r="P315" s="200"/>
      <c r="Q315" s="200"/>
      <c r="R315" s="200"/>
      <c r="S315" s="200"/>
      <c r="T315" s="200"/>
      <c r="U315" s="200"/>
      <c r="V315" s="200"/>
      <c r="W315" s="201"/>
      <c r="X315" s="62" t="str">
        <f t="shared" si="49"/>
        <v xml:space="preserve"> </v>
      </c>
      <c r="Y315" s="62" t="str">
        <f t="shared" si="48"/>
        <v xml:space="preserve"> </v>
      </c>
      <c r="Z315" s="62" t="str">
        <f t="shared" si="40"/>
        <v xml:space="preserve"> </v>
      </c>
      <c r="AA315" s="62" t="str">
        <f t="shared" si="41"/>
        <v xml:space="preserve"> </v>
      </c>
      <c r="AB315" s="62" t="str">
        <f t="shared" si="42"/>
        <v xml:space="preserve"> </v>
      </c>
      <c r="AC315" s="62" t="str">
        <f t="shared" si="43"/>
        <v xml:space="preserve"> </v>
      </c>
      <c r="AD315" s="62" t="str">
        <f t="shared" si="44"/>
        <v xml:space="preserve"> </v>
      </c>
      <c r="AE315" s="62" t="str">
        <f t="shared" si="45"/>
        <v xml:space="preserve"> </v>
      </c>
      <c r="AF315" s="62" t="str">
        <f t="shared" si="46"/>
        <v xml:space="preserve"> </v>
      </c>
      <c r="AG315" s="62" t="str">
        <f t="shared" si="47"/>
        <v xml:space="preserve"> </v>
      </c>
    </row>
    <row r="316" spans="1:33" x14ac:dyDescent="0.35">
      <c r="A316" s="199"/>
      <c r="B316" s="200"/>
      <c r="C316" s="200"/>
      <c r="D316" s="200"/>
      <c r="E316" s="200"/>
      <c r="F316" s="200"/>
      <c r="G316" s="200"/>
      <c r="H316" s="200"/>
      <c r="I316" s="200"/>
      <c r="J316" s="200"/>
      <c r="K316" s="200"/>
      <c r="L316" s="200"/>
      <c r="M316" s="200"/>
      <c r="N316" s="200"/>
      <c r="O316" s="200"/>
      <c r="P316" s="200"/>
      <c r="Q316" s="200"/>
      <c r="R316" s="200"/>
      <c r="S316" s="200"/>
      <c r="T316" s="200"/>
      <c r="U316" s="200"/>
      <c r="V316" s="200"/>
      <c r="W316" s="201"/>
      <c r="X316" s="62" t="str">
        <f t="shared" si="49"/>
        <v xml:space="preserve"> </v>
      </c>
      <c r="Y316" s="62" t="str">
        <f t="shared" si="48"/>
        <v xml:space="preserve"> </v>
      </c>
      <c r="Z316" s="62" t="str">
        <f t="shared" si="40"/>
        <v xml:space="preserve"> </v>
      </c>
      <c r="AA316" s="62" t="str">
        <f t="shared" si="41"/>
        <v xml:space="preserve"> </v>
      </c>
      <c r="AB316" s="62" t="str">
        <f t="shared" si="42"/>
        <v xml:space="preserve"> </v>
      </c>
      <c r="AC316" s="62" t="str">
        <f t="shared" si="43"/>
        <v xml:space="preserve"> </v>
      </c>
      <c r="AD316" s="62" t="str">
        <f t="shared" si="44"/>
        <v xml:space="preserve"> </v>
      </c>
      <c r="AE316" s="62" t="str">
        <f t="shared" si="45"/>
        <v xml:space="preserve"> </v>
      </c>
      <c r="AF316" s="62" t="str">
        <f t="shared" si="46"/>
        <v xml:space="preserve"> </v>
      </c>
      <c r="AG316" s="62" t="str">
        <f t="shared" si="47"/>
        <v xml:space="preserve"> </v>
      </c>
    </row>
    <row r="317" spans="1:33" x14ac:dyDescent="0.35">
      <c r="A317" s="199"/>
      <c r="B317" s="200"/>
      <c r="C317" s="200"/>
      <c r="D317" s="200"/>
      <c r="E317" s="200"/>
      <c r="F317" s="200"/>
      <c r="G317" s="200"/>
      <c r="H317" s="200"/>
      <c r="I317" s="200"/>
      <c r="J317" s="200"/>
      <c r="K317" s="200"/>
      <c r="L317" s="200"/>
      <c r="M317" s="200"/>
      <c r="N317" s="200"/>
      <c r="O317" s="200"/>
      <c r="P317" s="200"/>
      <c r="Q317" s="200"/>
      <c r="R317" s="200"/>
      <c r="S317" s="200"/>
      <c r="T317" s="200"/>
      <c r="U317" s="200"/>
      <c r="V317" s="200"/>
      <c r="W317" s="201"/>
      <c r="X317" s="62" t="str">
        <f t="shared" si="49"/>
        <v xml:space="preserve"> </v>
      </c>
      <c r="Y317" s="62" t="str">
        <f t="shared" si="48"/>
        <v xml:space="preserve"> </v>
      </c>
      <c r="Z317" s="62" t="str">
        <f t="shared" si="40"/>
        <v xml:space="preserve"> </v>
      </c>
      <c r="AA317" s="62" t="str">
        <f t="shared" si="41"/>
        <v xml:space="preserve"> </v>
      </c>
      <c r="AB317" s="62" t="str">
        <f t="shared" si="42"/>
        <v xml:space="preserve"> </v>
      </c>
      <c r="AC317" s="62" t="str">
        <f t="shared" si="43"/>
        <v xml:space="preserve"> </v>
      </c>
      <c r="AD317" s="62" t="str">
        <f t="shared" si="44"/>
        <v xml:space="preserve"> </v>
      </c>
      <c r="AE317" s="62" t="str">
        <f t="shared" si="45"/>
        <v xml:space="preserve"> </v>
      </c>
      <c r="AF317" s="62" t="str">
        <f t="shared" si="46"/>
        <v xml:space="preserve"> </v>
      </c>
      <c r="AG317" s="62" t="str">
        <f t="shared" si="47"/>
        <v xml:space="preserve"> </v>
      </c>
    </row>
    <row r="318" spans="1:33" x14ac:dyDescent="0.35">
      <c r="A318" s="199"/>
      <c r="B318" s="200"/>
      <c r="C318" s="200"/>
      <c r="D318" s="200"/>
      <c r="E318" s="200"/>
      <c r="F318" s="200"/>
      <c r="G318" s="200"/>
      <c r="H318" s="200"/>
      <c r="I318" s="200"/>
      <c r="J318" s="200"/>
      <c r="K318" s="200"/>
      <c r="L318" s="200"/>
      <c r="M318" s="200"/>
      <c r="N318" s="200"/>
      <c r="O318" s="200"/>
      <c r="P318" s="200"/>
      <c r="Q318" s="200"/>
      <c r="R318" s="200"/>
      <c r="S318" s="200"/>
      <c r="T318" s="200"/>
      <c r="U318" s="200"/>
      <c r="V318" s="200"/>
      <c r="W318" s="201"/>
      <c r="X318" s="62" t="str">
        <f t="shared" si="49"/>
        <v xml:space="preserve"> </v>
      </c>
      <c r="Y318" s="62" t="str">
        <f t="shared" si="48"/>
        <v xml:space="preserve"> </v>
      </c>
      <c r="Z318" s="62" t="str">
        <f t="shared" si="40"/>
        <v xml:space="preserve"> </v>
      </c>
      <c r="AA318" s="62" t="str">
        <f t="shared" si="41"/>
        <v xml:space="preserve"> </v>
      </c>
      <c r="AB318" s="62" t="str">
        <f t="shared" si="42"/>
        <v xml:space="preserve"> </v>
      </c>
      <c r="AC318" s="62" t="str">
        <f t="shared" si="43"/>
        <v xml:space="preserve"> </v>
      </c>
      <c r="AD318" s="62" t="str">
        <f t="shared" si="44"/>
        <v xml:space="preserve"> </v>
      </c>
      <c r="AE318" s="62" t="str">
        <f t="shared" si="45"/>
        <v xml:space="preserve"> </v>
      </c>
      <c r="AF318" s="62" t="str">
        <f t="shared" si="46"/>
        <v xml:space="preserve"> </v>
      </c>
      <c r="AG318" s="62" t="str">
        <f t="shared" si="47"/>
        <v xml:space="preserve"> </v>
      </c>
    </row>
    <row r="319" spans="1:33" x14ac:dyDescent="0.35">
      <c r="A319" s="199"/>
      <c r="B319" s="200"/>
      <c r="C319" s="200"/>
      <c r="D319" s="200"/>
      <c r="E319" s="200"/>
      <c r="F319" s="200"/>
      <c r="G319" s="200"/>
      <c r="H319" s="200"/>
      <c r="I319" s="200"/>
      <c r="J319" s="200"/>
      <c r="K319" s="200"/>
      <c r="L319" s="200"/>
      <c r="M319" s="200"/>
      <c r="N319" s="200"/>
      <c r="O319" s="200"/>
      <c r="P319" s="200"/>
      <c r="Q319" s="200"/>
      <c r="R319" s="200"/>
      <c r="S319" s="200"/>
      <c r="T319" s="200"/>
      <c r="U319" s="200"/>
      <c r="V319" s="200"/>
      <c r="W319" s="201"/>
      <c r="X319" s="62" t="str">
        <f t="shared" si="49"/>
        <v xml:space="preserve"> </v>
      </c>
      <c r="Y319" s="62" t="str">
        <f t="shared" si="48"/>
        <v xml:space="preserve"> </v>
      </c>
      <c r="Z319" s="62" t="str">
        <f t="shared" si="40"/>
        <v xml:space="preserve"> </v>
      </c>
      <c r="AA319" s="62" t="str">
        <f t="shared" si="41"/>
        <v xml:space="preserve"> </v>
      </c>
      <c r="AB319" s="62" t="str">
        <f t="shared" si="42"/>
        <v xml:space="preserve"> </v>
      </c>
      <c r="AC319" s="62" t="str">
        <f t="shared" si="43"/>
        <v xml:space="preserve"> </v>
      </c>
      <c r="AD319" s="62" t="str">
        <f t="shared" si="44"/>
        <v xml:space="preserve"> </v>
      </c>
      <c r="AE319" s="62" t="str">
        <f t="shared" si="45"/>
        <v xml:space="preserve"> </v>
      </c>
      <c r="AF319" s="62" t="str">
        <f t="shared" si="46"/>
        <v xml:space="preserve"> </v>
      </c>
      <c r="AG319" s="62" t="str">
        <f t="shared" si="47"/>
        <v xml:space="preserve"> </v>
      </c>
    </row>
    <row r="320" spans="1:33" x14ac:dyDescent="0.35">
      <c r="A320" s="199"/>
      <c r="B320" s="200"/>
      <c r="C320" s="200"/>
      <c r="D320" s="200"/>
      <c r="E320" s="200"/>
      <c r="F320" s="200"/>
      <c r="G320" s="200"/>
      <c r="H320" s="200"/>
      <c r="I320" s="200"/>
      <c r="J320" s="200"/>
      <c r="K320" s="200"/>
      <c r="L320" s="200"/>
      <c r="M320" s="200"/>
      <c r="N320" s="200"/>
      <c r="O320" s="200"/>
      <c r="P320" s="200"/>
      <c r="Q320" s="200"/>
      <c r="R320" s="200"/>
      <c r="S320" s="200"/>
      <c r="T320" s="200"/>
      <c r="U320" s="200"/>
      <c r="V320" s="200"/>
      <c r="W320" s="201"/>
      <c r="X320" s="62" t="str">
        <f t="shared" si="49"/>
        <v xml:space="preserve"> </v>
      </c>
      <c r="Y320" s="62" t="str">
        <f t="shared" si="48"/>
        <v xml:space="preserve"> </v>
      </c>
      <c r="Z320" s="62" t="str">
        <f t="shared" si="40"/>
        <v xml:space="preserve"> </v>
      </c>
      <c r="AA320" s="62" t="str">
        <f t="shared" si="41"/>
        <v xml:space="preserve"> </v>
      </c>
      <c r="AB320" s="62" t="str">
        <f t="shared" si="42"/>
        <v xml:space="preserve"> </v>
      </c>
      <c r="AC320" s="62" t="str">
        <f t="shared" si="43"/>
        <v xml:space="preserve"> </v>
      </c>
      <c r="AD320" s="62" t="str">
        <f t="shared" si="44"/>
        <v xml:space="preserve"> </v>
      </c>
      <c r="AE320" s="62" t="str">
        <f t="shared" si="45"/>
        <v xml:space="preserve"> </v>
      </c>
      <c r="AF320" s="62" t="str">
        <f t="shared" si="46"/>
        <v xml:space="preserve"> </v>
      </c>
      <c r="AG320" s="62" t="str">
        <f t="shared" si="47"/>
        <v xml:space="preserve"> </v>
      </c>
    </row>
    <row r="321" spans="1:33" x14ac:dyDescent="0.35">
      <c r="A321" s="199"/>
      <c r="B321" s="200"/>
      <c r="C321" s="200"/>
      <c r="D321" s="200"/>
      <c r="E321" s="200"/>
      <c r="F321" s="200"/>
      <c r="G321" s="200"/>
      <c r="H321" s="200"/>
      <c r="I321" s="200"/>
      <c r="J321" s="200"/>
      <c r="K321" s="200"/>
      <c r="L321" s="200"/>
      <c r="M321" s="200"/>
      <c r="N321" s="200"/>
      <c r="O321" s="200"/>
      <c r="P321" s="200"/>
      <c r="Q321" s="200"/>
      <c r="R321" s="200"/>
      <c r="S321" s="200"/>
      <c r="T321" s="200"/>
      <c r="U321" s="200"/>
      <c r="V321" s="200"/>
      <c r="W321" s="201"/>
      <c r="X321" s="62" t="str">
        <f t="shared" si="49"/>
        <v xml:space="preserve"> </v>
      </c>
      <c r="Y321" s="62" t="str">
        <f t="shared" si="48"/>
        <v xml:space="preserve"> </v>
      </c>
      <c r="Z321" s="62" t="str">
        <f t="shared" si="40"/>
        <v xml:space="preserve"> </v>
      </c>
      <c r="AA321" s="62" t="str">
        <f t="shared" si="41"/>
        <v xml:space="preserve"> </v>
      </c>
      <c r="AB321" s="62" t="str">
        <f t="shared" si="42"/>
        <v xml:space="preserve"> </v>
      </c>
      <c r="AC321" s="62" t="str">
        <f t="shared" si="43"/>
        <v xml:space="preserve"> </v>
      </c>
      <c r="AD321" s="62" t="str">
        <f t="shared" si="44"/>
        <v xml:space="preserve"> </v>
      </c>
      <c r="AE321" s="62" t="str">
        <f t="shared" si="45"/>
        <v xml:space="preserve"> </v>
      </c>
      <c r="AF321" s="62" t="str">
        <f t="shared" si="46"/>
        <v xml:space="preserve"> </v>
      </c>
      <c r="AG321" s="62" t="str">
        <f t="shared" si="47"/>
        <v xml:space="preserve"> </v>
      </c>
    </row>
    <row r="322" spans="1:33" x14ac:dyDescent="0.35">
      <c r="A322" s="199"/>
      <c r="B322" s="200"/>
      <c r="C322" s="200"/>
      <c r="D322" s="200"/>
      <c r="E322" s="200"/>
      <c r="F322" s="200"/>
      <c r="G322" s="200"/>
      <c r="H322" s="200"/>
      <c r="I322" s="200"/>
      <c r="J322" s="200"/>
      <c r="K322" s="200"/>
      <c r="L322" s="200"/>
      <c r="M322" s="200"/>
      <c r="N322" s="200"/>
      <c r="O322" s="200"/>
      <c r="P322" s="200"/>
      <c r="Q322" s="200"/>
      <c r="R322" s="200"/>
      <c r="S322" s="200"/>
      <c r="T322" s="200"/>
      <c r="U322" s="200"/>
      <c r="V322" s="200"/>
      <c r="W322" s="201"/>
      <c r="X322" s="62" t="str">
        <f t="shared" si="49"/>
        <v xml:space="preserve"> </v>
      </c>
      <c r="Y322" s="62" t="str">
        <f t="shared" si="48"/>
        <v xml:space="preserve"> </v>
      </c>
      <c r="Z322" s="62" t="str">
        <f t="shared" si="40"/>
        <v xml:space="preserve"> </v>
      </c>
      <c r="AA322" s="62" t="str">
        <f t="shared" si="41"/>
        <v xml:space="preserve"> </v>
      </c>
      <c r="AB322" s="62" t="str">
        <f t="shared" si="42"/>
        <v xml:space="preserve"> </v>
      </c>
      <c r="AC322" s="62" t="str">
        <f t="shared" si="43"/>
        <v xml:space="preserve"> </v>
      </c>
      <c r="AD322" s="62" t="str">
        <f t="shared" si="44"/>
        <v xml:space="preserve"> </v>
      </c>
      <c r="AE322" s="62" t="str">
        <f t="shared" si="45"/>
        <v xml:space="preserve"> </v>
      </c>
      <c r="AF322" s="62" t="str">
        <f t="shared" si="46"/>
        <v xml:space="preserve"> </v>
      </c>
      <c r="AG322" s="62" t="str">
        <f t="shared" si="47"/>
        <v xml:space="preserve"> </v>
      </c>
    </row>
    <row r="323" spans="1:33" x14ac:dyDescent="0.35">
      <c r="A323" s="199"/>
      <c r="B323" s="200"/>
      <c r="C323" s="200"/>
      <c r="D323" s="200"/>
      <c r="E323" s="200"/>
      <c r="F323" s="200"/>
      <c r="G323" s="200"/>
      <c r="H323" s="200"/>
      <c r="I323" s="200"/>
      <c r="J323" s="200"/>
      <c r="K323" s="200"/>
      <c r="L323" s="200"/>
      <c r="M323" s="200"/>
      <c r="N323" s="200"/>
      <c r="O323" s="200"/>
      <c r="P323" s="200"/>
      <c r="Q323" s="200"/>
      <c r="R323" s="200"/>
      <c r="S323" s="200"/>
      <c r="T323" s="200"/>
      <c r="U323" s="200"/>
      <c r="V323" s="200"/>
      <c r="W323" s="201"/>
      <c r="X323" s="62" t="str">
        <f t="shared" si="49"/>
        <v xml:space="preserve"> </v>
      </c>
      <c r="Y323" s="62" t="str">
        <f t="shared" si="48"/>
        <v xml:space="preserve"> </v>
      </c>
      <c r="Z323" s="62" t="str">
        <f t="shared" si="40"/>
        <v xml:space="preserve"> </v>
      </c>
      <c r="AA323" s="62" t="str">
        <f t="shared" si="41"/>
        <v xml:space="preserve"> </v>
      </c>
      <c r="AB323" s="62" t="str">
        <f t="shared" si="42"/>
        <v xml:space="preserve"> </v>
      </c>
      <c r="AC323" s="62" t="str">
        <f t="shared" si="43"/>
        <v xml:space="preserve"> </v>
      </c>
      <c r="AD323" s="62" t="str">
        <f t="shared" si="44"/>
        <v xml:space="preserve"> </v>
      </c>
      <c r="AE323" s="62" t="str">
        <f t="shared" si="45"/>
        <v xml:space="preserve"> </v>
      </c>
      <c r="AF323" s="62" t="str">
        <f t="shared" si="46"/>
        <v xml:space="preserve"> </v>
      </c>
      <c r="AG323" s="62" t="str">
        <f t="shared" si="47"/>
        <v xml:space="preserve"> </v>
      </c>
    </row>
    <row r="324" spans="1:33" x14ac:dyDescent="0.35">
      <c r="A324" s="199"/>
      <c r="B324" s="200"/>
      <c r="C324" s="200"/>
      <c r="D324" s="200"/>
      <c r="E324" s="200"/>
      <c r="F324" s="200"/>
      <c r="G324" s="200"/>
      <c r="H324" s="200"/>
      <c r="I324" s="200"/>
      <c r="J324" s="200"/>
      <c r="K324" s="200"/>
      <c r="L324" s="200"/>
      <c r="M324" s="200"/>
      <c r="N324" s="200"/>
      <c r="O324" s="200"/>
      <c r="P324" s="200"/>
      <c r="Q324" s="200"/>
      <c r="R324" s="200"/>
      <c r="S324" s="200"/>
      <c r="T324" s="200"/>
      <c r="U324" s="200"/>
      <c r="V324" s="200"/>
      <c r="W324" s="201"/>
      <c r="X324" s="62" t="str">
        <f t="shared" si="49"/>
        <v xml:space="preserve"> </v>
      </c>
      <c r="Y324" s="62" t="str">
        <f t="shared" si="48"/>
        <v xml:space="preserve"> </v>
      </c>
      <c r="Z324" s="62" t="str">
        <f t="shared" ref="Z324:Z387" si="50">H324&amp;" "&amp;I324</f>
        <v xml:space="preserve"> </v>
      </c>
      <c r="AA324" s="62" t="str">
        <f t="shared" ref="AA324:AA387" si="51">J324&amp;" "&amp;K324</f>
        <v xml:space="preserve"> </v>
      </c>
      <c r="AB324" s="62" t="str">
        <f t="shared" ref="AB324:AB387" si="52">L324&amp;" "&amp;M324</f>
        <v xml:space="preserve"> </v>
      </c>
      <c r="AC324" s="62" t="str">
        <f t="shared" ref="AC324:AC387" si="53">N324&amp;" "&amp;O324</f>
        <v xml:space="preserve"> </v>
      </c>
      <c r="AD324" s="62" t="str">
        <f t="shared" ref="AD324:AD387" si="54">P324&amp;" "&amp;Q324</f>
        <v xml:space="preserve"> </v>
      </c>
      <c r="AE324" s="62" t="str">
        <f t="shared" ref="AE324:AE387" si="55">R324&amp;" "&amp;S324</f>
        <v xml:space="preserve"> </v>
      </c>
      <c r="AF324" s="62" t="str">
        <f t="shared" ref="AF324:AF387" si="56">T324&amp;" "&amp;U324</f>
        <v xml:space="preserve"> </v>
      </c>
      <c r="AG324" s="62" t="str">
        <f t="shared" ref="AG324:AG387" si="57">V324&amp;" "&amp;W324</f>
        <v xml:space="preserve"> </v>
      </c>
    </row>
    <row r="325" spans="1:33" x14ac:dyDescent="0.35">
      <c r="A325" s="199"/>
      <c r="B325" s="200"/>
      <c r="C325" s="200"/>
      <c r="D325" s="200"/>
      <c r="E325" s="200"/>
      <c r="F325" s="200"/>
      <c r="G325" s="200"/>
      <c r="H325" s="200"/>
      <c r="I325" s="200"/>
      <c r="J325" s="200"/>
      <c r="K325" s="200"/>
      <c r="L325" s="200"/>
      <c r="M325" s="200"/>
      <c r="N325" s="200"/>
      <c r="O325" s="200"/>
      <c r="P325" s="200"/>
      <c r="Q325" s="200"/>
      <c r="R325" s="200"/>
      <c r="S325" s="200"/>
      <c r="T325" s="200"/>
      <c r="U325" s="200"/>
      <c r="V325" s="200"/>
      <c r="W325" s="201"/>
      <c r="X325" s="62" t="str">
        <f t="shared" si="49"/>
        <v xml:space="preserve"> </v>
      </c>
      <c r="Y325" s="62" t="str">
        <f t="shared" ref="Y325:Y388" si="58">F325&amp;" "&amp;G325</f>
        <v xml:space="preserve"> </v>
      </c>
      <c r="Z325" s="62" t="str">
        <f t="shared" si="50"/>
        <v xml:space="preserve"> </v>
      </c>
      <c r="AA325" s="62" t="str">
        <f t="shared" si="51"/>
        <v xml:space="preserve"> </v>
      </c>
      <c r="AB325" s="62" t="str">
        <f t="shared" si="52"/>
        <v xml:space="preserve"> </v>
      </c>
      <c r="AC325" s="62" t="str">
        <f t="shared" si="53"/>
        <v xml:space="preserve"> </v>
      </c>
      <c r="AD325" s="62" t="str">
        <f t="shared" si="54"/>
        <v xml:space="preserve"> </v>
      </c>
      <c r="AE325" s="62" t="str">
        <f t="shared" si="55"/>
        <v xml:space="preserve"> </v>
      </c>
      <c r="AF325" s="62" t="str">
        <f t="shared" si="56"/>
        <v xml:space="preserve"> </v>
      </c>
      <c r="AG325" s="62" t="str">
        <f t="shared" si="57"/>
        <v xml:space="preserve"> </v>
      </c>
    </row>
    <row r="326" spans="1:33" x14ac:dyDescent="0.35">
      <c r="A326" s="199"/>
      <c r="B326" s="200"/>
      <c r="C326" s="200"/>
      <c r="D326" s="200"/>
      <c r="E326" s="200"/>
      <c r="F326" s="200"/>
      <c r="G326" s="200"/>
      <c r="H326" s="200"/>
      <c r="I326" s="200"/>
      <c r="J326" s="200"/>
      <c r="K326" s="200"/>
      <c r="L326" s="200"/>
      <c r="M326" s="200"/>
      <c r="N326" s="200"/>
      <c r="O326" s="200"/>
      <c r="P326" s="200"/>
      <c r="Q326" s="200"/>
      <c r="R326" s="200"/>
      <c r="S326" s="200"/>
      <c r="T326" s="200"/>
      <c r="U326" s="200"/>
      <c r="V326" s="200"/>
      <c r="W326" s="201"/>
      <c r="X326" s="62" t="str">
        <f t="shared" si="49"/>
        <v xml:space="preserve"> </v>
      </c>
      <c r="Y326" s="62" t="str">
        <f t="shared" si="58"/>
        <v xml:space="preserve"> </v>
      </c>
      <c r="Z326" s="62" t="str">
        <f t="shared" si="50"/>
        <v xml:space="preserve"> </v>
      </c>
      <c r="AA326" s="62" t="str">
        <f t="shared" si="51"/>
        <v xml:space="preserve"> </v>
      </c>
      <c r="AB326" s="62" t="str">
        <f t="shared" si="52"/>
        <v xml:space="preserve"> </v>
      </c>
      <c r="AC326" s="62" t="str">
        <f t="shared" si="53"/>
        <v xml:space="preserve"> </v>
      </c>
      <c r="AD326" s="62" t="str">
        <f t="shared" si="54"/>
        <v xml:space="preserve"> </v>
      </c>
      <c r="AE326" s="62" t="str">
        <f t="shared" si="55"/>
        <v xml:space="preserve"> </v>
      </c>
      <c r="AF326" s="62" t="str">
        <f t="shared" si="56"/>
        <v xml:space="preserve"> </v>
      </c>
      <c r="AG326" s="62" t="str">
        <f t="shared" si="57"/>
        <v xml:space="preserve"> </v>
      </c>
    </row>
    <row r="327" spans="1:33" x14ac:dyDescent="0.35">
      <c r="A327" s="199"/>
      <c r="B327" s="200"/>
      <c r="C327" s="200"/>
      <c r="D327" s="200"/>
      <c r="E327" s="200"/>
      <c r="F327" s="200"/>
      <c r="G327" s="200"/>
      <c r="H327" s="200"/>
      <c r="I327" s="200"/>
      <c r="J327" s="200"/>
      <c r="K327" s="200"/>
      <c r="L327" s="200"/>
      <c r="M327" s="200"/>
      <c r="N327" s="200"/>
      <c r="O327" s="200"/>
      <c r="P327" s="200"/>
      <c r="Q327" s="200"/>
      <c r="R327" s="200"/>
      <c r="S327" s="200"/>
      <c r="T327" s="200"/>
      <c r="U327" s="200"/>
      <c r="V327" s="200"/>
      <c r="W327" s="201"/>
      <c r="X327" s="62" t="str">
        <f t="shared" ref="X327:X390" si="59">D327&amp;" "&amp;E327</f>
        <v xml:space="preserve"> </v>
      </c>
      <c r="Y327" s="62" t="str">
        <f t="shared" si="58"/>
        <v xml:space="preserve"> </v>
      </c>
      <c r="Z327" s="62" t="str">
        <f t="shared" si="50"/>
        <v xml:space="preserve"> </v>
      </c>
      <c r="AA327" s="62" t="str">
        <f t="shared" si="51"/>
        <v xml:space="preserve"> </v>
      </c>
      <c r="AB327" s="62" t="str">
        <f t="shared" si="52"/>
        <v xml:space="preserve"> </v>
      </c>
      <c r="AC327" s="62" t="str">
        <f t="shared" si="53"/>
        <v xml:space="preserve"> </v>
      </c>
      <c r="AD327" s="62" t="str">
        <f t="shared" si="54"/>
        <v xml:space="preserve"> </v>
      </c>
      <c r="AE327" s="62" t="str">
        <f t="shared" si="55"/>
        <v xml:space="preserve"> </v>
      </c>
      <c r="AF327" s="62" t="str">
        <f t="shared" si="56"/>
        <v xml:space="preserve"> </v>
      </c>
      <c r="AG327" s="62" t="str">
        <f t="shared" si="57"/>
        <v xml:space="preserve"> </v>
      </c>
    </row>
    <row r="328" spans="1:33" x14ac:dyDescent="0.35">
      <c r="A328" s="199"/>
      <c r="B328" s="200"/>
      <c r="C328" s="200"/>
      <c r="D328" s="200"/>
      <c r="E328" s="200"/>
      <c r="F328" s="200"/>
      <c r="G328" s="200"/>
      <c r="H328" s="200"/>
      <c r="I328" s="200"/>
      <c r="J328" s="200"/>
      <c r="K328" s="200"/>
      <c r="L328" s="200"/>
      <c r="M328" s="200"/>
      <c r="N328" s="200"/>
      <c r="O328" s="200"/>
      <c r="P328" s="200"/>
      <c r="Q328" s="200"/>
      <c r="R328" s="200"/>
      <c r="S328" s="200"/>
      <c r="T328" s="200"/>
      <c r="U328" s="200"/>
      <c r="V328" s="200"/>
      <c r="W328" s="201"/>
      <c r="X328" s="62" t="str">
        <f t="shared" si="59"/>
        <v xml:space="preserve"> </v>
      </c>
      <c r="Y328" s="62" t="str">
        <f t="shared" si="58"/>
        <v xml:space="preserve"> </v>
      </c>
      <c r="Z328" s="62" t="str">
        <f t="shared" si="50"/>
        <v xml:space="preserve"> </v>
      </c>
      <c r="AA328" s="62" t="str">
        <f t="shared" si="51"/>
        <v xml:space="preserve"> </v>
      </c>
      <c r="AB328" s="62" t="str">
        <f t="shared" si="52"/>
        <v xml:space="preserve"> </v>
      </c>
      <c r="AC328" s="62" t="str">
        <f t="shared" si="53"/>
        <v xml:space="preserve"> </v>
      </c>
      <c r="AD328" s="62" t="str">
        <f t="shared" si="54"/>
        <v xml:space="preserve"> </v>
      </c>
      <c r="AE328" s="62" t="str">
        <f t="shared" si="55"/>
        <v xml:space="preserve"> </v>
      </c>
      <c r="AF328" s="62" t="str">
        <f t="shared" si="56"/>
        <v xml:space="preserve"> </v>
      </c>
      <c r="AG328" s="62" t="str">
        <f t="shared" si="57"/>
        <v xml:space="preserve"> </v>
      </c>
    </row>
    <row r="329" spans="1:33" x14ac:dyDescent="0.35">
      <c r="A329" s="199"/>
      <c r="B329" s="200"/>
      <c r="C329" s="200"/>
      <c r="D329" s="200"/>
      <c r="E329" s="200"/>
      <c r="F329" s="200"/>
      <c r="G329" s="200"/>
      <c r="H329" s="200"/>
      <c r="I329" s="200"/>
      <c r="J329" s="200"/>
      <c r="K329" s="200"/>
      <c r="L329" s="200"/>
      <c r="M329" s="200"/>
      <c r="N329" s="200"/>
      <c r="O329" s="200"/>
      <c r="P329" s="200"/>
      <c r="Q329" s="200"/>
      <c r="R329" s="200"/>
      <c r="S329" s="200"/>
      <c r="T329" s="200"/>
      <c r="U329" s="200"/>
      <c r="V329" s="200"/>
      <c r="W329" s="201"/>
      <c r="X329" s="62" t="str">
        <f t="shared" si="59"/>
        <v xml:space="preserve"> </v>
      </c>
      <c r="Y329" s="62" t="str">
        <f t="shared" si="58"/>
        <v xml:space="preserve"> </v>
      </c>
      <c r="Z329" s="62" t="str">
        <f t="shared" si="50"/>
        <v xml:space="preserve"> </v>
      </c>
      <c r="AA329" s="62" t="str">
        <f t="shared" si="51"/>
        <v xml:space="preserve"> </v>
      </c>
      <c r="AB329" s="62" t="str">
        <f t="shared" si="52"/>
        <v xml:space="preserve"> </v>
      </c>
      <c r="AC329" s="62" t="str">
        <f t="shared" si="53"/>
        <v xml:space="preserve"> </v>
      </c>
      <c r="AD329" s="62" t="str">
        <f t="shared" si="54"/>
        <v xml:space="preserve"> </v>
      </c>
      <c r="AE329" s="62" t="str">
        <f t="shared" si="55"/>
        <v xml:space="preserve"> </v>
      </c>
      <c r="AF329" s="62" t="str">
        <f t="shared" si="56"/>
        <v xml:space="preserve"> </v>
      </c>
      <c r="AG329" s="62" t="str">
        <f t="shared" si="57"/>
        <v xml:space="preserve"> </v>
      </c>
    </row>
    <row r="330" spans="1:33" x14ac:dyDescent="0.35">
      <c r="A330" s="199"/>
      <c r="B330" s="200"/>
      <c r="C330" s="200"/>
      <c r="D330" s="200"/>
      <c r="E330" s="200"/>
      <c r="F330" s="200"/>
      <c r="G330" s="200"/>
      <c r="H330" s="200"/>
      <c r="I330" s="200"/>
      <c r="J330" s="200"/>
      <c r="K330" s="200"/>
      <c r="L330" s="200"/>
      <c r="M330" s="200"/>
      <c r="N330" s="200"/>
      <c r="O330" s="200"/>
      <c r="P330" s="200"/>
      <c r="Q330" s="200"/>
      <c r="R330" s="200"/>
      <c r="S330" s="200"/>
      <c r="T330" s="200"/>
      <c r="U330" s="200"/>
      <c r="V330" s="200"/>
      <c r="W330" s="201"/>
      <c r="X330" s="62" t="str">
        <f t="shared" si="59"/>
        <v xml:space="preserve"> </v>
      </c>
      <c r="Y330" s="62" t="str">
        <f t="shared" si="58"/>
        <v xml:space="preserve"> </v>
      </c>
      <c r="Z330" s="62" t="str">
        <f t="shared" si="50"/>
        <v xml:space="preserve"> </v>
      </c>
      <c r="AA330" s="62" t="str">
        <f t="shared" si="51"/>
        <v xml:space="preserve"> </v>
      </c>
      <c r="AB330" s="62" t="str">
        <f t="shared" si="52"/>
        <v xml:space="preserve"> </v>
      </c>
      <c r="AC330" s="62" t="str">
        <f t="shared" si="53"/>
        <v xml:space="preserve"> </v>
      </c>
      <c r="AD330" s="62" t="str">
        <f t="shared" si="54"/>
        <v xml:space="preserve"> </v>
      </c>
      <c r="AE330" s="62" t="str">
        <f t="shared" si="55"/>
        <v xml:space="preserve"> </v>
      </c>
      <c r="AF330" s="62" t="str">
        <f t="shared" si="56"/>
        <v xml:space="preserve"> </v>
      </c>
      <c r="AG330" s="62" t="str">
        <f t="shared" si="57"/>
        <v xml:space="preserve"> </v>
      </c>
    </row>
    <row r="331" spans="1:33" x14ac:dyDescent="0.35">
      <c r="A331" s="199"/>
      <c r="B331" s="200"/>
      <c r="C331" s="200"/>
      <c r="D331" s="200"/>
      <c r="E331" s="200"/>
      <c r="F331" s="200"/>
      <c r="G331" s="200"/>
      <c r="H331" s="200"/>
      <c r="I331" s="200"/>
      <c r="J331" s="200"/>
      <c r="K331" s="200"/>
      <c r="L331" s="200"/>
      <c r="M331" s="200"/>
      <c r="N331" s="200"/>
      <c r="O331" s="200"/>
      <c r="P331" s="200"/>
      <c r="Q331" s="200"/>
      <c r="R331" s="200"/>
      <c r="S331" s="200"/>
      <c r="T331" s="200"/>
      <c r="U331" s="200"/>
      <c r="V331" s="200"/>
      <c r="W331" s="201"/>
      <c r="X331" s="62" t="str">
        <f t="shared" si="59"/>
        <v xml:space="preserve"> </v>
      </c>
      <c r="Y331" s="62" t="str">
        <f t="shared" si="58"/>
        <v xml:space="preserve"> </v>
      </c>
      <c r="Z331" s="62" t="str">
        <f t="shared" si="50"/>
        <v xml:space="preserve"> </v>
      </c>
      <c r="AA331" s="62" t="str">
        <f t="shared" si="51"/>
        <v xml:space="preserve"> </v>
      </c>
      <c r="AB331" s="62" t="str">
        <f t="shared" si="52"/>
        <v xml:space="preserve"> </v>
      </c>
      <c r="AC331" s="62" t="str">
        <f t="shared" si="53"/>
        <v xml:space="preserve"> </v>
      </c>
      <c r="AD331" s="62" t="str">
        <f t="shared" si="54"/>
        <v xml:space="preserve"> </v>
      </c>
      <c r="AE331" s="62" t="str">
        <f t="shared" si="55"/>
        <v xml:space="preserve"> </v>
      </c>
      <c r="AF331" s="62" t="str">
        <f t="shared" si="56"/>
        <v xml:space="preserve"> </v>
      </c>
      <c r="AG331" s="62" t="str">
        <f t="shared" si="57"/>
        <v xml:space="preserve"> </v>
      </c>
    </row>
    <row r="332" spans="1:33" x14ac:dyDescent="0.35">
      <c r="A332" s="199"/>
      <c r="B332" s="200"/>
      <c r="C332" s="200"/>
      <c r="D332" s="200"/>
      <c r="E332" s="200"/>
      <c r="F332" s="200"/>
      <c r="G332" s="200"/>
      <c r="H332" s="200"/>
      <c r="I332" s="200"/>
      <c r="J332" s="200"/>
      <c r="K332" s="200"/>
      <c r="L332" s="200"/>
      <c r="M332" s="200"/>
      <c r="N332" s="200"/>
      <c r="O332" s="200"/>
      <c r="P332" s="200"/>
      <c r="Q332" s="200"/>
      <c r="R332" s="200"/>
      <c r="S332" s="200"/>
      <c r="T332" s="200"/>
      <c r="U332" s="200"/>
      <c r="V332" s="200"/>
      <c r="W332" s="201"/>
      <c r="X332" s="62" t="str">
        <f t="shared" si="59"/>
        <v xml:space="preserve"> </v>
      </c>
      <c r="Y332" s="62" t="str">
        <f t="shared" si="58"/>
        <v xml:space="preserve"> </v>
      </c>
      <c r="Z332" s="62" t="str">
        <f t="shared" si="50"/>
        <v xml:space="preserve"> </v>
      </c>
      <c r="AA332" s="62" t="str">
        <f t="shared" si="51"/>
        <v xml:space="preserve"> </v>
      </c>
      <c r="AB332" s="62" t="str">
        <f t="shared" si="52"/>
        <v xml:space="preserve"> </v>
      </c>
      <c r="AC332" s="62" t="str">
        <f t="shared" si="53"/>
        <v xml:space="preserve"> </v>
      </c>
      <c r="AD332" s="62" t="str">
        <f t="shared" si="54"/>
        <v xml:space="preserve"> </v>
      </c>
      <c r="AE332" s="62" t="str">
        <f t="shared" si="55"/>
        <v xml:space="preserve"> </v>
      </c>
      <c r="AF332" s="62" t="str">
        <f t="shared" si="56"/>
        <v xml:space="preserve"> </v>
      </c>
      <c r="AG332" s="62" t="str">
        <f t="shared" si="57"/>
        <v xml:space="preserve"> </v>
      </c>
    </row>
    <row r="333" spans="1:33" x14ac:dyDescent="0.35">
      <c r="A333" s="199"/>
      <c r="B333" s="200"/>
      <c r="C333" s="200"/>
      <c r="D333" s="200"/>
      <c r="E333" s="200"/>
      <c r="F333" s="200"/>
      <c r="G333" s="200"/>
      <c r="H333" s="200"/>
      <c r="I333" s="200"/>
      <c r="J333" s="200"/>
      <c r="K333" s="200"/>
      <c r="L333" s="200"/>
      <c r="M333" s="200"/>
      <c r="N333" s="200"/>
      <c r="O333" s="200"/>
      <c r="P333" s="200"/>
      <c r="Q333" s="200"/>
      <c r="R333" s="200"/>
      <c r="S333" s="200"/>
      <c r="T333" s="200"/>
      <c r="U333" s="200"/>
      <c r="V333" s="200"/>
      <c r="W333" s="201"/>
      <c r="X333" s="62" t="str">
        <f t="shared" si="59"/>
        <v xml:space="preserve"> </v>
      </c>
      <c r="Y333" s="62" t="str">
        <f t="shared" si="58"/>
        <v xml:space="preserve"> </v>
      </c>
      <c r="Z333" s="62" t="str">
        <f t="shared" si="50"/>
        <v xml:space="preserve"> </v>
      </c>
      <c r="AA333" s="62" t="str">
        <f t="shared" si="51"/>
        <v xml:space="preserve"> </v>
      </c>
      <c r="AB333" s="62" t="str">
        <f t="shared" si="52"/>
        <v xml:space="preserve"> </v>
      </c>
      <c r="AC333" s="62" t="str">
        <f t="shared" si="53"/>
        <v xml:space="preserve"> </v>
      </c>
      <c r="AD333" s="62" t="str">
        <f t="shared" si="54"/>
        <v xml:space="preserve"> </v>
      </c>
      <c r="AE333" s="62" t="str">
        <f t="shared" si="55"/>
        <v xml:space="preserve"> </v>
      </c>
      <c r="AF333" s="62" t="str">
        <f t="shared" si="56"/>
        <v xml:space="preserve"> </v>
      </c>
      <c r="AG333" s="62" t="str">
        <f t="shared" si="57"/>
        <v xml:space="preserve"> </v>
      </c>
    </row>
    <row r="334" spans="1:33" x14ac:dyDescent="0.35">
      <c r="A334" s="199"/>
      <c r="B334" s="200"/>
      <c r="C334" s="200"/>
      <c r="D334" s="200"/>
      <c r="E334" s="200"/>
      <c r="F334" s="200"/>
      <c r="G334" s="200"/>
      <c r="H334" s="200"/>
      <c r="I334" s="200"/>
      <c r="J334" s="200"/>
      <c r="K334" s="200"/>
      <c r="L334" s="200"/>
      <c r="M334" s="200"/>
      <c r="N334" s="200"/>
      <c r="O334" s="200"/>
      <c r="P334" s="200"/>
      <c r="Q334" s="200"/>
      <c r="R334" s="200"/>
      <c r="S334" s="200"/>
      <c r="T334" s="200"/>
      <c r="U334" s="200"/>
      <c r="V334" s="200"/>
      <c r="W334" s="201"/>
      <c r="X334" s="62" t="str">
        <f t="shared" si="59"/>
        <v xml:space="preserve"> </v>
      </c>
      <c r="Y334" s="62" t="str">
        <f t="shared" si="58"/>
        <v xml:space="preserve"> </v>
      </c>
      <c r="Z334" s="62" t="str">
        <f t="shared" si="50"/>
        <v xml:space="preserve"> </v>
      </c>
      <c r="AA334" s="62" t="str">
        <f t="shared" si="51"/>
        <v xml:space="preserve"> </v>
      </c>
      <c r="AB334" s="62" t="str">
        <f t="shared" si="52"/>
        <v xml:space="preserve"> </v>
      </c>
      <c r="AC334" s="62" t="str">
        <f t="shared" si="53"/>
        <v xml:space="preserve"> </v>
      </c>
      <c r="AD334" s="62" t="str">
        <f t="shared" si="54"/>
        <v xml:space="preserve"> </v>
      </c>
      <c r="AE334" s="62" t="str">
        <f t="shared" si="55"/>
        <v xml:space="preserve"> </v>
      </c>
      <c r="AF334" s="62" t="str">
        <f t="shared" si="56"/>
        <v xml:space="preserve"> </v>
      </c>
      <c r="AG334" s="62" t="str">
        <f t="shared" si="57"/>
        <v xml:space="preserve"> </v>
      </c>
    </row>
    <row r="335" spans="1:33" x14ac:dyDescent="0.35">
      <c r="A335" s="199"/>
      <c r="B335" s="200"/>
      <c r="C335" s="200"/>
      <c r="D335" s="200"/>
      <c r="E335" s="200"/>
      <c r="F335" s="200"/>
      <c r="G335" s="200"/>
      <c r="H335" s="200"/>
      <c r="I335" s="200"/>
      <c r="J335" s="200"/>
      <c r="K335" s="200"/>
      <c r="L335" s="200"/>
      <c r="M335" s="200"/>
      <c r="N335" s="200"/>
      <c r="O335" s="200"/>
      <c r="P335" s="200"/>
      <c r="Q335" s="200"/>
      <c r="R335" s="200"/>
      <c r="S335" s="200"/>
      <c r="T335" s="200"/>
      <c r="U335" s="200"/>
      <c r="V335" s="200"/>
      <c r="W335" s="201"/>
      <c r="X335" s="62" t="str">
        <f t="shared" si="59"/>
        <v xml:space="preserve"> </v>
      </c>
      <c r="Y335" s="62" t="str">
        <f t="shared" si="58"/>
        <v xml:space="preserve"> </v>
      </c>
      <c r="Z335" s="62" t="str">
        <f t="shared" si="50"/>
        <v xml:space="preserve"> </v>
      </c>
      <c r="AA335" s="62" t="str">
        <f t="shared" si="51"/>
        <v xml:space="preserve"> </v>
      </c>
      <c r="AB335" s="62" t="str">
        <f t="shared" si="52"/>
        <v xml:space="preserve"> </v>
      </c>
      <c r="AC335" s="62" t="str">
        <f t="shared" si="53"/>
        <v xml:space="preserve"> </v>
      </c>
      <c r="AD335" s="62" t="str">
        <f t="shared" si="54"/>
        <v xml:space="preserve"> </v>
      </c>
      <c r="AE335" s="62" t="str">
        <f t="shared" si="55"/>
        <v xml:space="preserve"> </v>
      </c>
      <c r="AF335" s="62" t="str">
        <f t="shared" si="56"/>
        <v xml:space="preserve"> </v>
      </c>
      <c r="AG335" s="62" t="str">
        <f t="shared" si="57"/>
        <v xml:space="preserve"> </v>
      </c>
    </row>
    <row r="336" spans="1:33" x14ac:dyDescent="0.35">
      <c r="A336" s="199"/>
      <c r="B336" s="200"/>
      <c r="C336" s="200"/>
      <c r="D336" s="200"/>
      <c r="E336" s="200"/>
      <c r="F336" s="200"/>
      <c r="G336" s="200"/>
      <c r="H336" s="200"/>
      <c r="I336" s="200"/>
      <c r="J336" s="200"/>
      <c r="K336" s="200"/>
      <c r="L336" s="200"/>
      <c r="M336" s="200"/>
      <c r="N336" s="200"/>
      <c r="O336" s="200"/>
      <c r="P336" s="200"/>
      <c r="Q336" s="200"/>
      <c r="R336" s="200"/>
      <c r="S336" s="200"/>
      <c r="T336" s="200"/>
      <c r="U336" s="200"/>
      <c r="V336" s="200"/>
      <c r="W336" s="201"/>
      <c r="X336" s="62" t="str">
        <f t="shared" si="59"/>
        <v xml:space="preserve"> </v>
      </c>
      <c r="Y336" s="62" t="str">
        <f t="shared" si="58"/>
        <v xml:space="preserve"> </v>
      </c>
      <c r="Z336" s="62" t="str">
        <f t="shared" si="50"/>
        <v xml:space="preserve"> </v>
      </c>
      <c r="AA336" s="62" t="str">
        <f t="shared" si="51"/>
        <v xml:space="preserve"> </v>
      </c>
      <c r="AB336" s="62" t="str">
        <f t="shared" si="52"/>
        <v xml:space="preserve"> </v>
      </c>
      <c r="AC336" s="62" t="str">
        <f t="shared" si="53"/>
        <v xml:space="preserve"> </v>
      </c>
      <c r="AD336" s="62" t="str">
        <f t="shared" si="54"/>
        <v xml:space="preserve"> </v>
      </c>
      <c r="AE336" s="62" t="str">
        <f t="shared" si="55"/>
        <v xml:space="preserve"> </v>
      </c>
      <c r="AF336" s="62" t="str">
        <f t="shared" si="56"/>
        <v xml:space="preserve"> </v>
      </c>
      <c r="AG336" s="62" t="str">
        <f t="shared" si="57"/>
        <v xml:space="preserve"> </v>
      </c>
    </row>
    <row r="337" spans="1:33" x14ac:dyDescent="0.35">
      <c r="A337" s="199"/>
      <c r="B337" s="200"/>
      <c r="C337" s="200"/>
      <c r="D337" s="200"/>
      <c r="E337" s="200"/>
      <c r="F337" s="200"/>
      <c r="G337" s="200"/>
      <c r="H337" s="200"/>
      <c r="I337" s="200"/>
      <c r="J337" s="200"/>
      <c r="K337" s="200"/>
      <c r="L337" s="200"/>
      <c r="M337" s="200"/>
      <c r="N337" s="200"/>
      <c r="O337" s="200"/>
      <c r="P337" s="200"/>
      <c r="Q337" s="200"/>
      <c r="R337" s="200"/>
      <c r="S337" s="200"/>
      <c r="T337" s="200"/>
      <c r="U337" s="200"/>
      <c r="V337" s="200"/>
      <c r="W337" s="201"/>
      <c r="X337" s="62" t="str">
        <f t="shared" si="59"/>
        <v xml:space="preserve"> </v>
      </c>
      <c r="Y337" s="62" t="str">
        <f t="shared" si="58"/>
        <v xml:space="preserve"> </v>
      </c>
      <c r="Z337" s="62" t="str">
        <f t="shared" si="50"/>
        <v xml:space="preserve"> </v>
      </c>
      <c r="AA337" s="62" t="str">
        <f t="shared" si="51"/>
        <v xml:space="preserve"> </v>
      </c>
      <c r="AB337" s="62" t="str">
        <f t="shared" si="52"/>
        <v xml:space="preserve"> </v>
      </c>
      <c r="AC337" s="62" t="str">
        <f t="shared" si="53"/>
        <v xml:space="preserve"> </v>
      </c>
      <c r="AD337" s="62" t="str">
        <f t="shared" si="54"/>
        <v xml:space="preserve"> </v>
      </c>
      <c r="AE337" s="62" t="str">
        <f t="shared" si="55"/>
        <v xml:space="preserve"> </v>
      </c>
      <c r="AF337" s="62" t="str">
        <f t="shared" si="56"/>
        <v xml:space="preserve"> </v>
      </c>
      <c r="AG337" s="62" t="str">
        <f t="shared" si="57"/>
        <v xml:space="preserve"> </v>
      </c>
    </row>
    <row r="338" spans="1:33" x14ac:dyDescent="0.35">
      <c r="A338" s="199"/>
      <c r="B338" s="200"/>
      <c r="C338" s="200"/>
      <c r="D338" s="200"/>
      <c r="E338" s="200"/>
      <c r="F338" s="200"/>
      <c r="G338" s="200"/>
      <c r="H338" s="200"/>
      <c r="I338" s="200"/>
      <c r="J338" s="200"/>
      <c r="K338" s="200"/>
      <c r="L338" s="200"/>
      <c r="M338" s="200"/>
      <c r="N338" s="200"/>
      <c r="O338" s="200"/>
      <c r="P338" s="200"/>
      <c r="Q338" s="200"/>
      <c r="R338" s="200"/>
      <c r="S338" s="200"/>
      <c r="T338" s="200"/>
      <c r="U338" s="200"/>
      <c r="V338" s="200"/>
      <c r="W338" s="201"/>
      <c r="X338" s="62" t="str">
        <f t="shared" si="59"/>
        <v xml:space="preserve"> </v>
      </c>
      <c r="Y338" s="62" t="str">
        <f t="shared" si="58"/>
        <v xml:space="preserve"> </v>
      </c>
      <c r="Z338" s="62" t="str">
        <f t="shared" si="50"/>
        <v xml:space="preserve"> </v>
      </c>
      <c r="AA338" s="62" t="str">
        <f t="shared" si="51"/>
        <v xml:space="preserve"> </v>
      </c>
      <c r="AB338" s="62" t="str">
        <f t="shared" si="52"/>
        <v xml:space="preserve"> </v>
      </c>
      <c r="AC338" s="62" t="str">
        <f t="shared" si="53"/>
        <v xml:space="preserve"> </v>
      </c>
      <c r="AD338" s="62" t="str">
        <f t="shared" si="54"/>
        <v xml:space="preserve"> </v>
      </c>
      <c r="AE338" s="62" t="str">
        <f t="shared" si="55"/>
        <v xml:space="preserve"> </v>
      </c>
      <c r="AF338" s="62" t="str">
        <f t="shared" si="56"/>
        <v xml:space="preserve"> </v>
      </c>
      <c r="AG338" s="62" t="str">
        <f t="shared" si="57"/>
        <v xml:space="preserve"> </v>
      </c>
    </row>
    <row r="339" spans="1:33" x14ac:dyDescent="0.35">
      <c r="A339" s="199"/>
      <c r="B339" s="200"/>
      <c r="C339" s="200"/>
      <c r="D339" s="200"/>
      <c r="E339" s="200"/>
      <c r="F339" s="200"/>
      <c r="G339" s="200"/>
      <c r="H339" s="200"/>
      <c r="I339" s="200"/>
      <c r="J339" s="200"/>
      <c r="K339" s="200"/>
      <c r="L339" s="200"/>
      <c r="M339" s="200"/>
      <c r="N339" s="200"/>
      <c r="O339" s="200"/>
      <c r="P339" s="200"/>
      <c r="Q339" s="200"/>
      <c r="R339" s="200"/>
      <c r="S339" s="200"/>
      <c r="T339" s="200"/>
      <c r="U339" s="200"/>
      <c r="V339" s="200"/>
      <c r="W339" s="201"/>
      <c r="X339" s="62" t="str">
        <f t="shared" si="59"/>
        <v xml:space="preserve"> </v>
      </c>
      <c r="Y339" s="62" t="str">
        <f t="shared" si="58"/>
        <v xml:space="preserve"> </v>
      </c>
      <c r="Z339" s="62" t="str">
        <f t="shared" si="50"/>
        <v xml:space="preserve"> </v>
      </c>
      <c r="AA339" s="62" t="str">
        <f t="shared" si="51"/>
        <v xml:space="preserve"> </v>
      </c>
      <c r="AB339" s="62" t="str">
        <f t="shared" si="52"/>
        <v xml:space="preserve"> </v>
      </c>
      <c r="AC339" s="62" t="str">
        <f t="shared" si="53"/>
        <v xml:space="preserve"> </v>
      </c>
      <c r="AD339" s="62" t="str">
        <f t="shared" si="54"/>
        <v xml:space="preserve"> </v>
      </c>
      <c r="AE339" s="62" t="str">
        <f t="shared" si="55"/>
        <v xml:space="preserve"> </v>
      </c>
      <c r="AF339" s="62" t="str">
        <f t="shared" si="56"/>
        <v xml:space="preserve"> </v>
      </c>
      <c r="AG339" s="62" t="str">
        <f t="shared" si="57"/>
        <v xml:space="preserve"> </v>
      </c>
    </row>
    <row r="340" spans="1:33" x14ac:dyDescent="0.35">
      <c r="A340" s="199"/>
      <c r="B340" s="200"/>
      <c r="C340" s="200"/>
      <c r="D340" s="200"/>
      <c r="E340" s="200"/>
      <c r="F340" s="200"/>
      <c r="G340" s="200"/>
      <c r="H340" s="200"/>
      <c r="I340" s="200"/>
      <c r="J340" s="200"/>
      <c r="K340" s="200"/>
      <c r="L340" s="200"/>
      <c r="M340" s="200"/>
      <c r="N340" s="200"/>
      <c r="O340" s="200"/>
      <c r="P340" s="200"/>
      <c r="Q340" s="200"/>
      <c r="R340" s="200"/>
      <c r="S340" s="200"/>
      <c r="T340" s="200"/>
      <c r="U340" s="200"/>
      <c r="V340" s="200"/>
      <c r="W340" s="201"/>
      <c r="X340" s="62" t="str">
        <f t="shared" si="59"/>
        <v xml:space="preserve"> </v>
      </c>
      <c r="Y340" s="62" t="str">
        <f t="shared" si="58"/>
        <v xml:space="preserve"> </v>
      </c>
      <c r="Z340" s="62" t="str">
        <f t="shared" si="50"/>
        <v xml:space="preserve"> </v>
      </c>
      <c r="AA340" s="62" t="str">
        <f t="shared" si="51"/>
        <v xml:space="preserve"> </v>
      </c>
      <c r="AB340" s="62" t="str">
        <f t="shared" si="52"/>
        <v xml:space="preserve"> </v>
      </c>
      <c r="AC340" s="62" t="str">
        <f t="shared" si="53"/>
        <v xml:space="preserve"> </v>
      </c>
      <c r="AD340" s="62" t="str">
        <f t="shared" si="54"/>
        <v xml:space="preserve"> </v>
      </c>
      <c r="AE340" s="62" t="str">
        <f t="shared" si="55"/>
        <v xml:space="preserve"> </v>
      </c>
      <c r="AF340" s="62" t="str">
        <f t="shared" si="56"/>
        <v xml:space="preserve"> </v>
      </c>
      <c r="AG340" s="62" t="str">
        <f t="shared" si="57"/>
        <v xml:space="preserve"> </v>
      </c>
    </row>
    <row r="341" spans="1:33" x14ac:dyDescent="0.35">
      <c r="A341" s="199"/>
      <c r="B341" s="200"/>
      <c r="C341" s="200"/>
      <c r="D341" s="200"/>
      <c r="E341" s="200"/>
      <c r="F341" s="200"/>
      <c r="G341" s="200"/>
      <c r="H341" s="200"/>
      <c r="I341" s="200"/>
      <c r="J341" s="200"/>
      <c r="K341" s="200"/>
      <c r="L341" s="200"/>
      <c r="M341" s="200"/>
      <c r="N341" s="200"/>
      <c r="O341" s="200"/>
      <c r="P341" s="200"/>
      <c r="Q341" s="200"/>
      <c r="R341" s="200"/>
      <c r="S341" s="200"/>
      <c r="T341" s="200"/>
      <c r="U341" s="200"/>
      <c r="V341" s="200"/>
      <c r="W341" s="201"/>
      <c r="X341" s="62" t="str">
        <f t="shared" si="59"/>
        <v xml:space="preserve"> </v>
      </c>
      <c r="Y341" s="62" t="str">
        <f t="shared" si="58"/>
        <v xml:space="preserve"> </v>
      </c>
      <c r="Z341" s="62" t="str">
        <f t="shared" si="50"/>
        <v xml:space="preserve"> </v>
      </c>
      <c r="AA341" s="62" t="str">
        <f t="shared" si="51"/>
        <v xml:space="preserve"> </v>
      </c>
      <c r="AB341" s="62" t="str">
        <f t="shared" si="52"/>
        <v xml:space="preserve"> </v>
      </c>
      <c r="AC341" s="62" t="str">
        <f t="shared" si="53"/>
        <v xml:space="preserve"> </v>
      </c>
      <c r="AD341" s="62" t="str">
        <f t="shared" si="54"/>
        <v xml:space="preserve"> </v>
      </c>
      <c r="AE341" s="62" t="str">
        <f t="shared" si="55"/>
        <v xml:space="preserve"> </v>
      </c>
      <c r="AF341" s="62" t="str">
        <f t="shared" si="56"/>
        <v xml:space="preserve"> </v>
      </c>
      <c r="AG341" s="62" t="str">
        <f t="shared" si="57"/>
        <v xml:space="preserve"> </v>
      </c>
    </row>
    <row r="342" spans="1:33" x14ac:dyDescent="0.35">
      <c r="A342" s="199"/>
      <c r="B342" s="200"/>
      <c r="C342" s="200"/>
      <c r="D342" s="200"/>
      <c r="E342" s="200"/>
      <c r="F342" s="200"/>
      <c r="G342" s="200"/>
      <c r="H342" s="200"/>
      <c r="I342" s="200"/>
      <c r="J342" s="200"/>
      <c r="K342" s="200"/>
      <c r="L342" s="200"/>
      <c r="M342" s="200"/>
      <c r="N342" s="200"/>
      <c r="O342" s="200"/>
      <c r="P342" s="200"/>
      <c r="Q342" s="200"/>
      <c r="R342" s="200"/>
      <c r="S342" s="200"/>
      <c r="T342" s="200"/>
      <c r="U342" s="200"/>
      <c r="V342" s="200"/>
      <c r="W342" s="201"/>
      <c r="X342" s="62" t="str">
        <f t="shared" si="59"/>
        <v xml:space="preserve"> </v>
      </c>
      <c r="Y342" s="62" t="str">
        <f t="shared" si="58"/>
        <v xml:space="preserve"> </v>
      </c>
      <c r="Z342" s="62" t="str">
        <f t="shared" si="50"/>
        <v xml:space="preserve"> </v>
      </c>
      <c r="AA342" s="62" t="str">
        <f t="shared" si="51"/>
        <v xml:space="preserve"> </v>
      </c>
      <c r="AB342" s="62" t="str">
        <f t="shared" si="52"/>
        <v xml:space="preserve"> </v>
      </c>
      <c r="AC342" s="62" t="str">
        <f t="shared" si="53"/>
        <v xml:space="preserve"> </v>
      </c>
      <c r="AD342" s="62" t="str">
        <f t="shared" si="54"/>
        <v xml:space="preserve"> </v>
      </c>
      <c r="AE342" s="62" t="str">
        <f t="shared" si="55"/>
        <v xml:space="preserve"> </v>
      </c>
      <c r="AF342" s="62" t="str">
        <f t="shared" si="56"/>
        <v xml:space="preserve"> </v>
      </c>
      <c r="AG342" s="62" t="str">
        <f t="shared" si="57"/>
        <v xml:space="preserve"> </v>
      </c>
    </row>
    <row r="343" spans="1:33" x14ac:dyDescent="0.35">
      <c r="A343" s="199"/>
      <c r="B343" s="200"/>
      <c r="C343" s="200"/>
      <c r="D343" s="200"/>
      <c r="E343" s="200"/>
      <c r="F343" s="200"/>
      <c r="G343" s="200"/>
      <c r="H343" s="200"/>
      <c r="I343" s="200"/>
      <c r="J343" s="200"/>
      <c r="K343" s="200"/>
      <c r="L343" s="200"/>
      <c r="M343" s="200"/>
      <c r="N343" s="200"/>
      <c r="O343" s="200"/>
      <c r="P343" s="200"/>
      <c r="Q343" s="200"/>
      <c r="R343" s="200"/>
      <c r="S343" s="200"/>
      <c r="T343" s="200"/>
      <c r="U343" s="200"/>
      <c r="V343" s="200"/>
      <c r="W343" s="201"/>
      <c r="X343" s="62" t="str">
        <f t="shared" si="59"/>
        <v xml:space="preserve"> </v>
      </c>
      <c r="Y343" s="62" t="str">
        <f t="shared" si="58"/>
        <v xml:space="preserve"> </v>
      </c>
      <c r="Z343" s="62" t="str">
        <f t="shared" si="50"/>
        <v xml:space="preserve"> </v>
      </c>
      <c r="AA343" s="62" t="str">
        <f t="shared" si="51"/>
        <v xml:space="preserve"> </v>
      </c>
      <c r="AB343" s="62" t="str">
        <f t="shared" si="52"/>
        <v xml:space="preserve"> </v>
      </c>
      <c r="AC343" s="62" t="str">
        <f t="shared" si="53"/>
        <v xml:space="preserve"> </v>
      </c>
      <c r="AD343" s="62" t="str">
        <f t="shared" si="54"/>
        <v xml:space="preserve"> </v>
      </c>
      <c r="AE343" s="62" t="str">
        <f t="shared" si="55"/>
        <v xml:space="preserve"> </v>
      </c>
      <c r="AF343" s="62" t="str">
        <f t="shared" si="56"/>
        <v xml:space="preserve"> </v>
      </c>
      <c r="AG343" s="62" t="str">
        <f t="shared" si="57"/>
        <v xml:space="preserve"> </v>
      </c>
    </row>
    <row r="344" spans="1:33" x14ac:dyDescent="0.35">
      <c r="A344" s="199"/>
      <c r="B344" s="200"/>
      <c r="C344" s="200"/>
      <c r="D344" s="200"/>
      <c r="E344" s="200"/>
      <c r="F344" s="200"/>
      <c r="G344" s="200"/>
      <c r="H344" s="200"/>
      <c r="I344" s="200"/>
      <c r="J344" s="200"/>
      <c r="K344" s="200"/>
      <c r="L344" s="200"/>
      <c r="M344" s="200"/>
      <c r="N344" s="200"/>
      <c r="O344" s="200"/>
      <c r="P344" s="200"/>
      <c r="Q344" s="200"/>
      <c r="R344" s="200"/>
      <c r="S344" s="200"/>
      <c r="T344" s="200"/>
      <c r="U344" s="200"/>
      <c r="V344" s="200"/>
      <c r="W344" s="201"/>
      <c r="X344" s="62" t="str">
        <f t="shared" si="59"/>
        <v xml:space="preserve"> </v>
      </c>
      <c r="Y344" s="62" t="str">
        <f t="shared" si="58"/>
        <v xml:space="preserve"> </v>
      </c>
      <c r="Z344" s="62" t="str">
        <f t="shared" si="50"/>
        <v xml:space="preserve"> </v>
      </c>
      <c r="AA344" s="62" t="str">
        <f t="shared" si="51"/>
        <v xml:space="preserve"> </v>
      </c>
      <c r="AB344" s="62" t="str">
        <f t="shared" si="52"/>
        <v xml:space="preserve"> </v>
      </c>
      <c r="AC344" s="62" t="str">
        <f t="shared" si="53"/>
        <v xml:space="preserve"> </v>
      </c>
      <c r="AD344" s="62" t="str">
        <f t="shared" si="54"/>
        <v xml:space="preserve"> </v>
      </c>
      <c r="AE344" s="62" t="str">
        <f t="shared" si="55"/>
        <v xml:space="preserve"> </v>
      </c>
      <c r="AF344" s="62" t="str">
        <f t="shared" si="56"/>
        <v xml:space="preserve"> </v>
      </c>
      <c r="AG344" s="62" t="str">
        <f t="shared" si="57"/>
        <v xml:space="preserve"> </v>
      </c>
    </row>
    <row r="345" spans="1:33" x14ac:dyDescent="0.35">
      <c r="A345" s="199"/>
      <c r="B345" s="200"/>
      <c r="C345" s="200"/>
      <c r="D345" s="200"/>
      <c r="E345" s="200"/>
      <c r="F345" s="200"/>
      <c r="G345" s="200"/>
      <c r="H345" s="200"/>
      <c r="I345" s="200"/>
      <c r="J345" s="200"/>
      <c r="K345" s="200"/>
      <c r="L345" s="200"/>
      <c r="M345" s="200"/>
      <c r="N345" s="200"/>
      <c r="O345" s="200"/>
      <c r="P345" s="200"/>
      <c r="Q345" s="200"/>
      <c r="R345" s="200"/>
      <c r="S345" s="200"/>
      <c r="T345" s="200"/>
      <c r="U345" s="200"/>
      <c r="V345" s="200"/>
      <c r="W345" s="201"/>
      <c r="X345" s="62" t="str">
        <f t="shared" si="59"/>
        <v xml:space="preserve"> </v>
      </c>
      <c r="Y345" s="62" t="str">
        <f t="shared" si="58"/>
        <v xml:space="preserve"> </v>
      </c>
      <c r="Z345" s="62" t="str">
        <f t="shared" si="50"/>
        <v xml:space="preserve"> </v>
      </c>
      <c r="AA345" s="62" t="str">
        <f t="shared" si="51"/>
        <v xml:space="preserve"> </v>
      </c>
      <c r="AB345" s="62" t="str">
        <f t="shared" si="52"/>
        <v xml:space="preserve"> </v>
      </c>
      <c r="AC345" s="62" t="str">
        <f t="shared" si="53"/>
        <v xml:space="preserve"> </v>
      </c>
      <c r="AD345" s="62" t="str">
        <f t="shared" si="54"/>
        <v xml:space="preserve"> </v>
      </c>
      <c r="AE345" s="62" t="str">
        <f t="shared" si="55"/>
        <v xml:space="preserve"> </v>
      </c>
      <c r="AF345" s="62" t="str">
        <f t="shared" si="56"/>
        <v xml:space="preserve"> </v>
      </c>
      <c r="AG345" s="62" t="str">
        <f t="shared" si="57"/>
        <v xml:space="preserve"> </v>
      </c>
    </row>
    <row r="346" spans="1:33" x14ac:dyDescent="0.35">
      <c r="A346" s="199"/>
      <c r="B346" s="200"/>
      <c r="C346" s="200"/>
      <c r="D346" s="200"/>
      <c r="E346" s="200"/>
      <c r="F346" s="200"/>
      <c r="G346" s="200"/>
      <c r="H346" s="200"/>
      <c r="I346" s="200"/>
      <c r="J346" s="200"/>
      <c r="K346" s="200"/>
      <c r="L346" s="200"/>
      <c r="M346" s="200"/>
      <c r="N346" s="200"/>
      <c r="O346" s="200"/>
      <c r="P346" s="200"/>
      <c r="Q346" s="200"/>
      <c r="R346" s="200"/>
      <c r="S346" s="200"/>
      <c r="T346" s="200"/>
      <c r="U346" s="200"/>
      <c r="V346" s="200"/>
      <c r="W346" s="201"/>
      <c r="X346" s="62" t="str">
        <f t="shared" si="59"/>
        <v xml:space="preserve"> </v>
      </c>
      <c r="Y346" s="62" t="str">
        <f t="shared" si="58"/>
        <v xml:space="preserve"> </v>
      </c>
      <c r="Z346" s="62" t="str">
        <f t="shared" si="50"/>
        <v xml:space="preserve"> </v>
      </c>
      <c r="AA346" s="62" t="str">
        <f t="shared" si="51"/>
        <v xml:space="preserve"> </v>
      </c>
      <c r="AB346" s="62" t="str">
        <f t="shared" si="52"/>
        <v xml:space="preserve"> </v>
      </c>
      <c r="AC346" s="62" t="str">
        <f t="shared" si="53"/>
        <v xml:space="preserve"> </v>
      </c>
      <c r="AD346" s="62" t="str">
        <f t="shared" si="54"/>
        <v xml:space="preserve"> </v>
      </c>
      <c r="AE346" s="62" t="str">
        <f t="shared" si="55"/>
        <v xml:space="preserve"> </v>
      </c>
      <c r="AF346" s="62" t="str">
        <f t="shared" si="56"/>
        <v xml:space="preserve"> </v>
      </c>
      <c r="AG346" s="62" t="str">
        <f t="shared" si="57"/>
        <v xml:space="preserve"> </v>
      </c>
    </row>
    <row r="347" spans="1:33" x14ac:dyDescent="0.35">
      <c r="A347" s="199"/>
      <c r="B347" s="200"/>
      <c r="C347" s="200"/>
      <c r="D347" s="200"/>
      <c r="E347" s="200"/>
      <c r="F347" s="200"/>
      <c r="G347" s="200"/>
      <c r="H347" s="200"/>
      <c r="I347" s="200"/>
      <c r="J347" s="200"/>
      <c r="K347" s="200"/>
      <c r="L347" s="200"/>
      <c r="M347" s="200"/>
      <c r="N347" s="200"/>
      <c r="O347" s="200"/>
      <c r="P347" s="200"/>
      <c r="Q347" s="200"/>
      <c r="R347" s="200"/>
      <c r="S347" s="200"/>
      <c r="T347" s="200"/>
      <c r="U347" s="200"/>
      <c r="V347" s="200"/>
      <c r="W347" s="201"/>
      <c r="X347" s="62" t="str">
        <f t="shared" si="59"/>
        <v xml:space="preserve"> </v>
      </c>
      <c r="Y347" s="62" t="str">
        <f t="shared" si="58"/>
        <v xml:space="preserve"> </v>
      </c>
      <c r="Z347" s="62" t="str">
        <f t="shared" si="50"/>
        <v xml:space="preserve"> </v>
      </c>
      <c r="AA347" s="62" t="str">
        <f t="shared" si="51"/>
        <v xml:space="preserve"> </v>
      </c>
      <c r="AB347" s="62" t="str">
        <f t="shared" si="52"/>
        <v xml:space="preserve"> </v>
      </c>
      <c r="AC347" s="62" t="str">
        <f t="shared" si="53"/>
        <v xml:space="preserve"> </v>
      </c>
      <c r="AD347" s="62" t="str">
        <f t="shared" si="54"/>
        <v xml:space="preserve"> </v>
      </c>
      <c r="AE347" s="62" t="str">
        <f t="shared" si="55"/>
        <v xml:space="preserve"> </v>
      </c>
      <c r="AF347" s="62" t="str">
        <f t="shared" si="56"/>
        <v xml:space="preserve"> </v>
      </c>
      <c r="AG347" s="62" t="str">
        <f t="shared" si="57"/>
        <v xml:space="preserve"> </v>
      </c>
    </row>
    <row r="348" spans="1:33" x14ac:dyDescent="0.35">
      <c r="A348" s="199"/>
      <c r="B348" s="200"/>
      <c r="C348" s="200"/>
      <c r="D348" s="200"/>
      <c r="E348" s="200"/>
      <c r="F348" s="200"/>
      <c r="G348" s="200"/>
      <c r="H348" s="200"/>
      <c r="I348" s="200"/>
      <c r="J348" s="200"/>
      <c r="K348" s="200"/>
      <c r="L348" s="200"/>
      <c r="M348" s="200"/>
      <c r="N348" s="200"/>
      <c r="O348" s="200"/>
      <c r="P348" s="200"/>
      <c r="Q348" s="200"/>
      <c r="R348" s="200"/>
      <c r="S348" s="200"/>
      <c r="T348" s="200"/>
      <c r="U348" s="200"/>
      <c r="V348" s="200"/>
      <c r="W348" s="201"/>
      <c r="X348" s="62" t="str">
        <f t="shared" si="59"/>
        <v xml:space="preserve"> </v>
      </c>
      <c r="Y348" s="62" t="str">
        <f t="shared" si="58"/>
        <v xml:space="preserve"> </v>
      </c>
      <c r="Z348" s="62" t="str">
        <f t="shared" si="50"/>
        <v xml:space="preserve"> </v>
      </c>
      <c r="AA348" s="62" t="str">
        <f t="shared" si="51"/>
        <v xml:space="preserve"> </v>
      </c>
      <c r="AB348" s="62" t="str">
        <f t="shared" si="52"/>
        <v xml:space="preserve"> </v>
      </c>
      <c r="AC348" s="62" t="str">
        <f t="shared" si="53"/>
        <v xml:space="preserve"> </v>
      </c>
      <c r="AD348" s="62" t="str">
        <f t="shared" si="54"/>
        <v xml:space="preserve"> </v>
      </c>
      <c r="AE348" s="62" t="str">
        <f t="shared" si="55"/>
        <v xml:space="preserve"> </v>
      </c>
      <c r="AF348" s="62" t="str">
        <f t="shared" si="56"/>
        <v xml:space="preserve"> </v>
      </c>
      <c r="AG348" s="62" t="str">
        <f t="shared" si="57"/>
        <v xml:space="preserve"> </v>
      </c>
    </row>
    <row r="349" spans="1:33" x14ac:dyDescent="0.35">
      <c r="A349" s="199"/>
      <c r="B349" s="200"/>
      <c r="C349" s="200"/>
      <c r="D349" s="200"/>
      <c r="E349" s="200"/>
      <c r="F349" s="200"/>
      <c r="G349" s="200"/>
      <c r="H349" s="200"/>
      <c r="I349" s="200"/>
      <c r="J349" s="200"/>
      <c r="K349" s="200"/>
      <c r="L349" s="200"/>
      <c r="M349" s="200"/>
      <c r="N349" s="200"/>
      <c r="O349" s="200"/>
      <c r="P349" s="200"/>
      <c r="Q349" s="200"/>
      <c r="R349" s="200"/>
      <c r="S349" s="200"/>
      <c r="T349" s="200"/>
      <c r="U349" s="200"/>
      <c r="V349" s="200"/>
      <c r="W349" s="201"/>
      <c r="X349" s="62" t="str">
        <f t="shared" si="59"/>
        <v xml:space="preserve"> </v>
      </c>
      <c r="Y349" s="62" t="str">
        <f t="shared" si="58"/>
        <v xml:space="preserve"> </v>
      </c>
      <c r="Z349" s="62" t="str">
        <f t="shared" si="50"/>
        <v xml:space="preserve"> </v>
      </c>
      <c r="AA349" s="62" t="str">
        <f t="shared" si="51"/>
        <v xml:space="preserve"> </v>
      </c>
      <c r="AB349" s="62" t="str">
        <f t="shared" si="52"/>
        <v xml:space="preserve"> </v>
      </c>
      <c r="AC349" s="62" t="str">
        <f t="shared" si="53"/>
        <v xml:space="preserve"> </v>
      </c>
      <c r="AD349" s="62" t="str">
        <f t="shared" si="54"/>
        <v xml:space="preserve"> </v>
      </c>
      <c r="AE349" s="62" t="str">
        <f t="shared" si="55"/>
        <v xml:space="preserve"> </v>
      </c>
      <c r="AF349" s="62" t="str">
        <f t="shared" si="56"/>
        <v xml:space="preserve"> </v>
      </c>
      <c r="AG349" s="62" t="str">
        <f t="shared" si="57"/>
        <v xml:space="preserve"> </v>
      </c>
    </row>
    <row r="350" spans="1:33" x14ac:dyDescent="0.35">
      <c r="A350" s="199"/>
      <c r="B350" s="200"/>
      <c r="C350" s="200"/>
      <c r="D350" s="200"/>
      <c r="E350" s="200"/>
      <c r="F350" s="200"/>
      <c r="G350" s="200"/>
      <c r="H350" s="200"/>
      <c r="I350" s="200"/>
      <c r="J350" s="200"/>
      <c r="K350" s="200"/>
      <c r="L350" s="200"/>
      <c r="M350" s="200"/>
      <c r="N350" s="200"/>
      <c r="O350" s="200"/>
      <c r="P350" s="200"/>
      <c r="Q350" s="200"/>
      <c r="R350" s="200"/>
      <c r="S350" s="200"/>
      <c r="T350" s="200"/>
      <c r="U350" s="200"/>
      <c r="V350" s="200"/>
      <c r="W350" s="201"/>
      <c r="X350" s="62" t="str">
        <f t="shared" si="59"/>
        <v xml:space="preserve"> </v>
      </c>
      <c r="Y350" s="62" t="str">
        <f t="shared" si="58"/>
        <v xml:space="preserve"> </v>
      </c>
      <c r="Z350" s="62" t="str">
        <f t="shared" si="50"/>
        <v xml:space="preserve"> </v>
      </c>
      <c r="AA350" s="62" t="str">
        <f t="shared" si="51"/>
        <v xml:space="preserve"> </v>
      </c>
      <c r="AB350" s="62" t="str">
        <f t="shared" si="52"/>
        <v xml:space="preserve"> </v>
      </c>
      <c r="AC350" s="62" t="str">
        <f t="shared" si="53"/>
        <v xml:space="preserve"> </v>
      </c>
      <c r="AD350" s="62" t="str">
        <f t="shared" si="54"/>
        <v xml:space="preserve"> </v>
      </c>
      <c r="AE350" s="62" t="str">
        <f t="shared" si="55"/>
        <v xml:space="preserve"> </v>
      </c>
      <c r="AF350" s="62" t="str">
        <f t="shared" si="56"/>
        <v xml:space="preserve"> </v>
      </c>
      <c r="AG350" s="62" t="str">
        <f t="shared" si="57"/>
        <v xml:space="preserve"> </v>
      </c>
    </row>
    <row r="351" spans="1:33" x14ac:dyDescent="0.35">
      <c r="A351" s="199"/>
      <c r="B351" s="200"/>
      <c r="C351" s="200"/>
      <c r="D351" s="200"/>
      <c r="E351" s="200"/>
      <c r="F351" s="200"/>
      <c r="G351" s="200"/>
      <c r="H351" s="200"/>
      <c r="I351" s="200"/>
      <c r="J351" s="200"/>
      <c r="K351" s="200"/>
      <c r="L351" s="200"/>
      <c r="M351" s="200"/>
      <c r="N351" s="200"/>
      <c r="O351" s="200"/>
      <c r="P351" s="200"/>
      <c r="Q351" s="200"/>
      <c r="R351" s="200"/>
      <c r="S351" s="200"/>
      <c r="T351" s="200"/>
      <c r="U351" s="200"/>
      <c r="V351" s="200"/>
      <c r="W351" s="201"/>
      <c r="X351" s="62" t="str">
        <f t="shared" si="59"/>
        <v xml:space="preserve"> </v>
      </c>
      <c r="Y351" s="62" t="str">
        <f t="shared" si="58"/>
        <v xml:space="preserve"> </v>
      </c>
      <c r="Z351" s="62" t="str">
        <f t="shared" si="50"/>
        <v xml:space="preserve"> </v>
      </c>
      <c r="AA351" s="62" t="str">
        <f t="shared" si="51"/>
        <v xml:space="preserve"> </v>
      </c>
      <c r="AB351" s="62" t="str">
        <f t="shared" si="52"/>
        <v xml:space="preserve"> </v>
      </c>
      <c r="AC351" s="62" t="str">
        <f t="shared" si="53"/>
        <v xml:space="preserve"> </v>
      </c>
      <c r="AD351" s="62" t="str">
        <f t="shared" si="54"/>
        <v xml:space="preserve"> </v>
      </c>
      <c r="AE351" s="62" t="str">
        <f t="shared" si="55"/>
        <v xml:space="preserve"> </v>
      </c>
      <c r="AF351" s="62" t="str">
        <f t="shared" si="56"/>
        <v xml:space="preserve"> </v>
      </c>
      <c r="AG351" s="62" t="str">
        <f t="shared" si="57"/>
        <v xml:space="preserve"> </v>
      </c>
    </row>
    <row r="352" spans="1:33" x14ac:dyDescent="0.35">
      <c r="A352" s="199"/>
      <c r="B352" s="200"/>
      <c r="C352" s="200"/>
      <c r="D352" s="200"/>
      <c r="E352" s="200"/>
      <c r="F352" s="200"/>
      <c r="G352" s="200"/>
      <c r="H352" s="200"/>
      <c r="I352" s="200"/>
      <c r="J352" s="200"/>
      <c r="K352" s="200"/>
      <c r="L352" s="200"/>
      <c r="M352" s="200"/>
      <c r="N352" s="200"/>
      <c r="O352" s="200"/>
      <c r="P352" s="200"/>
      <c r="Q352" s="200"/>
      <c r="R352" s="200"/>
      <c r="S352" s="200"/>
      <c r="T352" s="200"/>
      <c r="U352" s="200"/>
      <c r="V352" s="200"/>
      <c r="W352" s="201"/>
      <c r="X352" s="62" t="str">
        <f t="shared" si="59"/>
        <v xml:space="preserve"> </v>
      </c>
      <c r="Y352" s="62" t="str">
        <f t="shared" si="58"/>
        <v xml:space="preserve"> </v>
      </c>
      <c r="Z352" s="62" t="str">
        <f t="shared" si="50"/>
        <v xml:space="preserve"> </v>
      </c>
      <c r="AA352" s="62" t="str">
        <f t="shared" si="51"/>
        <v xml:space="preserve"> </v>
      </c>
      <c r="AB352" s="62" t="str">
        <f t="shared" si="52"/>
        <v xml:space="preserve"> </v>
      </c>
      <c r="AC352" s="62" t="str">
        <f t="shared" si="53"/>
        <v xml:space="preserve"> </v>
      </c>
      <c r="AD352" s="62" t="str">
        <f t="shared" si="54"/>
        <v xml:space="preserve"> </v>
      </c>
      <c r="AE352" s="62" t="str">
        <f t="shared" si="55"/>
        <v xml:space="preserve"> </v>
      </c>
      <c r="AF352" s="62" t="str">
        <f t="shared" si="56"/>
        <v xml:space="preserve"> </v>
      </c>
      <c r="AG352" s="62" t="str">
        <f t="shared" si="57"/>
        <v xml:space="preserve"> </v>
      </c>
    </row>
    <row r="353" spans="1:33" x14ac:dyDescent="0.35">
      <c r="A353" s="199"/>
      <c r="B353" s="200"/>
      <c r="C353" s="200"/>
      <c r="D353" s="200"/>
      <c r="E353" s="200"/>
      <c r="F353" s="200"/>
      <c r="G353" s="200"/>
      <c r="H353" s="200"/>
      <c r="I353" s="200"/>
      <c r="J353" s="200"/>
      <c r="K353" s="200"/>
      <c r="L353" s="200"/>
      <c r="M353" s="200"/>
      <c r="N353" s="200"/>
      <c r="O353" s="200"/>
      <c r="P353" s="200"/>
      <c r="Q353" s="200"/>
      <c r="R353" s="200"/>
      <c r="S353" s="200"/>
      <c r="T353" s="200"/>
      <c r="U353" s="200"/>
      <c r="V353" s="200"/>
      <c r="W353" s="201"/>
      <c r="X353" s="62" t="str">
        <f t="shared" si="59"/>
        <v xml:space="preserve"> </v>
      </c>
      <c r="Y353" s="62" t="str">
        <f t="shared" si="58"/>
        <v xml:space="preserve"> </v>
      </c>
      <c r="Z353" s="62" t="str">
        <f t="shared" si="50"/>
        <v xml:space="preserve"> </v>
      </c>
      <c r="AA353" s="62" t="str">
        <f t="shared" si="51"/>
        <v xml:space="preserve"> </v>
      </c>
      <c r="AB353" s="62" t="str">
        <f t="shared" si="52"/>
        <v xml:space="preserve"> </v>
      </c>
      <c r="AC353" s="62" t="str">
        <f t="shared" si="53"/>
        <v xml:space="preserve"> </v>
      </c>
      <c r="AD353" s="62" t="str">
        <f t="shared" si="54"/>
        <v xml:space="preserve"> </v>
      </c>
      <c r="AE353" s="62" t="str">
        <f t="shared" si="55"/>
        <v xml:space="preserve"> </v>
      </c>
      <c r="AF353" s="62" t="str">
        <f t="shared" si="56"/>
        <v xml:space="preserve"> </v>
      </c>
      <c r="AG353" s="62" t="str">
        <f t="shared" si="57"/>
        <v xml:space="preserve"> </v>
      </c>
    </row>
    <row r="354" spans="1:33" x14ac:dyDescent="0.35">
      <c r="A354" s="199"/>
      <c r="B354" s="200"/>
      <c r="C354" s="200"/>
      <c r="D354" s="200"/>
      <c r="E354" s="200"/>
      <c r="F354" s="200"/>
      <c r="G354" s="200"/>
      <c r="H354" s="200"/>
      <c r="I354" s="200"/>
      <c r="J354" s="200"/>
      <c r="K354" s="200"/>
      <c r="L354" s="200"/>
      <c r="M354" s="200"/>
      <c r="N354" s="200"/>
      <c r="O354" s="200"/>
      <c r="P354" s="200"/>
      <c r="Q354" s="200"/>
      <c r="R354" s="200"/>
      <c r="S354" s="200"/>
      <c r="T354" s="200"/>
      <c r="U354" s="200"/>
      <c r="V354" s="200"/>
      <c r="W354" s="201"/>
      <c r="X354" s="62" t="str">
        <f t="shared" si="59"/>
        <v xml:space="preserve"> </v>
      </c>
      <c r="Y354" s="62" t="str">
        <f t="shared" si="58"/>
        <v xml:space="preserve"> </v>
      </c>
      <c r="Z354" s="62" t="str">
        <f t="shared" si="50"/>
        <v xml:space="preserve"> </v>
      </c>
      <c r="AA354" s="62" t="str">
        <f t="shared" si="51"/>
        <v xml:space="preserve"> </v>
      </c>
      <c r="AB354" s="62" t="str">
        <f t="shared" si="52"/>
        <v xml:space="preserve"> </v>
      </c>
      <c r="AC354" s="62" t="str">
        <f t="shared" si="53"/>
        <v xml:space="preserve"> </v>
      </c>
      <c r="AD354" s="62" t="str">
        <f t="shared" si="54"/>
        <v xml:space="preserve"> </v>
      </c>
      <c r="AE354" s="62" t="str">
        <f t="shared" si="55"/>
        <v xml:space="preserve"> </v>
      </c>
      <c r="AF354" s="62" t="str">
        <f t="shared" si="56"/>
        <v xml:space="preserve"> </v>
      </c>
      <c r="AG354" s="62" t="str">
        <f t="shared" si="57"/>
        <v xml:space="preserve"> </v>
      </c>
    </row>
    <row r="355" spans="1:33" x14ac:dyDescent="0.35">
      <c r="A355" s="199"/>
      <c r="B355" s="200"/>
      <c r="C355" s="200"/>
      <c r="D355" s="200"/>
      <c r="E355" s="200"/>
      <c r="F355" s="200"/>
      <c r="G355" s="200"/>
      <c r="H355" s="200"/>
      <c r="I355" s="200"/>
      <c r="J355" s="200"/>
      <c r="K355" s="200"/>
      <c r="L355" s="200"/>
      <c r="M355" s="200"/>
      <c r="N355" s="200"/>
      <c r="O355" s="200"/>
      <c r="P355" s="200"/>
      <c r="Q355" s="200"/>
      <c r="R355" s="200"/>
      <c r="S355" s="200"/>
      <c r="T355" s="200"/>
      <c r="U355" s="200"/>
      <c r="V355" s="200"/>
      <c r="W355" s="201"/>
      <c r="X355" s="62" t="str">
        <f t="shared" si="59"/>
        <v xml:space="preserve"> </v>
      </c>
      <c r="Y355" s="62" t="str">
        <f t="shared" si="58"/>
        <v xml:space="preserve"> </v>
      </c>
      <c r="Z355" s="62" t="str">
        <f t="shared" si="50"/>
        <v xml:space="preserve"> </v>
      </c>
      <c r="AA355" s="62" t="str">
        <f t="shared" si="51"/>
        <v xml:space="preserve"> </v>
      </c>
      <c r="AB355" s="62" t="str">
        <f t="shared" si="52"/>
        <v xml:space="preserve"> </v>
      </c>
      <c r="AC355" s="62" t="str">
        <f t="shared" si="53"/>
        <v xml:space="preserve"> </v>
      </c>
      <c r="AD355" s="62" t="str">
        <f t="shared" si="54"/>
        <v xml:space="preserve"> </v>
      </c>
      <c r="AE355" s="62" t="str">
        <f t="shared" si="55"/>
        <v xml:space="preserve"> </v>
      </c>
      <c r="AF355" s="62" t="str">
        <f t="shared" si="56"/>
        <v xml:space="preserve"> </v>
      </c>
      <c r="AG355" s="62" t="str">
        <f t="shared" si="57"/>
        <v xml:space="preserve"> </v>
      </c>
    </row>
    <row r="356" spans="1:33" x14ac:dyDescent="0.35">
      <c r="A356" s="199"/>
      <c r="B356" s="200"/>
      <c r="C356" s="200"/>
      <c r="D356" s="200"/>
      <c r="E356" s="200"/>
      <c r="F356" s="200"/>
      <c r="G356" s="200"/>
      <c r="H356" s="200"/>
      <c r="I356" s="200"/>
      <c r="J356" s="200"/>
      <c r="K356" s="200"/>
      <c r="L356" s="200"/>
      <c r="M356" s="200"/>
      <c r="N356" s="200"/>
      <c r="O356" s="200"/>
      <c r="P356" s="200"/>
      <c r="Q356" s="200"/>
      <c r="R356" s="200"/>
      <c r="S356" s="200"/>
      <c r="T356" s="200"/>
      <c r="U356" s="200"/>
      <c r="V356" s="200"/>
      <c r="W356" s="201"/>
      <c r="X356" s="62" t="str">
        <f t="shared" si="59"/>
        <v xml:space="preserve"> </v>
      </c>
      <c r="Y356" s="62" t="str">
        <f t="shared" si="58"/>
        <v xml:space="preserve"> </v>
      </c>
      <c r="Z356" s="62" t="str">
        <f t="shared" si="50"/>
        <v xml:space="preserve"> </v>
      </c>
      <c r="AA356" s="62" t="str">
        <f t="shared" si="51"/>
        <v xml:space="preserve"> </v>
      </c>
      <c r="AB356" s="62" t="str">
        <f t="shared" si="52"/>
        <v xml:space="preserve"> </v>
      </c>
      <c r="AC356" s="62" t="str">
        <f t="shared" si="53"/>
        <v xml:space="preserve"> </v>
      </c>
      <c r="AD356" s="62" t="str">
        <f t="shared" si="54"/>
        <v xml:space="preserve"> </v>
      </c>
      <c r="AE356" s="62" t="str">
        <f t="shared" si="55"/>
        <v xml:space="preserve"> </v>
      </c>
      <c r="AF356" s="62" t="str">
        <f t="shared" si="56"/>
        <v xml:space="preserve"> </v>
      </c>
      <c r="AG356" s="62" t="str">
        <f t="shared" si="57"/>
        <v xml:space="preserve"> </v>
      </c>
    </row>
    <row r="357" spans="1:33" x14ac:dyDescent="0.35">
      <c r="A357" s="199"/>
      <c r="B357" s="200"/>
      <c r="C357" s="200"/>
      <c r="D357" s="200"/>
      <c r="E357" s="200"/>
      <c r="F357" s="200"/>
      <c r="G357" s="200"/>
      <c r="H357" s="200"/>
      <c r="I357" s="200"/>
      <c r="J357" s="200"/>
      <c r="K357" s="200"/>
      <c r="L357" s="200"/>
      <c r="M357" s="200"/>
      <c r="N357" s="200"/>
      <c r="O357" s="200"/>
      <c r="P357" s="200"/>
      <c r="Q357" s="200"/>
      <c r="R357" s="200"/>
      <c r="S357" s="200"/>
      <c r="T357" s="200"/>
      <c r="U357" s="200"/>
      <c r="V357" s="200"/>
      <c r="W357" s="201"/>
      <c r="X357" s="62" t="str">
        <f t="shared" si="59"/>
        <v xml:space="preserve"> </v>
      </c>
      <c r="Y357" s="62" t="str">
        <f t="shared" si="58"/>
        <v xml:space="preserve"> </v>
      </c>
      <c r="Z357" s="62" t="str">
        <f t="shared" si="50"/>
        <v xml:space="preserve"> </v>
      </c>
      <c r="AA357" s="62" t="str">
        <f t="shared" si="51"/>
        <v xml:space="preserve"> </v>
      </c>
      <c r="AB357" s="62" t="str">
        <f t="shared" si="52"/>
        <v xml:space="preserve"> </v>
      </c>
      <c r="AC357" s="62" t="str">
        <f t="shared" si="53"/>
        <v xml:space="preserve"> </v>
      </c>
      <c r="AD357" s="62" t="str">
        <f t="shared" si="54"/>
        <v xml:space="preserve"> </v>
      </c>
      <c r="AE357" s="62" t="str">
        <f t="shared" si="55"/>
        <v xml:space="preserve"> </v>
      </c>
      <c r="AF357" s="62" t="str">
        <f t="shared" si="56"/>
        <v xml:space="preserve"> </v>
      </c>
      <c r="AG357" s="62" t="str">
        <f t="shared" si="57"/>
        <v xml:space="preserve"> </v>
      </c>
    </row>
    <row r="358" spans="1:33" x14ac:dyDescent="0.35">
      <c r="A358" s="199"/>
      <c r="B358" s="200"/>
      <c r="C358" s="200"/>
      <c r="D358" s="200"/>
      <c r="E358" s="200"/>
      <c r="F358" s="200"/>
      <c r="G358" s="200"/>
      <c r="H358" s="200"/>
      <c r="I358" s="200"/>
      <c r="J358" s="200"/>
      <c r="K358" s="200"/>
      <c r="L358" s="200"/>
      <c r="M358" s="200"/>
      <c r="N358" s="200"/>
      <c r="O358" s="200"/>
      <c r="P358" s="200"/>
      <c r="Q358" s="200"/>
      <c r="R358" s="200"/>
      <c r="S358" s="200"/>
      <c r="T358" s="200"/>
      <c r="U358" s="200"/>
      <c r="V358" s="200"/>
      <c r="W358" s="201"/>
      <c r="X358" s="62" t="str">
        <f t="shared" si="59"/>
        <v xml:space="preserve"> </v>
      </c>
      <c r="Y358" s="62" t="str">
        <f t="shared" si="58"/>
        <v xml:space="preserve"> </v>
      </c>
      <c r="Z358" s="62" t="str">
        <f t="shared" si="50"/>
        <v xml:space="preserve"> </v>
      </c>
      <c r="AA358" s="62" t="str">
        <f t="shared" si="51"/>
        <v xml:space="preserve"> </v>
      </c>
      <c r="AB358" s="62" t="str">
        <f t="shared" si="52"/>
        <v xml:space="preserve"> </v>
      </c>
      <c r="AC358" s="62" t="str">
        <f t="shared" si="53"/>
        <v xml:space="preserve"> </v>
      </c>
      <c r="AD358" s="62" t="str">
        <f t="shared" si="54"/>
        <v xml:space="preserve"> </v>
      </c>
      <c r="AE358" s="62" t="str">
        <f t="shared" si="55"/>
        <v xml:space="preserve"> </v>
      </c>
      <c r="AF358" s="62" t="str">
        <f t="shared" si="56"/>
        <v xml:space="preserve"> </v>
      </c>
      <c r="AG358" s="62" t="str">
        <f t="shared" si="57"/>
        <v xml:space="preserve"> </v>
      </c>
    </row>
    <row r="359" spans="1:33" x14ac:dyDescent="0.35">
      <c r="A359" s="199"/>
      <c r="B359" s="200"/>
      <c r="C359" s="200"/>
      <c r="D359" s="200"/>
      <c r="E359" s="200"/>
      <c r="F359" s="200"/>
      <c r="G359" s="200"/>
      <c r="H359" s="200"/>
      <c r="I359" s="200"/>
      <c r="J359" s="200"/>
      <c r="K359" s="200"/>
      <c r="L359" s="200"/>
      <c r="M359" s="200"/>
      <c r="N359" s="200"/>
      <c r="O359" s="200"/>
      <c r="P359" s="200"/>
      <c r="Q359" s="200"/>
      <c r="R359" s="200"/>
      <c r="S359" s="200"/>
      <c r="T359" s="200"/>
      <c r="U359" s="200"/>
      <c r="V359" s="200"/>
      <c r="W359" s="201"/>
      <c r="X359" s="62" t="str">
        <f t="shared" si="59"/>
        <v xml:space="preserve"> </v>
      </c>
      <c r="Y359" s="62" t="str">
        <f t="shared" si="58"/>
        <v xml:space="preserve"> </v>
      </c>
      <c r="Z359" s="62" t="str">
        <f t="shared" si="50"/>
        <v xml:space="preserve"> </v>
      </c>
      <c r="AA359" s="62" t="str">
        <f t="shared" si="51"/>
        <v xml:space="preserve"> </v>
      </c>
      <c r="AB359" s="62" t="str">
        <f t="shared" si="52"/>
        <v xml:space="preserve"> </v>
      </c>
      <c r="AC359" s="62" t="str">
        <f t="shared" si="53"/>
        <v xml:space="preserve"> </v>
      </c>
      <c r="AD359" s="62" t="str">
        <f t="shared" si="54"/>
        <v xml:space="preserve"> </v>
      </c>
      <c r="AE359" s="62" t="str">
        <f t="shared" si="55"/>
        <v xml:space="preserve"> </v>
      </c>
      <c r="AF359" s="62" t="str">
        <f t="shared" si="56"/>
        <v xml:space="preserve"> </v>
      </c>
      <c r="AG359" s="62" t="str">
        <f t="shared" si="57"/>
        <v xml:space="preserve"> </v>
      </c>
    </row>
    <row r="360" spans="1:33" x14ac:dyDescent="0.35">
      <c r="A360" s="199"/>
      <c r="B360" s="200"/>
      <c r="C360" s="200"/>
      <c r="D360" s="200"/>
      <c r="E360" s="200"/>
      <c r="F360" s="200"/>
      <c r="G360" s="200"/>
      <c r="H360" s="200"/>
      <c r="I360" s="200"/>
      <c r="J360" s="200"/>
      <c r="K360" s="200"/>
      <c r="L360" s="200"/>
      <c r="M360" s="200"/>
      <c r="N360" s="200"/>
      <c r="O360" s="200"/>
      <c r="P360" s="200"/>
      <c r="Q360" s="200"/>
      <c r="R360" s="200"/>
      <c r="S360" s="200"/>
      <c r="T360" s="200"/>
      <c r="U360" s="200"/>
      <c r="V360" s="200"/>
      <c r="W360" s="201"/>
      <c r="X360" s="62" t="str">
        <f t="shared" si="59"/>
        <v xml:space="preserve"> </v>
      </c>
      <c r="Y360" s="62" t="str">
        <f t="shared" si="58"/>
        <v xml:space="preserve"> </v>
      </c>
      <c r="Z360" s="62" t="str">
        <f t="shared" si="50"/>
        <v xml:space="preserve"> </v>
      </c>
      <c r="AA360" s="62" t="str">
        <f t="shared" si="51"/>
        <v xml:space="preserve"> </v>
      </c>
      <c r="AB360" s="62" t="str">
        <f t="shared" si="52"/>
        <v xml:space="preserve"> </v>
      </c>
      <c r="AC360" s="62" t="str">
        <f t="shared" si="53"/>
        <v xml:space="preserve"> </v>
      </c>
      <c r="AD360" s="62" t="str">
        <f t="shared" si="54"/>
        <v xml:space="preserve"> </v>
      </c>
      <c r="AE360" s="62" t="str">
        <f t="shared" si="55"/>
        <v xml:space="preserve"> </v>
      </c>
      <c r="AF360" s="62" t="str">
        <f t="shared" si="56"/>
        <v xml:space="preserve"> </v>
      </c>
      <c r="AG360" s="62" t="str">
        <f t="shared" si="57"/>
        <v xml:space="preserve"> </v>
      </c>
    </row>
    <row r="361" spans="1:33" x14ac:dyDescent="0.35">
      <c r="A361" s="199"/>
      <c r="B361" s="200"/>
      <c r="C361" s="200"/>
      <c r="D361" s="200"/>
      <c r="E361" s="200"/>
      <c r="F361" s="200"/>
      <c r="G361" s="200"/>
      <c r="H361" s="200"/>
      <c r="I361" s="200"/>
      <c r="J361" s="200"/>
      <c r="K361" s="200"/>
      <c r="L361" s="200"/>
      <c r="M361" s="200"/>
      <c r="N361" s="200"/>
      <c r="O361" s="200"/>
      <c r="P361" s="200"/>
      <c r="Q361" s="200"/>
      <c r="R361" s="200"/>
      <c r="S361" s="200"/>
      <c r="T361" s="200"/>
      <c r="U361" s="200"/>
      <c r="V361" s="200"/>
      <c r="W361" s="201"/>
      <c r="X361" s="62" t="str">
        <f t="shared" si="59"/>
        <v xml:space="preserve"> </v>
      </c>
      <c r="Y361" s="62" t="str">
        <f t="shared" si="58"/>
        <v xml:space="preserve"> </v>
      </c>
      <c r="Z361" s="62" t="str">
        <f t="shared" si="50"/>
        <v xml:space="preserve"> </v>
      </c>
      <c r="AA361" s="62" t="str">
        <f t="shared" si="51"/>
        <v xml:space="preserve"> </v>
      </c>
      <c r="AB361" s="62" t="str">
        <f t="shared" si="52"/>
        <v xml:space="preserve"> </v>
      </c>
      <c r="AC361" s="62" t="str">
        <f t="shared" si="53"/>
        <v xml:space="preserve"> </v>
      </c>
      <c r="AD361" s="62" t="str">
        <f t="shared" si="54"/>
        <v xml:space="preserve"> </v>
      </c>
      <c r="AE361" s="62" t="str">
        <f t="shared" si="55"/>
        <v xml:space="preserve"> </v>
      </c>
      <c r="AF361" s="62" t="str">
        <f t="shared" si="56"/>
        <v xml:space="preserve"> </v>
      </c>
      <c r="AG361" s="62" t="str">
        <f t="shared" si="57"/>
        <v xml:space="preserve"> </v>
      </c>
    </row>
    <row r="362" spans="1:33" x14ac:dyDescent="0.35">
      <c r="A362" s="199"/>
      <c r="B362" s="200"/>
      <c r="C362" s="200"/>
      <c r="D362" s="200"/>
      <c r="E362" s="200"/>
      <c r="F362" s="200"/>
      <c r="G362" s="200"/>
      <c r="H362" s="200"/>
      <c r="I362" s="200"/>
      <c r="J362" s="200"/>
      <c r="K362" s="200"/>
      <c r="L362" s="200"/>
      <c r="M362" s="200"/>
      <c r="N362" s="200"/>
      <c r="O362" s="200"/>
      <c r="P362" s="200"/>
      <c r="Q362" s="200"/>
      <c r="R362" s="200"/>
      <c r="S362" s="200"/>
      <c r="T362" s="200"/>
      <c r="U362" s="200"/>
      <c r="V362" s="200"/>
      <c r="W362" s="201"/>
      <c r="X362" s="62" t="str">
        <f t="shared" si="59"/>
        <v xml:space="preserve"> </v>
      </c>
      <c r="Y362" s="62" t="str">
        <f t="shared" si="58"/>
        <v xml:space="preserve"> </v>
      </c>
      <c r="Z362" s="62" t="str">
        <f t="shared" si="50"/>
        <v xml:space="preserve"> </v>
      </c>
      <c r="AA362" s="62" t="str">
        <f t="shared" si="51"/>
        <v xml:space="preserve"> </v>
      </c>
      <c r="AB362" s="62" t="str">
        <f t="shared" si="52"/>
        <v xml:space="preserve"> </v>
      </c>
      <c r="AC362" s="62" t="str">
        <f t="shared" si="53"/>
        <v xml:space="preserve"> </v>
      </c>
      <c r="AD362" s="62" t="str">
        <f t="shared" si="54"/>
        <v xml:space="preserve"> </v>
      </c>
      <c r="AE362" s="62" t="str">
        <f t="shared" si="55"/>
        <v xml:space="preserve"> </v>
      </c>
      <c r="AF362" s="62" t="str">
        <f t="shared" si="56"/>
        <v xml:space="preserve"> </v>
      </c>
      <c r="AG362" s="62" t="str">
        <f t="shared" si="57"/>
        <v xml:space="preserve"> </v>
      </c>
    </row>
    <row r="363" spans="1:33" x14ac:dyDescent="0.35">
      <c r="A363" s="199"/>
      <c r="B363" s="200"/>
      <c r="C363" s="200"/>
      <c r="D363" s="200"/>
      <c r="E363" s="200"/>
      <c r="F363" s="200"/>
      <c r="G363" s="200"/>
      <c r="H363" s="200"/>
      <c r="I363" s="200"/>
      <c r="J363" s="200"/>
      <c r="K363" s="200"/>
      <c r="L363" s="200"/>
      <c r="M363" s="200"/>
      <c r="N363" s="200"/>
      <c r="O363" s="200"/>
      <c r="P363" s="200"/>
      <c r="Q363" s="200"/>
      <c r="R363" s="200"/>
      <c r="S363" s="200"/>
      <c r="T363" s="200"/>
      <c r="U363" s="200"/>
      <c r="V363" s="200"/>
      <c r="W363" s="201"/>
      <c r="X363" s="62" t="str">
        <f t="shared" si="59"/>
        <v xml:space="preserve"> </v>
      </c>
      <c r="Y363" s="62" t="str">
        <f t="shared" si="58"/>
        <v xml:space="preserve"> </v>
      </c>
      <c r="Z363" s="62" t="str">
        <f t="shared" si="50"/>
        <v xml:space="preserve"> </v>
      </c>
      <c r="AA363" s="62" t="str">
        <f t="shared" si="51"/>
        <v xml:space="preserve"> </v>
      </c>
      <c r="AB363" s="62" t="str">
        <f t="shared" si="52"/>
        <v xml:space="preserve"> </v>
      </c>
      <c r="AC363" s="62" t="str">
        <f t="shared" si="53"/>
        <v xml:space="preserve"> </v>
      </c>
      <c r="AD363" s="62" t="str">
        <f t="shared" si="54"/>
        <v xml:space="preserve"> </v>
      </c>
      <c r="AE363" s="62" t="str">
        <f t="shared" si="55"/>
        <v xml:space="preserve"> </v>
      </c>
      <c r="AF363" s="62" t="str">
        <f t="shared" si="56"/>
        <v xml:space="preserve"> </v>
      </c>
      <c r="AG363" s="62" t="str">
        <f t="shared" si="57"/>
        <v xml:space="preserve"> </v>
      </c>
    </row>
    <row r="364" spans="1:33" x14ac:dyDescent="0.35">
      <c r="A364" s="199"/>
      <c r="B364" s="200"/>
      <c r="C364" s="200"/>
      <c r="D364" s="200"/>
      <c r="E364" s="200"/>
      <c r="F364" s="200"/>
      <c r="G364" s="200"/>
      <c r="H364" s="200"/>
      <c r="I364" s="200"/>
      <c r="J364" s="200"/>
      <c r="K364" s="200"/>
      <c r="L364" s="200"/>
      <c r="M364" s="200"/>
      <c r="N364" s="200"/>
      <c r="O364" s="200"/>
      <c r="P364" s="200"/>
      <c r="Q364" s="200"/>
      <c r="R364" s="200"/>
      <c r="S364" s="200"/>
      <c r="T364" s="200"/>
      <c r="U364" s="200"/>
      <c r="V364" s="200"/>
      <c r="W364" s="201"/>
      <c r="X364" s="62" t="str">
        <f t="shared" si="59"/>
        <v xml:space="preserve"> </v>
      </c>
      <c r="Y364" s="62" t="str">
        <f t="shared" si="58"/>
        <v xml:space="preserve"> </v>
      </c>
      <c r="Z364" s="62" t="str">
        <f t="shared" si="50"/>
        <v xml:space="preserve"> </v>
      </c>
      <c r="AA364" s="62" t="str">
        <f t="shared" si="51"/>
        <v xml:space="preserve"> </v>
      </c>
      <c r="AB364" s="62" t="str">
        <f t="shared" si="52"/>
        <v xml:space="preserve"> </v>
      </c>
      <c r="AC364" s="62" t="str">
        <f t="shared" si="53"/>
        <v xml:space="preserve"> </v>
      </c>
      <c r="AD364" s="62" t="str">
        <f t="shared" si="54"/>
        <v xml:space="preserve"> </v>
      </c>
      <c r="AE364" s="62" t="str">
        <f t="shared" si="55"/>
        <v xml:space="preserve"> </v>
      </c>
      <c r="AF364" s="62" t="str">
        <f t="shared" si="56"/>
        <v xml:space="preserve"> </v>
      </c>
      <c r="AG364" s="62" t="str">
        <f t="shared" si="57"/>
        <v xml:space="preserve"> </v>
      </c>
    </row>
    <row r="365" spans="1:33" x14ac:dyDescent="0.35">
      <c r="A365" s="199"/>
      <c r="B365" s="200"/>
      <c r="C365" s="200"/>
      <c r="D365" s="200"/>
      <c r="E365" s="200"/>
      <c r="F365" s="200"/>
      <c r="G365" s="200"/>
      <c r="H365" s="200"/>
      <c r="I365" s="200"/>
      <c r="J365" s="200"/>
      <c r="K365" s="200"/>
      <c r="L365" s="200"/>
      <c r="M365" s="200"/>
      <c r="N365" s="200"/>
      <c r="O365" s="200"/>
      <c r="P365" s="200"/>
      <c r="Q365" s="200"/>
      <c r="R365" s="200"/>
      <c r="S365" s="200"/>
      <c r="T365" s="200"/>
      <c r="U365" s="200"/>
      <c r="V365" s="200"/>
      <c r="W365" s="201"/>
      <c r="X365" s="62" t="str">
        <f t="shared" si="59"/>
        <v xml:space="preserve"> </v>
      </c>
      <c r="Y365" s="62" t="str">
        <f t="shared" si="58"/>
        <v xml:space="preserve"> </v>
      </c>
      <c r="Z365" s="62" t="str">
        <f t="shared" si="50"/>
        <v xml:space="preserve"> </v>
      </c>
      <c r="AA365" s="62" t="str">
        <f t="shared" si="51"/>
        <v xml:space="preserve"> </v>
      </c>
      <c r="AB365" s="62" t="str">
        <f t="shared" si="52"/>
        <v xml:space="preserve"> </v>
      </c>
      <c r="AC365" s="62" t="str">
        <f t="shared" si="53"/>
        <v xml:space="preserve"> </v>
      </c>
      <c r="AD365" s="62" t="str">
        <f t="shared" si="54"/>
        <v xml:space="preserve"> </v>
      </c>
      <c r="AE365" s="62" t="str">
        <f t="shared" si="55"/>
        <v xml:space="preserve"> </v>
      </c>
      <c r="AF365" s="62" t="str">
        <f t="shared" si="56"/>
        <v xml:space="preserve"> </v>
      </c>
      <c r="AG365" s="62" t="str">
        <f t="shared" si="57"/>
        <v xml:space="preserve"> </v>
      </c>
    </row>
    <row r="366" spans="1:33" x14ac:dyDescent="0.35">
      <c r="A366" s="199"/>
      <c r="B366" s="200"/>
      <c r="C366" s="200"/>
      <c r="D366" s="200"/>
      <c r="E366" s="200"/>
      <c r="F366" s="200"/>
      <c r="G366" s="200"/>
      <c r="H366" s="200"/>
      <c r="I366" s="200"/>
      <c r="J366" s="200"/>
      <c r="K366" s="200"/>
      <c r="L366" s="200"/>
      <c r="M366" s="200"/>
      <c r="N366" s="200"/>
      <c r="O366" s="200"/>
      <c r="P366" s="200"/>
      <c r="Q366" s="200"/>
      <c r="R366" s="200"/>
      <c r="S366" s="200"/>
      <c r="T366" s="200"/>
      <c r="U366" s="200"/>
      <c r="V366" s="200"/>
      <c r="W366" s="201"/>
      <c r="X366" s="62" t="str">
        <f t="shared" si="59"/>
        <v xml:space="preserve"> </v>
      </c>
      <c r="Y366" s="62" t="str">
        <f t="shared" si="58"/>
        <v xml:space="preserve"> </v>
      </c>
      <c r="Z366" s="62" t="str">
        <f t="shared" si="50"/>
        <v xml:space="preserve"> </v>
      </c>
      <c r="AA366" s="62" t="str">
        <f t="shared" si="51"/>
        <v xml:space="preserve"> </v>
      </c>
      <c r="AB366" s="62" t="str">
        <f t="shared" si="52"/>
        <v xml:space="preserve"> </v>
      </c>
      <c r="AC366" s="62" t="str">
        <f t="shared" si="53"/>
        <v xml:space="preserve"> </v>
      </c>
      <c r="AD366" s="62" t="str">
        <f t="shared" si="54"/>
        <v xml:space="preserve"> </v>
      </c>
      <c r="AE366" s="62" t="str">
        <f t="shared" si="55"/>
        <v xml:space="preserve"> </v>
      </c>
      <c r="AF366" s="62" t="str">
        <f t="shared" si="56"/>
        <v xml:space="preserve"> </v>
      </c>
      <c r="AG366" s="62" t="str">
        <f t="shared" si="57"/>
        <v xml:space="preserve"> </v>
      </c>
    </row>
    <row r="367" spans="1:33" x14ac:dyDescent="0.35">
      <c r="A367" s="199"/>
      <c r="B367" s="200"/>
      <c r="C367" s="200"/>
      <c r="D367" s="200"/>
      <c r="E367" s="200"/>
      <c r="F367" s="200"/>
      <c r="G367" s="200"/>
      <c r="H367" s="200"/>
      <c r="I367" s="200"/>
      <c r="J367" s="200"/>
      <c r="K367" s="200"/>
      <c r="L367" s="200"/>
      <c r="M367" s="200"/>
      <c r="N367" s="200"/>
      <c r="O367" s="200"/>
      <c r="P367" s="200"/>
      <c r="Q367" s="200"/>
      <c r="R367" s="200"/>
      <c r="S367" s="200"/>
      <c r="T367" s="200"/>
      <c r="U367" s="200"/>
      <c r="V367" s="200"/>
      <c r="W367" s="201"/>
      <c r="X367" s="62" t="str">
        <f t="shared" si="59"/>
        <v xml:space="preserve"> </v>
      </c>
      <c r="Y367" s="62" t="str">
        <f t="shared" si="58"/>
        <v xml:space="preserve"> </v>
      </c>
      <c r="Z367" s="62" t="str">
        <f t="shared" si="50"/>
        <v xml:space="preserve"> </v>
      </c>
      <c r="AA367" s="62" t="str">
        <f t="shared" si="51"/>
        <v xml:space="preserve"> </v>
      </c>
      <c r="AB367" s="62" t="str">
        <f t="shared" si="52"/>
        <v xml:space="preserve"> </v>
      </c>
      <c r="AC367" s="62" t="str">
        <f t="shared" si="53"/>
        <v xml:space="preserve"> </v>
      </c>
      <c r="AD367" s="62" t="str">
        <f t="shared" si="54"/>
        <v xml:space="preserve"> </v>
      </c>
      <c r="AE367" s="62" t="str">
        <f t="shared" si="55"/>
        <v xml:space="preserve"> </v>
      </c>
      <c r="AF367" s="62" t="str">
        <f t="shared" si="56"/>
        <v xml:space="preserve"> </v>
      </c>
      <c r="AG367" s="62" t="str">
        <f t="shared" si="57"/>
        <v xml:space="preserve"> </v>
      </c>
    </row>
    <row r="368" spans="1:33" x14ac:dyDescent="0.35">
      <c r="A368" s="199"/>
      <c r="B368" s="200"/>
      <c r="C368" s="200"/>
      <c r="D368" s="200"/>
      <c r="E368" s="200"/>
      <c r="F368" s="200"/>
      <c r="G368" s="200"/>
      <c r="H368" s="200"/>
      <c r="I368" s="200"/>
      <c r="J368" s="200"/>
      <c r="K368" s="200"/>
      <c r="L368" s="200"/>
      <c r="M368" s="200"/>
      <c r="N368" s="200"/>
      <c r="O368" s="200"/>
      <c r="P368" s="200"/>
      <c r="Q368" s="200"/>
      <c r="R368" s="200"/>
      <c r="S368" s="200"/>
      <c r="T368" s="200"/>
      <c r="U368" s="200"/>
      <c r="V368" s="200"/>
      <c r="W368" s="201"/>
      <c r="X368" s="62" t="str">
        <f t="shared" si="59"/>
        <v xml:space="preserve"> </v>
      </c>
      <c r="Y368" s="62" t="str">
        <f t="shared" si="58"/>
        <v xml:space="preserve"> </v>
      </c>
      <c r="Z368" s="62" t="str">
        <f t="shared" si="50"/>
        <v xml:space="preserve"> </v>
      </c>
      <c r="AA368" s="62" t="str">
        <f t="shared" si="51"/>
        <v xml:space="preserve"> </v>
      </c>
      <c r="AB368" s="62" t="str">
        <f t="shared" si="52"/>
        <v xml:space="preserve"> </v>
      </c>
      <c r="AC368" s="62" t="str">
        <f t="shared" si="53"/>
        <v xml:space="preserve"> </v>
      </c>
      <c r="AD368" s="62" t="str">
        <f t="shared" si="54"/>
        <v xml:space="preserve"> </v>
      </c>
      <c r="AE368" s="62" t="str">
        <f t="shared" si="55"/>
        <v xml:space="preserve"> </v>
      </c>
      <c r="AF368" s="62" t="str">
        <f t="shared" si="56"/>
        <v xml:space="preserve"> </v>
      </c>
      <c r="AG368" s="62" t="str">
        <f t="shared" si="57"/>
        <v xml:space="preserve"> </v>
      </c>
    </row>
    <row r="369" spans="1:33" x14ac:dyDescent="0.35">
      <c r="A369" s="199"/>
      <c r="B369" s="200"/>
      <c r="C369" s="200"/>
      <c r="D369" s="200"/>
      <c r="E369" s="200"/>
      <c r="F369" s="200"/>
      <c r="G369" s="200"/>
      <c r="H369" s="200"/>
      <c r="I369" s="200"/>
      <c r="J369" s="200"/>
      <c r="K369" s="200"/>
      <c r="L369" s="200"/>
      <c r="M369" s="200"/>
      <c r="N369" s="200"/>
      <c r="O369" s="200"/>
      <c r="P369" s="200"/>
      <c r="Q369" s="200"/>
      <c r="R369" s="200"/>
      <c r="S369" s="200"/>
      <c r="T369" s="200"/>
      <c r="U369" s="200"/>
      <c r="V369" s="200"/>
      <c r="W369" s="201"/>
      <c r="X369" s="62" t="str">
        <f t="shared" si="59"/>
        <v xml:space="preserve"> </v>
      </c>
      <c r="Y369" s="62" t="str">
        <f t="shared" si="58"/>
        <v xml:space="preserve"> </v>
      </c>
      <c r="Z369" s="62" t="str">
        <f t="shared" si="50"/>
        <v xml:space="preserve"> </v>
      </c>
      <c r="AA369" s="62" t="str">
        <f t="shared" si="51"/>
        <v xml:space="preserve"> </v>
      </c>
      <c r="AB369" s="62" t="str">
        <f t="shared" si="52"/>
        <v xml:space="preserve"> </v>
      </c>
      <c r="AC369" s="62" t="str">
        <f t="shared" si="53"/>
        <v xml:space="preserve"> </v>
      </c>
      <c r="AD369" s="62" t="str">
        <f t="shared" si="54"/>
        <v xml:space="preserve"> </v>
      </c>
      <c r="AE369" s="62" t="str">
        <f t="shared" si="55"/>
        <v xml:space="preserve"> </v>
      </c>
      <c r="AF369" s="62" t="str">
        <f t="shared" si="56"/>
        <v xml:space="preserve"> </v>
      </c>
      <c r="AG369" s="62" t="str">
        <f t="shared" si="57"/>
        <v xml:space="preserve"> </v>
      </c>
    </row>
    <row r="370" spans="1:33" x14ac:dyDescent="0.35">
      <c r="A370" s="199"/>
      <c r="B370" s="200"/>
      <c r="C370" s="200"/>
      <c r="D370" s="200"/>
      <c r="E370" s="200"/>
      <c r="F370" s="200"/>
      <c r="G370" s="200"/>
      <c r="H370" s="200"/>
      <c r="I370" s="200"/>
      <c r="J370" s="200"/>
      <c r="K370" s="200"/>
      <c r="L370" s="200"/>
      <c r="M370" s="200"/>
      <c r="N370" s="200"/>
      <c r="O370" s="200"/>
      <c r="P370" s="200"/>
      <c r="Q370" s="200"/>
      <c r="R370" s="200"/>
      <c r="S370" s="200"/>
      <c r="T370" s="200"/>
      <c r="U370" s="200"/>
      <c r="V370" s="200"/>
      <c r="W370" s="201"/>
      <c r="X370" s="62" t="str">
        <f t="shared" si="59"/>
        <v xml:space="preserve"> </v>
      </c>
      <c r="Y370" s="62" t="str">
        <f t="shared" si="58"/>
        <v xml:space="preserve"> </v>
      </c>
      <c r="Z370" s="62" t="str">
        <f t="shared" si="50"/>
        <v xml:space="preserve"> </v>
      </c>
      <c r="AA370" s="62" t="str">
        <f t="shared" si="51"/>
        <v xml:space="preserve"> </v>
      </c>
      <c r="AB370" s="62" t="str">
        <f t="shared" si="52"/>
        <v xml:space="preserve"> </v>
      </c>
      <c r="AC370" s="62" t="str">
        <f t="shared" si="53"/>
        <v xml:space="preserve"> </v>
      </c>
      <c r="AD370" s="62" t="str">
        <f t="shared" si="54"/>
        <v xml:space="preserve"> </v>
      </c>
      <c r="AE370" s="62" t="str">
        <f t="shared" si="55"/>
        <v xml:space="preserve"> </v>
      </c>
      <c r="AF370" s="62" t="str">
        <f t="shared" si="56"/>
        <v xml:space="preserve"> </v>
      </c>
      <c r="AG370" s="62" t="str">
        <f t="shared" si="57"/>
        <v xml:space="preserve"> </v>
      </c>
    </row>
    <row r="371" spans="1:33" x14ac:dyDescent="0.35">
      <c r="A371" s="199"/>
      <c r="B371" s="200"/>
      <c r="C371" s="200"/>
      <c r="D371" s="200"/>
      <c r="E371" s="200"/>
      <c r="F371" s="200"/>
      <c r="G371" s="200"/>
      <c r="H371" s="200"/>
      <c r="I371" s="200"/>
      <c r="J371" s="200"/>
      <c r="K371" s="200"/>
      <c r="L371" s="200"/>
      <c r="M371" s="200"/>
      <c r="N371" s="200"/>
      <c r="O371" s="200"/>
      <c r="P371" s="200"/>
      <c r="Q371" s="200"/>
      <c r="R371" s="200"/>
      <c r="S371" s="200"/>
      <c r="T371" s="200"/>
      <c r="U371" s="200"/>
      <c r="V371" s="200"/>
      <c r="W371" s="201"/>
      <c r="X371" s="62" t="str">
        <f t="shared" si="59"/>
        <v xml:space="preserve"> </v>
      </c>
      <c r="Y371" s="62" t="str">
        <f t="shared" si="58"/>
        <v xml:space="preserve"> </v>
      </c>
      <c r="Z371" s="62" t="str">
        <f t="shared" si="50"/>
        <v xml:space="preserve"> </v>
      </c>
      <c r="AA371" s="62" t="str">
        <f t="shared" si="51"/>
        <v xml:space="preserve"> </v>
      </c>
      <c r="AB371" s="62" t="str">
        <f t="shared" si="52"/>
        <v xml:space="preserve"> </v>
      </c>
      <c r="AC371" s="62" t="str">
        <f t="shared" si="53"/>
        <v xml:space="preserve"> </v>
      </c>
      <c r="AD371" s="62" t="str">
        <f t="shared" si="54"/>
        <v xml:space="preserve"> </v>
      </c>
      <c r="AE371" s="62" t="str">
        <f t="shared" si="55"/>
        <v xml:space="preserve"> </v>
      </c>
      <c r="AF371" s="62" t="str">
        <f t="shared" si="56"/>
        <v xml:space="preserve"> </v>
      </c>
      <c r="AG371" s="62" t="str">
        <f t="shared" si="57"/>
        <v xml:space="preserve"> </v>
      </c>
    </row>
    <row r="372" spans="1:33" x14ac:dyDescent="0.35">
      <c r="A372" s="199"/>
      <c r="B372" s="200"/>
      <c r="C372" s="200"/>
      <c r="D372" s="200"/>
      <c r="E372" s="200"/>
      <c r="F372" s="200"/>
      <c r="G372" s="200"/>
      <c r="H372" s="200"/>
      <c r="I372" s="200"/>
      <c r="J372" s="200"/>
      <c r="K372" s="200"/>
      <c r="L372" s="200"/>
      <c r="M372" s="200"/>
      <c r="N372" s="200"/>
      <c r="O372" s="200"/>
      <c r="P372" s="200"/>
      <c r="Q372" s="200"/>
      <c r="R372" s="200"/>
      <c r="S372" s="200"/>
      <c r="T372" s="200"/>
      <c r="U372" s="200"/>
      <c r="V372" s="200"/>
      <c r="W372" s="201"/>
      <c r="X372" s="62" t="str">
        <f t="shared" si="59"/>
        <v xml:space="preserve"> </v>
      </c>
      <c r="Y372" s="62" t="str">
        <f t="shared" si="58"/>
        <v xml:space="preserve"> </v>
      </c>
      <c r="Z372" s="62" t="str">
        <f t="shared" si="50"/>
        <v xml:space="preserve"> </v>
      </c>
      <c r="AA372" s="62" t="str">
        <f t="shared" si="51"/>
        <v xml:space="preserve"> </v>
      </c>
      <c r="AB372" s="62" t="str">
        <f t="shared" si="52"/>
        <v xml:space="preserve"> </v>
      </c>
      <c r="AC372" s="62" t="str">
        <f t="shared" si="53"/>
        <v xml:space="preserve"> </v>
      </c>
      <c r="AD372" s="62" t="str">
        <f t="shared" si="54"/>
        <v xml:space="preserve"> </v>
      </c>
      <c r="AE372" s="62" t="str">
        <f t="shared" si="55"/>
        <v xml:space="preserve"> </v>
      </c>
      <c r="AF372" s="62" t="str">
        <f t="shared" si="56"/>
        <v xml:space="preserve"> </v>
      </c>
      <c r="AG372" s="62" t="str">
        <f t="shared" si="57"/>
        <v xml:space="preserve"> </v>
      </c>
    </row>
    <row r="373" spans="1:33" x14ac:dyDescent="0.35">
      <c r="A373" s="199"/>
      <c r="B373" s="200"/>
      <c r="C373" s="200"/>
      <c r="D373" s="200"/>
      <c r="E373" s="200"/>
      <c r="F373" s="200"/>
      <c r="G373" s="200"/>
      <c r="H373" s="200"/>
      <c r="I373" s="200"/>
      <c r="J373" s="200"/>
      <c r="K373" s="200"/>
      <c r="L373" s="200"/>
      <c r="M373" s="200"/>
      <c r="N373" s="200"/>
      <c r="O373" s="200"/>
      <c r="P373" s="200"/>
      <c r="Q373" s="200"/>
      <c r="R373" s="200"/>
      <c r="S373" s="200"/>
      <c r="T373" s="200"/>
      <c r="U373" s="200"/>
      <c r="V373" s="200"/>
      <c r="W373" s="201"/>
      <c r="X373" s="62" t="str">
        <f t="shared" si="59"/>
        <v xml:space="preserve"> </v>
      </c>
      <c r="Y373" s="62" t="str">
        <f t="shared" si="58"/>
        <v xml:space="preserve"> </v>
      </c>
      <c r="Z373" s="62" t="str">
        <f t="shared" si="50"/>
        <v xml:space="preserve"> </v>
      </c>
      <c r="AA373" s="62" t="str">
        <f t="shared" si="51"/>
        <v xml:space="preserve"> </v>
      </c>
      <c r="AB373" s="62" t="str">
        <f t="shared" si="52"/>
        <v xml:space="preserve"> </v>
      </c>
      <c r="AC373" s="62" t="str">
        <f t="shared" si="53"/>
        <v xml:space="preserve"> </v>
      </c>
      <c r="AD373" s="62" t="str">
        <f t="shared" si="54"/>
        <v xml:space="preserve"> </v>
      </c>
      <c r="AE373" s="62" t="str">
        <f t="shared" si="55"/>
        <v xml:space="preserve"> </v>
      </c>
      <c r="AF373" s="62" t="str">
        <f t="shared" si="56"/>
        <v xml:space="preserve"> </v>
      </c>
      <c r="AG373" s="62" t="str">
        <f t="shared" si="57"/>
        <v xml:space="preserve"> </v>
      </c>
    </row>
    <row r="374" spans="1:33" x14ac:dyDescent="0.35">
      <c r="A374" s="199"/>
      <c r="B374" s="200"/>
      <c r="C374" s="200"/>
      <c r="D374" s="200"/>
      <c r="E374" s="200"/>
      <c r="F374" s="200"/>
      <c r="G374" s="200"/>
      <c r="H374" s="200"/>
      <c r="I374" s="200"/>
      <c r="J374" s="200"/>
      <c r="K374" s="200"/>
      <c r="L374" s="200"/>
      <c r="M374" s="200"/>
      <c r="N374" s="200"/>
      <c r="O374" s="200"/>
      <c r="P374" s="200"/>
      <c r="Q374" s="200"/>
      <c r="R374" s="200"/>
      <c r="S374" s="200"/>
      <c r="T374" s="200"/>
      <c r="U374" s="200"/>
      <c r="V374" s="200"/>
      <c r="W374" s="201"/>
      <c r="X374" s="62" t="str">
        <f t="shared" si="59"/>
        <v xml:space="preserve"> </v>
      </c>
      <c r="Y374" s="62" t="str">
        <f t="shared" si="58"/>
        <v xml:space="preserve"> </v>
      </c>
      <c r="Z374" s="62" t="str">
        <f t="shared" si="50"/>
        <v xml:space="preserve"> </v>
      </c>
      <c r="AA374" s="62" t="str">
        <f t="shared" si="51"/>
        <v xml:space="preserve"> </v>
      </c>
      <c r="AB374" s="62" t="str">
        <f t="shared" si="52"/>
        <v xml:space="preserve"> </v>
      </c>
      <c r="AC374" s="62" t="str">
        <f t="shared" si="53"/>
        <v xml:space="preserve"> </v>
      </c>
      <c r="AD374" s="62" t="str">
        <f t="shared" si="54"/>
        <v xml:space="preserve"> </v>
      </c>
      <c r="AE374" s="62" t="str">
        <f t="shared" si="55"/>
        <v xml:space="preserve"> </v>
      </c>
      <c r="AF374" s="62" t="str">
        <f t="shared" si="56"/>
        <v xml:space="preserve"> </v>
      </c>
      <c r="AG374" s="62" t="str">
        <f t="shared" si="57"/>
        <v xml:space="preserve"> </v>
      </c>
    </row>
    <row r="375" spans="1:33" x14ac:dyDescent="0.35">
      <c r="A375" s="199"/>
      <c r="B375" s="200"/>
      <c r="C375" s="200"/>
      <c r="D375" s="200"/>
      <c r="E375" s="200"/>
      <c r="F375" s="200"/>
      <c r="G375" s="200"/>
      <c r="H375" s="200"/>
      <c r="I375" s="200"/>
      <c r="J375" s="200"/>
      <c r="K375" s="200"/>
      <c r="L375" s="200"/>
      <c r="M375" s="200"/>
      <c r="N375" s="200"/>
      <c r="O375" s="200"/>
      <c r="P375" s="200"/>
      <c r="Q375" s="200"/>
      <c r="R375" s="200"/>
      <c r="S375" s="200"/>
      <c r="T375" s="200"/>
      <c r="U375" s="200"/>
      <c r="V375" s="200"/>
      <c r="W375" s="201"/>
      <c r="X375" s="62" t="str">
        <f t="shared" si="59"/>
        <v xml:space="preserve"> </v>
      </c>
      <c r="Y375" s="62" t="str">
        <f t="shared" si="58"/>
        <v xml:space="preserve"> </v>
      </c>
      <c r="Z375" s="62" t="str">
        <f t="shared" si="50"/>
        <v xml:space="preserve"> </v>
      </c>
      <c r="AA375" s="62" t="str">
        <f t="shared" si="51"/>
        <v xml:space="preserve"> </v>
      </c>
      <c r="AB375" s="62" t="str">
        <f t="shared" si="52"/>
        <v xml:space="preserve"> </v>
      </c>
      <c r="AC375" s="62" t="str">
        <f t="shared" si="53"/>
        <v xml:space="preserve"> </v>
      </c>
      <c r="AD375" s="62" t="str">
        <f t="shared" si="54"/>
        <v xml:space="preserve"> </v>
      </c>
      <c r="AE375" s="62" t="str">
        <f t="shared" si="55"/>
        <v xml:space="preserve"> </v>
      </c>
      <c r="AF375" s="62" t="str">
        <f t="shared" si="56"/>
        <v xml:space="preserve"> </v>
      </c>
      <c r="AG375" s="62" t="str">
        <f t="shared" si="57"/>
        <v xml:space="preserve"> </v>
      </c>
    </row>
    <row r="376" spans="1:33" x14ac:dyDescent="0.35">
      <c r="A376" s="199"/>
      <c r="B376" s="200"/>
      <c r="C376" s="200"/>
      <c r="D376" s="200"/>
      <c r="E376" s="200"/>
      <c r="F376" s="200"/>
      <c r="G376" s="200"/>
      <c r="H376" s="200"/>
      <c r="I376" s="200"/>
      <c r="J376" s="200"/>
      <c r="K376" s="200"/>
      <c r="L376" s="200"/>
      <c r="M376" s="200"/>
      <c r="N376" s="200"/>
      <c r="O376" s="200"/>
      <c r="P376" s="200"/>
      <c r="Q376" s="200"/>
      <c r="R376" s="200"/>
      <c r="S376" s="200"/>
      <c r="T376" s="200"/>
      <c r="U376" s="200"/>
      <c r="V376" s="200"/>
      <c r="W376" s="201"/>
      <c r="X376" s="62" t="str">
        <f t="shared" si="59"/>
        <v xml:space="preserve"> </v>
      </c>
      <c r="Y376" s="62" t="str">
        <f t="shared" si="58"/>
        <v xml:space="preserve"> </v>
      </c>
      <c r="Z376" s="62" t="str">
        <f t="shared" si="50"/>
        <v xml:space="preserve"> </v>
      </c>
      <c r="AA376" s="62" t="str">
        <f t="shared" si="51"/>
        <v xml:space="preserve"> </v>
      </c>
      <c r="AB376" s="62" t="str">
        <f t="shared" si="52"/>
        <v xml:space="preserve"> </v>
      </c>
      <c r="AC376" s="62" t="str">
        <f t="shared" si="53"/>
        <v xml:space="preserve"> </v>
      </c>
      <c r="AD376" s="62" t="str">
        <f t="shared" si="54"/>
        <v xml:space="preserve"> </v>
      </c>
      <c r="AE376" s="62" t="str">
        <f t="shared" si="55"/>
        <v xml:space="preserve"> </v>
      </c>
      <c r="AF376" s="62" t="str">
        <f t="shared" si="56"/>
        <v xml:space="preserve"> </v>
      </c>
      <c r="AG376" s="62" t="str">
        <f t="shared" si="57"/>
        <v xml:space="preserve"> </v>
      </c>
    </row>
    <row r="377" spans="1:33" x14ac:dyDescent="0.35">
      <c r="A377" s="199"/>
      <c r="B377" s="200"/>
      <c r="C377" s="200"/>
      <c r="D377" s="200"/>
      <c r="E377" s="200"/>
      <c r="F377" s="200"/>
      <c r="G377" s="200"/>
      <c r="H377" s="200"/>
      <c r="I377" s="200"/>
      <c r="J377" s="200"/>
      <c r="K377" s="200"/>
      <c r="L377" s="200"/>
      <c r="M377" s="200"/>
      <c r="N377" s="200"/>
      <c r="O377" s="200"/>
      <c r="P377" s="200"/>
      <c r="Q377" s="200"/>
      <c r="R377" s="200"/>
      <c r="S377" s="200"/>
      <c r="T377" s="200"/>
      <c r="U377" s="200"/>
      <c r="V377" s="200"/>
      <c r="W377" s="201"/>
      <c r="X377" s="62" t="str">
        <f t="shared" si="59"/>
        <v xml:space="preserve"> </v>
      </c>
      <c r="Y377" s="62" t="str">
        <f t="shared" si="58"/>
        <v xml:space="preserve"> </v>
      </c>
      <c r="Z377" s="62" t="str">
        <f t="shared" si="50"/>
        <v xml:space="preserve"> </v>
      </c>
      <c r="AA377" s="62" t="str">
        <f t="shared" si="51"/>
        <v xml:space="preserve"> </v>
      </c>
      <c r="AB377" s="62" t="str">
        <f t="shared" si="52"/>
        <v xml:space="preserve"> </v>
      </c>
      <c r="AC377" s="62" t="str">
        <f t="shared" si="53"/>
        <v xml:space="preserve"> </v>
      </c>
      <c r="AD377" s="62" t="str">
        <f t="shared" si="54"/>
        <v xml:space="preserve"> </v>
      </c>
      <c r="AE377" s="62" t="str">
        <f t="shared" si="55"/>
        <v xml:space="preserve"> </v>
      </c>
      <c r="AF377" s="62" t="str">
        <f t="shared" si="56"/>
        <v xml:space="preserve"> </v>
      </c>
      <c r="AG377" s="62" t="str">
        <f t="shared" si="57"/>
        <v xml:space="preserve"> </v>
      </c>
    </row>
    <row r="378" spans="1:33" x14ac:dyDescent="0.35">
      <c r="A378" s="199"/>
      <c r="B378" s="200"/>
      <c r="C378" s="200"/>
      <c r="D378" s="200"/>
      <c r="E378" s="200"/>
      <c r="F378" s="200"/>
      <c r="G378" s="200"/>
      <c r="H378" s="200"/>
      <c r="I378" s="200"/>
      <c r="J378" s="200"/>
      <c r="K378" s="200"/>
      <c r="L378" s="200"/>
      <c r="M378" s="200"/>
      <c r="N378" s="200"/>
      <c r="O378" s="200"/>
      <c r="P378" s="200"/>
      <c r="Q378" s="200"/>
      <c r="R378" s="200"/>
      <c r="S378" s="200"/>
      <c r="T378" s="200"/>
      <c r="U378" s="200"/>
      <c r="V378" s="200"/>
      <c r="W378" s="201"/>
      <c r="X378" s="62" t="str">
        <f t="shared" si="59"/>
        <v xml:space="preserve"> </v>
      </c>
      <c r="Y378" s="62" t="str">
        <f t="shared" si="58"/>
        <v xml:space="preserve"> </v>
      </c>
      <c r="Z378" s="62" t="str">
        <f t="shared" si="50"/>
        <v xml:space="preserve"> </v>
      </c>
      <c r="AA378" s="62" t="str">
        <f t="shared" si="51"/>
        <v xml:space="preserve"> </v>
      </c>
      <c r="AB378" s="62" t="str">
        <f t="shared" si="52"/>
        <v xml:space="preserve"> </v>
      </c>
      <c r="AC378" s="62" t="str">
        <f t="shared" si="53"/>
        <v xml:space="preserve"> </v>
      </c>
      <c r="AD378" s="62" t="str">
        <f t="shared" si="54"/>
        <v xml:space="preserve"> </v>
      </c>
      <c r="AE378" s="62" t="str">
        <f t="shared" si="55"/>
        <v xml:space="preserve"> </v>
      </c>
      <c r="AF378" s="62" t="str">
        <f t="shared" si="56"/>
        <v xml:space="preserve"> </v>
      </c>
      <c r="AG378" s="62" t="str">
        <f t="shared" si="57"/>
        <v xml:space="preserve"> </v>
      </c>
    </row>
    <row r="379" spans="1:33" x14ac:dyDescent="0.35">
      <c r="A379" s="199"/>
      <c r="B379" s="200"/>
      <c r="C379" s="200"/>
      <c r="D379" s="200"/>
      <c r="E379" s="200"/>
      <c r="F379" s="200"/>
      <c r="G379" s="200"/>
      <c r="H379" s="200"/>
      <c r="I379" s="200"/>
      <c r="J379" s="200"/>
      <c r="K379" s="200"/>
      <c r="L379" s="200"/>
      <c r="M379" s="200"/>
      <c r="N379" s="200"/>
      <c r="O379" s="200"/>
      <c r="P379" s="200"/>
      <c r="Q379" s="200"/>
      <c r="R379" s="200"/>
      <c r="S379" s="200"/>
      <c r="T379" s="200"/>
      <c r="U379" s="200"/>
      <c r="V379" s="200"/>
      <c r="W379" s="201"/>
      <c r="X379" s="62" t="str">
        <f t="shared" si="59"/>
        <v xml:space="preserve"> </v>
      </c>
      <c r="Y379" s="62" t="str">
        <f t="shared" si="58"/>
        <v xml:space="preserve"> </v>
      </c>
      <c r="Z379" s="62" t="str">
        <f t="shared" si="50"/>
        <v xml:space="preserve"> </v>
      </c>
      <c r="AA379" s="62" t="str">
        <f t="shared" si="51"/>
        <v xml:space="preserve"> </v>
      </c>
      <c r="AB379" s="62" t="str">
        <f t="shared" si="52"/>
        <v xml:space="preserve"> </v>
      </c>
      <c r="AC379" s="62" t="str">
        <f t="shared" si="53"/>
        <v xml:space="preserve"> </v>
      </c>
      <c r="AD379" s="62" t="str">
        <f t="shared" si="54"/>
        <v xml:space="preserve"> </v>
      </c>
      <c r="AE379" s="62" t="str">
        <f t="shared" si="55"/>
        <v xml:space="preserve"> </v>
      </c>
      <c r="AF379" s="62" t="str">
        <f t="shared" si="56"/>
        <v xml:space="preserve"> </v>
      </c>
      <c r="AG379" s="62" t="str">
        <f t="shared" si="57"/>
        <v xml:space="preserve"> </v>
      </c>
    </row>
    <row r="380" spans="1:33" x14ac:dyDescent="0.35">
      <c r="A380" s="199"/>
      <c r="B380" s="200"/>
      <c r="C380" s="200"/>
      <c r="D380" s="200"/>
      <c r="E380" s="200"/>
      <c r="F380" s="200"/>
      <c r="G380" s="200"/>
      <c r="H380" s="200"/>
      <c r="I380" s="200"/>
      <c r="J380" s="200"/>
      <c r="K380" s="200"/>
      <c r="L380" s="200"/>
      <c r="M380" s="200"/>
      <c r="N380" s="200"/>
      <c r="O380" s="200"/>
      <c r="P380" s="200"/>
      <c r="Q380" s="200"/>
      <c r="R380" s="200"/>
      <c r="S380" s="200"/>
      <c r="T380" s="200"/>
      <c r="U380" s="200"/>
      <c r="V380" s="200"/>
      <c r="W380" s="201"/>
      <c r="X380" s="62" t="str">
        <f t="shared" si="59"/>
        <v xml:space="preserve"> </v>
      </c>
      <c r="Y380" s="62" t="str">
        <f t="shared" si="58"/>
        <v xml:space="preserve"> </v>
      </c>
      <c r="Z380" s="62" t="str">
        <f t="shared" si="50"/>
        <v xml:space="preserve"> </v>
      </c>
      <c r="AA380" s="62" t="str">
        <f t="shared" si="51"/>
        <v xml:space="preserve"> </v>
      </c>
      <c r="AB380" s="62" t="str">
        <f t="shared" si="52"/>
        <v xml:space="preserve"> </v>
      </c>
      <c r="AC380" s="62" t="str">
        <f t="shared" si="53"/>
        <v xml:space="preserve"> </v>
      </c>
      <c r="AD380" s="62" t="str">
        <f t="shared" si="54"/>
        <v xml:space="preserve"> </v>
      </c>
      <c r="AE380" s="62" t="str">
        <f t="shared" si="55"/>
        <v xml:space="preserve"> </v>
      </c>
      <c r="AF380" s="62" t="str">
        <f t="shared" si="56"/>
        <v xml:space="preserve"> </v>
      </c>
      <c r="AG380" s="62" t="str">
        <f t="shared" si="57"/>
        <v xml:space="preserve"> </v>
      </c>
    </row>
    <row r="381" spans="1:33" x14ac:dyDescent="0.35">
      <c r="A381" s="199"/>
      <c r="B381" s="200"/>
      <c r="C381" s="200"/>
      <c r="D381" s="200"/>
      <c r="E381" s="200"/>
      <c r="F381" s="200"/>
      <c r="G381" s="200"/>
      <c r="H381" s="200"/>
      <c r="I381" s="200"/>
      <c r="J381" s="200"/>
      <c r="K381" s="200"/>
      <c r="L381" s="200"/>
      <c r="M381" s="200"/>
      <c r="N381" s="200"/>
      <c r="O381" s="200"/>
      <c r="P381" s="200"/>
      <c r="Q381" s="200"/>
      <c r="R381" s="200"/>
      <c r="S381" s="200"/>
      <c r="T381" s="200"/>
      <c r="U381" s="200"/>
      <c r="V381" s="200"/>
      <c r="W381" s="201"/>
      <c r="X381" s="62" t="str">
        <f t="shared" si="59"/>
        <v xml:space="preserve"> </v>
      </c>
      <c r="Y381" s="62" t="str">
        <f t="shared" si="58"/>
        <v xml:space="preserve"> </v>
      </c>
      <c r="Z381" s="62" t="str">
        <f t="shared" si="50"/>
        <v xml:space="preserve"> </v>
      </c>
      <c r="AA381" s="62" t="str">
        <f t="shared" si="51"/>
        <v xml:space="preserve"> </v>
      </c>
      <c r="AB381" s="62" t="str">
        <f t="shared" si="52"/>
        <v xml:space="preserve"> </v>
      </c>
      <c r="AC381" s="62" t="str">
        <f t="shared" si="53"/>
        <v xml:space="preserve"> </v>
      </c>
      <c r="AD381" s="62" t="str">
        <f t="shared" si="54"/>
        <v xml:space="preserve"> </v>
      </c>
      <c r="AE381" s="62" t="str">
        <f t="shared" si="55"/>
        <v xml:space="preserve"> </v>
      </c>
      <c r="AF381" s="62" t="str">
        <f t="shared" si="56"/>
        <v xml:space="preserve"> </v>
      </c>
      <c r="AG381" s="62" t="str">
        <f t="shared" si="57"/>
        <v xml:space="preserve"> </v>
      </c>
    </row>
    <row r="382" spans="1:33" x14ac:dyDescent="0.35">
      <c r="A382" s="199"/>
      <c r="B382" s="200"/>
      <c r="C382" s="200"/>
      <c r="D382" s="200"/>
      <c r="E382" s="200"/>
      <c r="F382" s="200"/>
      <c r="G382" s="200"/>
      <c r="H382" s="200"/>
      <c r="I382" s="200"/>
      <c r="J382" s="200"/>
      <c r="K382" s="200"/>
      <c r="L382" s="200"/>
      <c r="M382" s="200"/>
      <c r="N382" s="200"/>
      <c r="O382" s="200"/>
      <c r="P382" s="200"/>
      <c r="Q382" s="200"/>
      <c r="R382" s="200"/>
      <c r="S382" s="200"/>
      <c r="T382" s="200"/>
      <c r="U382" s="200"/>
      <c r="V382" s="200"/>
      <c r="W382" s="201"/>
      <c r="X382" s="62" t="str">
        <f t="shared" si="59"/>
        <v xml:space="preserve"> </v>
      </c>
      <c r="Y382" s="62" t="str">
        <f t="shared" si="58"/>
        <v xml:space="preserve"> </v>
      </c>
      <c r="Z382" s="62" t="str">
        <f t="shared" si="50"/>
        <v xml:space="preserve"> </v>
      </c>
      <c r="AA382" s="62" t="str">
        <f t="shared" si="51"/>
        <v xml:space="preserve"> </v>
      </c>
      <c r="AB382" s="62" t="str">
        <f t="shared" si="52"/>
        <v xml:space="preserve"> </v>
      </c>
      <c r="AC382" s="62" t="str">
        <f t="shared" si="53"/>
        <v xml:space="preserve"> </v>
      </c>
      <c r="AD382" s="62" t="str">
        <f t="shared" si="54"/>
        <v xml:space="preserve"> </v>
      </c>
      <c r="AE382" s="62" t="str">
        <f t="shared" si="55"/>
        <v xml:space="preserve"> </v>
      </c>
      <c r="AF382" s="62" t="str">
        <f t="shared" si="56"/>
        <v xml:space="preserve"> </v>
      </c>
      <c r="AG382" s="62" t="str">
        <f t="shared" si="57"/>
        <v xml:space="preserve"> </v>
      </c>
    </row>
    <row r="383" spans="1:33" x14ac:dyDescent="0.35">
      <c r="A383" s="199"/>
      <c r="B383" s="200"/>
      <c r="C383" s="200"/>
      <c r="D383" s="200"/>
      <c r="E383" s="200"/>
      <c r="F383" s="200"/>
      <c r="G383" s="200"/>
      <c r="H383" s="200"/>
      <c r="I383" s="200"/>
      <c r="J383" s="200"/>
      <c r="K383" s="200"/>
      <c r="L383" s="200"/>
      <c r="M383" s="200"/>
      <c r="N383" s="200"/>
      <c r="O383" s="200"/>
      <c r="P383" s="200"/>
      <c r="Q383" s="200"/>
      <c r="R383" s="200"/>
      <c r="S383" s="200"/>
      <c r="T383" s="200"/>
      <c r="U383" s="200"/>
      <c r="V383" s="200"/>
      <c r="W383" s="201"/>
      <c r="X383" s="62" t="str">
        <f t="shared" si="59"/>
        <v xml:space="preserve"> </v>
      </c>
      <c r="Y383" s="62" t="str">
        <f t="shared" si="58"/>
        <v xml:space="preserve"> </v>
      </c>
      <c r="Z383" s="62" t="str">
        <f t="shared" si="50"/>
        <v xml:space="preserve"> </v>
      </c>
      <c r="AA383" s="62" t="str">
        <f t="shared" si="51"/>
        <v xml:space="preserve"> </v>
      </c>
      <c r="AB383" s="62" t="str">
        <f t="shared" si="52"/>
        <v xml:space="preserve"> </v>
      </c>
      <c r="AC383" s="62" t="str">
        <f t="shared" si="53"/>
        <v xml:space="preserve"> </v>
      </c>
      <c r="AD383" s="62" t="str">
        <f t="shared" si="54"/>
        <v xml:space="preserve"> </v>
      </c>
      <c r="AE383" s="62" t="str">
        <f t="shared" si="55"/>
        <v xml:space="preserve"> </v>
      </c>
      <c r="AF383" s="62" t="str">
        <f t="shared" si="56"/>
        <v xml:space="preserve"> </v>
      </c>
      <c r="AG383" s="62" t="str">
        <f t="shared" si="57"/>
        <v xml:space="preserve"> </v>
      </c>
    </row>
    <row r="384" spans="1:33" x14ac:dyDescent="0.35">
      <c r="A384" s="199"/>
      <c r="B384" s="200"/>
      <c r="C384" s="200"/>
      <c r="D384" s="200"/>
      <c r="E384" s="200"/>
      <c r="F384" s="200"/>
      <c r="G384" s="200"/>
      <c r="H384" s="200"/>
      <c r="I384" s="200"/>
      <c r="J384" s="200"/>
      <c r="K384" s="200"/>
      <c r="L384" s="200"/>
      <c r="M384" s="200"/>
      <c r="N384" s="200"/>
      <c r="O384" s="200"/>
      <c r="P384" s="200"/>
      <c r="Q384" s="200"/>
      <c r="R384" s="200"/>
      <c r="S384" s="200"/>
      <c r="T384" s="200"/>
      <c r="U384" s="200"/>
      <c r="V384" s="200"/>
      <c r="W384" s="201"/>
      <c r="X384" s="62" t="str">
        <f t="shared" si="59"/>
        <v xml:space="preserve"> </v>
      </c>
      <c r="Y384" s="62" t="str">
        <f t="shared" si="58"/>
        <v xml:space="preserve"> </v>
      </c>
      <c r="Z384" s="62" t="str">
        <f t="shared" si="50"/>
        <v xml:space="preserve"> </v>
      </c>
      <c r="AA384" s="62" t="str">
        <f t="shared" si="51"/>
        <v xml:space="preserve"> </v>
      </c>
      <c r="AB384" s="62" t="str">
        <f t="shared" si="52"/>
        <v xml:space="preserve"> </v>
      </c>
      <c r="AC384" s="62" t="str">
        <f t="shared" si="53"/>
        <v xml:space="preserve"> </v>
      </c>
      <c r="AD384" s="62" t="str">
        <f t="shared" si="54"/>
        <v xml:space="preserve"> </v>
      </c>
      <c r="AE384" s="62" t="str">
        <f t="shared" si="55"/>
        <v xml:space="preserve"> </v>
      </c>
      <c r="AF384" s="62" t="str">
        <f t="shared" si="56"/>
        <v xml:space="preserve"> </v>
      </c>
      <c r="AG384" s="62" t="str">
        <f t="shared" si="57"/>
        <v xml:space="preserve"> </v>
      </c>
    </row>
    <row r="385" spans="1:33" x14ac:dyDescent="0.35">
      <c r="A385" s="199"/>
      <c r="B385" s="200"/>
      <c r="C385" s="200"/>
      <c r="D385" s="200"/>
      <c r="E385" s="200"/>
      <c r="F385" s="200"/>
      <c r="G385" s="200"/>
      <c r="H385" s="200"/>
      <c r="I385" s="200"/>
      <c r="J385" s="200"/>
      <c r="K385" s="200"/>
      <c r="L385" s="200"/>
      <c r="M385" s="200"/>
      <c r="N385" s="200"/>
      <c r="O385" s="200"/>
      <c r="P385" s="200"/>
      <c r="Q385" s="200"/>
      <c r="R385" s="200"/>
      <c r="S385" s="200"/>
      <c r="T385" s="200"/>
      <c r="U385" s="200"/>
      <c r="V385" s="200"/>
      <c r="W385" s="201"/>
      <c r="X385" s="62" t="str">
        <f t="shared" si="59"/>
        <v xml:space="preserve"> </v>
      </c>
      <c r="Y385" s="62" t="str">
        <f t="shared" si="58"/>
        <v xml:space="preserve"> </v>
      </c>
      <c r="Z385" s="62" t="str">
        <f t="shared" si="50"/>
        <v xml:space="preserve"> </v>
      </c>
      <c r="AA385" s="62" t="str">
        <f t="shared" si="51"/>
        <v xml:space="preserve"> </v>
      </c>
      <c r="AB385" s="62" t="str">
        <f t="shared" si="52"/>
        <v xml:space="preserve"> </v>
      </c>
      <c r="AC385" s="62" t="str">
        <f t="shared" si="53"/>
        <v xml:space="preserve"> </v>
      </c>
      <c r="AD385" s="62" t="str">
        <f t="shared" si="54"/>
        <v xml:space="preserve"> </v>
      </c>
      <c r="AE385" s="62" t="str">
        <f t="shared" si="55"/>
        <v xml:space="preserve"> </v>
      </c>
      <c r="AF385" s="62" t="str">
        <f t="shared" si="56"/>
        <v xml:space="preserve"> </v>
      </c>
      <c r="AG385" s="62" t="str">
        <f t="shared" si="57"/>
        <v xml:space="preserve"> </v>
      </c>
    </row>
    <row r="386" spans="1:33" x14ac:dyDescent="0.35">
      <c r="A386" s="199"/>
      <c r="B386" s="200"/>
      <c r="C386" s="200"/>
      <c r="D386" s="200"/>
      <c r="E386" s="200"/>
      <c r="F386" s="200"/>
      <c r="G386" s="200"/>
      <c r="H386" s="200"/>
      <c r="I386" s="200"/>
      <c r="J386" s="200"/>
      <c r="K386" s="200"/>
      <c r="L386" s="200"/>
      <c r="M386" s="200"/>
      <c r="N386" s="200"/>
      <c r="O386" s="200"/>
      <c r="P386" s="200"/>
      <c r="Q386" s="200"/>
      <c r="R386" s="200"/>
      <c r="S386" s="200"/>
      <c r="T386" s="200"/>
      <c r="U386" s="200"/>
      <c r="V386" s="200"/>
      <c r="W386" s="201"/>
      <c r="X386" s="62" t="str">
        <f t="shared" si="59"/>
        <v xml:space="preserve"> </v>
      </c>
      <c r="Y386" s="62" t="str">
        <f t="shared" si="58"/>
        <v xml:space="preserve"> </v>
      </c>
      <c r="Z386" s="62" t="str">
        <f t="shared" si="50"/>
        <v xml:space="preserve"> </v>
      </c>
      <c r="AA386" s="62" t="str">
        <f t="shared" si="51"/>
        <v xml:space="preserve"> </v>
      </c>
      <c r="AB386" s="62" t="str">
        <f t="shared" si="52"/>
        <v xml:space="preserve"> </v>
      </c>
      <c r="AC386" s="62" t="str">
        <f t="shared" si="53"/>
        <v xml:space="preserve"> </v>
      </c>
      <c r="AD386" s="62" t="str">
        <f t="shared" si="54"/>
        <v xml:space="preserve"> </v>
      </c>
      <c r="AE386" s="62" t="str">
        <f t="shared" si="55"/>
        <v xml:space="preserve"> </v>
      </c>
      <c r="AF386" s="62" t="str">
        <f t="shared" si="56"/>
        <v xml:space="preserve"> </v>
      </c>
      <c r="AG386" s="62" t="str">
        <f t="shared" si="57"/>
        <v xml:space="preserve"> </v>
      </c>
    </row>
    <row r="387" spans="1:33" x14ac:dyDescent="0.35">
      <c r="A387" s="199"/>
      <c r="B387" s="200"/>
      <c r="C387" s="200"/>
      <c r="D387" s="200"/>
      <c r="E387" s="200"/>
      <c r="F387" s="200"/>
      <c r="G387" s="200"/>
      <c r="H387" s="200"/>
      <c r="I387" s="200"/>
      <c r="J387" s="200"/>
      <c r="K387" s="200"/>
      <c r="L387" s="200"/>
      <c r="M387" s="200"/>
      <c r="N387" s="200"/>
      <c r="O387" s="200"/>
      <c r="P387" s="200"/>
      <c r="Q387" s="200"/>
      <c r="R387" s="200"/>
      <c r="S387" s="200"/>
      <c r="T387" s="200"/>
      <c r="U387" s="200"/>
      <c r="V387" s="200"/>
      <c r="W387" s="201"/>
      <c r="X387" s="62" t="str">
        <f t="shared" si="59"/>
        <v xml:space="preserve"> </v>
      </c>
      <c r="Y387" s="62" t="str">
        <f t="shared" si="58"/>
        <v xml:space="preserve"> </v>
      </c>
      <c r="Z387" s="62" t="str">
        <f t="shared" si="50"/>
        <v xml:space="preserve"> </v>
      </c>
      <c r="AA387" s="62" t="str">
        <f t="shared" si="51"/>
        <v xml:space="preserve"> </v>
      </c>
      <c r="AB387" s="62" t="str">
        <f t="shared" si="52"/>
        <v xml:space="preserve"> </v>
      </c>
      <c r="AC387" s="62" t="str">
        <f t="shared" si="53"/>
        <v xml:space="preserve"> </v>
      </c>
      <c r="AD387" s="62" t="str">
        <f t="shared" si="54"/>
        <v xml:space="preserve"> </v>
      </c>
      <c r="AE387" s="62" t="str">
        <f t="shared" si="55"/>
        <v xml:space="preserve"> </v>
      </c>
      <c r="AF387" s="62" t="str">
        <f t="shared" si="56"/>
        <v xml:space="preserve"> </v>
      </c>
      <c r="AG387" s="62" t="str">
        <f t="shared" si="57"/>
        <v xml:space="preserve"> </v>
      </c>
    </row>
    <row r="388" spans="1:33" x14ac:dyDescent="0.35">
      <c r="A388" s="199"/>
      <c r="B388" s="200"/>
      <c r="C388" s="200"/>
      <c r="D388" s="200"/>
      <c r="E388" s="200"/>
      <c r="F388" s="200"/>
      <c r="G388" s="200"/>
      <c r="H388" s="200"/>
      <c r="I388" s="200"/>
      <c r="J388" s="200"/>
      <c r="K388" s="200"/>
      <c r="L388" s="200"/>
      <c r="M388" s="200"/>
      <c r="N388" s="200"/>
      <c r="O388" s="200"/>
      <c r="P388" s="200"/>
      <c r="Q388" s="200"/>
      <c r="R388" s="200"/>
      <c r="S388" s="200"/>
      <c r="T388" s="200"/>
      <c r="U388" s="200"/>
      <c r="V388" s="200"/>
      <c r="W388" s="201"/>
      <c r="X388" s="62" t="str">
        <f t="shared" si="59"/>
        <v xml:space="preserve"> </v>
      </c>
      <c r="Y388" s="62" t="str">
        <f t="shared" si="58"/>
        <v xml:space="preserve"> </v>
      </c>
      <c r="Z388" s="62" t="str">
        <f t="shared" ref="Z388:Z451" si="60">H388&amp;" "&amp;I388</f>
        <v xml:space="preserve"> </v>
      </c>
      <c r="AA388" s="62" t="str">
        <f t="shared" ref="AA388:AA451" si="61">J388&amp;" "&amp;K388</f>
        <v xml:space="preserve"> </v>
      </c>
      <c r="AB388" s="62" t="str">
        <f t="shared" ref="AB388:AB451" si="62">L388&amp;" "&amp;M388</f>
        <v xml:space="preserve"> </v>
      </c>
      <c r="AC388" s="62" t="str">
        <f t="shared" ref="AC388:AC451" si="63">N388&amp;" "&amp;O388</f>
        <v xml:space="preserve"> </v>
      </c>
      <c r="AD388" s="62" t="str">
        <f t="shared" ref="AD388:AD451" si="64">P388&amp;" "&amp;Q388</f>
        <v xml:space="preserve"> </v>
      </c>
      <c r="AE388" s="62" t="str">
        <f t="shared" ref="AE388:AE451" si="65">R388&amp;" "&amp;S388</f>
        <v xml:space="preserve"> </v>
      </c>
      <c r="AF388" s="62" t="str">
        <f t="shared" ref="AF388:AF451" si="66">T388&amp;" "&amp;U388</f>
        <v xml:space="preserve"> </v>
      </c>
      <c r="AG388" s="62" t="str">
        <f t="shared" ref="AG388:AG451" si="67">V388&amp;" "&amp;W388</f>
        <v xml:space="preserve"> </v>
      </c>
    </row>
    <row r="389" spans="1:33" x14ac:dyDescent="0.35">
      <c r="A389" s="199"/>
      <c r="B389" s="200"/>
      <c r="C389" s="200"/>
      <c r="D389" s="200"/>
      <c r="E389" s="200"/>
      <c r="F389" s="200"/>
      <c r="G389" s="200"/>
      <c r="H389" s="200"/>
      <c r="I389" s="200"/>
      <c r="J389" s="200"/>
      <c r="K389" s="200"/>
      <c r="L389" s="200"/>
      <c r="M389" s="200"/>
      <c r="N389" s="200"/>
      <c r="O389" s="200"/>
      <c r="P389" s="200"/>
      <c r="Q389" s="200"/>
      <c r="R389" s="200"/>
      <c r="S389" s="200"/>
      <c r="T389" s="200"/>
      <c r="U389" s="200"/>
      <c r="V389" s="200"/>
      <c r="W389" s="201"/>
      <c r="X389" s="62" t="str">
        <f t="shared" si="59"/>
        <v xml:space="preserve"> </v>
      </c>
      <c r="Y389" s="62" t="str">
        <f t="shared" ref="Y389:Y452" si="68">F389&amp;" "&amp;G389</f>
        <v xml:space="preserve"> </v>
      </c>
      <c r="Z389" s="62" t="str">
        <f t="shared" si="60"/>
        <v xml:space="preserve"> </v>
      </c>
      <c r="AA389" s="62" t="str">
        <f t="shared" si="61"/>
        <v xml:space="preserve"> </v>
      </c>
      <c r="AB389" s="62" t="str">
        <f t="shared" si="62"/>
        <v xml:space="preserve"> </v>
      </c>
      <c r="AC389" s="62" t="str">
        <f t="shared" si="63"/>
        <v xml:space="preserve"> </v>
      </c>
      <c r="AD389" s="62" t="str">
        <f t="shared" si="64"/>
        <v xml:space="preserve"> </v>
      </c>
      <c r="AE389" s="62" t="str">
        <f t="shared" si="65"/>
        <v xml:space="preserve"> </v>
      </c>
      <c r="AF389" s="62" t="str">
        <f t="shared" si="66"/>
        <v xml:space="preserve"> </v>
      </c>
      <c r="AG389" s="62" t="str">
        <f t="shared" si="67"/>
        <v xml:space="preserve"> </v>
      </c>
    </row>
    <row r="390" spans="1:33" x14ac:dyDescent="0.35">
      <c r="A390" s="199"/>
      <c r="B390" s="200"/>
      <c r="C390" s="200"/>
      <c r="D390" s="200"/>
      <c r="E390" s="200"/>
      <c r="F390" s="200"/>
      <c r="G390" s="200"/>
      <c r="H390" s="200"/>
      <c r="I390" s="200"/>
      <c r="J390" s="200"/>
      <c r="K390" s="200"/>
      <c r="L390" s="200"/>
      <c r="M390" s="200"/>
      <c r="N390" s="200"/>
      <c r="O390" s="200"/>
      <c r="P390" s="200"/>
      <c r="Q390" s="200"/>
      <c r="R390" s="200"/>
      <c r="S390" s="200"/>
      <c r="T390" s="200"/>
      <c r="U390" s="200"/>
      <c r="V390" s="200"/>
      <c r="W390" s="201"/>
      <c r="X390" s="62" t="str">
        <f t="shared" si="59"/>
        <v xml:space="preserve"> </v>
      </c>
      <c r="Y390" s="62" t="str">
        <f t="shared" si="68"/>
        <v xml:space="preserve"> </v>
      </c>
      <c r="Z390" s="62" t="str">
        <f t="shared" si="60"/>
        <v xml:space="preserve"> </v>
      </c>
      <c r="AA390" s="62" t="str">
        <f t="shared" si="61"/>
        <v xml:space="preserve"> </v>
      </c>
      <c r="AB390" s="62" t="str">
        <f t="shared" si="62"/>
        <v xml:space="preserve"> </v>
      </c>
      <c r="AC390" s="62" t="str">
        <f t="shared" si="63"/>
        <v xml:space="preserve"> </v>
      </c>
      <c r="AD390" s="62" t="str">
        <f t="shared" si="64"/>
        <v xml:space="preserve"> </v>
      </c>
      <c r="AE390" s="62" t="str">
        <f t="shared" si="65"/>
        <v xml:space="preserve"> </v>
      </c>
      <c r="AF390" s="62" t="str">
        <f t="shared" si="66"/>
        <v xml:space="preserve"> </v>
      </c>
      <c r="AG390" s="62" t="str">
        <f t="shared" si="67"/>
        <v xml:space="preserve"> </v>
      </c>
    </row>
    <row r="391" spans="1:33" x14ac:dyDescent="0.35">
      <c r="A391" s="199"/>
      <c r="B391" s="200"/>
      <c r="C391" s="200"/>
      <c r="D391" s="200"/>
      <c r="E391" s="200"/>
      <c r="F391" s="200"/>
      <c r="G391" s="200"/>
      <c r="H391" s="200"/>
      <c r="I391" s="200"/>
      <c r="J391" s="200"/>
      <c r="K391" s="200"/>
      <c r="L391" s="200"/>
      <c r="M391" s="200"/>
      <c r="N391" s="200"/>
      <c r="O391" s="200"/>
      <c r="P391" s="200"/>
      <c r="Q391" s="200"/>
      <c r="R391" s="200"/>
      <c r="S391" s="200"/>
      <c r="T391" s="200"/>
      <c r="U391" s="200"/>
      <c r="V391" s="200"/>
      <c r="W391" s="201"/>
      <c r="X391" s="62" t="str">
        <f t="shared" ref="X391:X454" si="69">D391&amp;" "&amp;E391</f>
        <v xml:space="preserve"> </v>
      </c>
      <c r="Y391" s="62" t="str">
        <f t="shared" si="68"/>
        <v xml:space="preserve"> </v>
      </c>
      <c r="Z391" s="62" t="str">
        <f t="shared" si="60"/>
        <v xml:space="preserve"> </v>
      </c>
      <c r="AA391" s="62" t="str">
        <f t="shared" si="61"/>
        <v xml:space="preserve"> </v>
      </c>
      <c r="AB391" s="62" t="str">
        <f t="shared" si="62"/>
        <v xml:space="preserve"> </v>
      </c>
      <c r="AC391" s="62" t="str">
        <f t="shared" si="63"/>
        <v xml:space="preserve"> </v>
      </c>
      <c r="AD391" s="62" t="str">
        <f t="shared" si="64"/>
        <v xml:space="preserve"> </v>
      </c>
      <c r="AE391" s="62" t="str">
        <f t="shared" si="65"/>
        <v xml:space="preserve"> </v>
      </c>
      <c r="AF391" s="62" t="str">
        <f t="shared" si="66"/>
        <v xml:space="preserve"> </v>
      </c>
      <c r="AG391" s="62" t="str">
        <f t="shared" si="67"/>
        <v xml:space="preserve"> </v>
      </c>
    </row>
    <row r="392" spans="1:33" x14ac:dyDescent="0.35">
      <c r="A392" s="199"/>
      <c r="B392" s="200"/>
      <c r="C392" s="200"/>
      <c r="D392" s="200"/>
      <c r="E392" s="200"/>
      <c r="F392" s="200"/>
      <c r="G392" s="200"/>
      <c r="H392" s="200"/>
      <c r="I392" s="200"/>
      <c r="J392" s="200"/>
      <c r="K392" s="200"/>
      <c r="L392" s="200"/>
      <c r="M392" s="200"/>
      <c r="N392" s="200"/>
      <c r="O392" s="200"/>
      <c r="P392" s="200"/>
      <c r="Q392" s="200"/>
      <c r="R392" s="200"/>
      <c r="S392" s="200"/>
      <c r="T392" s="200"/>
      <c r="U392" s="200"/>
      <c r="V392" s="200"/>
      <c r="W392" s="201"/>
      <c r="X392" s="62" t="str">
        <f t="shared" si="69"/>
        <v xml:space="preserve"> </v>
      </c>
      <c r="Y392" s="62" t="str">
        <f t="shared" si="68"/>
        <v xml:space="preserve"> </v>
      </c>
      <c r="Z392" s="62" t="str">
        <f t="shared" si="60"/>
        <v xml:space="preserve"> </v>
      </c>
      <c r="AA392" s="62" t="str">
        <f t="shared" si="61"/>
        <v xml:space="preserve"> </v>
      </c>
      <c r="AB392" s="62" t="str">
        <f t="shared" si="62"/>
        <v xml:space="preserve"> </v>
      </c>
      <c r="AC392" s="62" t="str">
        <f t="shared" si="63"/>
        <v xml:space="preserve"> </v>
      </c>
      <c r="AD392" s="62" t="str">
        <f t="shared" si="64"/>
        <v xml:space="preserve"> </v>
      </c>
      <c r="AE392" s="62" t="str">
        <f t="shared" si="65"/>
        <v xml:space="preserve"> </v>
      </c>
      <c r="AF392" s="62" t="str">
        <f t="shared" si="66"/>
        <v xml:space="preserve"> </v>
      </c>
      <c r="AG392" s="62" t="str">
        <f t="shared" si="67"/>
        <v xml:space="preserve"> </v>
      </c>
    </row>
    <row r="393" spans="1:33" x14ac:dyDescent="0.35">
      <c r="A393" s="199"/>
      <c r="B393" s="200"/>
      <c r="C393" s="200"/>
      <c r="D393" s="200"/>
      <c r="E393" s="200"/>
      <c r="F393" s="200"/>
      <c r="G393" s="200"/>
      <c r="H393" s="200"/>
      <c r="I393" s="200"/>
      <c r="J393" s="200"/>
      <c r="K393" s="200"/>
      <c r="L393" s="200"/>
      <c r="M393" s="200"/>
      <c r="N393" s="200"/>
      <c r="O393" s="200"/>
      <c r="P393" s="200"/>
      <c r="Q393" s="200"/>
      <c r="R393" s="200"/>
      <c r="S393" s="200"/>
      <c r="T393" s="200"/>
      <c r="U393" s="200"/>
      <c r="V393" s="200"/>
      <c r="W393" s="201"/>
      <c r="X393" s="62" t="str">
        <f t="shared" si="69"/>
        <v xml:space="preserve"> </v>
      </c>
      <c r="Y393" s="62" t="str">
        <f t="shared" si="68"/>
        <v xml:space="preserve"> </v>
      </c>
      <c r="Z393" s="62" t="str">
        <f t="shared" si="60"/>
        <v xml:space="preserve"> </v>
      </c>
      <c r="AA393" s="62" t="str">
        <f t="shared" si="61"/>
        <v xml:space="preserve"> </v>
      </c>
      <c r="AB393" s="62" t="str">
        <f t="shared" si="62"/>
        <v xml:space="preserve"> </v>
      </c>
      <c r="AC393" s="62" t="str">
        <f t="shared" si="63"/>
        <v xml:space="preserve"> </v>
      </c>
      <c r="AD393" s="62" t="str">
        <f t="shared" si="64"/>
        <v xml:space="preserve"> </v>
      </c>
      <c r="AE393" s="62" t="str">
        <f t="shared" si="65"/>
        <v xml:space="preserve"> </v>
      </c>
      <c r="AF393" s="62" t="str">
        <f t="shared" si="66"/>
        <v xml:space="preserve"> </v>
      </c>
      <c r="AG393" s="62" t="str">
        <f t="shared" si="67"/>
        <v xml:space="preserve"> </v>
      </c>
    </row>
    <row r="394" spans="1:33" x14ac:dyDescent="0.35">
      <c r="A394" s="199"/>
      <c r="B394" s="200"/>
      <c r="C394" s="200"/>
      <c r="D394" s="200"/>
      <c r="E394" s="200"/>
      <c r="F394" s="200"/>
      <c r="G394" s="200"/>
      <c r="H394" s="200"/>
      <c r="I394" s="200"/>
      <c r="J394" s="200"/>
      <c r="K394" s="200"/>
      <c r="L394" s="200"/>
      <c r="M394" s="200"/>
      <c r="N394" s="200"/>
      <c r="O394" s="200"/>
      <c r="P394" s="200"/>
      <c r="Q394" s="200"/>
      <c r="R394" s="200"/>
      <c r="S394" s="200"/>
      <c r="T394" s="200"/>
      <c r="U394" s="200"/>
      <c r="V394" s="200"/>
      <c r="W394" s="201"/>
      <c r="X394" s="62" t="str">
        <f t="shared" si="69"/>
        <v xml:space="preserve"> </v>
      </c>
      <c r="Y394" s="62" t="str">
        <f t="shared" si="68"/>
        <v xml:space="preserve"> </v>
      </c>
      <c r="Z394" s="62" t="str">
        <f t="shared" si="60"/>
        <v xml:space="preserve"> </v>
      </c>
      <c r="AA394" s="62" t="str">
        <f t="shared" si="61"/>
        <v xml:space="preserve"> </v>
      </c>
      <c r="AB394" s="62" t="str">
        <f t="shared" si="62"/>
        <v xml:space="preserve"> </v>
      </c>
      <c r="AC394" s="62" t="str">
        <f t="shared" si="63"/>
        <v xml:space="preserve"> </v>
      </c>
      <c r="AD394" s="62" t="str">
        <f t="shared" si="64"/>
        <v xml:space="preserve"> </v>
      </c>
      <c r="AE394" s="62" t="str">
        <f t="shared" si="65"/>
        <v xml:space="preserve"> </v>
      </c>
      <c r="AF394" s="62" t="str">
        <f t="shared" si="66"/>
        <v xml:space="preserve"> </v>
      </c>
      <c r="AG394" s="62" t="str">
        <f t="shared" si="67"/>
        <v xml:space="preserve"> </v>
      </c>
    </row>
    <row r="395" spans="1:33" x14ac:dyDescent="0.35">
      <c r="A395" s="199"/>
      <c r="B395" s="200"/>
      <c r="C395" s="200"/>
      <c r="D395" s="200"/>
      <c r="E395" s="200"/>
      <c r="F395" s="200"/>
      <c r="G395" s="200"/>
      <c r="H395" s="200"/>
      <c r="I395" s="200"/>
      <c r="J395" s="200"/>
      <c r="K395" s="200"/>
      <c r="L395" s="200"/>
      <c r="M395" s="200"/>
      <c r="N395" s="200"/>
      <c r="O395" s="200"/>
      <c r="P395" s="200"/>
      <c r="Q395" s="200"/>
      <c r="R395" s="200"/>
      <c r="S395" s="200"/>
      <c r="T395" s="200"/>
      <c r="U395" s="200"/>
      <c r="V395" s="200"/>
      <c r="W395" s="201"/>
      <c r="X395" s="62" t="str">
        <f t="shared" si="69"/>
        <v xml:space="preserve"> </v>
      </c>
      <c r="Y395" s="62" t="str">
        <f t="shared" si="68"/>
        <v xml:space="preserve"> </v>
      </c>
      <c r="Z395" s="62" t="str">
        <f t="shared" si="60"/>
        <v xml:space="preserve"> </v>
      </c>
      <c r="AA395" s="62" t="str">
        <f t="shared" si="61"/>
        <v xml:space="preserve"> </v>
      </c>
      <c r="AB395" s="62" t="str">
        <f t="shared" si="62"/>
        <v xml:space="preserve"> </v>
      </c>
      <c r="AC395" s="62" t="str">
        <f t="shared" si="63"/>
        <v xml:space="preserve"> </v>
      </c>
      <c r="AD395" s="62" t="str">
        <f t="shared" si="64"/>
        <v xml:space="preserve"> </v>
      </c>
      <c r="AE395" s="62" t="str">
        <f t="shared" si="65"/>
        <v xml:space="preserve"> </v>
      </c>
      <c r="AF395" s="62" t="str">
        <f t="shared" si="66"/>
        <v xml:space="preserve"> </v>
      </c>
      <c r="AG395" s="62" t="str">
        <f t="shared" si="67"/>
        <v xml:space="preserve"> </v>
      </c>
    </row>
    <row r="396" spans="1:33" x14ac:dyDescent="0.35">
      <c r="A396" s="199"/>
      <c r="B396" s="200"/>
      <c r="C396" s="200"/>
      <c r="D396" s="200"/>
      <c r="E396" s="200"/>
      <c r="F396" s="200"/>
      <c r="G396" s="200"/>
      <c r="H396" s="200"/>
      <c r="I396" s="200"/>
      <c r="J396" s="200"/>
      <c r="K396" s="200"/>
      <c r="L396" s="200"/>
      <c r="M396" s="200"/>
      <c r="N396" s="200"/>
      <c r="O396" s="200"/>
      <c r="P396" s="200"/>
      <c r="Q396" s="200"/>
      <c r="R396" s="200"/>
      <c r="S396" s="200"/>
      <c r="T396" s="200"/>
      <c r="U396" s="200"/>
      <c r="V396" s="200"/>
      <c r="W396" s="201"/>
      <c r="X396" s="62" t="str">
        <f t="shared" si="69"/>
        <v xml:space="preserve"> </v>
      </c>
      <c r="Y396" s="62" t="str">
        <f t="shared" si="68"/>
        <v xml:space="preserve"> </v>
      </c>
      <c r="Z396" s="62" t="str">
        <f t="shared" si="60"/>
        <v xml:space="preserve"> </v>
      </c>
      <c r="AA396" s="62" t="str">
        <f t="shared" si="61"/>
        <v xml:space="preserve"> </v>
      </c>
      <c r="AB396" s="62" t="str">
        <f t="shared" si="62"/>
        <v xml:space="preserve"> </v>
      </c>
      <c r="AC396" s="62" t="str">
        <f t="shared" si="63"/>
        <v xml:space="preserve"> </v>
      </c>
      <c r="AD396" s="62" t="str">
        <f t="shared" si="64"/>
        <v xml:space="preserve"> </v>
      </c>
      <c r="AE396" s="62" t="str">
        <f t="shared" si="65"/>
        <v xml:space="preserve"> </v>
      </c>
      <c r="AF396" s="62" t="str">
        <f t="shared" si="66"/>
        <v xml:space="preserve"> </v>
      </c>
      <c r="AG396" s="62" t="str">
        <f t="shared" si="67"/>
        <v xml:space="preserve"> </v>
      </c>
    </row>
    <row r="397" spans="1:33" x14ac:dyDescent="0.35">
      <c r="A397" s="199"/>
      <c r="B397" s="200"/>
      <c r="C397" s="200"/>
      <c r="D397" s="200"/>
      <c r="E397" s="200"/>
      <c r="F397" s="200"/>
      <c r="G397" s="200"/>
      <c r="H397" s="200"/>
      <c r="I397" s="200"/>
      <c r="J397" s="200"/>
      <c r="K397" s="200"/>
      <c r="L397" s="200"/>
      <c r="M397" s="200"/>
      <c r="N397" s="200"/>
      <c r="O397" s="200"/>
      <c r="P397" s="200"/>
      <c r="Q397" s="200"/>
      <c r="R397" s="200"/>
      <c r="S397" s="200"/>
      <c r="T397" s="200"/>
      <c r="U397" s="200"/>
      <c r="V397" s="200"/>
      <c r="W397" s="201"/>
      <c r="X397" s="62" t="str">
        <f t="shared" si="69"/>
        <v xml:space="preserve"> </v>
      </c>
      <c r="Y397" s="62" t="str">
        <f t="shared" si="68"/>
        <v xml:space="preserve"> </v>
      </c>
      <c r="Z397" s="62" t="str">
        <f t="shared" si="60"/>
        <v xml:space="preserve"> </v>
      </c>
      <c r="AA397" s="62" t="str">
        <f t="shared" si="61"/>
        <v xml:space="preserve"> </v>
      </c>
      <c r="AB397" s="62" t="str">
        <f t="shared" si="62"/>
        <v xml:space="preserve"> </v>
      </c>
      <c r="AC397" s="62" t="str">
        <f t="shared" si="63"/>
        <v xml:space="preserve"> </v>
      </c>
      <c r="AD397" s="62" t="str">
        <f t="shared" si="64"/>
        <v xml:space="preserve"> </v>
      </c>
      <c r="AE397" s="62" t="str">
        <f t="shared" si="65"/>
        <v xml:space="preserve"> </v>
      </c>
      <c r="AF397" s="62" t="str">
        <f t="shared" si="66"/>
        <v xml:space="preserve"> </v>
      </c>
      <c r="AG397" s="62" t="str">
        <f t="shared" si="67"/>
        <v xml:space="preserve"> </v>
      </c>
    </row>
    <row r="398" spans="1:33" x14ac:dyDescent="0.35">
      <c r="A398" s="199"/>
      <c r="B398" s="200"/>
      <c r="C398" s="200"/>
      <c r="D398" s="200"/>
      <c r="E398" s="200"/>
      <c r="F398" s="200"/>
      <c r="G398" s="200"/>
      <c r="H398" s="200"/>
      <c r="I398" s="200"/>
      <c r="J398" s="200"/>
      <c r="K398" s="200"/>
      <c r="L398" s="200"/>
      <c r="M398" s="200"/>
      <c r="N398" s="200"/>
      <c r="O398" s="200"/>
      <c r="P398" s="200"/>
      <c r="Q398" s="200"/>
      <c r="R398" s="200"/>
      <c r="S398" s="200"/>
      <c r="T398" s="200"/>
      <c r="U398" s="200"/>
      <c r="V398" s="200"/>
      <c r="W398" s="201"/>
      <c r="X398" s="62" t="str">
        <f t="shared" si="69"/>
        <v xml:space="preserve"> </v>
      </c>
      <c r="Y398" s="62" t="str">
        <f t="shared" si="68"/>
        <v xml:space="preserve"> </v>
      </c>
      <c r="Z398" s="62" t="str">
        <f t="shared" si="60"/>
        <v xml:space="preserve"> </v>
      </c>
      <c r="AA398" s="62" t="str">
        <f t="shared" si="61"/>
        <v xml:space="preserve"> </v>
      </c>
      <c r="AB398" s="62" t="str">
        <f t="shared" si="62"/>
        <v xml:space="preserve"> </v>
      </c>
      <c r="AC398" s="62" t="str">
        <f t="shared" si="63"/>
        <v xml:space="preserve"> </v>
      </c>
      <c r="AD398" s="62" t="str">
        <f t="shared" si="64"/>
        <v xml:space="preserve"> </v>
      </c>
      <c r="AE398" s="62" t="str">
        <f t="shared" si="65"/>
        <v xml:space="preserve"> </v>
      </c>
      <c r="AF398" s="62" t="str">
        <f t="shared" si="66"/>
        <v xml:space="preserve"> </v>
      </c>
      <c r="AG398" s="62" t="str">
        <f t="shared" si="67"/>
        <v xml:space="preserve"> </v>
      </c>
    </row>
    <row r="399" spans="1:33" x14ac:dyDescent="0.35">
      <c r="A399" s="199"/>
      <c r="B399" s="200"/>
      <c r="C399" s="200"/>
      <c r="D399" s="200"/>
      <c r="E399" s="200"/>
      <c r="F399" s="200"/>
      <c r="G399" s="200"/>
      <c r="H399" s="200"/>
      <c r="I399" s="200"/>
      <c r="J399" s="200"/>
      <c r="K399" s="200"/>
      <c r="L399" s="200"/>
      <c r="M399" s="200"/>
      <c r="N399" s="200"/>
      <c r="O399" s="200"/>
      <c r="P399" s="200"/>
      <c r="Q399" s="200"/>
      <c r="R399" s="200"/>
      <c r="S399" s="200"/>
      <c r="T399" s="200"/>
      <c r="U399" s="200"/>
      <c r="V399" s="200"/>
      <c r="W399" s="201"/>
      <c r="X399" s="62" t="str">
        <f t="shared" si="69"/>
        <v xml:space="preserve"> </v>
      </c>
      <c r="Y399" s="62" t="str">
        <f t="shared" si="68"/>
        <v xml:space="preserve"> </v>
      </c>
      <c r="Z399" s="62" t="str">
        <f t="shared" si="60"/>
        <v xml:space="preserve"> </v>
      </c>
      <c r="AA399" s="62" t="str">
        <f t="shared" si="61"/>
        <v xml:space="preserve"> </v>
      </c>
      <c r="AB399" s="62" t="str">
        <f t="shared" si="62"/>
        <v xml:space="preserve"> </v>
      </c>
      <c r="AC399" s="62" t="str">
        <f t="shared" si="63"/>
        <v xml:space="preserve"> </v>
      </c>
      <c r="AD399" s="62" t="str">
        <f t="shared" si="64"/>
        <v xml:space="preserve"> </v>
      </c>
      <c r="AE399" s="62" t="str">
        <f t="shared" si="65"/>
        <v xml:space="preserve"> </v>
      </c>
      <c r="AF399" s="62" t="str">
        <f t="shared" si="66"/>
        <v xml:space="preserve"> </v>
      </c>
      <c r="AG399" s="62" t="str">
        <f t="shared" si="67"/>
        <v xml:space="preserve"> </v>
      </c>
    </row>
    <row r="400" spans="1:33" x14ac:dyDescent="0.35">
      <c r="A400" s="199"/>
      <c r="B400" s="200"/>
      <c r="C400" s="200"/>
      <c r="D400" s="200"/>
      <c r="E400" s="200"/>
      <c r="F400" s="200"/>
      <c r="G400" s="200"/>
      <c r="H400" s="200"/>
      <c r="I400" s="200"/>
      <c r="J400" s="200"/>
      <c r="K400" s="200"/>
      <c r="L400" s="200"/>
      <c r="M400" s="200"/>
      <c r="N400" s="200"/>
      <c r="O400" s="200"/>
      <c r="P400" s="200"/>
      <c r="Q400" s="200"/>
      <c r="R400" s="200"/>
      <c r="S400" s="200"/>
      <c r="T400" s="200"/>
      <c r="U400" s="200"/>
      <c r="V400" s="200"/>
      <c r="W400" s="201"/>
      <c r="X400" s="62" t="str">
        <f t="shared" si="69"/>
        <v xml:space="preserve"> </v>
      </c>
      <c r="Y400" s="62" t="str">
        <f t="shared" si="68"/>
        <v xml:space="preserve"> </v>
      </c>
      <c r="Z400" s="62" t="str">
        <f t="shared" si="60"/>
        <v xml:space="preserve"> </v>
      </c>
      <c r="AA400" s="62" t="str">
        <f t="shared" si="61"/>
        <v xml:space="preserve"> </v>
      </c>
      <c r="AB400" s="62" t="str">
        <f t="shared" si="62"/>
        <v xml:space="preserve"> </v>
      </c>
      <c r="AC400" s="62" t="str">
        <f t="shared" si="63"/>
        <v xml:space="preserve"> </v>
      </c>
      <c r="AD400" s="62" t="str">
        <f t="shared" si="64"/>
        <v xml:space="preserve"> </v>
      </c>
      <c r="AE400" s="62" t="str">
        <f t="shared" si="65"/>
        <v xml:space="preserve"> </v>
      </c>
      <c r="AF400" s="62" t="str">
        <f t="shared" si="66"/>
        <v xml:space="preserve"> </v>
      </c>
      <c r="AG400" s="62" t="str">
        <f t="shared" si="67"/>
        <v xml:space="preserve"> </v>
      </c>
    </row>
    <row r="401" spans="1:33" x14ac:dyDescent="0.35">
      <c r="A401" s="199"/>
      <c r="B401" s="200"/>
      <c r="C401" s="200"/>
      <c r="D401" s="200"/>
      <c r="E401" s="200"/>
      <c r="F401" s="200"/>
      <c r="G401" s="200"/>
      <c r="H401" s="200"/>
      <c r="I401" s="200"/>
      <c r="J401" s="200"/>
      <c r="K401" s="200"/>
      <c r="L401" s="200"/>
      <c r="M401" s="200"/>
      <c r="N401" s="200"/>
      <c r="O401" s="200"/>
      <c r="P401" s="200"/>
      <c r="Q401" s="200"/>
      <c r="R401" s="200"/>
      <c r="S401" s="200"/>
      <c r="T401" s="200"/>
      <c r="U401" s="200"/>
      <c r="V401" s="200"/>
      <c r="W401" s="201"/>
      <c r="X401" s="62" t="str">
        <f t="shared" si="69"/>
        <v xml:space="preserve"> </v>
      </c>
      <c r="Y401" s="62" t="str">
        <f t="shared" si="68"/>
        <v xml:space="preserve"> </v>
      </c>
      <c r="Z401" s="62" t="str">
        <f t="shared" si="60"/>
        <v xml:space="preserve"> </v>
      </c>
      <c r="AA401" s="62" t="str">
        <f t="shared" si="61"/>
        <v xml:space="preserve"> </v>
      </c>
      <c r="AB401" s="62" t="str">
        <f t="shared" si="62"/>
        <v xml:space="preserve"> </v>
      </c>
      <c r="AC401" s="62" t="str">
        <f t="shared" si="63"/>
        <v xml:space="preserve"> </v>
      </c>
      <c r="AD401" s="62" t="str">
        <f t="shared" si="64"/>
        <v xml:space="preserve"> </v>
      </c>
      <c r="AE401" s="62" t="str">
        <f t="shared" si="65"/>
        <v xml:space="preserve"> </v>
      </c>
      <c r="AF401" s="62" t="str">
        <f t="shared" si="66"/>
        <v xml:space="preserve"> </v>
      </c>
      <c r="AG401" s="62" t="str">
        <f t="shared" si="67"/>
        <v xml:space="preserve"> </v>
      </c>
    </row>
    <row r="402" spans="1:33" x14ac:dyDescent="0.35">
      <c r="A402" s="199"/>
      <c r="B402" s="200"/>
      <c r="C402" s="200"/>
      <c r="D402" s="200"/>
      <c r="E402" s="200"/>
      <c r="F402" s="200"/>
      <c r="G402" s="200"/>
      <c r="H402" s="200"/>
      <c r="I402" s="200"/>
      <c r="J402" s="200"/>
      <c r="K402" s="200"/>
      <c r="L402" s="200"/>
      <c r="M402" s="200"/>
      <c r="N402" s="200"/>
      <c r="O402" s="200"/>
      <c r="P402" s="200"/>
      <c r="Q402" s="200"/>
      <c r="R402" s="200"/>
      <c r="S402" s="200"/>
      <c r="T402" s="200"/>
      <c r="U402" s="200"/>
      <c r="V402" s="200"/>
      <c r="W402" s="201"/>
      <c r="X402" s="62" t="str">
        <f t="shared" si="69"/>
        <v xml:space="preserve"> </v>
      </c>
      <c r="Y402" s="62" t="str">
        <f t="shared" si="68"/>
        <v xml:space="preserve"> </v>
      </c>
      <c r="Z402" s="62" t="str">
        <f t="shared" si="60"/>
        <v xml:space="preserve"> </v>
      </c>
      <c r="AA402" s="62" t="str">
        <f t="shared" si="61"/>
        <v xml:space="preserve"> </v>
      </c>
      <c r="AB402" s="62" t="str">
        <f t="shared" si="62"/>
        <v xml:space="preserve"> </v>
      </c>
      <c r="AC402" s="62" t="str">
        <f t="shared" si="63"/>
        <v xml:space="preserve"> </v>
      </c>
      <c r="AD402" s="62" t="str">
        <f t="shared" si="64"/>
        <v xml:space="preserve"> </v>
      </c>
      <c r="AE402" s="62" t="str">
        <f t="shared" si="65"/>
        <v xml:space="preserve"> </v>
      </c>
      <c r="AF402" s="62" t="str">
        <f t="shared" si="66"/>
        <v xml:space="preserve"> </v>
      </c>
      <c r="AG402" s="62" t="str">
        <f t="shared" si="67"/>
        <v xml:space="preserve"> </v>
      </c>
    </row>
    <row r="403" spans="1:33" x14ac:dyDescent="0.35">
      <c r="A403" s="199"/>
      <c r="B403" s="200"/>
      <c r="C403" s="200"/>
      <c r="D403" s="200"/>
      <c r="E403" s="200"/>
      <c r="F403" s="200"/>
      <c r="G403" s="200"/>
      <c r="H403" s="200"/>
      <c r="I403" s="200"/>
      <c r="J403" s="200"/>
      <c r="K403" s="200"/>
      <c r="L403" s="200"/>
      <c r="M403" s="200"/>
      <c r="N403" s="200"/>
      <c r="O403" s="200"/>
      <c r="P403" s="200"/>
      <c r="Q403" s="200"/>
      <c r="R403" s="200"/>
      <c r="S403" s="200"/>
      <c r="T403" s="200"/>
      <c r="U403" s="200"/>
      <c r="V403" s="200"/>
      <c r="W403" s="201"/>
      <c r="X403" s="62" t="str">
        <f t="shared" si="69"/>
        <v xml:space="preserve"> </v>
      </c>
      <c r="Y403" s="62" t="str">
        <f t="shared" si="68"/>
        <v xml:space="preserve"> </v>
      </c>
      <c r="Z403" s="62" t="str">
        <f t="shared" si="60"/>
        <v xml:space="preserve"> </v>
      </c>
      <c r="AA403" s="62" t="str">
        <f t="shared" si="61"/>
        <v xml:space="preserve"> </v>
      </c>
      <c r="AB403" s="62" t="str">
        <f t="shared" si="62"/>
        <v xml:space="preserve"> </v>
      </c>
      <c r="AC403" s="62" t="str">
        <f t="shared" si="63"/>
        <v xml:space="preserve"> </v>
      </c>
      <c r="AD403" s="62" t="str">
        <f t="shared" si="64"/>
        <v xml:space="preserve"> </v>
      </c>
      <c r="AE403" s="62" t="str">
        <f t="shared" si="65"/>
        <v xml:space="preserve"> </v>
      </c>
      <c r="AF403" s="62" t="str">
        <f t="shared" si="66"/>
        <v xml:space="preserve"> </v>
      </c>
      <c r="AG403" s="62" t="str">
        <f t="shared" si="67"/>
        <v xml:space="preserve"> </v>
      </c>
    </row>
    <row r="404" spans="1:33" x14ac:dyDescent="0.35">
      <c r="A404" s="199"/>
      <c r="B404" s="200"/>
      <c r="C404" s="200"/>
      <c r="D404" s="200"/>
      <c r="E404" s="200"/>
      <c r="F404" s="200"/>
      <c r="G404" s="200"/>
      <c r="H404" s="200"/>
      <c r="I404" s="200"/>
      <c r="J404" s="200"/>
      <c r="K404" s="200"/>
      <c r="L404" s="200"/>
      <c r="M404" s="200"/>
      <c r="N404" s="200"/>
      <c r="O404" s="200"/>
      <c r="P404" s="200"/>
      <c r="Q404" s="200"/>
      <c r="R404" s="200"/>
      <c r="S404" s="200"/>
      <c r="T404" s="200"/>
      <c r="U404" s="200"/>
      <c r="V404" s="200"/>
      <c r="W404" s="201"/>
      <c r="X404" s="62" t="str">
        <f t="shared" si="69"/>
        <v xml:space="preserve"> </v>
      </c>
      <c r="Y404" s="62" t="str">
        <f t="shared" si="68"/>
        <v xml:space="preserve"> </v>
      </c>
      <c r="Z404" s="62" t="str">
        <f t="shared" si="60"/>
        <v xml:space="preserve"> </v>
      </c>
      <c r="AA404" s="62" t="str">
        <f t="shared" si="61"/>
        <v xml:space="preserve"> </v>
      </c>
      <c r="AB404" s="62" t="str">
        <f t="shared" si="62"/>
        <v xml:space="preserve"> </v>
      </c>
      <c r="AC404" s="62" t="str">
        <f t="shared" si="63"/>
        <v xml:space="preserve"> </v>
      </c>
      <c r="AD404" s="62" t="str">
        <f t="shared" si="64"/>
        <v xml:space="preserve"> </v>
      </c>
      <c r="AE404" s="62" t="str">
        <f t="shared" si="65"/>
        <v xml:space="preserve"> </v>
      </c>
      <c r="AF404" s="62" t="str">
        <f t="shared" si="66"/>
        <v xml:space="preserve"> </v>
      </c>
      <c r="AG404" s="62" t="str">
        <f t="shared" si="67"/>
        <v xml:space="preserve"> </v>
      </c>
    </row>
    <row r="405" spans="1:33" x14ac:dyDescent="0.35">
      <c r="A405" s="199"/>
      <c r="B405" s="200"/>
      <c r="C405" s="200"/>
      <c r="D405" s="200"/>
      <c r="E405" s="200"/>
      <c r="F405" s="200"/>
      <c r="G405" s="200"/>
      <c r="H405" s="200"/>
      <c r="I405" s="200"/>
      <c r="J405" s="200"/>
      <c r="K405" s="200"/>
      <c r="L405" s="200"/>
      <c r="M405" s="200"/>
      <c r="N405" s="200"/>
      <c r="O405" s="200"/>
      <c r="P405" s="200"/>
      <c r="Q405" s="200"/>
      <c r="R405" s="200"/>
      <c r="S405" s="200"/>
      <c r="T405" s="200"/>
      <c r="U405" s="200"/>
      <c r="V405" s="200"/>
      <c r="W405" s="201"/>
      <c r="X405" s="62" t="str">
        <f t="shared" si="69"/>
        <v xml:space="preserve"> </v>
      </c>
      <c r="Y405" s="62" t="str">
        <f t="shared" si="68"/>
        <v xml:space="preserve"> </v>
      </c>
      <c r="Z405" s="62" t="str">
        <f t="shared" si="60"/>
        <v xml:space="preserve"> </v>
      </c>
      <c r="AA405" s="62" t="str">
        <f t="shared" si="61"/>
        <v xml:space="preserve"> </v>
      </c>
      <c r="AB405" s="62" t="str">
        <f t="shared" si="62"/>
        <v xml:space="preserve"> </v>
      </c>
      <c r="AC405" s="62" t="str">
        <f t="shared" si="63"/>
        <v xml:space="preserve"> </v>
      </c>
      <c r="AD405" s="62" t="str">
        <f t="shared" si="64"/>
        <v xml:space="preserve"> </v>
      </c>
      <c r="AE405" s="62" t="str">
        <f t="shared" si="65"/>
        <v xml:space="preserve"> </v>
      </c>
      <c r="AF405" s="62" t="str">
        <f t="shared" si="66"/>
        <v xml:space="preserve"> </v>
      </c>
      <c r="AG405" s="62" t="str">
        <f t="shared" si="67"/>
        <v xml:space="preserve"> </v>
      </c>
    </row>
    <row r="406" spans="1:33" x14ac:dyDescent="0.35">
      <c r="A406" s="199"/>
      <c r="B406" s="200"/>
      <c r="C406" s="200"/>
      <c r="D406" s="200"/>
      <c r="E406" s="200"/>
      <c r="F406" s="200"/>
      <c r="G406" s="200"/>
      <c r="H406" s="200"/>
      <c r="I406" s="200"/>
      <c r="J406" s="200"/>
      <c r="K406" s="200"/>
      <c r="L406" s="200"/>
      <c r="M406" s="200"/>
      <c r="N406" s="200"/>
      <c r="O406" s="200"/>
      <c r="P406" s="200"/>
      <c r="Q406" s="200"/>
      <c r="R406" s="200"/>
      <c r="S406" s="200"/>
      <c r="T406" s="200"/>
      <c r="U406" s="200"/>
      <c r="V406" s="200"/>
      <c r="W406" s="201"/>
      <c r="X406" s="62" t="str">
        <f t="shared" si="69"/>
        <v xml:space="preserve"> </v>
      </c>
      <c r="Y406" s="62" t="str">
        <f t="shared" si="68"/>
        <v xml:space="preserve"> </v>
      </c>
      <c r="Z406" s="62" t="str">
        <f t="shared" si="60"/>
        <v xml:space="preserve"> </v>
      </c>
      <c r="AA406" s="62" t="str">
        <f t="shared" si="61"/>
        <v xml:space="preserve"> </v>
      </c>
      <c r="AB406" s="62" t="str">
        <f t="shared" si="62"/>
        <v xml:space="preserve"> </v>
      </c>
      <c r="AC406" s="62" t="str">
        <f t="shared" si="63"/>
        <v xml:space="preserve"> </v>
      </c>
      <c r="AD406" s="62" t="str">
        <f t="shared" si="64"/>
        <v xml:space="preserve"> </v>
      </c>
      <c r="AE406" s="62" t="str">
        <f t="shared" si="65"/>
        <v xml:space="preserve"> </v>
      </c>
      <c r="AF406" s="62" t="str">
        <f t="shared" si="66"/>
        <v xml:space="preserve"> </v>
      </c>
      <c r="AG406" s="62" t="str">
        <f t="shared" si="67"/>
        <v xml:space="preserve"> </v>
      </c>
    </row>
    <row r="407" spans="1:33" x14ac:dyDescent="0.35">
      <c r="A407" s="199"/>
      <c r="B407" s="200"/>
      <c r="C407" s="200"/>
      <c r="D407" s="200"/>
      <c r="E407" s="200"/>
      <c r="F407" s="200"/>
      <c r="G407" s="200"/>
      <c r="H407" s="200"/>
      <c r="I407" s="200"/>
      <c r="J407" s="200"/>
      <c r="K407" s="200"/>
      <c r="L407" s="200"/>
      <c r="M407" s="200"/>
      <c r="N407" s="200"/>
      <c r="O407" s="200"/>
      <c r="P407" s="200"/>
      <c r="Q407" s="200"/>
      <c r="R407" s="200"/>
      <c r="S407" s="200"/>
      <c r="T407" s="200"/>
      <c r="U407" s="200"/>
      <c r="V407" s="200"/>
      <c r="W407" s="201"/>
      <c r="X407" s="62" t="str">
        <f t="shared" si="69"/>
        <v xml:space="preserve"> </v>
      </c>
      <c r="Y407" s="62" t="str">
        <f t="shared" si="68"/>
        <v xml:space="preserve"> </v>
      </c>
      <c r="Z407" s="62" t="str">
        <f t="shared" si="60"/>
        <v xml:space="preserve"> </v>
      </c>
      <c r="AA407" s="62" t="str">
        <f t="shared" si="61"/>
        <v xml:space="preserve"> </v>
      </c>
      <c r="AB407" s="62" t="str">
        <f t="shared" si="62"/>
        <v xml:space="preserve"> </v>
      </c>
      <c r="AC407" s="62" t="str">
        <f t="shared" si="63"/>
        <v xml:space="preserve"> </v>
      </c>
      <c r="AD407" s="62" t="str">
        <f t="shared" si="64"/>
        <v xml:space="preserve"> </v>
      </c>
      <c r="AE407" s="62" t="str">
        <f t="shared" si="65"/>
        <v xml:space="preserve"> </v>
      </c>
      <c r="AF407" s="62" t="str">
        <f t="shared" si="66"/>
        <v xml:space="preserve"> </v>
      </c>
      <c r="AG407" s="62" t="str">
        <f t="shared" si="67"/>
        <v xml:space="preserve"> </v>
      </c>
    </row>
    <row r="408" spans="1:33" x14ac:dyDescent="0.35">
      <c r="A408" s="199"/>
      <c r="B408" s="200"/>
      <c r="C408" s="200"/>
      <c r="D408" s="200"/>
      <c r="E408" s="200"/>
      <c r="F408" s="200"/>
      <c r="G408" s="200"/>
      <c r="H408" s="200"/>
      <c r="I408" s="200"/>
      <c r="J408" s="200"/>
      <c r="K408" s="200"/>
      <c r="L408" s="200"/>
      <c r="M408" s="200"/>
      <c r="N408" s="200"/>
      <c r="O408" s="200"/>
      <c r="P408" s="200"/>
      <c r="Q408" s="200"/>
      <c r="R408" s="200"/>
      <c r="S408" s="200"/>
      <c r="T408" s="200"/>
      <c r="U408" s="200"/>
      <c r="V408" s="200"/>
      <c r="W408" s="201"/>
      <c r="X408" s="62" t="str">
        <f t="shared" si="69"/>
        <v xml:space="preserve"> </v>
      </c>
      <c r="Y408" s="62" t="str">
        <f t="shared" si="68"/>
        <v xml:space="preserve"> </v>
      </c>
      <c r="Z408" s="62" t="str">
        <f t="shared" si="60"/>
        <v xml:space="preserve"> </v>
      </c>
      <c r="AA408" s="62" t="str">
        <f t="shared" si="61"/>
        <v xml:space="preserve"> </v>
      </c>
      <c r="AB408" s="62" t="str">
        <f t="shared" si="62"/>
        <v xml:space="preserve"> </v>
      </c>
      <c r="AC408" s="62" t="str">
        <f t="shared" si="63"/>
        <v xml:space="preserve"> </v>
      </c>
      <c r="AD408" s="62" t="str">
        <f t="shared" si="64"/>
        <v xml:space="preserve"> </v>
      </c>
      <c r="AE408" s="62" t="str">
        <f t="shared" si="65"/>
        <v xml:space="preserve"> </v>
      </c>
      <c r="AF408" s="62" t="str">
        <f t="shared" si="66"/>
        <v xml:space="preserve"> </v>
      </c>
      <c r="AG408" s="62" t="str">
        <f t="shared" si="67"/>
        <v xml:space="preserve"> </v>
      </c>
    </row>
    <row r="409" spans="1:33" x14ac:dyDescent="0.35">
      <c r="A409" s="199"/>
      <c r="B409" s="200"/>
      <c r="C409" s="200"/>
      <c r="D409" s="200"/>
      <c r="E409" s="200"/>
      <c r="F409" s="200"/>
      <c r="G409" s="200"/>
      <c r="H409" s="200"/>
      <c r="I409" s="200"/>
      <c r="J409" s="200"/>
      <c r="K409" s="200"/>
      <c r="L409" s="200"/>
      <c r="M409" s="200"/>
      <c r="N409" s="200"/>
      <c r="O409" s="200"/>
      <c r="P409" s="200"/>
      <c r="Q409" s="200"/>
      <c r="R409" s="200"/>
      <c r="S409" s="200"/>
      <c r="T409" s="200"/>
      <c r="U409" s="200"/>
      <c r="V409" s="200"/>
      <c r="W409" s="201"/>
      <c r="X409" s="62" t="str">
        <f t="shared" si="69"/>
        <v xml:space="preserve"> </v>
      </c>
      <c r="Y409" s="62" t="str">
        <f t="shared" si="68"/>
        <v xml:space="preserve"> </v>
      </c>
      <c r="Z409" s="62" t="str">
        <f t="shared" si="60"/>
        <v xml:space="preserve"> </v>
      </c>
      <c r="AA409" s="62" t="str">
        <f t="shared" si="61"/>
        <v xml:space="preserve"> </v>
      </c>
      <c r="AB409" s="62" t="str">
        <f t="shared" si="62"/>
        <v xml:space="preserve"> </v>
      </c>
      <c r="AC409" s="62" t="str">
        <f t="shared" si="63"/>
        <v xml:space="preserve"> </v>
      </c>
      <c r="AD409" s="62" t="str">
        <f t="shared" si="64"/>
        <v xml:space="preserve"> </v>
      </c>
      <c r="AE409" s="62" t="str">
        <f t="shared" si="65"/>
        <v xml:space="preserve"> </v>
      </c>
      <c r="AF409" s="62" t="str">
        <f t="shared" si="66"/>
        <v xml:space="preserve"> </v>
      </c>
      <c r="AG409" s="62" t="str">
        <f t="shared" si="67"/>
        <v xml:space="preserve"> </v>
      </c>
    </row>
    <row r="410" spans="1:33" x14ac:dyDescent="0.35">
      <c r="A410" s="199"/>
      <c r="B410" s="200"/>
      <c r="C410" s="200"/>
      <c r="D410" s="200"/>
      <c r="E410" s="200"/>
      <c r="F410" s="200"/>
      <c r="G410" s="200"/>
      <c r="H410" s="200"/>
      <c r="I410" s="200"/>
      <c r="J410" s="200"/>
      <c r="K410" s="200"/>
      <c r="L410" s="200"/>
      <c r="M410" s="200"/>
      <c r="N410" s="200"/>
      <c r="O410" s="200"/>
      <c r="P410" s="200"/>
      <c r="Q410" s="200"/>
      <c r="R410" s="200"/>
      <c r="S410" s="200"/>
      <c r="T410" s="200"/>
      <c r="U410" s="200"/>
      <c r="V410" s="200"/>
      <c r="W410" s="201"/>
      <c r="X410" s="62" t="str">
        <f t="shared" si="69"/>
        <v xml:space="preserve"> </v>
      </c>
      <c r="Y410" s="62" t="str">
        <f t="shared" si="68"/>
        <v xml:space="preserve"> </v>
      </c>
      <c r="Z410" s="62" t="str">
        <f t="shared" si="60"/>
        <v xml:space="preserve"> </v>
      </c>
      <c r="AA410" s="62" t="str">
        <f t="shared" si="61"/>
        <v xml:space="preserve"> </v>
      </c>
      <c r="AB410" s="62" t="str">
        <f t="shared" si="62"/>
        <v xml:space="preserve"> </v>
      </c>
      <c r="AC410" s="62" t="str">
        <f t="shared" si="63"/>
        <v xml:space="preserve"> </v>
      </c>
      <c r="AD410" s="62" t="str">
        <f t="shared" si="64"/>
        <v xml:space="preserve"> </v>
      </c>
      <c r="AE410" s="62" t="str">
        <f t="shared" si="65"/>
        <v xml:space="preserve"> </v>
      </c>
      <c r="AF410" s="62" t="str">
        <f t="shared" si="66"/>
        <v xml:space="preserve"> </v>
      </c>
      <c r="AG410" s="62" t="str">
        <f t="shared" si="67"/>
        <v xml:space="preserve"> </v>
      </c>
    </row>
    <row r="411" spans="1:33" x14ac:dyDescent="0.35">
      <c r="A411" s="199"/>
      <c r="B411" s="200"/>
      <c r="C411" s="200"/>
      <c r="D411" s="200"/>
      <c r="E411" s="200"/>
      <c r="F411" s="200"/>
      <c r="G411" s="200"/>
      <c r="H411" s="200"/>
      <c r="I411" s="200"/>
      <c r="J411" s="200"/>
      <c r="K411" s="200"/>
      <c r="L411" s="200"/>
      <c r="M411" s="200"/>
      <c r="N411" s="200"/>
      <c r="O411" s="200"/>
      <c r="P411" s="200"/>
      <c r="Q411" s="200"/>
      <c r="R411" s="200"/>
      <c r="S411" s="200"/>
      <c r="T411" s="200"/>
      <c r="U411" s="200"/>
      <c r="V411" s="200"/>
      <c r="W411" s="201"/>
      <c r="X411" s="62" t="str">
        <f t="shared" si="69"/>
        <v xml:space="preserve"> </v>
      </c>
      <c r="Y411" s="62" t="str">
        <f t="shared" si="68"/>
        <v xml:space="preserve"> </v>
      </c>
      <c r="Z411" s="62" t="str">
        <f t="shared" si="60"/>
        <v xml:space="preserve"> </v>
      </c>
      <c r="AA411" s="62" t="str">
        <f t="shared" si="61"/>
        <v xml:space="preserve"> </v>
      </c>
      <c r="AB411" s="62" t="str">
        <f t="shared" si="62"/>
        <v xml:space="preserve"> </v>
      </c>
      <c r="AC411" s="62" t="str">
        <f t="shared" si="63"/>
        <v xml:space="preserve"> </v>
      </c>
      <c r="AD411" s="62" t="str">
        <f t="shared" si="64"/>
        <v xml:space="preserve"> </v>
      </c>
      <c r="AE411" s="62" t="str">
        <f t="shared" si="65"/>
        <v xml:space="preserve"> </v>
      </c>
      <c r="AF411" s="62" t="str">
        <f t="shared" si="66"/>
        <v xml:space="preserve"> </v>
      </c>
      <c r="AG411" s="62" t="str">
        <f t="shared" si="67"/>
        <v xml:space="preserve"> </v>
      </c>
    </row>
    <row r="412" spans="1:33" x14ac:dyDescent="0.35">
      <c r="A412" s="199"/>
      <c r="B412" s="200"/>
      <c r="C412" s="200"/>
      <c r="D412" s="200"/>
      <c r="E412" s="200"/>
      <c r="F412" s="200"/>
      <c r="G412" s="200"/>
      <c r="H412" s="200"/>
      <c r="I412" s="200"/>
      <c r="J412" s="200"/>
      <c r="K412" s="200"/>
      <c r="L412" s="200"/>
      <c r="M412" s="200"/>
      <c r="N412" s="200"/>
      <c r="O412" s="200"/>
      <c r="P412" s="200"/>
      <c r="Q412" s="200"/>
      <c r="R412" s="200"/>
      <c r="S412" s="200"/>
      <c r="T412" s="200"/>
      <c r="U412" s="200"/>
      <c r="V412" s="200"/>
      <c r="W412" s="201"/>
      <c r="X412" s="62" t="str">
        <f t="shared" si="69"/>
        <v xml:space="preserve"> </v>
      </c>
      <c r="Y412" s="62" t="str">
        <f t="shared" si="68"/>
        <v xml:space="preserve"> </v>
      </c>
      <c r="Z412" s="62" t="str">
        <f t="shared" si="60"/>
        <v xml:space="preserve"> </v>
      </c>
      <c r="AA412" s="62" t="str">
        <f t="shared" si="61"/>
        <v xml:space="preserve"> </v>
      </c>
      <c r="AB412" s="62" t="str">
        <f t="shared" si="62"/>
        <v xml:space="preserve"> </v>
      </c>
      <c r="AC412" s="62" t="str">
        <f t="shared" si="63"/>
        <v xml:space="preserve"> </v>
      </c>
      <c r="AD412" s="62" t="str">
        <f t="shared" si="64"/>
        <v xml:space="preserve"> </v>
      </c>
      <c r="AE412" s="62" t="str">
        <f t="shared" si="65"/>
        <v xml:space="preserve"> </v>
      </c>
      <c r="AF412" s="62" t="str">
        <f t="shared" si="66"/>
        <v xml:space="preserve"> </v>
      </c>
      <c r="AG412" s="62" t="str">
        <f t="shared" si="67"/>
        <v xml:space="preserve"> </v>
      </c>
    </row>
    <row r="413" spans="1:33" x14ac:dyDescent="0.35">
      <c r="A413" s="199"/>
      <c r="B413" s="200"/>
      <c r="C413" s="200"/>
      <c r="D413" s="200"/>
      <c r="E413" s="200"/>
      <c r="F413" s="200"/>
      <c r="G413" s="200"/>
      <c r="H413" s="200"/>
      <c r="I413" s="200"/>
      <c r="J413" s="200"/>
      <c r="K413" s="200"/>
      <c r="L413" s="200"/>
      <c r="M413" s="200"/>
      <c r="N413" s="200"/>
      <c r="O413" s="200"/>
      <c r="P413" s="200"/>
      <c r="Q413" s="200"/>
      <c r="R413" s="200"/>
      <c r="S413" s="200"/>
      <c r="T413" s="200"/>
      <c r="U413" s="200"/>
      <c r="V413" s="200"/>
      <c r="W413" s="201"/>
      <c r="X413" s="62" t="str">
        <f t="shared" si="69"/>
        <v xml:space="preserve"> </v>
      </c>
      <c r="Y413" s="62" t="str">
        <f t="shared" si="68"/>
        <v xml:space="preserve"> </v>
      </c>
      <c r="Z413" s="62" t="str">
        <f t="shared" si="60"/>
        <v xml:space="preserve"> </v>
      </c>
      <c r="AA413" s="62" t="str">
        <f t="shared" si="61"/>
        <v xml:space="preserve"> </v>
      </c>
      <c r="AB413" s="62" t="str">
        <f t="shared" si="62"/>
        <v xml:space="preserve"> </v>
      </c>
      <c r="AC413" s="62" t="str">
        <f t="shared" si="63"/>
        <v xml:space="preserve"> </v>
      </c>
      <c r="AD413" s="62" t="str">
        <f t="shared" si="64"/>
        <v xml:space="preserve"> </v>
      </c>
      <c r="AE413" s="62" t="str">
        <f t="shared" si="65"/>
        <v xml:space="preserve"> </v>
      </c>
      <c r="AF413" s="62" t="str">
        <f t="shared" si="66"/>
        <v xml:space="preserve"> </v>
      </c>
      <c r="AG413" s="62" t="str">
        <f t="shared" si="67"/>
        <v xml:space="preserve"> </v>
      </c>
    </row>
    <row r="414" spans="1:33" x14ac:dyDescent="0.35">
      <c r="A414" s="199"/>
      <c r="B414" s="200"/>
      <c r="C414" s="200"/>
      <c r="D414" s="200"/>
      <c r="E414" s="200"/>
      <c r="F414" s="200"/>
      <c r="G414" s="200"/>
      <c r="H414" s="200"/>
      <c r="I414" s="200"/>
      <c r="J414" s="200"/>
      <c r="K414" s="200"/>
      <c r="L414" s="200"/>
      <c r="M414" s="200"/>
      <c r="N414" s="200"/>
      <c r="O414" s="200"/>
      <c r="P414" s="200"/>
      <c r="Q414" s="200"/>
      <c r="R414" s="200"/>
      <c r="S414" s="200"/>
      <c r="T414" s="200"/>
      <c r="U414" s="200"/>
      <c r="V414" s="200"/>
      <c r="W414" s="201"/>
      <c r="X414" s="62" t="str">
        <f t="shared" si="69"/>
        <v xml:space="preserve"> </v>
      </c>
      <c r="Y414" s="62" t="str">
        <f t="shared" si="68"/>
        <v xml:space="preserve"> </v>
      </c>
      <c r="Z414" s="62" t="str">
        <f t="shared" si="60"/>
        <v xml:space="preserve"> </v>
      </c>
      <c r="AA414" s="62" t="str">
        <f t="shared" si="61"/>
        <v xml:space="preserve"> </v>
      </c>
      <c r="AB414" s="62" t="str">
        <f t="shared" si="62"/>
        <v xml:space="preserve"> </v>
      </c>
      <c r="AC414" s="62" t="str">
        <f t="shared" si="63"/>
        <v xml:space="preserve"> </v>
      </c>
      <c r="AD414" s="62" t="str">
        <f t="shared" si="64"/>
        <v xml:space="preserve"> </v>
      </c>
      <c r="AE414" s="62" t="str">
        <f t="shared" si="65"/>
        <v xml:space="preserve"> </v>
      </c>
      <c r="AF414" s="62" t="str">
        <f t="shared" si="66"/>
        <v xml:space="preserve"> </v>
      </c>
      <c r="AG414" s="62" t="str">
        <f t="shared" si="67"/>
        <v xml:space="preserve"> </v>
      </c>
    </row>
    <row r="415" spans="1:33" x14ac:dyDescent="0.35">
      <c r="A415" s="199"/>
      <c r="B415" s="200"/>
      <c r="C415" s="200"/>
      <c r="D415" s="200"/>
      <c r="E415" s="200"/>
      <c r="F415" s="200"/>
      <c r="G415" s="200"/>
      <c r="H415" s="200"/>
      <c r="I415" s="200"/>
      <c r="J415" s="200"/>
      <c r="K415" s="200"/>
      <c r="L415" s="200"/>
      <c r="M415" s="200"/>
      <c r="N415" s="200"/>
      <c r="O415" s="200"/>
      <c r="P415" s="200"/>
      <c r="Q415" s="200"/>
      <c r="R415" s="200"/>
      <c r="S415" s="200"/>
      <c r="T415" s="200"/>
      <c r="U415" s="200"/>
      <c r="V415" s="200"/>
      <c r="W415" s="201"/>
      <c r="X415" s="62" t="str">
        <f t="shared" si="69"/>
        <v xml:space="preserve"> </v>
      </c>
      <c r="Y415" s="62" t="str">
        <f t="shared" si="68"/>
        <v xml:space="preserve"> </v>
      </c>
      <c r="Z415" s="62" t="str">
        <f t="shared" si="60"/>
        <v xml:space="preserve"> </v>
      </c>
      <c r="AA415" s="62" t="str">
        <f t="shared" si="61"/>
        <v xml:space="preserve"> </v>
      </c>
      <c r="AB415" s="62" t="str">
        <f t="shared" si="62"/>
        <v xml:space="preserve"> </v>
      </c>
      <c r="AC415" s="62" t="str">
        <f t="shared" si="63"/>
        <v xml:space="preserve"> </v>
      </c>
      <c r="AD415" s="62" t="str">
        <f t="shared" si="64"/>
        <v xml:space="preserve"> </v>
      </c>
      <c r="AE415" s="62" t="str">
        <f t="shared" si="65"/>
        <v xml:space="preserve"> </v>
      </c>
      <c r="AF415" s="62" t="str">
        <f t="shared" si="66"/>
        <v xml:space="preserve"> </v>
      </c>
      <c r="AG415" s="62" t="str">
        <f t="shared" si="67"/>
        <v xml:space="preserve"> </v>
      </c>
    </row>
    <row r="416" spans="1:33" x14ac:dyDescent="0.35">
      <c r="A416" s="199"/>
      <c r="B416" s="200"/>
      <c r="C416" s="200"/>
      <c r="D416" s="200"/>
      <c r="E416" s="200"/>
      <c r="F416" s="200"/>
      <c r="G416" s="200"/>
      <c r="H416" s="200"/>
      <c r="I416" s="200"/>
      <c r="J416" s="200"/>
      <c r="K416" s="200"/>
      <c r="L416" s="200"/>
      <c r="M416" s="200"/>
      <c r="N416" s="200"/>
      <c r="O416" s="200"/>
      <c r="P416" s="200"/>
      <c r="Q416" s="200"/>
      <c r="R416" s="200"/>
      <c r="S416" s="200"/>
      <c r="T416" s="200"/>
      <c r="U416" s="200"/>
      <c r="V416" s="200"/>
      <c r="W416" s="201"/>
      <c r="X416" s="62" t="str">
        <f t="shared" si="69"/>
        <v xml:space="preserve"> </v>
      </c>
      <c r="Y416" s="62" t="str">
        <f t="shared" si="68"/>
        <v xml:space="preserve"> </v>
      </c>
      <c r="Z416" s="62" t="str">
        <f t="shared" si="60"/>
        <v xml:space="preserve"> </v>
      </c>
      <c r="AA416" s="62" t="str">
        <f t="shared" si="61"/>
        <v xml:space="preserve"> </v>
      </c>
      <c r="AB416" s="62" t="str">
        <f t="shared" si="62"/>
        <v xml:space="preserve"> </v>
      </c>
      <c r="AC416" s="62" t="str">
        <f t="shared" si="63"/>
        <v xml:space="preserve"> </v>
      </c>
      <c r="AD416" s="62" t="str">
        <f t="shared" si="64"/>
        <v xml:space="preserve"> </v>
      </c>
      <c r="AE416" s="62" t="str">
        <f t="shared" si="65"/>
        <v xml:space="preserve"> </v>
      </c>
      <c r="AF416" s="62" t="str">
        <f t="shared" si="66"/>
        <v xml:space="preserve"> </v>
      </c>
      <c r="AG416" s="62" t="str">
        <f t="shared" si="67"/>
        <v xml:space="preserve"> </v>
      </c>
    </row>
    <row r="417" spans="1:33" x14ac:dyDescent="0.35">
      <c r="A417" s="199"/>
      <c r="B417" s="200"/>
      <c r="C417" s="200"/>
      <c r="D417" s="200"/>
      <c r="E417" s="200"/>
      <c r="F417" s="200"/>
      <c r="G417" s="200"/>
      <c r="H417" s="200"/>
      <c r="I417" s="200"/>
      <c r="J417" s="200"/>
      <c r="K417" s="200"/>
      <c r="L417" s="200"/>
      <c r="M417" s="200"/>
      <c r="N417" s="200"/>
      <c r="O417" s="200"/>
      <c r="P417" s="200"/>
      <c r="Q417" s="200"/>
      <c r="R417" s="200"/>
      <c r="S417" s="200"/>
      <c r="T417" s="200"/>
      <c r="U417" s="200"/>
      <c r="V417" s="200"/>
      <c r="W417" s="201"/>
      <c r="X417" s="62" t="str">
        <f t="shared" si="69"/>
        <v xml:space="preserve"> </v>
      </c>
      <c r="Y417" s="62" t="str">
        <f t="shared" si="68"/>
        <v xml:space="preserve"> </v>
      </c>
      <c r="Z417" s="62" t="str">
        <f t="shared" si="60"/>
        <v xml:space="preserve"> </v>
      </c>
      <c r="AA417" s="62" t="str">
        <f t="shared" si="61"/>
        <v xml:space="preserve"> </v>
      </c>
      <c r="AB417" s="62" t="str">
        <f t="shared" si="62"/>
        <v xml:space="preserve"> </v>
      </c>
      <c r="AC417" s="62" t="str">
        <f t="shared" si="63"/>
        <v xml:space="preserve"> </v>
      </c>
      <c r="AD417" s="62" t="str">
        <f t="shared" si="64"/>
        <v xml:space="preserve"> </v>
      </c>
      <c r="AE417" s="62" t="str">
        <f t="shared" si="65"/>
        <v xml:space="preserve"> </v>
      </c>
      <c r="AF417" s="62" t="str">
        <f t="shared" si="66"/>
        <v xml:space="preserve"> </v>
      </c>
      <c r="AG417" s="62" t="str">
        <f t="shared" si="67"/>
        <v xml:space="preserve"> </v>
      </c>
    </row>
    <row r="418" spans="1:33" x14ac:dyDescent="0.35">
      <c r="A418" s="199"/>
      <c r="B418" s="200"/>
      <c r="C418" s="200"/>
      <c r="D418" s="200"/>
      <c r="E418" s="200"/>
      <c r="F418" s="200"/>
      <c r="G418" s="200"/>
      <c r="H418" s="200"/>
      <c r="I418" s="200"/>
      <c r="J418" s="200"/>
      <c r="K418" s="200"/>
      <c r="L418" s="200"/>
      <c r="M418" s="200"/>
      <c r="N418" s="200"/>
      <c r="O418" s="200"/>
      <c r="P418" s="200"/>
      <c r="Q418" s="200"/>
      <c r="R418" s="200"/>
      <c r="S418" s="200"/>
      <c r="T418" s="200"/>
      <c r="U418" s="200"/>
      <c r="V418" s="200"/>
      <c r="W418" s="201"/>
      <c r="X418" s="62" t="str">
        <f t="shared" si="69"/>
        <v xml:space="preserve"> </v>
      </c>
      <c r="Y418" s="62" t="str">
        <f t="shared" si="68"/>
        <v xml:space="preserve"> </v>
      </c>
      <c r="Z418" s="62" t="str">
        <f t="shared" si="60"/>
        <v xml:space="preserve"> </v>
      </c>
      <c r="AA418" s="62" t="str">
        <f t="shared" si="61"/>
        <v xml:space="preserve"> </v>
      </c>
      <c r="AB418" s="62" t="str">
        <f t="shared" si="62"/>
        <v xml:space="preserve"> </v>
      </c>
      <c r="AC418" s="62" t="str">
        <f t="shared" si="63"/>
        <v xml:space="preserve"> </v>
      </c>
      <c r="AD418" s="62" t="str">
        <f t="shared" si="64"/>
        <v xml:space="preserve"> </v>
      </c>
      <c r="AE418" s="62" t="str">
        <f t="shared" si="65"/>
        <v xml:space="preserve"> </v>
      </c>
      <c r="AF418" s="62" t="str">
        <f t="shared" si="66"/>
        <v xml:space="preserve"> </v>
      </c>
      <c r="AG418" s="62" t="str">
        <f t="shared" si="67"/>
        <v xml:space="preserve"> </v>
      </c>
    </row>
    <row r="419" spans="1:33" x14ac:dyDescent="0.35">
      <c r="A419" s="199"/>
      <c r="B419" s="200"/>
      <c r="C419" s="200"/>
      <c r="D419" s="200"/>
      <c r="E419" s="200"/>
      <c r="F419" s="200"/>
      <c r="G419" s="200"/>
      <c r="H419" s="200"/>
      <c r="I419" s="200"/>
      <c r="J419" s="200"/>
      <c r="K419" s="200"/>
      <c r="L419" s="200"/>
      <c r="M419" s="200"/>
      <c r="N419" s="200"/>
      <c r="O419" s="200"/>
      <c r="P419" s="200"/>
      <c r="Q419" s="200"/>
      <c r="R419" s="200"/>
      <c r="S419" s="200"/>
      <c r="T419" s="200"/>
      <c r="U419" s="200"/>
      <c r="V419" s="200"/>
      <c r="W419" s="201"/>
      <c r="X419" s="62" t="str">
        <f t="shared" si="69"/>
        <v xml:space="preserve"> </v>
      </c>
      <c r="Y419" s="62" t="str">
        <f t="shared" si="68"/>
        <v xml:space="preserve"> </v>
      </c>
      <c r="Z419" s="62" t="str">
        <f t="shared" si="60"/>
        <v xml:space="preserve"> </v>
      </c>
      <c r="AA419" s="62" t="str">
        <f t="shared" si="61"/>
        <v xml:space="preserve"> </v>
      </c>
      <c r="AB419" s="62" t="str">
        <f t="shared" si="62"/>
        <v xml:space="preserve"> </v>
      </c>
      <c r="AC419" s="62" t="str">
        <f t="shared" si="63"/>
        <v xml:space="preserve"> </v>
      </c>
      <c r="AD419" s="62" t="str">
        <f t="shared" si="64"/>
        <v xml:space="preserve"> </v>
      </c>
      <c r="AE419" s="62" t="str">
        <f t="shared" si="65"/>
        <v xml:space="preserve"> </v>
      </c>
      <c r="AF419" s="62" t="str">
        <f t="shared" si="66"/>
        <v xml:space="preserve"> </v>
      </c>
      <c r="AG419" s="62" t="str">
        <f t="shared" si="67"/>
        <v xml:space="preserve"> </v>
      </c>
    </row>
    <row r="420" spans="1:33" x14ac:dyDescent="0.35">
      <c r="A420" s="199"/>
      <c r="B420" s="200"/>
      <c r="C420" s="200"/>
      <c r="D420" s="200"/>
      <c r="E420" s="200"/>
      <c r="F420" s="200"/>
      <c r="G420" s="200"/>
      <c r="H420" s="200"/>
      <c r="I420" s="200"/>
      <c r="J420" s="200"/>
      <c r="K420" s="200"/>
      <c r="L420" s="200"/>
      <c r="M420" s="200"/>
      <c r="N420" s="200"/>
      <c r="O420" s="200"/>
      <c r="P420" s="200"/>
      <c r="Q420" s="200"/>
      <c r="R420" s="200"/>
      <c r="S420" s="200"/>
      <c r="T420" s="200"/>
      <c r="U420" s="200"/>
      <c r="V420" s="200"/>
      <c r="W420" s="201"/>
      <c r="X420" s="62" t="str">
        <f t="shared" si="69"/>
        <v xml:space="preserve"> </v>
      </c>
      <c r="Y420" s="62" t="str">
        <f t="shared" si="68"/>
        <v xml:space="preserve"> </v>
      </c>
      <c r="Z420" s="62" t="str">
        <f t="shared" si="60"/>
        <v xml:space="preserve"> </v>
      </c>
      <c r="AA420" s="62" t="str">
        <f t="shared" si="61"/>
        <v xml:space="preserve"> </v>
      </c>
      <c r="AB420" s="62" t="str">
        <f t="shared" si="62"/>
        <v xml:space="preserve"> </v>
      </c>
      <c r="AC420" s="62" t="str">
        <f t="shared" si="63"/>
        <v xml:space="preserve"> </v>
      </c>
      <c r="AD420" s="62" t="str">
        <f t="shared" si="64"/>
        <v xml:space="preserve"> </v>
      </c>
      <c r="AE420" s="62" t="str">
        <f t="shared" si="65"/>
        <v xml:space="preserve"> </v>
      </c>
      <c r="AF420" s="62" t="str">
        <f t="shared" si="66"/>
        <v xml:space="preserve"> </v>
      </c>
      <c r="AG420" s="62" t="str">
        <f t="shared" si="67"/>
        <v xml:space="preserve"> </v>
      </c>
    </row>
    <row r="421" spans="1:33" x14ac:dyDescent="0.35">
      <c r="A421" s="199"/>
      <c r="B421" s="200"/>
      <c r="C421" s="200"/>
      <c r="D421" s="200"/>
      <c r="E421" s="200"/>
      <c r="F421" s="200"/>
      <c r="G421" s="200"/>
      <c r="H421" s="200"/>
      <c r="I421" s="200"/>
      <c r="J421" s="200"/>
      <c r="K421" s="200"/>
      <c r="L421" s="200"/>
      <c r="M421" s="200"/>
      <c r="N421" s="200"/>
      <c r="O421" s="200"/>
      <c r="P421" s="200"/>
      <c r="Q421" s="200"/>
      <c r="R421" s="200"/>
      <c r="S421" s="200"/>
      <c r="T421" s="200"/>
      <c r="U421" s="200"/>
      <c r="V421" s="200"/>
      <c r="W421" s="201"/>
      <c r="X421" s="62" t="str">
        <f t="shared" si="69"/>
        <v xml:space="preserve"> </v>
      </c>
      <c r="Y421" s="62" t="str">
        <f t="shared" si="68"/>
        <v xml:space="preserve"> </v>
      </c>
      <c r="Z421" s="62" t="str">
        <f t="shared" si="60"/>
        <v xml:space="preserve"> </v>
      </c>
      <c r="AA421" s="62" t="str">
        <f t="shared" si="61"/>
        <v xml:space="preserve"> </v>
      </c>
      <c r="AB421" s="62" t="str">
        <f t="shared" si="62"/>
        <v xml:space="preserve"> </v>
      </c>
      <c r="AC421" s="62" t="str">
        <f t="shared" si="63"/>
        <v xml:space="preserve"> </v>
      </c>
      <c r="AD421" s="62" t="str">
        <f t="shared" si="64"/>
        <v xml:space="preserve"> </v>
      </c>
      <c r="AE421" s="62" t="str">
        <f t="shared" si="65"/>
        <v xml:space="preserve"> </v>
      </c>
      <c r="AF421" s="62" t="str">
        <f t="shared" si="66"/>
        <v xml:space="preserve"> </v>
      </c>
      <c r="AG421" s="62" t="str">
        <f t="shared" si="67"/>
        <v xml:space="preserve"> </v>
      </c>
    </row>
    <row r="422" spans="1:33" x14ac:dyDescent="0.35">
      <c r="A422" s="199"/>
      <c r="B422" s="200"/>
      <c r="C422" s="200"/>
      <c r="D422" s="200"/>
      <c r="E422" s="200"/>
      <c r="F422" s="200"/>
      <c r="G422" s="200"/>
      <c r="H422" s="200"/>
      <c r="I422" s="200"/>
      <c r="J422" s="200"/>
      <c r="K422" s="200"/>
      <c r="L422" s="200"/>
      <c r="M422" s="200"/>
      <c r="N422" s="200"/>
      <c r="O422" s="200"/>
      <c r="P422" s="200"/>
      <c r="Q422" s="200"/>
      <c r="R422" s="200"/>
      <c r="S422" s="200"/>
      <c r="T422" s="200"/>
      <c r="U422" s="200"/>
      <c r="V422" s="200"/>
      <c r="W422" s="201"/>
      <c r="X422" s="62" t="str">
        <f t="shared" si="69"/>
        <v xml:space="preserve"> </v>
      </c>
      <c r="Y422" s="62" t="str">
        <f t="shared" si="68"/>
        <v xml:space="preserve"> </v>
      </c>
      <c r="Z422" s="62" t="str">
        <f t="shared" si="60"/>
        <v xml:space="preserve"> </v>
      </c>
      <c r="AA422" s="62" t="str">
        <f t="shared" si="61"/>
        <v xml:space="preserve"> </v>
      </c>
      <c r="AB422" s="62" t="str">
        <f t="shared" si="62"/>
        <v xml:space="preserve"> </v>
      </c>
      <c r="AC422" s="62" t="str">
        <f t="shared" si="63"/>
        <v xml:space="preserve"> </v>
      </c>
      <c r="AD422" s="62" t="str">
        <f t="shared" si="64"/>
        <v xml:space="preserve"> </v>
      </c>
      <c r="AE422" s="62" t="str">
        <f t="shared" si="65"/>
        <v xml:space="preserve"> </v>
      </c>
      <c r="AF422" s="62" t="str">
        <f t="shared" si="66"/>
        <v xml:space="preserve"> </v>
      </c>
      <c r="AG422" s="62" t="str">
        <f t="shared" si="67"/>
        <v xml:space="preserve"> </v>
      </c>
    </row>
    <row r="423" spans="1:33" x14ac:dyDescent="0.35">
      <c r="A423" s="199"/>
      <c r="B423" s="200"/>
      <c r="C423" s="200"/>
      <c r="D423" s="200"/>
      <c r="E423" s="200"/>
      <c r="F423" s="200"/>
      <c r="G423" s="200"/>
      <c r="H423" s="200"/>
      <c r="I423" s="200"/>
      <c r="J423" s="200"/>
      <c r="K423" s="200"/>
      <c r="L423" s="200"/>
      <c r="M423" s="200"/>
      <c r="N423" s="200"/>
      <c r="O423" s="200"/>
      <c r="P423" s="200"/>
      <c r="Q423" s="200"/>
      <c r="R423" s="200"/>
      <c r="S423" s="200"/>
      <c r="T423" s="200"/>
      <c r="U423" s="200"/>
      <c r="V423" s="200"/>
      <c r="W423" s="201"/>
      <c r="X423" s="62" t="str">
        <f t="shared" si="69"/>
        <v xml:space="preserve"> </v>
      </c>
      <c r="Y423" s="62" t="str">
        <f t="shared" si="68"/>
        <v xml:space="preserve"> </v>
      </c>
      <c r="Z423" s="62" t="str">
        <f t="shared" si="60"/>
        <v xml:space="preserve"> </v>
      </c>
      <c r="AA423" s="62" t="str">
        <f t="shared" si="61"/>
        <v xml:space="preserve"> </v>
      </c>
      <c r="AB423" s="62" t="str">
        <f t="shared" si="62"/>
        <v xml:space="preserve"> </v>
      </c>
      <c r="AC423" s="62" t="str">
        <f t="shared" si="63"/>
        <v xml:space="preserve"> </v>
      </c>
      <c r="AD423" s="62" t="str">
        <f t="shared" si="64"/>
        <v xml:space="preserve"> </v>
      </c>
      <c r="AE423" s="62" t="str">
        <f t="shared" si="65"/>
        <v xml:space="preserve"> </v>
      </c>
      <c r="AF423" s="62" t="str">
        <f t="shared" si="66"/>
        <v xml:space="preserve"> </v>
      </c>
      <c r="AG423" s="62" t="str">
        <f t="shared" si="67"/>
        <v xml:space="preserve"> </v>
      </c>
    </row>
    <row r="424" spans="1:33" x14ac:dyDescent="0.35">
      <c r="A424" s="199"/>
      <c r="B424" s="200"/>
      <c r="C424" s="200"/>
      <c r="D424" s="200"/>
      <c r="E424" s="200"/>
      <c r="F424" s="200"/>
      <c r="G424" s="200"/>
      <c r="H424" s="200"/>
      <c r="I424" s="200"/>
      <c r="J424" s="200"/>
      <c r="K424" s="200"/>
      <c r="L424" s="200"/>
      <c r="M424" s="200"/>
      <c r="N424" s="200"/>
      <c r="O424" s="200"/>
      <c r="P424" s="200"/>
      <c r="Q424" s="200"/>
      <c r="R424" s="200"/>
      <c r="S424" s="200"/>
      <c r="T424" s="200"/>
      <c r="U424" s="200"/>
      <c r="V424" s="200"/>
      <c r="W424" s="201"/>
      <c r="X424" s="62" t="str">
        <f t="shared" si="69"/>
        <v xml:space="preserve"> </v>
      </c>
      <c r="Y424" s="62" t="str">
        <f t="shared" si="68"/>
        <v xml:space="preserve"> </v>
      </c>
      <c r="Z424" s="62" t="str">
        <f t="shared" si="60"/>
        <v xml:space="preserve"> </v>
      </c>
      <c r="AA424" s="62" t="str">
        <f t="shared" si="61"/>
        <v xml:space="preserve"> </v>
      </c>
      <c r="AB424" s="62" t="str">
        <f t="shared" si="62"/>
        <v xml:space="preserve"> </v>
      </c>
      <c r="AC424" s="62" t="str">
        <f t="shared" si="63"/>
        <v xml:space="preserve"> </v>
      </c>
      <c r="AD424" s="62" t="str">
        <f t="shared" si="64"/>
        <v xml:space="preserve"> </v>
      </c>
      <c r="AE424" s="62" t="str">
        <f t="shared" si="65"/>
        <v xml:space="preserve"> </v>
      </c>
      <c r="AF424" s="62" t="str">
        <f t="shared" si="66"/>
        <v xml:space="preserve"> </v>
      </c>
      <c r="AG424" s="62" t="str">
        <f t="shared" si="67"/>
        <v xml:space="preserve"> </v>
      </c>
    </row>
    <row r="425" spans="1:33" x14ac:dyDescent="0.35">
      <c r="A425" s="199"/>
      <c r="B425" s="200"/>
      <c r="C425" s="200"/>
      <c r="D425" s="200"/>
      <c r="E425" s="200"/>
      <c r="F425" s="200"/>
      <c r="G425" s="200"/>
      <c r="H425" s="200"/>
      <c r="I425" s="200"/>
      <c r="J425" s="200"/>
      <c r="K425" s="200"/>
      <c r="L425" s="200"/>
      <c r="M425" s="200"/>
      <c r="N425" s="200"/>
      <c r="O425" s="200"/>
      <c r="P425" s="200"/>
      <c r="Q425" s="200"/>
      <c r="R425" s="200"/>
      <c r="S425" s="200"/>
      <c r="T425" s="200"/>
      <c r="U425" s="200"/>
      <c r="V425" s="200"/>
      <c r="W425" s="201"/>
      <c r="X425" s="62" t="str">
        <f t="shared" si="69"/>
        <v xml:space="preserve"> </v>
      </c>
      <c r="Y425" s="62" t="str">
        <f t="shared" si="68"/>
        <v xml:space="preserve"> </v>
      </c>
      <c r="Z425" s="62" t="str">
        <f t="shared" si="60"/>
        <v xml:space="preserve"> </v>
      </c>
      <c r="AA425" s="62" t="str">
        <f t="shared" si="61"/>
        <v xml:space="preserve"> </v>
      </c>
      <c r="AB425" s="62" t="str">
        <f t="shared" si="62"/>
        <v xml:space="preserve"> </v>
      </c>
      <c r="AC425" s="62" t="str">
        <f t="shared" si="63"/>
        <v xml:space="preserve"> </v>
      </c>
      <c r="AD425" s="62" t="str">
        <f t="shared" si="64"/>
        <v xml:space="preserve"> </v>
      </c>
      <c r="AE425" s="62" t="str">
        <f t="shared" si="65"/>
        <v xml:space="preserve"> </v>
      </c>
      <c r="AF425" s="62" t="str">
        <f t="shared" si="66"/>
        <v xml:space="preserve"> </v>
      </c>
      <c r="AG425" s="62" t="str">
        <f t="shared" si="67"/>
        <v xml:space="preserve"> </v>
      </c>
    </row>
    <row r="426" spans="1:33" x14ac:dyDescent="0.35">
      <c r="A426" s="199"/>
      <c r="B426" s="200"/>
      <c r="C426" s="200"/>
      <c r="D426" s="200"/>
      <c r="E426" s="200"/>
      <c r="F426" s="200"/>
      <c r="G426" s="200"/>
      <c r="H426" s="200"/>
      <c r="I426" s="200"/>
      <c r="J426" s="200"/>
      <c r="K426" s="200"/>
      <c r="L426" s="200"/>
      <c r="M426" s="200"/>
      <c r="N426" s="200"/>
      <c r="O426" s="200"/>
      <c r="P426" s="200"/>
      <c r="Q426" s="200"/>
      <c r="R426" s="200"/>
      <c r="S426" s="200"/>
      <c r="T426" s="200"/>
      <c r="U426" s="200"/>
      <c r="V426" s="200"/>
      <c r="W426" s="201"/>
      <c r="X426" s="62" t="str">
        <f t="shared" si="69"/>
        <v xml:space="preserve"> </v>
      </c>
      <c r="Y426" s="62" t="str">
        <f t="shared" si="68"/>
        <v xml:space="preserve"> </v>
      </c>
      <c r="Z426" s="62" t="str">
        <f t="shared" si="60"/>
        <v xml:space="preserve"> </v>
      </c>
      <c r="AA426" s="62" t="str">
        <f t="shared" si="61"/>
        <v xml:space="preserve"> </v>
      </c>
      <c r="AB426" s="62" t="str">
        <f t="shared" si="62"/>
        <v xml:space="preserve"> </v>
      </c>
      <c r="AC426" s="62" t="str">
        <f t="shared" si="63"/>
        <v xml:space="preserve"> </v>
      </c>
      <c r="AD426" s="62" t="str">
        <f t="shared" si="64"/>
        <v xml:space="preserve"> </v>
      </c>
      <c r="AE426" s="62" t="str">
        <f t="shared" si="65"/>
        <v xml:space="preserve"> </v>
      </c>
      <c r="AF426" s="62" t="str">
        <f t="shared" si="66"/>
        <v xml:space="preserve"> </v>
      </c>
      <c r="AG426" s="62" t="str">
        <f t="shared" si="67"/>
        <v xml:space="preserve"> </v>
      </c>
    </row>
    <row r="427" spans="1:33" x14ac:dyDescent="0.35">
      <c r="A427" s="199"/>
      <c r="B427" s="200"/>
      <c r="C427" s="200"/>
      <c r="D427" s="200"/>
      <c r="E427" s="200"/>
      <c r="F427" s="200"/>
      <c r="G427" s="200"/>
      <c r="H427" s="200"/>
      <c r="I427" s="200"/>
      <c r="J427" s="200"/>
      <c r="K427" s="200"/>
      <c r="L427" s="200"/>
      <c r="M427" s="200"/>
      <c r="N427" s="200"/>
      <c r="O427" s="200"/>
      <c r="P427" s="200"/>
      <c r="Q427" s="200"/>
      <c r="R427" s="200"/>
      <c r="S427" s="200"/>
      <c r="T427" s="200"/>
      <c r="U427" s="200"/>
      <c r="V427" s="200"/>
      <c r="W427" s="201"/>
      <c r="X427" s="62" t="str">
        <f t="shared" si="69"/>
        <v xml:space="preserve"> </v>
      </c>
      <c r="Y427" s="62" t="str">
        <f t="shared" si="68"/>
        <v xml:space="preserve"> </v>
      </c>
      <c r="Z427" s="62" t="str">
        <f t="shared" si="60"/>
        <v xml:space="preserve"> </v>
      </c>
      <c r="AA427" s="62" t="str">
        <f t="shared" si="61"/>
        <v xml:space="preserve"> </v>
      </c>
      <c r="AB427" s="62" t="str">
        <f t="shared" si="62"/>
        <v xml:space="preserve"> </v>
      </c>
      <c r="AC427" s="62" t="str">
        <f t="shared" si="63"/>
        <v xml:space="preserve"> </v>
      </c>
      <c r="AD427" s="62" t="str">
        <f t="shared" si="64"/>
        <v xml:space="preserve"> </v>
      </c>
      <c r="AE427" s="62" t="str">
        <f t="shared" si="65"/>
        <v xml:space="preserve"> </v>
      </c>
      <c r="AF427" s="62" t="str">
        <f t="shared" si="66"/>
        <v xml:space="preserve"> </v>
      </c>
      <c r="AG427" s="62" t="str">
        <f t="shared" si="67"/>
        <v xml:space="preserve"> </v>
      </c>
    </row>
    <row r="428" spans="1:33" x14ac:dyDescent="0.35">
      <c r="A428" s="199"/>
      <c r="B428" s="200"/>
      <c r="C428" s="200"/>
      <c r="D428" s="200"/>
      <c r="E428" s="200"/>
      <c r="F428" s="200"/>
      <c r="G428" s="200"/>
      <c r="H428" s="200"/>
      <c r="I428" s="200"/>
      <c r="J428" s="200"/>
      <c r="K428" s="200"/>
      <c r="L428" s="200"/>
      <c r="M428" s="200"/>
      <c r="N428" s="200"/>
      <c r="O428" s="200"/>
      <c r="P428" s="200"/>
      <c r="Q428" s="200"/>
      <c r="R428" s="200"/>
      <c r="S428" s="200"/>
      <c r="T428" s="200"/>
      <c r="U428" s="200"/>
      <c r="V428" s="200"/>
      <c r="W428" s="201"/>
      <c r="X428" s="62" t="str">
        <f t="shared" si="69"/>
        <v xml:space="preserve"> </v>
      </c>
      <c r="Y428" s="62" t="str">
        <f t="shared" si="68"/>
        <v xml:space="preserve"> </v>
      </c>
      <c r="Z428" s="62" t="str">
        <f t="shared" si="60"/>
        <v xml:space="preserve"> </v>
      </c>
      <c r="AA428" s="62" t="str">
        <f t="shared" si="61"/>
        <v xml:space="preserve"> </v>
      </c>
      <c r="AB428" s="62" t="str">
        <f t="shared" si="62"/>
        <v xml:space="preserve"> </v>
      </c>
      <c r="AC428" s="62" t="str">
        <f t="shared" si="63"/>
        <v xml:space="preserve"> </v>
      </c>
      <c r="AD428" s="62" t="str">
        <f t="shared" si="64"/>
        <v xml:space="preserve"> </v>
      </c>
      <c r="AE428" s="62" t="str">
        <f t="shared" si="65"/>
        <v xml:space="preserve"> </v>
      </c>
      <c r="AF428" s="62" t="str">
        <f t="shared" si="66"/>
        <v xml:space="preserve"> </v>
      </c>
      <c r="AG428" s="62" t="str">
        <f t="shared" si="67"/>
        <v xml:space="preserve"> </v>
      </c>
    </row>
    <row r="429" spans="1:33" x14ac:dyDescent="0.35">
      <c r="A429" s="199"/>
      <c r="B429" s="200"/>
      <c r="C429" s="200"/>
      <c r="D429" s="200"/>
      <c r="E429" s="200"/>
      <c r="F429" s="200"/>
      <c r="G429" s="200"/>
      <c r="H429" s="200"/>
      <c r="I429" s="200"/>
      <c r="J429" s="200"/>
      <c r="K429" s="200"/>
      <c r="L429" s="200"/>
      <c r="M429" s="200"/>
      <c r="N429" s="200"/>
      <c r="O429" s="200"/>
      <c r="P429" s="200"/>
      <c r="Q429" s="200"/>
      <c r="R429" s="200"/>
      <c r="S429" s="200"/>
      <c r="T429" s="200"/>
      <c r="U429" s="200"/>
      <c r="V429" s="200"/>
      <c r="W429" s="201"/>
      <c r="X429" s="62" t="str">
        <f t="shared" si="69"/>
        <v xml:space="preserve"> </v>
      </c>
      <c r="Y429" s="62" t="str">
        <f t="shared" si="68"/>
        <v xml:space="preserve"> </v>
      </c>
      <c r="Z429" s="62" t="str">
        <f t="shared" si="60"/>
        <v xml:space="preserve"> </v>
      </c>
      <c r="AA429" s="62" t="str">
        <f t="shared" si="61"/>
        <v xml:space="preserve"> </v>
      </c>
      <c r="AB429" s="62" t="str">
        <f t="shared" si="62"/>
        <v xml:space="preserve"> </v>
      </c>
      <c r="AC429" s="62" t="str">
        <f t="shared" si="63"/>
        <v xml:space="preserve"> </v>
      </c>
      <c r="AD429" s="62" t="str">
        <f t="shared" si="64"/>
        <v xml:space="preserve"> </v>
      </c>
      <c r="AE429" s="62" t="str">
        <f t="shared" si="65"/>
        <v xml:space="preserve"> </v>
      </c>
      <c r="AF429" s="62" t="str">
        <f t="shared" si="66"/>
        <v xml:space="preserve"> </v>
      </c>
      <c r="AG429" s="62" t="str">
        <f t="shared" si="67"/>
        <v xml:space="preserve"> </v>
      </c>
    </row>
    <row r="430" spans="1:33" x14ac:dyDescent="0.35">
      <c r="A430" s="199"/>
      <c r="B430" s="200"/>
      <c r="C430" s="200"/>
      <c r="D430" s="200"/>
      <c r="E430" s="200"/>
      <c r="F430" s="200"/>
      <c r="G430" s="200"/>
      <c r="H430" s="200"/>
      <c r="I430" s="200"/>
      <c r="J430" s="200"/>
      <c r="K430" s="200"/>
      <c r="L430" s="200"/>
      <c r="M430" s="200"/>
      <c r="N430" s="200"/>
      <c r="O430" s="200"/>
      <c r="P430" s="200"/>
      <c r="Q430" s="200"/>
      <c r="R430" s="200"/>
      <c r="S430" s="200"/>
      <c r="T430" s="200"/>
      <c r="U430" s="200"/>
      <c r="V430" s="200"/>
      <c r="W430" s="201"/>
      <c r="X430" s="62" t="str">
        <f t="shared" si="69"/>
        <v xml:space="preserve"> </v>
      </c>
      <c r="Y430" s="62" t="str">
        <f t="shared" si="68"/>
        <v xml:space="preserve"> </v>
      </c>
      <c r="Z430" s="62" t="str">
        <f t="shared" si="60"/>
        <v xml:space="preserve"> </v>
      </c>
      <c r="AA430" s="62" t="str">
        <f t="shared" si="61"/>
        <v xml:space="preserve"> </v>
      </c>
      <c r="AB430" s="62" t="str">
        <f t="shared" si="62"/>
        <v xml:space="preserve"> </v>
      </c>
      <c r="AC430" s="62" t="str">
        <f t="shared" si="63"/>
        <v xml:space="preserve"> </v>
      </c>
      <c r="AD430" s="62" t="str">
        <f t="shared" si="64"/>
        <v xml:space="preserve"> </v>
      </c>
      <c r="AE430" s="62" t="str">
        <f t="shared" si="65"/>
        <v xml:space="preserve"> </v>
      </c>
      <c r="AF430" s="62" t="str">
        <f t="shared" si="66"/>
        <v xml:space="preserve"> </v>
      </c>
      <c r="AG430" s="62" t="str">
        <f t="shared" si="67"/>
        <v xml:space="preserve"> </v>
      </c>
    </row>
    <row r="431" spans="1:33" x14ac:dyDescent="0.35">
      <c r="A431" s="199"/>
      <c r="B431" s="200"/>
      <c r="C431" s="200"/>
      <c r="D431" s="200"/>
      <c r="E431" s="200"/>
      <c r="F431" s="200"/>
      <c r="G431" s="200"/>
      <c r="H431" s="200"/>
      <c r="I431" s="200"/>
      <c r="J431" s="200"/>
      <c r="K431" s="200"/>
      <c r="L431" s="200"/>
      <c r="M431" s="200"/>
      <c r="N431" s="200"/>
      <c r="O431" s="200"/>
      <c r="P431" s="200"/>
      <c r="Q431" s="200"/>
      <c r="R431" s="200"/>
      <c r="S431" s="200"/>
      <c r="T431" s="200"/>
      <c r="U431" s="200"/>
      <c r="V431" s="200"/>
      <c r="W431" s="201"/>
      <c r="X431" s="62" t="str">
        <f t="shared" si="69"/>
        <v xml:space="preserve"> </v>
      </c>
      <c r="Y431" s="62" t="str">
        <f t="shared" si="68"/>
        <v xml:space="preserve"> </v>
      </c>
      <c r="Z431" s="62" t="str">
        <f t="shared" si="60"/>
        <v xml:space="preserve"> </v>
      </c>
      <c r="AA431" s="62" t="str">
        <f t="shared" si="61"/>
        <v xml:space="preserve"> </v>
      </c>
      <c r="AB431" s="62" t="str">
        <f t="shared" si="62"/>
        <v xml:space="preserve"> </v>
      </c>
      <c r="AC431" s="62" t="str">
        <f t="shared" si="63"/>
        <v xml:space="preserve"> </v>
      </c>
      <c r="AD431" s="62" t="str">
        <f t="shared" si="64"/>
        <v xml:space="preserve"> </v>
      </c>
      <c r="AE431" s="62" t="str">
        <f t="shared" si="65"/>
        <v xml:space="preserve"> </v>
      </c>
      <c r="AF431" s="62" t="str">
        <f t="shared" si="66"/>
        <v xml:space="preserve"> </v>
      </c>
      <c r="AG431" s="62" t="str">
        <f t="shared" si="67"/>
        <v xml:space="preserve"> </v>
      </c>
    </row>
    <row r="432" spans="1:33" x14ac:dyDescent="0.35">
      <c r="A432" s="199"/>
      <c r="B432" s="200"/>
      <c r="C432" s="200"/>
      <c r="D432" s="200"/>
      <c r="E432" s="200"/>
      <c r="F432" s="200"/>
      <c r="G432" s="200"/>
      <c r="H432" s="200"/>
      <c r="I432" s="200"/>
      <c r="J432" s="200"/>
      <c r="K432" s="200"/>
      <c r="L432" s="200"/>
      <c r="M432" s="200"/>
      <c r="N432" s="200"/>
      <c r="O432" s="200"/>
      <c r="P432" s="200"/>
      <c r="Q432" s="200"/>
      <c r="R432" s="200"/>
      <c r="S432" s="200"/>
      <c r="T432" s="200"/>
      <c r="U432" s="200"/>
      <c r="V432" s="200"/>
      <c r="W432" s="201"/>
      <c r="X432" s="62" t="str">
        <f t="shared" si="69"/>
        <v xml:space="preserve"> </v>
      </c>
      <c r="Y432" s="62" t="str">
        <f t="shared" si="68"/>
        <v xml:space="preserve"> </v>
      </c>
      <c r="Z432" s="62" t="str">
        <f t="shared" si="60"/>
        <v xml:space="preserve"> </v>
      </c>
      <c r="AA432" s="62" t="str">
        <f t="shared" si="61"/>
        <v xml:space="preserve"> </v>
      </c>
      <c r="AB432" s="62" t="str">
        <f t="shared" si="62"/>
        <v xml:space="preserve"> </v>
      </c>
      <c r="AC432" s="62" t="str">
        <f t="shared" si="63"/>
        <v xml:space="preserve"> </v>
      </c>
      <c r="AD432" s="62" t="str">
        <f t="shared" si="64"/>
        <v xml:space="preserve"> </v>
      </c>
      <c r="AE432" s="62" t="str">
        <f t="shared" si="65"/>
        <v xml:space="preserve"> </v>
      </c>
      <c r="AF432" s="62" t="str">
        <f t="shared" si="66"/>
        <v xml:space="preserve"> </v>
      </c>
      <c r="AG432" s="62" t="str">
        <f t="shared" si="67"/>
        <v xml:space="preserve"> </v>
      </c>
    </row>
    <row r="433" spans="1:33" x14ac:dyDescent="0.35">
      <c r="A433" s="199"/>
      <c r="B433" s="200"/>
      <c r="C433" s="200"/>
      <c r="D433" s="200"/>
      <c r="E433" s="200"/>
      <c r="F433" s="200"/>
      <c r="G433" s="200"/>
      <c r="H433" s="200"/>
      <c r="I433" s="200"/>
      <c r="J433" s="200"/>
      <c r="K433" s="200"/>
      <c r="L433" s="200"/>
      <c r="M433" s="200"/>
      <c r="N433" s="200"/>
      <c r="O433" s="200"/>
      <c r="P433" s="200"/>
      <c r="Q433" s="200"/>
      <c r="R433" s="200"/>
      <c r="S433" s="200"/>
      <c r="T433" s="200"/>
      <c r="U433" s="200"/>
      <c r="V433" s="200"/>
      <c r="W433" s="201"/>
      <c r="X433" s="62" t="str">
        <f t="shared" si="69"/>
        <v xml:space="preserve"> </v>
      </c>
      <c r="Y433" s="62" t="str">
        <f t="shared" si="68"/>
        <v xml:space="preserve"> </v>
      </c>
      <c r="Z433" s="62" t="str">
        <f t="shared" si="60"/>
        <v xml:space="preserve"> </v>
      </c>
      <c r="AA433" s="62" t="str">
        <f t="shared" si="61"/>
        <v xml:space="preserve"> </v>
      </c>
      <c r="AB433" s="62" t="str">
        <f t="shared" si="62"/>
        <v xml:space="preserve"> </v>
      </c>
      <c r="AC433" s="62" t="str">
        <f t="shared" si="63"/>
        <v xml:space="preserve"> </v>
      </c>
      <c r="AD433" s="62" t="str">
        <f t="shared" si="64"/>
        <v xml:space="preserve"> </v>
      </c>
      <c r="AE433" s="62" t="str">
        <f t="shared" si="65"/>
        <v xml:space="preserve"> </v>
      </c>
      <c r="AF433" s="62" t="str">
        <f t="shared" si="66"/>
        <v xml:space="preserve"> </v>
      </c>
      <c r="AG433" s="62" t="str">
        <f t="shared" si="67"/>
        <v xml:space="preserve"> </v>
      </c>
    </row>
    <row r="434" spans="1:33" x14ac:dyDescent="0.35">
      <c r="A434" s="199"/>
      <c r="B434" s="200"/>
      <c r="C434" s="200"/>
      <c r="D434" s="200"/>
      <c r="E434" s="200"/>
      <c r="F434" s="200"/>
      <c r="G434" s="200"/>
      <c r="H434" s="200"/>
      <c r="I434" s="200"/>
      <c r="J434" s="200"/>
      <c r="K434" s="200"/>
      <c r="L434" s="200"/>
      <c r="M434" s="200"/>
      <c r="N434" s="200"/>
      <c r="O434" s="200"/>
      <c r="P434" s="200"/>
      <c r="Q434" s="200"/>
      <c r="R434" s="200"/>
      <c r="S434" s="200"/>
      <c r="T434" s="200"/>
      <c r="U434" s="200"/>
      <c r="V434" s="200"/>
      <c r="W434" s="201"/>
      <c r="X434" s="62" t="str">
        <f t="shared" si="69"/>
        <v xml:space="preserve"> </v>
      </c>
      <c r="Y434" s="62" t="str">
        <f t="shared" si="68"/>
        <v xml:space="preserve"> </v>
      </c>
      <c r="Z434" s="62" t="str">
        <f t="shared" si="60"/>
        <v xml:space="preserve"> </v>
      </c>
      <c r="AA434" s="62" t="str">
        <f t="shared" si="61"/>
        <v xml:space="preserve"> </v>
      </c>
      <c r="AB434" s="62" t="str">
        <f t="shared" si="62"/>
        <v xml:space="preserve"> </v>
      </c>
      <c r="AC434" s="62" t="str">
        <f t="shared" si="63"/>
        <v xml:space="preserve"> </v>
      </c>
      <c r="AD434" s="62" t="str">
        <f t="shared" si="64"/>
        <v xml:space="preserve"> </v>
      </c>
      <c r="AE434" s="62" t="str">
        <f t="shared" si="65"/>
        <v xml:space="preserve"> </v>
      </c>
      <c r="AF434" s="62" t="str">
        <f t="shared" si="66"/>
        <v xml:space="preserve"> </v>
      </c>
      <c r="AG434" s="62" t="str">
        <f t="shared" si="67"/>
        <v xml:space="preserve"> </v>
      </c>
    </row>
    <row r="435" spans="1:33" x14ac:dyDescent="0.35">
      <c r="A435" s="199"/>
      <c r="B435" s="200"/>
      <c r="C435" s="200"/>
      <c r="D435" s="200"/>
      <c r="E435" s="200"/>
      <c r="F435" s="200"/>
      <c r="G435" s="200"/>
      <c r="H435" s="200"/>
      <c r="I435" s="200"/>
      <c r="J435" s="200"/>
      <c r="K435" s="200"/>
      <c r="L435" s="200"/>
      <c r="M435" s="200"/>
      <c r="N435" s="200"/>
      <c r="O435" s="200"/>
      <c r="P435" s="200"/>
      <c r="Q435" s="200"/>
      <c r="R435" s="200"/>
      <c r="S435" s="200"/>
      <c r="T435" s="200"/>
      <c r="U435" s="200"/>
      <c r="V435" s="200"/>
      <c r="W435" s="201"/>
      <c r="X435" s="62" t="str">
        <f t="shared" si="69"/>
        <v xml:space="preserve"> </v>
      </c>
      <c r="Y435" s="62" t="str">
        <f t="shared" si="68"/>
        <v xml:space="preserve"> </v>
      </c>
      <c r="Z435" s="62" t="str">
        <f t="shared" si="60"/>
        <v xml:space="preserve"> </v>
      </c>
      <c r="AA435" s="62" t="str">
        <f t="shared" si="61"/>
        <v xml:space="preserve"> </v>
      </c>
      <c r="AB435" s="62" t="str">
        <f t="shared" si="62"/>
        <v xml:space="preserve"> </v>
      </c>
      <c r="AC435" s="62" t="str">
        <f t="shared" si="63"/>
        <v xml:space="preserve"> </v>
      </c>
      <c r="AD435" s="62" t="str">
        <f t="shared" si="64"/>
        <v xml:space="preserve"> </v>
      </c>
      <c r="AE435" s="62" t="str">
        <f t="shared" si="65"/>
        <v xml:space="preserve"> </v>
      </c>
      <c r="AF435" s="62" t="str">
        <f t="shared" si="66"/>
        <v xml:space="preserve"> </v>
      </c>
      <c r="AG435" s="62" t="str">
        <f t="shared" si="67"/>
        <v xml:space="preserve"> </v>
      </c>
    </row>
    <row r="436" spans="1:33" x14ac:dyDescent="0.35">
      <c r="A436" s="199"/>
      <c r="B436" s="200"/>
      <c r="C436" s="200"/>
      <c r="D436" s="200"/>
      <c r="E436" s="200"/>
      <c r="F436" s="200"/>
      <c r="G436" s="200"/>
      <c r="H436" s="200"/>
      <c r="I436" s="200"/>
      <c r="J436" s="200"/>
      <c r="K436" s="200"/>
      <c r="L436" s="200"/>
      <c r="M436" s="200"/>
      <c r="N436" s="200"/>
      <c r="O436" s="200"/>
      <c r="P436" s="200"/>
      <c r="Q436" s="200"/>
      <c r="R436" s="200"/>
      <c r="S436" s="200"/>
      <c r="T436" s="200"/>
      <c r="U436" s="200"/>
      <c r="V436" s="200"/>
      <c r="W436" s="201"/>
      <c r="X436" s="62" t="str">
        <f t="shared" si="69"/>
        <v xml:space="preserve"> </v>
      </c>
      <c r="Y436" s="62" t="str">
        <f t="shared" si="68"/>
        <v xml:space="preserve"> </v>
      </c>
      <c r="Z436" s="62" t="str">
        <f t="shared" si="60"/>
        <v xml:space="preserve"> </v>
      </c>
      <c r="AA436" s="62" t="str">
        <f t="shared" si="61"/>
        <v xml:space="preserve"> </v>
      </c>
      <c r="AB436" s="62" t="str">
        <f t="shared" si="62"/>
        <v xml:space="preserve"> </v>
      </c>
      <c r="AC436" s="62" t="str">
        <f t="shared" si="63"/>
        <v xml:space="preserve"> </v>
      </c>
      <c r="AD436" s="62" t="str">
        <f t="shared" si="64"/>
        <v xml:space="preserve"> </v>
      </c>
      <c r="AE436" s="62" t="str">
        <f t="shared" si="65"/>
        <v xml:space="preserve"> </v>
      </c>
      <c r="AF436" s="62" t="str">
        <f t="shared" si="66"/>
        <v xml:space="preserve"> </v>
      </c>
      <c r="AG436" s="62" t="str">
        <f t="shared" si="67"/>
        <v xml:space="preserve"> </v>
      </c>
    </row>
    <row r="437" spans="1:33" x14ac:dyDescent="0.35">
      <c r="A437" s="199"/>
      <c r="B437" s="200"/>
      <c r="C437" s="200"/>
      <c r="D437" s="200"/>
      <c r="E437" s="200"/>
      <c r="F437" s="200"/>
      <c r="G437" s="200"/>
      <c r="H437" s="200"/>
      <c r="I437" s="200"/>
      <c r="J437" s="200"/>
      <c r="K437" s="200"/>
      <c r="L437" s="200"/>
      <c r="M437" s="200"/>
      <c r="N437" s="200"/>
      <c r="O437" s="200"/>
      <c r="P437" s="200"/>
      <c r="Q437" s="200"/>
      <c r="R437" s="200"/>
      <c r="S437" s="200"/>
      <c r="T437" s="200"/>
      <c r="U437" s="200"/>
      <c r="V437" s="200"/>
      <c r="W437" s="201"/>
      <c r="X437" s="62" t="str">
        <f t="shared" si="69"/>
        <v xml:space="preserve"> </v>
      </c>
      <c r="Y437" s="62" t="str">
        <f t="shared" si="68"/>
        <v xml:space="preserve"> </v>
      </c>
      <c r="Z437" s="62" t="str">
        <f t="shared" si="60"/>
        <v xml:space="preserve"> </v>
      </c>
      <c r="AA437" s="62" t="str">
        <f t="shared" si="61"/>
        <v xml:space="preserve"> </v>
      </c>
      <c r="AB437" s="62" t="str">
        <f t="shared" si="62"/>
        <v xml:space="preserve"> </v>
      </c>
      <c r="AC437" s="62" t="str">
        <f t="shared" si="63"/>
        <v xml:space="preserve"> </v>
      </c>
      <c r="AD437" s="62" t="str">
        <f t="shared" si="64"/>
        <v xml:space="preserve"> </v>
      </c>
      <c r="AE437" s="62" t="str">
        <f t="shared" si="65"/>
        <v xml:space="preserve"> </v>
      </c>
      <c r="AF437" s="62" t="str">
        <f t="shared" si="66"/>
        <v xml:space="preserve"> </v>
      </c>
      <c r="AG437" s="62" t="str">
        <f t="shared" si="67"/>
        <v xml:space="preserve"> </v>
      </c>
    </row>
    <row r="438" spans="1:33" x14ac:dyDescent="0.35">
      <c r="A438" s="199"/>
      <c r="B438" s="200"/>
      <c r="C438" s="200"/>
      <c r="D438" s="200"/>
      <c r="E438" s="200"/>
      <c r="F438" s="200"/>
      <c r="G438" s="200"/>
      <c r="H438" s="200"/>
      <c r="I438" s="200"/>
      <c r="J438" s="200"/>
      <c r="K438" s="200"/>
      <c r="L438" s="200"/>
      <c r="M438" s="200"/>
      <c r="N438" s="200"/>
      <c r="O438" s="200"/>
      <c r="P438" s="200"/>
      <c r="Q438" s="200"/>
      <c r="R438" s="200"/>
      <c r="S438" s="200"/>
      <c r="T438" s="200"/>
      <c r="U438" s="200"/>
      <c r="V438" s="200"/>
      <c r="W438" s="201"/>
      <c r="X438" s="62" t="str">
        <f t="shared" si="69"/>
        <v xml:space="preserve"> </v>
      </c>
      <c r="Y438" s="62" t="str">
        <f t="shared" si="68"/>
        <v xml:space="preserve"> </v>
      </c>
      <c r="Z438" s="62" t="str">
        <f t="shared" si="60"/>
        <v xml:space="preserve"> </v>
      </c>
      <c r="AA438" s="62" t="str">
        <f t="shared" si="61"/>
        <v xml:space="preserve"> </v>
      </c>
      <c r="AB438" s="62" t="str">
        <f t="shared" si="62"/>
        <v xml:space="preserve"> </v>
      </c>
      <c r="AC438" s="62" t="str">
        <f t="shared" si="63"/>
        <v xml:space="preserve"> </v>
      </c>
      <c r="AD438" s="62" t="str">
        <f t="shared" si="64"/>
        <v xml:space="preserve"> </v>
      </c>
      <c r="AE438" s="62" t="str">
        <f t="shared" si="65"/>
        <v xml:space="preserve"> </v>
      </c>
      <c r="AF438" s="62" t="str">
        <f t="shared" si="66"/>
        <v xml:space="preserve"> </v>
      </c>
      <c r="AG438" s="62" t="str">
        <f t="shared" si="67"/>
        <v xml:space="preserve"> </v>
      </c>
    </row>
    <row r="439" spans="1:33" x14ac:dyDescent="0.35">
      <c r="A439" s="199"/>
      <c r="B439" s="200"/>
      <c r="C439" s="200"/>
      <c r="D439" s="200"/>
      <c r="E439" s="200"/>
      <c r="F439" s="200"/>
      <c r="G439" s="200"/>
      <c r="H439" s="200"/>
      <c r="I439" s="200"/>
      <c r="J439" s="200"/>
      <c r="K439" s="200"/>
      <c r="L439" s="200"/>
      <c r="M439" s="200"/>
      <c r="N439" s="200"/>
      <c r="O439" s="200"/>
      <c r="P439" s="200"/>
      <c r="Q439" s="200"/>
      <c r="R439" s="200"/>
      <c r="S439" s="200"/>
      <c r="T439" s="200"/>
      <c r="U439" s="200"/>
      <c r="V439" s="200"/>
      <c r="W439" s="201"/>
      <c r="X439" s="62" t="str">
        <f t="shared" si="69"/>
        <v xml:space="preserve"> </v>
      </c>
      <c r="Y439" s="62" t="str">
        <f t="shared" si="68"/>
        <v xml:space="preserve"> </v>
      </c>
      <c r="Z439" s="62" t="str">
        <f t="shared" si="60"/>
        <v xml:space="preserve"> </v>
      </c>
      <c r="AA439" s="62" t="str">
        <f t="shared" si="61"/>
        <v xml:space="preserve"> </v>
      </c>
      <c r="AB439" s="62" t="str">
        <f t="shared" si="62"/>
        <v xml:space="preserve"> </v>
      </c>
      <c r="AC439" s="62" t="str">
        <f t="shared" si="63"/>
        <v xml:space="preserve"> </v>
      </c>
      <c r="AD439" s="62" t="str">
        <f t="shared" si="64"/>
        <v xml:space="preserve"> </v>
      </c>
      <c r="AE439" s="62" t="str">
        <f t="shared" si="65"/>
        <v xml:space="preserve"> </v>
      </c>
      <c r="AF439" s="62" t="str">
        <f t="shared" si="66"/>
        <v xml:space="preserve"> </v>
      </c>
      <c r="AG439" s="62" t="str">
        <f t="shared" si="67"/>
        <v xml:space="preserve"> </v>
      </c>
    </row>
    <row r="440" spans="1:33" x14ac:dyDescent="0.35">
      <c r="A440" s="199"/>
      <c r="B440" s="200"/>
      <c r="C440" s="200"/>
      <c r="D440" s="200"/>
      <c r="E440" s="200"/>
      <c r="F440" s="200"/>
      <c r="G440" s="200"/>
      <c r="H440" s="200"/>
      <c r="I440" s="200"/>
      <c r="J440" s="200"/>
      <c r="K440" s="200"/>
      <c r="L440" s="200"/>
      <c r="M440" s="200"/>
      <c r="N440" s="200"/>
      <c r="O440" s="200"/>
      <c r="P440" s="200"/>
      <c r="Q440" s="200"/>
      <c r="R440" s="200"/>
      <c r="S440" s="200"/>
      <c r="T440" s="200"/>
      <c r="U440" s="200"/>
      <c r="V440" s="200"/>
      <c r="W440" s="201"/>
      <c r="X440" s="62" t="str">
        <f t="shared" si="69"/>
        <v xml:space="preserve"> </v>
      </c>
      <c r="Y440" s="62" t="str">
        <f t="shared" si="68"/>
        <v xml:space="preserve"> </v>
      </c>
      <c r="Z440" s="62" t="str">
        <f t="shared" si="60"/>
        <v xml:space="preserve"> </v>
      </c>
      <c r="AA440" s="62" t="str">
        <f t="shared" si="61"/>
        <v xml:space="preserve"> </v>
      </c>
      <c r="AB440" s="62" t="str">
        <f t="shared" si="62"/>
        <v xml:space="preserve"> </v>
      </c>
      <c r="AC440" s="62" t="str">
        <f t="shared" si="63"/>
        <v xml:space="preserve"> </v>
      </c>
      <c r="AD440" s="62" t="str">
        <f t="shared" si="64"/>
        <v xml:space="preserve"> </v>
      </c>
      <c r="AE440" s="62" t="str">
        <f t="shared" si="65"/>
        <v xml:space="preserve"> </v>
      </c>
      <c r="AF440" s="62" t="str">
        <f t="shared" si="66"/>
        <v xml:space="preserve"> </v>
      </c>
      <c r="AG440" s="62" t="str">
        <f t="shared" si="67"/>
        <v xml:space="preserve"> </v>
      </c>
    </row>
    <row r="441" spans="1:33" x14ac:dyDescent="0.35">
      <c r="A441" s="199"/>
      <c r="B441" s="200"/>
      <c r="C441" s="200"/>
      <c r="D441" s="200"/>
      <c r="E441" s="200"/>
      <c r="F441" s="200"/>
      <c r="G441" s="200"/>
      <c r="H441" s="200"/>
      <c r="I441" s="200"/>
      <c r="J441" s="200"/>
      <c r="K441" s="200"/>
      <c r="L441" s="200"/>
      <c r="M441" s="200"/>
      <c r="N441" s="200"/>
      <c r="O441" s="200"/>
      <c r="P441" s="200"/>
      <c r="Q441" s="200"/>
      <c r="R441" s="200"/>
      <c r="S441" s="200"/>
      <c r="T441" s="200"/>
      <c r="U441" s="200"/>
      <c r="V441" s="200"/>
      <c r="W441" s="201"/>
      <c r="X441" s="62" t="str">
        <f t="shared" si="69"/>
        <v xml:space="preserve"> </v>
      </c>
      <c r="Y441" s="62" t="str">
        <f t="shared" si="68"/>
        <v xml:space="preserve"> </v>
      </c>
      <c r="Z441" s="62" t="str">
        <f t="shared" si="60"/>
        <v xml:space="preserve"> </v>
      </c>
      <c r="AA441" s="62" t="str">
        <f t="shared" si="61"/>
        <v xml:space="preserve"> </v>
      </c>
      <c r="AB441" s="62" t="str">
        <f t="shared" si="62"/>
        <v xml:space="preserve"> </v>
      </c>
      <c r="AC441" s="62" t="str">
        <f t="shared" si="63"/>
        <v xml:space="preserve"> </v>
      </c>
      <c r="AD441" s="62" t="str">
        <f t="shared" si="64"/>
        <v xml:space="preserve"> </v>
      </c>
      <c r="AE441" s="62" t="str">
        <f t="shared" si="65"/>
        <v xml:space="preserve"> </v>
      </c>
      <c r="AF441" s="62" t="str">
        <f t="shared" si="66"/>
        <v xml:space="preserve"> </v>
      </c>
      <c r="AG441" s="62" t="str">
        <f t="shared" si="67"/>
        <v xml:space="preserve"> </v>
      </c>
    </row>
    <row r="442" spans="1:33" x14ac:dyDescent="0.35">
      <c r="A442" s="199"/>
      <c r="B442" s="200"/>
      <c r="C442" s="200"/>
      <c r="D442" s="200"/>
      <c r="E442" s="200"/>
      <c r="F442" s="200"/>
      <c r="G442" s="200"/>
      <c r="H442" s="200"/>
      <c r="I442" s="200"/>
      <c r="J442" s="200"/>
      <c r="K442" s="200"/>
      <c r="L442" s="200"/>
      <c r="M442" s="200"/>
      <c r="N442" s="200"/>
      <c r="O442" s="200"/>
      <c r="P442" s="200"/>
      <c r="Q442" s="200"/>
      <c r="R442" s="200"/>
      <c r="S442" s="200"/>
      <c r="T442" s="200"/>
      <c r="U442" s="200"/>
      <c r="V442" s="200"/>
      <c r="W442" s="201"/>
      <c r="X442" s="62" t="str">
        <f t="shared" si="69"/>
        <v xml:space="preserve"> </v>
      </c>
      <c r="Y442" s="62" t="str">
        <f t="shared" si="68"/>
        <v xml:space="preserve"> </v>
      </c>
      <c r="Z442" s="62" t="str">
        <f t="shared" si="60"/>
        <v xml:space="preserve"> </v>
      </c>
      <c r="AA442" s="62" t="str">
        <f t="shared" si="61"/>
        <v xml:space="preserve"> </v>
      </c>
      <c r="AB442" s="62" t="str">
        <f t="shared" si="62"/>
        <v xml:space="preserve"> </v>
      </c>
      <c r="AC442" s="62" t="str">
        <f t="shared" si="63"/>
        <v xml:space="preserve"> </v>
      </c>
      <c r="AD442" s="62" t="str">
        <f t="shared" si="64"/>
        <v xml:space="preserve"> </v>
      </c>
      <c r="AE442" s="62" t="str">
        <f t="shared" si="65"/>
        <v xml:space="preserve"> </v>
      </c>
      <c r="AF442" s="62" t="str">
        <f t="shared" si="66"/>
        <v xml:space="preserve"> </v>
      </c>
      <c r="AG442" s="62" t="str">
        <f t="shared" si="67"/>
        <v xml:space="preserve"> </v>
      </c>
    </row>
    <row r="443" spans="1:33" x14ac:dyDescent="0.35">
      <c r="A443" s="199"/>
      <c r="B443" s="200"/>
      <c r="C443" s="200"/>
      <c r="D443" s="200"/>
      <c r="E443" s="200"/>
      <c r="F443" s="200"/>
      <c r="G443" s="200"/>
      <c r="H443" s="200"/>
      <c r="I443" s="200"/>
      <c r="J443" s="200"/>
      <c r="K443" s="200"/>
      <c r="L443" s="200"/>
      <c r="M443" s="200"/>
      <c r="N443" s="200"/>
      <c r="O443" s="200"/>
      <c r="P443" s="200"/>
      <c r="Q443" s="200"/>
      <c r="R443" s="200"/>
      <c r="S443" s="200"/>
      <c r="T443" s="200"/>
      <c r="U443" s="200"/>
      <c r="V443" s="200"/>
      <c r="W443" s="201"/>
      <c r="X443" s="62" t="str">
        <f t="shared" si="69"/>
        <v xml:space="preserve"> </v>
      </c>
      <c r="Y443" s="62" t="str">
        <f t="shared" si="68"/>
        <v xml:space="preserve"> </v>
      </c>
      <c r="Z443" s="62" t="str">
        <f t="shared" si="60"/>
        <v xml:space="preserve"> </v>
      </c>
      <c r="AA443" s="62" t="str">
        <f t="shared" si="61"/>
        <v xml:space="preserve"> </v>
      </c>
      <c r="AB443" s="62" t="str">
        <f t="shared" si="62"/>
        <v xml:space="preserve"> </v>
      </c>
      <c r="AC443" s="62" t="str">
        <f t="shared" si="63"/>
        <v xml:space="preserve"> </v>
      </c>
      <c r="AD443" s="62" t="str">
        <f t="shared" si="64"/>
        <v xml:space="preserve"> </v>
      </c>
      <c r="AE443" s="62" t="str">
        <f t="shared" si="65"/>
        <v xml:space="preserve"> </v>
      </c>
      <c r="AF443" s="62" t="str">
        <f t="shared" si="66"/>
        <v xml:space="preserve"> </v>
      </c>
      <c r="AG443" s="62" t="str">
        <f t="shared" si="67"/>
        <v xml:space="preserve"> </v>
      </c>
    </row>
    <row r="444" spans="1:33" x14ac:dyDescent="0.35">
      <c r="A444" s="199"/>
      <c r="B444" s="200"/>
      <c r="C444" s="200"/>
      <c r="D444" s="200"/>
      <c r="E444" s="200"/>
      <c r="F444" s="200"/>
      <c r="G444" s="200"/>
      <c r="H444" s="200"/>
      <c r="I444" s="200"/>
      <c r="J444" s="200"/>
      <c r="K444" s="200"/>
      <c r="L444" s="200"/>
      <c r="M444" s="200"/>
      <c r="N444" s="200"/>
      <c r="O444" s="200"/>
      <c r="P444" s="200"/>
      <c r="Q444" s="200"/>
      <c r="R444" s="200"/>
      <c r="S444" s="200"/>
      <c r="T444" s="200"/>
      <c r="U444" s="200"/>
      <c r="V444" s="200"/>
      <c r="W444" s="201"/>
      <c r="X444" s="62" t="str">
        <f t="shared" si="69"/>
        <v xml:space="preserve"> </v>
      </c>
      <c r="Y444" s="62" t="str">
        <f t="shared" si="68"/>
        <v xml:space="preserve"> </v>
      </c>
      <c r="Z444" s="62" t="str">
        <f t="shared" si="60"/>
        <v xml:space="preserve"> </v>
      </c>
      <c r="AA444" s="62" t="str">
        <f t="shared" si="61"/>
        <v xml:space="preserve"> </v>
      </c>
      <c r="AB444" s="62" t="str">
        <f t="shared" si="62"/>
        <v xml:space="preserve"> </v>
      </c>
      <c r="AC444" s="62" t="str">
        <f t="shared" si="63"/>
        <v xml:space="preserve"> </v>
      </c>
      <c r="AD444" s="62" t="str">
        <f t="shared" si="64"/>
        <v xml:space="preserve"> </v>
      </c>
      <c r="AE444" s="62" t="str">
        <f t="shared" si="65"/>
        <v xml:space="preserve"> </v>
      </c>
      <c r="AF444" s="62" t="str">
        <f t="shared" si="66"/>
        <v xml:space="preserve"> </v>
      </c>
      <c r="AG444" s="62" t="str">
        <f t="shared" si="67"/>
        <v xml:space="preserve"> </v>
      </c>
    </row>
    <row r="445" spans="1:33" x14ac:dyDescent="0.35">
      <c r="A445" s="199"/>
      <c r="B445" s="200"/>
      <c r="C445" s="200"/>
      <c r="D445" s="200"/>
      <c r="E445" s="200"/>
      <c r="F445" s="200"/>
      <c r="G445" s="200"/>
      <c r="H445" s="200"/>
      <c r="I445" s="200"/>
      <c r="J445" s="200"/>
      <c r="K445" s="200"/>
      <c r="L445" s="200"/>
      <c r="M445" s="200"/>
      <c r="N445" s="200"/>
      <c r="O445" s="200"/>
      <c r="P445" s="200"/>
      <c r="Q445" s="200"/>
      <c r="R445" s="200"/>
      <c r="S445" s="200"/>
      <c r="T445" s="200"/>
      <c r="U445" s="200"/>
      <c r="V445" s="200"/>
      <c r="W445" s="201"/>
      <c r="X445" s="62" t="str">
        <f t="shared" si="69"/>
        <v xml:space="preserve"> </v>
      </c>
      <c r="Y445" s="62" t="str">
        <f t="shared" si="68"/>
        <v xml:space="preserve"> </v>
      </c>
      <c r="Z445" s="62" t="str">
        <f t="shared" si="60"/>
        <v xml:space="preserve"> </v>
      </c>
      <c r="AA445" s="62" t="str">
        <f t="shared" si="61"/>
        <v xml:space="preserve"> </v>
      </c>
      <c r="AB445" s="62" t="str">
        <f t="shared" si="62"/>
        <v xml:space="preserve"> </v>
      </c>
      <c r="AC445" s="62" t="str">
        <f t="shared" si="63"/>
        <v xml:space="preserve"> </v>
      </c>
      <c r="AD445" s="62" t="str">
        <f t="shared" si="64"/>
        <v xml:space="preserve"> </v>
      </c>
      <c r="AE445" s="62" t="str">
        <f t="shared" si="65"/>
        <v xml:space="preserve"> </v>
      </c>
      <c r="AF445" s="62" t="str">
        <f t="shared" si="66"/>
        <v xml:space="preserve"> </v>
      </c>
      <c r="AG445" s="62" t="str">
        <f t="shared" si="67"/>
        <v xml:space="preserve"> </v>
      </c>
    </row>
    <row r="446" spans="1:33" x14ac:dyDescent="0.35">
      <c r="A446" s="199"/>
      <c r="B446" s="200"/>
      <c r="C446" s="200"/>
      <c r="D446" s="200"/>
      <c r="E446" s="200"/>
      <c r="F446" s="200"/>
      <c r="G446" s="200"/>
      <c r="H446" s="200"/>
      <c r="I446" s="200"/>
      <c r="J446" s="200"/>
      <c r="K446" s="200"/>
      <c r="L446" s="200"/>
      <c r="M446" s="200"/>
      <c r="N446" s="200"/>
      <c r="O446" s="200"/>
      <c r="P446" s="200"/>
      <c r="Q446" s="200"/>
      <c r="R446" s="200"/>
      <c r="S446" s="200"/>
      <c r="T446" s="200"/>
      <c r="U446" s="200"/>
      <c r="V446" s="200"/>
      <c r="W446" s="201"/>
      <c r="X446" s="62" t="str">
        <f t="shared" si="69"/>
        <v xml:space="preserve"> </v>
      </c>
      <c r="Y446" s="62" t="str">
        <f t="shared" si="68"/>
        <v xml:space="preserve"> </v>
      </c>
      <c r="Z446" s="62" t="str">
        <f t="shared" si="60"/>
        <v xml:space="preserve"> </v>
      </c>
      <c r="AA446" s="62" t="str">
        <f t="shared" si="61"/>
        <v xml:space="preserve"> </v>
      </c>
      <c r="AB446" s="62" t="str">
        <f t="shared" si="62"/>
        <v xml:space="preserve"> </v>
      </c>
      <c r="AC446" s="62" t="str">
        <f t="shared" si="63"/>
        <v xml:space="preserve"> </v>
      </c>
      <c r="AD446" s="62" t="str">
        <f t="shared" si="64"/>
        <v xml:space="preserve"> </v>
      </c>
      <c r="AE446" s="62" t="str">
        <f t="shared" si="65"/>
        <v xml:space="preserve"> </v>
      </c>
      <c r="AF446" s="62" t="str">
        <f t="shared" si="66"/>
        <v xml:space="preserve"> </v>
      </c>
      <c r="AG446" s="62" t="str">
        <f t="shared" si="67"/>
        <v xml:space="preserve"> </v>
      </c>
    </row>
    <row r="447" spans="1:33" x14ac:dyDescent="0.35">
      <c r="A447" s="199"/>
      <c r="B447" s="200"/>
      <c r="C447" s="200"/>
      <c r="D447" s="200"/>
      <c r="E447" s="200"/>
      <c r="F447" s="200"/>
      <c r="G447" s="200"/>
      <c r="H447" s="200"/>
      <c r="I447" s="200"/>
      <c r="J447" s="200"/>
      <c r="K447" s="200"/>
      <c r="L447" s="200"/>
      <c r="M447" s="200"/>
      <c r="N447" s="200"/>
      <c r="O447" s="200"/>
      <c r="P447" s="200"/>
      <c r="Q447" s="200"/>
      <c r="R447" s="200"/>
      <c r="S447" s="200"/>
      <c r="T447" s="200"/>
      <c r="U447" s="200"/>
      <c r="V447" s="200"/>
      <c r="W447" s="201"/>
      <c r="X447" s="62" t="str">
        <f t="shared" si="69"/>
        <v xml:space="preserve"> </v>
      </c>
      <c r="Y447" s="62" t="str">
        <f t="shared" si="68"/>
        <v xml:space="preserve"> </v>
      </c>
      <c r="Z447" s="62" t="str">
        <f t="shared" si="60"/>
        <v xml:space="preserve"> </v>
      </c>
      <c r="AA447" s="62" t="str">
        <f t="shared" si="61"/>
        <v xml:space="preserve"> </v>
      </c>
      <c r="AB447" s="62" t="str">
        <f t="shared" si="62"/>
        <v xml:space="preserve"> </v>
      </c>
      <c r="AC447" s="62" t="str">
        <f t="shared" si="63"/>
        <v xml:space="preserve"> </v>
      </c>
      <c r="AD447" s="62" t="str">
        <f t="shared" si="64"/>
        <v xml:space="preserve"> </v>
      </c>
      <c r="AE447" s="62" t="str">
        <f t="shared" si="65"/>
        <v xml:space="preserve"> </v>
      </c>
      <c r="AF447" s="62" t="str">
        <f t="shared" si="66"/>
        <v xml:space="preserve"> </v>
      </c>
      <c r="AG447" s="62" t="str">
        <f t="shared" si="67"/>
        <v xml:space="preserve"> </v>
      </c>
    </row>
    <row r="448" spans="1:33" x14ac:dyDescent="0.35">
      <c r="A448" s="199"/>
      <c r="B448" s="200"/>
      <c r="C448" s="200"/>
      <c r="D448" s="200"/>
      <c r="E448" s="200"/>
      <c r="F448" s="200"/>
      <c r="G448" s="200"/>
      <c r="H448" s="200"/>
      <c r="I448" s="200"/>
      <c r="J448" s="200"/>
      <c r="K448" s="200"/>
      <c r="L448" s="200"/>
      <c r="M448" s="200"/>
      <c r="N448" s="200"/>
      <c r="O448" s="200"/>
      <c r="P448" s="200"/>
      <c r="Q448" s="200"/>
      <c r="R448" s="200"/>
      <c r="S448" s="200"/>
      <c r="T448" s="200"/>
      <c r="U448" s="200"/>
      <c r="V448" s="200"/>
      <c r="W448" s="201"/>
      <c r="X448" s="62" t="str">
        <f t="shared" si="69"/>
        <v xml:space="preserve"> </v>
      </c>
      <c r="Y448" s="62" t="str">
        <f t="shared" si="68"/>
        <v xml:space="preserve"> </v>
      </c>
      <c r="Z448" s="62" t="str">
        <f t="shared" si="60"/>
        <v xml:space="preserve"> </v>
      </c>
      <c r="AA448" s="62" t="str">
        <f t="shared" si="61"/>
        <v xml:space="preserve"> </v>
      </c>
      <c r="AB448" s="62" t="str">
        <f t="shared" si="62"/>
        <v xml:space="preserve"> </v>
      </c>
      <c r="AC448" s="62" t="str">
        <f t="shared" si="63"/>
        <v xml:space="preserve"> </v>
      </c>
      <c r="AD448" s="62" t="str">
        <f t="shared" si="64"/>
        <v xml:space="preserve"> </v>
      </c>
      <c r="AE448" s="62" t="str">
        <f t="shared" si="65"/>
        <v xml:space="preserve"> </v>
      </c>
      <c r="AF448" s="62" t="str">
        <f t="shared" si="66"/>
        <v xml:space="preserve"> </v>
      </c>
      <c r="AG448" s="62" t="str">
        <f t="shared" si="67"/>
        <v xml:space="preserve"> </v>
      </c>
    </row>
    <row r="449" spans="1:33" x14ac:dyDescent="0.35">
      <c r="A449" s="199"/>
      <c r="B449" s="200"/>
      <c r="C449" s="200"/>
      <c r="D449" s="200"/>
      <c r="E449" s="200"/>
      <c r="F449" s="200"/>
      <c r="G449" s="200"/>
      <c r="H449" s="200"/>
      <c r="I449" s="200"/>
      <c r="J449" s="200"/>
      <c r="K449" s="200"/>
      <c r="L449" s="200"/>
      <c r="M449" s="200"/>
      <c r="N449" s="200"/>
      <c r="O449" s="200"/>
      <c r="P449" s="200"/>
      <c r="Q449" s="200"/>
      <c r="R449" s="200"/>
      <c r="S449" s="200"/>
      <c r="T449" s="200"/>
      <c r="U449" s="200"/>
      <c r="V449" s="200"/>
      <c r="W449" s="201"/>
      <c r="X449" s="62" t="str">
        <f t="shared" si="69"/>
        <v xml:space="preserve"> </v>
      </c>
      <c r="Y449" s="62" t="str">
        <f t="shared" si="68"/>
        <v xml:space="preserve"> </v>
      </c>
      <c r="Z449" s="62" t="str">
        <f t="shared" si="60"/>
        <v xml:space="preserve"> </v>
      </c>
      <c r="AA449" s="62" t="str">
        <f t="shared" si="61"/>
        <v xml:space="preserve"> </v>
      </c>
      <c r="AB449" s="62" t="str">
        <f t="shared" si="62"/>
        <v xml:space="preserve"> </v>
      </c>
      <c r="AC449" s="62" t="str">
        <f t="shared" si="63"/>
        <v xml:space="preserve"> </v>
      </c>
      <c r="AD449" s="62" t="str">
        <f t="shared" si="64"/>
        <v xml:space="preserve"> </v>
      </c>
      <c r="AE449" s="62" t="str">
        <f t="shared" si="65"/>
        <v xml:space="preserve"> </v>
      </c>
      <c r="AF449" s="62" t="str">
        <f t="shared" si="66"/>
        <v xml:space="preserve"> </v>
      </c>
      <c r="AG449" s="62" t="str">
        <f t="shared" si="67"/>
        <v xml:space="preserve"> </v>
      </c>
    </row>
    <row r="450" spans="1:33" x14ac:dyDescent="0.35">
      <c r="A450" s="199"/>
      <c r="B450" s="200"/>
      <c r="C450" s="200"/>
      <c r="D450" s="200"/>
      <c r="E450" s="200"/>
      <c r="F450" s="200"/>
      <c r="G450" s="200"/>
      <c r="H450" s="200"/>
      <c r="I450" s="200"/>
      <c r="J450" s="200"/>
      <c r="K450" s="200"/>
      <c r="L450" s="200"/>
      <c r="M450" s="200"/>
      <c r="N450" s="200"/>
      <c r="O450" s="200"/>
      <c r="P450" s="200"/>
      <c r="Q450" s="200"/>
      <c r="R450" s="200"/>
      <c r="S450" s="200"/>
      <c r="T450" s="200"/>
      <c r="U450" s="200"/>
      <c r="V450" s="200"/>
      <c r="W450" s="201"/>
      <c r="X450" s="62" t="str">
        <f t="shared" si="69"/>
        <v xml:space="preserve"> </v>
      </c>
      <c r="Y450" s="62" t="str">
        <f t="shared" si="68"/>
        <v xml:space="preserve"> </v>
      </c>
      <c r="Z450" s="62" t="str">
        <f t="shared" si="60"/>
        <v xml:space="preserve"> </v>
      </c>
      <c r="AA450" s="62" t="str">
        <f t="shared" si="61"/>
        <v xml:space="preserve"> </v>
      </c>
      <c r="AB450" s="62" t="str">
        <f t="shared" si="62"/>
        <v xml:space="preserve"> </v>
      </c>
      <c r="AC450" s="62" t="str">
        <f t="shared" si="63"/>
        <v xml:space="preserve"> </v>
      </c>
      <c r="AD450" s="62" t="str">
        <f t="shared" si="64"/>
        <v xml:space="preserve"> </v>
      </c>
      <c r="AE450" s="62" t="str">
        <f t="shared" si="65"/>
        <v xml:space="preserve"> </v>
      </c>
      <c r="AF450" s="62" t="str">
        <f t="shared" si="66"/>
        <v xml:space="preserve"> </v>
      </c>
      <c r="AG450" s="62" t="str">
        <f t="shared" si="67"/>
        <v xml:space="preserve"> </v>
      </c>
    </row>
    <row r="451" spans="1:33" x14ac:dyDescent="0.35">
      <c r="A451" s="199"/>
      <c r="B451" s="200"/>
      <c r="C451" s="200"/>
      <c r="D451" s="200"/>
      <c r="E451" s="200"/>
      <c r="F451" s="200"/>
      <c r="G451" s="200"/>
      <c r="H451" s="200"/>
      <c r="I451" s="200"/>
      <c r="J451" s="200"/>
      <c r="K451" s="200"/>
      <c r="L451" s="200"/>
      <c r="M451" s="200"/>
      <c r="N451" s="200"/>
      <c r="O451" s="200"/>
      <c r="P451" s="200"/>
      <c r="Q451" s="200"/>
      <c r="R451" s="200"/>
      <c r="S451" s="200"/>
      <c r="T451" s="200"/>
      <c r="U451" s="200"/>
      <c r="V451" s="200"/>
      <c r="W451" s="201"/>
      <c r="X451" s="62" t="str">
        <f t="shared" si="69"/>
        <v xml:space="preserve"> </v>
      </c>
      <c r="Y451" s="62" t="str">
        <f t="shared" si="68"/>
        <v xml:space="preserve"> </v>
      </c>
      <c r="Z451" s="62" t="str">
        <f t="shared" si="60"/>
        <v xml:space="preserve"> </v>
      </c>
      <c r="AA451" s="62" t="str">
        <f t="shared" si="61"/>
        <v xml:space="preserve"> </v>
      </c>
      <c r="AB451" s="62" t="str">
        <f t="shared" si="62"/>
        <v xml:space="preserve"> </v>
      </c>
      <c r="AC451" s="62" t="str">
        <f t="shared" si="63"/>
        <v xml:space="preserve"> </v>
      </c>
      <c r="AD451" s="62" t="str">
        <f t="shared" si="64"/>
        <v xml:space="preserve"> </v>
      </c>
      <c r="AE451" s="62" t="str">
        <f t="shared" si="65"/>
        <v xml:space="preserve"> </v>
      </c>
      <c r="AF451" s="62" t="str">
        <f t="shared" si="66"/>
        <v xml:space="preserve"> </v>
      </c>
      <c r="AG451" s="62" t="str">
        <f t="shared" si="67"/>
        <v xml:space="preserve"> </v>
      </c>
    </row>
    <row r="452" spans="1:33" x14ac:dyDescent="0.35">
      <c r="A452" s="199"/>
      <c r="B452" s="200"/>
      <c r="C452" s="200"/>
      <c r="D452" s="200"/>
      <c r="E452" s="200"/>
      <c r="F452" s="200"/>
      <c r="G452" s="200"/>
      <c r="H452" s="200"/>
      <c r="I452" s="200"/>
      <c r="J452" s="200"/>
      <c r="K452" s="200"/>
      <c r="L452" s="200"/>
      <c r="M452" s="200"/>
      <c r="N452" s="200"/>
      <c r="O452" s="200"/>
      <c r="P452" s="200"/>
      <c r="Q452" s="200"/>
      <c r="R452" s="200"/>
      <c r="S452" s="200"/>
      <c r="T452" s="200"/>
      <c r="U452" s="200"/>
      <c r="V452" s="200"/>
      <c r="W452" s="201"/>
      <c r="X452" s="62" t="str">
        <f t="shared" si="69"/>
        <v xml:space="preserve"> </v>
      </c>
      <c r="Y452" s="62" t="str">
        <f t="shared" si="68"/>
        <v xml:space="preserve"> </v>
      </c>
      <c r="Z452" s="62" t="str">
        <f t="shared" ref="Z452:Z501" si="70">H452&amp;" "&amp;I452</f>
        <v xml:space="preserve"> </v>
      </c>
      <c r="AA452" s="62" t="str">
        <f t="shared" ref="AA452:AA501" si="71">J452&amp;" "&amp;K452</f>
        <v xml:space="preserve"> </v>
      </c>
      <c r="AB452" s="62" t="str">
        <f t="shared" ref="AB452:AB501" si="72">L452&amp;" "&amp;M452</f>
        <v xml:space="preserve"> </v>
      </c>
      <c r="AC452" s="62" t="str">
        <f t="shared" ref="AC452:AC501" si="73">N452&amp;" "&amp;O452</f>
        <v xml:space="preserve"> </v>
      </c>
      <c r="AD452" s="62" t="str">
        <f t="shared" ref="AD452:AD501" si="74">P452&amp;" "&amp;Q452</f>
        <v xml:space="preserve"> </v>
      </c>
      <c r="AE452" s="62" t="str">
        <f t="shared" ref="AE452:AE501" si="75">R452&amp;" "&amp;S452</f>
        <v xml:space="preserve"> </v>
      </c>
      <c r="AF452" s="62" t="str">
        <f t="shared" ref="AF452:AF501" si="76">T452&amp;" "&amp;U452</f>
        <v xml:space="preserve"> </v>
      </c>
      <c r="AG452" s="62" t="str">
        <f t="shared" ref="AG452:AG501" si="77">V452&amp;" "&amp;W452</f>
        <v xml:space="preserve"> </v>
      </c>
    </row>
    <row r="453" spans="1:33" x14ac:dyDescent="0.35">
      <c r="A453" s="199"/>
      <c r="B453" s="200"/>
      <c r="C453" s="200"/>
      <c r="D453" s="200"/>
      <c r="E453" s="200"/>
      <c r="F453" s="200"/>
      <c r="G453" s="200"/>
      <c r="H453" s="200"/>
      <c r="I453" s="200"/>
      <c r="J453" s="200"/>
      <c r="K453" s="200"/>
      <c r="L453" s="200"/>
      <c r="M453" s="200"/>
      <c r="N453" s="200"/>
      <c r="O453" s="200"/>
      <c r="P453" s="200"/>
      <c r="Q453" s="200"/>
      <c r="R453" s="200"/>
      <c r="S453" s="200"/>
      <c r="T453" s="200"/>
      <c r="U453" s="200"/>
      <c r="V453" s="200"/>
      <c r="W453" s="201"/>
      <c r="X453" s="62" t="str">
        <f t="shared" si="69"/>
        <v xml:space="preserve"> </v>
      </c>
      <c r="Y453" s="62" t="str">
        <f t="shared" ref="Y453:Y501" si="78">F453&amp;" "&amp;G453</f>
        <v xml:space="preserve"> </v>
      </c>
      <c r="Z453" s="62" t="str">
        <f t="shared" si="70"/>
        <v xml:space="preserve"> </v>
      </c>
      <c r="AA453" s="62" t="str">
        <f t="shared" si="71"/>
        <v xml:space="preserve"> </v>
      </c>
      <c r="AB453" s="62" t="str">
        <f t="shared" si="72"/>
        <v xml:space="preserve"> </v>
      </c>
      <c r="AC453" s="62" t="str">
        <f t="shared" si="73"/>
        <v xml:space="preserve"> </v>
      </c>
      <c r="AD453" s="62" t="str">
        <f t="shared" si="74"/>
        <v xml:space="preserve"> </v>
      </c>
      <c r="AE453" s="62" t="str">
        <f t="shared" si="75"/>
        <v xml:space="preserve"> </v>
      </c>
      <c r="AF453" s="62" t="str">
        <f t="shared" si="76"/>
        <v xml:space="preserve"> </v>
      </c>
      <c r="AG453" s="62" t="str">
        <f t="shared" si="77"/>
        <v xml:space="preserve"> </v>
      </c>
    </row>
    <row r="454" spans="1:33" x14ac:dyDescent="0.35">
      <c r="A454" s="199"/>
      <c r="B454" s="200"/>
      <c r="C454" s="200"/>
      <c r="D454" s="200"/>
      <c r="E454" s="200"/>
      <c r="F454" s="200"/>
      <c r="G454" s="200"/>
      <c r="H454" s="200"/>
      <c r="I454" s="200"/>
      <c r="J454" s="200"/>
      <c r="K454" s="200"/>
      <c r="L454" s="200"/>
      <c r="M454" s="200"/>
      <c r="N454" s="200"/>
      <c r="O454" s="200"/>
      <c r="P454" s="200"/>
      <c r="Q454" s="200"/>
      <c r="R454" s="200"/>
      <c r="S454" s="200"/>
      <c r="T454" s="200"/>
      <c r="U454" s="200"/>
      <c r="V454" s="200"/>
      <c r="W454" s="201"/>
      <c r="X454" s="62" t="str">
        <f t="shared" si="69"/>
        <v xml:space="preserve"> </v>
      </c>
      <c r="Y454" s="62" t="str">
        <f t="shared" si="78"/>
        <v xml:space="preserve"> </v>
      </c>
      <c r="Z454" s="62" t="str">
        <f t="shared" si="70"/>
        <v xml:space="preserve"> </v>
      </c>
      <c r="AA454" s="62" t="str">
        <f t="shared" si="71"/>
        <v xml:space="preserve"> </v>
      </c>
      <c r="AB454" s="62" t="str">
        <f t="shared" si="72"/>
        <v xml:space="preserve"> </v>
      </c>
      <c r="AC454" s="62" t="str">
        <f t="shared" si="73"/>
        <v xml:space="preserve"> </v>
      </c>
      <c r="AD454" s="62" t="str">
        <f t="shared" si="74"/>
        <v xml:space="preserve"> </v>
      </c>
      <c r="AE454" s="62" t="str">
        <f t="shared" si="75"/>
        <v xml:space="preserve"> </v>
      </c>
      <c r="AF454" s="62" t="str">
        <f t="shared" si="76"/>
        <v xml:space="preserve"> </v>
      </c>
      <c r="AG454" s="62" t="str">
        <f t="shared" si="77"/>
        <v xml:space="preserve"> </v>
      </c>
    </row>
    <row r="455" spans="1:33" x14ac:dyDescent="0.35">
      <c r="A455" s="199"/>
      <c r="B455" s="200"/>
      <c r="C455" s="200"/>
      <c r="D455" s="200"/>
      <c r="E455" s="200"/>
      <c r="F455" s="200"/>
      <c r="G455" s="200"/>
      <c r="H455" s="200"/>
      <c r="I455" s="200"/>
      <c r="J455" s="200"/>
      <c r="K455" s="200"/>
      <c r="L455" s="200"/>
      <c r="M455" s="200"/>
      <c r="N455" s="200"/>
      <c r="O455" s="200"/>
      <c r="P455" s="200"/>
      <c r="Q455" s="200"/>
      <c r="R455" s="200"/>
      <c r="S455" s="200"/>
      <c r="T455" s="200"/>
      <c r="U455" s="200"/>
      <c r="V455" s="200"/>
      <c r="W455" s="201"/>
      <c r="X455" s="62" t="str">
        <f t="shared" ref="X455:X501" si="79">D455&amp;" "&amp;E455</f>
        <v xml:space="preserve"> </v>
      </c>
      <c r="Y455" s="62" t="str">
        <f t="shared" si="78"/>
        <v xml:space="preserve"> </v>
      </c>
      <c r="Z455" s="62" t="str">
        <f t="shared" si="70"/>
        <v xml:space="preserve"> </v>
      </c>
      <c r="AA455" s="62" t="str">
        <f t="shared" si="71"/>
        <v xml:space="preserve"> </v>
      </c>
      <c r="AB455" s="62" t="str">
        <f t="shared" si="72"/>
        <v xml:space="preserve"> </v>
      </c>
      <c r="AC455" s="62" t="str">
        <f t="shared" si="73"/>
        <v xml:space="preserve"> </v>
      </c>
      <c r="AD455" s="62" t="str">
        <f t="shared" si="74"/>
        <v xml:space="preserve"> </v>
      </c>
      <c r="AE455" s="62" t="str">
        <f t="shared" si="75"/>
        <v xml:space="preserve"> </v>
      </c>
      <c r="AF455" s="62" t="str">
        <f t="shared" si="76"/>
        <v xml:space="preserve"> </v>
      </c>
      <c r="AG455" s="62" t="str">
        <f t="shared" si="77"/>
        <v xml:space="preserve"> </v>
      </c>
    </row>
    <row r="456" spans="1:33" x14ac:dyDescent="0.35">
      <c r="A456" s="199"/>
      <c r="B456" s="200"/>
      <c r="C456" s="200"/>
      <c r="D456" s="200"/>
      <c r="E456" s="200"/>
      <c r="F456" s="200"/>
      <c r="G456" s="200"/>
      <c r="H456" s="200"/>
      <c r="I456" s="200"/>
      <c r="J456" s="200"/>
      <c r="K456" s="200"/>
      <c r="L456" s="200"/>
      <c r="M456" s="200"/>
      <c r="N456" s="200"/>
      <c r="O456" s="200"/>
      <c r="P456" s="200"/>
      <c r="Q456" s="200"/>
      <c r="R456" s="200"/>
      <c r="S456" s="200"/>
      <c r="T456" s="200"/>
      <c r="U456" s="200"/>
      <c r="V456" s="200"/>
      <c r="W456" s="201"/>
      <c r="X456" s="62" t="str">
        <f t="shared" si="79"/>
        <v xml:space="preserve"> </v>
      </c>
      <c r="Y456" s="62" t="str">
        <f t="shared" si="78"/>
        <v xml:space="preserve"> </v>
      </c>
      <c r="Z456" s="62" t="str">
        <f t="shared" si="70"/>
        <v xml:space="preserve"> </v>
      </c>
      <c r="AA456" s="62" t="str">
        <f t="shared" si="71"/>
        <v xml:space="preserve"> </v>
      </c>
      <c r="AB456" s="62" t="str">
        <f t="shared" si="72"/>
        <v xml:space="preserve"> </v>
      </c>
      <c r="AC456" s="62" t="str">
        <f t="shared" si="73"/>
        <v xml:space="preserve"> </v>
      </c>
      <c r="AD456" s="62" t="str">
        <f t="shared" si="74"/>
        <v xml:space="preserve"> </v>
      </c>
      <c r="AE456" s="62" t="str">
        <f t="shared" si="75"/>
        <v xml:space="preserve"> </v>
      </c>
      <c r="AF456" s="62" t="str">
        <f t="shared" si="76"/>
        <v xml:space="preserve"> </v>
      </c>
      <c r="AG456" s="62" t="str">
        <f t="shared" si="77"/>
        <v xml:space="preserve"> </v>
      </c>
    </row>
    <row r="457" spans="1:33" x14ac:dyDescent="0.35">
      <c r="A457" s="199"/>
      <c r="B457" s="200"/>
      <c r="C457" s="200"/>
      <c r="D457" s="200"/>
      <c r="E457" s="200"/>
      <c r="F457" s="200"/>
      <c r="G457" s="200"/>
      <c r="H457" s="200"/>
      <c r="I457" s="200"/>
      <c r="J457" s="200"/>
      <c r="K457" s="200"/>
      <c r="L457" s="200"/>
      <c r="M457" s="200"/>
      <c r="N457" s="200"/>
      <c r="O457" s="200"/>
      <c r="P457" s="200"/>
      <c r="Q457" s="200"/>
      <c r="R457" s="200"/>
      <c r="S457" s="200"/>
      <c r="T457" s="200"/>
      <c r="U457" s="200"/>
      <c r="V457" s="200"/>
      <c r="W457" s="201"/>
      <c r="X457" s="62" t="str">
        <f t="shared" si="79"/>
        <v xml:space="preserve"> </v>
      </c>
      <c r="Y457" s="62" t="str">
        <f t="shared" si="78"/>
        <v xml:space="preserve"> </v>
      </c>
      <c r="Z457" s="62" t="str">
        <f t="shared" si="70"/>
        <v xml:space="preserve"> </v>
      </c>
      <c r="AA457" s="62" t="str">
        <f t="shared" si="71"/>
        <v xml:space="preserve"> </v>
      </c>
      <c r="AB457" s="62" t="str">
        <f t="shared" si="72"/>
        <v xml:space="preserve"> </v>
      </c>
      <c r="AC457" s="62" t="str">
        <f t="shared" si="73"/>
        <v xml:space="preserve"> </v>
      </c>
      <c r="AD457" s="62" t="str">
        <f t="shared" si="74"/>
        <v xml:space="preserve"> </v>
      </c>
      <c r="AE457" s="62" t="str">
        <f t="shared" si="75"/>
        <v xml:space="preserve"> </v>
      </c>
      <c r="AF457" s="62" t="str">
        <f t="shared" si="76"/>
        <v xml:space="preserve"> </v>
      </c>
      <c r="AG457" s="62" t="str">
        <f t="shared" si="77"/>
        <v xml:space="preserve"> </v>
      </c>
    </row>
    <row r="458" spans="1:33" x14ac:dyDescent="0.35">
      <c r="A458" s="199"/>
      <c r="B458" s="200"/>
      <c r="C458" s="200"/>
      <c r="D458" s="200"/>
      <c r="E458" s="200"/>
      <c r="F458" s="200"/>
      <c r="G458" s="200"/>
      <c r="H458" s="200"/>
      <c r="I458" s="200"/>
      <c r="J458" s="200"/>
      <c r="K458" s="200"/>
      <c r="L458" s="200"/>
      <c r="M458" s="200"/>
      <c r="N458" s="200"/>
      <c r="O458" s="200"/>
      <c r="P458" s="200"/>
      <c r="Q458" s="200"/>
      <c r="R458" s="200"/>
      <c r="S458" s="200"/>
      <c r="T458" s="200"/>
      <c r="U458" s="200"/>
      <c r="V458" s="200"/>
      <c r="W458" s="201"/>
      <c r="X458" s="62" t="str">
        <f t="shared" si="79"/>
        <v xml:space="preserve"> </v>
      </c>
      <c r="Y458" s="62" t="str">
        <f t="shared" si="78"/>
        <v xml:space="preserve"> </v>
      </c>
      <c r="Z458" s="62" t="str">
        <f t="shared" si="70"/>
        <v xml:space="preserve"> </v>
      </c>
      <c r="AA458" s="62" t="str">
        <f t="shared" si="71"/>
        <v xml:space="preserve"> </v>
      </c>
      <c r="AB458" s="62" t="str">
        <f t="shared" si="72"/>
        <v xml:space="preserve"> </v>
      </c>
      <c r="AC458" s="62" t="str">
        <f t="shared" si="73"/>
        <v xml:space="preserve"> </v>
      </c>
      <c r="AD458" s="62" t="str">
        <f t="shared" si="74"/>
        <v xml:space="preserve"> </v>
      </c>
      <c r="AE458" s="62" t="str">
        <f t="shared" si="75"/>
        <v xml:space="preserve"> </v>
      </c>
      <c r="AF458" s="62" t="str">
        <f t="shared" si="76"/>
        <v xml:space="preserve"> </v>
      </c>
      <c r="AG458" s="62" t="str">
        <f t="shared" si="77"/>
        <v xml:space="preserve"> </v>
      </c>
    </row>
    <row r="459" spans="1:33" x14ac:dyDescent="0.35">
      <c r="A459" s="199"/>
      <c r="B459" s="200"/>
      <c r="C459" s="200"/>
      <c r="D459" s="200"/>
      <c r="E459" s="200"/>
      <c r="F459" s="200"/>
      <c r="G459" s="200"/>
      <c r="H459" s="200"/>
      <c r="I459" s="200"/>
      <c r="J459" s="200"/>
      <c r="K459" s="200"/>
      <c r="L459" s="200"/>
      <c r="M459" s="200"/>
      <c r="N459" s="200"/>
      <c r="O459" s="200"/>
      <c r="P459" s="200"/>
      <c r="Q459" s="200"/>
      <c r="R459" s="200"/>
      <c r="S459" s="200"/>
      <c r="T459" s="200"/>
      <c r="U459" s="200"/>
      <c r="V459" s="200"/>
      <c r="W459" s="201"/>
      <c r="X459" s="62" t="str">
        <f t="shared" si="79"/>
        <v xml:space="preserve"> </v>
      </c>
      <c r="Y459" s="62" t="str">
        <f t="shared" si="78"/>
        <v xml:space="preserve"> </v>
      </c>
      <c r="Z459" s="62" t="str">
        <f t="shared" si="70"/>
        <v xml:space="preserve"> </v>
      </c>
      <c r="AA459" s="62" t="str">
        <f t="shared" si="71"/>
        <v xml:space="preserve"> </v>
      </c>
      <c r="AB459" s="62" t="str">
        <f t="shared" si="72"/>
        <v xml:space="preserve"> </v>
      </c>
      <c r="AC459" s="62" t="str">
        <f t="shared" si="73"/>
        <v xml:space="preserve"> </v>
      </c>
      <c r="AD459" s="62" t="str">
        <f t="shared" si="74"/>
        <v xml:space="preserve"> </v>
      </c>
      <c r="AE459" s="62" t="str">
        <f t="shared" si="75"/>
        <v xml:space="preserve"> </v>
      </c>
      <c r="AF459" s="62" t="str">
        <f t="shared" si="76"/>
        <v xml:space="preserve"> </v>
      </c>
      <c r="AG459" s="62" t="str">
        <f t="shared" si="77"/>
        <v xml:space="preserve"> </v>
      </c>
    </row>
    <row r="460" spans="1:33" x14ac:dyDescent="0.35">
      <c r="A460" s="199"/>
      <c r="B460" s="200"/>
      <c r="C460" s="200"/>
      <c r="D460" s="200"/>
      <c r="E460" s="200"/>
      <c r="F460" s="200"/>
      <c r="G460" s="200"/>
      <c r="H460" s="200"/>
      <c r="I460" s="200"/>
      <c r="J460" s="200"/>
      <c r="K460" s="200"/>
      <c r="L460" s="200"/>
      <c r="M460" s="200"/>
      <c r="N460" s="200"/>
      <c r="O460" s="200"/>
      <c r="P460" s="200"/>
      <c r="Q460" s="200"/>
      <c r="R460" s="200"/>
      <c r="S460" s="200"/>
      <c r="T460" s="200"/>
      <c r="U460" s="200"/>
      <c r="V460" s="200"/>
      <c r="W460" s="201"/>
      <c r="X460" s="62" t="str">
        <f t="shared" si="79"/>
        <v xml:space="preserve"> </v>
      </c>
      <c r="Y460" s="62" t="str">
        <f t="shared" si="78"/>
        <v xml:space="preserve"> </v>
      </c>
      <c r="Z460" s="62" t="str">
        <f t="shared" si="70"/>
        <v xml:space="preserve"> </v>
      </c>
      <c r="AA460" s="62" t="str">
        <f t="shared" si="71"/>
        <v xml:space="preserve"> </v>
      </c>
      <c r="AB460" s="62" t="str">
        <f t="shared" si="72"/>
        <v xml:space="preserve"> </v>
      </c>
      <c r="AC460" s="62" t="str">
        <f t="shared" si="73"/>
        <v xml:space="preserve"> </v>
      </c>
      <c r="AD460" s="62" t="str">
        <f t="shared" si="74"/>
        <v xml:space="preserve"> </v>
      </c>
      <c r="AE460" s="62" t="str">
        <f t="shared" si="75"/>
        <v xml:space="preserve"> </v>
      </c>
      <c r="AF460" s="62" t="str">
        <f t="shared" si="76"/>
        <v xml:space="preserve"> </v>
      </c>
      <c r="AG460" s="62" t="str">
        <f t="shared" si="77"/>
        <v xml:space="preserve"> </v>
      </c>
    </row>
    <row r="461" spans="1:33" x14ac:dyDescent="0.35">
      <c r="A461" s="199"/>
      <c r="B461" s="200"/>
      <c r="C461" s="200"/>
      <c r="D461" s="200"/>
      <c r="E461" s="200"/>
      <c r="F461" s="200"/>
      <c r="G461" s="200"/>
      <c r="H461" s="200"/>
      <c r="I461" s="200"/>
      <c r="J461" s="200"/>
      <c r="K461" s="200"/>
      <c r="L461" s="200"/>
      <c r="M461" s="200"/>
      <c r="N461" s="200"/>
      <c r="O461" s="200"/>
      <c r="P461" s="200"/>
      <c r="Q461" s="200"/>
      <c r="R461" s="200"/>
      <c r="S461" s="200"/>
      <c r="T461" s="200"/>
      <c r="U461" s="200"/>
      <c r="V461" s="200"/>
      <c r="W461" s="201"/>
      <c r="X461" s="62" t="str">
        <f t="shared" si="79"/>
        <v xml:space="preserve"> </v>
      </c>
      <c r="Y461" s="62" t="str">
        <f t="shared" si="78"/>
        <v xml:space="preserve"> </v>
      </c>
      <c r="Z461" s="62" t="str">
        <f t="shared" si="70"/>
        <v xml:space="preserve"> </v>
      </c>
      <c r="AA461" s="62" t="str">
        <f t="shared" si="71"/>
        <v xml:space="preserve"> </v>
      </c>
      <c r="AB461" s="62" t="str">
        <f t="shared" si="72"/>
        <v xml:space="preserve"> </v>
      </c>
      <c r="AC461" s="62" t="str">
        <f t="shared" si="73"/>
        <v xml:space="preserve"> </v>
      </c>
      <c r="AD461" s="62" t="str">
        <f t="shared" si="74"/>
        <v xml:space="preserve"> </v>
      </c>
      <c r="AE461" s="62" t="str">
        <f t="shared" si="75"/>
        <v xml:space="preserve"> </v>
      </c>
      <c r="AF461" s="62" t="str">
        <f t="shared" si="76"/>
        <v xml:space="preserve"> </v>
      </c>
      <c r="AG461" s="62" t="str">
        <f t="shared" si="77"/>
        <v xml:space="preserve"> </v>
      </c>
    </row>
    <row r="462" spans="1:33" x14ac:dyDescent="0.35">
      <c r="A462" s="199"/>
      <c r="B462" s="200"/>
      <c r="C462" s="200"/>
      <c r="D462" s="200"/>
      <c r="E462" s="200"/>
      <c r="F462" s="200"/>
      <c r="G462" s="200"/>
      <c r="H462" s="200"/>
      <c r="I462" s="200"/>
      <c r="J462" s="200"/>
      <c r="K462" s="200"/>
      <c r="L462" s="200"/>
      <c r="M462" s="200"/>
      <c r="N462" s="200"/>
      <c r="O462" s="200"/>
      <c r="P462" s="200"/>
      <c r="Q462" s="200"/>
      <c r="R462" s="200"/>
      <c r="S462" s="200"/>
      <c r="T462" s="200"/>
      <c r="U462" s="200"/>
      <c r="V462" s="200"/>
      <c r="W462" s="201"/>
      <c r="X462" s="62" t="str">
        <f t="shared" si="79"/>
        <v xml:space="preserve"> </v>
      </c>
      <c r="Y462" s="62" t="str">
        <f t="shared" si="78"/>
        <v xml:space="preserve"> </v>
      </c>
      <c r="Z462" s="62" t="str">
        <f t="shared" si="70"/>
        <v xml:space="preserve"> </v>
      </c>
      <c r="AA462" s="62" t="str">
        <f t="shared" si="71"/>
        <v xml:space="preserve"> </v>
      </c>
      <c r="AB462" s="62" t="str">
        <f t="shared" si="72"/>
        <v xml:space="preserve"> </v>
      </c>
      <c r="AC462" s="62" t="str">
        <f t="shared" si="73"/>
        <v xml:space="preserve"> </v>
      </c>
      <c r="AD462" s="62" t="str">
        <f t="shared" si="74"/>
        <v xml:space="preserve"> </v>
      </c>
      <c r="AE462" s="62" t="str">
        <f t="shared" si="75"/>
        <v xml:space="preserve"> </v>
      </c>
      <c r="AF462" s="62" t="str">
        <f t="shared" si="76"/>
        <v xml:space="preserve"> </v>
      </c>
      <c r="AG462" s="62" t="str">
        <f t="shared" si="77"/>
        <v xml:space="preserve"> </v>
      </c>
    </row>
    <row r="463" spans="1:33" x14ac:dyDescent="0.35">
      <c r="A463" s="199"/>
      <c r="B463" s="200"/>
      <c r="C463" s="200"/>
      <c r="D463" s="200"/>
      <c r="E463" s="200"/>
      <c r="F463" s="200"/>
      <c r="G463" s="200"/>
      <c r="H463" s="200"/>
      <c r="I463" s="200"/>
      <c r="J463" s="200"/>
      <c r="K463" s="200"/>
      <c r="L463" s="200"/>
      <c r="M463" s="200"/>
      <c r="N463" s="200"/>
      <c r="O463" s="200"/>
      <c r="P463" s="200"/>
      <c r="Q463" s="200"/>
      <c r="R463" s="200"/>
      <c r="S463" s="200"/>
      <c r="T463" s="200"/>
      <c r="U463" s="200"/>
      <c r="V463" s="200"/>
      <c r="W463" s="201"/>
      <c r="X463" s="62" t="str">
        <f t="shared" si="79"/>
        <v xml:space="preserve"> </v>
      </c>
      <c r="Y463" s="62" t="str">
        <f t="shared" si="78"/>
        <v xml:space="preserve"> </v>
      </c>
      <c r="Z463" s="62" t="str">
        <f t="shared" si="70"/>
        <v xml:space="preserve"> </v>
      </c>
      <c r="AA463" s="62" t="str">
        <f t="shared" si="71"/>
        <v xml:space="preserve"> </v>
      </c>
      <c r="AB463" s="62" t="str">
        <f t="shared" si="72"/>
        <v xml:space="preserve"> </v>
      </c>
      <c r="AC463" s="62" t="str">
        <f t="shared" si="73"/>
        <v xml:space="preserve"> </v>
      </c>
      <c r="AD463" s="62" t="str">
        <f t="shared" si="74"/>
        <v xml:space="preserve"> </v>
      </c>
      <c r="AE463" s="62" t="str">
        <f t="shared" si="75"/>
        <v xml:space="preserve"> </v>
      </c>
      <c r="AF463" s="62" t="str">
        <f t="shared" si="76"/>
        <v xml:space="preserve"> </v>
      </c>
      <c r="AG463" s="62" t="str">
        <f t="shared" si="77"/>
        <v xml:space="preserve"> </v>
      </c>
    </row>
    <row r="464" spans="1:33" x14ac:dyDescent="0.35">
      <c r="A464" s="199"/>
      <c r="B464" s="200"/>
      <c r="C464" s="200"/>
      <c r="D464" s="200"/>
      <c r="E464" s="200"/>
      <c r="F464" s="200"/>
      <c r="G464" s="200"/>
      <c r="H464" s="200"/>
      <c r="I464" s="200"/>
      <c r="J464" s="200"/>
      <c r="K464" s="200"/>
      <c r="L464" s="200"/>
      <c r="M464" s="200"/>
      <c r="N464" s="200"/>
      <c r="O464" s="200"/>
      <c r="P464" s="200"/>
      <c r="Q464" s="200"/>
      <c r="R464" s="200"/>
      <c r="S464" s="200"/>
      <c r="T464" s="200"/>
      <c r="U464" s="200"/>
      <c r="V464" s="200"/>
      <c r="W464" s="201"/>
      <c r="X464" s="62" t="str">
        <f t="shared" si="79"/>
        <v xml:space="preserve"> </v>
      </c>
      <c r="Y464" s="62" t="str">
        <f t="shared" si="78"/>
        <v xml:space="preserve"> </v>
      </c>
      <c r="Z464" s="62" t="str">
        <f t="shared" si="70"/>
        <v xml:space="preserve"> </v>
      </c>
      <c r="AA464" s="62" t="str">
        <f t="shared" si="71"/>
        <v xml:space="preserve"> </v>
      </c>
      <c r="AB464" s="62" t="str">
        <f t="shared" si="72"/>
        <v xml:space="preserve"> </v>
      </c>
      <c r="AC464" s="62" t="str">
        <f t="shared" si="73"/>
        <v xml:space="preserve"> </v>
      </c>
      <c r="AD464" s="62" t="str">
        <f t="shared" si="74"/>
        <v xml:space="preserve"> </v>
      </c>
      <c r="AE464" s="62" t="str">
        <f t="shared" si="75"/>
        <v xml:space="preserve"> </v>
      </c>
      <c r="AF464" s="62" t="str">
        <f t="shared" si="76"/>
        <v xml:space="preserve"> </v>
      </c>
      <c r="AG464" s="62" t="str">
        <f t="shared" si="77"/>
        <v xml:space="preserve"> </v>
      </c>
    </row>
    <row r="465" spans="1:33" x14ac:dyDescent="0.35">
      <c r="A465" s="199"/>
      <c r="B465" s="200"/>
      <c r="C465" s="200"/>
      <c r="D465" s="200"/>
      <c r="E465" s="200"/>
      <c r="F465" s="200"/>
      <c r="G465" s="200"/>
      <c r="H465" s="200"/>
      <c r="I465" s="200"/>
      <c r="J465" s="200"/>
      <c r="K465" s="200"/>
      <c r="L465" s="200"/>
      <c r="M465" s="200"/>
      <c r="N465" s="200"/>
      <c r="O465" s="200"/>
      <c r="P465" s="200"/>
      <c r="Q465" s="200"/>
      <c r="R465" s="200"/>
      <c r="S465" s="200"/>
      <c r="T465" s="200"/>
      <c r="U465" s="200"/>
      <c r="V465" s="200"/>
      <c r="W465" s="201"/>
      <c r="X465" s="62" t="str">
        <f t="shared" si="79"/>
        <v xml:space="preserve"> </v>
      </c>
      <c r="Y465" s="62" t="str">
        <f t="shared" si="78"/>
        <v xml:space="preserve"> </v>
      </c>
      <c r="Z465" s="62" t="str">
        <f t="shared" si="70"/>
        <v xml:space="preserve"> </v>
      </c>
      <c r="AA465" s="62" t="str">
        <f t="shared" si="71"/>
        <v xml:space="preserve"> </v>
      </c>
      <c r="AB465" s="62" t="str">
        <f t="shared" si="72"/>
        <v xml:space="preserve"> </v>
      </c>
      <c r="AC465" s="62" t="str">
        <f t="shared" si="73"/>
        <v xml:space="preserve"> </v>
      </c>
      <c r="AD465" s="62" t="str">
        <f t="shared" si="74"/>
        <v xml:space="preserve"> </v>
      </c>
      <c r="AE465" s="62" t="str">
        <f t="shared" si="75"/>
        <v xml:space="preserve"> </v>
      </c>
      <c r="AF465" s="62" t="str">
        <f t="shared" si="76"/>
        <v xml:space="preserve"> </v>
      </c>
      <c r="AG465" s="62" t="str">
        <f t="shared" si="77"/>
        <v xml:space="preserve"> </v>
      </c>
    </row>
    <row r="466" spans="1:33" x14ac:dyDescent="0.35">
      <c r="A466" s="199"/>
      <c r="B466" s="200"/>
      <c r="C466" s="200"/>
      <c r="D466" s="200"/>
      <c r="E466" s="200"/>
      <c r="F466" s="200"/>
      <c r="G466" s="200"/>
      <c r="H466" s="200"/>
      <c r="I466" s="200"/>
      <c r="J466" s="200"/>
      <c r="K466" s="200"/>
      <c r="L466" s="200"/>
      <c r="M466" s="200"/>
      <c r="N466" s="200"/>
      <c r="O466" s="200"/>
      <c r="P466" s="200"/>
      <c r="Q466" s="200"/>
      <c r="R466" s="200"/>
      <c r="S466" s="200"/>
      <c r="T466" s="200"/>
      <c r="U466" s="200"/>
      <c r="V466" s="200"/>
      <c r="W466" s="201"/>
      <c r="X466" s="62" t="str">
        <f t="shared" si="79"/>
        <v xml:space="preserve"> </v>
      </c>
      <c r="Y466" s="62" t="str">
        <f t="shared" si="78"/>
        <v xml:space="preserve"> </v>
      </c>
      <c r="Z466" s="62" t="str">
        <f t="shared" si="70"/>
        <v xml:space="preserve"> </v>
      </c>
      <c r="AA466" s="62" t="str">
        <f t="shared" si="71"/>
        <v xml:space="preserve"> </v>
      </c>
      <c r="AB466" s="62" t="str">
        <f t="shared" si="72"/>
        <v xml:space="preserve"> </v>
      </c>
      <c r="AC466" s="62" t="str">
        <f t="shared" si="73"/>
        <v xml:space="preserve"> </v>
      </c>
      <c r="AD466" s="62" t="str">
        <f t="shared" si="74"/>
        <v xml:space="preserve"> </v>
      </c>
      <c r="AE466" s="62" t="str">
        <f t="shared" si="75"/>
        <v xml:space="preserve"> </v>
      </c>
      <c r="AF466" s="62" t="str">
        <f t="shared" si="76"/>
        <v xml:space="preserve"> </v>
      </c>
      <c r="AG466" s="62" t="str">
        <f t="shared" si="77"/>
        <v xml:space="preserve"> </v>
      </c>
    </row>
    <row r="467" spans="1:33" x14ac:dyDescent="0.35">
      <c r="A467" s="199"/>
      <c r="B467" s="200"/>
      <c r="C467" s="200"/>
      <c r="D467" s="200"/>
      <c r="E467" s="200"/>
      <c r="F467" s="200"/>
      <c r="G467" s="200"/>
      <c r="H467" s="200"/>
      <c r="I467" s="200"/>
      <c r="J467" s="200"/>
      <c r="K467" s="200"/>
      <c r="L467" s="200"/>
      <c r="M467" s="200"/>
      <c r="N467" s="200"/>
      <c r="O467" s="200"/>
      <c r="P467" s="200"/>
      <c r="Q467" s="200"/>
      <c r="R467" s="200"/>
      <c r="S467" s="200"/>
      <c r="T467" s="200"/>
      <c r="U467" s="200"/>
      <c r="V467" s="200"/>
      <c r="W467" s="201"/>
      <c r="X467" s="62" t="str">
        <f t="shared" si="79"/>
        <v xml:space="preserve"> </v>
      </c>
      <c r="Y467" s="62" t="str">
        <f t="shared" si="78"/>
        <v xml:space="preserve"> </v>
      </c>
      <c r="Z467" s="62" t="str">
        <f t="shared" si="70"/>
        <v xml:space="preserve"> </v>
      </c>
      <c r="AA467" s="62" t="str">
        <f t="shared" si="71"/>
        <v xml:space="preserve"> </v>
      </c>
      <c r="AB467" s="62" t="str">
        <f t="shared" si="72"/>
        <v xml:space="preserve"> </v>
      </c>
      <c r="AC467" s="62" t="str">
        <f t="shared" si="73"/>
        <v xml:space="preserve"> </v>
      </c>
      <c r="AD467" s="62" t="str">
        <f t="shared" si="74"/>
        <v xml:space="preserve"> </v>
      </c>
      <c r="AE467" s="62" t="str">
        <f t="shared" si="75"/>
        <v xml:space="preserve"> </v>
      </c>
      <c r="AF467" s="62" t="str">
        <f t="shared" si="76"/>
        <v xml:space="preserve"> </v>
      </c>
      <c r="AG467" s="62" t="str">
        <f t="shared" si="77"/>
        <v xml:space="preserve"> </v>
      </c>
    </row>
    <row r="468" spans="1:33" x14ac:dyDescent="0.35">
      <c r="A468" s="199"/>
      <c r="B468" s="200"/>
      <c r="C468" s="200"/>
      <c r="D468" s="200"/>
      <c r="E468" s="200"/>
      <c r="F468" s="200"/>
      <c r="G468" s="200"/>
      <c r="H468" s="200"/>
      <c r="I468" s="200"/>
      <c r="J468" s="200"/>
      <c r="K468" s="200"/>
      <c r="L468" s="200"/>
      <c r="M468" s="200"/>
      <c r="N468" s="200"/>
      <c r="O468" s="200"/>
      <c r="P468" s="200"/>
      <c r="Q468" s="200"/>
      <c r="R468" s="200"/>
      <c r="S468" s="200"/>
      <c r="T468" s="200"/>
      <c r="U468" s="200"/>
      <c r="V468" s="200"/>
      <c r="W468" s="201"/>
      <c r="X468" s="62" t="str">
        <f t="shared" si="79"/>
        <v xml:space="preserve"> </v>
      </c>
      <c r="Y468" s="62" t="str">
        <f t="shared" si="78"/>
        <v xml:space="preserve"> </v>
      </c>
      <c r="Z468" s="62" t="str">
        <f t="shared" si="70"/>
        <v xml:space="preserve"> </v>
      </c>
      <c r="AA468" s="62" t="str">
        <f t="shared" si="71"/>
        <v xml:space="preserve"> </v>
      </c>
      <c r="AB468" s="62" t="str">
        <f t="shared" si="72"/>
        <v xml:space="preserve"> </v>
      </c>
      <c r="AC468" s="62" t="str">
        <f t="shared" si="73"/>
        <v xml:space="preserve"> </v>
      </c>
      <c r="AD468" s="62" t="str">
        <f t="shared" si="74"/>
        <v xml:space="preserve"> </v>
      </c>
      <c r="AE468" s="62" t="str">
        <f t="shared" si="75"/>
        <v xml:space="preserve"> </v>
      </c>
      <c r="AF468" s="62" t="str">
        <f t="shared" si="76"/>
        <v xml:space="preserve"> </v>
      </c>
      <c r="AG468" s="62" t="str">
        <f t="shared" si="77"/>
        <v xml:space="preserve"> </v>
      </c>
    </row>
    <row r="469" spans="1:33" x14ac:dyDescent="0.35">
      <c r="A469" s="199"/>
      <c r="B469" s="200"/>
      <c r="C469" s="200"/>
      <c r="D469" s="200"/>
      <c r="E469" s="200"/>
      <c r="F469" s="200"/>
      <c r="G469" s="200"/>
      <c r="H469" s="200"/>
      <c r="I469" s="200"/>
      <c r="J469" s="200"/>
      <c r="K469" s="200"/>
      <c r="L469" s="200"/>
      <c r="M469" s="200"/>
      <c r="N469" s="200"/>
      <c r="O469" s="200"/>
      <c r="P469" s="200"/>
      <c r="Q469" s="200"/>
      <c r="R469" s="200"/>
      <c r="S469" s="200"/>
      <c r="T469" s="200"/>
      <c r="U469" s="200"/>
      <c r="V469" s="200"/>
      <c r="W469" s="201"/>
      <c r="X469" s="62" t="str">
        <f t="shared" si="79"/>
        <v xml:space="preserve"> </v>
      </c>
      <c r="Y469" s="62" t="str">
        <f t="shared" si="78"/>
        <v xml:space="preserve"> </v>
      </c>
      <c r="Z469" s="62" t="str">
        <f t="shared" si="70"/>
        <v xml:space="preserve"> </v>
      </c>
      <c r="AA469" s="62" t="str">
        <f t="shared" si="71"/>
        <v xml:space="preserve"> </v>
      </c>
      <c r="AB469" s="62" t="str">
        <f t="shared" si="72"/>
        <v xml:space="preserve"> </v>
      </c>
      <c r="AC469" s="62" t="str">
        <f t="shared" si="73"/>
        <v xml:space="preserve"> </v>
      </c>
      <c r="AD469" s="62" t="str">
        <f t="shared" si="74"/>
        <v xml:space="preserve"> </v>
      </c>
      <c r="AE469" s="62" t="str">
        <f t="shared" si="75"/>
        <v xml:space="preserve"> </v>
      </c>
      <c r="AF469" s="62" t="str">
        <f t="shared" si="76"/>
        <v xml:space="preserve"> </v>
      </c>
      <c r="AG469" s="62" t="str">
        <f t="shared" si="77"/>
        <v xml:space="preserve"> </v>
      </c>
    </row>
    <row r="470" spans="1:33" x14ac:dyDescent="0.35">
      <c r="A470" s="199"/>
      <c r="B470" s="200"/>
      <c r="C470" s="200"/>
      <c r="D470" s="200"/>
      <c r="E470" s="200"/>
      <c r="F470" s="200"/>
      <c r="G470" s="200"/>
      <c r="H470" s="200"/>
      <c r="I470" s="200"/>
      <c r="J470" s="200"/>
      <c r="K470" s="200"/>
      <c r="L470" s="200"/>
      <c r="M470" s="200"/>
      <c r="N470" s="200"/>
      <c r="O470" s="200"/>
      <c r="P470" s="200"/>
      <c r="Q470" s="200"/>
      <c r="R470" s="200"/>
      <c r="S470" s="200"/>
      <c r="T470" s="200"/>
      <c r="U470" s="200"/>
      <c r="V470" s="200"/>
      <c r="W470" s="201"/>
      <c r="X470" s="62" t="str">
        <f t="shared" si="79"/>
        <v xml:space="preserve"> </v>
      </c>
      <c r="Y470" s="62" t="str">
        <f t="shared" si="78"/>
        <v xml:space="preserve"> </v>
      </c>
      <c r="Z470" s="62" t="str">
        <f t="shared" si="70"/>
        <v xml:space="preserve"> </v>
      </c>
      <c r="AA470" s="62" t="str">
        <f t="shared" si="71"/>
        <v xml:space="preserve"> </v>
      </c>
      <c r="AB470" s="62" t="str">
        <f t="shared" si="72"/>
        <v xml:space="preserve"> </v>
      </c>
      <c r="AC470" s="62" t="str">
        <f t="shared" si="73"/>
        <v xml:space="preserve"> </v>
      </c>
      <c r="AD470" s="62" t="str">
        <f t="shared" si="74"/>
        <v xml:space="preserve"> </v>
      </c>
      <c r="AE470" s="62" t="str">
        <f t="shared" si="75"/>
        <v xml:space="preserve"> </v>
      </c>
      <c r="AF470" s="62" t="str">
        <f t="shared" si="76"/>
        <v xml:space="preserve"> </v>
      </c>
      <c r="AG470" s="62" t="str">
        <f t="shared" si="77"/>
        <v xml:space="preserve"> </v>
      </c>
    </row>
    <row r="471" spans="1:33" x14ac:dyDescent="0.35">
      <c r="A471" s="199"/>
      <c r="B471" s="200"/>
      <c r="C471" s="200"/>
      <c r="D471" s="200"/>
      <c r="E471" s="200"/>
      <c r="F471" s="200"/>
      <c r="G471" s="200"/>
      <c r="H471" s="200"/>
      <c r="I471" s="200"/>
      <c r="J471" s="200"/>
      <c r="K471" s="200"/>
      <c r="L471" s="200"/>
      <c r="M471" s="200"/>
      <c r="N471" s="200"/>
      <c r="O471" s="200"/>
      <c r="P471" s="200"/>
      <c r="Q471" s="200"/>
      <c r="R471" s="200"/>
      <c r="S471" s="200"/>
      <c r="T471" s="200"/>
      <c r="U471" s="200"/>
      <c r="V471" s="200"/>
      <c r="W471" s="201"/>
      <c r="X471" s="62" t="str">
        <f t="shared" si="79"/>
        <v xml:space="preserve"> </v>
      </c>
      <c r="Y471" s="62" t="str">
        <f t="shared" si="78"/>
        <v xml:space="preserve"> </v>
      </c>
      <c r="Z471" s="62" t="str">
        <f t="shared" si="70"/>
        <v xml:space="preserve"> </v>
      </c>
      <c r="AA471" s="62" t="str">
        <f t="shared" si="71"/>
        <v xml:space="preserve"> </v>
      </c>
      <c r="AB471" s="62" t="str">
        <f t="shared" si="72"/>
        <v xml:space="preserve"> </v>
      </c>
      <c r="AC471" s="62" t="str">
        <f t="shared" si="73"/>
        <v xml:space="preserve"> </v>
      </c>
      <c r="AD471" s="62" t="str">
        <f t="shared" si="74"/>
        <v xml:space="preserve"> </v>
      </c>
      <c r="AE471" s="62" t="str">
        <f t="shared" si="75"/>
        <v xml:space="preserve"> </v>
      </c>
      <c r="AF471" s="62" t="str">
        <f t="shared" si="76"/>
        <v xml:space="preserve"> </v>
      </c>
      <c r="AG471" s="62" t="str">
        <f t="shared" si="77"/>
        <v xml:space="preserve"> </v>
      </c>
    </row>
    <row r="472" spans="1:33" x14ac:dyDescent="0.35">
      <c r="A472" s="199"/>
      <c r="B472" s="200"/>
      <c r="C472" s="200"/>
      <c r="D472" s="200"/>
      <c r="E472" s="200"/>
      <c r="F472" s="200"/>
      <c r="G472" s="200"/>
      <c r="H472" s="200"/>
      <c r="I472" s="200"/>
      <c r="J472" s="200"/>
      <c r="K472" s="200"/>
      <c r="L472" s="200"/>
      <c r="M472" s="200"/>
      <c r="N472" s="200"/>
      <c r="O472" s="200"/>
      <c r="P472" s="200"/>
      <c r="Q472" s="200"/>
      <c r="R472" s="200"/>
      <c r="S472" s="200"/>
      <c r="T472" s="200"/>
      <c r="U472" s="200"/>
      <c r="V472" s="200"/>
      <c r="W472" s="201"/>
      <c r="X472" s="62" t="str">
        <f t="shared" si="79"/>
        <v xml:space="preserve"> </v>
      </c>
      <c r="Y472" s="62" t="str">
        <f t="shared" si="78"/>
        <v xml:space="preserve"> </v>
      </c>
      <c r="Z472" s="62" t="str">
        <f t="shared" si="70"/>
        <v xml:space="preserve"> </v>
      </c>
      <c r="AA472" s="62" t="str">
        <f t="shared" si="71"/>
        <v xml:space="preserve"> </v>
      </c>
      <c r="AB472" s="62" t="str">
        <f t="shared" si="72"/>
        <v xml:space="preserve"> </v>
      </c>
      <c r="AC472" s="62" t="str">
        <f t="shared" si="73"/>
        <v xml:space="preserve"> </v>
      </c>
      <c r="AD472" s="62" t="str">
        <f t="shared" si="74"/>
        <v xml:space="preserve"> </v>
      </c>
      <c r="AE472" s="62" t="str">
        <f t="shared" si="75"/>
        <v xml:space="preserve"> </v>
      </c>
      <c r="AF472" s="62" t="str">
        <f t="shared" si="76"/>
        <v xml:space="preserve"> </v>
      </c>
      <c r="AG472" s="62" t="str">
        <f t="shared" si="77"/>
        <v xml:space="preserve"> </v>
      </c>
    </row>
    <row r="473" spans="1:33" x14ac:dyDescent="0.35">
      <c r="A473" s="199"/>
      <c r="B473" s="200"/>
      <c r="C473" s="200"/>
      <c r="D473" s="200"/>
      <c r="E473" s="200"/>
      <c r="F473" s="200"/>
      <c r="G473" s="200"/>
      <c r="H473" s="200"/>
      <c r="I473" s="200"/>
      <c r="J473" s="200"/>
      <c r="K473" s="200"/>
      <c r="L473" s="200"/>
      <c r="M473" s="200"/>
      <c r="N473" s="200"/>
      <c r="O473" s="200"/>
      <c r="P473" s="200"/>
      <c r="Q473" s="200"/>
      <c r="R473" s="200"/>
      <c r="S473" s="200"/>
      <c r="T473" s="200"/>
      <c r="U473" s="200"/>
      <c r="V473" s="200"/>
      <c r="W473" s="201"/>
      <c r="X473" s="62" t="str">
        <f t="shared" si="79"/>
        <v xml:space="preserve"> </v>
      </c>
      <c r="Y473" s="62" t="str">
        <f t="shared" si="78"/>
        <v xml:space="preserve"> </v>
      </c>
      <c r="Z473" s="62" t="str">
        <f t="shared" si="70"/>
        <v xml:space="preserve"> </v>
      </c>
      <c r="AA473" s="62" t="str">
        <f t="shared" si="71"/>
        <v xml:space="preserve"> </v>
      </c>
      <c r="AB473" s="62" t="str">
        <f t="shared" si="72"/>
        <v xml:space="preserve"> </v>
      </c>
      <c r="AC473" s="62" t="str">
        <f t="shared" si="73"/>
        <v xml:space="preserve"> </v>
      </c>
      <c r="AD473" s="62" t="str">
        <f t="shared" si="74"/>
        <v xml:space="preserve"> </v>
      </c>
      <c r="AE473" s="62" t="str">
        <f t="shared" si="75"/>
        <v xml:space="preserve"> </v>
      </c>
      <c r="AF473" s="62" t="str">
        <f t="shared" si="76"/>
        <v xml:space="preserve"> </v>
      </c>
      <c r="AG473" s="62" t="str">
        <f t="shared" si="77"/>
        <v xml:space="preserve"> </v>
      </c>
    </row>
    <row r="474" spans="1:33" x14ac:dyDescent="0.35">
      <c r="A474" s="199"/>
      <c r="B474" s="200"/>
      <c r="C474" s="200"/>
      <c r="D474" s="200"/>
      <c r="E474" s="200"/>
      <c r="F474" s="200"/>
      <c r="G474" s="200"/>
      <c r="H474" s="200"/>
      <c r="I474" s="200"/>
      <c r="J474" s="200"/>
      <c r="K474" s="200"/>
      <c r="L474" s="200"/>
      <c r="M474" s="200"/>
      <c r="N474" s="200"/>
      <c r="O474" s="200"/>
      <c r="P474" s="200"/>
      <c r="Q474" s="200"/>
      <c r="R474" s="200"/>
      <c r="S474" s="200"/>
      <c r="T474" s="200"/>
      <c r="U474" s="200"/>
      <c r="V474" s="200"/>
      <c r="W474" s="201"/>
      <c r="X474" s="62" t="str">
        <f t="shared" si="79"/>
        <v xml:space="preserve"> </v>
      </c>
      <c r="Y474" s="62" t="str">
        <f t="shared" si="78"/>
        <v xml:space="preserve"> </v>
      </c>
      <c r="Z474" s="62" t="str">
        <f t="shared" si="70"/>
        <v xml:space="preserve"> </v>
      </c>
      <c r="AA474" s="62" t="str">
        <f t="shared" si="71"/>
        <v xml:space="preserve"> </v>
      </c>
      <c r="AB474" s="62" t="str">
        <f t="shared" si="72"/>
        <v xml:space="preserve"> </v>
      </c>
      <c r="AC474" s="62" t="str">
        <f t="shared" si="73"/>
        <v xml:space="preserve"> </v>
      </c>
      <c r="AD474" s="62" t="str">
        <f t="shared" si="74"/>
        <v xml:space="preserve"> </v>
      </c>
      <c r="AE474" s="62" t="str">
        <f t="shared" si="75"/>
        <v xml:space="preserve"> </v>
      </c>
      <c r="AF474" s="62" t="str">
        <f t="shared" si="76"/>
        <v xml:space="preserve"> </v>
      </c>
      <c r="AG474" s="62" t="str">
        <f t="shared" si="77"/>
        <v xml:space="preserve"> </v>
      </c>
    </row>
    <row r="475" spans="1:33" x14ac:dyDescent="0.35">
      <c r="A475" s="199"/>
      <c r="B475" s="200"/>
      <c r="C475" s="200"/>
      <c r="D475" s="200"/>
      <c r="E475" s="200"/>
      <c r="F475" s="200"/>
      <c r="G475" s="200"/>
      <c r="H475" s="200"/>
      <c r="I475" s="200"/>
      <c r="J475" s="200"/>
      <c r="K475" s="200"/>
      <c r="L475" s="200"/>
      <c r="M475" s="200"/>
      <c r="N475" s="200"/>
      <c r="O475" s="200"/>
      <c r="P475" s="200"/>
      <c r="Q475" s="200"/>
      <c r="R475" s="200"/>
      <c r="S475" s="200"/>
      <c r="T475" s="200"/>
      <c r="U475" s="200"/>
      <c r="V475" s="200"/>
      <c r="W475" s="201"/>
      <c r="X475" s="62" t="str">
        <f t="shared" si="79"/>
        <v xml:space="preserve"> </v>
      </c>
      <c r="Y475" s="62" t="str">
        <f t="shared" si="78"/>
        <v xml:space="preserve"> </v>
      </c>
      <c r="Z475" s="62" t="str">
        <f t="shared" si="70"/>
        <v xml:space="preserve"> </v>
      </c>
      <c r="AA475" s="62" t="str">
        <f t="shared" si="71"/>
        <v xml:space="preserve"> </v>
      </c>
      <c r="AB475" s="62" t="str">
        <f t="shared" si="72"/>
        <v xml:space="preserve"> </v>
      </c>
      <c r="AC475" s="62" t="str">
        <f t="shared" si="73"/>
        <v xml:space="preserve"> </v>
      </c>
      <c r="AD475" s="62" t="str">
        <f t="shared" si="74"/>
        <v xml:space="preserve"> </v>
      </c>
      <c r="AE475" s="62" t="str">
        <f t="shared" si="75"/>
        <v xml:space="preserve"> </v>
      </c>
      <c r="AF475" s="62" t="str">
        <f t="shared" si="76"/>
        <v xml:space="preserve"> </v>
      </c>
      <c r="AG475" s="62" t="str">
        <f t="shared" si="77"/>
        <v xml:space="preserve"> </v>
      </c>
    </row>
    <row r="476" spans="1:33" x14ac:dyDescent="0.35">
      <c r="A476" s="199"/>
      <c r="B476" s="200"/>
      <c r="C476" s="200"/>
      <c r="D476" s="200"/>
      <c r="E476" s="200"/>
      <c r="F476" s="200"/>
      <c r="G476" s="200"/>
      <c r="H476" s="200"/>
      <c r="I476" s="200"/>
      <c r="J476" s="200"/>
      <c r="K476" s="200"/>
      <c r="L476" s="200"/>
      <c r="M476" s="200"/>
      <c r="N476" s="200"/>
      <c r="O476" s="200"/>
      <c r="P476" s="200"/>
      <c r="Q476" s="200"/>
      <c r="R476" s="200"/>
      <c r="S476" s="200"/>
      <c r="T476" s="200"/>
      <c r="U476" s="200"/>
      <c r="V476" s="200"/>
      <c r="W476" s="201"/>
      <c r="X476" s="62" t="str">
        <f t="shared" si="79"/>
        <v xml:space="preserve"> </v>
      </c>
      <c r="Y476" s="62" t="str">
        <f t="shared" si="78"/>
        <v xml:space="preserve"> </v>
      </c>
      <c r="Z476" s="62" t="str">
        <f t="shared" si="70"/>
        <v xml:space="preserve"> </v>
      </c>
      <c r="AA476" s="62" t="str">
        <f t="shared" si="71"/>
        <v xml:space="preserve"> </v>
      </c>
      <c r="AB476" s="62" t="str">
        <f t="shared" si="72"/>
        <v xml:space="preserve"> </v>
      </c>
      <c r="AC476" s="62" t="str">
        <f t="shared" si="73"/>
        <v xml:space="preserve"> </v>
      </c>
      <c r="AD476" s="62" t="str">
        <f t="shared" si="74"/>
        <v xml:space="preserve"> </v>
      </c>
      <c r="AE476" s="62" t="str">
        <f t="shared" si="75"/>
        <v xml:space="preserve"> </v>
      </c>
      <c r="AF476" s="62" t="str">
        <f t="shared" si="76"/>
        <v xml:space="preserve"> </v>
      </c>
      <c r="AG476" s="62" t="str">
        <f t="shared" si="77"/>
        <v xml:space="preserve"> </v>
      </c>
    </row>
    <row r="477" spans="1:33" x14ac:dyDescent="0.35">
      <c r="A477" s="199"/>
      <c r="B477" s="200"/>
      <c r="C477" s="200"/>
      <c r="D477" s="200"/>
      <c r="E477" s="200"/>
      <c r="F477" s="200"/>
      <c r="G477" s="200"/>
      <c r="H477" s="200"/>
      <c r="I477" s="200"/>
      <c r="J477" s="200"/>
      <c r="K477" s="200"/>
      <c r="L477" s="200"/>
      <c r="M477" s="200"/>
      <c r="N477" s="200"/>
      <c r="O477" s="200"/>
      <c r="P477" s="200"/>
      <c r="Q477" s="200"/>
      <c r="R477" s="200"/>
      <c r="S477" s="200"/>
      <c r="T477" s="200"/>
      <c r="U477" s="200"/>
      <c r="V477" s="200"/>
      <c r="W477" s="201"/>
      <c r="X477" s="62" t="str">
        <f t="shared" si="79"/>
        <v xml:space="preserve"> </v>
      </c>
      <c r="Y477" s="62" t="str">
        <f t="shared" si="78"/>
        <v xml:space="preserve"> </v>
      </c>
      <c r="Z477" s="62" t="str">
        <f t="shared" si="70"/>
        <v xml:space="preserve"> </v>
      </c>
      <c r="AA477" s="62" t="str">
        <f t="shared" si="71"/>
        <v xml:space="preserve"> </v>
      </c>
      <c r="AB477" s="62" t="str">
        <f t="shared" si="72"/>
        <v xml:space="preserve"> </v>
      </c>
      <c r="AC477" s="62" t="str">
        <f t="shared" si="73"/>
        <v xml:space="preserve"> </v>
      </c>
      <c r="AD477" s="62" t="str">
        <f t="shared" si="74"/>
        <v xml:space="preserve"> </v>
      </c>
      <c r="AE477" s="62" t="str">
        <f t="shared" si="75"/>
        <v xml:space="preserve"> </v>
      </c>
      <c r="AF477" s="62" t="str">
        <f t="shared" si="76"/>
        <v xml:space="preserve"> </v>
      </c>
      <c r="AG477" s="62" t="str">
        <f t="shared" si="77"/>
        <v xml:space="preserve"> </v>
      </c>
    </row>
    <row r="478" spans="1:33" x14ac:dyDescent="0.35">
      <c r="A478" s="199"/>
      <c r="B478" s="200"/>
      <c r="C478" s="200"/>
      <c r="D478" s="200"/>
      <c r="E478" s="200"/>
      <c r="F478" s="200"/>
      <c r="G478" s="200"/>
      <c r="H478" s="200"/>
      <c r="I478" s="200"/>
      <c r="J478" s="200"/>
      <c r="K478" s="200"/>
      <c r="L478" s="200"/>
      <c r="M478" s="200"/>
      <c r="N478" s="200"/>
      <c r="O478" s="200"/>
      <c r="P478" s="200"/>
      <c r="Q478" s="200"/>
      <c r="R478" s="200"/>
      <c r="S478" s="200"/>
      <c r="T478" s="200"/>
      <c r="U478" s="200"/>
      <c r="V478" s="200"/>
      <c r="W478" s="201"/>
      <c r="X478" s="62" t="str">
        <f t="shared" si="79"/>
        <v xml:space="preserve"> </v>
      </c>
      <c r="Y478" s="62" t="str">
        <f t="shared" si="78"/>
        <v xml:space="preserve"> </v>
      </c>
      <c r="Z478" s="62" t="str">
        <f t="shared" si="70"/>
        <v xml:space="preserve"> </v>
      </c>
      <c r="AA478" s="62" t="str">
        <f t="shared" si="71"/>
        <v xml:space="preserve"> </v>
      </c>
      <c r="AB478" s="62" t="str">
        <f t="shared" si="72"/>
        <v xml:space="preserve"> </v>
      </c>
      <c r="AC478" s="62" t="str">
        <f t="shared" si="73"/>
        <v xml:space="preserve"> </v>
      </c>
      <c r="AD478" s="62" t="str">
        <f t="shared" si="74"/>
        <v xml:space="preserve"> </v>
      </c>
      <c r="AE478" s="62" t="str">
        <f t="shared" si="75"/>
        <v xml:space="preserve"> </v>
      </c>
      <c r="AF478" s="62" t="str">
        <f t="shared" si="76"/>
        <v xml:space="preserve"> </v>
      </c>
      <c r="AG478" s="62" t="str">
        <f t="shared" si="77"/>
        <v xml:space="preserve"> </v>
      </c>
    </row>
    <row r="479" spans="1:33" x14ac:dyDescent="0.35">
      <c r="A479" s="199"/>
      <c r="B479" s="200"/>
      <c r="C479" s="200"/>
      <c r="D479" s="200"/>
      <c r="E479" s="200"/>
      <c r="F479" s="200"/>
      <c r="G479" s="200"/>
      <c r="H479" s="200"/>
      <c r="I479" s="200"/>
      <c r="J479" s="200"/>
      <c r="K479" s="200"/>
      <c r="L479" s="200"/>
      <c r="M479" s="200"/>
      <c r="N479" s="200"/>
      <c r="O479" s="200"/>
      <c r="P479" s="200"/>
      <c r="Q479" s="200"/>
      <c r="R479" s="200"/>
      <c r="S479" s="200"/>
      <c r="T479" s="200"/>
      <c r="U479" s="200"/>
      <c r="V479" s="200"/>
      <c r="W479" s="201"/>
      <c r="X479" s="62" t="str">
        <f t="shared" si="79"/>
        <v xml:space="preserve"> </v>
      </c>
      <c r="Y479" s="62" t="str">
        <f t="shared" si="78"/>
        <v xml:space="preserve"> </v>
      </c>
      <c r="Z479" s="62" t="str">
        <f t="shared" si="70"/>
        <v xml:space="preserve"> </v>
      </c>
      <c r="AA479" s="62" t="str">
        <f t="shared" si="71"/>
        <v xml:space="preserve"> </v>
      </c>
      <c r="AB479" s="62" t="str">
        <f t="shared" si="72"/>
        <v xml:space="preserve"> </v>
      </c>
      <c r="AC479" s="62" t="str">
        <f t="shared" si="73"/>
        <v xml:space="preserve"> </v>
      </c>
      <c r="AD479" s="62" t="str">
        <f t="shared" si="74"/>
        <v xml:space="preserve"> </v>
      </c>
      <c r="AE479" s="62" t="str">
        <f t="shared" si="75"/>
        <v xml:space="preserve"> </v>
      </c>
      <c r="AF479" s="62" t="str">
        <f t="shared" si="76"/>
        <v xml:space="preserve"> </v>
      </c>
      <c r="AG479" s="62" t="str">
        <f t="shared" si="77"/>
        <v xml:space="preserve"> </v>
      </c>
    </row>
    <row r="480" spans="1:33" x14ac:dyDescent="0.35">
      <c r="A480" s="199"/>
      <c r="B480" s="200"/>
      <c r="C480" s="200"/>
      <c r="D480" s="200"/>
      <c r="E480" s="200"/>
      <c r="F480" s="200"/>
      <c r="G480" s="200"/>
      <c r="H480" s="200"/>
      <c r="I480" s="200"/>
      <c r="J480" s="200"/>
      <c r="K480" s="200"/>
      <c r="L480" s="200"/>
      <c r="M480" s="200"/>
      <c r="N480" s="200"/>
      <c r="O480" s="200"/>
      <c r="P480" s="200"/>
      <c r="Q480" s="200"/>
      <c r="R480" s="200"/>
      <c r="S480" s="200"/>
      <c r="T480" s="200"/>
      <c r="U480" s="200"/>
      <c r="V480" s="200"/>
      <c r="W480" s="201"/>
      <c r="X480" s="62" t="str">
        <f t="shared" si="79"/>
        <v xml:space="preserve"> </v>
      </c>
      <c r="Y480" s="62" t="str">
        <f t="shared" si="78"/>
        <v xml:space="preserve"> </v>
      </c>
      <c r="Z480" s="62" t="str">
        <f t="shared" si="70"/>
        <v xml:space="preserve"> </v>
      </c>
      <c r="AA480" s="62" t="str">
        <f t="shared" si="71"/>
        <v xml:space="preserve"> </v>
      </c>
      <c r="AB480" s="62" t="str">
        <f t="shared" si="72"/>
        <v xml:space="preserve"> </v>
      </c>
      <c r="AC480" s="62" t="str">
        <f t="shared" si="73"/>
        <v xml:space="preserve"> </v>
      </c>
      <c r="AD480" s="62" t="str">
        <f t="shared" si="74"/>
        <v xml:space="preserve"> </v>
      </c>
      <c r="AE480" s="62" t="str">
        <f t="shared" si="75"/>
        <v xml:space="preserve"> </v>
      </c>
      <c r="AF480" s="62" t="str">
        <f t="shared" si="76"/>
        <v xml:space="preserve"> </v>
      </c>
      <c r="AG480" s="62" t="str">
        <f t="shared" si="77"/>
        <v xml:space="preserve"> </v>
      </c>
    </row>
    <row r="481" spans="1:33" x14ac:dyDescent="0.35">
      <c r="A481" s="199"/>
      <c r="B481" s="200"/>
      <c r="C481" s="200"/>
      <c r="D481" s="200"/>
      <c r="E481" s="200"/>
      <c r="F481" s="200"/>
      <c r="G481" s="200"/>
      <c r="H481" s="200"/>
      <c r="I481" s="200"/>
      <c r="J481" s="200"/>
      <c r="K481" s="200"/>
      <c r="L481" s="200"/>
      <c r="M481" s="200"/>
      <c r="N481" s="200"/>
      <c r="O481" s="200"/>
      <c r="P481" s="200"/>
      <c r="Q481" s="200"/>
      <c r="R481" s="200"/>
      <c r="S481" s="200"/>
      <c r="T481" s="200"/>
      <c r="U481" s="200"/>
      <c r="V481" s="200"/>
      <c r="W481" s="201"/>
      <c r="X481" s="62" t="str">
        <f t="shared" si="79"/>
        <v xml:space="preserve"> </v>
      </c>
      <c r="Y481" s="62" t="str">
        <f t="shared" si="78"/>
        <v xml:space="preserve"> </v>
      </c>
      <c r="Z481" s="62" t="str">
        <f t="shared" si="70"/>
        <v xml:space="preserve"> </v>
      </c>
      <c r="AA481" s="62" t="str">
        <f t="shared" si="71"/>
        <v xml:space="preserve"> </v>
      </c>
      <c r="AB481" s="62" t="str">
        <f t="shared" si="72"/>
        <v xml:space="preserve"> </v>
      </c>
      <c r="AC481" s="62" t="str">
        <f t="shared" si="73"/>
        <v xml:space="preserve"> </v>
      </c>
      <c r="AD481" s="62" t="str">
        <f t="shared" si="74"/>
        <v xml:space="preserve"> </v>
      </c>
      <c r="AE481" s="62" t="str">
        <f t="shared" si="75"/>
        <v xml:space="preserve"> </v>
      </c>
      <c r="AF481" s="62" t="str">
        <f t="shared" si="76"/>
        <v xml:space="preserve"> </v>
      </c>
      <c r="AG481" s="62" t="str">
        <f t="shared" si="77"/>
        <v xml:space="preserve"> </v>
      </c>
    </row>
    <row r="482" spans="1:33" x14ac:dyDescent="0.35">
      <c r="A482" s="199"/>
      <c r="B482" s="200"/>
      <c r="C482" s="200"/>
      <c r="D482" s="200"/>
      <c r="E482" s="200"/>
      <c r="F482" s="200"/>
      <c r="G482" s="200"/>
      <c r="H482" s="200"/>
      <c r="I482" s="200"/>
      <c r="J482" s="200"/>
      <c r="K482" s="200"/>
      <c r="L482" s="200"/>
      <c r="M482" s="200"/>
      <c r="N482" s="200"/>
      <c r="O482" s="200"/>
      <c r="P482" s="200"/>
      <c r="Q482" s="200"/>
      <c r="R482" s="200"/>
      <c r="S482" s="200"/>
      <c r="T482" s="200"/>
      <c r="U482" s="200"/>
      <c r="V482" s="200"/>
      <c r="W482" s="201"/>
      <c r="X482" s="62" t="str">
        <f t="shared" si="79"/>
        <v xml:space="preserve"> </v>
      </c>
      <c r="Y482" s="62" t="str">
        <f t="shared" si="78"/>
        <v xml:space="preserve"> </v>
      </c>
      <c r="Z482" s="62" t="str">
        <f t="shared" si="70"/>
        <v xml:space="preserve"> </v>
      </c>
      <c r="AA482" s="62" t="str">
        <f t="shared" si="71"/>
        <v xml:space="preserve"> </v>
      </c>
      <c r="AB482" s="62" t="str">
        <f t="shared" si="72"/>
        <v xml:space="preserve"> </v>
      </c>
      <c r="AC482" s="62" t="str">
        <f t="shared" si="73"/>
        <v xml:space="preserve"> </v>
      </c>
      <c r="AD482" s="62" t="str">
        <f t="shared" si="74"/>
        <v xml:space="preserve"> </v>
      </c>
      <c r="AE482" s="62" t="str">
        <f t="shared" si="75"/>
        <v xml:space="preserve"> </v>
      </c>
      <c r="AF482" s="62" t="str">
        <f t="shared" si="76"/>
        <v xml:space="preserve"> </v>
      </c>
      <c r="AG482" s="62" t="str">
        <f t="shared" si="77"/>
        <v xml:space="preserve"> </v>
      </c>
    </row>
    <row r="483" spans="1:33" x14ac:dyDescent="0.35">
      <c r="A483" s="199"/>
      <c r="B483" s="200"/>
      <c r="C483" s="200"/>
      <c r="D483" s="200"/>
      <c r="E483" s="200"/>
      <c r="F483" s="200"/>
      <c r="G483" s="200"/>
      <c r="H483" s="200"/>
      <c r="I483" s="200"/>
      <c r="J483" s="200"/>
      <c r="K483" s="200"/>
      <c r="L483" s="200"/>
      <c r="M483" s="200"/>
      <c r="N483" s="200"/>
      <c r="O483" s="200"/>
      <c r="P483" s="200"/>
      <c r="Q483" s="200"/>
      <c r="R483" s="200"/>
      <c r="S483" s="200"/>
      <c r="T483" s="200"/>
      <c r="U483" s="200"/>
      <c r="V483" s="200"/>
      <c r="W483" s="201"/>
      <c r="X483" s="62" t="str">
        <f t="shared" si="79"/>
        <v xml:space="preserve"> </v>
      </c>
      <c r="Y483" s="62" t="str">
        <f t="shared" si="78"/>
        <v xml:space="preserve"> </v>
      </c>
      <c r="Z483" s="62" t="str">
        <f t="shared" si="70"/>
        <v xml:space="preserve"> </v>
      </c>
      <c r="AA483" s="62" t="str">
        <f t="shared" si="71"/>
        <v xml:space="preserve"> </v>
      </c>
      <c r="AB483" s="62" t="str">
        <f t="shared" si="72"/>
        <v xml:space="preserve"> </v>
      </c>
      <c r="AC483" s="62" t="str">
        <f t="shared" si="73"/>
        <v xml:space="preserve"> </v>
      </c>
      <c r="AD483" s="62" t="str">
        <f t="shared" si="74"/>
        <v xml:space="preserve"> </v>
      </c>
      <c r="AE483" s="62" t="str">
        <f t="shared" si="75"/>
        <v xml:space="preserve"> </v>
      </c>
      <c r="AF483" s="62" t="str">
        <f t="shared" si="76"/>
        <v xml:space="preserve"> </v>
      </c>
      <c r="AG483" s="62" t="str">
        <f t="shared" si="77"/>
        <v xml:space="preserve"> </v>
      </c>
    </row>
    <row r="484" spans="1:33" x14ac:dyDescent="0.35">
      <c r="A484" s="199"/>
      <c r="B484" s="200"/>
      <c r="C484" s="200"/>
      <c r="D484" s="200"/>
      <c r="E484" s="200"/>
      <c r="F484" s="200"/>
      <c r="G484" s="200"/>
      <c r="H484" s="200"/>
      <c r="I484" s="200"/>
      <c r="J484" s="200"/>
      <c r="K484" s="200"/>
      <c r="L484" s="200"/>
      <c r="M484" s="200"/>
      <c r="N484" s="200"/>
      <c r="O484" s="200"/>
      <c r="P484" s="200"/>
      <c r="Q484" s="200"/>
      <c r="R484" s="200"/>
      <c r="S484" s="200"/>
      <c r="T484" s="200"/>
      <c r="U484" s="200"/>
      <c r="V484" s="200"/>
      <c r="W484" s="201"/>
      <c r="X484" s="62" t="str">
        <f t="shared" si="79"/>
        <v xml:space="preserve"> </v>
      </c>
      <c r="Y484" s="62" t="str">
        <f t="shared" si="78"/>
        <v xml:space="preserve"> </v>
      </c>
      <c r="Z484" s="62" t="str">
        <f t="shared" si="70"/>
        <v xml:space="preserve"> </v>
      </c>
      <c r="AA484" s="62" t="str">
        <f t="shared" si="71"/>
        <v xml:space="preserve"> </v>
      </c>
      <c r="AB484" s="62" t="str">
        <f t="shared" si="72"/>
        <v xml:space="preserve"> </v>
      </c>
      <c r="AC484" s="62" t="str">
        <f t="shared" si="73"/>
        <v xml:space="preserve"> </v>
      </c>
      <c r="AD484" s="62" t="str">
        <f t="shared" si="74"/>
        <v xml:space="preserve"> </v>
      </c>
      <c r="AE484" s="62" t="str">
        <f t="shared" si="75"/>
        <v xml:space="preserve"> </v>
      </c>
      <c r="AF484" s="62" t="str">
        <f t="shared" si="76"/>
        <v xml:space="preserve"> </v>
      </c>
      <c r="AG484" s="62" t="str">
        <f t="shared" si="77"/>
        <v xml:space="preserve"> </v>
      </c>
    </row>
    <row r="485" spans="1:33" x14ac:dyDescent="0.35">
      <c r="A485" s="199"/>
      <c r="B485" s="200"/>
      <c r="C485" s="200"/>
      <c r="D485" s="200"/>
      <c r="E485" s="200"/>
      <c r="F485" s="200"/>
      <c r="G485" s="200"/>
      <c r="H485" s="200"/>
      <c r="I485" s="200"/>
      <c r="J485" s="200"/>
      <c r="K485" s="200"/>
      <c r="L485" s="200"/>
      <c r="M485" s="200"/>
      <c r="N485" s="200"/>
      <c r="O485" s="200"/>
      <c r="P485" s="200"/>
      <c r="Q485" s="200"/>
      <c r="R485" s="200"/>
      <c r="S485" s="200"/>
      <c r="T485" s="200"/>
      <c r="U485" s="200"/>
      <c r="V485" s="200"/>
      <c r="W485" s="201"/>
      <c r="X485" s="62" t="str">
        <f t="shared" si="79"/>
        <v xml:space="preserve"> </v>
      </c>
      <c r="Y485" s="62" t="str">
        <f t="shared" si="78"/>
        <v xml:space="preserve"> </v>
      </c>
      <c r="Z485" s="62" t="str">
        <f t="shared" si="70"/>
        <v xml:space="preserve"> </v>
      </c>
      <c r="AA485" s="62" t="str">
        <f t="shared" si="71"/>
        <v xml:space="preserve"> </v>
      </c>
      <c r="AB485" s="62" t="str">
        <f t="shared" si="72"/>
        <v xml:space="preserve"> </v>
      </c>
      <c r="AC485" s="62" t="str">
        <f t="shared" si="73"/>
        <v xml:space="preserve"> </v>
      </c>
      <c r="AD485" s="62" t="str">
        <f t="shared" si="74"/>
        <v xml:space="preserve"> </v>
      </c>
      <c r="AE485" s="62" t="str">
        <f t="shared" si="75"/>
        <v xml:space="preserve"> </v>
      </c>
      <c r="AF485" s="62" t="str">
        <f t="shared" si="76"/>
        <v xml:space="preserve"> </v>
      </c>
      <c r="AG485" s="62" t="str">
        <f t="shared" si="77"/>
        <v xml:space="preserve"> </v>
      </c>
    </row>
    <row r="486" spans="1:33" x14ac:dyDescent="0.35">
      <c r="A486" s="199"/>
      <c r="B486" s="200"/>
      <c r="C486" s="200"/>
      <c r="D486" s="200"/>
      <c r="E486" s="200"/>
      <c r="F486" s="200"/>
      <c r="G486" s="200"/>
      <c r="H486" s="200"/>
      <c r="I486" s="200"/>
      <c r="J486" s="200"/>
      <c r="K486" s="200"/>
      <c r="L486" s="200"/>
      <c r="M486" s="200"/>
      <c r="N486" s="200"/>
      <c r="O486" s="200"/>
      <c r="P486" s="200"/>
      <c r="Q486" s="200"/>
      <c r="R486" s="200"/>
      <c r="S486" s="200"/>
      <c r="T486" s="200"/>
      <c r="U486" s="200"/>
      <c r="V486" s="200"/>
      <c r="W486" s="201"/>
      <c r="X486" s="62" t="str">
        <f t="shared" si="79"/>
        <v xml:space="preserve"> </v>
      </c>
      <c r="Y486" s="62" t="str">
        <f t="shared" si="78"/>
        <v xml:space="preserve"> </v>
      </c>
      <c r="Z486" s="62" t="str">
        <f t="shared" si="70"/>
        <v xml:space="preserve"> </v>
      </c>
      <c r="AA486" s="62" t="str">
        <f t="shared" si="71"/>
        <v xml:space="preserve"> </v>
      </c>
      <c r="AB486" s="62" t="str">
        <f t="shared" si="72"/>
        <v xml:space="preserve"> </v>
      </c>
      <c r="AC486" s="62" t="str">
        <f t="shared" si="73"/>
        <v xml:space="preserve"> </v>
      </c>
      <c r="AD486" s="62" t="str">
        <f t="shared" si="74"/>
        <v xml:space="preserve"> </v>
      </c>
      <c r="AE486" s="62" t="str">
        <f t="shared" si="75"/>
        <v xml:space="preserve"> </v>
      </c>
      <c r="AF486" s="62" t="str">
        <f t="shared" si="76"/>
        <v xml:space="preserve"> </v>
      </c>
      <c r="AG486" s="62" t="str">
        <f t="shared" si="77"/>
        <v xml:space="preserve"> </v>
      </c>
    </row>
    <row r="487" spans="1:33" x14ac:dyDescent="0.35">
      <c r="A487" s="199"/>
      <c r="B487" s="200"/>
      <c r="C487" s="200"/>
      <c r="D487" s="200"/>
      <c r="E487" s="200"/>
      <c r="F487" s="200"/>
      <c r="G487" s="200"/>
      <c r="H487" s="200"/>
      <c r="I487" s="200"/>
      <c r="J487" s="200"/>
      <c r="K487" s="200"/>
      <c r="L487" s="200"/>
      <c r="M487" s="200"/>
      <c r="N487" s="200"/>
      <c r="O487" s="200"/>
      <c r="P487" s="200"/>
      <c r="Q487" s="200"/>
      <c r="R487" s="200"/>
      <c r="S487" s="200"/>
      <c r="T487" s="200"/>
      <c r="U487" s="200"/>
      <c r="V487" s="200"/>
      <c r="W487" s="201"/>
      <c r="X487" s="62" t="str">
        <f t="shared" si="79"/>
        <v xml:space="preserve"> </v>
      </c>
      <c r="Y487" s="62" t="str">
        <f t="shared" si="78"/>
        <v xml:space="preserve"> </v>
      </c>
      <c r="Z487" s="62" t="str">
        <f t="shared" si="70"/>
        <v xml:space="preserve"> </v>
      </c>
      <c r="AA487" s="62" t="str">
        <f t="shared" si="71"/>
        <v xml:space="preserve"> </v>
      </c>
      <c r="AB487" s="62" t="str">
        <f t="shared" si="72"/>
        <v xml:space="preserve"> </v>
      </c>
      <c r="AC487" s="62" t="str">
        <f t="shared" si="73"/>
        <v xml:space="preserve"> </v>
      </c>
      <c r="AD487" s="62" t="str">
        <f t="shared" si="74"/>
        <v xml:space="preserve"> </v>
      </c>
      <c r="AE487" s="62" t="str">
        <f t="shared" si="75"/>
        <v xml:space="preserve"> </v>
      </c>
      <c r="AF487" s="62" t="str">
        <f t="shared" si="76"/>
        <v xml:space="preserve"> </v>
      </c>
      <c r="AG487" s="62" t="str">
        <f t="shared" si="77"/>
        <v xml:space="preserve"> </v>
      </c>
    </row>
    <row r="488" spans="1:33" x14ac:dyDescent="0.35">
      <c r="A488" s="199"/>
      <c r="B488" s="200"/>
      <c r="C488" s="200"/>
      <c r="D488" s="200"/>
      <c r="E488" s="200"/>
      <c r="F488" s="200"/>
      <c r="G488" s="200"/>
      <c r="H488" s="200"/>
      <c r="I488" s="200"/>
      <c r="J488" s="200"/>
      <c r="K488" s="200"/>
      <c r="L488" s="200"/>
      <c r="M488" s="200"/>
      <c r="N488" s="200"/>
      <c r="O488" s="200"/>
      <c r="P488" s="200"/>
      <c r="Q488" s="200"/>
      <c r="R488" s="200"/>
      <c r="S488" s="200"/>
      <c r="T488" s="200"/>
      <c r="U488" s="200"/>
      <c r="V488" s="200"/>
      <c r="W488" s="201"/>
      <c r="X488" s="62" t="str">
        <f t="shared" si="79"/>
        <v xml:space="preserve"> </v>
      </c>
      <c r="Y488" s="62" t="str">
        <f t="shared" si="78"/>
        <v xml:space="preserve"> </v>
      </c>
      <c r="Z488" s="62" t="str">
        <f t="shared" si="70"/>
        <v xml:space="preserve"> </v>
      </c>
      <c r="AA488" s="62" t="str">
        <f t="shared" si="71"/>
        <v xml:space="preserve"> </v>
      </c>
      <c r="AB488" s="62" t="str">
        <f t="shared" si="72"/>
        <v xml:space="preserve"> </v>
      </c>
      <c r="AC488" s="62" t="str">
        <f t="shared" si="73"/>
        <v xml:space="preserve"> </v>
      </c>
      <c r="AD488" s="62" t="str">
        <f t="shared" si="74"/>
        <v xml:space="preserve"> </v>
      </c>
      <c r="AE488" s="62" t="str">
        <f t="shared" si="75"/>
        <v xml:space="preserve"> </v>
      </c>
      <c r="AF488" s="62" t="str">
        <f t="shared" si="76"/>
        <v xml:space="preserve"> </v>
      </c>
      <c r="AG488" s="62" t="str">
        <f t="shared" si="77"/>
        <v xml:space="preserve"> </v>
      </c>
    </row>
    <row r="489" spans="1:33" x14ac:dyDescent="0.35">
      <c r="A489" s="199"/>
      <c r="B489" s="200"/>
      <c r="C489" s="200"/>
      <c r="D489" s="200"/>
      <c r="E489" s="200"/>
      <c r="F489" s="200"/>
      <c r="G489" s="200"/>
      <c r="H489" s="200"/>
      <c r="I489" s="200"/>
      <c r="J489" s="200"/>
      <c r="K489" s="200"/>
      <c r="L489" s="200"/>
      <c r="M489" s="200"/>
      <c r="N489" s="200"/>
      <c r="O489" s="200"/>
      <c r="P489" s="200"/>
      <c r="Q489" s="200"/>
      <c r="R489" s="200"/>
      <c r="S489" s="200"/>
      <c r="T489" s="200"/>
      <c r="U489" s="200"/>
      <c r="V489" s="200"/>
      <c r="W489" s="201"/>
      <c r="X489" s="62" t="str">
        <f t="shared" si="79"/>
        <v xml:space="preserve"> </v>
      </c>
      <c r="Y489" s="62" t="str">
        <f t="shared" si="78"/>
        <v xml:space="preserve"> </v>
      </c>
      <c r="Z489" s="62" t="str">
        <f t="shared" si="70"/>
        <v xml:space="preserve"> </v>
      </c>
      <c r="AA489" s="62" t="str">
        <f t="shared" si="71"/>
        <v xml:space="preserve"> </v>
      </c>
      <c r="AB489" s="62" t="str">
        <f t="shared" si="72"/>
        <v xml:space="preserve"> </v>
      </c>
      <c r="AC489" s="62" t="str">
        <f t="shared" si="73"/>
        <v xml:space="preserve"> </v>
      </c>
      <c r="AD489" s="62" t="str">
        <f t="shared" si="74"/>
        <v xml:space="preserve"> </v>
      </c>
      <c r="AE489" s="62" t="str">
        <f t="shared" si="75"/>
        <v xml:space="preserve"> </v>
      </c>
      <c r="AF489" s="62" t="str">
        <f t="shared" si="76"/>
        <v xml:space="preserve"> </v>
      </c>
      <c r="AG489" s="62" t="str">
        <f t="shared" si="77"/>
        <v xml:space="preserve"> </v>
      </c>
    </row>
    <row r="490" spans="1:33" x14ac:dyDescent="0.35">
      <c r="A490" s="199"/>
      <c r="B490" s="200"/>
      <c r="C490" s="200"/>
      <c r="D490" s="200"/>
      <c r="E490" s="200"/>
      <c r="F490" s="200"/>
      <c r="G490" s="200"/>
      <c r="H490" s="200"/>
      <c r="I490" s="200"/>
      <c r="J490" s="200"/>
      <c r="K490" s="200"/>
      <c r="L490" s="200"/>
      <c r="M490" s="200"/>
      <c r="N490" s="200"/>
      <c r="O490" s="200"/>
      <c r="P490" s="200"/>
      <c r="Q490" s="200"/>
      <c r="R490" s="200"/>
      <c r="S490" s="200"/>
      <c r="T490" s="200"/>
      <c r="U490" s="200"/>
      <c r="V490" s="200"/>
      <c r="W490" s="201"/>
      <c r="X490" s="62" t="str">
        <f t="shared" si="79"/>
        <v xml:space="preserve"> </v>
      </c>
      <c r="Y490" s="62" t="str">
        <f t="shared" si="78"/>
        <v xml:space="preserve"> </v>
      </c>
      <c r="Z490" s="62" t="str">
        <f t="shared" si="70"/>
        <v xml:space="preserve"> </v>
      </c>
      <c r="AA490" s="62" t="str">
        <f t="shared" si="71"/>
        <v xml:space="preserve"> </v>
      </c>
      <c r="AB490" s="62" t="str">
        <f t="shared" si="72"/>
        <v xml:space="preserve"> </v>
      </c>
      <c r="AC490" s="62" t="str">
        <f t="shared" si="73"/>
        <v xml:space="preserve"> </v>
      </c>
      <c r="AD490" s="62" t="str">
        <f t="shared" si="74"/>
        <v xml:space="preserve"> </v>
      </c>
      <c r="AE490" s="62" t="str">
        <f t="shared" si="75"/>
        <v xml:space="preserve"> </v>
      </c>
      <c r="AF490" s="62" t="str">
        <f t="shared" si="76"/>
        <v xml:space="preserve"> </v>
      </c>
      <c r="AG490" s="62" t="str">
        <f t="shared" si="77"/>
        <v xml:space="preserve"> </v>
      </c>
    </row>
    <row r="491" spans="1:33" x14ac:dyDescent="0.35">
      <c r="A491" s="199"/>
      <c r="B491" s="200"/>
      <c r="C491" s="200"/>
      <c r="D491" s="200"/>
      <c r="E491" s="200"/>
      <c r="F491" s="200"/>
      <c r="G491" s="200"/>
      <c r="H491" s="200"/>
      <c r="I491" s="200"/>
      <c r="J491" s="200"/>
      <c r="K491" s="200"/>
      <c r="L491" s="200"/>
      <c r="M491" s="200"/>
      <c r="N491" s="200"/>
      <c r="O491" s="200"/>
      <c r="P491" s="200"/>
      <c r="Q491" s="200"/>
      <c r="R491" s="200"/>
      <c r="S491" s="200"/>
      <c r="T491" s="200"/>
      <c r="U491" s="200"/>
      <c r="V491" s="200"/>
      <c r="W491" s="201"/>
      <c r="X491" s="62" t="str">
        <f t="shared" si="79"/>
        <v xml:space="preserve"> </v>
      </c>
      <c r="Y491" s="62" t="str">
        <f t="shared" si="78"/>
        <v xml:space="preserve"> </v>
      </c>
      <c r="Z491" s="62" t="str">
        <f t="shared" si="70"/>
        <v xml:space="preserve"> </v>
      </c>
      <c r="AA491" s="62" t="str">
        <f t="shared" si="71"/>
        <v xml:space="preserve"> </v>
      </c>
      <c r="AB491" s="62" t="str">
        <f t="shared" si="72"/>
        <v xml:space="preserve"> </v>
      </c>
      <c r="AC491" s="62" t="str">
        <f t="shared" si="73"/>
        <v xml:space="preserve"> </v>
      </c>
      <c r="AD491" s="62" t="str">
        <f t="shared" si="74"/>
        <v xml:space="preserve"> </v>
      </c>
      <c r="AE491" s="62" t="str">
        <f t="shared" si="75"/>
        <v xml:space="preserve"> </v>
      </c>
      <c r="AF491" s="62" t="str">
        <f t="shared" si="76"/>
        <v xml:space="preserve"> </v>
      </c>
      <c r="AG491" s="62" t="str">
        <f t="shared" si="77"/>
        <v xml:space="preserve"> </v>
      </c>
    </row>
    <row r="492" spans="1:33" x14ac:dyDescent="0.35">
      <c r="A492" s="199"/>
      <c r="B492" s="200"/>
      <c r="C492" s="200"/>
      <c r="D492" s="200"/>
      <c r="E492" s="200"/>
      <c r="F492" s="200"/>
      <c r="G492" s="200"/>
      <c r="H492" s="200"/>
      <c r="I492" s="200"/>
      <c r="J492" s="200"/>
      <c r="K492" s="200"/>
      <c r="L492" s="200"/>
      <c r="M492" s="200"/>
      <c r="N492" s="200"/>
      <c r="O492" s="200"/>
      <c r="P492" s="200"/>
      <c r="Q492" s="200"/>
      <c r="R492" s="200"/>
      <c r="S492" s="200"/>
      <c r="T492" s="200"/>
      <c r="U492" s="200"/>
      <c r="V492" s="200"/>
      <c r="W492" s="201"/>
      <c r="X492" s="62" t="str">
        <f t="shared" si="79"/>
        <v xml:space="preserve"> </v>
      </c>
      <c r="Y492" s="62" t="str">
        <f t="shared" si="78"/>
        <v xml:space="preserve"> </v>
      </c>
      <c r="Z492" s="62" t="str">
        <f t="shared" si="70"/>
        <v xml:space="preserve"> </v>
      </c>
      <c r="AA492" s="62" t="str">
        <f t="shared" si="71"/>
        <v xml:space="preserve"> </v>
      </c>
      <c r="AB492" s="62" t="str">
        <f t="shared" si="72"/>
        <v xml:space="preserve"> </v>
      </c>
      <c r="AC492" s="62" t="str">
        <f t="shared" si="73"/>
        <v xml:space="preserve"> </v>
      </c>
      <c r="AD492" s="62" t="str">
        <f t="shared" si="74"/>
        <v xml:space="preserve"> </v>
      </c>
      <c r="AE492" s="62" t="str">
        <f t="shared" si="75"/>
        <v xml:space="preserve"> </v>
      </c>
      <c r="AF492" s="62" t="str">
        <f t="shared" si="76"/>
        <v xml:space="preserve"> </v>
      </c>
      <c r="AG492" s="62" t="str">
        <f t="shared" si="77"/>
        <v xml:space="preserve"> </v>
      </c>
    </row>
    <row r="493" spans="1:33" x14ac:dyDescent="0.35">
      <c r="A493" s="199"/>
      <c r="B493" s="200"/>
      <c r="C493" s="200"/>
      <c r="D493" s="200"/>
      <c r="E493" s="200"/>
      <c r="F493" s="200"/>
      <c r="G493" s="200"/>
      <c r="H493" s="200"/>
      <c r="I493" s="200"/>
      <c r="J493" s="200"/>
      <c r="K493" s="200"/>
      <c r="L493" s="200"/>
      <c r="M493" s="200"/>
      <c r="N493" s="200"/>
      <c r="O493" s="200"/>
      <c r="P493" s="200"/>
      <c r="Q493" s="200"/>
      <c r="R493" s="200"/>
      <c r="S493" s="200"/>
      <c r="T493" s="200"/>
      <c r="U493" s="200"/>
      <c r="V493" s="200"/>
      <c r="W493" s="201"/>
      <c r="X493" s="62" t="str">
        <f t="shared" si="79"/>
        <v xml:space="preserve"> </v>
      </c>
      <c r="Y493" s="62" t="str">
        <f t="shared" si="78"/>
        <v xml:space="preserve"> </v>
      </c>
      <c r="Z493" s="62" t="str">
        <f t="shared" si="70"/>
        <v xml:space="preserve"> </v>
      </c>
      <c r="AA493" s="62" t="str">
        <f t="shared" si="71"/>
        <v xml:space="preserve"> </v>
      </c>
      <c r="AB493" s="62" t="str">
        <f t="shared" si="72"/>
        <v xml:space="preserve"> </v>
      </c>
      <c r="AC493" s="62" t="str">
        <f t="shared" si="73"/>
        <v xml:space="preserve"> </v>
      </c>
      <c r="AD493" s="62" t="str">
        <f t="shared" si="74"/>
        <v xml:space="preserve"> </v>
      </c>
      <c r="AE493" s="62" t="str">
        <f t="shared" si="75"/>
        <v xml:space="preserve"> </v>
      </c>
      <c r="AF493" s="62" t="str">
        <f t="shared" si="76"/>
        <v xml:space="preserve"> </v>
      </c>
      <c r="AG493" s="62" t="str">
        <f t="shared" si="77"/>
        <v xml:space="preserve"> </v>
      </c>
    </row>
    <row r="494" spans="1:33" x14ac:dyDescent="0.35">
      <c r="A494" s="199"/>
      <c r="B494" s="200"/>
      <c r="C494" s="200"/>
      <c r="D494" s="200"/>
      <c r="E494" s="200"/>
      <c r="F494" s="200"/>
      <c r="G494" s="200"/>
      <c r="H494" s="200"/>
      <c r="I494" s="200"/>
      <c r="J494" s="200"/>
      <c r="K494" s="200"/>
      <c r="L494" s="200"/>
      <c r="M494" s="200"/>
      <c r="N494" s="200"/>
      <c r="O494" s="200"/>
      <c r="P494" s="200"/>
      <c r="Q494" s="200"/>
      <c r="R494" s="200"/>
      <c r="S494" s="200"/>
      <c r="T494" s="200"/>
      <c r="U494" s="200"/>
      <c r="V494" s="200"/>
      <c r="W494" s="201"/>
      <c r="X494" s="62" t="str">
        <f t="shared" si="79"/>
        <v xml:space="preserve"> </v>
      </c>
      <c r="Y494" s="62" t="str">
        <f t="shared" si="78"/>
        <v xml:space="preserve"> </v>
      </c>
      <c r="Z494" s="62" t="str">
        <f t="shared" si="70"/>
        <v xml:space="preserve"> </v>
      </c>
      <c r="AA494" s="62" t="str">
        <f t="shared" si="71"/>
        <v xml:space="preserve"> </v>
      </c>
      <c r="AB494" s="62" t="str">
        <f t="shared" si="72"/>
        <v xml:space="preserve"> </v>
      </c>
      <c r="AC494" s="62" t="str">
        <f t="shared" si="73"/>
        <v xml:space="preserve"> </v>
      </c>
      <c r="AD494" s="62" t="str">
        <f t="shared" si="74"/>
        <v xml:space="preserve"> </v>
      </c>
      <c r="AE494" s="62" t="str">
        <f t="shared" si="75"/>
        <v xml:space="preserve"> </v>
      </c>
      <c r="AF494" s="62" t="str">
        <f t="shared" si="76"/>
        <v xml:space="preserve"> </v>
      </c>
      <c r="AG494" s="62" t="str">
        <f t="shared" si="77"/>
        <v xml:space="preserve"> </v>
      </c>
    </row>
    <row r="495" spans="1:33" x14ac:dyDescent="0.35">
      <c r="A495" s="199"/>
      <c r="B495" s="200"/>
      <c r="C495" s="200"/>
      <c r="D495" s="200"/>
      <c r="E495" s="200"/>
      <c r="F495" s="200"/>
      <c r="G495" s="200"/>
      <c r="H495" s="200"/>
      <c r="I495" s="200"/>
      <c r="J495" s="200"/>
      <c r="K495" s="200"/>
      <c r="L495" s="200"/>
      <c r="M495" s="200"/>
      <c r="N495" s="200"/>
      <c r="O495" s="200"/>
      <c r="P495" s="200"/>
      <c r="Q495" s="200"/>
      <c r="R495" s="200"/>
      <c r="S495" s="200"/>
      <c r="T495" s="200"/>
      <c r="U495" s="200"/>
      <c r="V495" s="200"/>
      <c r="W495" s="201"/>
      <c r="X495" s="62" t="str">
        <f t="shared" si="79"/>
        <v xml:space="preserve"> </v>
      </c>
      <c r="Y495" s="62" t="str">
        <f t="shared" si="78"/>
        <v xml:space="preserve"> </v>
      </c>
      <c r="Z495" s="62" t="str">
        <f t="shared" si="70"/>
        <v xml:space="preserve"> </v>
      </c>
      <c r="AA495" s="62" t="str">
        <f t="shared" si="71"/>
        <v xml:space="preserve"> </v>
      </c>
      <c r="AB495" s="62" t="str">
        <f t="shared" si="72"/>
        <v xml:space="preserve"> </v>
      </c>
      <c r="AC495" s="62" t="str">
        <f t="shared" si="73"/>
        <v xml:space="preserve"> </v>
      </c>
      <c r="AD495" s="62" t="str">
        <f t="shared" si="74"/>
        <v xml:space="preserve"> </v>
      </c>
      <c r="AE495" s="62" t="str">
        <f t="shared" si="75"/>
        <v xml:space="preserve"> </v>
      </c>
      <c r="AF495" s="62" t="str">
        <f t="shared" si="76"/>
        <v xml:space="preserve"> </v>
      </c>
      <c r="AG495" s="62" t="str">
        <f t="shared" si="77"/>
        <v xml:space="preserve"> </v>
      </c>
    </row>
    <row r="496" spans="1:33" x14ac:dyDescent="0.35">
      <c r="A496" s="199"/>
      <c r="B496" s="200"/>
      <c r="C496" s="200"/>
      <c r="D496" s="200"/>
      <c r="E496" s="200"/>
      <c r="F496" s="200"/>
      <c r="G496" s="200"/>
      <c r="H496" s="200"/>
      <c r="I496" s="200"/>
      <c r="J496" s="200"/>
      <c r="K496" s="200"/>
      <c r="L496" s="200"/>
      <c r="M496" s="200"/>
      <c r="N496" s="200"/>
      <c r="O496" s="200"/>
      <c r="P496" s="200"/>
      <c r="Q496" s="200"/>
      <c r="R496" s="200"/>
      <c r="S496" s="200"/>
      <c r="T496" s="200"/>
      <c r="U496" s="200"/>
      <c r="V496" s="200"/>
      <c r="W496" s="201"/>
      <c r="X496" s="62" t="str">
        <f t="shared" si="79"/>
        <v xml:space="preserve"> </v>
      </c>
      <c r="Y496" s="62" t="str">
        <f t="shared" si="78"/>
        <v xml:space="preserve"> </v>
      </c>
      <c r="Z496" s="62" t="str">
        <f t="shared" si="70"/>
        <v xml:space="preserve"> </v>
      </c>
      <c r="AA496" s="62" t="str">
        <f t="shared" si="71"/>
        <v xml:space="preserve"> </v>
      </c>
      <c r="AB496" s="62" t="str">
        <f t="shared" si="72"/>
        <v xml:space="preserve"> </v>
      </c>
      <c r="AC496" s="62" t="str">
        <f t="shared" si="73"/>
        <v xml:space="preserve"> </v>
      </c>
      <c r="AD496" s="62" t="str">
        <f t="shared" si="74"/>
        <v xml:space="preserve"> </v>
      </c>
      <c r="AE496" s="62" t="str">
        <f t="shared" si="75"/>
        <v xml:space="preserve"> </v>
      </c>
      <c r="AF496" s="62" t="str">
        <f t="shared" si="76"/>
        <v xml:space="preserve"> </v>
      </c>
      <c r="AG496" s="62" t="str">
        <f t="shared" si="77"/>
        <v xml:space="preserve"> </v>
      </c>
    </row>
    <row r="497" spans="1:33" x14ac:dyDescent="0.35">
      <c r="A497" s="199"/>
      <c r="B497" s="200"/>
      <c r="C497" s="200"/>
      <c r="D497" s="200"/>
      <c r="E497" s="200"/>
      <c r="F497" s="200"/>
      <c r="G497" s="200"/>
      <c r="H497" s="200"/>
      <c r="I497" s="200"/>
      <c r="J497" s="200"/>
      <c r="K497" s="200"/>
      <c r="L497" s="200"/>
      <c r="M497" s="200"/>
      <c r="N497" s="200"/>
      <c r="O497" s="200"/>
      <c r="P497" s="200"/>
      <c r="Q497" s="200"/>
      <c r="R497" s="200"/>
      <c r="S497" s="200"/>
      <c r="T497" s="200"/>
      <c r="U497" s="200"/>
      <c r="V497" s="200"/>
      <c r="W497" s="201"/>
      <c r="X497" s="62" t="str">
        <f t="shared" si="79"/>
        <v xml:space="preserve"> </v>
      </c>
      <c r="Y497" s="62" t="str">
        <f t="shared" si="78"/>
        <v xml:space="preserve"> </v>
      </c>
      <c r="Z497" s="62" t="str">
        <f t="shared" si="70"/>
        <v xml:space="preserve"> </v>
      </c>
      <c r="AA497" s="62" t="str">
        <f t="shared" si="71"/>
        <v xml:space="preserve"> </v>
      </c>
      <c r="AB497" s="62" t="str">
        <f t="shared" si="72"/>
        <v xml:space="preserve"> </v>
      </c>
      <c r="AC497" s="62" t="str">
        <f t="shared" si="73"/>
        <v xml:space="preserve"> </v>
      </c>
      <c r="AD497" s="62" t="str">
        <f t="shared" si="74"/>
        <v xml:space="preserve"> </v>
      </c>
      <c r="AE497" s="62" t="str">
        <f t="shared" si="75"/>
        <v xml:space="preserve"> </v>
      </c>
      <c r="AF497" s="62" t="str">
        <f t="shared" si="76"/>
        <v xml:space="preserve"> </v>
      </c>
      <c r="AG497" s="62" t="str">
        <f t="shared" si="77"/>
        <v xml:space="preserve"> </v>
      </c>
    </row>
    <row r="498" spans="1:33" x14ac:dyDescent="0.35">
      <c r="A498" s="199"/>
      <c r="B498" s="200"/>
      <c r="C498" s="200"/>
      <c r="D498" s="200"/>
      <c r="E498" s="200"/>
      <c r="F498" s="200"/>
      <c r="G498" s="200"/>
      <c r="H498" s="200"/>
      <c r="I498" s="200"/>
      <c r="J498" s="200"/>
      <c r="K498" s="200"/>
      <c r="L498" s="200"/>
      <c r="M498" s="200"/>
      <c r="N498" s="200"/>
      <c r="O498" s="200"/>
      <c r="P498" s="200"/>
      <c r="Q498" s="200"/>
      <c r="R498" s="200"/>
      <c r="S498" s="200"/>
      <c r="T498" s="200"/>
      <c r="U498" s="200"/>
      <c r="V498" s="200"/>
      <c r="W498" s="201"/>
      <c r="X498" s="62" t="str">
        <f t="shared" si="79"/>
        <v xml:space="preserve"> </v>
      </c>
      <c r="Y498" s="62" t="str">
        <f t="shared" si="78"/>
        <v xml:space="preserve"> </v>
      </c>
      <c r="Z498" s="62" t="str">
        <f t="shared" si="70"/>
        <v xml:space="preserve"> </v>
      </c>
      <c r="AA498" s="62" t="str">
        <f t="shared" si="71"/>
        <v xml:space="preserve"> </v>
      </c>
      <c r="AB498" s="62" t="str">
        <f t="shared" si="72"/>
        <v xml:space="preserve"> </v>
      </c>
      <c r="AC498" s="62" t="str">
        <f t="shared" si="73"/>
        <v xml:space="preserve"> </v>
      </c>
      <c r="AD498" s="62" t="str">
        <f t="shared" si="74"/>
        <v xml:space="preserve"> </v>
      </c>
      <c r="AE498" s="62" t="str">
        <f t="shared" si="75"/>
        <v xml:space="preserve"> </v>
      </c>
      <c r="AF498" s="62" t="str">
        <f t="shared" si="76"/>
        <v xml:space="preserve"> </v>
      </c>
      <c r="AG498" s="62" t="str">
        <f t="shared" si="77"/>
        <v xml:space="preserve"> </v>
      </c>
    </row>
    <row r="499" spans="1:33" x14ac:dyDescent="0.35">
      <c r="A499" s="199"/>
      <c r="B499" s="200"/>
      <c r="C499" s="200"/>
      <c r="D499" s="200"/>
      <c r="E499" s="200"/>
      <c r="F499" s="200"/>
      <c r="G499" s="200"/>
      <c r="H499" s="200"/>
      <c r="I499" s="200"/>
      <c r="J499" s="200"/>
      <c r="K499" s="200"/>
      <c r="L499" s="200"/>
      <c r="M499" s="200"/>
      <c r="N499" s="200"/>
      <c r="O499" s="200"/>
      <c r="P499" s="200"/>
      <c r="Q499" s="200"/>
      <c r="R499" s="200"/>
      <c r="S499" s="200"/>
      <c r="T499" s="200"/>
      <c r="U499" s="200"/>
      <c r="V499" s="200"/>
      <c r="W499" s="201"/>
      <c r="X499" s="62" t="str">
        <f t="shared" si="79"/>
        <v xml:space="preserve"> </v>
      </c>
      <c r="Y499" s="62" t="str">
        <f t="shared" si="78"/>
        <v xml:space="preserve"> </v>
      </c>
      <c r="Z499" s="62" t="str">
        <f t="shared" si="70"/>
        <v xml:space="preserve"> </v>
      </c>
      <c r="AA499" s="62" t="str">
        <f t="shared" si="71"/>
        <v xml:space="preserve"> </v>
      </c>
      <c r="AB499" s="62" t="str">
        <f t="shared" si="72"/>
        <v xml:space="preserve"> </v>
      </c>
      <c r="AC499" s="62" t="str">
        <f t="shared" si="73"/>
        <v xml:space="preserve"> </v>
      </c>
      <c r="AD499" s="62" t="str">
        <f t="shared" si="74"/>
        <v xml:space="preserve"> </v>
      </c>
      <c r="AE499" s="62" t="str">
        <f t="shared" si="75"/>
        <v xml:space="preserve"> </v>
      </c>
      <c r="AF499" s="62" t="str">
        <f t="shared" si="76"/>
        <v xml:space="preserve"> </v>
      </c>
      <c r="AG499" s="62" t="str">
        <f t="shared" si="77"/>
        <v xml:space="preserve"> </v>
      </c>
    </row>
    <row r="500" spans="1:33" x14ac:dyDescent="0.35">
      <c r="A500" s="199"/>
      <c r="B500" s="200"/>
      <c r="C500" s="200"/>
      <c r="D500" s="200"/>
      <c r="E500" s="200"/>
      <c r="F500" s="200"/>
      <c r="G500" s="200"/>
      <c r="H500" s="200"/>
      <c r="I500" s="200"/>
      <c r="J500" s="200"/>
      <c r="K500" s="200"/>
      <c r="L500" s="200"/>
      <c r="M500" s="200"/>
      <c r="N500" s="200"/>
      <c r="O500" s="200"/>
      <c r="P500" s="200"/>
      <c r="Q500" s="200"/>
      <c r="R500" s="200"/>
      <c r="S500" s="200"/>
      <c r="T500" s="200"/>
      <c r="U500" s="200"/>
      <c r="V500" s="200"/>
      <c r="W500" s="201"/>
      <c r="X500" s="62" t="str">
        <f t="shared" si="79"/>
        <v xml:space="preserve"> </v>
      </c>
      <c r="Y500" s="62" t="str">
        <f t="shared" si="78"/>
        <v xml:space="preserve"> </v>
      </c>
      <c r="Z500" s="62" t="str">
        <f t="shared" si="70"/>
        <v xml:space="preserve"> </v>
      </c>
      <c r="AA500" s="62" t="str">
        <f t="shared" si="71"/>
        <v xml:space="preserve"> </v>
      </c>
      <c r="AB500" s="62" t="str">
        <f t="shared" si="72"/>
        <v xml:space="preserve"> </v>
      </c>
      <c r="AC500" s="62" t="str">
        <f t="shared" si="73"/>
        <v xml:space="preserve"> </v>
      </c>
      <c r="AD500" s="62" t="str">
        <f t="shared" si="74"/>
        <v xml:space="preserve"> </v>
      </c>
      <c r="AE500" s="62" t="str">
        <f t="shared" si="75"/>
        <v xml:space="preserve"> </v>
      </c>
      <c r="AF500" s="62" t="str">
        <f t="shared" si="76"/>
        <v xml:space="preserve"> </v>
      </c>
      <c r="AG500" s="62" t="str">
        <f t="shared" si="77"/>
        <v xml:space="preserve"> </v>
      </c>
    </row>
    <row r="501" spans="1:33" x14ac:dyDescent="0.35">
      <c r="A501" s="199"/>
      <c r="B501" s="200"/>
      <c r="C501" s="200"/>
      <c r="D501" s="200"/>
      <c r="E501" s="200"/>
      <c r="F501" s="200"/>
      <c r="G501" s="200"/>
      <c r="H501" s="200"/>
      <c r="I501" s="200"/>
      <c r="J501" s="200"/>
      <c r="K501" s="200"/>
      <c r="L501" s="200"/>
      <c r="M501" s="200"/>
      <c r="N501" s="200"/>
      <c r="O501" s="200"/>
      <c r="P501" s="200"/>
      <c r="Q501" s="200"/>
      <c r="R501" s="200"/>
      <c r="S501" s="200"/>
      <c r="T501" s="200"/>
      <c r="U501" s="200"/>
      <c r="V501" s="200"/>
      <c r="W501" s="201"/>
      <c r="X501" s="62" t="str">
        <f t="shared" si="79"/>
        <v xml:space="preserve"> </v>
      </c>
      <c r="Y501" s="62" t="str">
        <f t="shared" si="78"/>
        <v xml:space="preserve"> </v>
      </c>
      <c r="Z501" s="62" t="str">
        <f t="shared" si="70"/>
        <v xml:space="preserve"> </v>
      </c>
      <c r="AA501" s="62" t="str">
        <f t="shared" si="71"/>
        <v xml:space="preserve"> </v>
      </c>
      <c r="AB501" s="62" t="str">
        <f t="shared" si="72"/>
        <v xml:space="preserve"> </v>
      </c>
      <c r="AC501" s="62" t="str">
        <f t="shared" si="73"/>
        <v xml:space="preserve"> </v>
      </c>
      <c r="AD501" s="62" t="str">
        <f t="shared" si="74"/>
        <v xml:space="preserve"> </v>
      </c>
      <c r="AE501" s="62" t="str">
        <f t="shared" si="75"/>
        <v xml:space="preserve"> </v>
      </c>
      <c r="AF501" s="62" t="str">
        <f t="shared" si="76"/>
        <v xml:space="preserve"> </v>
      </c>
      <c r="AG501" s="62" t="str">
        <f t="shared" si="77"/>
        <v xml:space="preserve"> </v>
      </c>
    </row>
    <row r="502" spans="1:33" x14ac:dyDescent="0.35">
      <c r="A502" s="199"/>
      <c r="B502" s="200"/>
      <c r="C502" s="200"/>
      <c r="D502" s="200"/>
      <c r="E502" s="200"/>
      <c r="F502" s="200"/>
      <c r="G502" s="200"/>
      <c r="H502" s="200"/>
      <c r="I502" s="200"/>
      <c r="J502" s="200"/>
      <c r="K502" s="200"/>
      <c r="L502" s="200"/>
      <c r="M502" s="200"/>
      <c r="N502" s="200"/>
      <c r="O502" s="200"/>
      <c r="P502" s="200"/>
      <c r="Q502" s="200"/>
      <c r="R502" s="200"/>
      <c r="S502" s="200"/>
      <c r="T502" s="200"/>
      <c r="U502" s="200"/>
      <c r="V502" s="200"/>
      <c r="W502" s="201"/>
    </row>
    <row r="503" spans="1:33" x14ac:dyDescent="0.35">
      <c r="A503" s="199"/>
      <c r="B503" s="200"/>
      <c r="C503" s="200"/>
      <c r="D503" s="200"/>
      <c r="E503" s="200"/>
      <c r="F503" s="200"/>
      <c r="G503" s="200"/>
      <c r="H503" s="200"/>
      <c r="I503" s="200"/>
      <c r="J503" s="200"/>
      <c r="K503" s="200"/>
      <c r="L503" s="200"/>
      <c r="M503" s="200"/>
      <c r="N503" s="200"/>
      <c r="O503" s="200"/>
      <c r="P503" s="200"/>
      <c r="Q503" s="200"/>
      <c r="R503" s="200"/>
      <c r="S503" s="200"/>
      <c r="T503" s="200"/>
      <c r="U503" s="200"/>
      <c r="V503" s="200"/>
      <c r="W503" s="201"/>
    </row>
    <row r="504" spans="1:33" x14ac:dyDescent="0.35">
      <c r="A504" s="199"/>
      <c r="B504" s="200"/>
      <c r="C504" s="200"/>
      <c r="D504" s="200"/>
      <c r="E504" s="200"/>
      <c r="F504" s="200"/>
      <c r="G504" s="200"/>
      <c r="H504" s="200"/>
      <c r="I504" s="200"/>
      <c r="J504" s="200"/>
      <c r="K504" s="200"/>
      <c r="L504" s="200"/>
      <c r="M504" s="200"/>
      <c r="N504" s="200"/>
      <c r="O504" s="200"/>
      <c r="P504" s="200"/>
      <c r="Q504" s="200"/>
      <c r="R504" s="200"/>
      <c r="S504" s="200"/>
      <c r="T504" s="200"/>
      <c r="U504" s="200"/>
      <c r="V504" s="200"/>
      <c r="W504" s="201"/>
    </row>
    <row r="505" spans="1:33" x14ac:dyDescent="0.35">
      <c r="A505" s="199"/>
      <c r="B505" s="200"/>
      <c r="C505" s="200"/>
      <c r="D505" s="200"/>
      <c r="E505" s="200"/>
      <c r="F505" s="200"/>
      <c r="G505" s="200"/>
      <c r="H505" s="200"/>
      <c r="I505" s="200"/>
      <c r="J505" s="200"/>
      <c r="K505" s="200"/>
      <c r="L505" s="200"/>
      <c r="M505" s="200"/>
      <c r="N505" s="200"/>
      <c r="O505" s="200"/>
      <c r="P505" s="200"/>
      <c r="Q505" s="200"/>
      <c r="R505" s="200"/>
      <c r="S505" s="200"/>
      <c r="T505" s="200"/>
      <c r="U505" s="200"/>
      <c r="V505" s="200"/>
      <c r="W505" s="201"/>
    </row>
    <row r="506" spans="1:33" x14ac:dyDescent="0.35">
      <c r="A506" s="199"/>
      <c r="B506" s="200"/>
      <c r="C506" s="200"/>
      <c r="D506" s="200"/>
      <c r="E506" s="200"/>
      <c r="F506" s="200"/>
      <c r="G506" s="200"/>
      <c r="H506" s="200"/>
      <c r="I506" s="200"/>
      <c r="J506" s="200"/>
      <c r="K506" s="200"/>
      <c r="L506" s="200"/>
      <c r="M506" s="200"/>
      <c r="N506" s="200"/>
      <c r="O506" s="200"/>
      <c r="P506" s="200"/>
      <c r="Q506" s="200"/>
      <c r="R506" s="200"/>
      <c r="S506" s="200"/>
      <c r="T506" s="200"/>
      <c r="U506" s="200"/>
      <c r="V506" s="200"/>
      <c r="W506" s="201"/>
    </row>
    <row r="507" spans="1:33" x14ac:dyDescent="0.35">
      <c r="A507" s="199"/>
      <c r="B507" s="200"/>
      <c r="C507" s="200"/>
      <c r="D507" s="200"/>
      <c r="E507" s="200"/>
      <c r="F507" s="200"/>
      <c r="G507" s="200"/>
      <c r="H507" s="200"/>
      <c r="I507" s="200"/>
      <c r="J507" s="200"/>
      <c r="K507" s="200"/>
      <c r="L507" s="200"/>
      <c r="M507" s="200"/>
      <c r="N507" s="200"/>
      <c r="O507" s="200"/>
      <c r="P507" s="200"/>
      <c r="Q507" s="200"/>
      <c r="R507" s="200"/>
      <c r="S507" s="200"/>
      <c r="T507" s="200"/>
      <c r="U507" s="200"/>
      <c r="V507" s="200"/>
      <c r="W507" s="201"/>
    </row>
    <row r="508" spans="1:33" x14ac:dyDescent="0.35">
      <c r="A508" s="199"/>
      <c r="B508" s="200"/>
      <c r="C508" s="200"/>
      <c r="D508" s="200"/>
      <c r="E508" s="200"/>
      <c r="F508" s="200"/>
      <c r="G508" s="200"/>
      <c r="H508" s="200"/>
      <c r="I508" s="200"/>
      <c r="J508" s="200"/>
      <c r="K508" s="200"/>
      <c r="L508" s="200"/>
      <c r="M508" s="200"/>
      <c r="N508" s="200"/>
      <c r="O508" s="200"/>
      <c r="P508" s="200"/>
      <c r="Q508" s="200"/>
      <c r="R508" s="200"/>
      <c r="S508" s="200"/>
      <c r="T508" s="200"/>
      <c r="U508" s="200"/>
      <c r="V508" s="200"/>
      <c r="W508" s="201"/>
    </row>
    <row r="509" spans="1:33" x14ac:dyDescent="0.35">
      <c r="A509" s="199"/>
      <c r="B509" s="200"/>
      <c r="C509" s="200"/>
      <c r="D509" s="200"/>
      <c r="E509" s="200"/>
      <c r="F509" s="200"/>
      <c r="G509" s="200"/>
      <c r="H509" s="200"/>
      <c r="I509" s="200"/>
      <c r="J509" s="200"/>
      <c r="K509" s="200"/>
      <c r="L509" s="200"/>
      <c r="M509" s="200"/>
      <c r="N509" s="200"/>
      <c r="O509" s="200"/>
      <c r="P509" s="200"/>
      <c r="Q509" s="200"/>
      <c r="R509" s="200"/>
      <c r="S509" s="200"/>
      <c r="T509" s="200"/>
      <c r="U509" s="200"/>
      <c r="V509" s="200"/>
      <c r="W509" s="201"/>
    </row>
    <row r="510" spans="1:33" x14ac:dyDescent="0.35">
      <c r="A510" s="199"/>
      <c r="B510" s="200"/>
      <c r="C510" s="200"/>
      <c r="D510" s="200"/>
      <c r="E510" s="200"/>
      <c r="F510" s="200"/>
      <c r="G510" s="200"/>
      <c r="H510" s="200"/>
      <c r="I510" s="200"/>
      <c r="J510" s="200"/>
      <c r="K510" s="200"/>
      <c r="L510" s="200"/>
      <c r="M510" s="200"/>
      <c r="N510" s="200"/>
      <c r="O510" s="200"/>
      <c r="P510" s="200"/>
      <c r="Q510" s="200"/>
      <c r="R510" s="200"/>
      <c r="S510" s="200"/>
      <c r="T510" s="200"/>
      <c r="U510" s="200"/>
      <c r="V510" s="200"/>
      <c r="W510" s="201"/>
    </row>
    <row r="511" spans="1:33" x14ac:dyDescent="0.35">
      <c r="A511" s="199"/>
      <c r="B511" s="200"/>
      <c r="C511" s="200"/>
      <c r="D511" s="200"/>
      <c r="E511" s="200"/>
      <c r="F511" s="200"/>
      <c r="G511" s="200"/>
      <c r="H511" s="200"/>
      <c r="I511" s="200"/>
      <c r="J511" s="200"/>
      <c r="K511" s="200"/>
      <c r="L511" s="200"/>
      <c r="M511" s="200"/>
      <c r="N511" s="200"/>
      <c r="O511" s="200"/>
      <c r="P511" s="200"/>
      <c r="Q511" s="200"/>
      <c r="R511" s="200"/>
      <c r="S511" s="200"/>
      <c r="T511" s="200"/>
      <c r="U511" s="200"/>
      <c r="V511" s="200"/>
      <c r="W511" s="201"/>
    </row>
    <row r="512" spans="1:33" x14ac:dyDescent="0.35">
      <c r="A512" s="199"/>
      <c r="B512" s="200"/>
      <c r="C512" s="200"/>
      <c r="D512" s="200"/>
      <c r="E512" s="200"/>
      <c r="F512" s="200"/>
      <c r="G512" s="200"/>
      <c r="H512" s="200"/>
      <c r="I512" s="200"/>
      <c r="J512" s="200"/>
      <c r="K512" s="200"/>
      <c r="L512" s="200"/>
      <c r="M512" s="200"/>
      <c r="N512" s="200"/>
      <c r="O512" s="200"/>
      <c r="P512" s="200"/>
      <c r="Q512" s="200"/>
      <c r="R512" s="200"/>
      <c r="S512" s="200"/>
      <c r="T512" s="200"/>
      <c r="U512" s="200"/>
      <c r="V512" s="200"/>
      <c r="W512" s="201"/>
    </row>
    <row r="513" spans="1:23" x14ac:dyDescent="0.35">
      <c r="A513" s="199"/>
      <c r="B513" s="200"/>
      <c r="C513" s="200"/>
      <c r="D513" s="200"/>
      <c r="E513" s="200"/>
      <c r="F513" s="200"/>
      <c r="G513" s="200"/>
      <c r="H513" s="200"/>
      <c r="I513" s="200"/>
      <c r="J513" s="200"/>
      <c r="K513" s="200"/>
      <c r="L513" s="200"/>
      <c r="M513" s="200"/>
      <c r="N513" s="200"/>
      <c r="O513" s="200"/>
      <c r="P513" s="200"/>
      <c r="Q513" s="200"/>
      <c r="R513" s="200"/>
      <c r="S513" s="200"/>
      <c r="T513" s="200"/>
      <c r="U513" s="200"/>
      <c r="V513" s="200"/>
      <c r="W513" s="201"/>
    </row>
    <row r="514" spans="1:23" x14ac:dyDescent="0.35">
      <c r="A514" s="199"/>
      <c r="B514" s="200"/>
      <c r="C514" s="200"/>
      <c r="D514" s="200"/>
      <c r="E514" s="200"/>
      <c r="F514" s="200"/>
      <c r="G514" s="200"/>
      <c r="H514" s="200"/>
      <c r="I514" s="200"/>
      <c r="J514" s="200"/>
      <c r="K514" s="200"/>
      <c r="L514" s="200"/>
      <c r="M514" s="200"/>
      <c r="N514" s="200"/>
      <c r="O514" s="200"/>
      <c r="P514" s="200"/>
      <c r="Q514" s="200"/>
      <c r="R514" s="200"/>
      <c r="S514" s="200"/>
      <c r="T514" s="200"/>
      <c r="U514" s="200"/>
      <c r="V514" s="200"/>
      <c r="W514" s="201"/>
    </row>
    <row r="515" spans="1:23" x14ac:dyDescent="0.35">
      <c r="A515" s="199"/>
      <c r="B515" s="200"/>
      <c r="C515" s="200"/>
      <c r="D515" s="200"/>
      <c r="E515" s="200"/>
      <c r="F515" s="200"/>
      <c r="G515" s="200"/>
      <c r="H515" s="200"/>
      <c r="I515" s="200"/>
      <c r="J515" s="200"/>
      <c r="K515" s="200"/>
      <c r="L515" s="200"/>
      <c r="M515" s="200"/>
      <c r="N515" s="200"/>
      <c r="O515" s="200"/>
      <c r="P515" s="200"/>
      <c r="Q515" s="200"/>
      <c r="R515" s="200"/>
      <c r="S515" s="200"/>
      <c r="T515" s="200"/>
      <c r="U515" s="200"/>
      <c r="V515" s="200"/>
      <c r="W515" s="201"/>
    </row>
    <row r="516" spans="1:23" x14ac:dyDescent="0.35">
      <c r="A516" s="199"/>
      <c r="B516" s="200"/>
      <c r="C516" s="200"/>
      <c r="D516" s="200"/>
      <c r="E516" s="200"/>
      <c r="F516" s="200"/>
      <c r="G516" s="200"/>
      <c r="H516" s="200"/>
      <c r="I516" s="200"/>
      <c r="J516" s="200"/>
      <c r="K516" s="200"/>
      <c r="L516" s="200"/>
      <c r="M516" s="200"/>
      <c r="N516" s="200"/>
      <c r="O516" s="200"/>
      <c r="P516" s="200"/>
      <c r="Q516" s="200"/>
      <c r="R516" s="200"/>
      <c r="S516" s="200"/>
      <c r="T516" s="200"/>
      <c r="U516" s="200"/>
      <c r="V516" s="200"/>
      <c r="W516" s="201"/>
    </row>
    <row r="517" spans="1:23" x14ac:dyDescent="0.35">
      <c r="A517" s="199"/>
      <c r="B517" s="200"/>
      <c r="C517" s="200"/>
      <c r="D517" s="200"/>
      <c r="E517" s="200"/>
      <c r="F517" s="200"/>
      <c r="G517" s="200"/>
      <c r="H517" s="200"/>
      <c r="I517" s="200"/>
      <c r="J517" s="200"/>
      <c r="K517" s="200"/>
      <c r="L517" s="200"/>
      <c r="M517" s="200"/>
      <c r="N517" s="200"/>
      <c r="O517" s="200"/>
      <c r="P517" s="200"/>
      <c r="Q517" s="200"/>
      <c r="R517" s="200"/>
      <c r="S517" s="200"/>
      <c r="T517" s="200"/>
      <c r="U517" s="200"/>
      <c r="V517" s="200"/>
      <c r="W517" s="201"/>
    </row>
    <row r="518" spans="1:23" x14ac:dyDescent="0.35">
      <c r="A518" s="199"/>
      <c r="B518" s="200"/>
      <c r="C518" s="200"/>
      <c r="D518" s="200"/>
      <c r="E518" s="200"/>
      <c r="F518" s="200"/>
      <c r="G518" s="200"/>
      <c r="H518" s="200"/>
      <c r="I518" s="200"/>
      <c r="J518" s="200"/>
      <c r="K518" s="200"/>
      <c r="L518" s="200"/>
      <c r="M518" s="200"/>
      <c r="N518" s="200"/>
      <c r="O518" s="200"/>
      <c r="P518" s="200"/>
      <c r="Q518" s="200"/>
      <c r="R518" s="200"/>
      <c r="S518" s="200"/>
      <c r="T518" s="200"/>
      <c r="U518" s="200"/>
      <c r="V518" s="200"/>
      <c r="W518" s="201"/>
    </row>
    <row r="519" spans="1:23" x14ac:dyDescent="0.35">
      <c r="A519" s="199"/>
      <c r="B519" s="200"/>
      <c r="C519" s="200"/>
      <c r="D519" s="200"/>
      <c r="E519" s="200"/>
      <c r="F519" s="200"/>
      <c r="G519" s="200"/>
      <c r="H519" s="200"/>
      <c r="I519" s="200"/>
      <c r="J519" s="200"/>
      <c r="K519" s="200"/>
      <c r="L519" s="200"/>
      <c r="M519" s="200"/>
      <c r="N519" s="200"/>
      <c r="O519" s="200"/>
      <c r="P519" s="200"/>
      <c r="Q519" s="200"/>
      <c r="R519" s="200"/>
      <c r="S519" s="200"/>
      <c r="T519" s="200"/>
      <c r="U519" s="200"/>
      <c r="V519" s="200"/>
      <c r="W519" s="201"/>
    </row>
    <row r="520" spans="1:23" x14ac:dyDescent="0.35">
      <c r="A520" s="199"/>
      <c r="B520" s="200"/>
      <c r="C520" s="200"/>
      <c r="D520" s="200"/>
      <c r="E520" s="200"/>
      <c r="F520" s="200"/>
      <c r="G520" s="200"/>
      <c r="H520" s="200"/>
      <c r="I520" s="200"/>
      <c r="J520" s="200"/>
      <c r="K520" s="200"/>
      <c r="L520" s="200"/>
      <c r="M520" s="200"/>
      <c r="N520" s="200"/>
      <c r="O520" s="200"/>
      <c r="P520" s="200"/>
      <c r="Q520" s="200"/>
      <c r="R520" s="200"/>
      <c r="S520" s="200"/>
      <c r="T520" s="200"/>
      <c r="U520" s="200"/>
      <c r="V520" s="200"/>
      <c r="W520" s="201"/>
    </row>
    <row r="521" spans="1:23" x14ac:dyDescent="0.35">
      <c r="A521" s="199"/>
      <c r="B521" s="200"/>
      <c r="C521" s="200"/>
      <c r="D521" s="200"/>
      <c r="E521" s="200"/>
      <c r="F521" s="200"/>
      <c r="G521" s="200"/>
      <c r="H521" s="200"/>
      <c r="I521" s="200"/>
      <c r="J521" s="200"/>
      <c r="K521" s="200"/>
      <c r="L521" s="200"/>
      <c r="M521" s="200"/>
      <c r="N521" s="200"/>
      <c r="O521" s="200"/>
      <c r="P521" s="200"/>
      <c r="Q521" s="200"/>
      <c r="R521" s="200"/>
      <c r="S521" s="200"/>
      <c r="T521" s="200"/>
      <c r="U521" s="200"/>
      <c r="V521" s="200"/>
      <c r="W521" s="201"/>
    </row>
    <row r="522" spans="1:23" x14ac:dyDescent="0.35">
      <c r="A522" s="199"/>
      <c r="B522" s="200"/>
      <c r="C522" s="200"/>
      <c r="D522" s="200"/>
      <c r="E522" s="200"/>
      <c r="F522" s="200"/>
      <c r="G522" s="200"/>
      <c r="H522" s="200"/>
      <c r="I522" s="200"/>
      <c r="J522" s="200"/>
      <c r="K522" s="200"/>
      <c r="L522" s="200"/>
      <c r="M522" s="200"/>
      <c r="N522" s="200"/>
      <c r="O522" s="200"/>
      <c r="P522" s="200"/>
      <c r="Q522" s="200"/>
      <c r="R522" s="200"/>
      <c r="S522" s="200"/>
      <c r="T522" s="200"/>
      <c r="U522" s="200"/>
      <c r="V522" s="200"/>
      <c r="W522" s="201"/>
    </row>
    <row r="523" spans="1:23" x14ac:dyDescent="0.35">
      <c r="A523" s="199"/>
      <c r="B523" s="200"/>
      <c r="C523" s="200"/>
      <c r="D523" s="200"/>
      <c r="E523" s="200"/>
      <c r="F523" s="200"/>
      <c r="G523" s="200"/>
      <c r="H523" s="200"/>
      <c r="I523" s="200"/>
      <c r="J523" s="200"/>
      <c r="K523" s="200"/>
      <c r="L523" s="200"/>
      <c r="M523" s="200"/>
      <c r="N523" s="200"/>
      <c r="O523" s="200"/>
      <c r="P523" s="200"/>
      <c r="Q523" s="200"/>
      <c r="R523" s="200"/>
      <c r="S523" s="200"/>
      <c r="T523" s="200"/>
      <c r="U523" s="200"/>
      <c r="V523" s="200"/>
      <c r="W523" s="201"/>
    </row>
    <row r="524" spans="1:23" x14ac:dyDescent="0.35">
      <c r="A524" s="199"/>
      <c r="B524" s="200"/>
      <c r="C524" s="200"/>
      <c r="D524" s="200"/>
      <c r="E524" s="200"/>
      <c r="F524" s="200"/>
      <c r="G524" s="200"/>
      <c r="H524" s="200"/>
      <c r="I524" s="200"/>
      <c r="J524" s="200"/>
      <c r="K524" s="200"/>
      <c r="L524" s="200"/>
      <c r="M524" s="200"/>
      <c r="N524" s="200"/>
      <c r="O524" s="200"/>
      <c r="P524" s="200"/>
      <c r="Q524" s="200"/>
      <c r="R524" s="200"/>
      <c r="S524" s="200"/>
      <c r="T524" s="200"/>
      <c r="U524" s="200"/>
      <c r="V524" s="200"/>
      <c r="W524" s="201"/>
    </row>
    <row r="525" spans="1:23" x14ac:dyDescent="0.35">
      <c r="A525" s="199"/>
      <c r="B525" s="200"/>
      <c r="C525" s="200"/>
      <c r="D525" s="200"/>
      <c r="E525" s="200"/>
      <c r="F525" s="200"/>
      <c r="G525" s="200"/>
      <c r="H525" s="200"/>
      <c r="I525" s="200"/>
      <c r="J525" s="200"/>
      <c r="K525" s="200"/>
      <c r="L525" s="200"/>
      <c r="M525" s="200"/>
      <c r="N525" s="200"/>
      <c r="O525" s="200"/>
      <c r="P525" s="200"/>
      <c r="Q525" s="200"/>
      <c r="R525" s="200"/>
      <c r="S525" s="200"/>
      <c r="T525" s="200"/>
      <c r="U525" s="200"/>
      <c r="V525" s="200"/>
      <c r="W525" s="201"/>
    </row>
    <row r="526" spans="1:23" x14ac:dyDescent="0.35">
      <c r="A526" s="199"/>
      <c r="B526" s="200"/>
      <c r="C526" s="200"/>
      <c r="D526" s="200"/>
      <c r="E526" s="200"/>
      <c r="F526" s="200"/>
      <c r="G526" s="200"/>
      <c r="H526" s="200"/>
      <c r="I526" s="200"/>
      <c r="J526" s="200"/>
      <c r="K526" s="200"/>
      <c r="L526" s="200"/>
      <c r="M526" s="200"/>
      <c r="N526" s="200"/>
      <c r="O526" s="200"/>
      <c r="P526" s="200"/>
      <c r="Q526" s="200"/>
      <c r="R526" s="200"/>
      <c r="S526" s="200"/>
      <c r="T526" s="200"/>
      <c r="U526" s="200"/>
      <c r="V526" s="200"/>
      <c r="W526" s="201"/>
    </row>
    <row r="527" spans="1:23" x14ac:dyDescent="0.35">
      <c r="A527" s="199"/>
      <c r="B527" s="200"/>
      <c r="C527" s="200"/>
      <c r="D527" s="200"/>
      <c r="E527" s="200"/>
      <c r="F527" s="200"/>
      <c r="G527" s="200"/>
      <c r="H527" s="200"/>
      <c r="I527" s="200"/>
      <c r="J527" s="200"/>
      <c r="K527" s="200"/>
      <c r="L527" s="200"/>
      <c r="M527" s="200"/>
      <c r="N527" s="200"/>
      <c r="O527" s="200"/>
      <c r="P527" s="200"/>
      <c r="Q527" s="200"/>
      <c r="R527" s="200"/>
      <c r="S527" s="200"/>
      <c r="T527" s="200"/>
      <c r="U527" s="200"/>
      <c r="V527" s="200"/>
      <c r="W527" s="201"/>
    </row>
    <row r="528" spans="1:23" x14ac:dyDescent="0.35">
      <c r="A528" s="199"/>
      <c r="B528" s="200"/>
      <c r="C528" s="200"/>
      <c r="D528" s="200"/>
      <c r="E528" s="200"/>
      <c r="F528" s="200"/>
      <c r="G528" s="200"/>
      <c r="H528" s="200"/>
      <c r="I528" s="200"/>
      <c r="J528" s="200"/>
      <c r="K528" s="200"/>
      <c r="L528" s="200"/>
      <c r="M528" s="200"/>
      <c r="N528" s="200"/>
      <c r="O528" s="200"/>
      <c r="P528" s="200"/>
      <c r="Q528" s="200"/>
      <c r="R528" s="200"/>
      <c r="S528" s="200"/>
      <c r="T528" s="200"/>
      <c r="U528" s="200"/>
      <c r="V528" s="200"/>
      <c r="W528" s="201"/>
    </row>
    <row r="529" spans="1:23" x14ac:dyDescent="0.35">
      <c r="A529" s="199"/>
      <c r="B529" s="200"/>
      <c r="C529" s="200"/>
      <c r="D529" s="200"/>
      <c r="E529" s="200"/>
      <c r="F529" s="200"/>
      <c r="G529" s="200"/>
      <c r="H529" s="200"/>
      <c r="I529" s="200"/>
      <c r="J529" s="200"/>
      <c r="K529" s="200"/>
      <c r="L529" s="200"/>
      <c r="M529" s="200"/>
      <c r="N529" s="200"/>
      <c r="O529" s="200"/>
      <c r="P529" s="200"/>
      <c r="Q529" s="200"/>
      <c r="R529" s="200"/>
      <c r="S529" s="200"/>
      <c r="T529" s="200"/>
      <c r="U529" s="200"/>
      <c r="V529" s="200"/>
      <c r="W529" s="201"/>
    </row>
    <row r="530" spans="1:23" x14ac:dyDescent="0.35">
      <c r="A530" s="199"/>
      <c r="B530" s="200"/>
      <c r="C530" s="200"/>
      <c r="D530" s="200"/>
      <c r="E530" s="200"/>
      <c r="F530" s="200"/>
      <c r="G530" s="200"/>
      <c r="H530" s="200"/>
      <c r="I530" s="200"/>
      <c r="J530" s="200"/>
      <c r="K530" s="200"/>
      <c r="L530" s="200"/>
      <c r="M530" s="200"/>
      <c r="N530" s="200"/>
      <c r="O530" s="200"/>
      <c r="P530" s="200"/>
      <c r="Q530" s="200"/>
      <c r="R530" s="200"/>
      <c r="S530" s="200"/>
      <c r="T530" s="200"/>
      <c r="U530" s="200"/>
      <c r="V530" s="200"/>
      <c r="W530" s="201"/>
    </row>
    <row r="531" spans="1:23" x14ac:dyDescent="0.35">
      <c r="A531" s="199"/>
      <c r="B531" s="200"/>
      <c r="C531" s="200"/>
      <c r="D531" s="200"/>
      <c r="E531" s="200"/>
      <c r="F531" s="200"/>
      <c r="G531" s="200"/>
      <c r="H531" s="200"/>
      <c r="I531" s="200"/>
      <c r="J531" s="200"/>
      <c r="K531" s="200"/>
      <c r="L531" s="200"/>
      <c r="M531" s="200"/>
      <c r="N531" s="200"/>
      <c r="O531" s="200"/>
      <c r="P531" s="200"/>
      <c r="Q531" s="200"/>
      <c r="R531" s="200"/>
      <c r="S531" s="200"/>
      <c r="T531" s="200"/>
      <c r="U531" s="200"/>
      <c r="V531" s="200"/>
      <c r="W531" s="201"/>
    </row>
    <row r="532" spans="1:23" x14ac:dyDescent="0.35">
      <c r="A532" s="199"/>
      <c r="B532" s="200"/>
      <c r="C532" s="200"/>
      <c r="D532" s="200"/>
      <c r="E532" s="200"/>
      <c r="F532" s="200"/>
      <c r="G532" s="200"/>
      <c r="H532" s="200"/>
      <c r="I532" s="200"/>
      <c r="J532" s="200"/>
      <c r="K532" s="200"/>
      <c r="L532" s="200"/>
      <c r="M532" s="200"/>
      <c r="N532" s="200"/>
      <c r="O532" s="200"/>
      <c r="P532" s="200"/>
      <c r="Q532" s="200"/>
      <c r="R532" s="200"/>
      <c r="S532" s="200"/>
      <c r="T532" s="200"/>
      <c r="U532" s="200"/>
      <c r="V532" s="200"/>
      <c r="W532" s="201"/>
    </row>
    <row r="533" spans="1:23" x14ac:dyDescent="0.35">
      <c r="A533" s="199"/>
      <c r="B533" s="200"/>
      <c r="C533" s="200"/>
      <c r="D533" s="200"/>
      <c r="E533" s="200"/>
      <c r="F533" s="200"/>
      <c r="G533" s="200"/>
      <c r="H533" s="200"/>
      <c r="I533" s="200"/>
      <c r="J533" s="200"/>
      <c r="K533" s="200"/>
      <c r="L533" s="200"/>
      <c r="M533" s="200"/>
      <c r="N533" s="200"/>
      <c r="O533" s="200"/>
      <c r="P533" s="200"/>
      <c r="Q533" s="200"/>
      <c r="R533" s="200"/>
      <c r="S533" s="200"/>
      <c r="T533" s="200"/>
      <c r="U533" s="200"/>
      <c r="V533" s="200"/>
      <c r="W533" s="201"/>
    </row>
    <row r="534" spans="1:23" x14ac:dyDescent="0.35">
      <c r="A534" s="199"/>
      <c r="B534" s="200"/>
      <c r="C534" s="200"/>
      <c r="D534" s="200"/>
      <c r="E534" s="200"/>
      <c r="F534" s="200"/>
      <c r="G534" s="200"/>
      <c r="H534" s="200"/>
      <c r="I534" s="200"/>
      <c r="J534" s="200"/>
      <c r="K534" s="200"/>
      <c r="L534" s="200"/>
      <c r="M534" s="200"/>
      <c r="N534" s="200"/>
      <c r="O534" s="200"/>
      <c r="P534" s="200"/>
      <c r="Q534" s="200"/>
      <c r="R534" s="200"/>
      <c r="S534" s="200"/>
      <c r="T534" s="200"/>
      <c r="U534" s="200"/>
      <c r="V534" s="200"/>
      <c r="W534" s="201"/>
    </row>
    <row r="535" spans="1:23" x14ac:dyDescent="0.35">
      <c r="A535" s="199"/>
      <c r="B535" s="200"/>
      <c r="C535" s="200"/>
      <c r="D535" s="200"/>
      <c r="E535" s="200"/>
      <c r="F535" s="200"/>
      <c r="G535" s="200"/>
      <c r="H535" s="200"/>
      <c r="I535" s="200"/>
      <c r="J535" s="200"/>
      <c r="K535" s="200"/>
      <c r="L535" s="200"/>
      <c r="M535" s="200"/>
      <c r="N535" s="200"/>
      <c r="O535" s="200"/>
      <c r="P535" s="200"/>
      <c r="Q535" s="200"/>
      <c r="R535" s="200"/>
      <c r="S535" s="200"/>
      <c r="T535" s="200"/>
      <c r="U535" s="200"/>
      <c r="V535" s="200"/>
      <c r="W535" s="201"/>
    </row>
    <row r="536" spans="1:23" x14ac:dyDescent="0.35">
      <c r="A536" s="199"/>
      <c r="B536" s="200"/>
      <c r="C536" s="200"/>
      <c r="D536" s="200"/>
      <c r="E536" s="200"/>
      <c r="F536" s="200"/>
      <c r="G536" s="200"/>
      <c r="H536" s="200"/>
      <c r="I536" s="200"/>
      <c r="J536" s="200"/>
      <c r="K536" s="200"/>
      <c r="L536" s="200"/>
      <c r="M536" s="200"/>
      <c r="N536" s="200"/>
      <c r="O536" s="200"/>
      <c r="P536" s="200"/>
      <c r="Q536" s="200"/>
      <c r="R536" s="200"/>
      <c r="S536" s="200"/>
      <c r="T536" s="200"/>
      <c r="U536" s="200"/>
      <c r="V536" s="200"/>
      <c r="W536" s="201"/>
    </row>
    <row r="537" spans="1:23" x14ac:dyDescent="0.35">
      <c r="A537" s="199"/>
      <c r="B537" s="200"/>
      <c r="C537" s="200"/>
      <c r="D537" s="200"/>
      <c r="E537" s="200"/>
      <c r="F537" s="200"/>
      <c r="G537" s="200"/>
      <c r="H537" s="200"/>
      <c r="I537" s="200"/>
      <c r="J537" s="200"/>
      <c r="K537" s="200"/>
      <c r="L537" s="200"/>
      <c r="M537" s="200"/>
      <c r="N537" s="200"/>
      <c r="O537" s="200"/>
      <c r="P537" s="200"/>
      <c r="Q537" s="200"/>
      <c r="R537" s="200"/>
      <c r="S537" s="200"/>
      <c r="T537" s="200"/>
      <c r="U537" s="200"/>
      <c r="V537" s="200"/>
      <c r="W537" s="201"/>
    </row>
    <row r="538" spans="1:23" x14ac:dyDescent="0.35">
      <c r="A538" s="199"/>
      <c r="B538" s="200"/>
      <c r="C538" s="200"/>
      <c r="D538" s="200"/>
      <c r="E538" s="200"/>
      <c r="F538" s="200"/>
      <c r="G538" s="200"/>
      <c r="H538" s="200"/>
      <c r="I538" s="200"/>
      <c r="J538" s="200"/>
      <c r="K538" s="200"/>
      <c r="L538" s="200"/>
      <c r="M538" s="200"/>
      <c r="N538" s="200"/>
      <c r="O538" s="200"/>
      <c r="P538" s="200"/>
      <c r="Q538" s="200"/>
      <c r="R538" s="200"/>
      <c r="S538" s="200"/>
      <c r="T538" s="200"/>
      <c r="U538" s="200"/>
      <c r="V538" s="200"/>
      <c r="W538" s="201"/>
    </row>
    <row r="539" spans="1:23" x14ac:dyDescent="0.35">
      <c r="A539" s="199"/>
      <c r="B539" s="200"/>
      <c r="C539" s="200"/>
      <c r="D539" s="200"/>
      <c r="E539" s="200"/>
      <c r="F539" s="200"/>
      <c r="G539" s="200"/>
      <c r="H539" s="200"/>
      <c r="I539" s="200"/>
      <c r="J539" s="200"/>
      <c r="K539" s="200"/>
      <c r="L539" s="200"/>
      <c r="M539" s="200"/>
      <c r="N539" s="200"/>
      <c r="O539" s="200"/>
      <c r="P539" s="200"/>
      <c r="Q539" s="200"/>
      <c r="R539" s="200"/>
      <c r="S539" s="200"/>
      <c r="T539" s="200"/>
      <c r="U539" s="200"/>
      <c r="V539" s="200"/>
      <c r="W539" s="201"/>
    </row>
    <row r="540" spans="1:23" x14ac:dyDescent="0.35">
      <c r="A540" s="199"/>
      <c r="B540" s="200"/>
      <c r="C540" s="200"/>
      <c r="D540" s="200"/>
      <c r="E540" s="200"/>
      <c r="F540" s="200"/>
      <c r="G540" s="200"/>
      <c r="H540" s="200"/>
      <c r="I540" s="200"/>
      <c r="J540" s="200"/>
      <c r="K540" s="200"/>
      <c r="L540" s="200"/>
      <c r="M540" s="200"/>
      <c r="N540" s="200"/>
      <c r="O540" s="200"/>
      <c r="P540" s="200"/>
      <c r="Q540" s="200"/>
      <c r="R540" s="200"/>
      <c r="S540" s="200"/>
      <c r="T540" s="200"/>
      <c r="U540" s="200"/>
      <c r="V540" s="200"/>
      <c r="W540" s="201"/>
    </row>
    <row r="541" spans="1:23" x14ac:dyDescent="0.35">
      <c r="A541" s="199"/>
      <c r="B541" s="200"/>
      <c r="C541" s="200"/>
      <c r="D541" s="200"/>
      <c r="E541" s="200"/>
      <c r="F541" s="200"/>
      <c r="G541" s="200"/>
      <c r="H541" s="200"/>
      <c r="I541" s="200"/>
      <c r="J541" s="200"/>
      <c r="K541" s="200"/>
      <c r="L541" s="200"/>
      <c r="M541" s="200"/>
      <c r="N541" s="200"/>
      <c r="O541" s="200"/>
      <c r="P541" s="200"/>
      <c r="Q541" s="200"/>
      <c r="R541" s="200"/>
      <c r="S541" s="200"/>
      <c r="T541" s="200"/>
      <c r="U541" s="200"/>
      <c r="V541" s="200"/>
      <c r="W541" s="201"/>
    </row>
    <row r="542" spans="1:23" x14ac:dyDescent="0.35">
      <c r="A542" s="199"/>
      <c r="B542" s="200"/>
      <c r="C542" s="200"/>
      <c r="D542" s="200"/>
      <c r="E542" s="200"/>
      <c r="F542" s="200"/>
      <c r="G542" s="200"/>
      <c r="H542" s="200"/>
      <c r="I542" s="200"/>
      <c r="J542" s="200"/>
      <c r="K542" s="200"/>
      <c r="L542" s="200"/>
      <c r="M542" s="200"/>
      <c r="N542" s="200"/>
      <c r="O542" s="200"/>
      <c r="P542" s="200"/>
      <c r="Q542" s="200"/>
      <c r="R542" s="200"/>
      <c r="S542" s="200"/>
      <c r="T542" s="200"/>
      <c r="U542" s="200"/>
      <c r="V542" s="200"/>
      <c r="W542" s="201"/>
    </row>
    <row r="543" spans="1:23" x14ac:dyDescent="0.35">
      <c r="A543" s="199"/>
      <c r="B543" s="200"/>
      <c r="C543" s="200"/>
      <c r="D543" s="200"/>
      <c r="E543" s="200"/>
      <c r="F543" s="200"/>
      <c r="G543" s="200"/>
      <c r="H543" s="200"/>
      <c r="I543" s="200"/>
      <c r="J543" s="200"/>
      <c r="K543" s="200"/>
      <c r="L543" s="200"/>
      <c r="M543" s="200"/>
      <c r="N543" s="200"/>
      <c r="O543" s="200"/>
      <c r="P543" s="200"/>
      <c r="Q543" s="200"/>
      <c r="R543" s="200"/>
      <c r="S543" s="200"/>
      <c r="T543" s="200"/>
      <c r="U543" s="200"/>
      <c r="V543" s="200"/>
      <c r="W543" s="201"/>
    </row>
    <row r="544" spans="1:23" x14ac:dyDescent="0.35">
      <c r="A544" s="199"/>
      <c r="B544" s="200"/>
      <c r="C544" s="200"/>
      <c r="D544" s="200"/>
      <c r="E544" s="200"/>
      <c r="F544" s="200"/>
      <c r="G544" s="200"/>
      <c r="H544" s="200"/>
      <c r="I544" s="200"/>
      <c r="J544" s="200"/>
      <c r="K544" s="200"/>
      <c r="L544" s="200"/>
      <c r="M544" s="200"/>
      <c r="N544" s="200"/>
      <c r="O544" s="200"/>
      <c r="P544" s="200"/>
      <c r="Q544" s="200"/>
      <c r="R544" s="200"/>
      <c r="S544" s="200"/>
      <c r="T544" s="200"/>
      <c r="U544" s="200"/>
      <c r="V544" s="200"/>
      <c r="W544" s="201"/>
    </row>
    <row r="545" spans="1:23" x14ac:dyDescent="0.35">
      <c r="A545" s="199"/>
      <c r="B545" s="200"/>
      <c r="C545" s="200"/>
      <c r="D545" s="200"/>
      <c r="E545" s="200"/>
      <c r="F545" s="200"/>
      <c r="G545" s="200"/>
      <c r="H545" s="200"/>
      <c r="I545" s="200"/>
      <c r="J545" s="200"/>
      <c r="K545" s="200"/>
      <c r="L545" s="200"/>
      <c r="M545" s="200"/>
      <c r="N545" s="200"/>
      <c r="O545" s="200"/>
      <c r="P545" s="200"/>
      <c r="Q545" s="200"/>
      <c r="R545" s="200"/>
      <c r="S545" s="200"/>
      <c r="T545" s="200"/>
      <c r="U545" s="200"/>
      <c r="V545" s="200"/>
      <c r="W545" s="201"/>
    </row>
    <row r="546" spans="1:23" x14ac:dyDescent="0.35">
      <c r="A546" s="199"/>
      <c r="B546" s="200"/>
      <c r="C546" s="200"/>
      <c r="D546" s="200"/>
      <c r="E546" s="200"/>
      <c r="F546" s="200"/>
      <c r="G546" s="200"/>
      <c r="H546" s="200"/>
      <c r="I546" s="200"/>
      <c r="J546" s="200"/>
      <c r="K546" s="200"/>
      <c r="L546" s="200"/>
      <c r="M546" s="200"/>
      <c r="N546" s="200"/>
      <c r="O546" s="200"/>
      <c r="P546" s="200"/>
      <c r="Q546" s="200"/>
      <c r="R546" s="200"/>
      <c r="S546" s="200"/>
      <c r="T546" s="200"/>
      <c r="U546" s="200"/>
      <c r="V546" s="200"/>
      <c r="W546" s="201"/>
    </row>
    <row r="547" spans="1:23" x14ac:dyDescent="0.35">
      <c r="A547" s="199"/>
      <c r="B547" s="200"/>
      <c r="C547" s="200"/>
      <c r="D547" s="200"/>
      <c r="E547" s="200"/>
      <c r="F547" s="200"/>
      <c r="G547" s="200"/>
      <c r="H547" s="200"/>
      <c r="I547" s="200"/>
      <c r="J547" s="200"/>
      <c r="K547" s="200"/>
      <c r="L547" s="200"/>
      <c r="M547" s="200"/>
      <c r="N547" s="200"/>
      <c r="O547" s="200"/>
      <c r="P547" s="200"/>
      <c r="Q547" s="200"/>
      <c r="R547" s="200"/>
      <c r="S547" s="200"/>
      <c r="T547" s="200"/>
      <c r="U547" s="200"/>
      <c r="V547" s="200"/>
      <c r="W547" s="201"/>
    </row>
    <row r="548" spans="1:23" x14ac:dyDescent="0.35">
      <c r="A548" s="199"/>
      <c r="B548" s="200"/>
      <c r="C548" s="200"/>
      <c r="D548" s="200"/>
      <c r="E548" s="200"/>
      <c r="F548" s="200"/>
      <c r="G548" s="200"/>
      <c r="H548" s="200"/>
      <c r="I548" s="200"/>
      <c r="J548" s="200"/>
      <c r="K548" s="200"/>
      <c r="L548" s="200"/>
      <c r="M548" s="200"/>
      <c r="N548" s="200"/>
      <c r="O548" s="200"/>
      <c r="P548" s="200"/>
      <c r="Q548" s="200"/>
      <c r="R548" s="200"/>
      <c r="S548" s="200"/>
      <c r="T548" s="200"/>
      <c r="U548" s="200"/>
      <c r="V548" s="200"/>
      <c r="W548" s="201"/>
    </row>
    <row r="549" spans="1:23" x14ac:dyDescent="0.35">
      <c r="A549" s="199"/>
      <c r="B549" s="200"/>
      <c r="C549" s="200"/>
      <c r="D549" s="200"/>
      <c r="E549" s="200"/>
      <c r="F549" s="200"/>
      <c r="G549" s="200"/>
      <c r="H549" s="200"/>
      <c r="I549" s="200"/>
      <c r="J549" s="200"/>
      <c r="K549" s="200"/>
      <c r="L549" s="200"/>
      <c r="M549" s="200"/>
      <c r="N549" s="200"/>
      <c r="O549" s="200"/>
      <c r="P549" s="200"/>
      <c r="Q549" s="200"/>
      <c r="R549" s="200"/>
      <c r="S549" s="200"/>
      <c r="T549" s="200"/>
      <c r="U549" s="200"/>
      <c r="V549" s="200"/>
      <c r="W549" s="201"/>
    </row>
    <row r="550" spans="1:23" x14ac:dyDescent="0.35">
      <c r="A550" s="199"/>
      <c r="B550" s="200"/>
      <c r="C550" s="200"/>
      <c r="D550" s="200"/>
      <c r="E550" s="200"/>
      <c r="F550" s="200"/>
      <c r="G550" s="200"/>
      <c r="H550" s="200"/>
      <c r="I550" s="200"/>
      <c r="J550" s="200"/>
      <c r="K550" s="200"/>
      <c r="L550" s="200"/>
      <c r="M550" s="200"/>
      <c r="N550" s="200"/>
      <c r="O550" s="200"/>
      <c r="P550" s="200"/>
      <c r="Q550" s="200"/>
      <c r="R550" s="200"/>
      <c r="S550" s="200"/>
      <c r="T550" s="200"/>
      <c r="U550" s="200"/>
      <c r="V550" s="200"/>
      <c r="W550" s="201"/>
    </row>
    <row r="551" spans="1:23" x14ac:dyDescent="0.35">
      <c r="A551" s="199"/>
      <c r="B551" s="200"/>
      <c r="C551" s="200"/>
      <c r="D551" s="200"/>
      <c r="E551" s="200"/>
      <c r="F551" s="200"/>
      <c r="G551" s="200"/>
      <c r="H551" s="200"/>
      <c r="I551" s="200"/>
      <c r="J551" s="200"/>
      <c r="K551" s="200"/>
      <c r="L551" s="200"/>
      <c r="M551" s="200"/>
      <c r="N551" s="200"/>
      <c r="O551" s="200"/>
      <c r="P551" s="200"/>
      <c r="Q551" s="200"/>
      <c r="R551" s="200"/>
      <c r="S551" s="200"/>
      <c r="T551" s="200"/>
      <c r="U551" s="200"/>
      <c r="V551" s="200"/>
      <c r="W551" s="201"/>
    </row>
    <row r="552" spans="1:23" x14ac:dyDescent="0.35">
      <c r="A552" s="199"/>
      <c r="B552" s="200"/>
      <c r="C552" s="200"/>
      <c r="D552" s="200"/>
      <c r="E552" s="200"/>
      <c r="F552" s="200"/>
      <c r="G552" s="200"/>
      <c r="H552" s="200"/>
      <c r="I552" s="200"/>
      <c r="J552" s="200"/>
      <c r="K552" s="200"/>
      <c r="L552" s="200"/>
      <c r="M552" s="200"/>
      <c r="N552" s="200"/>
      <c r="O552" s="200"/>
      <c r="P552" s="200"/>
      <c r="Q552" s="200"/>
      <c r="R552" s="200"/>
      <c r="S552" s="200"/>
      <c r="T552" s="200"/>
      <c r="U552" s="200"/>
      <c r="V552" s="200"/>
      <c r="W552" s="201"/>
    </row>
    <row r="553" spans="1:23" x14ac:dyDescent="0.35">
      <c r="A553" s="199"/>
      <c r="B553" s="200"/>
      <c r="C553" s="200"/>
      <c r="D553" s="200"/>
      <c r="E553" s="200"/>
      <c r="F553" s="200"/>
      <c r="G553" s="200"/>
      <c r="H553" s="200"/>
      <c r="I553" s="200"/>
      <c r="J553" s="200"/>
      <c r="K553" s="200"/>
      <c r="L553" s="200"/>
      <c r="M553" s="200"/>
      <c r="N553" s="200"/>
      <c r="O553" s="200"/>
      <c r="P553" s="200"/>
      <c r="Q553" s="200"/>
      <c r="R553" s="200"/>
      <c r="S553" s="200"/>
      <c r="T553" s="200"/>
      <c r="U553" s="200"/>
      <c r="V553" s="200"/>
      <c r="W553" s="201"/>
    </row>
    <row r="554" spans="1:23" x14ac:dyDescent="0.35">
      <c r="A554" s="199"/>
      <c r="B554" s="200"/>
      <c r="C554" s="200"/>
      <c r="D554" s="200"/>
      <c r="E554" s="200"/>
      <c r="F554" s="200"/>
      <c r="G554" s="200"/>
      <c r="H554" s="200"/>
      <c r="I554" s="200"/>
      <c r="J554" s="200"/>
      <c r="K554" s="200"/>
      <c r="L554" s="200"/>
      <c r="M554" s="200"/>
      <c r="N554" s="200"/>
      <c r="O554" s="200"/>
      <c r="P554" s="200"/>
      <c r="Q554" s="200"/>
      <c r="R554" s="200"/>
      <c r="S554" s="200"/>
      <c r="T554" s="200"/>
      <c r="U554" s="200"/>
      <c r="V554" s="200"/>
      <c r="W554" s="201"/>
    </row>
    <row r="555" spans="1:23" x14ac:dyDescent="0.35">
      <c r="A555" s="199"/>
      <c r="B555" s="200"/>
      <c r="C555" s="200"/>
      <c r="D555" s="200"/>
      <c r="E555" s="200"/>
      <c r="F555" s="200"/>
      <c r="G555" s="200"/>
      <c r="H555" s="200"/>
      <c r="I555" s="200"/>
      <c r="J555" s="200"/>
      <c r="K555" s="200"/>
      <c r="L555" s="200"/>
      <c r="M555" s="200"/>
      <c r="N555" s="200"/>
      <c r="O555" s="200"/>
      <c r="P555" s="200"/>
      <c r="Q555" s="200"/>
      <c r="R555" s="200"/>
      <c r="S555" s="200"/>
      <c r="T555" s="200"/>
      <c r="U555" s="200"/>
      <c r="V555" s="200"/>
      <c r="W555" s="201"/>
    </row>
    <row r="556" spans="1:23" x14ac:dyDescent="0.35">
      <c r="A556" s="199"/>
      <c r="B556" s="200"/>
      <c r="C556" s="200"/>
      <c r="D556" s="200"/>
      <c r="E556" s="200"/>
      <c r="F556" s="200"/>
      <c r="G556" s="200"/>
      <c r="H556" s="200"/>
      <c r="I556" s="200"/>
      <c r="J556" s="200"/>
      <c r="K556" s="200"/>
      <c r="L556" s="200"/>
      <c r="M556" s="200"/>
      <c r="N556" s="200"/>
      <c r="O556" s="200"/>
      <c r="P556" s="200"/>
      <c r="Q556" s="200"/>
      <c r="R556" s="200"/>
      <c r="S556" s="200"/>
      <c r="T556" s="200"/>
      <c r="U556" s="200"/>
      <c r="V556" s="200"/>
      <c r="W556" s="201"/>
    </row>
    <row r="557" spans="1:23" x14ac:dyDescent="0.35">
      <c r="A557" s="199"/>
      <c r="B557" s="200"/>
      <c r="C557" s="200"/>
      <c r="D557" s="200"/>
      <c r="E557" s="200"/>
      <c r="F557" s="200"/>
      <c r="G557" s="200"/>
      <c r="H557" s="200"/>
      <c r="I557" s="200"/>
      <c r="J557" s="200"/>
      <c r="K557" s="200"/>
      <c r="L557" s="200"/>
      <c r="M557" s="200"/>
      <c r="N557" s="200"/>
      <c r="O557" s="200"/>
      <c r="P557" s="200"/>
      <c r="Q557" s="200"/>
      <c r="R557" s="200"/>
      <c r="S557" s="200"/>
      <c r="T557" s="200"/>
      <c r="U557" s="200"/>
      <c r="V557" s="200"/>
      <c r="W557" s="201"/>
    </row>
    <row r="558" spans="1:23" x14ac:dyDescent="0.35">
      <c r="A558" s="199"/>
      <c r="B558" s="200"/>
      <c r="C558" s="200"/>
      <c r="D558" s="200"/>
      <c r="E558" s="200"/>
      <c r="F558" s="200"/>
      <c r="G558" s="200"/>
      <c r="H558" s="200"/>
      <c r="I558" s="200"/>
      <c r="J558" s="200"/>
      <c r="K558" s="200"/>
      <c r="L558" s="200"/>
      <c r="M558" s="200"/>
      <c r="N558" s="200"/>
      <c r="O558" s="200"/>
      <c r="P558" s="200"/>
      <c r="Q558" s="200"/>
      <c r="R558" s="200"/>
      <c r="S558" s="200"/>
      <c r="T558" s="200"/>
      <c r="U558" s="200"/>
      <c r="V558" s="200"/>
      <c r="W558" s="201"/>
    </row>
    <row r="559" spans="1:23" x14ac:dyDescent="0.35">
      <c r="A559" s="199"/>
      <c r="B559" s="200"/>
      <c r="C559" s="200"/>
      <c r="D559" s="200"/>
      <c r="E559" s="200"/>
      <c r="F559" s="200"/>
      <c r="G559" s="200"/>
      <c r="H559" s="200"/>
      <c r="I559" s="200"/>
      <c r="J559" s="200"/>
      <c r="K559" s="200"/>
      <c r="L559" s="200"/>
      <c r="M559" s="200"/>
      <c r="N559" s="200"/>
      <c r="O559" s="200"/>
      <c r="P559" s="200"/>
      <c r="Q559" s="200"/>
      <c r="R559" s="200"/>
      <c r="S559" s="200"/>
      <c r="T559" s="200"/>
      <c r="U559" s="200"/>
      <c r="V559" s="200"/>
      <c r="W559" s="201"/>
    </row>
    <row r="560" spans="1:23" x14ac:dyDescent="0.35">
      <c r="A560" s="199"/>
      <c r="B560" s="200"/>
      <c r="C560" s="200"/>
      <c r="D560" s="200"/>
      <c r="E560" s="200"/>
      <c r="F560" s="200"/>
      <c r="G560" s="200"/>
      <c r="H560" s="200"/>
      <c r="I560" s="200"/>
      <c r="J560" s="200"/>
      <c r="K560" s="200"/>
      <c r="L560" s="200"/>
      <c r="M560" s="200"/>
      <c r="N560" s="200"/>
      <c r="O560" s="200"/>
      <c r="P560" s="200"/>
      <c r="Q560" s="200"/>
      <c r="R560" s="200"/>
      <c r="S560" s="200"/>
      <c r="T560" s="200"/>
      <c r="U560" s="200"/>
      <c r="V560" s="200"/>
      <c r="W560" s="201"/>
    </row>
    <row r="561" spans="1:23" x14ac:dyDescent="0.35">
      <c r="A561" s="199"/>
      <c r="B561" s="200"/>
      <c r="C561" s="200"/>
      <c r="D561" s="200"/>
      <c r="E561" s="200"/>
      <c r="F561" s="200"/>
      <c r="G561" s="200"/>
      <c r="H561" s="200"/>
      <c r="I561" s="200"/>
      <c r="J561" s="200"/>
      <c r="K561" s="200"/>
      <c r="L561" s="200"/>
      <c r="M561" s="200"/>
      <c r="N561" s="200"/>
      <c r="O561" s="200"/>
      <c r="P561" s="200"/>
      <c r="Q561" s="200"/>
      <c r="R561" s="200"/>
      <c r="S561" s="200"/>
      <c r="T561" s="200"/>
      <c r="U561" s="200"/>
      <c r="V561" s="200"/>
      <c r="W561" s="201"/>
    </row>
    <row r="562" spans="1:23" x14ac:dyDescent="0.35">
      <c r="A562" s="199"/>
      <c r="B562" s="200"/>
      <c r="C562" s="200"/>
      <c r="D562" s="200"/>
      <c r="E562" s="200"/>
      <c r="F562" s="200"/>
      <c r="G562" s="200"/>
      <c r="H562" s="200"/>
      <c r="I562" s="200"/>
      <c r="J562" s="200"/>
      <c r="K562" s="200"/>
      <c r="L562" s="200"/>
      <c r="M562" s="200"/>
      <c r="N562" s="200"/>
      <c r="O562" s="200"/>
      <c r="P562" s="200"/>
      <c r="Q562" s="200"/>
      <c r="R562" s="200"/>
      <c r="S562" s="200"/>
      <c r="T562" s="200"/>
      <c r="U562" s="200"/>
      <c r="V562" s="200"/>
      <c r="W562" s="201"/>
    </row>
    <row r="563" spans="1:23" x14ac:dyDescent="0.35">
      <c r="A563" s="199"/>
      <c r="B563" s="200"/>
      <c r="C563" s="200"/>
      <c r="D563" s="200"/>
      <c r="E563" s="200"/>
      <c r="F563" s="200"/>
      <c r="G563" s="200"/>
      <c r="H563" s="200"/>
      <c r="I563" s="200"/>
      <c r="J563" s="200"/>
      <c r="K563" s="200"/>
      <c r="L563" s="200"/>
      <c r="M563" s="200"/>
      <c r="N563" s="200"/>
      <c r="O563" s="200"/>
      <c r="P563" s="200"/>
      <c r="Q563" s="200"/>
      <c r="R563" s="200"/>
      <c r="S563" s="200"/>
      <c r="T563" s="200"/>
      <c r="U563" s="200"/>
      <c r="V563" s="200"/>
      <c r="W563" s="201"/>
    </row>
    <row r="564" spans="1:23" x14ac:dyDescent="0.35">
      <c r="A564" s="199"/>
      <c r="B564" s="200"/>
      <c r="C564" s="200"/>
      <c r="D564" s="200"/>
      <c r="E564" s="200"/>
      <c r="F564" s="200"/>
      <c r="G564" s="200"/>
      <c r="H564" s="200"/>
      <c r="I564" s="200"/>
      <c r="J564" s="200"/>
      <c r="K564" s="200"/>
      <c r="L564" s="200"/>
      <c r="M564" s="200"/>
      <c r="N564" s="200"/>
      <c r="O564" s="200"/>
      <c r="P564" s="200"/>
      <c r="Q564" s="200"/>
      <c r="R564" s="200"/>
      <c r="S564" s="200"/>
      <c r="T564" s="200"/>
      <c r="U564" s="200"/>
      <c r="V564" s="200"/>
      <c r="W564" s="201"/>
    </row>
    <row r="565" spans="1:23" x14ac:dyDescent="0.35">
      <c r="A565" s="199"/>
      <c r="B565" s="200"/>
      <c r="C565" s="200"/>
      <c r="D565" s="200"/>
      <c r="E565" s="200"/>
      <c r="F565" s="200"/>
      <c r="G565" s="200"/>
      <c r="H565" s="200"/>
      <c r="I565" s="200"/>
      <c r="J565" s="200"/>
      <c r="K565" s="200"/>
      <c r="L565" s="200"/>
      <c r="M565" s="200"/>
      <c r="N565" s="200"/>
      <c r="O565" s="200"/>
      <c r="P565" s="200"/>
      <c r="Q565" s="200"/>
      <c r="R565" s="200"/>
      <c r="S565" s="200"/>
      <c r="T565" s="200"/>
      <c r="U565" s="200"/>
      <c r="V565" s="200"/>
      <c r="W565" s="201"/>
    </row>
    <row r="566" spans="1:23" x14ac:dyDescent="0.35">
      <c r="A566" s="199"/>
      <c r="B566" s="200"/>
      <c r="C566" s="200"/>
      <c r="D566" s="200"/>
      <c r="E566" s="200"/>
      <c r="F566" s="200"/>
      <c r="G566" s="200"/>
      <c r="H566" s="200"/>
      <c r="I566" s="200"/>
      <c r="J566" s="200"/>
      <c r="K566" s="200"/>
      <c r="L566" s="200"/>
      <c r="M566" s="200"/>
      <c r="N566" s="200"/>
      <c r="O566" s="200"/>
      <c r="P566" s="200"/>
      <c r="Q566" s="200"/>
      <c r="R566" s="200"/>
      <c r="S566" s="200"/>
      <c r="T566" s="200"/>
      <c r="U566" s="200"/>
      <c r="V566" s="200"/>
      <c r="W566" s="201"/>
    </row>
    <row r="567" spans="1:23" x14ac:dyDescent="0.35">
      <c r="A567" s="199"/>
      <c r="B567" s="200"/>
      <c r="C567" s="200"/>
      <c r="D567" s="200"/>
      <c r="E567" s="200"/>
      <c r="F567" s="200"/>
      <c r="G567" s="200"/>
      <c r="H567" s="200"/>
      <c r="I567" s="200"/>
      <c r="J567" s="200"/>
      <c r="K567" s="200"/>
      <c r="L567" s="200"/>
      <c r="M567" s="200"/>
      <c r="N567" s="200"/>
      <c r="O567" s="200"/>
      <c r="P567" s="200"/>
      <c r="Q567" s="200"/>
      <c r="R567" s="200"/>
      <c r="S567" s="200"/>
      <c r="T567" s="200"/>
      <c r="U567" s="200"/>
      <c r="V567" s="200"/>
      <c r="W567" s="201"/>
    </row>
    <row r="568" spans="1:23" x14ac:dyDescent="0.35">
      <c r="A568" s="199"/>
      <c r="B568" s="200"/>
      <c r="C568" s="200"/>
      <c r="D568" s="200"/>
      <c r="E568" s="200"/>
      <c r="F568" s="200"/>
      <c r="G568" s="200"/>
      <c r="H568" s="200"/>
      <c r="I568" s="200"/>
      <c r="J568" s="200"/>
      <c r="K568" s="200"/>
      <c r="L568" s="200"/>
      <c r="M568" s="200"/>
      <c r="N568" s="200"/>
      <c r="O568" s="200"/>
      <c r="P568" s="200"/>
      <c r="Q568" s="200"/>
      <c r="R568" s="200"/>
      <c r="S568" s="200"/>
      <c r="T568" s="200"/>
      <c r="U568" s="200"/>
      <c r="V568" s="200"/>
      <c r="W568" s="201"/>
    </row>
    <row r="569" spans="1:23" x14ac:dyDescent="0.35">
      <c r="A569" s="199"/>
      <c r="B569" s="200"/>
      <c r="C569" s="200"/>
      <c r="D569" s="200"/>
      <c r="E569" s="200"/>
      <c r="F569" s="200"/>
      <c r="G569" s="200"/>
      <c r="H569" s="200"/>
      <c r="I569" s="200"/>
      <c r="J569" s="200"/>
      <c r="K569" s="200"/>
      <c r="L569" s="200"/>
      <c r="M569" s="200"/>
      <c r="N569" s="200"/>
      <c r="O569" s="200"/>
      <c r="P569" s="200"/>
      <c r="Q569" s="200"/>
      <c r="R569" s="200"/>
      <c r="S569" s="200"/>
      <c r="T569" s="200"/>
      <c r="U569" s="200"/>
      <c r="V569" s="200"/>
      <c r="W569" s="201"/>
    </row>
    <row r="570" spans="1:23" x14ac:dyDescent="0.35">
      <c r="A570" s="199"/>
      <c r="B570" s="200"/>
      <c r="C570" s="200"/>
      <c r="D570" s="200"/>
      <c r="E570" s="200"/>
      <c r="F570" s="200"/>
      <c r="G570" s="200"/>
      <c r="H570" s="200"/>
      <c r="I570" s="200"/>
      <c r="J570" s="200"/>
      <c r="K570" s="200"/>
      <c r="L570" s="200"/>
      <c r="M570" s="200"/>
      <c r="N570" s="200"/>
      <c r="O570" s="200"/>
      <c r="P570" s="200"/>
      <c r="Q570" s="200"/>
      <c r="R570" s="200"/>
      <c r="S570" s="200"/>
      <c r="T570" s="200"/>
      <c r="U570" s="200"/>
      <c r="V570" s="200"/>
      <c r="W570" s="201"/>
    </row>
    <row r="571" spans="1:23" x14ac:dyDescent="0.35">
      <c r="A571" s="199"/>
      <c r="B571" s="200"/>
      <c r="C571" s="200"/>
      <c r="D571" s="200"/>
      <c r="E571" s="200"/>
      <c r="F571" s="200"/>
      <c r="G571" s="200"/>
      <c r="H571" s="200"/>
      <c r="I571" s="200"/>
      <c r="J571" s="200"/>
      <c r="K571" s="200"/>
      <c r="L571" s="200"/>
      <c r="M571" s="200"/>
      <c r="N571" s="200"/>
      <c r="O571" s="200"/>
      <c r="P571" s="200"/>
      <c r="Q571" s="200"/>
      <c r="R571" s="200"/>
      <c r="S571" s="200"/>
      <c r="T571" s="200"/>
      <c r="U571" s="200"/>
      <c r="V571" s="200"/>
      <c r="W571" s="201"/>
    </row>
    <row r="572" spans="1:23" x14ac:dyDescent="0.35">
      <c r="A572" s="199"/>
      <c r="B572" s="200"/>
      <c r="C572" s="200"/>
      <c r="D572" s="200"/>
      <c r="E572" s="200"/>
      <c r="F572" s="200"/>
      <c r="G572" s="200"/>
      <c r="H572" s="200"/>
      <c r="I572" s="200"/>
      <c r="J572" s="200"/>
      <c r="K572" s="200"/>
      <c r="L572" s="200"/>
      <c r="M572" s="200"/>
      <c r="N572" s="200"/>
      <c r="O572" s="200"/>
      <c r="P572" s="200"/>
      <c r="Q572" s="200"/>
      <c r="R572" s="200"/>
      <c r="S572" s="200"/>
      <c r="T572" s="200"/>
      <c r="U572" s="200"/>
      <c r="V572" s="200"/>
      <c r="W572" s="201"/>
    </row>
    <row r="573" spans="1:23" x14ac:dyDescent="0.35">
      <c r="A573" s="199"/>
      <c r="B573" s="200"/>
      <c r="C573" s="200"/>
      <c r="D573" s="200"/>
      <c r="E573" s="200"/>
      <c r="F573" s="200"/>
      <c r="G573" s="200"/>
      <c r="H573" s="200"/>
      <c r="I573" s="200"/>
      <c r="J573" s="200"/>
      <c r="K573" s="200"/>
      <c r="L573" s="200"/>
      <c r="M573" s="200"/>
      <c r="N573" s="200"/>
      <c r="O573" s="200"/>
      <c r="P573" s="200"/>
      <c r="Q573" s="200"/>
      <c r="R573" s="200"/>
      <c r="S573" s="200"/>
      <c r="T573" s="200"/>
      <c r="U573" s="200"/>
      <c r="V573" s="200"/>
      <c r="W573" s="201"/>
    </row>
    <row r="574" spans="1:23" x14ac:dyDescent="0.35">
      <c r="A574" s="199"/>
      <c r="B574" s="200"/>
      <c r="C574" s="200"/>
      <c r="D574" s="200"/>
      <c r="E574" s="200"/>
      <c r="F574" s="200"/>
      <c r="G574" s="200"/>
      <c r="H574" s="200"/>
      <c r="I574" s="200"/>
      <c r="J574" s="200"/>
      <c r="K574" s="200"/>
      <c r="L574" s="200"/>
      <c r="M574" s="200"/>
      <c r="N574" s="200"/>
      <c r="O574" s="200"/>
      <c r="P574" s="200"/>
      <c r="Q574" s="200"/>
      <c r="R574" s="200"/>
      <c r="S574" s="200"/>
      <c r="T574" s="200"/>
      <c r="U574" s="200"/>
      <c r="V574" s="200"/>
      <c r="W574" s="201"/>
    </row>
    <row r="575" spans="1:23" x14ac:dyDescent="0.35">
      <c r="A575" s="199"/>
      <c r="B575" s="200"/>
      <c r="C575" s="200"/>
      <c r="D575" s="200"/>
      <c r="E575" s="200"/>
      <c r="F575" s="200"/>
      <c r="G575" s="200"/>
      <c r="H575" s="200"/>
      <c r="I575" s="200"/>
      <c r="J575" s="200"/>
      <c r="K575" s="200"/>
      <c r="L575" s="200"/>
      <c r="M575" s="200"/>
      <c r="N575" s="200"/>
      <c r="O575" s="200"/>
      <c r="P575" s="200"/>
      <c r="Q575" s="200"/>
      <c r="R575" s="200"/>
      <c r="S575" s="200"/>
      <c r="T575" s="200"/>
      <c r="U575" s="200"/>
      <c r="V575" s="200"/>
      <c r="W575" s="201"/>
    </row>
    <row r="576" spans="1:23" x14ac:dyDescent="0.35">
      <c r="A576" s="199"/>
      <c r="B576" s="200"/>
      <c r="C576" s="200"/>
      <c r="D576" s="200"/>
      <c r="E576" s="200"/>
      <c r="F576" s="200"/>
      <c r="G576" s="200"/>
      <c r="H576" s="200"/>
      <c r="I576" s="200"/>
      <c r="J576" s="200"/>
      <c r="K576" s="200"/>
      <c r="L576" s="200"/>
      <c r="M576" s="200"/>
      <c r="N576" s="200"/>
      <c r="O576" s="200"/>
      <c r="P576" s="200"/>
      <c r="Q576" s="200"/>
      <c r="R576" s="200"/>
      <c r="S576" s="200"/>
      <c r="T576" s="200"/>
      <c r="U576" s="200"/>
      <c r="V576" s="200"/>
      <c r="W576" s="201"/>
    </row>
    <row r="577" spans="1:23" x14ac:dyDescent="0.35">
      <c r="A577" s="199"/>
      <c r="B577" s="200"/>
      <c r="C577" s="200"/>
      <c r="D577" s="200"/>
      <c r="E577" s="200"/>
      <c r="F577" s="200"/>
      <c r="G577" s="200"/>
      <c r="H577" s="200"/>
      <c r="I577" s="200"/>
      <c r="J577" s="200"/>
      <c r="K577" s="200"/>
      <c r="L577" s="200"/>
      <c r="M577" s="200"/>
      <c r="N577" s="200"/>
      <c r="O577" s="200"/>
      <c r="P577" s="200"/>
      <c r="Q577" s="200"/>
      <c r="R577" s="200"/>
      <c r="S577" s="200"/>
      <c r="T577" s="200"/>
      <c r="U577" s="200"/>
      <c r="V577" s="200"/>
      <c r="W577" s="201"/>
    </row>
    <row r="578" spans="1:23" x14ac:dyDescent="0.35">
      <c r="A578" s="199"/>
      <c r="B578" s="200"/>
      <c r="C578" s="200"/>
      <c r="D578" s="200"/>
      <c r="E578" s="200"/>
      <c r="F578" s="200"/>
      <c r="G578" s="200"/>
      <c r="H578" s="200"/>
      <c r="I578" s="200"/>
      <c r="J578" s="200"/>
      <c r="K578" s="200"/>
      <c r="L578" s="200"/>
      <c r="M578" s="200"/>
      <c r="N578" s="200"/>
      <c r="O578" s="200"/>
      <c r="P578" s="200"/>
      <c r="Q578" s="200"/>
      <c r="R578" s="200"/>
      <c r="S578" s="200"/>
      <c r="T578" s="200"/>
      <c r="U578" s="200"/>
      <c r="V578" s="200"/>
      <c r="W578" s="201"/>
    </row>
    <row r="579" spans="1:23" x14ac:dyDescent="0.35">
      <c r="A579" s="199"/>
      <c r="B579" s="200"/>
      <c r="C579" s="200"/>
      <c r="D579" s="200"/>
      <c r="E579" s="200"/>
      <c r="F579" s="200"/>
      <c r="G579" s="200"/>
      <c r="H579" s="200"/>
      <c r="I579" s="200"/>
      <c r="J579" s="200"/>
      <c r="K579" s="200"/>
      <c r="L579" s="200"/>
      <c r="M579" s="200"/>
      <c r="N579" s="200"/>
      <c r="O579" s="200"/>
      <c r="P579" s="200"/>
      <c r="Q579" s="200"/>
      <c r="R579" s="200"/>
      <c r="S579" s="200"/>
      <c r="T579" s="200"/>
      <c r="U579" s="200"/>
      <c r="V579" s="200"/>
      <c r="W579" s="201"/>
    </row>
    <row r="580" spans="1:23" x14ac:dyDescent="0.35">
      <c r="A580" s="199"/>
      <c r="B580" s="200"/>
      <c r="C580" s="200"/>
      <c r="D580" s="200"/>
      <c r="E580" s="200"/>
      <c r="F580" s="200"/>
      <c r="G580" s="200"/>
      <c r="H580" s="200"/>
      <c r="I580" s="200"/>
      <c r="J580" s="200"/>
      <c r="K580" s="200"/>
      <c r="L580" s="200"/>
      <c r="M580" s="200"/>
      <c r="N580" s="200"/>
      <c r="O580" s="200"/>
      <c r="P580" s="200"/>
      <c r="Q580" s="200"/>
      <c r="R580" s="200"/>
      <c r="S580" s="200"/>
      <c r="T580" s="200"/>
      <c r="U580" s="200"/>
      <c r="V580" s="200"/>
      <c r="W580" s="201"/>
    </row>
    <row r="581" spans="1:23" x14ac:dyDescent="0.35">
      <c r="A581" s="199"/>
      <c r="B581" s="200"/>
      <c r="C581" s="200"/>
      <c r="D581" s="200"/>
      <c r="E581" s="200"/>
      <c r="F581" s="200"/>
      <c r="G581" s="200"/>
      <c r="H581" s="200"/>
      <c r="I581" s="200"/>
      <c r="J581" s="200"/>
      <c r="K581" s="200"/>
      <c r="L581" s="200"/>
      <c r="M581" s="200"/>
      <c r="N581" s="200"/>
      <c r="O581" s="200"/>
      <c r="P581" s="200"/>
      <c r="Q581" s="200"/>
      <c r="R581" s="200"/>
      <c r="S581" s="200"/>
      <c r="T581" s="200"/>
      <c r="U581" s="200"/>
      <c r="V581" s="200"/>
      <c r="W581" s="201"/>
    </row>
    <row r="582" spans="1:23" x14ac:dyDescent="0.35">
      <c r="A582" s="199"/>
      <c r="B582" s="200"/>
      <c r="C582" s="200"/>
      <c r="D582" s="200"/>
      <c r="E582" s="200"/>
      <c r="F582" s="200"/>
      <c r="G582" s="200"/>
      <c r="H582" s="200"/>
      <c r="I582" s="200"/>
      <c r="J582" s="200"/>
      <c r="K582" s="200"/>
      <c r="L582" s="200"/>
      <c r="M582" s="200"/>
      <c r="N582" s="200"/>
      <c r="O582" s="200"/>
      <c r="P582" s="200"/>
      <c r="Q582" s="200"/>
      <c r="R582" s="200"/>
      <c r="S582" s="200"/>
      <c r="T582" s="200"/>
      <c r="U582" s="200"/>
      <c r="V582" s="200"/>
      <c r="W582" s="201"/>
    </row>
    <row r="583" spans="1:23" x14ac:dyDescent="0.35">
      <c r="A583" s="199"/>
      <c r="B583" s="200"/>
      <c r="C583" s="200"/>
      <c r="D583" s="200"/>
      <c r="E583" s="200"/>
      <c r="F583" s="200"/>
      <c r="G583" s="200"/>
      <c r="H583" s="200"/>
      <c r="I583" s="200"/>
      <c r="J583" s="200"/>
      <c r="K583" s="200"/>
      <c r="L583" s="200"/>
      <c r="M583" s="200"/>
      <c r="N583" s="200"/>
      <c r="O583" s="200"/>
      <c r="P583" s="200"/>
      <c r="Q583" s="200"/>
      <c r="R583" s="200"/>
      <c r="S583" s="200"/>
      <c r="T583" s="200"/>
      <c r="U583" s="200"/>
      <c r="V583" s="200"/>
      <c r="W583" s="201"/>
    </row>
    <row r="584" spans="1:23" x14ac:dyDescent="0.35">
      <c r="A584" s="199"/>
      <c r="B584" s="200"/>
      <c r="C584" s="200"/>
      <c r="D584" s="200"/>
      <c r="E584" s="200"/>
      <c r="F584" s="200"/>
      <c r="G584" s="200"/>
      <c r="H584" s="200"/>
      <c r="I584" s="200"/>
      <c r="J584" s="200"/>
      <c r="K584" s="200"/>
      <c r="L584" s="200"/>
      <c r="M584" s="200"/>
      <c r="N584" s="200"/>
      <c r="O584" s="200"/>
      <c r="P584" s="200"/>
      <c r="Q584" s="200"/>
      <c r="R584" s="200"/>
      <c r="S584" s="200"/>
      <c r="T584" s="200"/>
      <c r="U584" s="200"/>
      <c r="V584" s="200"/>
      <c r="W584" s="201"/>
    </row>
    <row r="585" spans="1:23" x14ac:dyDescent="0.35">
      <c r="A585" s="199"/>
      <c r="B585" s="200"/>
      <c r="C585" s="200"/>
      <c r="D585" s="200"/>
      <c r="E585" s="200"/>
      <c r="F585" s="200"/>
      <c r="G585" s="200"/>
      <c r="H585" s="200"/>
      <c r="I585" s="200"/>
      <c r="J585" s="200"/>
      <c r="K585" s="200"/>
      <c r="L585" s="200"/>
      <c r="M585" s="200"/>
      <c r="N585" s="200"/>
      <c r="O585" s="200"/>
      <c r="P585" s="200"/>
      <c r="Q585" s="200"/>
      <c r="R585" s="200"/>
      <c r="S585" s="200"/>
      <c r="T585" s="200"/>
      <c r="U585" s="200"/>
      <c r="V585" s="200"/>
      <c r="W585" s="201"/>
    </row>
    <row r="586" spans="1:23" x14ac:dyDescent="0.35">
      <c r="A586" s="199"/>
      <c r="B586" s="200"/>
      <c r="C586" s="200"/>
      <c r="D586" s="200"/>
      <c r="E586" s="200"/>
      <c r="F586" s="200"/>
      <c r="G586" s="200"/>
      <c r="H586" s="200"/>
      <c r="I586" s="200"/>
      <c r="J586" s="200"/>
      <c r="K586" s="200"/>
      <c r="L586" s="200"/>
      <c r="M586" s="200"/>
      <c r="N586" s="200"/>
      <c r="O586" s="200"/>
      <c r="P586" s="200"/>
      <c r="Q586" s="200"/>
      <c r="R586" s="200"/>
      <c r="S586" s="200"/>
      <c r="T586" s="200"/>
      <c r="U586" s="200"/>
      <c r="V586" s="200"/>
      <c r="W586" s="201"/>
    </row>
    <row r="587" spans="1:23" x14ac:dyDescent="0.35">
      <c r="A587" s="199"/>
      <c r="B587" s="200"/>
      <c r="C587" s="200"/>
      <c r="D587" s="200"/>
      <c r="E587" s="200"/>
      <c r="F587" s="200"/>
      <c r="G587" s="200"/>
      <c r="H587" s="200"/>
      <c r="I587" s="200"/>
      <c r="J587" s="200"/>
      <c r="K587" s="200"/>
      <c r="L587" s="200"/>
      <c r="M587" s="200"/>
      <c r="N587" s="200"/>
      <c r="O587" s="200"/>
      <c r="P587" s="200"/>
      <c r="Q587" s="200"/>
      <c r="R587" s="200"/>
      <c r="S587" s="200"/>
      <c r="T587" s="200"/>
      <c r="U587" s="200"/>
      <c r="V587" s="200"/>
      <c r="W587" s="201"/>
    </row>
    <row r="588" spans="1:23" x14ac:dyDescent="0.35">
      <c r="A588" s="199"/>
      <c r="B588" s="200"/>
      <c r="C588" s="200"/>
      <c r="D588" s="200"/>
      <c r="E588" s="200"/>
      <c r="F588" s="200"/>
      <c r="G588" s="200"/>
      <c r="H588" s="200"/>
      <c r="I588" s="200"/>
      <c r="J588" s="200"/>
      <c r="K588" s="200"/>
      <c r="L588" s="200"/>
      <c r="M588" s="200"/>
      <c r="N588" s="200"/>
      <c r="O588" s="200"/>
      <c r="P588" s="200"/>
      <c r="Q588" s="200"/>
      <c r="R588" s="200"/>
      <c r="S588" s="200"/>
      <c r="T588" s="200"/>
      <c r="U588" s="200"/>
      <c r="V588" s="200"/>
      <c r="W588" s="201"/>
    </row>
    <row r="589" spans="1:23" x14ac:dyDescent="0.35">
      <c r="A589" s="199"/>
      <c r="B589" s="200"/>
      <c r="C589" s="200"/>
      <c r="D589" s="200"/>
      <c r="E589" s="200"/>
      <c r="F589" s="200"/>
      <c r="G589" s="200"/>
      <c r="H589" s="200"/>
      <c r="I589" s="200"/>
      <c r="J589" s="200"/>
      <c r="K589" s="200"/>
      <c r="L589" s="200"/>
      <c r="M589" s="200"/>
      <c r="N589" s="200"/>
      <c r="O589" s="200"/>
      <c r="P589" s="200"/>
      <c r="Q589" s="200"/>
      <c r="R589" s="200"/>
      <c r="S589" s="200"/>
      <c r="T589" s="200"/>
      <c r="U589" s="200"/>
      <c r="V589" s="200"/>
      <c r="W589" s="201"/>
    </row>
    <row r="590" spans="1:23" x14ac:dyDescent="0.35">
      <c r="A590" s="199"/>
      <c r="B590" s="200"/>
      <c r="C590" s="200"/>
      <c r="D590" s="200"/>
      <c r="E590" s="200"/>
      <c r="F590" s="200"/>
      <c r="G590" s="200"/>
      <c r="H590" s="200"/>
      <c r="I590" s="200"/>
      <c r="J590" s="200"/>
      <c r="K590" s="200"/>
      <c r="L590" s="200"/>
      <c r="M590" s="200"/>
      <c r="N590" s="200"/>
      <c r="O590" s="200"/>
      <c r="P590" s="200"/>
      <c r="Q590" s="200"/>
      <c r="R590" s="200"/>
      <c r="S590" s="200"/>
      <c r="T590" s="200"/>
      <c r="U590" s="200"/>
      <c r="V590" s="200"/>
      <c r="W590" s="201"/>
    </row>
    <row r="591" spans="1:23" x14ac:dyDescent="0.35">
      <c r="A591" s="199"/>
      <c r="B591" s="200"/>
      <c r="C591" s="200"/>
      <c r="D591" s="200"/>
      <c r="E591" s="200"/>
      <c r="F591" s="200"/>
      <c r="G591" s="200"/>
      <c r="H591" s="200"/>
      <c r="I591" s="200"/>
      <c r="J591" s="200"/>
      <c r="K591" s="200"/>
      <c r="L591" s="200"/>
      <c r="M591" s="200"/>
      <c r="N591" s="200"/>
      <c r="O591" s="200"/>
      <c r="P591" s="200"/>
      <c r="Q591" s="200"/>
      <c r="R591" s="200"/>
      <c r="S591" s="200"/>
      <c r="T591" s="200"/>
      <c r="U591" s="200"/>
      <c r="V591" s="200"/>
      <c r="W591" s="201"/>
    </row>
    <row r="592" spans="1:23" x14ac:dyDescent="0.35">
      <c r="A592" s="199"/>
      <c r="B592" s="200"/>
      <c r="C592" s="200"/>
      <c r="D592" s="200"/>
      <c r="E592" s="200"/>
      <c r="F592" s="200"/>
      <c r="G592" s="200"/>
      <c r="H592" s="200"/>
      <c r="I592" s="200"/>
      <c r="J592" s="200"/>
      <c r="K592" s="200"/>
      <c r="L592" s="200"/>
      <c r="M592" s="200"/>
      <c r="N592" s="200"/>
      <c r="O592" s="200"/>
      <c r="P592" s="200"/>
      <c r="Q592" s="200"/>
      <c r="R592" s="200"/>
      <c r="S592" s="200"/>
      <c r="T592" s="200"/>
      <c r="U592" s="200"/>
      <c r="V592" s="200"/>
      <c r="W592" s="201"/>
    </row>
    <row r="593" spans="1:23" x14ac:dyDescent="0.35">
      <c r="A593" s="199"/>
      <c r="B593" s="200"/>
      <c r="C593" s="200"/>
      <c r="D593" s="200"/>
      <c r="E593" s="200"/>
      <c r="F593" s="200"/>
      <c r="G593" s="200"/>
      <c r="H593" s="200"/>
      <c r="I593" s="200"/>
      <c r="J593" s="200"/>
      <c r="K593" s="200"/>
      <c r="L593" s="200"/>
      <c r="M593" s="200"/>
      <c r="N593" s="200"/>
      <c r="O593" s="200"/>
      <c r="P593" s="200"/>
      <c r="Q593" s="200"/>
      <c r="R593" s="200"/>
      <c r="S593" s="200"/>
      <c r="T593" s="200"/>
      <c r="U593" s="200"/>
      <c r="V593" s="200"/>
      <c r="W593" s="201"/>
    </row>
    <row r="594" spans="1:23" x14ac:dyDescent="0.35">
      <c r="A594" s="199"/>
      <c r="B594" s="200"/>
      <c r="C594" s="200"/>
      <c r="D594" s="200"/>
      <c r="E594" s="200"/>
      <c r="F594" s="200"/>
      <c r="G594" s="200"/>
      <c r="H594" s="200"/>
      <c r="I594" s="200"/>
      <c r="J594" s="200"/>
      <c r="K594" s="200"/>
      <c r="L594" s="200"/>
      <c r="M594" s="200"/>
      <c r="N594" s="200"/>
      <c r="O594" s="200"/>
      <c r="P594" s="200"/>
      <c r="Q594" s="200"/>
      <c r="R594" s="200"/>
      <c r="S594" s="200"/>
      <c r="T594" s="200"/>
      <c r="U594" s="200"/>
      <c r="V594" s="200"/>
      <c r="W594" s="201"/>
    </row>
    <row r="595" spans="1:23" x14ac:dyDescent="0.35">
      <c r="A595" s="199"/>
      <c r="B595" s="200"/>
      <c r="C595" s="200"/>
      <c r="D595" s="200"/>
      <c r="E595" s="200"/>
      <c r="F595" s="200"/>
      <c r="G595" s="200"/>
      <c r="H595" s="200"/>
      <c r="I595" s="200"/>
      <c r="J595" s="200"/>
      <c r="K595" s="200"/>
      <c r="L595" s="200"/>
      <c r="M595" s="200"/>
      <c r="N595" s="200"/>
      <c r="O595" s="200"/>
      <c r="P595" s="200"/>
      <c r="Q595" s="200"/>
      <c r="R595" s="200"/>
      <c r="S595" s="200"/>
      <c r="T595" s="200"/>
      <c r="U595" s="200"/>
      <c r="V595" s="200"/>
      <c r="W595" s="201"/>
    </row>
    <row r="596" spans="1:23" x14ac:dyDescent="0.35">
      <c r="A596" s="199"/>
      <c r="B596" s="200"/>
      <c r="C596" s="200"/>
      <c r="D596" s="200"/>
      <c r="E596" s="200"/>
      <c r="F596" s="200"/>
      <c r="G596" s="200"/>
      <c r="H596" s="200"/>
      <c r="I596" s="200"/>
      <c r="J596" s="200"/>
      <c r="K596" s="200"/>
      <c r="L596" s="200"/>
      <c r="M596" s="200"/>
      <c r="N596" s="200"/>
      <c r="O596" s="200"/>
      <c r="P596" s="200"/>
      <c r="Q596" s="200"/>
      <c r="R596" s="200"/>
      <c r="S596" s="200"/>
      <c r="T596" s="200"/>
      <c r="U596" s="200"/>
      <c r="V596" s="200"/>
      <c r="W596" s="201"/>
    </row>
    <row r="597" spans="1:23" x14ac:dyDescent="0.35">
      <c r="A597" s="199"/>
      <c r="B597" s="200"/>
      <c r="C597" s="200"/>
      <c r="D597" s="200"/>
      <c r="E597" s="200"/>
      <c r="F597" s="200"/>
      <c r="G597" s="200"/>
      <c r="H597" s="200"/>
      <c r="I597" s="200"/>
      <c r="J597" s="200"/>
      <c r="K597" s="200"/>
      <c r="L597" s="200"/>
      <c r="M597" s="200"/>
      <c r="N597" s="200"/>
      <c r="O597" s="200"/>
      <c r="P597" s="200"/>
      <c r="Q597" s="200"/>
      <c r="R597" s="200"/>
      <c r="S597" s="200"/>
      <c r="T597" s="200"/>
      <c r="U597" s="200"/>
      <c r="V597" s="200"/>
      <c r="W597" s="201"/>
    </row>
    <row r="598" spans="1:23" x14ac:dyDescent="0.35">
      <c r="A598" s="199"/>
      <c r="B598" s="200"/>
      <c r="C598" s="200"/>
      <c r="D598" s="200"/>
      <c r="E598" s="200"/>
      <c r="F598" s="200"/>
      <c r="G598" s="200"/>
      <c r="H598" s="200"/>
      <c r="I598" s="200"/>
      <c r="J598" s="200"/>
      <c r="K598" s="200"/>
      <c r="L598" s="200"/>
      <c r="M598" s="200"/>
      <c r="N598" s="200"/>
      <c r="O598" s="200"/>
      <c r="P598" s="200"/>
      <c r="Q598" s="200"/>
      <c r="R598" s="200"/>
      <c r="S598" s="200"/>
      <c r="T598" s="200"/>
      <c r="U598" s="200"/>
      <c r="V598" s="200"/>
      <c r="W598" s="201"/>
    </row>
    <row r="599" spans="1:23" x14ac:dyDescent="0.35">
      <c r="A599" s="199"/>
      <c r="B599" s="200"/>
      <c r="C599" s="200"/>
      <c r="D599" s="200"/>
      <c r="E599" s="200"/>
      <c r="F599" s="200"/>
      <c r="G599" s="200"/>
      <c r="H599" s="200"/>
      <c r="I599" s="200"/>
      <c r="J599" s="200"/>
      <c r="K599" s="200"/>
      <c r="L599" s="200"/>
      <c r="M599" s="200"/>
      <c r="N599" s="200"/>
      <c r="O599" s="200"/>
      <c r="P599" s="200"/>
      <c r="Q599" s="200"/>
      <c r="R599" s="200"/>
      <c r="S599" s="200"/>
      <c r="T599" s="200"/>
      <c r="U599" s="200"/>
      <c r="V599" s="200"/>
      <c r="W599" s="201"/>
    </row>
    <row r="600" spans="1:23" x14ac:dyDescent="0.35">
      <c r="A600" s="199"/>
      <c r="B600" s="200"/>
      <c r="C600" s="200"/>
      <c r="D600" s="200"/>
      <c r="E600" s="200"/>
      <c r="F600" s="200"/>
      <c r="G600" s="200"/>
      <c r="H600" s="200"/>
      <c r="I600" s="200"/>
      <c r="J600" s="200"/>
      <c r="K600" s="200"/>
      <c r="L600" s="200"/>
      <c r="M600" s="200"/>
      <c r="N600" s="200"/>
      <c r="O600" s="200"/>
      <c r="P600" s="200"/>
      <c r="Q600" s="200"/>
      <c r="R600" s="200"/>
      <c r="S600" s="200"/>
      <c r="T600" s="200"/>
      <c r="U600" s="200"/>
      <c r="V600" s="200"/>
      <c r="W600" s="201"/>
    </row>
    <row r="601" spans="1:23" x14ac:dyDescent="0.35">
      <c r="A601" s="199"/>
      <c r="B601" s="200"/>
      <c r="C601" s="200"/>
      <c r="D601" s="200"/>
      <c r="E601" s="200"/>
      <c r="F601" s="200"/>
      <c r="G601" s="200"/>
      <c r="H601" s="200"/>
      <c r="I601" s="200"/>
      <c r="J601" s="200"/>
      <c r="K601" s="200"/>
      <c r="L601" s="200"/>
      <c r="M601" s="200"/>
      <c r="N601" s="200"/>
      <c r="O601" s="200"/>
      <c r="P601" s="200"/>
      <c r="Q601" s="200"/>
      <c r="R601" s="200"/>
      <c r="S601" s="200"/>
      <c r="T601" s="200"/>
      <c r="U601" s="200"/>
      <c r="V601" s="200"/>
      <c r="W601" s="201"/>
    </row>
    <row r="602" spans="1:23" x14ac:dyDescent="0.35">
      <c r="A602" s="199"/>
      <c r="B602" s="200"/>
      <c r="C602" s="200"/>
      <c r="D602" s="200"/>
      <c r="E602" s="200"/>
      <c r="F602" s="200"/>
      <c r="G602" s="200"/>
      <c r="H602" s="200"/>
      <c r="I602" s="200"/>
      <c r="J602" s="200"/>
      <c r="K602" s="200"/>
      <c r="L602" s="200"/>
      <c r="M602" s="200"/>
      <c r="N602" s="200"/>
      <c r="O602" s="200"/>
      <c r="P602" s="200"/>
      <c r="Q602" s="200"/>
      <c r="R602" s="200"/>
      <c r="S602" s="200"/>
      <c r="T602" s="200"/>
      <c r="U602" s="200"/>
      <c r="V602" s="200"/>
      <c r="W602" s="201"/>
    </row>
    <row r="603" spans="1:23" x14ac:dyDescent="0.35">
      <c r="A603" s="199"/>
      <c r="B603" s="200"/>
      <c r="C603" s="200"/>
      <c r="D603" s="200"/>
      <c r="E603" s="200"/>
      <c r="F603" s="200"/>
      <c r="G603" s="200"/>
      <c r="H603" s="200"/>
      <c r="I603" s="200"/>
      <c r="J603" s="200"/>
      <c r="K603" s="200"/>
      <c r="L603" s="200"/>
      <c r="M603" s="200"/>
      <c r="N603" s="200"/>
      <c r="O603" s="200"/>
      <c r="P603" s="200"/>
      <c r="Q603" s="200"/>
      <c r="R603" s="200"/>
      <c r="S603" s="200"/>
      <c r="T603" s="200"/>
      <c r="U603" s="200"/>
      <c r="V603" s="200"/>
      <c r="W603" s="201"/>
    </row>
    <row r="604" spans="1:23" x14ac:dyDescent="0.35">
      <c r="A604" s="199"/>
      <c r="B604" s="200"/>
      <c r="C604" s="200"/>
      <c r="D604" s="200"/>
      <c r="E604" s="200"/>
      <c r="F604" s="200"/>
      <c r="G604" s="200"/>
      <c r="H604" s="200"/>
      <c r="I604" s="200"/>
      <c r="J604" s="200"/>
      <c r="K604" s="200"/>
      <c r="L604" s="200"/>
      <c r="M604" s="200"/>
      <c r="N604" s="200"/>
      <c r="O604" s="200"/>
      <c r="P604" s="200"/>
      <c r="Q604" s="200"/>
      <c r="R604" s="200"/>
      <c r="S604" s="200"/>
      <c r="T604" s="200"/>
      <c r="U604" s="200"/>
      <c r="V604" s="200"/>
      <c r="W604" s="201"/>
    </row>
    <row r="605" spans="1:23" x14ac:dyDescent="0.35">
      <c r="A605" s="199"/>
      <c r="B605" s="200"/>
      <c r="C605" s="200"/>
      <c r="D605" s="200"/>
      <c r="E605" s="200"/>
      <c r="F605" s="200"/>
      <c r="G605" s="200"/>
      <c r="H605" s="200"/>
      <c r="I605" s="200"/>
      <c r="J605" s="200"/>
      <c r="K605" s="200"/>
      <c r="L605" s="200"/>
      <c r="M605" s="200"/>
      <c r="N605" s="200"/>
      <c r="O605" s="200"/>
      <c r="P605" s="200"/>
      <c r="Q605" s="200"/>
      <c r="R605" s="200"/>
      <c r="S605" s="200"/>
      <c r="T605" s="200"/>
      <c r="U605" s="200"/>
      <c r="V605" s="200"/>
      <c r="W605" s="201"/>
    </row>
    <row r="606" spans="1:23" x14ac:dyDescent="0.35">
      <c r="A606" s="199"/>
      <c r="B606" s="200"/>
      <c r="C606" s="200"/>
      <c r="D606" s="200"/>
      <c r="E606" s="200"/>
      <c r="F606" s="200"/>
      <c r="G606" s="200"/>
      <c r="H606" s="200"/>
      <c r="I606" s="200"/>
      <c r="J606" s="200"/>
      <c r="K606" s="200"/>
      <c r="L606" s="200"/>
      <c r="M606" s="200"/>
      <c r="N606" s="200"/>
      <c r="O606" s="200"/>
      <c r="P606" s="200"/>
      <c r="Q606" s="200"/>
      <c r="R606" s="200"/>
      <c r="S606" s="200"/>
      <c r="T606" s="200"/>
      <c r="U606" s="200"/>
      <c r="V606" s="200"/>
      <c r="W606" s="201"/>
    </row>
    <row r="607" spans="1:23" x14ac:dyDescent="0.35">
      <c r="A607" s="199"/>
      <c r="B607" s="200"/>
      <c r="C607" s="200"/>
      <c r="D607" s="200"/>
      <c r="E607" s="200"/>
      <c r="F607" s="200"/>
      <c r="G607" s="200"/>
      <c r="H607" s="200"/>
      <c r="I607" s="200"/>
      <c r="J607" s="200"/>
      <c r="K607" s="200"/>
      <c r="L607" s="200"/>
      <c r="M607" s="200"/>
      <c r="N607" s="200"/>
      <c r="O607" s="200"/>
      <c r="P607" s="200"/>
      <c r="Q607" s="200"/>
      <c r="R607" s="200"/>
      <c r="S607" s="200"/>
      <c r="T607" s="200"/>
      <c r="U607" s="200"/>
      <c r="V607" s="200"/>
      <c r="W607" s="201"/>
    </row>
    <row r="608" spans="1:23" x14ac:dyDescent="0.35">
      <c r="A608" s="199"/>
      <c r="B608" s="200"/>
      <c r="C608" s="200"/>
      <c r="D608" s="200"/>
      <c r="E608" s="200"/>
      <c r="F608" s="200"/>
      <c r="G608" s="200"/>
      <c r="H608" s="200"/>
      <c r="I608" s="200"/>
      <c r="J608" s="200"/>
      <c r="K608" s="200"/>
      <c r="L608" s="200"/>
      <c r="M608" s="200"/>
      <c r="N608" s="200"/>
      <c r="O608" s="200"/>
      <c r="P608" s="200"/>
      <c r="Q608" s="200"/>
      <c r="R608" s="200"/>
      <c r="S608" s="200"/>
      <c r="T608" s="200"/>
      <c r="U608" s="200"/>
      <c r="V608" s="200"/>
      <c r="W608" s="201"/>
    </row>
    <row r="609" spans="1:23" x14ac:dyDescent="0.35">
      <c r="A609" s="199"/>
      <c r="B609" s="200"/>
      <c r="C609" s="200"/>
      <c r="D609" s="200"/>
      <c r="E609" s="200"/>
      <c r="F609" s="200"/>
      <c r="G609" s="200"/>
      <c r="H609" s="200"/>
      <c r="I609" s="200"/>
      <c r="J609" s="200"/>
      <c r="K609" s="200"/>
      <c r="L609" s="200"/>
      <c r="M609" s="200"/>
      <c r="N609" s="200"/>
      <c r="O609" s="200"/>
      <c r="P609" s="200"/>
      <c r="Q609" s="200"/>
      <c r="R609" s="200"/>
      <c r="S609" s="200"/>
      <c r="T609" s="200"/>
      <c r="U609" s="200"/>
      <c r="V609" s="200"/>
      <c r="W609" s="201"/>
    </row>
    <row r="610" spans="1:23" x14ac:dyDescent="0.35">
      <c r="A610" s="199"/>
      <c r="B610" s="200"/>
      <c r="C610" s="200"/>
      <c r="D610" s="200"/>
      <c r="E610" s="200"/>
      <c r="F610" s="200"/>
      <c r="G610" s="200"/>
      <c r="H610" s="200"/>
      <c r="I610" s="200"/>
      <c r="J610" s="200"/>
      <c r="K610" s="200"/>
      <c r="L610" s="200"/>
      <c r="M610" s="200"/>
      <c r="N610" s="200"/>
      <c r="O610" s="200"/>
      <c r="P610" s="200"/>
      <c r="Q610" s="200"/>
      <c r="R610" s="200"/>
      <c r="S610" s="200"/>
      <c r="T610" s="200"/>
      <c r="U610" s="200"/>
      <c r="V610" s="200"/>
      <c r="W610" s="201"/>
    </row>
    <row r="611" spans="1:23" x14ac:dyDescent="0.35">
      <c r="A611" s="199"/>
      <c r="B611" s="200"/>
      <c r="C611" s="200"/>
      <c r="D611" s="200"/>
      <c r="E611" s="200"/>
      <c r="F611" s="200"/>
      <c r="G611" s="200"/>
      <c r="H611" s="200"/>
      <c r="I611" s="200"/>
      <c r="J611" s="200"/>
      <c r="K611" s="200"/>
      <c r="L611" s="200"/>
      <c r="M611" s="200"/>
      <c r="N611" s="200"/>
      <c r="O611" s="200"/>
      <c r="P611" s="200"/>
      <c r="Q611" s="200"/>
      <c r="R611" s="200"/>
      <c r="S611" s="200"/>
      <c r="T611" s="200"/>
      <c r="U611" s="200"/>
      <c r="V611" s="200"/>
      <c r="W611" s="201"/>
    </row>
    <row r="612" spans="1:23" x14ac:dyDescent="0.35">
      <c r="A612" s="199"/>
      <c r="B612" s="200"/>
      <c r="C612" s="200"/>
      <c r="D612" s="200"/>
      <c r="E612" s="200"/>
      <c r="F612" s="200"/>
      <c r="G612" s="200"/>
      <c r="H612" s="200"/>
      <c r="I612" s="200"/>
      <c r="J612" s="200"/>
      <c r="K612" s="200"/>
      <c r="L612" s="200"/>
      <c r="M612" s="200"/>
      <c r="N612" s="200"/>
      <c r="O612" s="200"/>
      <c r="P612" s="200"/>
      <c r="Q612" s="200"/>
      <c r="R612" s="200"/>
      <c r="S612" s="200"/>
      <c r="T612" s="200"/>
      <c r="U612" s="200"/>
      <c r="V612" s="200"/>
      <c r="W612" s="201"/>
    </row>
    <row r="613" spans="1:23" x14ac:dyDescent="0.35">
      <c r="A613" s="199"/>
      <c r="B613" s="200"/>
      <c r="C613" s="200"/>
      <c r="D613" s="200"/>
      <c r="E613" s="200"/>
      <c r="F613" s="200"/>
      <c r="G613" s="200"/>
      <c r="H613" s="200"/>
      <c r="I613" s="200"/>
      <c r="J613" s="200"/>
      <c r="K613" s="200"/>
      <c r="L613" s="200"/>
      <c r="M613" s="200"/>
      <c r="N613" s="200"/>
      <c r="O613" s="200"/>
      <c r="P613" s="200"/>
      <c r="Q613" s="200"/>
      <c r="R613" s="200"/>
      <c r="S613" s="200"/>
      <c r="T613" s="200"/>
      <c r="U613" s="200"/>
      <c r="V613" s="200"/>
      <c r="W613" s="201"/>
    </row>
    <row r="614" spans="1:23" x14ac:dyDescent="0.35">
      <c r="A614" s="199"/>
      <c r="B614" s="200"/>
      <c r="C614" s="200"/>
      <c r="D614" s="200"/>
      <c r="E614" s="200"/>
      <c r="F614" s="200"/>
      <c r="G614" s="200"/>
      <c r="H614" s="200"/>
      <c r="I614" s="200"/>
      <c r="J614" s="200"/>
      <c r="K614" s="200"/>
      <c r="L614" s="200"/>
      <c r="M614" s="200"/>
      <c r="N614" s="200"/>
      <c r="O614" s="200"/>
      <c r="P614" s="200"/>
      <c r="Q614" s="200"/>
      <c r="R614" s="200"/>
      <c r="S614" s="200"/>
      <c r="T614" s="200"/>
      <c r="U614" s="200"/>
      <c r="V614" s="200"/>
      <c r="W614" s="201"/>
    </row>
    <row r="615" spans="1:23" x14ac:dyDescent="0.35">
      <c r="A615" s="199"/>
      <c r="B615" s="200"/>
      <c r="C615" s="200"/>
      <c r="D615" s="200"/>
      <c r="E615" s="200"/>
      <c r="F615" s="200"/>
      <c r="G615" s="200"/>
      <c r="H615" s="200"/>
      <c r="I615" s="200"/>
      <c r="J615" s="200"/>
      <c r="K615" s="200"/>
      <c r="L615" s="200"/>
      <c r="M615" s="200"/>
      <c r="N615" s="200"/>
      <c r="O615" s="200"/>
      <c r="P615" s="200"/>
      <c r="Q615" s="200"/>
      <c r="R615" s="200"/>
      <c r="S615" s="200"/>
      <c r="T615" s="200"/>
      <c r="U615" s="200"/>
      <c r="V615" s="200"/>
      <c r="W615" s="201"/>
    </row>
    <row r="616" spans="1:23" x14ac:dyDescent="0.35">
      <c r="A616" s="199"/>
      <c r="B616" s="200"/>
      <c r="C616" s="200"/>
      <c r="D616" s="200"/>
      <c r="E616" s="200"/>
      <c r="F616" s="200"/>
      <c r="G616" s="200"/>
      <c r="H616" s="200"/>
      <c r="I616" s="200"/>
      <c r="J616" s="200"/>
      <c r="K616" s="200"/>
      <c r="L616" s="200"/>
      <c r="M616" s="200"/>
      <c r="N616" s="200"/>
      <c r="O616" s="200"/>
      <c r="P616" s="200"/>
      <c r="Q616" s="200"/>
      <c r="R616" s="200"/>
      <c r="S616" s="200"/>
      <c r="T616" s="200"/>
      <c r="U616" s="200"/>
      <c r="V616" s="200"/>
      <c r="W616" s="201"/>
    </row>
    <row r="617" spans="1:23" x14ac:dyDescent="0.35">
      <c r="A617" s="199"/>
      <c r="B617" s="200"/>
      <c r="C617" s="200"/>
      <c r="D617" s="200"/>
      <c r="E617" s="200"/>
      <c r="F617" s="200"/>
      <c r="G617" s="200"/>
      <c r="H617" s="200"/>
      <c r="I617" s="200"/>
      <c r="J617" s="200"/>
      <c r="K617" s="200"/>
      <c r="L617" s="200"/>
      <c r="M617" s="200"/>
      <c r="N617" s="200"/>
      <c r="O617" s="200"/>
      <c r="P617" s="200"/>
      <c r="Q617" s="200"/>
      <c r="R617" s="200"/>
      <c r="S617" s="200"/>
      <c r="T617" s="200"/>
      <c r="U617" s="200"/>
      <c r="V617" s="200"/>
      <c r="W617" s="201"/>
    </row>
    <row r="618" spans="1:23" x14ac:dyDescent="0.35">
      <c r="A618" s="199"/>
      <c r="B618" s="200"/>
      <c r="C618" s="200"/>
      <c r="D618" s="200"/>
      <c r="E618" s="200"/>
      <c r="F618" s="200"/>
      <c r="G618" s="200"/>
      <c r="H618" s="200"/>
      <c r="I618" s="200"/>
      <c r="J618" s="200"/>
      <c r="K618" s="200"/>
      <c r="L618" s="200"/>
      <c r="M618" s="200"/>
      <c r="N618" s="200"/>
      <c r="O618" s="200"/>
      <c r="P618" s="200"/>
      <c r="Q618" s="200"/>
      <c r="R618" s="200"/>
      <c r="S618" s="200"/>
      <c r="T618" s="200"/>
      <c r="U618" s="200"/>
      <c r="V618" s="200"/>
      <c r="W618" s="201"/>
    </row>
    <row r="619" spans="1:23" x14ac:dyDescent="0.35">
      <c r="A619" s="199"/>
      <c r="B619" s="200"/>
      <c r="C619" s="200"/>
      <c r="D619" s="200"/>
      <c r="E619" s="200"/>
      <c r="F619" s="200"/>
      <c r="G619" s="200"/>
      <c r="H619" s="200"/>
      <c r="I619" s="200"/>
      <c r="J619" s="200"/>
      <c r="K619" s="200"/>
      <c r="L619" s="200"/>
      <c r="M619" s="200"/>
      <c r="N619" s="200"/>
      <c r="O619" s="200"/>
      <c r="P619" s="200"/>
      <c r="Q619" s="200"/>
      <c r="R619" s="200"/>
      <c r="S619" s="200"/>
      <c r="T619" s="200"/>
      <c r="U619" s="200"/>
      <c r="V619" s="200"/>
      <c r="W619" s="201"/>
    </row>
    <row r="620" spans="1:23" x14ac:dyDescent="0.35">
      <c r="A620" s="199"/>
      <c r="B620" s="200"/>
      <c r="C620" s="200"/>
      <c r="D620" s="200"/>
      <c r="E620" s="200"/>
      <c r="F620" s="200"/>
      <c r="G620" s="200"/>
      <c r="H620" s="200"/>
      <c r="I620" s="200"/>
      <c r="J620" s="200"/>
      <c r="K620" s="200"/>
      <c r="L620" s="200"/>
      <c r="M620" s="200"/>
      <c r="N620" s="200"/>
      <c r="O620" s="200"/>
      <c r="P620" s="200"/>
      <c r="Q620" s="200"/>
      <c r="R620" s="200"/>
      <c r="S620" s="200"/>
      <c r="T620" s="200"/>
      <c r="U620" s="200"/>
      <c r="V620" s="200"/>
      <c r="W620" s="201"/>
    </row>
    <row r="621" spans="1:23" x14ac:dyDescent="0.35">
      <c r="A621" s="199"/>
      <c r="B621" s="200"/>
      <c r="C621" s="200"/>
      <c r="D621" s="200"/>
      <c r="E621" s="200"/>
      <c r="F621" s="200"/>
      <c r="G621" s="200"/>
      <c r="H621" s="200"/>
      <c r="I621" s="200"/>
      <c r="J621" s="200"/>
      <c r="K621" s="200"/>
      <c r="L621" s="200"/>
      <c r="M621" s="200"/>
      <c r="N621" s="200"/>
      <c r="O621" s="200"/>
      <c r="P621" s="200"/>
      <c r="Q621" s="200"/>
      <c r="R621" s="200"/>
      <c r="S621" s="200"/>
      <c r="T621" s="200"/>
      <c r="U621" s="200"/>
      <c r="V621" s="200"/>
      <c r="W621" s="201"/>
    </row>
    <row r="622" spans="1:23" x14ac:dyDescent="0.35">
      <c r="A622" s="199"/>
      <c r="B622" s="200"/>
      <c r="C622" s="200"/>
      <c r="D622" s="200"/>
      <c r="E622" s="200"/>
      <c r="F622" s="200"/>
      <c r="G622" s="200"/>
      <c r="H622" s="200"/>
      <c r="I622" s="200"/>
      <c r="J622" s="200"/>
      <c r="K622" s="200"/>
      <c r="L622" s="200"/>
      <c r="M622" s="200"/>
      <c r="N622" s="200"/>
      <c r="O622" s="200"/>
      <c r="P622" s="200"/>
      <c r="Q622" s="200"/>
      <c r="R622" s="200"/>
      <c r="S622" s="200"/>
      <c r="T622" s="200"/>
      <c r="U622" s="200"/>
      <c r="V622" s="200"/>
      <c r="W622" s="201"/>
    </row>
    <row r="623" spans="1:23" x14ac:dyDescent="0.35">
      <c r="A623" s="199"/>
      <c r="B623" s="200"/>
      <c r="C623" s="200"/>
      <c r="D623" s="200"/>
      <c r="E623" s="200"/>
      <c r="F623" s="200"/>
      <c r="G623" s="200"/>
      <c r="H623" s="200"/>
      <c r="I623" s="200"/>
      <c r="J623" s="200"/>
      <c r="K623" s="200"/>
      <c r="L623" s="200"/>
      <c r="M623" s="200"/>
      <c r="N623" s="200"/>
      <c r="O623" s="200"/>
      <c r="P623" s="200"/>
      <c r="Q623" s="200"/>
      <c r="R623" s="200"/>
      <c r="S623" s="200"/>
      <c r="T623" s="200"/>
      <c r="U623" s="200"/>
      <c r="V623" s="200"/>
      <c r="W623" s="201"/>
    </row>
    <row r="624" spans="1:23" x14ac:dyDescent="0.35">
      <c r="A624" s="199"/>
      <c r="B624" s="200"/>
      <c r="C624" s="200"/>
      <c r="D624" s="200"/>
      <c r="E624" s="200"/>
      <c r="F624" s="200"/>
      <c r="G624" s="200"/>
      <c r="H624" s="200"/>
      <c r="I624" s="200"/>
      <c r="J624" s="200"/>
      <c r="K624" s="200"/>
      <c r="L624" s="200"/>
      <c r="M624" s="200"/>
      <c r="N624" s="200"/>
      <c r="O624" s="200"/>
      <c r="P624" s="200"/>
      <c r="Q624" s="200"/>
      <c r="R624" s="200"/>
      <c r="S624" s="200"/>
      <c r="T624" s="200"/>
      <c r="U624" s="200"/>
      <c r="V624" s="200"/>
      <c r="W624" s="201"/>
    </row>
    <row r="625" spans="1:23" x14ac:dyDescent="0.35">
      <c r="A625" s="199"/>
      <c r="B625" s="200"/>
      <c r="C625" s="200"/>
      <c r="D625" s="200"/>
      <c r="E625" s="200"/>
      <c r="F625" s="200"/>
      <c r="G625" s="200"/>
      <c r="H625" s="200"/>
      <c r="I625" s="200"/>
      <c r="J625" s="200"/>
      <c r="K625" s="200"/>
      <c r="L625" s="200"/>
      <c r="M625" s="200"/>
      <c r="N625" s="200"/>
      <c r="O625" s="200"/>
      <c r="P625" s="200"/>
      <c r="Q625" s="200"/>
      <c r="R625" s="200"/>
      <c r="S625" s="200"/>
      <c r="T625" s="200"/>
      <c r="U625" s="200"/>
      <c r="V625" s="200"/>
      <c r="W625" s="201"/>
    </row>
    <row r="626" spans="1:23" x14ac:dyDescent="0.35">
      <c r="A626" s="199"/>
      <c r="B626" s="200"/>
      <c r="C626" s="200"/>
      <c r="D626" s="200"/>
      <c r="E626" s="200"/>
      <c r="F626" s="200"/>
      <c r="G626" s="200"/>
      <c r="H626" s="200"/>
      <c r="I626" s="200"/>
      <c r="J626" s="200"/>
      <c r="K626" s="200"/>
      <c r="L626" s="200"/>
      <c r="M626" s="200"/>
      <c r="N626" s="200"/>
      <c r="O626" s="200"/>
      <c r="P626" s="200"/>
      <c r="Q626" s="200"/>
      <c r="R626" s="200"/>
      <c r="S626" s="200"/>
      <c r="T626" s="200"/>
      <c r="U626" s="200"/>
      <c r="V626" s="200"/>
      <c r="W626" s="201"/>
    </row>
    <row r="627" spans="1:23" x14ac:dyDescent="0.35">
      <c r="A627" s="199"/>
      <c r="B627" s="200"/>
      <c r="C627" s="200"/>
      <c r="D627" s="200"/>
      <c r="E627" s="200"/>
      <c r="F627" s="200"/>
      <c r="G627" s="200"/>
      <c r="H627" s="200"/>
      <c r="I627" s="200"/>
      <c r="J627" s="200"/>
      <c r="K627" s="200"/>
      <c r="L627" s="200"/>
      <c r="M627" s="200"/>
      <c r="N627" s="200"/>
      <c r="O627" s="200"/>
      <c r="P627" s="200"/>
      <c r="Q627" s="200"/>
      <c r="R627" s="200"/>
      <c r="S627" s="200"/>
      <c r="T627" s="200"/>
      <c r="U627" s="200"/>
      <c r="V627" s="200"/>
      <c r="W627" s="201"/>
    </row>
    <row r="628" spans="1:23" x14ac:dyDescent="0.35">
      <c r="A628" s="199"/>
      <c r="B628" s="200"/>
      <c r="C628" s="200"/>
      <c r="D628" s="200"/>
      <c r="E628" s="200"/>
      <c r="F628" s="200"/>
      <c r="G628" s="200"/>
      <c r="H628" s="200"/>
      <c r="I628" s="200"/>
      <c r="J628" s="200"/>
      <c r="K628" s="200"/>
      <c r="L628" s="200"/>
      <c r="M628" s="200"/>
      <c r="N628" s="200"/>
      <c r="O628" s="200"/>
      <c r="P628" s="200"/>
      <c r="Q628" s="200"/>
      <c r="R628" s="200"/>
      <c r="S628" s="200"/>
      <c r="T628" s="200"/>
      <c r="U628" s="200"/>
      <c r="V628" s="200"/>
      <c r="W628" s="201"/>
    </row>
    <row r="629" spans="1:23" x14ac:dyDescent="0.35">
      <c r="A629" s="199"/>
      <c r="B629" s="200"/>
      <c r="C629" s="200"/>
      <c r="D629" s="200"/>
      <c r="E629" s="200"/>
      <c r="F629" s="200"/>
      <c r="G629" s="200"/>
      <c r="H629" s="200"/>
      <c r="I629" s="200"/>
      <c r="J629" s="200"/>
      <c r="K629" s="200"/>
      <c r="L629" s="200"/>
      <c r="M629" s="200"/>
      <c r="N629" s="200"/>
      <c r="O629" s="200"/>
      <c r="P629" s="200"/>
      <c r="Q629" s="200"/>
      <c r="R629" s="200"/>
      <c r="S629" s="200"/>
      <c r="T629" s="200"/>
      <c r="U629" s="200"/>
      <c r="V629" s="200"/>
      <c r="W629" s="201"/>
    </row>
    <row r="630" spans="1:23" x14ac:dyDescent="0.35">
      <c r="A630" s="199"/>
      <c r="B630" s="200"/>
      <c r="C630" s="200"/>
      <c r="D630" s="200"/>
      <c r="E630" s="200"/>
      <c r="F630" s="200"/>
      <c r="G630" s="200"/>
      <c r="H630" s="200"/>
      <c r="I630" s="200"/>
      <c r="J630" s="200"/>
      <c r="K630" s="200"/>
      <c r="L630" s="200"/>
      <c r="M630" s="200"/>
      <c r="N630" s="200"/>
      <c r="O630" s="200"/>
      <c r="P630" s="200"/>
      <c r="Q630" s="200"/>
      <c r="R630" s="200"/>
      <c r="S630" s="200"/>
      <c r="T630" s="200"/>
      <c r="U630" s="200"/>
      <c r="V630" s="200"/>
      <c r="W630" s="201"/>
    </row>
    <row r="631" spans="1:23" x14ac:dyDescent="0.35">
      <c r="A631" s="199"/>
      <c r="B631" s="200"/>
      <c r="C631" s="200"/>
      <c r="D631" s="200"/>
      <c r="E631" s="200"/>
      <c r="F631" s="200"/>
      <c r="G631" s="200"/>
      <c r="H631" s="200"/>
      <c r="I631" s="200"/>
      <c r="J631" s="200"/>
      <c r="K631" s="200"/>
      <c r="L631" s="200"/>
      <c r="M631" s="200"/>
      <c r="N631" s="200"/>
      <c r="O631" s="200"/>
      <c r="P631" s="200"/>
      <c r="Q631" s="200"/>
      <c r="R631" s="200"/>
      <c r="S631" s="200"/>
      <c r="T631" s="200"/>
      <c r="U631" s="200"/>
      <c r="V631" s="200"/>
      <c r="W631" s="201"/>
    </row>
    <row r="632" spans="1:23" x14ac:dyDescent="0.35">
      <c r="A632" s="199"/>
      <c r="B632" s="200"/>
      <c r="C632" s="200"/>
      <c r="D632" s="200"/>
      <c r="E632" s="200"/>
      <c r="F632" s="200"/>
      <c r="G632" s="200"/>
      <c r="H632" s="200"/>
      <c r="I632" s="200"/>
      <c r="J632" s="200"/>
      <c r="K632" s="200"/>
      <c r="L632" s="200"/>
      <c r="M632" s="200"/>
      <c r="N632" s="200"/>
      <c r="O632" s="200"/>
      <c r="P632" s="200"/>
      <c r="Q632" s="200"/>
      <c r="R632" s="200"/>
      <c r="S632" s="200"/>
      <c r="T632" s="200"/>
      <c r="U632" s="200"/>
      <c r="V632" s="200"/>
      <c r="W632" s="201"/>
    </row>
    <row r="633" spans="1:23" x14ac:dyDescent="0.35">
      <c r="A633" s="199"/>
      <c r="B633" s="200"/>
      <c r="C633" s="200"/>
      <c r="D633" s="200"/>
      <c r="E633" s="200"/>
      <c r="F633" s="200"/>
      <c r="G633" s="200"/>
      <c r="H633" s="200"/>
      <c r="I633" s="200"/>
      <c r="J633" s="200"/>
      <c r="K633" s="200"/>
      <c r="L633" s="200"/>
      <c r="M633" s="200"/>
      <c r="N633" s="200"/>
      <c r="O633" s="200"/>
      <c r="P633" s="200"/>
      <c r="Q633" s="200"/>
      <c r="R633" s="200"/>
      <c r="S633" s="200"/>
      <c r="T633" s="200"/>
      <c r="U633" s="200"/>
      <c r="V633" s="200"/>
      <c r="W633" s="201"/>
    </row>
    <row r="634" spans="1:23" x14ac:dyDescent="0.35">
      <c r="A634" s="199"/>
      <c r="B634" s="200"/>
      <c r="C634" s="200"/>
      <c r="D634" s="200"/>
      <c r="E634" s="200"/>
      <c r="F634" s="200"/>
      <c r="G634" s="200"/>
      <c r="H634" s="200"/>
      <c r="I634" s="200"/>
      <c r="J634" s="200"/>
      <c r="K634" s="200"/>
      <c r="L634" s="200"/>
      <c r="M634" s="200"/>
      <c r="N634" s="200"/>
      <c r="O634" s="200"/>
      <c r="P634" s="200"/>
      <c r="Q634" s="200"/>
      <c r="R634" s="200"/>
      <c r="S634" s="200"/>
      <c r="T634" s="200"/>
      <c r="U634" s="200"/>
      <c r="V634" s="200"/>
      <c r="W634" s="201"/>
    </row>
    <row r="635" spans="1:23" x14ac:dyDescent="0.35">
      <c r="A635" s="199"/>
      <c r="B635" s="200"/>
      <c r="C635" s="200"/>
      <c r="D635" s="200"/>
      <c r="E635" s="200"/>
      <c r="F635" s="200"/>
      <c r="G635" s="200"/>
      <c r="H635" s="200"/>
      <c r="I635" s="200"/>
      <c r="J635" s="200"/>
      <c r="K635" s="200"/>
      <c r="L635" s="200"/>
      <c r="M635" s="200"/>
      <c r="N635" s="200"/>
      <c r="O635" s="200"/>
      <c r="P635" s="200"/>
      <c r="Q635" s="200"/>
      <c r="R635" s="200"/>
      <c r="S635" s="200"/>
      <c r="T635" s="200"/>
      <c r="U635" s="200"/>
      <c r="V635" s="200"/>
      <c r="W635" s="201"/>
    </row>
    <row r="636" spans="1:23" x14ac:dyDescent="0.35">
      <c r="A636" s="199"/>
      <c r="B636" s="200"/>
      <c r="C636" s="200"/>
      <c r="D636" s="200"/>
      <c r="E636" s="200"/>
      <c r="F636" s="200"/>
      <c r="G636" s="200"/>
      <c r="H636" s="200"/>
      <c r="I636" s="200"/>
      <c r="J636" s="200"/>
      <c r="K636" s="200"/>
      <c r="L636" s="200"/>
      <c r="M636" s="200"/>
      <c r="N636" s="200"/>
      <c r="O636" s="200"/>
      <c r="P636" s="200"/>
      <c r="Q636" s="200"/>
      <c r="R636" s="200"/>
      <c r="S636" s="200"/>
      <c r="T636" s="200"/>
      <c r="U636" s="200"/>
      <c r="V636" s="200"/>
      <c r="W636" s="201"/>
    </row>
    <row r="637" spans="1:23" x14ac:dyDescent="0.35">
      <c r="A637" s="199"/>
      <c r="B637" s="200"/>
      <c r="C637" s="200"/>
      <c r="D637" s="200"/>
      <c r="E637" s="200"/>
      <c r="F637" s="200"/>
      <c r="G637" s="200"/>
      <c r="H637" s="200"/>
      <c r="I637" s="200"/>
      <c r="J637" s="200"/>
      <c r="K637" s="200"/>
      <c r="L637" s="200"/>
      <c r="M637" s="200"/>
      <c r="N637" s="200"/>
      <c r="O637" s="200"/>
      <c r="P637" s="200"/>
      <c r="Q637" s="200"/>
      <c r="R637" s="200"/>
      <c r="S637" s="200"/>
      <c r="T637" s="200"/>
      <c r="U637" s="200"/>
      <c r="V637" s="200"/>
      <c r="W637" s="201"/>
    </row>
    <row r="638" spans="1:23" x14ac:dyDescent="0.35">
      <c r="A638" s="199"/>
      <c r="B638" s="200"/>
      <c r="C638" s="200"/>
      <c r="D638" s="200"/>
      <c r="E638" s="200"/>
      <c r="F638" s="200"/>
      <c r="G638" s="200"/>
      <c r="H638" s="200"/>
      <c r="I638" s="200"/>
      <c r="J638" s="200"/>
      <c r="K638" s="200"/>
      <c r="L638" s="200"/>
      <c r="M638" s="200"/>
      <c r="N638" s="200"/>
      <c r="O638" s="200"/>
      <c r="P638" s="200"/>
      <c r="Q638" s="200"/>
      <c r="R638" s="200"/>
      <c r="S638" s="200"/>
      <c r="T638" s="200"/>
      <c r="U638" s="200"/>
      <c r="V638" s="200"/>
      <c r="W638" s="201"/>
    </row>
    <row r="639" spans="1:23" x14ac:dyDescent="0.35">
      <c r="A639" s="199"/>
      <c r="B639" s="200"/>
      <c r="C639" s="200"/>
      <c r="D639" s="200"/>
      <c r="E639" s="200"/>
      <c r="F639" s="200"/>
      <c r="G639" s="200"/>
      <c r="H639" s="200"/>
      <c r="I639" s="200"/>
      <c r="J639" s="200"/>
      <c r="K639" s="200"/>
      <c r="L639" s="200"/>
      <c r="M639" s="200"/>
      <c r="N639" s="200"/>
      <c r="O639" s="200"/>
      <c r="P639" s="200"/>
      <c r="Q639" s="200"/>
      <c r="R639" s="200"/>
      <c r="S639" s="200"/>
      <c r="T639" s="200"/>
      <c r="U639" s="200"/>
      <c r="V639" s="200"/>
      <c r="W639" s="201"/>
    </row>
    <row r="640" spans="1:23" x14ac:dyDescent="0.35">
      <c r="A640" s="199"/>
      <c r="B640" s="200"/>
      <c r="C640" s="200"/>
      <c r="D640" s="200"/>
      <c r="E640" s="200"/>
      <c r="F640" s="200"/>
      <c r="G640" s="200"/>
      <c r="H640" s="200"/>
      <c r="I640" s="200"/>
      <c r="J640" s="200"/>
      <c r="K640" s="200"/>
      <c r="L640" s="200"/>
      <c r="M640" s="200"/>
      <c r="N640" s="200"/>
      <c r="O640" s="200"/>
      <c r="P640" s="200"/>
      <c r="Q640" s="200"/>
      <c r="R640" s="200"/>
      <c r="S640" s="200"/>
      <c r="T640" s="200"/>
      <c r="U640" s="200"/>
      <c r="V640" s="200"/>
      <c r="W640" s="201"/>
    </row>
    <row r="641" spans="1:23" x14ac:dyDescent="0.35">
      <c r="A641" s="199"/>
      <c r="B641" s="200"/>
      <c r="C641" s="200"/>
      <c r="D641" s="200"/>
      <c r="E641" s="200"/>
      <c r="F641" s="200"/>
      <c r="G641" s="200"/>
      <c r="H641" s="200"/>
      <c r="I641" s="200"/>
      <c r="J641" s="200"/>
      <c r="K641" s="200"/>
      <c r="L641" s="200"/>
      <c r="M641" s="200"/>
      <c r="N641" s="200"/>
      <c r="O641" s="200"/>
      <c r="P641" s="200"/>
      <c r="Q641" s="200"/>
      <c r="R641" s="200"/>
      <c r="S641" s="200"/>
      <c r="T641" s="200"/>
      <c r="U641" s="200"/>
      <c r="V641" s="200"/>
      <c r="W641" s="201"/>
    </row>
    <row r="642" spans="1:23" x14ac:dyDescent="0.35">
      <c r="A642" s="199"/>
      <c r="B642" s="200"/>
      <c r="C642" s="200"/>
      <c r="D642" s="200"/>
      <c r="E642" s="200"/>
      <c r="F642" s="200"/>
      <c r="G642" s="200"/>
      <c r="H642" s="200"/>
      <c r="I642" s="200"/>
      <c r="J642" s="200"/>
      <c r="K642" s="200"/>
      <c r="L642" s="200"/>
      <c r="M642" s="200"/>
      <c r="N642" s="200"/>
      <c r="O642" s="200"/>
      <c r="P642" s="200"/>
      <c r="Q642" s="200"/>
      <c r="R642" s="200"/>
      <c r="S642" s="200"/>
      <c r="T642" s="200"/>
      <c r="U642" s="200"/>
      <c r="V642" s="200"/>
      <c r="W642" s="201"/>
    </row>
    <row r="643" spans="1:23" x14ac:dyDescent="0.35">
      <c r="A643" s="199"/>
      <c r="B643" s="200"/>
      <c r="C643" s="200"/>
      <c r="D643" s="200"/>
      <c r="E643" s="200"/>
      <c r="F643" s="200"/>
      <c r="G643" s="200"/>
      <c r="H643" s="200"/>
      <c r="I643" s="200"/>
      <c r="J643" s="200"/>
      <c r="K643" s="200"/>
      <c r="L643" s="200"/>
      <c r="M643" s="200"/>
      <c r="N643" s="200"/>
      <c r="O643" s="200"/>
      <c r="P643" s="200"/>
      <c r="Q643" s="200"/>
      <c r="R643" s="200"/>
      <c r="S643" s="200"/>
      <c r="T643" s="200"/>
      <c r="U643" s="200"/>
      <c r="V643" s="200"/>
      <c r="W643" s="201"/>
    </row>
    <row r="644" spans="1:23" x14ac:dyDescent="0.35">
      <c r="A644" s="199"/>
      <c r="B644" s="200"/>
      <c r="C644" s="200"/>
      <c r="D644" s="200"/>
      <c r="E644" s="200"/>
      <c r="F644" s="200"/>
      <c r="G644" s="200"/>
      <c r="H644" s="200"/>
      <c r="I644" s="200"/>
      <c r="J644" s="200"/>
      <c r="K644" s="200"/>
      <c r="L644" s="200"/>
      <c r="M644" s="200"/>
      <c r="N644" s="200"/>
      <c r="O644" s="200"/>
      <c r="P644" s="200"/>
      <c r="Q644" s="200"/>
      <c r="R644" s="200"/>
      <c r="S644" s="200"/>
      <c r="T644" s="200"/>
      <c r="U644" s="200"/>
      <c r="V644" s="200"/>
      <c r="W644" s="201"/>
    </row>
    <row r="645" spans="1:23" x14ac:dyDescent="0.35">
      <c r="A645" s="199"/>
      <c r="B645" s="200"/>
      <c r="C645" s="200"/>
      <c r="D645" s="200"/>
      <c r="E645" s="200"/>
      <c r="F645" s="200"/>
      <c r="G645" s="200"/>
      <c r="H645" s="200"/>
      <c r="I645" s="200"/>
      <c r="J645" s="200"/>
      <c r="K645" s="200"/>
      <c r="L645" s="200"/>
      <c r="M645" s="200"/>
      <c r="N645" s="200"/>
      <c r="O645" s="200"/>
      <c r="P645" s="200"/>
      <c r="Q645" s="200"/>
      <c r="R645" s="200"/>
      <c r="S645" s="200"/>
      <c r="T645" s="200"/>
      <c r="U645" s="200"/>
      <c r="V645" s="200"/>
      <c r="W645" s="201"/>
    </row>
    <row r="646" spans="1:23" x14ac:dyDescent="0.35">
      <c r="A646" s="199"/>
      <c r="B646" s="200"/>
      <c r="C646" s="200"/>
      <c r="D646" s="200"/>
      <c r="E646" s="200"/>
      <c r="F646" s="200"/>
      <c r="G646" s="200"/>
      <c r="H646" s="200"/>
      <c r="I646" s="200"/>
      <c r="J646" s="200"/>
      <c r="K646" s="200"/>
      <c r="L646" s="200"/>
      <c r="M646" s="200"/>
      <c r="N646" s="200"/>
      <c r="O646" s="200"/>
      <c r="P646" s="200"/>
      <c r="Q646" s="200"/>
      <c r="R646" s="200"/>
      <c r="S646" s="200"/>
      <c r="T646" s="200"/>
      <c r="U646" s="200"/>
      <c r="V646" s="200"/>
      <c r="W646" s="201"/>
    </row>
    <row r="647" spans="1:23" x14ac:dyDescent="0.35">
      <c r="A647" s="199"/>
      <c r="B647" s="200"/>
      <c r="C647" s="200"/>
      <c r="D647" s="200"/>
      <c r="E647" s="200"/>
      <c r="F647" s="200"/>
      <c r="G647" s="200"/>
      <c r="H647" s="200"/>
      <c r="I647" s="200"/>
      <c r="J647" s="200"/>
      <c r="K647" s="200"/>
      <c r="L647" s="200"/>
      <c r="M647" s="200"/>
      <c r="N647" s="200"/>
      <c r="O647" s="200"/>
      <c r="P647" s="200"/>
      <c r="Q647" s="200"/>
      <c r="R647" s="200"/>
      <c r="S647" s="200"/>
      <c r="T647" s="200"/>
      <c r="U647" s="200"/>
      <c r="V647" s="200"/>
      <c r="W647" s="201"/>
    </row>
    <row r="648" spans="1:23" x14ac:dyDescent="0.35">
      <c r="A648" s="199"/>
      <c r="B648" s="200"/>
      <c r="C648" s="200"/>
      <c r="D648" s="200"/>
      <c r="E648" s="200"/>
      <c r="F648" s="200"/>
      <c r="G648" s="200"/>
      <c r="H648" s="200"/>
      <c r="I648" s="200"/>
      <c r="J648" s="200"/>
      <c r="K648" s="200"/>
      <c r="L648" s="200"/>
      <c r="M648" s="200"/>
      <c r="N648" s="200"/>
      <c r="O648" s="200"/>
      <c r="P648" s="200"/>
      <c r="Q648" s="200"/>
      <c r="R648" s="200"/>
      <c r="S648" s="200"/>
      <c r="T648" s="200"/>
      <c r="U648" s="200"/>
      <c r="V648" s="200"/>
      <c r="W648" s="201"/>
    </row>
    <row r="649" spans="1:23" x14ac:dyDescent="0.35">
      <c r="A649" s="199"/>
      <c r="B649" s="200"/>
      <c r="C649" s="200"/>
      <c r="D649" s="200"/>
      <c r="E649" s="200"/>
      <c r="F649" s="200"/>
      <c r="G649" s="200"/>
      <c r="H649" s="200"/>
      <c r="I649" s="200"/>
      <c r="J649" s="200"/>
      <c r="K649" s="200"/>
      <c r="L649" s="200"/>
      <c r="M649" s="200"/>
      <c r="N649" s="200"/>
      <c r="O649" s="200"/>
      <c r="P649" s="200"/>
      <c r="Q649" s="200"/>
      <c r="R649" s="200"/>
      <c r="S649" s="200"/>
      <c r="T649" s="200"/>
      <c r="U649" s="200"/>
      <c r="V649" s="200"/>
      <c r="W649" s="201"/>
    </row>
    <row r="650" spans="1:23" x14ac:dyDescent="0.35">
      <c r="A650" s="199"/>
      <c r="B650" s="200"/>
      <c r="C650" s="200"/>
      <c r="D650" s="200"/>
      <c r="E650" s="200"/>
      <c r="F650" s="200"/>
      <c r="G650" s="200"/>
      <c r="H650" s="200"/>
      <c r="I650" s="200"/>
      <c r="J650" s="200"/>
      <c r="K650" s="200"/>
      <c r="L650" s="200"/>
      <c r="M650" s="200"/>
      <c r="N650" s="200"/>
      <c r="O650" s="200"/>
      <c r="P650" s="200"/>
      <c r="Q650" s="200"/>
      <c r="R650" s="200"/>
      <c r="S650" s="200"/>
      <c r="T650" s="200"/>
      <c r="U650" s="200"/>
      <c r="V650" s="200"/>
      <c r="W650" s="201"/>
    </row>
    <row r="651" spans="1:23" x14ac:dyDescent="0.35">
      <c r="A651" s="199"/>
      <c r="B651" s="200"/>
      <c r="C651" s="200"/>
      <c r="D651" s="200"/>
      <c r="E651" s="200"/>
      <c r="F651" s="200"/>
      <c r="G651" s="200"/>
      <c r="H651" s="200"/>
      <c r="I651" s="200"/>
      <c r="J651" s="200"/>
      <c r="K651" s="200"/>
      <c r="L651" s="200"/>
      <c r="M651" s="200"/>
      <c r="N651" s="200"/>
      <c r="O651" s="200"/>
      <c r="P651" s="200"/>
      <c r="Q651" s="200"/>
      <c r="R651" s="200"/>
      <c r="S651" s="200"/>
      <c r="T651" s="200"/>
      <c r="U651" s="200"/>
      <c r="V651" s="200"/>
      <c r="W651" s="201"/>
    </row>
    <row r="652" spans="1:23" x14ac:dyDescent="0.35">
      <c r="A652" s="199"/>
      <c r="B652" s="200"/>
      <c r="C652" s="200"/>
      <c r="D652" s="200"/>
      <c r="E652" s="200"/>
      <c r="F652" s="200"/>
      <c r="G652" s="200"/>
      <c r="H652" s="200"/>
      <c r="I652" s="200"/>
      <c r="J652" s="200"/>
      <c r="K652" s="200"/>
      <c r="L652" s="200"/>
      <c r="M652" s="200"/>
      <c r="N652" s="200"/>
      <c r="O652" s="200"/>
      <c r="P652" s="200"/>
      <c r="Q652" s="200"/>
      <c r="R652" s="200"/>
      <c r="S652" s="200"/>
      <c r="T652" s="200"/>
      <c r="U652" s="200"/>
      <c r="V652" s="200"/>
      <c r="W652" s="201"/>
    </row>
    <row r="653" spans="1:23" x14ac:dyDescent="0.35">
      <c r="A653" s="199"/>
      <c r="B653" s="200"/>
      <c r="C653" s="200"/>
      <c r="D653" s="200"/>
      <c r="E653" s="200"/>
      <c r="F653" s="200"/>
      <c r="G653" s="200"/>
      <c r="H653" s="200"/>
      <c r="I653" s="200"/>
      <c r="J653" s="200"/>
      <c r="K653" s="200"/>
      <c r="L653" s="200"/>
      <c r="M653" s="200"/>
      <c r="N653" s="200"/>
      <c r="O653" s="200"/>
      <c r="P653" s="200"/>
      <c r="Q653" s="200"/>
      <c r="R653" s="200"/>
      <c r="S653" s="200"/>
      <c r="T653" s="200"/>
      <c r="U653" s="200"/>
      <c r="V653" s="200"/>
      <c r="W653" s="201"/>
    </row>
    <row r="654" spans="1:23" x14ac:dyDescent="0.35">
      <c r="A654" s="199"/>
      <c r="B654" s="200"/>
      <c r="C654" s="200"/>
      <c r="D654" s="200"/>
      <c r="E654" s="200"/>
      <c r="F654" s="200"/>
      <c r="G654" s="200"/>
      <c r="H654" s="200"/>
      <c r="I654" s="200"/>
      <c r="J654" s="200"/>
      <c r="K654" s="200"/>
      <c r="L654" s="200"/>
      <c r="M654" s="200"/>
      <c r="N654" s="200"/>
      <c r="O654" s="200"/>
      <c r="P654" s="200"/>
      <c r="Q654" s="200"/>
      <c r="R654" s="200"/>
      <c r="S654" s="200"/>
      <c r="T654" s="200"/>
      <c r="U654" s="200"/>
      <c r="V654" s="200"/>
      <c r="W654" s="201"/>
    </row>
    <row r="655" spans="1:23" x14ac:dyDescent="0.35">
      <c r="A655" s="199"/>
      <c r="B655" s="200"/>
      <c r="C655" s="200"/>
      <c r="D655" s="200"/>
      <c r="E655" s="200"/>
      <c r="F655" s="200"/>
      <c r="G655" s="200"/>
      <c r="H655" s="200"/>
      <c r="I655" s="200"/>
      <c r="J655" s="200"/>
      <c r="K655" s="200"/>
      <c r="L655" s="200"/>
      <c r="M655" s="200"/>
      <c r="N655" s="200"/>
      <c r="O655" s="200"/>
      <c r="P655" s="200"/>
      <c r="Q655" s="200"/>
      <c r="R655" s="200"/>
      <c r="S655" s="200"/>
      <c r="T655" s="200"/>
      <c r="U655" s="200"/>
      <c r="V655" s="200"/>
      <c r="W655" s="201"/>
    </row>
    <row r="656" spans="1:23" x14ac:dyDescent="0.35">
      <c r="A656" s="199"/>
      <c r="B656" s="200"/>
      <c r="C656" s="200"/>
      <c r="D656" s="200"/>
      <c r="E656" s="200"/>
      <c r="F656" s="200"/>
      <c r="G656" s="200"/>
      <c r="H656" s="200"/>
      <c r="I656" s="200"/>
      <c r="J656" s="200"/>
      <c r="K656" s="200"/>
      <c r="L656" s="200"/>
      <c r="M656" s="200"/>
      <c r="N656" s="200"/>
      <c r="O656" s="200"/>
      <c r="P656" s="200"/>
      <c r="Q656" s="200"/>
      <c r="R656" s="200"/>
      <c r="S656" s="200"/>
      <c r="T656" s="200"/>
      <c r="U656" s="200"/>
      <c r="V656" s="200"/>
      <c r="W656" s="201"/>
    </row>
    <row r="657" spans="1:23" x14ac:dyDescent="0.35">
      <c r="A657" s="199"/>
      <c r="B657" s="200"/>
      <c r="C657" s="200"/>
      <c r="D657" s="200"/>
      <c r="E657" s="200"/>
      <c r="F657" s="200"/>
      <c r="G657" s="200"/>
      <c r="H657" s="200"/>
      <c r="I657" s="200"/>
      <c r="J657" s="200"/>
      <c r="K657" s="200"/>
      <c r="L657" s="200"/>
      <c r="M657" s="200"/>
      <c r="N657" s="200"/>
      <c r="O657" s="200"/>
      <c r="P657" s="200"/>
      <c r="Q657" s="200"/>
      <c r="R657" s="200"/>
      <c r="S657" s="200"/>
      <c r="T657" s="200"/>
      <c r="U657" s="200"/>
      <c r="V657" s="200"/>
      <c r="W657" s="201"/>
    </row>
    <row r="658" spans="1:23" x14ac:dyDescent="0.35">
      <c r="A658" s="199"/>
      <c r="B658" s="200"/>
      <c r="C658" s="200"/>
      <c r="D658" s="200"/>
      <c r="E658" s="200"/>
      <c r="F658" s="200"/>
      <c r="G658" s="200"/>
      <c r="H658" s="200"/>
      <c r="I658" s="200"/>
      <c r="J658" s="200"/>
      <c r="K658" s="200"/>
      <c r="L658" s="200"/>
      <c r="M658" s="200"/>
      <c r="N658" s="200"/>
      <c r="O658" s="200"/>
      <c r="P658" s="200"/>
      <c r="Q658" s="200"/>
      <c r="R658" s="200"/>
      <c r="S658" s="200"/>
      <c r="T658" s="200"/>
      <c r="U658" s="200"/>
      <c r="V658" s="200"/>
      <c r="W658" s="201"/>
    </row>
    <row r="659" spans="1:23" x14ac:dyDescent="0.35">
      <c r="A659" s="199"/>
      <c r="B659" s="200"/>
      <c r="C659" s="200"/>
      <c r="D659" s="200"/>
      <c r="E659" s="200"/>
      <c r="F659" s="200"/>
      <c r="G659" s="200"/>
      <c r="H659" s="200"/>
      <c r="I659" s="200"/>
      <c r="J659" s="200"/>
      <c r="K659" s="200"/>
      <c r="L659" s="200"/>
      <c r="M659" s="200"/>
      <c r="N659" s="200"/>
      <c r="O659" s="200"/>
      <c r="P659" s="200"/>
      <c r="Q659" s="200"/>
      <c r="R659" s="200"/>
      <c r="S659" s="200"/>
      <c r="T659" s="200"/>
      <c r="U659" s="200"/>
      <c r="V659" s="200"/>
      <c r="W659" s="201"/>
    </row>
    <row r="660" spans="1:23" x14ac:dyDescent="0.35">
      <c r="A660" s="199"/>
      <c r="B660" s="200"/>
      <c r="C660" s="200"/>
      <c r="D660" s="200"/>
      <c r="E660" s="200"/>
      <c r="F660" s="200"/>
      <c r="G660" s="200"/>
      <c r="H660" s="200"/>
      <c r="I660" s="200"/>
      <c r="J660" s="200"/>
      <c r="K660" s="200"/>
      <c r="L660" s="200"/>
      <c r="M660" s="200"/>
      <c r="N660" s="200"/>
      <c r="O660" s="200"/>
      <c r="P660" s="200"/>
      <c r="Q660" s="200"/>
      <c r="R660" s="200"/>
      <c r="S660" s="200"/>
      <c r="T660" s="200"/>
      <c r="U660" s="200"/>
      <c r="V660" s="200"/>
      <c r="W660" s="201"/>
    </row>
    <row r="661" spans="1:23" x14ac:dyDescent="0.35">
      <c r="A661" s="199"/>
      <c r="B661" s="200"/>
      <c r="C661" s="200"/>
      <c r="D661" s="200"/>
      <c r="E661" s="200"/>
      <c r="F661" s="200"/>
      <c r="G661" s="200"/>
      <c r="H661" s="200"/>
      <c r="I661" s="200"/>
      <c r="J661" s="200"/>
      <c r="K661" s="200"/>
      <c r="L661" s="200"/>
      <c r="M661" s="200"/>
      <c r="N661" s="200"/>
      <c r="O661" s="200"/>
      <c r="P661" s="200"/>
      <c r="Q661" s="200"/>
      <c r="R661" s="200"/>
      <c r="S661" s="200"/>
      <c r="T661" s="200"/>
      <c r="U661" s="200"/>
      <c r="V661" s="200"/>
      <c r="W661" s="201"/>
    </row>
    <row r="662" spans="1:23" x14ac:dyDescent="0.35">
      <c r="A662" s="199"/>
      <c r="B662" s="200"/>
      <c r="C662" s="200"/>
      <c r="D662" s="200"/>
      <c r="E662" s="200"/>
      <c r="F662" s="200"/>
      <c r="G662" s="200"/>
      <c r="H662" s="200"/>
      <c r="I662" s="200"/>
      <c r="J662" s="200"/>
      <c r="K662" s="200"/>
      <c r="L662" s="200"/>
      <c r="M662" s="200"/>
      <c r="N662" s="200"/>
      <c r="O662" s="200"/>
      <c r="P662" s="200"/>
      <c r="Q662" s="200"/>
      <c r="R662" s="200"/>
      <c r="S662" s="200"/>
      <c r="T662" s="200"/>
      <c r="U662" s="200"/>
      <c r="V662" s="200"/>
      <c r="W662" s="201"/>
    </row>
    <row r="663" spans="1:23" x14ac:dyDescent="0.35">
      <c r="A663" s="199"/>
      <c r="B663" s="200"/>
      <c r="C663" s="200"/>
      <c r="D663" s="200"/>
      <c r="E663" s="200"/>
      <c r="F663" s="200"/>
      <c r="G663" s="200"/>
      <c r="H663" s="200"/>
      <c r="I663" s="200"/>
      <c r="J663" s="200"/>
      <c r="K663" s="200"/>
      <c r="L663" s="200"/>
      <c r="M663" s="200"/>
      <c r="N663" s="200"/>
      <c r="O663" s="200"/>
      <c r="P663" s="200"/>
      <c r="Q663" s="200"/>
      <c r="R663" s="200"/>
      <c r="S663" s="200"/>
      <c r="T663" s="200"/>
      <c r="U663" s="200"/>
      <c r="V663" s="200"/>
      <c r="W663" s="201"/>
    </row>
    <row r="664" spans="1:23" x14ac:dyDescent="0.35">
      <c r="A664" s="199"/>
      <c r="B664" s="200"/>
      <c r="C664" s="200"/>
      <c r="D664" s="200"/>
      <c r="E664" s="200"/>
      <c r="F664" s="200"/>
      <c r="G664" s="200"/>
      <c r="H664" s="200"/>
      <c r="I664" s="200"/>
      <c r="J664" s="200"/>
      <c r="K664" s="200"/>
      <c r="L664" s="200"/>
      <c r="M664" s="200"/>
      <c r="N664" s="200"/>
      <c r="O664" s="200"/>
      <c r="P664" s="200"/>
      <c r="Q664" s="200"/>
      <c r="R664" s="200"/>
      <c r="S664" s="200"/>
      <c r="T664" s="200"/>
      <c r="U664" s="200"/>
      <c r="V664" s="200"/>
      <c r="W664" s="201"/>
    </row>
    <row r="665" spans="1:23" x14ac:dyDescent="0.35">
      <c r="A665" s="199"/>
      <c r="B665" s="200"/>
      <c r="C665" s="200"/>
      <c r="D665" s="200"/>
      <c r="E665" s="200"/>
      <c r="F665" s="200"/>
      <c r="G665" s="200"/>
      <c r="H665" s="200"/>
      <c r="I665" s="200"/>
      <c r="J665" s="200"/>
      <c r="K665" s="200"/>
      <c r="L665" s="200"/>
      <c r="M665" s="200"/>
      <c r="N665" s="200"/>
      <c r="O665" s="200"/>
      <c r="P665" s="200"/>
      <c r="Q665" s="200"/>
      <c r="R665" s="200"/>
      <c r="S665" s="200"/>
      <c r="T665" s="200"/>
      <c r="U665" s="200"/>
      <c r="V665" s="200"/>
      <c r="W665" s="201"/>
    </row>
    <row r="666" spans="1:23" x14ac:dyDescent="0.35">
      <c r="A666" s="199"/>
      <c r="B666" s="200"/>
      <c r="C666" s="200"/>
      <c r="D666" s="200"/>
      <c r="E666" s="200"/>
      <c r="F666" s="200"/>
      <c r="G666" s="200"/>
      <c r="H666" s="200"/>
      <c r="I666" s="200"/>
      <c r="J666" s="200"/>
      <c r="K666" s="200"/>
      <c r="L666" s="200"/>
      <c r="M666" s="200"/>
      <c r="N666" s="200"/>
      <c r="O666" s="200"/>
      <c r="P666" s="200"/>
      <c r="Q666" s="200"/>
      <c r="R666" s="200"/>
      <c r="S666" s="200"/>
      <c r="T666" s="200"/>
      <c r="U666" s="200"/>
      <c r="V666" s="200"/>
      <c r="W666" s="201"/>
    </row>
    <row r="667" spans="1:23" x14ac:dyDescent="0.35">
      <c r="A667" s="199"/>
      <c r="B667" s="200"/>
      <c r="C667" s="200"/>
      <c r="D667" s="200"/>
      <c r="E667" s="200"/>
      <c r="F667" s="200"/>
      <c r="G667" s="200"/>
      <c r="H667" s="200"/>
      <c r="I667" s="200"/>
      <c r="J667" s="200"/>
      <c r="K667" s="200"/>
      <c r="L667" s="200"/>
      <c r="M667" s="200"/>
      <c r="N667" s="200"/>
      <c r="O667" s="200"/>
      <c r="P667" s="200"/>
      <c r="Q667" s="200"/>
      <c r="R667" s="200"/>
      <c r="S667" s="200"/>
      <c r="T667" s="200"/>
      <c r="U667" s="200"/>
      <c r="V667" s="200"/>
      <c r="W667" s="201"/>
    </row>
    <row r="668" spans="1:23" x14ac:dyDescent="0.35">
      <c r="A668" s="199"/>
      <c r="B668" s="200"/>
      <c r="C668" s="200"/>
      <c r="D668" s="200"/>
      <c r="E668" s="200"/>
      <c r="F668" s="200"/>
      <c r="G668" s="200"/>
      <c r="H668" s="200"/>
      <c r="I668" s="200"/>
      <c r="J668" s="200"/>
      <c r="K668" s="200"/>
      <c r="L668" s="200"/>
      <c r="M668" s="200"/>
      <c r="N668" s="200"/>
      <c r="O668" s="200"/>
      <c r="P668" s="200"/>
      <c r="Q668" s="200"/>
      <c r="R668" s="200"/>
      <c r="S668" s="200"/>
      <c r="T668" s="200"/>
      <c r="U668" s="200"/>
      <c r="V668" s="200"/>
      <c r="W668" s="201"/>
    </row>
    <row r="669" spans="1:23" x14ac:dyDescent="0.35">
      <c r="A669" s="199"/>
      <c r="B669" s="200"/>
      <c r="C669" s="200"/>
      <c r="D669" s="200"/>
      <c r="E669" s="200"/>
      <c r="F669" s="200"/>
      <c r="G669" s="200"/>
      <c r="H669" s="200"/>
      <c r="I669" s="200"/>
      <c r="J669" s="200"/>
      <c r="K669" s="200"/>
      <c r="L669" s="200"/>
      <c r="M669" s="200"/>
      <c r="N669" s="200"/>
      <c r="O669" s="200"/>
      <c r="P669" s="200"/>
      <c r="Q669" s="200"/>
      <c r="R669" s="200"/>
      <c r="S669" s="200"/>
      <c r="T669" s="200"/>
      <c r="U669" s="200"/>
      <c r="V669" s="200"/>
      <c r="W669" s="201"/>
    </row>
    <row r="670" spans="1:23" x14ac:dyDescent="0.35">
      <c r="A670" s="199"/>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1"/>
    </row>
    <row r="671" spans="1:23" x14ac:dyDescent="0.35">
      <c r="A671" s="199"/>
      <c r="B671" s="200"/>
      <c r="C671" s="200"/>
      <c r="D671" s="200"/>
      <c r="E671" s="200"/>
      <c r="F671" s="200"/>
      <c r="G671" s="200"/>
      <c r="H671" s="200"/>
      <c r="I671" s="200"/>
      <c r="J671" s="200"/>
      <c r="K671" s="200"/>
      <c r="L671" s="200"/>
      <c r="M671" s="200"/>
      <c r="N671" s="200"/>
      <c r="O671" s="200"/>
      <c r="P671" s="200"/>
      <c r="Q671" s="200"/>
      <c r="R671" s="200"/>
      <c r="S671" s="200"/>
      <c r="T671" s="200"/>
      <c r="U671" s="200"/>
      <c r="V671" s="200"/>
      <c r="W671" s="201"/>
    </row>
    <row r="672" spans="1:23" x14ac:dyDescent="0.35">
      <c r="A672" s="199"/>
      <c r="B672" s="200"/>
      <c r="C672" s="200"/>
      <c r="D672" s="200"/>
      <c r="E672" s="200"/>
      <c r="F672" s="200"/>
      <c r="G672" s="200"/>
      <c r="H672" s="200"/>
      <c r="I672" s="200"/>
      <c r="J672" s="200"/>
      <c r="K672" s="200"/>
      <c r="L672" s="200"/>
      <c r="M672" s="200"/>
      <c r="N672" s="200"/>
      <c r="O672" s="200"/>
      <c r="P672" s="200"/>
      <c r="Q672" s="200"/>
      <c r="R672" s="200"/>
      <c r="S672" s="200"/>
      <c r="T672" s="200"/>
      <c r="U672" s="200"/>
      <c r="V672" s="200"/>
      <c r="W672" s="201"/>
    </row>
    <row r="673" spans="1:23" x14ac:dyDescent="0.35">
      <c r="A673" s="199"/>
      <c r="B673" s="200"/>
      <c r="C673" s="200"/>
      <c r="D673" s="200"/>
      <c r="E673" s="200"/>
      <c r="F673" s="200"/>
      <c r="G673" s="200"/>
      <c r="H673" s="200"/>
      <c r="I673" s="200"/>
      <c r="J673" s="200"/>
      <c r="K673" s="200"/>
      <c r="L673" s="200"/>
      <c r="M673" s="200"/>
      <c r="N673" s="200"/>
      <c r="O673" s="200"/>
      <c r="P673" s="200"/>
      <c r="Q673" s="200"/>
      <c r="R673" s="200"/>
      <c r="S673" s="200"/>
      <c r="T673" s="200"/>
      <c r="U673" s="200"/>
      <c r="V673" s="200"/>
      <c r="W673" s="201"/>
    </row>
    <row r="674" spans="1:23" x14ac:dyDescent="0.35">
      <c r="A674" s="199"/>
      <c r="B674" s="200"/>
      <c r="C674" s="200"/>
      <c r="D674" s="200"/>
      <c r="E674" s="200"/>
      <c r="F674" s="200"/>
      <c r="G674" s="200"/>
      <c r="H674" s="200"/>
      <c r="I674" s="200"/>
      <c r="J674" s="200"/>
      <c r="K674" s="200"/>
      <c r="L674" s="200"/>
      <c r="M674" s="200"/>
      <c r="N674" s="200"/>
      <c r="O674" s="200"/>
      <c r="P674" s="200"/>
      <c r="Q674" s="200"/>
      <c r="R674" s="200"/>
      <c r="S674" s="200"/>
      <c r="T674" s="200"/>
      <c r="U674" s="200"/>
      <c r="V674" s="200"/>
      <c r="W674" s="201"/>
    </row>
    <row r="675" spans="1:23" x14ac:dyDescent="0.35">
      <c r="A675" s="199"/>
      <c r="B675" s="200"/>
      <c r="C675" s="200"/>
      <c r="D675" s="200"/>
      <c r="E675" s="200"/>
      <c r="F675" s="200"/>
      <c r="G675" s="200"/>
      <c r="H675" s="200"/>
      <c r="I675" s="200"/>
      <c r="J675" s="200"/>
      <c r="K675" s="200"/>
      <c r="L675" s="200"/>
      <c r="M675" s="200"/>
      <c r="N675" s="200"/>
      <c r="O675" s="200"/>
      <c r="P675" s="200"/>
      <c r="Q675" s="200"/>
      <c r="R675" s="200"/>
      <c r="S675" s="200"/>
      <c r="T675" s="200"/>
      <c r="U675" s="200"/>
      <c r="V675" s="200"/>
      <c r="W675" s="201"/>
    </row>
    <row r="676" spans="1:23" x14ac:dyDescent="0.35">
      <c r="A676" s="199"/>
      <c r="B676" s="200"/>
      <c r="C676" s="200"/>
      <c r="D676" s="200"/>
      <c r="E676" s="200"/>
      <c r="F676" s="200"/>
      <c r="G676" s="200"/>
      <c r="H676" s="200"/>
      <c r="I676" s="200"/>
      <c r="J676" s="200"/>
      <c r="K676" s="200"/>
      <c r="L676" s="200"/>
      <c r="M676" s="200"/>
      <c r="N676" s="200"/>
      <c r="O676" s="200"/>
      <c r="P676" s="200"/>
      <c r="Q676" s="200"/>
      <c r="R676" s="200"/>
      <c r="S676" s="200"/>
      <c r="T676" s="200"/>
      <c r="U676" s="200"/>
      <c r="V676" s="200"/>
      <c r="W676" s="201"/>
    </row>
    <row r="677" spans="1:23" x14ac:dyDescent="0.35">
      <c r="A677" s="199"/>
      <c r="B677" s="200"/>
      <c r="C677" s="200"/>
      <c r="D677" s="200"/>
      <c r="E677" s="200"/>
      <c r="F677" s="200"/>
      <c r="G677" s="200"/>
      <c r="H677" s="200"/>
      <c r="I677" s="200"/>
      <c r="J677" s="200"/>
      <c r="K677" s="200"/>
      <c r="L677" s="200"/>
      <c r="M677" s="200"/>
      <c r="N677" s="200"/>
      <c r="O677" s="200"/>
      <c r="P677" s="200"/>
      <c r="Q677" s="200"/>
      <c r="R677" s="200"/>
      <c r="S677" s="200"/>
      <c r="T677" s="200"/>
      <c r="U677" s="200"/>
      <c r="V677" s="200"/>
      <c r="W677" s="201"/>
    </row>
    <row r="678" spans="1:23" x14ac:dyDescent="0.35">
      <c r="A678" s="199"/>
      <c r="B678" s="200"/>
      <c r="C678" s="200"/>
      <c r="D678" s="200"/>
      <c r="E678" s="200"/>
      <c r="F678" s="200"/>
      <c r="G678" s="200"/>
      <c r="H678" s="200"/>
      <c r="I678" s="200"/>
      <c r="J678" s="200"/>
      <c r="K678" s="200"/>
      <c r="L678" s="200"/>
      <c r="M678" s="200"/>
      <c r="N678" s="200"/>
      <c r="O678" s="200"/>
      <c r="P678" s="200"/>
      <c r="Q678" s="200"/>
      <c r="R678" s="200"/>
      <c r="S678" s="200"/>
      <c r="T678" s="200"/>
      <c r="U678" s="200"/>
      <c r="V678" s="200"/>
      <c r="W678" s="201"/>
    </row>
    <row r="679" spans="1:23" x14ac:dyDescent="0.35">
      <c r="A679" s="199"/>
      <c r="B679" s="200"/>
      <c r="C679" s="200"/>
      <c r="D679" s="200"/>
      <c r="E679" s="200"/>
      <c r="F679" s="200"/>
      <c r="G679" s="200"/>
      <c r="H679" s="200"/>
      <c r="I679" s="200"/>
      <c r="J679" s="200"/>
      <c r="K679" s="200"/>
      <c r="L679" s="200"/>
      <c r="M679" s="200"/>
      <c r="N679" s="200"/>
      <c r="O679" s="200"/>
      <c r="P679" s="200"/>
      <c r="Q679" s="200"/>
      <c r="R679" s="200"/>
      <c r="S679" s="200"/>
      <c r="T679" s="200"/>
      <c r="U679" s="200"/>
      <c r="V679" s="200"/>
      <c r="W679" s="201"/>
    </row>
    <row r="680" spans="1:23" x14ac:dyDescent="0.35">
      <c r="A680" s="199"/>
      <c r="B680" s="200"/>
      <c r="C680" s="200"/>
      <c r="D680" s="200"/>
      <c r="E680" s="200"/>
      <c r="F680" s="200"/>
      <c r="G680" s="200"/>
      <c r="H680" s="200"/>
      <c r="I680" s="200"/>
      <c r="J680" s="200"/>
      <c r="K680" s="200"/>
      <c r="L680" s="200"/>
      <c r="M680" s="200"/>
      <c r="N680" s="200"/>
      <c r="O680" s="200"/>
      <c r="P680" s="200"/>
      <c r="Q680" s="200"/>
      <c r="R680" s="200"/>
      <c r="S680" s="200"/>
      <c r="T680" s="200"/>
      <c r="U680" s="200"/>
      <c r="V680" s="200"/>
      <c r="W680" s="201"/>
    </row>
    <row r="681" spans="1:23" x14ac:dyDescent="0.35">
      <c r="A681" s="199"/>
      <c r="B681" s="200"/>
      <c r="C681" s="200"/>
      <c r="D681" s="200"/>
      <c r="E681" s="200"/>
      <c r="F681" s="200"/>
      <c r="G681" s="200"/>
      <c r="H681" s="200"/>
      <c r="I681" s="200"/>
      <c r="J681" s="200"/>
      <c r="K681" s="200"/>
      <c r="L681" s="200"/>
      <c r="M681" s="200"/>
      <c r="N681" s="200"/>
      <c r="O681" s="200"/>
      <c r="P681" s="200"/>
      <c r="Q681" s="200"/>
      <c r="R681" s="200"/>
      <c r="S681" s="200"/>
      <c r="T681" s="200"/>
      <c r="U681" s="200"/>
      <c r="V681" s="200"/>
      <c r="W681" s="201"/>
    </row>
    <row r="682" spans="1:23" x14ac:dyDescent="0.35">
      <c r="A682" s="199"/>
      <c r="B682" s="200"/>
      <c r="C682" s="200"/>
      <c r="D682" s="200"/>
      <c r="E682" s="200"/>
      <c r="F682" s="200"/>
      <c r="G682" s="200"/>
      <c r="H682" s="200"/>
      <c r="I682" s="200"/>
      <c r="J682" s="200"/>
      <c r="K682" s="200"/>
      <c r="L682" s="200"/>
      <c r="M682" s="200"/>
      <c r="N682" s="200"/>
      <c r="O682" s="200"/>
      <c r="P682" s="200"/>
      <c r="Q682" s="200"/>
      <c r="R682" s="200"/>
      <c r="S682" s="200"/>
      <c r="T682" s="200"/>
      <c r="U682" s="200"/>
      <c r="V682" s="200"/>
      <c r="W682" s="201"/>
    </row>
    <row r="683" spans="1:23" x14ac:dyDescent="0.35">
      <c r="A683" s="199"/>
      <c r="B683" s="200"/>
      <c r="C683" s="200"/>
      <c r="D683" s="200"/>
      <c r="E683" s="200"/>
      <c r="F683" s="200"/>
      <c r="G683" s="200"/>
      <c r="H683" s="200"/>
      <c r="I683" s="200"/>
      <c r="J683" s="200"/>
      <c r="K683" s="200"/>
      <c r="L683" s="200"/>
      <c r="M683" s="200"/>
      <c r="N683" s="200"/>
      <c r="O683" s="200"/>
      <c r="P683" s="200"/>
      <c r="Q683" s="200"/>
      <c r="R683" s="200"/>
      <c r="S683" s="200"/>
      <c r="T683" s="200"/>
      <c r="U683" s="200"/>
      <c r="V683" s="200"/>
      <c r="W683" s="201"/>
    </row>
    <row r="684" spans="1:23" x14ac:dyDescent="0.35">
      <c r="A684" s="199"/>
      <c r="B684" s="200"/>
      <c r="C684" s="200"/>
      <c r="D684" s="200"/>
      <c r="E684" s="200"/>
      <c r="F684" s="200"/>
      <c r="G684" s="200"/>
      <c r="H684" s="200"/>
      <c r="I684" s="200"/>
      <c r="J684" s="200"/>
      <c r="K684" s="200"/>
      <c r="L684" s="200"/>
      <c r="M684" s="200"/>
      <c r="N684" s="200"/>
      <c r="O684" s="200"/>
      <c r="P684" s="200"/>
      <c r="Q684" s="200"/>
      <c r="R684" s="200"/>
      <c r="S684" s="200"/>
      <c r="T684" s="200"/>
      <c r="U684" s="200"/>
      <c r="V684" s="200"/>
      <c r="W684" s="201"/>
    </row>
    <row r="685" spans="1:23" x14ac:dyDescent="0.35">
      <c r="A685" s="199"/>
      <c r="B685" s="200"/>
      <c r="C685" s="200"/>
      <c r="D685" s="200"/>
      <c r="E685" s="200"/>
      <c r="F685" s="200"/>
      <c r="G685" s="200"/>
      <c r="H685" s="200"/>
      <c r="I685" s="200"/>
      <c r="J685" s="200"/>
      <c r="K685" s="200"/>
      <c r="L685" s="200"/>
      <c r="M685" s="200"/>
      <c r="N685" s="200"/>
      <c r="O685" s="200"/>
      <c r="P685" s="200"/>
      <c r="Q685" s="200"/>
      <c r="R685" s="200"/>
      <c r="S685" s="200"/>
      <c r="T685" s="200"/>
      <c r="U685" s="200"/>
      <c r="V685" s="200"/>
      <c r="W685" s="201"/>
    </row>
    <row r="686" spans="1:23" x14ac:dyDescent="0.35">
      <c r="A686" s="199"/>
      <c r="B686" s="200"/>
      <c r="C686" s="200"/>
      <c r="D686" s="200"/>
      <c r="E686" s="200"/>
      <c r="F686" s="200"/>
      <c r="G686" s="200"/>
      <c r="H686" s="200"/>
      <c r="I686" s="200"/>
      <c r="J686" s="200"/>
      <c r="K686" s="200"/>
      <c r="L686" s="200"/>
      <c r="M686" s="200"/>
      <c r="N686" s="200"/>
      <c r="O686" s="200"/>
      <c r="P686" s="200"/>
      <c r="Q686" s="200"/>
      <c r="R686" s="200"/>
      <c r="S686" s="200"/>
      <c r="T686" s="200"/>
      <c r="U686" s="200"/>
      <c r="V686" s="200"/>
      <c r="W686" s="201"/>
    </row>
    <row r="687" spans="1:23" x14ac:dyDescent="0.35">
      <c r="A687" s="199"/>
      <c r="B687" s="200"/>
      <c r="C687" s="200"/>
      <c r="D687" s="200"/>
      <c r="E687" s="200"/>
      <c r="F687" s="200"/>
      <c r="G687" s="200"/>
      <c r="H687" s="200"/>
      <c r="I687" s="200"/>
      <c r="J687" s="200"/>
      <c r="K687" s="200"/>
      <c r="L687" s="200"/>
      <c r="M687" s="200"/>
      <c r="N687" s="200"/>
      <c r="O687" s="200"/>
      <c r="P687" s="200"/>
      <c r="Q687" s="200"/>
      <c r="R687" s="200"/>
      <c r="S687" s="200"/>
      <c r="T687" s="200"/>
      <c r="U687" s="200"/>
      <c r="V687" s="200"/>
      <c r="W687" s="201"/>
    </row>
    <row r="688" spans="1:23" x14ac:dyDescent="0.35">
      <c r="A688" s="199"/>
      <c r="B688" s="200"/>
      <c r="C688" s="200"/>
      <c r="D688" s="200"/>
      <c r="E688" s="200"/>
      <c r="F688" s="200"/>
      <c r="G688" s="200"/>
      <c r="H688" s="200"/>
      <c r="I688" s="200"/>
      <c r="J688" s="200"/>
      <c r="K688" s="200"/>
      <c r="L688" s="200"/>
      <c r="M688" s="200"/>
      <c r="N688" s="200"/>
      <c r="O688" s="200"/>
      <c r="P688" s="200"/>
      <c r="Q688" s="200"/>
      <c r="R688" s="200"/>
      <c r="S688" s="200"/>
      <c r="T688" s="200"/>
      <c r="U688" s="200"/>
      <c r="V688" s="200"/>
      <c r="W688" s="201"/>
    </row>
    <row r="689" spans="1:23" x14ac:dyDescent="0.35">
      <c r="A689" s="199"/>
      <c r="B689" s="200"/>
      <c r="C689" s="200"/>
      <c r="D689" s="200"/>
      <c r="E689" s="200"/>
      <c r="F689" s="200"/>
      <c r="G689" s="200"/>
      <c r="H689" s="200"/>
      <c r="I689" s="200"/>
      <c r="J689" s="200"/>
      <c r="K689" s="200"/>
      <c r="L689" s="200"/>
      <c r="M689" s="200"/>
      <c r="N689" s="200"/>
      <c r="O689" s="200"/>
      <c r="P689" s="200"/>
      <c r="Q689" s="200"/>
      <c r="R689" s="200"/>
      <c r="S689" s="200"/>
      <c r="T689" s="200"/>
      <c r="U689" s="200"/>
      <c r="V689" s="200"/>
      <c r="W689" s="201"/>
    </row>
    <row r="690" spans="1:23" x14ac:dyDescent="0.35">
      <c r="A690" s="199"/>
      <c r="B690" s="200"/>
      <c r="C690" s="200"/>
      <c r="D690" s="200"/>
      <c r="E690" s="200"/>
      <c r="F690" s="200"/>
      <c r="G690" s="200"/>
      <c r="H690" s="200"/>
      <c r="I690" s="200"/>
      <c r="J690" s="200"/>
      <c r="K690" s="200"/>
      <c r="L690" s="200"/>
      <c r="M690" s="200"/>
      <c r="N690" s="200"/>
      <c r="O690" s="200"/>
      <c r="P690" s="200"/>
      <c r="Q690" s="200"/>
      <c r="R690" s="200"/>
      <c r="S690" s="200"/>
      <c r="T690" s="200"/>
      <c r="U690" s="200"/>
      <c r="V690" s="200"/>
      <c r="W690" s="201"/>
    </row>
    <row r="691" spans="1:23" x14ac:dyDescent="0.35">
      <c r="A691" s="199"/>
      <c r="B691" s="200"/>
      <c r="C691" s="200"/>
      <c r="D691" s="200"/>
      <c r="E691" s="200"/>
      <c r="F691" s="200"/>
      <c r="G691" s="200"/>
      <c r="H691" s="200"/>
      <c r="I691" s="200"/>
      <c r="J691" s="200"/>
      <c r="K691" s="200"/>
      <c r="L691" s="200"/>
      <c r="M691" s="200"/>
      <c r="N691" s="200"/>
      <c r="O691" s="200"/>
      <c r="P691" s="200"/>
      <c r="Q691" s="200"/>
      <c r="R691" s="200"/>
      <c r="S691" s="200"/>
      <c r="T691" s="200"/>
      <c r="U691" s="200"/>
      <c r="V691" s="200"/>
      <c r="W691" s="201"/>
    </row>
    <row r="692" spans="1:23" x14ac:dyDescent="0.35">
      <c r="A692" s="199"/>
      <c r="B692" s="200"/>
      <c r="C692" s="200"/>
      <c r="D692" s="200"/>
      <c r="E692" s="200"/>
      <c r="F692" s="200"/>
      <c r="G692" s="200"/>
      <c r="H692" s="200"/>
      <c r="I692" s="200"/>
      <c r="J692" s="200"/>
      <c r="K692" s="200"/>
      <c r="L692" s="200"/>
      <c r="M692" s="200"/>
      <c r="N692" s="200"/>
      <c r="O692" s="200"/>
      <c r="P692" s="200"/>
      <c r="Q692" s="200"/>
      <c r="R692" s="200"/>
      <c r="S692" s="200"/>
      <c r="T692" s="200"/>
      <c r="U692" s="200"/>
      <c r="V692" s="200"/>
      <c r="W692" s="201"/>
    </row>
    <row r="693" spans="1:23" x14ac:dyDescent="0.35">
      <c r="A693" s="199"/>
      <c r="B693" s="200"/>
      <c r="C693" s="200"/>
      <c r="D693" s="200"/>
      <c r="E693" s="200"/>
      <c r="F693" s="200"/>
      <c r="G693" s="200"/>
      <c r="H693" s="200"/>
      <c r="I693" s="200"/>
      <c r="J693" s="200"/>
      <c r="K693" s="200"/>
      <c r="L693" s="200"/>
      <c r="M693" s="200"/>
      <c r="N693" s="200"/>
      <c r="O693" s="200"/>
      <c r="P693" s="200"/>
      <c r="Q693" s="200"/>
      <c r="R693" s="200"/>
      <c r="S693" s="200"/>
      <c r="T693" s="200"/>
      <c r="U693" s="200"/>
      <c r="V693" s="200"/>
      <c r="W693" s="201"/>
    </row>
    <row r="694" spans="1:23" x14ac:dyDescent="0.35">
      <c r="A694" s="199"/>
      <c r="B694" s="200"/>
      <c r="C694" s="200"/>
      <c r="D694" s="200"/>
      <c r="E694" s="200"/>
      <c r="F694" s="200"/>
      <c r="G694" s="200"/>
      <c r="H694" s="200"/>
      <c r="I694" s="200"/>
      <c r="J694" s="200"/>
      <c r="K694" s="200"/>
      <c r="L694" s="200"/>
      <c r="M694" s="200"/>
      <c r="N694" s="200"/>
      <c r="O694" s="200"/>
      <c r="P694" s="200"/>
      <c r="Q694" s="200"/>
      <c r="R694" s="200"/>
      <c r="S694" s="200"/>
      <c r="T694" s="200"/>
      <c r="U694" s="200"/>
      <c r="V694" s="200"/>
      <c r="W694" s="201"/>
    </row>
    <row r="695" spans="1:23" x14ac:dyDescent="0.35">
      <c r="A695" s="199"/>
      <c r="B695" s="200"/>
      <c r="C695" s="200"/>
      <c r="D695" s="200"/>
      <c r="E695" s="200"/>
      <c r="F695" s="200"/>
      <c r="G695" s="200"/>
      <c r="H695" s="200"/>
      <c r="I695" s="200"/>
      <c r="J695" s="200"/>
      <c r="K695" s="200"/>
      <c r="L695" s="200"/>
      <c r="M695" s="200"/>
      <c r="N695" s="200"/>
      <c r="O695" s="200"/>
      <c r="P695" s="200"/>
      <c r="Q695" s="200"/>
      <c r="R695" s="200"/>
      <c r="S695" s="200"/>
      <c r="T695" s="200"/>
      <c r="U695" s="200"/>
      <c r="V695" s="200"/>
      <c r="W695" s="201"/>
    </row>
    <row r="696" spans="1:23" x14ac:dyDescent="0.35">
      <c r="A696" s="199"/>
      <c r="B696" s="200"/>
      <c r="C696" s="200"/>
      <c r="D696" s="200"/>
      <c r="E696" s="200"/>
      <c r="F696" s="200"/>
      <c r="G696" s="200"/>
      <c r="H696" s="200"/>
      <c r="I696" s="200"/>
      <c r="J696" s="200"/>
      <c r="K696" s="200"/>
      <c r="L696" s="200"/>
      <c r="M696" s="200"/>
      <c r="N696" s="200"/>
      <c r="O696" s="200"/>
      <c r="P696" s="200"/>
      <c r="Q696" s="200"/>
      <c r="R696" s="200"/>
      <c r="S696" s="200"/>
      <c r="T696" s="200"/>
      <c r="U696" s="200"/>
      <c r="V696" s="200"/>
      <c r="W696" s="201"/>
    </row>
    <row r="697" spans="1:23" x14ac:dyDescent="0.35">
      <c r="A697" s="199"/>
      <c r="B697" s="200"/>
      <c r="C697" s="200"/>
      <c r="D697" s="200"/>
      <c r="E697" s="200"/>
      <c r="F697" s="200"/>
      <c r="G697" s="200"/>
      <c r="H697" s="200"/>
      <c r="I697" s="200"/>
      <c r="J697" s="200"/>
      <c r="K697" s="200"/>
      <c r="L697" s="200"/>
      <c r="M697" s="200"/>
      <c r="N697" s="200"/>
      <c r="O697" s="200"/>
      <c r="P697" s="200"/>
      <c r="Q697" s="200"/>
      <c r="R697" s="200"/>
      <c r="S697" s="200"/>
      <c r="T697" s="200"/>
      <c r="U697" s="200"/>
      <c r="V697" s="200"/>
      <c r="W697" s="201"/>
    </row>
    <row r="698" spans="1:23" x14ac:dyDescent="0.35">
      <c r="A698" s="199"/>
      <c r="B698" s="200"/>
      <c r="C698" s="200"/>
      <c r="D698" s="200"/>
      <c r="E698" s="200"/>
      <c r="F698" s="200"/>
      <c r="G698" s="200"/>
      <c r="H698" s="200"/>
      <c r="I698" s="200"/>
      <c r="J698" s="200"/>
      <c r="K698" s="200"/>
      <c r="L698" s="200"/>
      <c r="M698" s="200"/>
      <c r="N698" s="200"/>
      <c r="O698" s="200"/>
      <c r="P698" s="200"/>
      <c r="Q698" s="200"/>
      <c r="R698" s="200"/>
      <c r="S698" s="200"/>
      <c r="T698" s="200"/>
      <c r="U698" s="200"/>
      <c r="V698" s="200"/>
      <c r="W698" s="201"/>
    </row>
    <row r="699" spans="1:23" x14ac:dyDescent="0.35">
      <c r="A699" s="199"/>
      <c r="B699" s="200"/>
      <c r="C699" s="200"/>
      <c r="D699" s="200"/>
      <c r="E699" s="200"/>
      <c r="F699" s="200"/>
      <c r="G699" s="200"/>
      <c r="H699" s="200"/>
      <c r="I699" s="200"/>
      <c r="J699" s="200"/>
      <c r="K699" s="200"/>
      <c r="L699" s="200"/>
      <c r="M699" s="200"/>
      <c r="N699" s="200"/>
      <c r="O699" s="200"/>
      <c r="P699" s="200"/>
      <c r="Q699" s="200"/>
      <c r="R699" s="200"/>
      <c r="S699" s="200"/>
      <c r="T699" s="200"/>
      <c r="U699" s="200"/>
      <c r="V699" s="200"/>
      <c r="W699" s="201"/>
    </row>
    <row r="700" spans="1:23" x14ac:dyDescent="0.35">
      <c r="A700" s="199"/>
      <c r="B700" s="200"/>
      <c r="C700" s="200"/>
      <c r="D700" s="200"/>
      <c r="E700" s="200"/>
      <c r="F700" s="200"/>
      <c r="G700" s="200"/>
      <c r="H700" s="200"/>
      <c r="I700" s="200"/>
      <c r="J700" s="200"/>
      <c r="K700" s="200"/>
      <c r="L700" s="200"/>
      <c r="M700" s="200"/>
      <c r="N700" s="200"/>
      <c r="O700" s="200"/>
      <c r="P700" s="200"/>
      <c r="Q700" s="200"/>
      <c r="R700" s="200"/>
      <c r="S700" s="200"/>
      <c r="T700" s="200"/>
      <c r="U700" s="200"/>
      <c r="V700" s="200"/>
      <c r="W700" s="201"/>
    </row>
    <row r="701" spans="1:23" x14ac:dyDescent="0.35">
      <c r="A701" s="199"/>
      <c r="B701" s="200"/>
      <c r="C701" s="200"/>
      <c r="D701" s="200"/>
      <c r="E701" s="200"/>
      <c r="F701" s="200"/>
      <c r="G701" s="200"/>
      <c r="H701" s="200"/>
      <c r="I701" s="200"/>
      <c r="J701" s="200"/>
      <c r="K701" s="200"/>
      <c r="L701" s="200"/>
      <c r="M701" s="200"/>
      <c r="N701" s="200"/>
      <c r="O701" s="200"/>
      <c r="P701" s="200"/>
      <c r="Q701" s="200"/>
      <c r="R701" s="200"/>
      <c r="S701" s="200"/>
      <c r="T701" s="200"/>
      <c r="U701" s="200"/>
      <c r="V701" s="200"/>
      <c r="W701" s="201"/>
    </row>
    <row r="702" spans="1:23" x14ac:dyDescent="0.35">
      <c r="A702" s="199"/>
      <c r="B702" s="200"/>
      <c r="C702" s="200"/>
      <c r="D702" s="200"/>
      <c r="E702" s="200"/>
      <c r="F702" s="200"/>
      <c r="G702" s="200"/>
      <c r="H702" s="200"/>
      <c r="I702" s="200"/>
      <c r="J702" s="200"/>
      <c r="K702" s="200"/>
      <c r="L702" s="200"/>
      <c r="M702" s="200"/>
      <c r="N702" s="200"/>
      <c r="O702" s="200"/>
      <c r="P702" s="200"/>
      <c r="Q702" s="200"/>
      <c r="R702" s="200"/>
      <c r="S702" s="200"/>
      <c r="T702" s="200"/>
      <c r="U702" s="200"/>
      <c r="V702" s="200"/>
      <c r="W702" s="201"/>
    </row>
    <row r="703" spans="1:23" x14ac:dyDescent="0.35">
      <c r="A703" s="199"/>
      <c r="B703" s="200"/>
      <c r="C703" s="200"/>
      <c r="D703" s="200"/>
      <c r="E703" s="200"/>
      <c r="F703" s="200"/>
      <c r="G703" s="200"/>
      <c r="H703" s="200"/>
      <c r="I703" s="200"/>
      <c r="J703" s="200"/>
      <c r="K703" s="200"/>
      <c r="L703" s="200"/>
      <c r="M703" s="200"/>
      <c r="N703" s="200"/>
      <c r="O703" s="200"/>
      <c r="P703" s="200"/>
      <c r="Q703" s="200"/>
      <c r="R703" s="200"/>
      <c r="S703" s="200"/>
      <c r="T703" s="200"/>
      <c r="U703" s="200"/>
      <c r="V703" s="200"/>
      <c r="W703" s="201"/>
    </row>
    <row r="704" spans="1:23" x14ac:dyDescent="0.35">
      <c r="A704" s="199"/>
      <c r="B704" s="200"/>
      <c r="C704" s="200"/>
      <c r="D704" s="200"/>
      <c r="E704" s="200"/>
      <c r="F704" s="200"/>
      <c r="G704" s="200"/>
      <c r="H704" s="200"/>
      <c r="I704" s="200"/>
      <c r="J704" s="200"/>
      <c r="K704" s="200"/>
      <c r="L704" s="200"/>
      <c r="M704" s="200"/>
      <c r="N704" s="200"/>
      <c r="O704" s="200"/>
      <c r="P704" s="200"/>
      <c r="Q704" s="200"/>
      <c r="R704" s="200"/>
      <c r="S704" s="200"/>
      <c r="T704" s="200"/>
      <c r="U704" s="200"/>
      <c r="V704" s="200"/>
      <c r="W704" s="201"/>
    </row>
    <row r="705" spans="1:23" x14ac:dyDescent="0.35">
      <c r="A705" s="199"/>
      <c r="B705" s="200"/>
      <c r="C705" s="200"/>
      <c r="D705" s="200"/>
      <c r="E705" s="200"/>
      <c r="F705" s="200"/>
      <c r="G705" s="200"/>
      <c r="H705" s="200"/>
      <c r="I705" s="200"/>
      <c r="J705" s="200"/>
      <c r="K705" s="200"/>
      <c r="L705" s="200"/>
      <c r="M705" s="200"/>
      <c r="N705" s="200"/>
      <c r="O705" s="200"/>
      <c r="P705" s="200"/>
      <c r="Q705" s="200"/>
      <c r="R705" s="200"/>
      <c r="S705" s="200"/>
      <c r="T705" s="200"/>
      <c r="U705" s="200"/>
      <c r="V705" s="200"/>
      <c r="W705" s="201"/>
    </row>
    <row r="706" spans="1:23" x14ac:dyDescent="0.35">
      <c r="A706" s="199"/>
      <c r="B706" s="200"/>
      <c r="C706" s="200"/>
      <c r="D706" s="200"/>
      <c r="E706" s="200"/>
      <c r="F706" s="200"/>
      <c r="G706" s="200"/>
      <c r="H706" s="200"/>
      <c r="I706" s="200"/>
      <c r="J706" s="200"/>
      <c r="K706" s="200"/>
      <c r="L706" s="200"/>
      <c r="M706" s="200"/>
      <c r="N706" s="200"/>
      <c r="O706" s="200"/>
      <c r="P706" s="200"/>
      <c r="Q706" s="200"/>
      <c r="R706" s="200"/>
      <c r="S706" s="200"/>
      <c r="T706" s="200"/>
      <c r="U706" s="200"/>
      <c r="V706" s="200"/>
      <c r="W706" s="201"/>
    </row>
    <row r="707" spans="1:23" x14ac:dyDescent="0.35">
      <c r="A707" s="199"/>
      <c r="B707" s="200"/>
      <c r="C707" s="200"/>
      <c r="D707" s="200"/>
      <c r="E707" s="200"/>
      <c r="F707" s="200"/>
      <c r="G707" s="200"/>
      <c r="H707" s="200"/>
      <c r="I707" s="200"/>
      <c r="J707" s="200"/>
      <c r="K707" s="200"/>
      <c r="L707" s="200"/>
      <c r="M707" s="200"/>
      <c r="N707" s="200"/>
      <c r="O707" s="200"/>
      <c r="P707" s="200"/>
      <c r="Q707" s="200"/>
      <c r="R707" s="200"/>
      <c r="S707" s="200"/>
      <c r="T707" s="200"/>
      <c r="U707" s="200"/>
      <c r="V707" s="200"/>
      <c r="W707" s="201"/>
    </row>
    <row r="708" spans="1:23" x14ac:dyDescent="0.35">
      <c r="A708" s="199"/>
      <c r="B708" s="200"/>
      <c r="C708" s="200"/>
      <c r="D708" s="200"/>
      <c r="E708" s="200"/>
      <c r="F708" s="200"/>
      <c r="G708" s="200"/>
      <c r="H708" s="200"/>
      <c r="I708" s="200"/>
      <c r="J708" s="200"/>
      <c r="K708" s="200"/>
      <c r="L708" s="200"/>
      <c r="M708" s="200"/>
      <c r="N708" s="200"/>
      <c r="O708" s="200"/>
      <c r="P708" s="200"/>
      <c r="Q708" s="200"/>
      <c r="R708" s="200"/>
      <c r="S708" s="200"/>
      <c r="T708" s="200"/>
      <c r="U708" s="200"/>
      <c r="V708" s="200"/>
      <c r="W708" s="201"/>
    </row>
    <row r="709" spans="1:23" x14ac:dyDescent="0.35">
      <c r="A709" s="199"/>
      <c r="B709" s="200"/>
      <c r="C709" s="200"/>
      <c r="D709" s="200"/>
      <c r="E709" s="200"/>
      <c r="F709" s="200"/>
      <c r="G709" s="200"/>
      <c r="H709" s="200"/>
      <c r="I709" s="200"/>
      <c r="J709" s="200"/>
      <c r="K709" s="200"/>
      <c r="L709" s="200"/>
      <c r="M709" s="200"/>
      <c r="N709" s="200"/>
      <c r="O709" s="200"/>
      <c r="P709" s="200"/>
      <c r="Q709" s="200"/>
      <c r="R709" s="200"/>
      <c r="S709" s="200"/>
      <c r="T709" s="200"/>
      <c r="U709" s="200"/>
      <c r="V709" s="200"/>
      <c r="W709" s="201"/>
    </row>
    <row r="710" spans="1:23" x14ac:dyDescent="0.35">
      <c r="A710" s="199"/>
      <c r="B710" s="200"/>
      <c r="C710" s="200"/>
      <c r="D710" s="200"/>
      <c r="E710" s="200"/>
      <c r="F710" s="200"/>
      <c r="G710" s="200"/>
      <c r="H710" s="200"/>
      <c r="I710" s="200"/>
      <c r="J710" s="200"/>
      <c r="K710" s="200"/>
      <c r="L710" s="200"/>
      <c r="M710" s="200"/>
      <c r="N710" s="200"/>
      <c r="O710" s="200"/>
      <c r="P710" s="200"/>
      <c r="Q710" s="200"/>
      <c r="R710" s="200"/>
      <c r="S710" s="200"/>
      <c r="T710" s="200"/>
      <c r="U710" s="200"/>
      <c r="V710" s="200"/>
      <c r="W710" s="201"/>
    </row>
    <row r="711" spans="1:23" x14ac:dyDescent="0.35">
      <c r="A711" s="199"/>
      <c r="B711" s="200"/>
      <c r="C711" s="200"/>
      <c r="D711" s="200"/>
      <c r="E711" s="200"/>
      <c r="F711" s="200"/>
      <c r="G711" s="200"/>
      <c r="H711" s="200"/>
      <c r="I711" s="200"/>
      <c r="J711" s="200"/>
      <c r="K711" s="200"/>
      <c r="L711" s="200"/>
      <c r="M711" s="200"/>
      <c r="N711" s="200"/>
      <c r="O711" s="200"/>
      <c r="P711" s="200"/>
      <c r="Q711" s="200"/>
      <c r="R711" s="200"/>
      <c r="S711" s="200"/>
      <c r="T711" s="200"/>
      <c r="U711" s="200"/>
      <c r="V711" s="200"/>
      <c r="W711" s="201"/>
    </row>
    <row r="712" spans="1:23" x14ac:dyDescent="0.35">
      <c r="A712" s="199"/>
      <c r="B712" s="200"/>
      <c r="C712" s="200"/>
      <c r="D712" s="200"/>
      <c r="E712" s="200"/>
      <c r="F712" s="200"/>
      <c r="G712" s="200"/>
      <c r="H712" s="200"/>
      <c r="I712" s="200"/>
      <c r="J712" s="200"/>
      <c r="K712" s="200"/>
      <c r="L712" s="200"/>
      <c r="M712" s="200"/>
      <c r="N712" s="200"/>
      <c r="O712" s="200"/>
      <c r="P712" s="200"/>
      <c r="Q712" s="200"/>
      <c r="R712" s="200"/>
      <c r="S712" s="200"/>
      <c r="T712" s="200"/>
      <c r="U712" s="200"/>
      <c r="V712" s="200"/>
      <c r="W712" s="201"/>
    </row>
    <row r="713" spans="1:23" x14ac:dyDescent="0.35">
      <c r="A713" s="199"/>
      <c r="B713" s="200"/>
      <c r="C713" s="200"/>
      <c r="D713" s="200"/>
      <c r="E713" s="200"/>
      <c r="F713" s="200"/>
      <c r="G713" s="200"/>
      <c r="H713" s="200"/>
      <c r="I713" s="200"/>
      <c r="J713" s="200"/>
      <c r="K713" s="200"/>
      <c r="L713" s="200"/>
      <c r="M713" s="200"/>
      <c r="N713" s="200"/>
      <c r="O713" s="200"/>
      <c r="P713" s="200"/>
      <c r="Q713" s="200"/>
      <c r="R713" s="200"/>
      <c r="S713" s="200"/>
      <c r="T713" s="200"/>
      <c r="U713" s="200"/>
      <c r="V713" s="200"/>
      <c r="W713" s="201"/>
    </row>
    <row r="714" spans="1:23" x14ac:dyDescent="0.35">
      <c r="A714" s="199"/>
      <c r="B714" s="200"/>
      <c r="C714" s="200"/>
      <c r="D714" s="200"/>
      <c r="E714" s="200"/>
      <c r="F714" s="200"/>
      <c r="G714" s="200"/>
      <c r="H714" s="200"/>
      <c r="I714" s="200"/>
      <c r="J714" s="200"/>
      <c r="K714" s="200"/>
      <c r="L714" s="200"/>
      <c r="M714" s="200"/>
      <c r="N714" s="200"/>
      <c r="O714" s="200"/>
      <c r="P714" s="200"/>
      <c r="Q714" s="200"/>
      <c r="R714" s="200"/>
      <c r="S714" s="200"/>
      <c r="T714" s="200"/>
      <c r="U714" s="200"/>
      <c r="V714" s="200"/>
      <c r="W714" s="201"/>
    </row>
    <row r="715" spans="1:23" x14ac:dyDescent="0.35">
      <c r="A715" s="199"/>
      <c r="B715" s="200"/>
      <c r="C715" s="200"/>
      <c r="D715" s="200"/>
      <c r="E715" s="200"/>
      <c r="F715" s="200"/>
      <c r="G715" s="200"/>
      <c r="H715" s="200"/>
      <c r="I715" s="200"/>
      <c r="J715" s="200"/>
      <c r="K715" s="200"/>
      <c r="L715" s="200"/>
      <c r="M715" s="200"/>
      <c r="N715" s="200"/>
      <c r="O715" s="200"/>
      <c r="P715" s="200"/>
      <c r="Q715" s="200"/>
      <c r="R715" s="200"/>
      <c r="S715" s="200"/>
      <c r="T715" s="200"/>
      <c r="U715" s="200"/>
      <c r="V715" s="200"/>
      <c r="W715" s="201"/>
    </row>
    <row r="716" spans="1:23" x14ac:dyDescent="0.35">
      <c r="A716" s="199"/>
      <c r="B716" s="200"/>
      <c r="C716" s="200"/>
      <c r="D716" s="200"/>
      <c r="E716" s="200"/>
      <c r="F716" s="200"/>
      <c r="G716" s="200"/>
      <c r="H716" s="200"/>
      <c r="I716" s="200"/>
      <c r="J716" s="200"/>
      <c r="K716" s="200"/>
      <c r="L716" s="200"/>
      <c r="M716" s="200"/>
      <c r="N716" s="200"/>
      <c r="O716" s="200"/>
      <c r="P716" s="200"/>
      <c r="Q716" s="200"/>
      <c r="R716" s="200"/>
      <c r="S716" s="200"/>
      <c r="T716" s="200"/>
      <c r="U716" s="200"/>
      <c r="V716" s="200"/>
      <c r="W716" s="201"/>
    </row>
    <row r="717" spans="1:23" x14ac:dyDescent="0.35">
      <c r="A717" s="199"/>
      <c r="B717" s="200"/>
      <c r="C717" s="200"/>
      <c r="D717" s="200"/>
      <c r="E717" s="200"/>
      <c r="F717" s="200"/>
      <c r="G717" s="200"/>
      <c r="H717" s="200"/>
      <c r="I717" s="200"/>
      <c r="J717" s="200"/>
      <c r="K717" s="200"/>
      <c r="L717" s="200"/>
      <c r="M717" s="200"/>
      <c r="N717" s="200"/>
      <c r="O717" s="200"/>
      <c r="P717" s="200"/>
      <c r="Q717" s="200"/>
      <c r="R717" s="200"/>
      <c r="S717" s="200"/>
      <c r="T717" s="200"/>
      <c r="U717" s="200"/>
      <c r="V717" s="200"/>
      <c r="W717" s="201"/>
    </row>
    <row r="718" spans="1:23" x14ac:dyDescent="0.35">
      <c r="A718" s="199"/>
      <c r="B718" s="200"/>
      <c r="C718" s="200"/>
      <c r="D718" s="200"/>
      <c r="E718" s="200"/>
      <c r="F718" s="200"/>
      <c r="G718" s="200"/>
      <c r="H718" s="200"/>
      <c r="I718" s="200"/>
      <c r="J718" s="200"/>
      <c r="K718" s="200"/>
      <c r="L718" s="200"/>
      <c r="M718" s="200"/>
      <c r="N718" s="200"/>
      <c r="O718" s="200"/>
      <c r="P718" s="200"/>
      <c r="Q718" s="200"/>
      <c r="R718" s="200"/>
      <c r="S718" s="200"/>
      <c r="T718" s="200"/>
      <c r="U718" s="200"/>
      <c r="V718" s="200"/>
      <c r="W718" s="201"/>
    </row>
    <row r="719" spans="1:23" x14ac:dyDescent="0.35">
      <c r="A719" s="199"/>
      <c r="B719" s="200"/>
      <c r="C719" s="200"/>
      <c r="D719" s="200"/>
      <c r="E719" s="200"/>
      <c r="F719" s="200"/>
      <c r="G719" s="200"/>
      <c r="H719" s="200"/>
      <c r="I719" s="200"/>
      <c r="J719" s="200"/>
      <c r="K719" s="200"/>
      <c r="L719" s="200"/>
      <c r="M719" s="200"/>
      <c r="N719" s="200"/>
      <c r="O719" s="200"/>
      <c r="P719" s="200"/>
      <c r="Q719" s="200"/>
      <c r="R719" s="200"/>
      <c r="S719" s="200"/>
      <c r="T719" s="200"/>
      <c r="U719" s="200"/>
      <c r="V719" s="200"/>
      <c r="W719" s="201"/>
    </row>
    <row r="720" spans="1:23" x14ac:dyDescent="0.35">
      <c r="A720" s="199"/>
      <c r="B720" s="200"/>
      <c r="C720" s="200"/>
      <c r="D720" s="200"/>
      <c r="E720" s="200"/>
      <c r="F720" s="200"/>
      <c r="G720" s="200"/>
      <c r="H720" s="200"/>
      <c r="I720" s="200"/>
      <c r="J720" s="200"/>
      <c r="K720" s="200"/>
      <c r="L720" s="200"/>
      <c r="M720" s="200"/>
      <c r="N720" s="200"/>
      <c r="O720" s="200"/>
      <c r="P720" s="200"/>
      <c r="Q720" s="200"/>
      <c r="R720" s="200"/>
      <c r="S720" s="200"/>
      <c r="T720" s="200"/>
      <c r="U720" s="200"/>
      <c r="V720" s="200"/>
      <c r="W720" s="201"/>
    </row>
    <row r="721" spans="1:23" x14ac:dyDescent="0.35">
      <c r="A721" s="199"/>
      <c r="B721" s="200"/>
      <c r="C721" s="200"/>
      <c r="D721" s="200"/>
      <c r="E721" s="200"/>
      <c r="F721" s="200"/>
      <c r="G721" s="200"/>
      <c r="H721" s="200"/>
      <c r="I721" s="200"/>
      <c r="J721" s="200"/>
      <c r="K721" s="200"/>
      <c r="L721" s="200"/>
      <c r="M721" s="200"/>
      <c r="N721" s="200"/>
      <c r="O721" s="200"/>
      <c r="P721" s="200"/>
      <c r="Q721" s="200"/>
      <c r="R721" s="200"/>
      <c r="S721" s="200"/>
      <c r="T721" s="200"/>
      <c r="U721" s="200"/>
      <c r="V721" s="200"/>
      <c r="W721" s="201"/>
    </row>
    <row r="722" spans="1:23" x14ac:dyDescent="0.35">
      <c r="A722" s="199"/>
      <c r="B722" s="200"/>
      <c r="C722" s="200"/>
      <c r="D722" s="200"/>
      <c r="E722" s="200"/>
      <c r="F722" s="200"/>
      <c r="G722" s="200"/>
      <c r="H722" s="200"/>
      <c r="I722" s="200"/>
      <c r="J722" s="200"/>
      <c r="K722" s="200"/>
      <c r="L722" s="200"/>
      <c r="M722" s="200"/>
      <c r="N722" s="200"/>
      <c r="O722" s="200"/>
      <c r="P722" s="200"/>
      <c r="Q722" s="200"/>
      <c r="R722" s="200"/>
      <c r="S722" s="200"/>
      <c r="T722" s="200"/>
      <c r="U722" s="200"/>
      <c r="V722" s="200"/>
      <c r="W722" s="201"/>
    </row>
    <row r="723" spans="1:23" x14ac:dyDescent="0.35">
      <c r="A723" s="199"/>
      <c r="B723" s="200"/>
      <c r="C723" s="200"/>
      <c r="D723" s="200"/>
      <c r="E723" s="200"/>
      <c r="F723" s="200"/>
      <c r="G723" s="200"/>
      <c r="H723" s="200"/>
      <c r="I723" s="200"/>
      <c r="J723" s="200"/>
      <c r="K723" s="200"/>
      <c r="L723" s="200"/>
      <c r="M723" s="200"/>
      <c r="N723" s="200"/>
      <c r="O723" s="200"/>
      <c r="P723" s="200"/>
      <c r="Q723" s="200"/>
      <c r="R723" s="200"/>
      <c r="S723" s="200"/>
      <c r="T723" s="200"/>
      <c r="U723" s="200"/>
      <c r="V723" s="200"/>
      <c r="W723" s="201"/>
    </row>
    <row r="724" spans="1:23" x14ac:dyDescent="0.35">
      <c r="A724" s="199"/>
      <c r="B724" s="200"/>
      <c r="C724" s="200"/>
      <c r="D724" s="200"/>
      <c r="E724" s="200"/>
      <c r="F724" s="200"/>
      <c r="G724" s="200"/>
      <c r="H724" s="200"/>
      <c r="I724" s="200"/>
      <c r="J724" s="200"/>
      <c r="K724" s="200"/>
      <c r="L724" s="200"/>
      <c r="M724" s="200"/>
      <c r="N724" s="200"/>
      <c r="O724" s="200"/>
      <c r="P724" s="200"/>
      <c r="Q724" s="200"/>
      <c r="R724" s="200"/>
      <c r="S724" s="200"/>
      <c r="T724" s="200"/>
      <c r="U724" s="200"/>
      <c r="V724" s="200"/>
      <c r="W724" s="201"/>
    </row>
    <row r="725" spans="1:23" x14ac:dyDescent="0.35">
      <c r="A725" s="199"/>
      <c r="B725" s="200"/>
      <c r="C725" s="200"/>
      <c r="D725" s="200"/>
      <c r="E725" s="200"/>
      <c r="F725" s="200"/>
      <c r="G725" s="200"/>
      <c r="H725" s="200"/>
      <c r="I725" s="200"/>
      <c r="J725" s="200"/>
      <c r="K725" s="200"/>
      <c r="L725" s="200"/>
      <c r="M725" s="200"/>
      <c r="N725" s="200"/>
      <c r="O725" s="200"/>
      <c r="P725" s="200"/>
      <c r="Q725" s="200"/>
      <c r="R725" s="200"/>
      <c r="S725" s="200"/>
      <c r="T725" s="200"/>
      <c r="U725" s="200"/>
      <c r="V725" s="200"/>
      <c r="W725" s="201"/>
    </row>
    <row r="726" spans="1:23" x14ac:dyDescent="0.35">
      <c r="A726" s="199"/>
      <c r="B726" s="200"/>
      <c r="C726" s="200"/>
      <c r="D726" s="200"/>
      <c r="E726" s="200"/>
      <c r="F726" s="200"/>
      <c r="G726" s="200"/>
      <c r="H726" s="200"/>
      <c r="I726" s="200"/>
      <c r="J726" s="200"/>
      <c r="K726" s="200"/>
      <c r="L726" s="200"/>
      <c r="M726" s="200"/>
      <c r="N726" s="200"/>
      <c r="O726" s="200"/>
      <c r="P726" s="200"/>
      <c r="Q726" s="200"/>
      <c r="R726" s="200"/>
      <c r="S726" s="200"/>
      <c r="T726" s="200"/>
      <c r="U726" s="200"/>
      <c r="V726" s="200"/>
      <c r="W726" s="201"/>
    </row>
    <row r="727" spans="1:23" x14ac:dyDescent="0.35">
      <c r="A727" s="199"/>
      <c r="B727" s="200"/>
      <c r="C727" s="200"/>
      <c r="D727" s="200"/>
      <c r="E727" s="200"/>
      <c r="F727" s="200"/>
      <c r="G727" s="200"/>
      <c r="H727" s="200"/>
      <c r="I727" s="200"/>
      <c r="J727" s="200"/>
      <c r="K727" s="200"/>
      <c r="L727" s="200"/>
      <c r="M727" s="200"/>
      <c r="N727" s="200"/>
      <c r="O727" s="200"/>
      <c r="P727" s="200"/>
      <c r="Q727" s="200"/>
      <c r="R727" s="200"/>
      <c r="S727" s="200"/>
      <c r="T727" s="200"/>
      <c r="U727" s="200"/>
      <c r="V727" s="200"/>
      <c r="W727" s="201"/>
    </row>
    <row r="728" spans="1:23" x14ac:dyDescent="0.35">
      <c r="A728" s="199"/>
      <c r="B728" s="200"/>
      <c r="C728" s="200"/>
      <c r="D728" s="200"/>
      <c r="E728" s="200"/>
      <c r="F728" s="200"/>
      <c r="G728" s="200"/>
      <c r="H728" s="200"/>
      <c r="I728" s="200"/>
      <c r="J728" s="200"/>
      <c r="K728" s="200"/>
      <c r="L728" s="200"/>
      <c r="M728" s="200"/>
      <c r="N728" s="200"/>
      <c r="O728" s="200"/>
      <c r="P728" s="200"/>
      <c r="Q728" s="200"/>
      <c r="R728" s="200"/>
      <c r="S728" s="200"/>
      <c r="T728" s="200"/>
      <c r="U728" s="200"/>
      <c r="V728" s="200"/>
      <c r="W728" s="201"/>
    </row>
    <row r="729" spans="1:23" x14ac:dyDescent="0.35">
      <c r="A729" s="199"/>
      <c r="B729" s="200"/>
      <c r="C729" s="200"/>
      <c r="D729" s="200"/>
      <c r="E729" s="200"/>
      <c r="F729" s="200"/>
      <c r="G729" s="200"/>
      <c r="H729" s="200"/>
      <c r="I729" s="200"/>
      <c r="J729" s="200"/>
      <c r="K729" s="200"/>
      <c r="L729" s="200"/>
      <c r="M729" s="200"/>
      <c r="N729" s="200"/>
      <c r="O729" s="200"/>
      <c r="P729" s="200"/>
      <c r="Q729" s="200"/>
      <c r="R729" s="200"/>
      <c r="S729" s="200"/>
      <c r="T729" s="200"/>
      <c r="U729" s="200"/>
      <c r="V729" s="200"/>
      <c r="W729" s="201"/>
    </row>
    <row r="730" spans="1:23" x14ac:dyDescent="0.35">
      <c r="A730" s="199"/>
      <c r="B730" s="200"/>
      <c r="C730" s="200"/>
      <c r="D730" s="200"/>
      <c r="E730" s="200"/>
      <c r="F730" s="200"/>
      <c r="G730" s="200"/>
      <c r="H730" s="200"/>
      <c r="I730" s="200"/>
      <c r="J730" s="200"/>
      <c r="K730" s="200"/>
      <c r="L730" s="200"/>
      <c r="M730" s="200"/>
      <c r="N730" s="200"/>
      <c r="O730" s="200"/>
      <c r="P730" s="200"/>
      <c r="Q730" s="200"/>
      <c r="R730" s="200"/>
      <c r="S730" s="200"/>
      <c r="T730" s="200"/>
      <c r="U730" s="200"/>
      <c r="V730" s="200"/>
      <c r="W730" s="201"/>
    </row>
    <row r="731" spans="1:23" x14ac:dyDescent="0.35">
      <c r="A731" s="199"/>
      <c r="B731" s="200"/>
      <c r="C731" s="200"/>
      <c r="D731" s="200"/>
      <c r="E731" s="200"/>
      <c r="F731" s="200"/>
      <c r="G731" s="200"/>
      <c r="H731" s="200"/>
      <c r="I731" s="200"/>
      <c r="J731" s="200"/>
      <c r="K731" s="200"/>
      <c r="L731" s="200"/>
      <c r="M731" s="200"/>
      <c r="N731" s="200"/>
      <c r="O731" s="200"/>
      <c r="P731" s="200"/>
      <c r="Q731" s="200"/>
      <c r="R731" s="200"/>
      <c r="S731" s="200"/>
      <c r="T731" s="200"/>
      <c r="U731" s="200"/>
      <c r="V731" s="200"/>
      <c r="W731" s="201"/>
    </row>
    <row r="732" spans="1:23" x14ac:dyDescent="0.35">
      <c r="A732" s="199"/>
      <c r="B732" s="200"/>
      <c r="C732" s="200"/>
      <c r="D732" s="200"/>
      <c r="E732" s="200"/>
      <c r="F732" s="200"/>
      <c r="G732" s="200"/>
      <c r="H732" s="200"/>
      <c r="I732" s="200"/>
      <c r="J732" s="200"/>
      <c r="K732" s="200"/>
      <c r="L732" s="200"/>
      <c r="M732" s="200"/>
      <c r="N732" s="200"/>
      <c r="O732" s="200"/>
      <c r="P732" s="200"/>
      <c r="Q732" s="200"/>
      <c r="R732" s="200"/>
      <c r="S732" s="200"/>
      <c r="T732" s="200"/>
      <c r="U732" s="200"/>
      <c r="V732" s="200"/>
      <c r="W732" s="201"/>
    </row>
    <row r="733" spans="1:23" x14ac:dyDescent="0.35">
      <c r="A733" s="199"/>
      <c r="B733" s="200"/>
      <c r="C733" s="200"/>
      <c r="D733" s="200"/>
      <c r="E733" s="200"/>
      <c r="F733" s="200"/>
      <c r="G733" s="200"/>
      <c r="H733" s="200"/>
      <c r="I733" s="200"/>
      <c r="J733" s="200"/>
      <c r="K733" s="200"/>
      <c r="L733" s="200"/>
      <c r="M733" s="200"/>
      <c r="N733" s="200"/>
      <c r="O733" s="200"/>
      <c r="P733" s="200"/>
      <c r="Q733" s="200"/>
      <c r="R733" s="200"/>
      <c r="S733" s="200"/>
      <c r="T733" s="200"/>
      <c r="U733" s="200"/>
      <c r="V733" s="200"/>
      <c r="W733" s="201"/>
    </row>
    <row r="734" spans="1:23" x14ac:dyDescent="0.35">
      <c r="A734" s="199"/>
      <c r="B734" s="200"/>
      <c r="C734" s="200"/>
      <c r="D734" s="200"/>
      <c r="E734" s="200"/>
      <c r="F734" s="200"/>
      <c r="G734" s="200"/>
      <c r="H734" s="200"/>
      <c r="I734" s="200"/>
      <c r="J734" s="200"/>
      <c r="K734" s="200"/>
      <c r="L734" s="200"/>
      <c r="M734" s="200"/>
      <c r="N734" s="200"/>
      <c r="O734" s="200"/>
      <c r="P734" s="200"/>
      <c r="Q734" s="200"/>
      <c r="R734" s="200"/>
      <c r="S734" s="200"/>
      <c r="T734" s="200"/>
      <c r="U734" s="200"/>
      <c r="V734" s="200"/>
      <c r="W734" s="201"/>
    </row>
    <row r="735" spans="1:23" x14ac:dyDescent="0.35">
      <c r="A735" s="199"/>
      <c r="B735" s="200"/>
      <c r="C735" s="200"/>
      <c r="D735" s="200"/>
      <c r="E735" s="200"/>
      <c r="F735" s="200"/>
      <c r="G735" s="200"/>
      <c r="H735" s="200"/>
      <c r="I735" s="200"/>
      <c r="J735" s="200"/>
      <c r="K735" s="200"/>
      <c r="L735" s="200"/>
      <c r="M735" s="200"/>
      <c r="N735" s="200"/>
      <c r="O735" s="200"/>
      <c r="P735" s="200"/>
      <c r="Q735" s="200"/>
      <c r="R735" s="200"/>
      <c r="S735" s="200"/>
      <c r="T735" s="200"/>
      <c r="U735" s="200"/>
      <c r="V735" s="200"/>
      <c r="W735" s="201"/>
    </row>
    <row r="736" spans="1:23" x14ac:dyDescent="0.35">
      <c r="A736" s="199"/>
      <c r="B736" s="200"/>
      <c r="C736" s="200"/>
      <c r="D736" s="200"/>
      <c r="E736" s="200"/>
      <c r="F736" s="200"/>
      <c r="G736" s="200"/>
      <c r="H736" s="200"/>
      <c r="I736" s="200"/>
      <c r="J736" s="200"/>
      <c r="K736" s="200"/>
      <c r="L736" s="200"/>
      <c r="M736" s="200"/>
      <c r="N736" s="200"/>
      <c r="O736" s="200"/>
      <c r="P736" s="200"/>
      <c r="Q736" s="200"/>
      <c r="R736" s="200"/>
      <c r="S736" s="200"/>
      <c r="T736" s="200"/>
      <c r="U736" s="200"/>
      <c r="V736" s="200"/>
      <c r="W736" s="201"/>
    </row>
    <row r="737" spans="1:23" x14ac:dyDescent="0.35">
      <c r="A737" s="199"/>
      <c r="B737" s="200"/>
      <c r="C737" s="200"/>
      <c r="D737" s="200"/>
      <c r="E737" s="200"/>
      <c r="F737" s="200"/>
      <c r="G737" s="200"/>
      <c r="H737" s="200"/>
      <c r="I737" s="200"/>
      <c r="J737" s="200"/>
      <c r="K737" s="200"/>
      <c r="L737" s="200"/>
      <c r="M737" s="200"/>
      <c r="N737" s="200"/>
      <c r="O737" s="200"/>
      <c r="P737" s="200"/>
      <c r="Q737" s="200"/>
      <c r="R737" s="200"/>
      <c r="S737" s="200"/>
      <c r="T737" s="200"/>
      <c r="U737" s="200"/>
      <c r="V737" s="200"/>
      <c r="W737" s="201"/>
    </row>
    <row r="738" spans="1:23" x14ac:dyDescent="0.35">
      <c r="A738" s="199"/>
      <c r="B738" s="200"/>
      <c r="C738" s="200"/>
      <c r="D738" s="200"/>
      <c r="E738" s="200"/>
      <c r="F738" s="200"/>
      <c r="G738" s="200"/>
      <c r="H738" s="200"/>
      <c r="I738" s="200"/>
      <c r="J738" s="200"/>
      <c r="K738" s="200"/>
      <c r="L738" s="200"/>
      <c r="M738" s="200"/>
      <c r="N738" s="200"/>
      <c r="O738" s="200"/>
      <c r="P738" s="200"/>
      <c r="Q738" s="200"/>
      <c r="R738" s="200"/>
      <c r="S738" s="200"/>
      <c r="T738" s="200"/>
      <c r="U738" s="200"/>
      <c r="V738" s="200"/>
      <c r="W738" s="201"/>
    </row>
    <row r="739" spans="1:23" x14ac:dyDescent="0.35">
      <c r="A739" s="199"/>
      <c r="B739" s="200"/>
      <c r="C739" s="200"/>
      <c r="D739" s="200"/>
      <c r="E739" s="200"/>
      <c r="F739" s="200"/>
      <c r="G739" s="200"/>
      <c r="H739" s="200"/>
      <c r="I739" s="200"/>
      <c r="J739" s="200"/>
      <c r="K739" s="200"/>
      <c r="L739" s="200"/>
      <c r="M739" s="200"/>
      <c r="N739" s="200"/>
      <c r="O739" s="200"/>
      <c r="P739" s="200"/>
      <c r="Q739" s="200"/>
      <c r="R739" s="200"/>
      <c r="S739" s="200"/>
      <c r="T739" s="200"/>
      <c r="U739" s="200"/>
      <c r="V739" s="200"/>
      <c r="W739" s="201"/>
    </row>
    <row r="740" spans="1:23" x14ac:dyDescent="0.35">
      <c r="A740" s="199"/>
      <c r="B740" s="200"/>
      <c r="C740" s="200"/>
      <c r="D740" s="200"/>
      <c r="E740" s="200"/>
      <c r="F740" s="200"/>
      <c r="G740" s="200"/>
      <c r="H740" s="200"/>
      <c r="I740" s="200"/>
      <c r="J740" s="200"/>
      <c r="K740" s="200"/>
      <c r="L740" s="200"/>
      <c r="M740" s="200"/>
      <c r="N740" s="200"/>
      <c r="O740" s="200"/>
      <c r="P740" s="200"/>
      <c r="Q740" s="200"/>
      <c r="R740" s="200"/>
      <c r="S740" s="200"/>
      <c r="T740" s="200"/>
      <c r="U740" s="200"/>
      <c r="V740" s="200"/>
      <c r="W740" s="201"/>
    </row>
    <row r="741" spans="1:23" x14ac:dyDescent="0.35">
      <c r="A741" s="199"/>
      <c r="B741" s="200"/>
      <c r="C741" s="200"/>
      <c r="D741" s="200"/>
      <c r="E741" s="200"/>
      <c r="F741" s="200"/>
      <c r="G741" s="200"/>
      <c r="H741" s="200"/>
      <c r="I741" s="200"/>
      <c r="J741" s="200"/>
      <c r="K741" s="200"/>
      <c r="L741" s="200"/>
      <c r="M741" s="200"/>
      <c r="N741" s="200"/>
      <c r="O741" s="200"/>
      <c r="P741" s="200"/>
      <c r="Q741" s="200"/>
      <c r="R741" s="200"/>
      <c r="S741" s="200"/>
      <c r="T741" s="200"/>
      <c r="U741" s="200"/>
      <c r="V741" s="200"/>
      <c r="W741" s="201"/>
    </row>
    <row r="742" spans="1:23" x14ac:dyDescent="0.35">
      <c r="A742" s="199"/>
      <c r="B742" s="200"/>
      <c r="C742" s="200"/>
      <c r="D742" s="200"/>
      <c r="E742" s="200"/>
      <c r="F742" s="200"/>
      <c r="G742" s="200"/>
      <c r="H742" s="200"/>
      <c r="I742" s="200"/>
      <c r="J742" s="200"/>
      <c r="K742" s="200"/>
      <c r="L742" s="200"/>
      <c r="M742" s="200"/>
      <c r="N742" s="200"/>
      <c r="O742" s="200"/>
      <c r="P742" s="200"/>
      <c r="Q742" s="200"/>
      <c r="R742" s="200"/>
      <c r="S742" s="200"/>
      <c r="T742" s="200"/>
      <c r="U742" s="200"/>
      <c r="V742" s="200"/>
      <c r="W742" s="201"/>
    </row>
    <row r="743" spans="1:23" x14ac:dyDescent="0.35">
      <c r="A743" s="199"/>
      <c r="B743" s="200"/>
      <c r="C743" s="200"/>
      <c r="D743" s="200"/>
      <c r="E743" s="200"/>
      <c r="F743" s="200"/>
      <c r="G743" s="200"/>
      <c r="H743" s="200"/>
      <c r="I743" s="200"/>
      <c r="J743" s="200"/>
      <c r="K743" s="200"/>
      <c r="L743" s="200"/>
      <c r="M743" s="200"/>
      <c r="N743" s="200"/>
      <c r="O743" s="200"/>
      <c r="P743" s="200"/>
      <c r="Q743" s="200"/>
      <c r="R743" s="200"/>
      <c r="S743" s="200"/>
      <c r="T743" s="200"/>
      <c r="U743" s="200"/>
      <c r="V743" s="200"/>
      <c r="W743" s="201"/>
    </row>
    <row r="744" spans="1:23" x14ac:dyDescent="0.35">
      <c r="A744" s="199"/>
      <c r="B744" s="200"/>
      <c r="C744" s="200"/>
      <c r="D744" s="200"/>
      <c r="E744" s="200"/>
      <c r="F744" s="200"/>
      <c r="G744" s="200"/>
      <c r="H744" s="200"/>
      <c r="I744" s="200"/>
      <c r="J744" s="200"/>
      <c r="K744" s="200"/>
      <c r="L744" s="200"/>
      <c r="M744" s="200"/>
      <c r="N744" s="200"/>
      <c r="O744" s="200"/>
      <c r="P744" s="200"/>
      <c r="Q744" s="200"/>
      <c r="R744" s="200"/>
      <c r="S744" s="200"/>
      <c r="T744" s="200"/>
      <c r="U744" s="200"/>
      <c r="V744" s="200"/>
      <c r="W744" s="201"/>
    </row>
    <row r="745" spans="1:23" x14ac:dyDescent="0.35">
      <c r="A745" s="199"/>
      <c r="B745" s="200"/>
      <c r="C745" s="200"/>
      <c r="D745" s="200"/>
      <c r="E745" s="200"/>
      <c r="F745" s="200"/>
      <c r="G745" s="200"/>
      <c r="H745" s="200"/>
      <c r="I745" s="200"/>
      <c r="J745" s="200"/>
      <c r="K745" s="200"/>
      <c r="L745" s="200"/>
      <c r="M745" s="200"/>
      <c r="N745" s="200"/>
      <c r="O745" s="200"/>
      <c r="P745" s="200"/>
      <c r="Q745" s="200"/>
      <c r="R745" s="200"/>
      <c r="S745" s="200"/>
      <c r="T745" s="200"/>
      <c r="U745" s="200"/>
      <c r="V745" s="200"/>
      <c r="W745" s="201"/>
    </row>
    <row r="746" spans="1:23" x14ac:dyDescent="0.35">
      <c r="A746" s="199"/>
      <c r="B746" s="200"/>
      <c r="C746" s="200"/>
      <c r="D746" s="200"/>
      <c r="E746" s="200"/>
      <c r="F746" s="200"/>
      <c r="G746" s="200"/>
      <c r="H746" s="200"/>
      <c r="I746" s="200"/>
      <c r="J746" s="200"/>
      <c r="K746" s="200"/>
      <c r="L746" s="200"/>
      <c r="M746" s="200"/>
      <c r="N746" s="200"/>
      <c r="O746" s="200"/>
      <c r="P746" s="200"/>
      <c r="Q746" s="200"/>
      <c r="R746" s="200"/>
      <c r="S746" s="200"/>
      <c r="T746" s="200"/>
      <c r="U746" s="200"/>
      <c r="V746" s="200"/>
      <c r="W746" s="201"/>
    </row>
    <row r="747" spans="1:23" x14ac:dyDescent="0.35">
      <c r="A747" s="199"/>
      <c r="B747" s="200"/>
      <c r="C747" s="200"/>
      <c r="D747" s="200"/>
      <c r="E747" s="200"/>
      <c r="F747" s="200"/>
      <c r="G747" s="200"/>
      <c r="H747" s="200"/>
      <c r="I747" s="200"/>
      <c r="J747" s="200"/>
      <c r="K747" s="200"/>
      <c r="L747" s="200"/>
      <c r="M747" s="200"/>
      <c r="N747" s="200"/>
      <c r="O747" s="200"/>
      <c r="P747" s="200"/>
      <c r="Q747" s="200"/>
      <c r="R747" s="200"/>
      <c r="S747" s="200"/>
      <c r="T747" s="200"/>
      <c r="U747" s="200"/>
      <c r="V747" s="200"/>
      <c r="W747" s="201"/>
    </row>
    <row r="748" spans="1:23" x14ac:dyDescent="0.35">
      <c r="A748" s="199"/>
      <c r="B748" s="200"/>
      <c r="C748" s="200"/>
      <c r="D748" s="200"/>
      <c r="E748" s="200"/>
      <c r="F748" s="200"/>
      <c r="G748" s="200"/>
      <c r="H748" s="200"/>
      <c r="I748" s="200"/>
      <c r="J748" s="200"/>
      <c r="K748" s="200"/>
      <c r="L748" s="200"/>
      <c r="M748" s="200"/>
      <c r="N748" s="200"/>
      <c r="O748" s="200"/>
      <c r="P748" s="200"/>
      <c r="Q748" s="200"/>
      <c r="R748" s="200"/>
      <c r="S748" s="200"/>
      <c r="T748" s="200"/>
      <c r="U748" s="200"/>
      <c r="V748" s="200"/>
      <c r="W748" s="201"/>
    </row>
    <row r="749" spans="1:23" x14ac:dyDescent="0.35">
      <c r="A749" s="199"/>
      <c r="B749" s="200"/>
      <c r="C749" s="200"/>
      <c r="D749" s="200"/>
      <c r="E749" s="200"/>
      <c r="F749" s="200"/>
      <c r="G749" s="200"/>
      <c r="H749" s="200"/>
      <c r="I749" s="200"/>
      <c r="J749" s="200"/>
      <c r="K749" s="200"/>
      <c r="L749" s="200"/>
      <c r="M749" s="200"/>
      <c r="N749" s="200"/>
      <c r="O749" s="200"/>
      <c r="P749" s="200"/>
      <c r="Q749" s="200"/>
      <c r="R749" s="200"/>
      <c r="S749" s="200"/>
      <c r="T749" s="200"/>
      <c r="U749" s="200"/>
      <c r="V749" s="200"/>
      <c r="W749" s="201"/>
    </row>
    <row r="750" spans="1:23" x14ac:dyDescent="0.35">
      <c r="A750" s="199"/>
      <c r="B750" s="200"/>
      <c r="C750" s="200"/>
      <c r="D750" s="200"/>
      <c r="E750" s="200"/>
      <c r="F750" s="200"/>
      <c r="G750" s="200"/>
      <c r="H750" s="200"/>
      <c r="I750" s="200"/>
      <c r="J750" s="200"/>
      <c r="K750" s="200"/>
      <c r="L750" s="200"/>
      <c r="M750" s="200"/>
      <c r="N750" s="200"/>
      <c r="O750" s="200"/>
      <c r="P750" s="200"/>
      <c r="Q750" s="200"/>
      <c r="R750" s="200"/>
      <c r="S750" s="200"/>
      <c r="T750" s="200"/>
      <c r="U750" s="200"/>
      <c r="V750" s="200"/>
      <c r="W750" s="201"/>
    </row>
    <row r="751" spans="1:23" x14ac:dyDescent="0.35">
      <c r="A751" s="199"/>
      <c r="B751" s="200"/>
      <c r="C751" s="200"/>
      <c r="D751" s="200"/>
      <c r="E751" s="200"/>
      <c r="F751" s="200"/>
      <c r="G751" s="200"/>
      <c r="H751" s="200"/>
      <c r="I751" s="200"/>
      <c r="J751" s="200"/>
      <c r="K751" s="200"/>
      <c r="L751" s="200"/>
      <c r="M751" s="200"/>
      <c r="N751" s="200"/>
      <c r="O751" s="200"/>
      <c r="P751" s="200"/>
      <c r="Q751" s="200"/>
      <c r="R751" s="200"/>
      <c r="S751" s="200"/>
      <c r="T751" s="200"/>
      <c r="U751" s="200"/>
      <c r="V751" s="200"/>
      <c r="W751" s="201"/>
    </row>
    <row r="752" spans="1:23" x14ac:dyDescent="0.35">
      <c r="A752" s="199"/>
      <c r="B752" s="200"/>
      <c r="C752" s="200"/>
      <c r="D752" s="200"/>
      <c r="E752" s="200"/>
      <c r="F752" s="200"/>
      <c r="G752" s="200"/>
      <c r="H752" s="200"/>
      <c r="I752" s="200"/>
      <c r="J752" s="200"/>
      <c r="K752" s="200"/>
      <c r="L752" s="200"/>
      <c r="M752" s="200"/>
      <c r="N752" s="200"/>
      <c r="O752" s="200"/>
      <c r="P752" s="200"/>
      <c r="Q752" s="200"/>
      <c r="R752" s="200"/>
      <c r="S752" s="200"/>
      <c r="T752" s="200"/>
      <c r="U752" s="200"/>
      <c r="V752" s="200"/>
      <c r="W752" s="201"/>
    </row>
    <row r="753" spans="1:23" x14ac:dyDescent="0.35">
      <c r="A753" s="199"/>
      <c r="B753" s="200"/>
      <c r="C753" s="200"/>
      <c r="D753" s="200"/>
      <c r="E753" s="200"/>
      <c r="F753" s="200"/>
      <c r="G753" s="200"/>
      <c r="H753" s="200"/>
      <c r="I753" s="200"/>
      <c r="J753" s="200"/>
      <c r="K753" s="200"/>
      <c r="L753" s="200"/>
      <c r="M753" s="200"/>
      <c r="N753" s="200"/>
      <c r="O753" s="200"/>
      <c r="P753" s="200"/>
      <c r="Q753" s="200"/>
      <c r="R753" s="200"/>
      <c r="S753" s="200"/>
      <c r="T753" s="200"/>
      <c r="U753" s="200"/>
      <c r="V753" s="200"/>
      <c r="W753" s="201"/>
    </row>
    <row r="754" spans="1:23" x14ac:dyDescent="0.35">
      <c r="A754" s="199"/>
      <c r="B754" s="200"/>
      <c r="C754" s="200"/>
      <c r="D754" s="200"/>
      <c r="E754" s="200"/>
      <c r="F754" s="200"/>
      <c r="G754" s="200"/>
      <c r="H754" s="200"/>
      <c r="I754" s="200"/>
      <c r="J754" s="200"/>
      <c r="K754" s="200"/>
      <c r="L754" s="200"/>
      <c r="M754" s="200"/>
      <c r="N754" s="200"/>
      <c r="O754" s="200"/>
      <c r="P754" s="200"/>
      <c r="Q754" s="200"/>
      <c r="R754" s="200"/>
      <c r="S754" s="200"/>
      <c r="T754" s="200"/>
      <c r="U754" s="200"/>
      <c r="V754" s="200"/>
      <c r="W754" s="201"/>
    </row>
    <row r="755" spans="1:23" x14ac:dyDescent="0.35">
      <c r="A755" s="199"/>
      <c r="B755" s="200"/>
      <c r="C755" s="200"/>
      <c r="D755" s="200"/>
      <c r="E755" s="200"/>
      <c r="F755" s="200"/>
      <c r="G755" s="200"/>
      <c r="H755" s="200"/>
      <c r="I755" s="200"/>
      <c r="J755" s="200"/>
      <c r="K755" s="200"/>
      <c r="L755" s="200"/>
      <c r="M755" s="200"/>
      <c r="N755" s="200"/>
      <c r="O755" s="200"/>
      <c r="P755" s="200"/>
      <c r="Q755" s="200"/>
      <c r="R755" s="200"/>
      <c r="S755" s="200"/>
      <c r="T755" s="200"/>
      <c r="U755" s="200"/>
      <c r="V755" s="200"/>
      <c r="W755" s="201"/>
    </row>
    <row r="756" spans="1:23" x14ac:dyDescent="0.35">
      <c r="A756" s="199"/>
      <c r="B756" s="200"/>
      <c r="C756" s="200"/>
      <c r="D756" s="200"/>
      <c r="E756" s="200"/>
      <c r="F756" s="200"/>
      <c r="G756" s="200"/>
      <c r="H756" s="200"/>
      <c r="I756" s="200"/>
      <c r="J756" s="200"/>
      <c r="K756" s="200"/>
      <c r="L756" s="200"/>
      <c r="M756" s="200"/>
      <c r="N756" s="200"/>
      <c r="O756" s="200"/>
      <c r="P756" s="200"/>
      <c r="Q756" s="200"/>
      <c r="R756" s="200"/>
      <c r="S756" s="200"/>
      <c r="T756" s="200"/>
      <c r="U756" s="200"/>
      <c r="V756" s="200"/>
      <c r="W756" s="201"/>
    </row>
    <row r="757" spans="1:23" x14ac:dyDescent="0.35">
      <c r="A757" s="199"/>
      <c r="B757" s="200"/>
      <c r="C757" s="200"/>
      <c r="D757" s="200"/>
      <c r="E757" s="200"/>
      <c r="F757" s="200"/>
      <c r="G757" s="200"/>
      <c r="H757" s="200"/>
      <c r="I757" s="200"/>
      <c r="J757" s="200"/>
      <c r="K757" s="200"/>
      <c r="L757" s="200"/>
      <c r="M757" s="200"/>
      <c r="N757" s="200"/>
      <c r="O757" s="200"/>
      <c r="P757" s="200"/>
      <c r="Q757" s="200"/>
      <c r="R757" s="200"/>
      <c r="S757" s="200"/>
      <c r="T757" s="200"/>
      <c r="U757" s="200"/>
      <c r="V757" s="200"/>
      <c r="W757" s="201"/>
    </row>
    <row r="758" spans="1:23" x14ac:dyDescent="0.35">
      <c r="A758" s="199"/>
      <c r="B758" s="200"/>
      <c r="C758" s="200"/>
      <c r="D758" s="200"/>
      <c r="E758" s="200"/>
      <c r="F758" s="200"/>
      <c r="G758" s="200"/>
      <c r="H758" s="200"/>
      <c r="I758" s="200"/>
      <c r="J758" s="200"/>
      <c r="K758" s="200"/>
      <c r="L758" s="200"/>
      <c r="M758" s="200"/>
      <c r="N758" s="200"/>
      <c r="O758" s="200"/>
      <c r="P758" s="200"/>
      <c r="Q758" s="200"/>
      <c r="R758" s="200"/>
      <c r="S758" s="200"/>
      <c r="T758" s="200"/>
      <c r="U758" s="200"/>
      <c r="V758" s="200"/>
      <c r="W758" s="201"/>
    </row>
    <row r="759" spans="1:23" x14ac:dyDescent="0.35">
      <c r="A759" s="199"/>
      <c r="B759" s="200"/>
      <c r="C759" s="200"/>
      <c r="D759" s="200"/>
      <c r="E759" s="200"/>
      <c r="F759" s="200"/>
      <c r="G759" s="200"/>
      <c r="H759" s="200"/>
      <c r="I759" s="200"/>
      <c r="J759" s="200"/>
      <c r="K759" s="200"/>
      <c r="L759" s="200"/>
      <c r="M759" s="200"/>
      <c r="N759" s="200"/>
      <c r="O759" s="200"/>
      <c r="P759" s="200"/>
      <c r="Q759" s="200"/>
      <c r="R759" s="200"/>
      <c r="S759" s="200"/>
      <c r="T759" s="200"/>
      <c r="U759" s="200"/>
      <c r="V759" s="200"/>
      <c r="W759" s="201"/>
    </row>
    <row r="760" spans="1:23" x14ac:dyDescent="0.35">
      <c r="A760" s="199"/>
      <c r="B760" s="200"/>
      <c r="C760" s="200"/>
      <c r="D760" s="200"/>
      <c r="E760" s="200"/>
      <c r="F760" s="200"/>
      <c r="G760" s="200"/>
      <c r="H760" s="200"/>
      <c r="I760" s="200"/>
      <c r="J760" s="200"/>
      <c r="K760" s="200"/>
      <c r="L760" s="200"/>
      <c r="M760" s="200"/>
      <c r="N760" s="200"/>
      <c r="O760" s="200"/>
      <c r="P760" s="200"/>
      <c r="Q760" s="200"/>
      <c r="R760" s="200"/>
      <c r="S760" s="200"/>
      <c r="T760" s="200"/>
      <c r="U760" s="200"/>
      <c r="V760" s="200"/>
      <c r="W760" s="201"/>
    </row>
    <row r="761" spans="1:23" x14ac:dyDescent="0.35">
      <c r="A761" s="199"/>
      <c r="B761" s="200"/>
      <c r="C761" s="200"/>
      <c r="D761" s="200"/>
      <c r="E761" s="200"/>
      <c r="F761" s="200"/>
      <c r="G761" s="200"/>
      <c r="H761" s="200"/>
      <c r="I761" s="200"/>
      <c r="J761" s="200"/>
      <c r="K761" s="200"/>
      <c r="L761" s="200"/>
      <c r="M761" s="200"/>
      <c r="N761" s="200"/>
      <c r="O761" s="200"/>
      <c r="P761" s="200"/>
      <c r="Q761" s="200"/>
      <c r="R761" s="200"/>
      <c r="S761" s="200"/>
      <c r="T761" s="200"/>
      <c r="U761" s="200"/>
      <c r="V761" s="200"/>
      <c r="W761" s="201"/>
    </row>
    <row r="762" spans="1:23" x14ac:dyDescent="0.35">
      <c r="A762" s="199"/>
      <c r="B762" s="200"/>
      <c r="C762" s="200"/>
      <c r="D762" s="200"/>
      <c r="E762" s="200"/>
      <c r="F762" s="200"/>
      <c r="G762" s="200"/>
      <c r="H762" s="200"/>
      <c r="I762" s="200"/>
      <c r="J762" s="200"/>
      <c r="K762" s="200"/>
      <c r="L762" s="200"/>
      <c r="M762" s="200"/>
      <c r="N762" s="200"/>
      <c r="O762" s="200"/>
      <c r="P762" s="200"/>
      <c r="Q762" s="200"/>
      <c r="R762" s="200"/>
      <c r="S762" s="200"/>
      <c r="T762" s="200"/>
      <c r="U762" s="200"/>
      <c r="V762" s="200"/>
      <c r="W762" s="201"/>
    </row>
    <row r="763" spans="1:23" x14ac:dyDescent="0.35">
      <c r="A763" s="199"/>
      <c r="B763" s="200"/>
      <c r="C763" s="200"/>
      <c r="D763" s="200"/>
      <c r="E763" s="200"/>
      <c r="F763" s="200"/>
      <c r="G763" s="200"/>
      <c r="H763" s="200"/>
      <c r="I763" s="200"/>
      <c r="J763" s="200"/>
      <c r="K763" s="200"/>
      <c r="L763" s="200"/>
      <c r="M763" s="200"/>
      <c r="N763" s="200"/>
      <c r="O763" s="200"/>
      <c r="P763" s="200"/>
      <c r="Q763" s="200"/>
      <c r="R763" s="200"/>
      <c r="S763" s="200"/>
      <c r="T763" s="200"/>
      <c r="U763" s="200"/>
      <c r="V763" s="200"/>
      <c r="W763" s="201"/>
    </row>
    <row r="764" spans="1:23" x14ac:dyDescent="0.35">
      <c r="A764" s="199"/>
      <c r="B764" s="200"/>
      <c r="C764" s="200"/>
      <c r="D764" s="200"/>
      <c r="E764" s="200"/>
      <c r="F764" s="200"/>
      <c r="G764" s="200"/>
      <c r="H764" s="200"/>
      <c r="I764" s="200"/>
      <c r="J764" s="200"/>
      <c r="K764" s="200"/>
      <c r="L764" s="200"/>
      <c r="M764" s="200"/>
      <c r="N764" s="200"/>
      <c r="O764" s="200"/>
      <c r="P764" s="200"/>
      <c r="Q764" s="200"/>
      <c r="R764" s="200"/>
      <c r="S764" s="200"/>
      <c r="T764" s="200"/>
      <c r="U764" s="200"/>
      <c r="V764" s="200"/>
      <c r="W764" s="201"/>
    </row>
    <row r="765" spans="1:23" x14ac:dyDescent="0.35">
      <c r="A765" s="199"/>
      <c r="B765" s="200"/>
      <c r="C765" s="200"/>
      <c r="D765" s="200"/>
      <c r="E765" s="200"/>
      <c r="F765" s="200"/>
      <c r="G765" s="200"/>
      <c r="H765" s="200"/>
      <c r="I765" s="200"/>
      <c r="J765" s="200"/>
      <c r="K765" s="200"/>
      <c r="L765" s="200"/>
      <c r="M765" s="200"/>
      <c r="N765" s="200"/>
      <c r="O765" s="200"/>
      <c r="P765" s="200"/>
      <c r="Q765" s="200"/>
      <c r="R765" s="200"/>
      <c r="S765" s="200"/>
      <c r="T765" s="200"/>
      <c r="U765" s="200"/>
      <c r="V765" s="200"/>
      <c r="W765" s="201"/>
    </row>
    <row r="766" spans="1:23" x14ac:dyDescent="0.35">
      <c r="A766" s="199"/>
      <c r="B766" s="200"/>
      <c r="C766" s="200"/>
      <c r="D766" s="200"/>
      <c r="E766" s="200"/>
      <c r="F766" s="200"/>
      <c r="G766" s="200"/>
      <c r="H766" s="200"/>
      <c r="I766" s="200"/>
      <c r="J766" s="200"/>
      <c r="K766" s="200"/>
      <c r="L766" s="200"/>
      <c r="M766" s="200"/>
      <c r="N766" s="200"/>
      <c r="O766" s="200"/>
      <c r="P766" s="200"/>
      <c r="Q766" s="200"/>
      <c r="R766" s="200"/>
      <c r="S766" s="200"/>
      <c r="T766" s="200"/>
      <c r="U766" s="200"/>
      <c r="V766" s="200"/>
      <c r="W766" s="201"/>
    </row>
    <row r="767" spans="1:23" x14ac:dyDescent="0.35">
      <c r="A767" s="199"/>
      <c r="B767" s="200"/>
      <c r="C767" s="200"/>
      <c r="D767" s="200"/>
      <c r="E767" s="200"/>
      <c r="F767" s="200"/>
      <c r="G767" s="200"/>
      <c r="H767" s="200"/>
      <c r="I767" s="200"/>
      <c r="J767" s="200"/>
      <c r="K767" s="200"/>
      <c r="L767" s="200"/>
      <c r="M767" s="200"/>
      <c r="N767" s="200"/>
      <c r="O767" s="200"/>
      <c r="P767" s="200"/>
      <c r="Q767" s="200"/>
      <c r="R767" s="200"/>
      <c r="S767" s="200"/>
      <c r="T767" s="200"/>
      <c r="U767" s="200"/>
      <c r="V767" s="200"/>
      <c r="W767" s="201"/>
    </row>
    <row r="768" spans="1:23" x14ac:dyDescent="0.35">
      <c r="A768" s="199"/>
      <c r="B768" s="200"/>
      <c r="C768" s="200"/>
      <c r="D768" s="200"/>
      <c r="E768" s="200"/>
      <c r="F768" s="200"/>
      <c r="G768" s="200"/>
      <c r="H768" s="200"/>
      <c r="I768" s="200"/>
      <c r="J768" s="200"/>
      <c r="K768" s="200"/>
      <c r="L768" s="200"/>
      <c r="M768" s="200"/>
      <c r="N768" s="200"/>
      <c r="O768" s="200"/>
      <c r="P768" s="200"/>
      <c r="Q768" s="200"/>
      <c r="R768" s="200"/>
      <c r="S768" s="200"/>
      <c r="T768" s="200"/>
      <c r="U768" s="200"/>
      <c r="V768" s="200"/>
      <c r="W768" s="201"/>
    </row>
    <row r="769" spans="1:23" x14ac:dyDescent="0.35">
      <c r="A769" s="199"/>
      <c r="B769" s="200"/>
      <c r="C769" s="200"/>
      <c r="D769" s="200"/>
      <c r="E769" s="200"/>
      <c r="F769" s="200"/>
      <c r="G769" s="200"/>
      <c r="H769" s="200"/>
      <c r="I769" s="200"/>
      <c r="J769" s="200"/>
      <c r="K769" s="200"/>
      <c r="L769" s="200"/>
      <c r="M769" s="200"/>
      <c r="N769" s="200"/>
      <c r="O769" s="200"/>
      <c r="P769" s="200"/>
      <c r="Q769" s="200"/>
      <c r="R769" s="200"/>
      <c r="S769" s="200"/>
      <c r="T769" s="200"/>
      <c r="U769" s="200"/>
      <c r="V769" s="200"/>
      <c r="W769" s="201"/>
    </row>
    <row r="770" spans="1:23" x14ac:dyDescent="0.35">
      <c r="A770" s="199"/>
      <c r="B770" s="200"/>
      <c r="C770" s="200"/>
      <c r="D770" s="200"/>
      <c r="E770" s="200"/>
      <c r="F770" s="200"/>
      <c r="G770" s="200"/>
      <c r="H770" s="200"/>
      <c r="I770" s="200"/>
      <c r="J770" s="200"/>
      <c r="K770" s="200"/>
      <c r="L770" s="200"/>
      <c r="M770" s="200"/>
      <c r="N770" s="200"/>
      <c r="O770" s="200"/>
      <c r="P770" s="200"/>
      <c r="Q770" s="200"/>
      <c r="R770" s="200"/>
      <c r="S770" s="200"/>
      <c r="T770" s="200"/>
      <c r="U770" s="200"/>
      <c r="V770" s="200"/>
      <c r="W770" s="201"/>
    </row>
    <row r="771" spans="1:23" x14ac:dyDescent="0.35">
      <c r="A771" s="199"/>
      <c r="B771" s="200"/>
      <c r="C771" s="200"/>
      <c r="D771" s="200"/>
      <c r="E771" s="200"/>
      <c r="F771" s="200"/>
      <c r="G771" s="200"/>
      <c r="H771" s="200"/>
      <c r="I771" s="200"/>
      <c r="J771" s="200"/>
      <c r="K771" s="200"/>
      <c r="L771" s="200"/>
      <c r="M771" s="200"/>
      <c r="N771" s="200"/>
      <c r="O771" s="200"/>
      <c r="P771" s="200"/>
      <c r="Q771" s="200"/>
      <c r="R771" s="200"/>
      <c r="S771" s="200"/>
      <c r="T771" s="200"/>
      <c r="U771" s="200"/>
      <c r="V771" s="200"/>
      <c r="W771" s="201"/>
    </row>
    <row r="772" spans="1:23" x14ac:dyDescent="0.35">
      <c r="A772" s="199"/>
      <c r="B772" s="200"/>
      <c r="C772" s="200"/>
      <c r="D772" s="200"/>
      <c r="E772" s="200"/>
      <c r="F772" s="200"/>
      <c r="G772" s="200"/>
      <c r="H772" s="200"/>
      <c r="I772" s="200"/>
      <c r="J772" s="200"/>
      <c r="K772" s="200"/>
      <c r="L772" s="200"/>
      <c r="M772" s="200"/>
      <c r="N772" s="200"/>
      <c r="O772" s="200"/>
      <c r="P772" s="200"/>
      <c r="Q772" s="200"/>
      <c r="R772" s="200"/>
      <c r="S772" s="200"/>
      <c r="T772" s="200"/>
      <c r="U772" s="200"/>
      <c r="V772" s="200"/>
      <c r="W772" s="201"/>
    </row>
    <row r="773" spans="1:23" x14ac:dyDescent="0.35">
      <c r="A773" s="199"/>
      <c r="B773" s="200"/>
      <c r="C773" s="200"/>
      <c r="D773" s="200"/>
      <c r="E773" s="200"/>
      <c r="F773" s="200"/>
      <c r="G773" s="200"/>
      <c r="H773" s="200"/>
      <c r="I773" s="200"/>
      <c r="J773" s="200"/>
      <c r="K773" s="200"/>
      <c r="L773" s="200"/>
      <c r="M773" s="200"/>
      <c r="N773" s="200"/>
      <c r="O773" s="200"/>
      <c r="P773" s="200"/>
      <c r="Q773" s="200"/>
      <c r="R773" s="200"/>
      <c r="S773" s="200"/>
      <c r="T773" s="200"/>
      <c r="U773" s="200"/>
      <c r="V773" s="200"/>
      <c r="W773" s="201"/>
    </row>
    <row r="774" spans="1:23" x14ac:dyDescent="0.35">
      <c r="A774" s="199"/>
      <c r="B774" s="200"/>
      <c r="C774" s="200"/>
      <c r="D774" s="200"/>
      <c r="E774" s="200"/>
      <c r="F774" s="200"/>
      <c r="G774" s="200"/>
      <c r="H774" s="200"/>
      <c r="I774" s="200"/>
      <c r="J774" s="200"/>
      <c r="K774" s="200"/>
      <c r="L774" s="200"/>
      <c r="M774" s="200"/>
      <c r="N774" s="200"/>
      <c r="O774" s="200"/>
      <c r="P774" s="200"/>
      <c r="Q774" s="200"/>
      <c r="R774" s="200"/>
      <c r="S774" s="200"/>
      <c r="T774" s="200"/>
      <c r="U774" s="200"/>
      <c r="V774" s="200"/>
      <c r="W774" s="201"/>
    </row>
    <row r="775" spans="1:23" x14ac:dyDescent="0.35">
      <c r="A775" s="199"/>
      <c r="B775" s="200"/>
      <c r="C775" s="200"/>
      <c r="D775" s="200"/>
      <c r="E775" s="200"/>
      <c r="F775" s="200"/>
      <c r="G775" s="200"/>
      <c r="H775" s="200"/>
      <c r="I775" s="200"/>
      <c r="J775" s="200"/>
      <c r="K775" s="200"/>
      <c r="L775" s="200"/>
      <c r="M775" s="200"/>
      <c r="N775" s="200"/>
      <c r="O775" s="200"/>
      <c r="P775" s="200"/>
      <c r="Q775" s="200"/>
      <c r="R775" s="200"/>
      <c r="S775" s="200"/>
      <c r="T775" s="200"/>
      <c r="U775" s="200"/>
      <c r="V775" s="200"/>
      <c r="W775" s="201"/>
    </row>
    <row r="776" spans="1:23" x14ac:dyDescent="0.35">
      <c r="A776" s="199"/>
      <c r="B776" s="200"/>
      <c r="C776" s="200"/>
      <c r="D776" s="200"/>
      <c r="E776" s="200"/>
      <c r="F776" s="200"/>
      <c r="G776" s="200"/>
      <c r="H776" s="200"/>
      <c r="I776" s="200"/>
      <c r="J776" s="200"/>
      <c r="K776" s="200"/>
      <c r="L776" s="200"/>
      <c r="M776" s="200"/>
      <c r="N776" s="200"/>
      <c r="O776" s="200"/>
      <c r="P776" s="200"/>
      <c r="Q776" s="200"/>
      <c r="R776" s="200"/>
      <c r="S776" s="200"/>
      <c r="T776" s="200"/>
      <c r="U776" s="200"/>
      <c r="V776" s="200"/>
      <c r="W776" s="201"/>
    </row>
    <row r="777" spans="1:23" x14ac:dyDescent="0.35">
      <c r="A777" s="199"/>
      <c r="B777" s="200"/>
      <c r="C777" s="200"/>
      <c r="D777" s="200"/>
      <c r="E777" s="200"/>
      <c r="F777" s="200"/>
      <c r="G777" s="200"/>
      <c r="H777" s="200"/>
      <c r="I777" s="200"/>
      <c r="J777" s="200"/>
      <c r="K777" s="200"/>
      <c r="L777" s="200"/>
      <c r="M777" s="200"/>
      <c r="N777" s="200"/>
      <c r="O777" s="200"/>
      <c r="P777" s="200"/>
      <c r="Q777" s="200"/>
      <c r="R777" s="200"/>
      <c r="S777" s="200"/>
      <c r="T777" s="200"/>
      <c r="U777" s="200"/>
      <c r="V777" s="200"/>
      <c r="W777" s="201"/>
    </row>
    <row r="778" spans="1:23" x14ac:dyDescent="0.35">
      <c r="A778" s="199"/>
      <c r="B778" s="200"/>
      <c r="C778" s="200"/>
      <c r="D778" s="200"/>
      <c r="E778" s="200"/>
      <c r="F778" s="200"/>
      <c r="G778" s="200"/>
      <c r="H778" s="200"/>
      <c r="I778" s="200"/>
      <c r="J778" s="200"/>
      <c r="K778" s="200"/>
      <c r="L778" s="200"/>
      <c r="M778" s="200"/>
      <c r="N778" s="200"/>
      <c r="O778" s="200"/>
      <c r="P778" s="200"/>
      <c r="Q778" s="200"/>
      <c r="R778" s="200"/>
      <c r="S778" s="200"/>
      <c r="T778" s="200"/>
      <c r="U778" s="200"/>
      <c r="V778" s="200"/>
      <c r="W778" s="201"/>
    </row>
    <row r="779" spans="1:23" x14ac:dyDescent="0.35">
      <c r="A779" s="199"/>
      <c r="B779" s="200"/>
      <c r="C779" s="200"/>
      <c r="D779" s="200"/>
      <c r="E779" s="200"/>
      <c r="F779" s="200"/>
      <c r="G779" s="200"/>
      <c r="H779" s="200"/>
      <c r="I779" s="200"/>
      <c r="J779" s="200"/>
      <c r="K779" s="200"/>
      <c r="L779" s="200"/>
      <c r="M779" s="200"/>
      <c r="N779" s="200"/>
      <c r="O779" s="200"/>
      <c r="P779" s="200"/>
      <c r="Q779" s="200"/>
      <c r="R779" s="200"/>
      <c r="S779" s="200"/>
      <c r="T779" s="200"/>
      <c r="U779" s="200"/>
      <c r="V779" s="200"/>
      <c r="W779" s="201"/>
    </row>
    <row r="780" spans="1:23" x14ac:dyDescent="0.35">
      <c r="A780" s="199"/>
      <c r="B780" s="200"/>
      <c r="C780" s="200"/>
      <c r="D780" s="200"/>
      <c r="E780" s="200"/>
      <c r="F780" s="200"/>
      <c r="G780" s="200"/>
      <c r="H780" s="200"/>
      <c r="I780" s="200"/>
      <c r="J780" s="200"/>
      <c r="K780" s="200"/>
      <c r="L780" s="200"/>
      <c r="M780" s="200"/>
      <c r="N780" s="200"/>
      <c r="O780" s="200"/>
      <c r="P780" s="200"/>
      <c r="Q780" s="200"/>
      <c r="R780" s="200"/>
      <c r="S780" s="200"/>
      <c r="T780" s="200"/>
      <c r="U780" s="200"/>
      <c r="V780" s="200"/>
      <c r="W780" s="201"/>
    </row>
    <row r="781" spans="1:23" x14ac:dyDescent="0.35">
      <c r="A781" s="199"/>
      <c r="B781" s="200"/>
      <c r="C781" s="200"/>
      <c r="D781" s="200"/>
      <c r="E781" s="200"/>
      <c r="F781" s="200"/>
      <c r="G781" s="200"/>
      <c r="H781" s="200"/>
      <c r="I781" s="200"/>
      <c r="J781" s="200"/>
      <c r="K781" s="200"/>
      <c r="L781" s="200"/>
      <c r="M781" s="200"/>
      <c r="N781" s="200"/>
      <c r="O781" s="200"/>
      <c r="P781" s="200"/>
      <c r="Q781" s="200"/>
      <c r="R781" s="200"/>
      <c r="S781" s="200"/>
      <c r="T781" s="200"/>
      <c r="U781" s="200"/>
      <c r="V781" s="200"/>
      <c r="W781" s="201"/>
    </row>
    <row r="782" spans="1:23" x14ac:dyDescent="0.35">
      <c r="A782" s="199"/>
      <c r="B782" s="200"/>
      <c r="C782" s="200"/>
      <c r="D782" s="200"/>
      <c r="E782" s="200"/>
      <c r="F782" s="200"/>
      <c r="G782" s="200"/>
      <c r="H782" s="200"/>
      <c r="I782" s="200"/>
      <c r="J782" s="200"/>
      <c r="K782" s="200"/>
      <c r="L782" s="200"/>
      <c r="M782" s="200"/>
      <c r="N782" s="200"/>
      <c r="O782" s="200"/>
      <c r="P782" s="200"/>
      <c r="Q782" s="200"/>
      <c r="R782" s="200"/>
      <c r="S782" s="200"/>
      <c r="T782" s="200"/>
      <c r="U782" s="200"/>
      <c r="V782" s="200"/>
      <c r="W782" s="201"/>
    </row>
    <row r="783" spans="1:23" x14ac:dyDescent="0.35">
      <c r="A783" s="199"/>
      <c r="B783" s="200"/>
      <c r="C783" s="200"/>
      <c r="D783" s="200"/>
      <c r="E783" s="200"/>
      <c r="F783" s="200"/>
      <c r="G783" s="200"/>
      <c r="H783" s="200"/>
      <c r="I783" s="200"/>
      <c r="J783" s="200"/>
      <c r="K783" s="200"/>
      <c r="L783" s="200"/>
      <c r="M783" s="200"/>
      <c r="N783" s="200"/>
      <c r="O783" s="200"/>
      <c r="P783" s="200"/>
      <c r="Q783" s="200"/>
      <c r="R783" s="200"/>
      <c r="S783" s="200"/>
      <c r="T783" s="200"/>
      <c r="U783" s="200"/>
      <c r="V783" s="200"/>
      <c r="W783" s="201"/>
    </row>
    <row r="784" spans="1:23" x14ac:dyDescent="0.35">
      <c r="A784" s="199"/>
      <c r="B784" s="200"/>
      <c r="C784" s="200"/>
      <c r="D784" s="200"/>
      <c r="E784" s="200"/>
      <c r="F784" s="200"/>
      <c r="G784" s="200"/>
      <c r="H784" s="200"/>
      <c r="I784" s="200"/>
      <c r="J784" s="200"/>
      <c r="K784" s="200"/>
      <c r="L784" s="200"/>
      <c r="M784" s="200"/>
      <c r="N784" s="200"/>
      <c r="O784" s="200"/>
      <c r="P784" s="200"/>
      <c r="Q784" s="200"/>
      <c r="R784" s="200"/>
      <c r="S784" s="200"/>
      <c r="T784" s="200"/>
      <c r="U784" s="200"/>
      <c r="V784" s="200"/>
      <c r="W784" s="201"/>
    </row>
    <row r="785" spans="1:23" x14ac:dyDescent="0.35">
      <c r="A785" s="199"/>
      <c r="B785" s="200"/>
      <c r="C785" s="200"/>
      <c r="D785" s="200"/>
      <c r="E785" s="200"/>
      <c r="F785" s="200"/>
      <c r="G785" s="200"/>
      <c r="H785" s="200"/>
      <c r="I785" s="200"/>
      <c r="J785" s="200"/>
      <c r="K785" s="200"/>
      <c r="L785" s="200"/>
      <c r="M785" s="200"/>
      <c r="N785" s="200"/>
      <c r="O785" s="200"/>
      <c r="P785" s="200"/>
      <c r="Q785" s="200"/>
      <c r="R785" s="200"/>
      <c r="S785" s="200"/>
      <c r="T785" s="200"/>
      <c r="U785" s="200"/>
      <c r="V785" s="200"/>
      <c r="W785" s="201"/>
    </row>
    <row r="786" spans="1:23" x14ac:dyDescent="0.35">
      <c r="A786" s="199"/>
      <c r="B786" s="200"/>
      <c r="C786" s="200"/>
      <c r="D786" s="200"/>
      <c r="E786" s="200"/>
      <c r="F786" s="200"/>
      <c r="G786" s="200"/>
      <c r="H786" s="200"/>
      <c r="I786" s="200"/>
      <c r="J786" s="200"/>
      <c r="K786" s="200"/>
      <c r="L786" s="200"/>
      <c r="M786" s="200"/>
      <c r="N786" s="200"/>
      <c r="O786" s="200"/>
      <c r="P786" s="200"/>
      <c r="Q786" s="200"/>
      <c r="R786" s="200"/>
      <c r="S786" s="200"/>
      <c r="T786" s="200"/>
      <c r="U786" s="200"/>
      <c r="V786" s="200"/>
      <c r="W786" s="201"/>
    </row>
    <row r="787" spans="1:23" x14ac:dyDescent="0.35">
      <c r="A787" s="199"/>
      <c r="B787" s="200"/>
      <c r="C787" s="200"/>
      <c r="D787" s="200"/>
      <c r="E787" s="200"/>
      <c r="F787" s="200"/>
      <c r="G787" s="200"/>
      <c r="H787" s="200"/>
      <c r="I787" s="200"/>
      <c r="J787" s="200"/>
      <c r="K787" s="200"/>
      <c r="L787" s="200"/>
      <c r="M787" s="200"/>
      <c r="N787" s="200"/>
      <c r="O787" s="200"/>
      <c r="P787" s="200"/>
      <c r="Q787" s="200"/>
      <c r="R787" s="200"/>
      <c r="S787" s="200"/>
      <c r="T787" s="200"/>
      <c r="U787" s="200"/>
      <c r="V787" s="200"/>
      <c r="W787" s="201"/>
    </row>
    <row r="788" spans="1:23" x14ac:dyDescent="0.35">
      <c r="A788" s="199"/>
      <c r="B788" s="200"/>
      <c r="C788" s="200"/>
      <c r="D788" s="200"/>
      <c r="E788" s="200"/>
      <c r="F788" s="200"/>
      <c r="G788" s="200"/>
      <c r="H788" s="200"/>
      <c r="I788" s="200"/>
      <c r="J788" s="200"/>
      <c r="K788" s="200"/>
      <c r="L788" s="200"/>
      <c r="M788" s="200"/>
      <c r="N788" s="200"/>
      <c r="O788" s="200"/>
      <c r="P788" s="200"/>
      <c r="Q788" s="200"/>
      <c r="R788" s="200"/>
      <c r="S788" s="200"/>
      <c r="T788" s="200"/>
      <c r="U788" s="200"/>
      <c r="V788" s="200"/>
      <c r="W788" s="201"/>
    </row>
    <row r="789" spans="1:23" x14ac:dyDescent="0.35">
      <c r="A789" s="199"/>
      <c r="B789" s="200"/>
      <c r="C789" s="200"/>
      <c r="D789" s="200"/>
      <c r="E789" s="200"/>
      <c r="F789" s="200"/>
      <c r="G789" s="200"/>
      <c r="H789" s="200"/>
      <c r="I789" s="200"/>
      <c r="J789" s="200"/>
      <c r="K789" s="200"/>
      <c r="L789" s="200"/>
      <c r="M789" s="200"/>
      <c r="N789" s="200"/>
      <c r="O789" s="200"/>
      <c r="P789" s="200"/>
      <c r="Q789" s="200"/>
      <c r="R789" s="200"/>
      <c r="S789" s="200"/>
      <c r="T789" s="200"/>
      <c r="U789" s="200"/>
      <c r="V789" s="200"/>
      <c r="W789" s="201"/>
    </row>
    <row r="790" spans="1:23" x14ac:dyDescent="0.35">
      <c r="A790" s="199"/>
      <c r="B790" s="200"/>
      <c r="C790" s="200"/>
      <c r="D790" s="200"/>
      <c r="E790" s="200"/>
      <c r="F790" s="200"/>
      <c r="G790" s="200"/>
      <c r="H790" s="200"/>
      <c r="I790" s="200"/>
      <c r="J790" s="200"/>
      <c r="K790" s="200"/>
      <c r="L790" s="200"/>
      <c r="M790" s="200"/>
      <c r="N790" s="200"/>
      <c r="O790" s="200"/>
      <c r="P790" s="200"/>
      <c r="Q790" s="200"/>
      <c r="R790" s="200"/>
      <c r="S790" s="200"/>
      <c r="T790" s="200"/>
      <c r="U790" s="200"/>
      <c r="V790" s="200"/>
      <c r="W790" s="201"/>
    </row>
    <row r="791" spans="1:23" x14ac:dyDescent="0.35">
      <c r="A791" s="199"/>
      <c r="B791" s="200"/>
      <c r="C791" s="200"/>
      <c r="D791" s="200"/>
      <c r="E791" s="200"/>
      <c r="F791" s="200"/>
      <c r="G791" s="200"/>
      <c r="H791" s="200"/>
      <c r="I791" s="200"/>
      <c r="J791" s="200"/>
      <c r="K791" s="200"/>
      <c r="L791" s="200"/>
      <c r="M791" s="200"/>
      <c r="N791" s="200"/>
      <c r="O791" s="200"/>
      <c r="P791" s="200"/>
      <c r="Q791" s="200"/>
      <c r="R791" s="200"/>
      <c r="S791" s="200"/>
      <c r="T791" s="200"/>
      <c r="U791" s="200"/>
      <c r="V791" s="200"/>
      <c r="W791" s="201"/>
    </row>
    <row r="792" spans="1:23" x14ac:dyDescent="0.35">
      <c r="A792" s="199"/>
      <c r="B792" s="200"/>
      <c r="C792" s="200"/>
      <c r="D792" s="200"/>
      <c r="E792" s="200"/>
      <c r="F792" s="200"/>
      <c r="G792" s="200"/>
      <c r="H792" s="200"/>
      <c r="I792" s="200"/>
      <c r="J792" s="200"/>
      <c r="K792" s="200"/>
      <c r="L792" s="200"/>
      <c r="M792" s="200"/>
      <c r="N792" s="200"/>
      <c r="O792" s="200"/>
      <c r="P792" s="200"/>
      <c r="Q792" s="200"/>
      <c r="R792" s="200"/>
      <c r="S792" s="200"/>
      <c r="T792" s="200"/>
      <c r="U792" s="200"/>
      <c r="V792" s="200"/>
      <c r="W792" s="201"/>
    </row>
    <row r="793" spans="1:23" x14ac:dyDescent="0.35">
      <c r="A793" s="199"/>
      <c r="B793" s="200"/>
      <c r="C793" s="200"/>
      <c r="D793" s="200"/>
      <c r="E793" s="200"/>
      <c r="F793" s="200"/>
      <c r="G793" s="200"/>
      <c r="H793" s="200"/>
      <c r="I793" s="200"/>
      <c r="J793" s="200"/>
      <c r="K793" s="200"/>
      <c r="L793" s="200"/>
      <c r="M793" s="200"/>
      <c r="N793" s="200"/>
      <c r="O793" s="200"/>
      <c r="P793" s="200"/>
      <c r="Q793" s="200"/>
      <c r="R793" s="200"/>
      <c r="S793" s="200"/>
      <c r="T793" s="200"/>
      <c r="U793" s="200"/>
      <c r="V793" s="200"/>
      <c r="W793" s="201"/>
    </row>
    <row r="794" spans="1:23" x14ac:dyDescent="0.35">
      <c r="A794" s="199"/>
      <c r="B794" s="200"/>
      <c r="C794" s="200"/>
      <c r="D794" s="200"/>
      <c r="E794" s="200"/>
      <c r="F794" s="200"/>
      <c r="G794" s="200"/>
      <c r="H794" s="200"/>
      <c r="I794" s="200"/>
      <c r="J794" s="200"/>
      <c r="K794" s="200"/>
      <c r="L794" s="200"/>
      <c r="M794" s="200"/>
      <c r="N794" s="200"/>
      <c r="O794" s="200"/>
      <c r="P794" s="200"/>
      <c r="Q794" s="200"/>
      <c r="R794" s="200"/>
      <c r="S794" s="200"/>
      <c r="T794" s="200"/>
      <c r="U794" s="200"/>
      <c r="V794" s="200"/>
      <c r="W794" s="201"/>
    </row>
    <row r="795" spans="1:23" x14ac:dyDescent="0.35">
      <c r="A795" s="199"/>
      <c r="B795" s="200"/>
      <c r="C795" s="200"/>
      <c r="D795" s="200"/>
      <c r="E795" s="200"/>
      <c r="F795" s="200"/>
      <c r="G795" s="200"/>
      <c r="H795" s="200"/>
      <c r="I795" s="200"/>
      <c r="J795" s="200"/>
      <c r="K795" s="200"/>
      <c r="L795" s="200"/>
      <c r="M795" s="200"/>
      <c r="N795" s="200"/>
      <c r="O795" s="200"/>
      <c r="P795" s="200"/>
      <c r="Q795" s="200"/>
      <c r="R795" s="200"/>
      <c r="S795" s="200"/>
      <c r="T795" s="200"/>
      <c r="U795" s="200"/>
      <c r="V795" s="200"/>
      <c r="W795" s="201"/>
    </row>
    <row r="796" spans="1:23" x14ac:dyDescent="0.35">
      <c r="A796" s="199"/>
      <c r="B796" s="200"/>
      <c r="C796" s="200"/>
      <c r="D796" s="200"/>
      <c r="E796" s="200"/>
      <c r="F796" s="200"/>
      <c r="G796" s="200"/>
      <c r="H796" s="200"/>
      <c r="I796" s="200"/>
      <c r="J796" s="200"/>
      <c r="K796" s="200"/>
      <c r="L796" s="200"/>
      <c r="M796" s="200"/>
      <c r="N796" s="200"/>
      <c r="O796" s="200"/>
      <c r="P796" s="200"/>
      <c r="Q796" s="200"/>
      <c r="R796" s="200"/>
      <c r="S796" s="200"/>
      <c r="T796" s="200"/>
      <c r="U796" s="200"/>
      <c r="V796" s="200"/>
      <c r="W796" s="201"/>
    </row>
    <row r="797" spans="1:23" x14ac:dyDescent="0.35">
      <c r="A797" s="199"/>
      <c r="B797" s="200"/>
      <c r="C797" s="200"/>
      <c r="D797" s="200"/>
      <c r="E797" s="200"/>
      <c r="F797" s="200"/>
      <c r="G797" s="200"/>
      <c r="H797" s="200"/>
      <c r="I797" s="200"/>
      <c r="J797" s="200"/>
      <c r="K797" s="200"/>
      <c r="L797" s="200"/>
      <c r="M797" s="200"/>
      <c r="N797" s="200"/>
      <c r="O797" s="200"/>
      <c r="P797" s="200"/>
      <c r="Q797" s="200"/>
      <c r="R797" s="200"/>
      <c r="S797" s="200"/>
      <c r="T797" s="200"/>
      <c r="U797" s="200"/>
      <c r="V797" s="200"/>
      <c r="W797" s="201"/>
    </row>
    <row r="798" spans="1:23" x14ac:dyDescent="0.35">
      <c r="A798" s="199"/>
      <c r="B798" s="200"/>
      <c r="C798" s="200"/>
      <c r="D798" s="200"/>
      <c r="E798" s="200"/>
      <c r="F798" s="200"/>
      <c r="G798" s="200"/>
      <c r="H798" s="200"/>
      <c r="I798" s="200"/>
      <c r="J798" s="200"/>
      <c r="K798" s="200"/>
      <c r="L798" s="200"/>
      <c r="M798" s="200"/>
      <c r="N798" s="200"/>
      <c r="O798" s="200"/>
      <c r="P798" s="200"/>
      <c r="Q798" s="200"/>
      <c r="R798" s="200"/>
      <c r="S798" s="200"/>
      <c r="T798" s="200"/>
      <c r="U798" s="200"/>
      <c r="V798" s="200"/>
      <c r="W798" s="201"/>
    </row>
    <row r="799" spans="1:23" x14ac:dyDescent="0.35">
      <c r="A799" s="199"/>
      <c r="B799" s="200"/>
      <c r="C799" s="200"/>
      <c r="D799" s="200"/>
      <c r="E799" s="200"/>
      <c r="F799" s="200"/>
      <c r="G799" s="200"/>
      <c r="H799" s="200"/>
      <c r="I799" s="200"/>
      <c r="J799" s="200"/>
      <c r="K799" s="200"/>
      <c r="L799" s="200"/>
      <c r="M799" s="200"/>
      <c r="N799" s="200"/>
      <c r="O799" s="200"/>
      <c r="P799" s="200"/>
      <c r="Q799" s="200"/>
      <c r="R799" s="200"/>
      <c r="S799" s="200"/>
      <c r="T799" s="200"/>
      <c r="U799" s="200"/>
      <c r="V799" s="200"/>
      <c r="W799" s="201"/>
    </row>
    <row r="800" spans="1:23" x14ac:dyDescent="0.35">
      <c r="A800" s="199"/>
      <c r="B800" s="200"/>
      <c r="C800" s="200"/>
      <c r="D800" s="200"/>
      <c r="E800" s="200"/>
      <c r="F800" s="200"/>
      <c r="G800" s="200"/>
      <c r="H800" s="200"/>
      <c r="I800" s="200"/>
      <c r="J800" s="200"/>
      <c r="K800" s="200"/>
      <c r="L800" s="200"/>
      <c r="M800" s="200"/>
      <c r="N800" s="200"/>
      <c r="O800" s="200"/>
      <c r="P800" s="200"/>
      <c r="Q800" s="200"/>
      <c r="R800" s="200"/>
      <c r="S800" s="200"/>
      <c r="T800" s="200"/>
      <c r="U800" s="200"/>
      <c r="V800" s="200"/>
      <c r="W800" s="201"/>
    </row>
    <row r="801" spans="1:23" x14ac:dyDescent="0.35">
      <c r="A801" s="199"/>
      <c r="B801" s="200"/>
      <c r="C801" s="200"/>
      <c r="D801" s="200"/>
      <c r="E801" s="200"/>
      <c r="F801" s="200"/>
      <c r="G801" s="200"/>
      <c r="H801" s="200"/>
      <c r="I801" s="200"/>
      <c r="J801" s="200"/>
      <c r="K801" s="200"/>
      <c r="L801" s="200"/>
      <c r="M801" s="200"/>
      <c r="N801" s="200"/>
      <c r="O801" s="200"/>
      <c r="P801" s="200"/>
      <c r="Q801" s="200"/>
      <c r="R801" s="200"/>
      <c r="S801" s="200"/>
      <c r="T801" s="200"/>
      <c r="U801" s="200"/>
      <c r="V801" s="200"/>
      <c r="W801" s="201"/>
    </row>
    <row r="802" spans="1:23" x14ac:dyDescent="0.35">
      <c r="A802" s="199"/>
      <c r="B802" s="200"/>
      <c r="C802" s="200"/>
      <c r="D802" s="200"/>
      <c r="E802" s="200"/>
      <c r="F802" s="200"/>
      <c r="G802" s="200"/>
      <c r="H802" s="200"/>
      <c r="I802" s="200"/>
      <c r="J802" s="200"/>
      <c r="K802" s="200"/>
      <c r="L802" s="200"/>
      <c r="M802" s="200"/>
      <c r="N802" s="200"/>
      <c r="O802" s="200"/>
      <c r="P802" s="200"/>
      <c r="Q802" s="200"/>
      <c r="R802" s="200"/>
      <c r="S802" s="200"/>
      <c r="T802" s="200"/>
      <c r="U802" s="200"/>
      <c r="V802" s="200"/>
      <c r="W802" s="201"/>
    </row>
    <row r="803" spans="1:23" x14ac:dyDescent="0.35">
      <c r="A803" s="199"/>
      <c r="B803" s="200"/>
      <c r="C803" s="200"/>
      <c r="D803" s="200"/>
      <c r="E803" s="200"/>
      <c r="F803" s="200"/>
      <c r="G803" s="200"/>
      <c r="H803" s="200"/>
      <c r="I803" s="200"/>
      <c r="J803" s="200"/>
      <c r="K803" s="200"/>
      <c r="L803" s="200"/>
      <c r="M803" s="200"/>
      <c r="N803" s="200"/>
      <c r="O803" s="200"/>
      <c r="P803" s="200"/>
      <c r="Q803" s="200"/>
      <c r="R803" s="200"/>
      <c r="S803" s="200"/>
      <c r="T803" s="200"/>
      <c r="U803" s="200"/>
      <c r="V803" s="200"/>
      <c r="W803" s="201"/>
    </row>
    <row r="804" spans="1:23" x14ac:dyDescent="0.35">
      <c r="A804" s="199"/>
      <c r="B804" s="200"/>
      <c r="C804" s="200"/>
      <c r="D804" s="200"/>
      <c r="E804" s="200"/>
      <c r="F804" s="200"/>
      <c r="G804" s="200"/>
      <c r="H804" s="200"/>
      <c r="I804" s="200"/>
      <c r="J804" s="200"/>
      <c r="K804" s="200"/>
      <c r="L804" s="200"/>
      <c r="M804" s="200"/>
      <c r="N804" s="200"/>
      <c r="O804" s="200"/>
      <c r="P804" s="200"/>
      <c r="Q804" s="200"/>
      <c r="R804" s="200"/>
      <c r="S804" s="200"/>
      <c r="T804" s="200"/>
      <c r="U804" s="200"/>
      <c r="V804" s="200"/>
      <c r="W804" s="201"/>
    </row>
    <row r="805" spans="1:23" x14ac:dyDescent="0.35">
      <c r="A805" s="199"/>
      <c r="B805" s="200"/>
      <c r="C805" s="200"/>
      <c r="D805" s="200"/>
      <c r="E805" s="200"/>
      <c r="F805" s="200"/>
      <c r="G805" s="200"/>
      <c r="H805" s="200"/>
      <c r="I805" s="200"/>
      <c r="J805" s="200"/>
      <c r="K805" s="200"/>
      <c r="L805" s="200"/>
      <c r="M805" s="200"/>
      <c r="N805" s="200"/>
      <c r="O805" s="200"/>
      <c r="P805" s="200"/>
      <c r="Q805" s="200"/>
      <c r="R805" s="200"/>
      <c r="S805" s="200"/>
      <c r="T805" s="200"/>
      <c r="U805" s="200"/>
      <c r="V805" s="200"/>
      <c r="W805" s="201"/>
    </row>
    <row r="806" spans="1:23" x14ac:dyDescent="0.35">
      <c r="A806" s="199"/>
      <c r="B806" s="200"/>
      <c r="C806" s="200"/>
      <c r="D806" s="200"/>
      <c r="E806" s="200"/>
      <c r="F806" s="200"/>
      <c r="G806" s="200"/>
      <c r="H806" s="200"/>
      <c r="I806" s="200"/>
      <c r="J806" s="200"/>
      <c r="K806" s="200"/>
      <c r="L806" s="200"/>
      <c r="M806" s="200"/>
      <c r="N806" s="200"/>
      <c r="O806" s="200"/>
      <c r="P806" s="200"/>
      <c r="Q806" s="200"/>
      <c r="R806" s="200"/>
      <c r="S806" s="200"/>
      <c r="T806" s="200"/>
      <c r="U806" s="200"/>
      <c r="V806" s="200"/>
      <c r="W806" s="201"/>
    </row>
    <row r="807" spans="1:23" x14ac:dyDescent="0.35">
      <c r="A807" s="199"/>
      <c r="B807" s="200"/>
      <c r="C807" s="200"/>
      <c r="D807" s="200"/>
      <c r="E807" s="200"/>
      <c r="F807" s="200"/>
      <c r="G807" s="200"/>
      <c r="H807" s="200"/>
      <c r="I807" s="200"/>
      <c r="J807" s="200"/>
      <c r="K807" s="200"/>
      <c r="L807" s="200"/>
      <c r="M807" s="200"/>
      <c r="N807" s="200"/>
      <c r="O807" s="200"/>
      <c r="P807" s="200"/>
      <c r="Q807" s="200"/>
      <c r="R807" s="200"/>
      <c r="S807" s="200"/>
      <c r="T807" s="200"/>
      <c r="U807" s="200"/>
      <c r="V807" s="200"/>
      <c r="W807" s="201"/>
    </row>
    <row r="808" spans="1:23" x14ac:dyDescent="0.35">
      <c r="A808" s="199"/>
      <c r="B808" s="200"/>
      <c r="C808" s="200"/>
      <c r="D808" s="200"/>
      <c r="E808" s="200"/>
      <c r="F808" s="200"/>
      <c r="G808" s="200"/>
      <c r="H808" s="200"/>
      <c r="I808" s="200"/>
      <c r="J808" s="200"/>
      <c r="K808" s="200"/>
      <c r="L808" s="200"/>
      <c r="M808" s="200"/>
      <c r="N808" s="200"/>
      <c r="O808" s="200"/>
      <c r="P808" s="200"/>
      <c r="Q808" s="200"/>
      <c r="R808" s="200"/>
      <c r="S808" s="200"/>
      <c r="T808" s="200"/>
      <c r="U808" s="200"/>
      <c r="V808" s="200"/>
      <c r="W808" s="201"/>
    </row>
    <row r="809" spans="1:23" x14ac:dyDescent="0.35">
      <c r="A809" s="199"/>
      <c r="B809" s="200"/>
      <c r="C809" s="200"/>
      <c r="D809" s="200"/>
      <c r="E809" s="200"/>
      <c r="F809" s="200"/>
      <c r="G809" s="200"/>
      <c r="H809" s="200"/>
      <c r="I809" s="200"/>
      <c r="J809" s="200"/>
      <c r="K809" s="200"/>
      <c r="L809" s="200"/>
      <c r="M809" s="200"/>
      <c r="N809" s="200"/>
      <c r="O809" s="200"/>
      <c r="P809" s="200"/>
      <c r="Q809" s="200"/>
      <c r="R809" s="200"/>
      <c r="S809" s="200"/>
      <c r="T809" s="200"/>
      <c r="U809" s="200"/>
      <c r="V809" s="200"/>
      <c r="W809" s="201"/>
    </row>
    <row r="810" spans="1:23" x14ac:dyDescent="0.35">
      <c r="A810" s="199"/>
      <c r="B810" s="200"/>
      <c r="C810" s="200"/>
      <c r="D810" s="200"/>
      <c r="E810" s="200"/>
      <c r="F810" s="200"/>
      <c r="G810" s="200"/>
      <c r="H810" s="200"/>
      <c r="I810" s="200"/>
      <c r="J810" s="200"/>
      <c r="K810" s="200"/>
      <c r="L810" s="200"/>
      <c r="M810" s="200"/>
      <c r="N810" s="200"/>
      <c r="O810" s="200"/>
      <c r="P810" s="200"/>
      <c r="Q810" s="200"/>
      <c r="R810" s="200"/>
      <c r="S810" s="200"/>
      <c r="T810" s="200"/>
      <c r="U810" s="200"/>
      <c r="V810" s="200"/>
      <c r="W810" s="201"/>
    </row>
    <row r="811" spans="1:23" x14ac:dyDescent="0.35">
      <c r="A811" s="199"/>
      <c r="B811" s="200"/>
      <c r="C811" s="200"/>
      <c r="D811" s="200"/>
      <c r="E811" s="200"/>
      <c r="F811" s="200"/>
      <c r="G811" s="200"/>
      <c r="H811" s="200"/>
      <c r="I811" s="200"/>
      <c r="J811" s="200"/>
      <c r="K811" s="200"/>
      <c r="L811" s="200"/>
      <c r="M811" s="200"/>
      <c r="N811" s="200"/>
      <c r="O811" s="200"/>
      <c r="P811" s="200"/>
      <c r="Q811" s="200"/>
      <c r="R811" s="200"/>
      <c r="S811" s="200"/>
      <c r="T811" s="200"/>
      <c r="U811" s="200"/>
      <c r="V811" s="200"/>
      <c r="W811" s="201"/>
    </row>
    <row r="812" spans="1:23" x14ac:dyDescent="0.35">
      <c r="A812" s="199"/>
      <c r="B812" s="200"/>
      <c r="C812" s="200"/>
      <c r="D812" s="200"/>
      <c r="E812" s="200"/>
      <c r="F812" s="200"/>
      <c r="G812" s="200"/>
      <c r="H812" s="200"/>
      <c r="I812" s="200"/>
      <c r="J812" s="200"/>
      <c r="K812" s="200"/>
      <c r="L812" s="200"/>
      <c r="M812" s="200"/>
      <c r="N812" s="200"/>
      <c r="O812" s="200"/>
      <c r="P812" s="200"/>
      <c r="Q812" s="200"/>
      <c r="R812" s="200"/>
      <c r="S812" s="200"/>
      <c r="T812" s="200"/>
      <c r="U812" s="200"/>
      <c r="V812" s="200"/>
      <c r="W812" s="201"/>
    </row>
    <row r="813" spans="1:23" x14ac:dyDescent="0.35">
      <c r="A813" s="199"/>
      <c r="B813" s="200"/>
      <c r="C813" s="200"/>
      <c r="D813" s="200"/>
      <c r="E813" s="200"/>
      <c r="F813" s="200"/>
      <c r="G813" s="200"/>
      <c r="H813" s="200"/>
      <c r="I813" s="200"/>
      <c r="J813" s="200"/>
      <c r="K813" s="200"/>
      <c r="L813" s="200"/>
      <c r="M813" s="200"/>
      <c r="N813" s="200"/>
      <c r="O813" s="200"/>
      <c r="P813" s="200"/>
      <c r="Q813" s="200"/>
      <c r="R813" s="200"/>
      <c r="S813" s="200"/>
      <c r="T813" s="200"/>
      <c r="U813" s="200"/>
      <c r="V813" s="200"/>
      <c r="W813" s="201"/>
    </row>
    <row r="814" spans="1:23" x14ac:dyDescent="0.35">
      <c r="A814" s="199"/>
      <c r="B814" s="200"/>
      <c r="C814" s="200"/>
      <c r="D814" s="200"/>
      <c r="E814" s="200"/>
      <c r="F814" s="200"/>
      <c r="G814" s="200"/>
      <c r="H814" s="200"/>
      <c r="I814" s="200"/>
      <c r="J814" s="200"/>
      <c r="K814" s="200"/>
      <c r="L814" s="200"/>
      <c r="M814" s="200"/>
      <c r="N814" s="200"/>
      <c r="O814" s="200"/>
      <c r="P814" s="200"/>
      <c r="Q814" s="200"/>
      <c r="R814" s="200"/>
      <c r="S814" s="200"/>
      <c r="T814" s="200"/>
      <c r="U814" s="200"/>
      <c r="V814" s="200"/>
      <c r="W814" s="201"/>
    </row>
    <row r="815" spans="1:23" x14ac:dyDescent="0.35">
      <c r="A815" s="199"/>
      <c r="B815" s="200"/>
      <c r="C815" s="200"/>
      <c r="D815" s="200"/>
      <c r="E815" s="200"/>
      <c r="F815" s="200"/>
      <c r="G815" s="200"/>
      <c r="H815" s="200"/>
      <c r="I815" s="200"/>
      <c r="J815" s="200"/>
      <c r="K815" s="200"/>
      <c r="L815" s="200"/>
      <c r="M815" s="200"/>
      <c r="N815" s="200"/>
      <c r="O815" s="200"/>
      <c r="P815" s="200"/>
      <c r="Q815" s="200"/>
      <c r="R815" s="200"/>
      <c r="S815" s="200"/>
      <c r="T815" s="200"/>
      <c r="U815" s="200"/>
      <c r="V815" s="200"/>
      <c r="W815" s="201"/>
    </row>
    <row r="816" spans="1:23" x14ac:dyDescent="0.35">
      <c r="A816" s="199"/>
      <c r="B816" s="200"/>
      <c r="C816" s="200"/>
      <c r="D816" s="200"/>
      <c r="E816" s="200"/>
      <c r="F816" s="200"/>
      <c r="G816" s="200"/>
      <c r="H816" s="200"/>
      <c r="I816" s="200"/>
      <c r="J816" s="200"/>
      <c r="K816" s="200"/>
      <c r="L816" s="200"/>
      <c r="M816" s="200"/>
      <c r="N816" s="200"/>
      <c r="O816" s="200"/>
      <c r="P816" s="200"/>
      <c r="Q816" s="200"/>
      <c r="R816" s="200"/>
      <c r="S816" s="200"/>
      <c r="T816" s="200"/>
      <c r="U816" s="200"/>
      <c r="V816" s="200"/>
      <c r="W816" s="201"/>
    </row>
    <row r="817" spans="1:23" x14ac:dyDescent="0.35">
      <c r="A817" s="199"/>
      <c r="B817" s="200"/>
      <c r="C817" s="200"/>
      <c r="D817" s="200"/>
      <c r="E817" s="200"/>
      <c r="F817" s="200"/>
      <c r="G817" s="200"/>
      <c r="H817" s="200"/>
      <c r="I817" s="200"/>
      <c r="J817" s="200"/>
      <c r="K817" s="200"/>
      <c r="L817" s="200"/>
      <c r="M817" s="200"/>
      <c r="N817" s="200"/>
      <c r="O817" s="200"/>
      <c r="P817" s="200"/>
      <c r="Q817" s="200"/>
      <c r="R817" s="200"/>
      <c r="S817" s="200"/>
      <c r="T817" s="200"/>
      <c r="U817" s="200"/>
      <c r="V817" s="200"/>
      <c r="W817" s="201"/>
    </row>
    <row r="818" spans="1:23" x14ac:dyDescent="0.35">
      <c r="A818" s="199"/>
      <c r="B818" s="200"/>
      <c r="C818" s="200"/>
      <c r="D818" s="200"/>
      <c r="E818" s="200"/>
      <c r="F818" s="200"/>
      <c r="G818" s="200"/>
      <c r="H818" s="200"/>
      <c r="I818" s="200"/>
      <c r="J818" s="200"/>
      <c r="K818" s="200"/>
      <c r="L818" s="200"/>
      <c r="M818" s="200"/>
      <c r="N818" s="200"/>
      <c r="O818" s="200"/>
      <c r="P818" s="200"/>
      <c r="Q818" s="200"/>
      <c r="R818" s="200"/>
      <c r="S818" s="200"/>
      <c r="T818" s="200"/>
      <c r="U818" s="200"/>
      <c r="V818" s="200"/>
      <c r="W818" s="201"/>
    </row>
    <row r="819" spans="1:23" x14ac:dyDescent="0.35">
      <c r="A819" s="199"/>
      <c r="B819" s="200"/>
      <c r="C819" s="200"/>
      <c r="D819" s="200"/>
      <c r="E819" s="200"/>
      <c r="F819" s="200"/>
      <c r="G819" s="200"/>
      <c r="H819" s="200"/>
      <c r="I819" s="200"/>
      <c r="J819" s="200"/>
      <c r="K819" s="200"/>
      <c r="L819" s="200"/>
      <c r="M819" s="200"/>
      <c r="N819" s="200"/>
      <c r="O819" s="200"/>
      <c r="P819" s="200"/>
      <c r="Q819" s="200"/>
      <c r="R819" s="200"/>
      <c r="S819" s="200"/>
      <c r="T819" s="200"/>
      <c r="U819" s="200"/>
      <c r="V819" s="200"/>
      <c r="W819" s="201"/>
    </row>
    <row r="820" spans="1:23" x14ac:dyDescent="0.35">
      <c r="A820" s="199"/>
      <c r="B820" s="200"/>
      <c r="C820" s="200"/>
      <c r="D820" s="200"/>
      <c r="E820" s="200"/>
      <c r="F820" s="200"/>
      <c r="G820" s="200"/>
      <c r="H820" s="200"/>
      <c r="I820" s="200"/>
      <c r="J820" s="200"/>
      <c r="K820" s="200"/>
      <c r="L820" s="200"/>
      <c r="M820" s="200"/>
      <c r="N820" s="200"/>
      <c r="O820" s="200"/>
      <c r="P820" s="200"/>
      <c r="Q820" s="200"/>
      <c r="R820" s="200"/>
      <c r="S820" s="200"/>
      <c r="T820" s="200"/>
      <c r="U820" s="200"/>
      <c r="V820" s="200"/>
      <c r="W820" s="201"/>
    </row>
    <row r="821" spans="1:23" x14ac:dyDescent="0.35">
      <c r="A821" s="199"/>
      <c r="B821" s="200"/>
      <c r="C821" s="200"/>
      <c r="D821" s="200"/>
      <c r="E821" s="200"/>
      <c r="F821" s="200"/>
      <c r="G821" s="200"/>
      <c r="H821" s="200"/>
      <c r="I821" s="200"/>
      <c r="J821" s="200"/>
      <c r="K821" s="200"/>
      <c r="L821" s="200"/>
      <c r="M821" s="200"/>
      <c r="N821" s="200"/>
      <c r="O821" s="200"/>
      <c r="P821" s="200"/>
      <c r="Q821" s="200"/>
      <c r="R821" s="200"/>
      <c r="S821" s="200"/>
      <c r="T821" s="200"/>
      <c r="U821" s="200"/>
      <c r="V821" s="200"/>
      <c r="W821" s="201"/>
    </row>
    <row r="822" spans="1:23" x14ac:dyDescent="0.35">
      <c r="A822" s="199"/>
      <c r="B822" s="200"/>
      <c r="C822" s="200"/>
      <c r="D822" s="200"/>
      <c r="E822" s="200"/>
      <c r="F822" s="200"/>
      <c r="G822" s="200"/>
      <c r="H822" s="200"/>
      <c r="I822" s="200"/>
      <c r="J822" s="200"/>
      <c r="K822" s="200"/>
      <c r="L822" s="200"/>
      <c r="M822" s="200"/>
      <c r="N822" s="200"/>
      <c r="O822" s="200"/>
      <c r="P822" s="200"/>
      <c r="Q822" s="200"/>
      <c r="R822" s="200"/>
      <c r="S822" s="200"/>
      <c r="T822" s="200"/>
      <c r="U822" s="200"/>
      <c r="V822" s="200"/>
      <c r="W822" s="201"/>
    </row>
    <row r="823" spans="1:23" x14ac:dyDescent="0.35">
      <c r="A823" s="199"/>
      <c r="B823" s="200"/>
      <c r="C823" s="200"/>
      <c r="D823" s="200"/>
      <c r="E823" s="200"/>
      <c r="F823" s="200"/>
      <c r="G823" s="200"/>
      <c r="H823" s="200"/>
      <c r="I823" s="200"/>
      <c r="J823" s="200"/>
      <c r="K823" s="200"/>
      <c r="L823" s="200"/>
      <c r="M823" s="200"/>
      <c r="N823" s="200"/>
      <c r="O823" s="200"/>
      <c r="P823" s="200"/>
      <c r="Q823" s="200"/>
      <c r="R823" s="200"/>
      <c r="S823" s="200"/>
      <c r="T823" s="200"/>
      <c r="U823" s="200"/>
      <c r="V823" s="200"/>
      <c r="W823" s="201"/>
    </row>
    <row r="824" spans="1:23" x14ac:dyDescent="0.35">
      <c r="A824" s="199"/>
      <c r="B824" s="200"/>
      <c r="C824" s="200"/>
      <c r="D824" s="200"/>
      <c r="E824" s="200"/>
      <c r="F824" s="200"/>
      <c r="G824" s="200"/>
      <c r="H824" s="200"/>
      <c r="I824" s="200"/>
      <c r="J824" s="200"/>
      <c r="K824" s="200"/>
      <c r="L824" s="200"/>
      <c r="M824" s="200"/>
      <c r="N824" s="200"/>
      <c r="O824" s="200"/>
      <c r="P824" s="200"/>
      <c r="Q824" s="200"/>
      <c r="R824" s="200"/>
      <c r="S824" s="200"/>
      <c r="T824" s="200"/>
      <c r="U824" s="200"/>
      <c r="V824" s="200"/>
      <c r="W824" s="201"/>
    </row>
    <row r="825" spans="1:23" x14ac:dyDescent="0.35">
      <c r="A825" s="199"/>
      <c r="B825" s="200"/>
      <c r="C825" s="200"/>
      <c r="D825" s="200"/>
      <c r="E825" s="200"/>
      <c r="F825" s="200"/>
      <c r="G825" s="200"/>
      <c r="H825" s="200"/>
      <c r="I825" s="200"/>
      <c r="J825" s="200"/>
      <c r="K825" s="200"/>
      <c r="L825" s="200"/>
      <c r="M825" s="200"/>
      <c r="N825" s="200"/>
      <c r="O825" s="200"/>
      <c r="P825" s="200"/>
      <c r="Q825" s="200"/>
      <c r="R825" s="200"/>
      <c r="S825" s="200"/>
      <c r="T825" s="200"/>
      <c r="U825" s="200"/>
      <c r="V825" s="200"/>
      <c r="W825" s="201"/>
    </row>
    <row r="826" spans="1:23" x14ac:dyDescent="0.35">
      <c r="A826" s="199"/>
      <c r="B826" s="200"/>
      <c r="C826" s="200"/>
      <c r="D826" s="200"/>
      <c r="E826" s="200"/>
      <c r="F826" s="200"/>
      <c r="G826" s="200"/>
      <c r="H826" s="200"/>
      <c r="I826" s="200"/>
      <c r="J826" s="200"/>
      <c r="K826" s="200"/>
      <c r="L826" s="200"/>
      <c r="M826" s="200"/>
      <c r="N826" s="200"/>
      <c r="O826" s="200"/>
      <c r="P826" s="200"/>
      <c r="Q826" s="200"/>
      <c r="R826" s="200"/>
      <c r="S826" s="200"/>
      <c r="T826" s="200"/>
      <c r="U826" s="200"/>
      <c r="V826" s="200"/>
      <c r="W826" s="201"/>
    </row>
    <row r="827" spans="1:23" x14ac:dyDescent="0.35">
      <c r="A827" s="199"/>
      <c r="B827" s="200"/>
      <c r="C827" s="200"/>
      <c r="D827" s="200"/>
      <c r="E827" s="200"/>
      <c r="F827" s="200"/>
      <c r="G827" s="200"/>
      <c r="H827" s="200"/>
      <c r="I827" s="200"/>
      <c r="J827" s="200"/>
      <c r="K827" s="200"/>
      <c r="L827" s="200"/>
      <c r="M827" s="200"/>
      <c r="N827" s="200"/>
      <c r="O827" s="200"/>
      <c r="P827" s="200"/>
      <c r="Q827" s="200"/>
      <c r="R827" s="200"/>
      <c r="S827" s="200"/>
      <c r="T827" s="200"/>
      <c r="U827" s="200"/>
      <c r="V827" s="200"/>
      <c r="W827" s="201"/>
    </row>
    <row r="828" spans="1:23" x14ac:dyDescent="0.35">
      <c r="A828" s="199"/>
      <c r="B828" s="200"/>
      <c r="C828" s="200"/>
      <c r="D828" s="200"/>
      <c r="E828" s="200"/>
      <c r="F828" s="200"/>
      <c r="G828" s="200"/>
      <c r="H828" s="200"/>
      <c r="I828" s="200"/>
      <c r="J828" s="200"/>
      <c r="K828" s="200"/>
      <c r="L828" s="200"/>
      <c r="M828" s="200"/>
      <c r="N828" s="200"/>
      <c r="O828" s="200"/>
      <c r="P828" s="200"/>
      <c r="Q828" s="200"/>
      <c r="R828" s="200"/>
      <c r="S828" s="200"/>
      <c r="T828" s="200"/>
      <c r="U828" s="200"/>
      <c r="V828" s="200"/>
      <c r="W828" s="201"/>
    </row>
    <row r="829" spans="1:23" x14ac:dyDescent="0.35">
      <c r="A829" s="199"/>
      <c r="B829" s="200"/>
      <c r="C829" s="200"/>
      <c r="D829" s="200"/>
      <c r="E829" s="200"/>
      <c r="F829" s="200"/>
      <c r="G829" s="200"/>
      <c r="H829" s="200"/>
      <c r="I829" s="200"/>
      <c r="J829" s="200"/>
      <c r="K829" s="200"/>
      <c r="L829" s="200"/>
      <c r="M829" s="200"/>
      <c r="N829" s="200"/>
      <c r="O829" s="200"/>
      <c r="P829" s="200"/>
      <c r="Q829" s="200"/>
      <c r="R829" s="200"/>
      <c r="S829" s="200"/>
      <c r="T829" s="200"/>
      <c r="U829" s="200"/>
      <c r="V829" s="200"/>
      <c r="W829" s="201"/>
    </row>
    <row r="830" spans="1:23" x14ac:dyDescent="0.35">
      <c r="A830" s="199"/>
      <c r="B830" s="200"/>
      <c r="C830" s="200"/>
      <c r="D830" s="200"/>
      <c r="E830" s="200"/>
      <c r="F830" s="200"/>
      <c r="G830" s="200"/>
      <c r="H830" s="200"/>
      <c r="I830" s="200"/>
      <c r="J830" s="200"/>
      <c r="K830" s="200"/>
      <c r="L830" s="200"/>
      <c r="M830" s="200"/>
      <c r="N830" s="200"/>
      <c r="O830" s="200"/>
      <c r="P830" s="200"/>
      <c r="Q830" s="200"/>
      <c r="R830" s="200"/>
      <c r="S830" s="200"/>
      <c r="T830" s="200"/>
      <c r="U830" s="200"/>
      <c r="V830" s="200"/>
      <c r="W830" s="201"/>
    </row>
    <row r="831" spans="1:23" x14ac:dyDescent="0.35">
      <c r="A831" s="199"/>
      <c r="B831" s="200"/>
      <c r="C831" s="200"/>
      <c r="D831" s="200"/>
      <c r="E831" s="200"/>
      <c r="F831" s="200"/>
      <c r="G831" s="200"/>
      <c r="H831" s="200"/>
      <c r="I831" s="200"/>
      <c r="J831" s="200"/>
      <c r="K831" s="200"/>
      <c r="L831" s="200"/>
      <c r="M831" s="200"/>
      <c r="N831" s="200"/>
      <c r="O831" s="200"/>
      <c r="P831" s="200"/>
      <c r="Q831" s="200"/>
      <c r="R831" s="200"/>
      <c r="S831" s="200"/>
      <c r="T831" s="200"/>
      <c r="U831" s="200"/>
      <c r="V831" s="200"/>
      <c r="W831" s="201"/>
    </row>
    <row r="832" spans="1:23" x14ac:dyDescent="0.35">
      <c r="A832" s="199"/>
      <c r="B832" s="200"/>
      <c r="C832" s="200"/>
      <c r="D832" s="200"/>
      <c r="E832" s="200"/>
      <c r="F832" s="200"/>
      <c r="G832" s="200"/>
      <c r="H832" s="200"/>
      <c r="I832" s="200"/>
      <c r="J832" s="200"/>
      <c r="K832" s="200"/>
      <c r="L832" s="200"/>
      <c r="M832" s="200"/>
      <c r="N832" s="200"/>
      <c r="O832" s="200"/>
      <c r="P832" s="200"/>
      <c r="Q832" s="200"/>
      <c r="R832" s="200"/>
      <c r="S832" s="200"/>
      <c r="T832" s="200"/>
      <c r="U832" s="200"/>
      <c r="V832" s="200"/>
      <c r="W832" s="201"/>
    </row>
    <row r="833" spans="1:23" x14ac:dyDescent="0.35">
      <c r="A833" s="199"/>
      <c r="B833" s="200"/>
      <c r="C833" s="200"/>
      <c r="D833" s="200"/>
      <c r="E833" s="200"/>
      <c r="F833" s="200"/>
      <c r="G833" s="200"/>
      <c r="H833" s="200"/>
      <c r="I833" s="200"/>
      <c r="J833" s="200"/>
      <c r="K833" s="200"/>
      <c r="L833" s="200"/>
      <c r="M833" s="200"/>
      <c r="N833" s="200"/>
      <c r="O833" s="200"/>
      <c r="P833" s="200"/>
      <c r="Q833" s="200"/>
      <c r="R833" s="200"/>
      <c r="S833" s="200"/>
      <c r="T833" s="200"/>
      <c r="U833" s="200"/>
      <c r="V833" s="200"/>
      <c r="W833" s="201"/>
    </row>
    <row r="834" spans="1:23" x14ac:dyDescent="0.35">
      <c r="A834" s="199"/>
      <c r="B834" s="200"/>
      <c r="C834" s="200"/>
      <c r="D834" s="200"/>
      <c r="E834" s="200"/>
      <c r="F834" s="200"/>
      <c r="G834" s="200"/>
      <c r="H834" s="200"/>
      <c r="I834" s="200"/>
      <c r="J834" s="200"/>
      <c r="K834" s="200"/>
      <c r="L834" s="200"/>
      <c r="M834" s="200"/>
      <c r="N834" s="200"/>
      <c r="O834" s="200"/>
      <c r="P834" s="200"/>
      <c r="Q834" s="200"/>
      <c r="R834" s="200"/>
      <c r="S834" s="200"/>
      <c r="T834" s="200"/>
      <c r="U834" s="200"/>
      <c r="V834" s="200"/>
      <c r="W834" s="201"/>
    </row>
    <row r="835" spans="1:23" x14ac:dyDescent="0.35">
      <c r="A835" s="199"/>
      <c r="B835" s="200"/>
      <c r="C835" s="200"/>
      <c r="D835" s="200"/>
      <c r="E835" s="200"/>
      <c r="F835" s="200"/>
      <c r="G835" s="200"/>
      <c r="H835" s="200"/>
      <c r="I835" s="200"/>
      <c r="J835" s="200"/>
      <c r="K835" s="200"/>
      <c r="L835" s="200"/>
      <c r="M835" s="200"/>
      <c r="N835" s="200"/>
      <c r="O835" s="200"/>
      <c r="P835" s="200"/>
      <c r="Q835" s="200"/>
      <c r="R835" s="200"/>
      <c r="S835" s="200"/>
      <c r="T835" s="200"/>
      <c r="U835" s="200"/>
      <c r="V835" s="200"/>
      <c r="W835" s="201"/>
    </row>
    <row r="836" spans="1:23" x14ac:dyDescent="0.35">
      <c r="A836" s="199"/>
      <c r="B836" s="200"/>
      <c r="C836" s="200"/>
      <c r="D836" s="200"/>
      <c r="E836" s="200"/>
      <c r="F836" s="200"/>
      <c r="G836" s="200"/>
      <c r="H836" s="200"/>
      <c r="I836" s="200"/>
      <c r="J836" s="200"/>
      <c r="K836" s="200"/>
      <c r="L836" s="200"/>
      <c r="M836" s="200"/>
      <c r="N836" s="200"/>
      <c r="O836" s="200"/>
      <c r="P836" s="200"/>
      <c r="Q836" s="200"/>
      <c r="R836" s="200"/>
      <c r="S836" s="200"/>
      <c r="T836" s="200"/>
      <c r="U836" s="200"/>
      <c r="V836" s="200"/>
      <c r="W836" s="201"/>
    </row>
    <row r="837" spans="1:23" x14ac:dyDescent="0.35">
      <c r="A837" s="199"/>
      <c r="B837" s="200"/>
      <c r="C837" s="200"/>
      <c r="D837" s="200"/>
      <c r="E837" s="200"/>
      <c r="F837" s="200"/>
      <c r="G837" s="200"/>
      <c r="H837" s="200"/>
      <c r="I837" s="200"/>
      <c r="J837" s="200"/>
      <c r="K837" s="200"/>
      <c r="L837" s="200"/>
      <c r="M837" s="200"/>
      <c r="N837" s="200"/>
      <c r="O837" s="200"/>
      <c r="P837" s="200"/>
      <c r="Q837" s="200"/>
      <c r="R837" s="200"/>
      <c r="S837" s="200"/>
      <c r="T837" s="200"/>
      <c r="U837" s="200"/>
      <c r="V837" s="200"/>
      <c r="W837" s="201"/>
    </row>
    <row r="838" spans="1:23" x14ac:dyDescent="0.35">
      <c r="A838" s="199"/>
      <c r="B838" s="200"/>
      <c r="C838" s="200"/>
      <c r="D838" s="200"/>
      <c r="E838" s="200"/>
      <c r="F838" s="200"/>
      <c r="G838" s="200"/>
      <c r="H838" s="200"/>
      <c r="I838" s="200"/>
      <c r="J838" s="200"/>
      <c r="K838" s="200"/>
      <c r="L838" s="200"/>
      <c r="M838" s="200"/>
      <c r="N838" s="200"/>
      <c r="O838" s="200"/>
      <c r="P838" s="200"/>
      <c r="Q838" s="200"/>
      <c r="R838" s="200"/>
      <c r="S838" s="200"/>
      <c r="T838" s="200"/>
      <c r="U838" s="200"/>
      <c r="V838" s="200"/>
      <c r="W838" s="201"/>
    </row>
    <row r="839" spans="1:23" x14ac:dyDescent="0.35">
      <c r="A839" s="199"/>
      <c r="B839" s="200"/>
      <c r="C839" s="200"/>
      <c r="D839" s="200"/>
      <c r="E839" s="200"/>
      <c r="F839" s="200"/>
      <c r="G839" s="200"/>
      <c r="H839" s="200"/>
      <c r="I839" s="200"/>
      <c r="J839" s="200"/>
      <c r="K839" s="200"/>
      <c r="L839" s="200"/>
      <c r="M839" s="200"/>
      <c r="N839" s="200"/>
      <c r="O839" s="200"/>
      <c r="P839" s="200"/>
      <c r="Q839" s="200"/>
      <c r="R839" s="200"/>
      <c r="S839" s="200"/>
      <c r="T839" s="200"/>
      <c r="U839" s="200"/>
      <c r="V839" s="200"/>
      <c r="W839" s="201"/>
    </row>
    <row r="840" spans="1:23" x14ac:dyDescent="0.35">
      <c r="A840" s="199"/>
      <c r="B840" s="200"/>
      <c r="C840" s="200"/>
      <c r="D840" s="200"/>
      <c r="E840" s="200"/>
      <c r="F840" s="200"/>
      <c r="G840" s="200"/>
      <c r="H840" s="200"/>
      <c r="I840" s="200"/>
      <c r="J840" s="200"/>
      <c r="K840" s="200"/>
      <c r="L840" s="200"/>
      <c r="M840" s="200"/>
      <c r="N840" s="200"/>
      <c r="O840" s="200"/>
      <c r="P840" s="200"/>
      <c r="Q840" s="200"/>
      <c r="R840" s="200"/>
      <c r="S840" s="200"/>
      <c r="T840" s="200"/>
      <c r="U840" s="200"/>
      <c r="V840" s="200"/>
      <c r="W840" s="201"/>
    </row>
    <row r="841" spans="1:23" x14ac:dyDescent="0.35">
      <c r="A841" s="199"/>
      <c r="B841" s="200"/>
      <c r="C841" s="200"/>
      <c r="D841" s="200"/>
      <c r="E841" s="200"/>
      <c r="F841" s="200"/>
      <c r="G841" s="200"/>
      <c r="H841" s="200"/>
      <c r="I841" s="200"/>
      <c r="J841" s="200"/>
      <c r="K841" s="200"/>
      <c r="L841" s="200"/>
      <c r="M841" s="200"/>
      <c r="N841" s="200"/>
      <c r="O841" s="200"/>
      <c r="P841" s="200"/>
      <c r="Q841" s="200"/>
      <c r="R841" s="200"/>
      <c r="S841" s="200"/>
      <c r="T841" s="200"/>
      <c r="U841" s="200"/>
      <c r="V841" s="200"/>
      <c r="W841" s="201"/>
    </row>
    <row r="842" spans="1:23" x14ac:dyDescent="0.35">
      <c r="A842" s="199"/>
      <c r="B842" s="200"/>
      <c r="C842" s="200"/>
      <c r="D842" s="200"/>
      <c r="E842" s="200"/>
      <c r="F842" s="200"/>
      <c r="G842" s="200"/>
      <c r="H842" s="200"/>
      <c r="I842" s="200"/>
      <c r="J842" s="200"/>
      <c r="K842" s="200"/>
      <c r="L842" s="200"/>
      <c r="M842" s="200"/>
      <c r="N842" s="200"/>
      <c r="O842" s="200"/>
      <c r="P842" s="200"/>
      <c r="Q842" s="200"/>
      <c r="R842" s="200"/>
      <c r="S842" s="200"/>
      <c r="T842" s="200"/>
      <c r="U842" s="200"/>
      <c r="V842" s="200"/>
      <c r="W842" s="201"/>
    </row>
    <row r="843" spans="1:23" x14ac:dyDescent="0.35">
      <c r="A843" s="199"/>
      <c r="B843" s="200"/>
      <c r="C843" s="200"/>
      <c r="D843" s="200"/>
      <c r="E843" s="200"/>
      <c r="F843" s="200"/>
      <c r="G843" s="200"/>
      <c r="H843" s="200"/>
      <c r="I843" s="200"/>
      <c r="J843" s="200"/>
      <c r="K843" s="200"/>
      <c r="L843" s="200"/>
      <c r="M843" s="200"/>
      <c r="N843" s="200"/>
      <c r="O843" s="200"/>
      <c r="P843" s="200"/>
      <c r="Q843" s="200"/>
      <c r="R843" s="200"/>
      <c r="S843" s="200"/>
      <c r="T843" s="200"/>
      <c r="U843" s="200"/>
      <c r="V843" s="200"/>
      <c r="W843" s="201"/>
    </row>
    <row r="844" spans="1:23" x14ac:dyDescent="0.35">
      <c r="A844" s="199"/>
      <c r="B844" s="200"/>
      <c r="C844" s="200"/>
      <c r="D844" s="200"/>
      <c r="E844" s="200"/>
      <c r="F844" s="200"/>
      <c r="G844" s="200"/>
      <c r="H844" s="200"/>
      <c r="I844" s="200"/>
      <c r="J844" s="200"/>
      <c r="K844" s="200"/>
      <c r="L844" s="200"/>
      <c r="M844" s="200"/>
      <c r="N844" s="200"/>
      <c r="O844" s="200"/>
      <c r="P844" s="200"/>
      <c r="Q844" s="200"/>
      <c r="R844" s="200"/>
      <c r="S844" s="200"/>
      <c r="T844" s="200"/>
      <c r="U844" s="200"/>
      <c r="V844" s="200"/>
      <c r="W844" s="201"/>
    </row>
    <row r="845" spans="1:23" x14ac:dyDescent="0.35">
      <c r="A845" s="199"/>
      <c r="B845" s="200"/>
      <c r="C845" s="200"/>
      <c r="D845" s="200"/>
      <c r="E845" s="200"/>
      <c r="F845" s="200"/>
      <c r="G845" s="200"/>
      <c r="H845" s="200"/>
      <c r="I845" s="200"/>
      <c r="J845" s="200"/>
      <c r="K845" s="200"/>
      <c r="L845" s="200"/>
      <c r="M845" s="200"/>
      <c r="N845" s="200"/>
      <c r="O845" s="200"/>
      <c r="P845" s="200"/>
      <c r="Q845" s="200"/>
      <c r="R845" s="200"/>
      <c r="S845" s="200"/>
      <c r="T845" s="200"/>
      <c r="U845" s="200"/>
      <c r="V845" s="200"/>
      <c r="W845" s="201"/>
    </row>
    <row r="846" spans="1:23" x14ac:dyDescent="0.35">
      <c r="A846" s="199"/>
      <c r="B846" s="200"/>
      <c r="C846" s="200"/>
      <c r="D846" s="200"/>
      <c r="E846" s="200"/>
      <c r="F846" s="200"/>
      <c r="G846" s="200"/>
      <c r="H846" s="200"/>
      <c r="I846" s="200"/>
      <c r="J846" s="200"/>
      <c r="K846" s="200"/>
      <c r="L846" s="200"/>
      <c r="M846" s="200"/>
      <c r="N846" s="200"/>
      <c r="O846" s="200"/>
      <c r="P846" s="200"/>
      <c r="Q846" s="200"/>
      <c r="R846" s="200"/>
      <c r="S846" s="200"/>
      <c r="T846" s="200"/>
      <c r="U846" s="200"/>
      <c r="V846" s="200"/>
      <c r="W846" s="201"/>
    </row>
    <row r="847" spans="1:23" x14ac:dyDescent="0.35">
      <c r="A847" s="199"/>
      <c r="B847" s="200"/>
      <c r="C847" s="200"/>
      <c r="D847" s="200"/>
      <c r="E847" s="200"/>
      <c r="F847" s="200"/>
      <c r="G847" s="200"/>
      <c r="H847" s="200"/>
      <c r="I847" s="200"/>
      <c r="J847" s="200"/>
      <c r="K847" s="200"/>
      <c r="L847" s="200"/>
      <c r="M847" s="200"/>
      <c r="N847" s="200"/>
      <c r="O847" s="200"/>
      <c r="P847" s="200"/>
      <c r="Q847" s="200"/>
      <c r="R847" s="200"/>
      <c r="S847" s="200"/>
      <c r="T847" s="200"/>
      <c r="U847" s="200"/>
      <c r="V847" s="200"/>
      <c r="W847" s="201"/>
    </row>
    <row r="848" spans="1:23" x14ac:dyDescent="0.35">
      <c r="A848" s="199"/>
      <c r="B848" s="200"/>
      <c r="C848" s="200"/>
      <c r="D848" s="200"/>
      <c r="E848" s="200"/>
      <c r="F848" s="200"/>
      <c r="G848" s="200"/>
      <c r="H848" s="200"/>
      <c r="I848" s="200"/>
      <c r="J848" s="200"/>
      <c r="K848" s="200"/>
      <c r="L848" s="200"/>
      <c r="M848" s="200"/>
      <c r="N848" s="200"/>
      <c r="O848" s="200"/>
      <c r="P848" s="200"/>
      <c r="Q848" s="200"/>
      <c r="R848" s="200"/>
      <c r="S848" s="200"/>
      <c r="T848" s="200"/>
      <c r="U848" s="200"/>
      <c r="V848" s="200"/>
      <c r="W848" s="201"/>
    </row>
    <row r="849" spans="1:23" x14ac:dyDescent="0.35">
      <c r="A849" s="199"/>
      <c r="B849" s="200"/>
      <c r="C849" s="200"/>
      <c r="D849" s="200"/>
      <c r="E849" s="200"/>
      <c r="F849" s="200"/>
      <c r="G849" s="200"/>
      <c r="H849" s="200"/>
      <c r="I849" s="200"/>
      <c r="J849" s="200"/>
      <c r="K849" s="200"/>
      <c r="L849" s="200"/>
      <c r="M849" s="200"/>
      <c r="N849" s="200"/>
      <c r="O849" s="200"/>
      <c r="P849" s="200"/>
      <c r="Q849" s="200"/>
      <c r="R849" s="200"/>
      <c r="S849" s="200"/>
      <c r="T849" s="200"/>
      <c r="U849" s="200"/>
      <c r="V849" s="200"/>
      <c r="W849" s="201"/>
    </row>
    <row r="850" spans="1:23" x14ac:dyDescent="0.35">
      <c r="A850" s="199"/>
      <c r="B850" s="200"/>
      <c r="C850" s="200"/>
      <c r="D850" s="200"/>
      <c r="E850" s="200"/>
      <c r="F850" s="200"/>
      <c r="G850" s="200"/>
      <c r="H850" s="200"/>
      <c r="I850" s="200"/>
      <c r="J850" s="200"/>
      <c r="K850" s="200"/>
      <c r="L850" s="200"/>
      <c r="M850" s="200"/>
      <c r="N850" s="200"/>
      <c r="O850" s="200"/>
      <c r="P850" s="200"/>
      <c r="Q850" s="200"/>
      <c r="R850" s="200"/>
      <c r="S850" s="200"/>
      <c r="T850" s="200"/>
      <c r="U850" s="200"/>
      <c r="V850" s="200"/>
      <c r="W850" s="201"/>
    </row>
    <row r="851" spans="1:23" x14ac:dyDescent="0.35">
      <c r="A851" s="199"/>
      <c r="B851" s="200"/>
      <c r="C851" s="200"/>
      <c r="D851" s="200"/>
      <c r="E851" s="200"/>
      <c r="F851" s="200"/>
      <c r="G851" s="200"/>
      <c r="H851" s="200"/>
      <c r="I851" s="200"/>
      <c r="J851" s="200"/>
      <c r="K851" s="200"/>
      <c r="L851" s="200"/>
      <c r="M851" s="200"/>
      <c r="N851" s="200"/>
      <c r="O851" s="200"/>
      <c r="P851" s="200"/>
      <c r="Q851" s="200"/>
      <c r="R851" s="200"/>
      <c r="S851" s="200"/>
      <c r="T851" s="200"/>
      <c r="U851" s="200"/>
      <c r="V851" s="200"/>
      <c r="W851" s="201"/>
    </row>
    <row r="852" spans="1:23" x14ac:dyDescent="0.35">
      <c r="A852" s="199"/>
      <c r="B852" s="200"/>
      <c r="C852" s="200"/>
      <c r="D852" s="200"/>
      <c r="E852" s="200"/>
      <c r="F852" s="200"/>
      <c r="G852" s="200"/>
      <c r="H852" s="200"/>
      <c r="I852" s="200"/>
      <c r="J852" s="200"/>
      <c r="K852" s="200"/>
      <c r="L852" s="200"/>
      <c r="M852" s="200"/>
      <c r="N852" s="200"/>
      <c r="O852" s="200"/>
      <c r="P852" s="200"/>
      <c r="Q852" s="200"/>
      <c r="R852" s="200"/>
      <c r="S852" s="200"/>
      <c r="T852" s="200"/>
      <c r="U852" s="200"/>
      <c r="V852" s="200"/>
      <c r="W852" s="201"/>
    </row>
    <row r="853" spans="1:23" x14ac:dyDescent="0.35">
      <c r="A853" s="199"/>
      <c r="B853" s="200"/>
      <c r="C853" s="200"/>
      <c r="D853" s="200"/>
      <c r="E853" s="200"/>
      <c r="F853" s="200"/>
      <c r="G853" s="200"/>
      <c r="H853" s="200"/>
      <c r="I853" s="200"/>
      <c r="J853" s="200"/>
      <c r="K853" s="200"/>
      <c r="L853" s="200"/>
      <c r="M853" s="200"/>
      <c r="N853" s="200"/>
      <c r="O853" s="200"/>
      <c r="P853" s="200"/>
      <c r="Q853" s="200"/>
      <c r="R853" s="200"/>
      <c r="S853" s="200"/>
      <c r="T853" s="200"/>
      <c r="U853" s="200"/>
      <c r="V853" s="200"/>
      <c r="W853" s="201"/>
    </row>
    <row r="854" spans="1:23" x14ac:dyDescent="0.35">
      <c r="A854" s="199"/>
      <c r="B854" s="200"/>
      <c r="C854" s="200"/>
      <c r="D854" s="200"/>
      <c r="E854" s="200"/>
      <c r="F854" s="200"/>
      <c r="G854" s="200"/>
      <c r="H854" s="200"/>
      <c r="I854" s="200"/>
      <c r="J854" s="200"/>
      <c r="K854" s="200"/>
      <c r="L854" s="200"/>
      <c r="M854" s="200"/>
      <c r="N854" s="200"/>
      <c r="O854" s="200"/>
      <c r="P854" s="200"/>
      <c r="Q854" s="200"/>
      <c r="R854" s="200"/>
      <c r="S854" s="200"/>
      <c r="T854" s="200"/>
      <c r="U854" s="200"/>
      <c r="V854" s="200"/>
      <c r="W854" s="201"/>
    </row>
    <row r="855" spans="1:23" x14ac:dyDescent="0.35">
      <c r="A855" s="199"/>
      <c r="B855" s="200"/>
      <c r="C855" s="200"/>
      <c r="D855" s="200"/>
      <c r="E855" s="200"/>
      <c r="F855" s="200"/>
      <c r="G855" s="200"/>
      <c r="H855" s="200"/>
      <c r="I855" s="200"/>
      <c r="J855" s="200"/>
      <c r="K855" s="200"/>
      <c r="L855" s="200"/>
      <c r="M855" s="200"/>
      <c r="N855" s="200"/>
      <c r="O855" s="200"/>
      <c r="P855" s="200"/>
      <c r="Q855" s="200"/>
      <c r="R855" s="200"/>
      <c r="S855" s="200"/>
      <c r="T855" s="200"/>
      <c r="U855" s="200"/>
      <c r="V855" s="200"/>
      <c r="W855" s="201"/>
    </row>
    <row r="856" spans="1:23" x14ac:dyDescent="0.35">
      <c r="A856" s="199"/>
      <c r="B856" s="200"/>
      <c r="C856" s="200"/>
      <c r="D856" s="200"/>
      <c r="E856" s="200"/>
      <c r="F856" s="200"/>
      <c r="G856" s="200"/>
      <c r="H856" s="200"/>
      <c r="I856" s="200"/>
      <c r="J856" s="200"/>
      <c r="K856" s="200"/>
      <c r="L856" s="200"/>
      <c r="M856" s="200"/>
      <c r="N856" s="200"/>
      <c r="O856" s="200"/>
      <c r="P856" s="200"/>
      <c r="Q856" s="200"/>
      <c r="R856" s="200"/>
      <c r="S856" s="200"/>
      <c r="T856" s="200"/>
      <c r="U856" s="200"/>
      <c r="V856" s="200"/>
      <c r="W856" s="201"/>
    </row>
    <row r="857" spans="1:23" x14ac:dyDescent="0.35">
      <c r="A857" s="199"/>
      <c r="B857" s="200"/>
      <c r="C857" s="200"/>
      <c r="D857" s="200"/>
      <c r="E857" s="200"/>
      <c r="F857" s="200"/>
      <c r="G857" s="200"/>
      <c r="H857" s="200"/>
      <c r="I857" s="200"/>
      <c r="J857" s="200"/>
      <c r="K857" s="200"/>
      <c r="L857" s="200"/>
      <c r="M857" s="200"/>
      <c r="N857" s="200"/>
      <c r="O857" s="200"/>
      <c r="P857" s="200"/>
      <c r="Q857" s="200"/>
      <c r="R857" s="200"/>
      <c r="S857" s="200"/>
      <c r="T857" s="200"/>
      <c r="U857" s="200"/>
      <c r="V857" s="200"/>
      <c r="W857" s="201"/>
    </row>
    <row r="858" spans="1:23" x14ac:dyDescent="0.35">
      <c r="A858" s="199"/>
      <c r="B858" s="200"/>
      <c r="C858" s="200"/>
      <c r="D858" s="200"/>
      <c r="E858" s="200"/>
      <c r="F858" s="200"/>
      <c r="G858" s="200"/>
      <c r="H858" s="200"/>
      <c r="I858" s="200"/>
      <c r="J858" s="200"/>
      <c r="K858" s="200"/>
      <c r="L858" s="200"/>
      <c r="M858" s="200"/>
      <c r="N858" s="200"/>
      <c r="O858" s="200"/>
      <c r="P858" s="200"/>
      <c r="Q858" s="200"/>
      <c r="R858" s="200"/>
      <c r="S858" s="200"/>
      <c r="T858" s="200"/>
      <c r="U858" s="200"/>
      <c r="V858" s="200"/>
      <c r="W858" s="201"/>
    </row>
    <row r="859" spans="1:23" x14ac:dyDescent="0.35">
      <c r="A859" s="199"/>
      <c r="B859" s="200"/>
      <c r="C859" s="200"/>
      <c r="D859" s="200"/>
      <c r="E859" s="200"/>
      <c r="F859" s="200"/>
      <c r="G859" s="200"/>
      <c r="H859" s="200"/>
      <c r="I859" s="200"/>
      <c r="J859" s="200"/>
      <c r="K859" s="200"/>
      <c r="L859" s="200"/>
      <c r="M859" s="200"/>
      <c r="N859" s="200"/>
      <c r="O859" s="200"/>
      <c r="P859" s="200"/>
      <c r="Q859" s="200"/>
      <c r="R859" s="200"/>
      <c r="S859" s="200"/>
      <c r="T859" s="200"/>
      <c r="U859" s="200"/>
      <c r="V859" s="200"/>
      <c r="W859" s="201"/>
    </row>
    <row r="860" spans="1:23" x14ac:dyDescent="0.35">
      <c r="A860" s="199"/>
      <c r="B860" s="200"/>
      <c r="C860" s="200"/>
      <c r="D860" s="200"/>
      <c r="E860" s="200"/>
      <c r="F860" s="200"/>
      <c r="G860" s="200"/>
      <c r="H860" s="200"/>
      <c r="I860" s="200"/>
      <c r="J860" s="200"/>
      <c r="K860" s="200"/>
      <c r="L860" s="200"/>
      <c r="M860" s="200"/>
      <c r="N860" s="200"/>
      <c r="O860" s="200"/>
      <c r="P860" s="200"/>
      <c r="Q860" s="200"/>
      <c r="R860" s="200"/>
      <c r="S860" s="200"/>
      <c r="T860" s="200"/>
      <c r="U860" s="200"/>
      <c r="V860" s="200"/>
      <c r="W860" s="201"/>
    </row>
    <row r="861" spans="1:23" x14ac:dyDescent="0.35">
      <c r="A861" s="199"/>
      <c r="B861" s="200"/>
      <c r="C861" s="200"/>
      <c r="D861" s="200"/>
      <c r="E861" s="200"/>
      <c r="F861" s="200"/>
      <c r="G861" s="200"/>
      <c r="H861" s="200"/>
      <c r="I861" s="200"/>
      <c r="J861" s="200"/>
      <c r="K861" s="200"/>
      <c r="L861" s="200"/>
      <c r="M861" s="200"/>
      <c r="N861" s="200"/>
      <c r="O861" s="200"/>
      <c r="P861" s="200"/>
      <c r="Q861" s="200"/>
      <c r="R861" s="200"/>
      <c r="S861" s="200"/>
      <c r="T861" s="200"/>
      <c r="U861" s="200"/>
      <c r="V861" s="200"/>
      <c r="W861" s="201"/>
    </row>
    <row r="862" spans="1:23" x14ac:dyDescent="0.35">
      <c r="A862" s="199"/>
      <c r="B862" s="200"/>
      <c r="C862" s="200"/>
      <c r="D862" s="200"/>
      <c r="E862" s="200"/>
      <c r="F862" s="200"/>
      <c r="G862" s="200"/>
      <c r="H862" s="200"/>
      <c r="I862" s="200"/>
      <c r="J862" s="200"/>
      <c r="K862" s="200"/>
      <c r="L862" s="200"/>
      <c r="M862" s="200"/>
      <c r="N862" s="200"/>
      <c r="O862" s="200"/>
      <c r="P862" s="200"/>
      <c r="Q862" s="200"/>
      <c r="R862" s="200"/>
      <c r="S862" s="200"/>
      <c r="T862" s="200"/>
      <c r="U862" s="200"/>
      <c r="V862" s="200"/>
      <c r="W862" s="201"/>
    </row>
    <row r="863" spans="1:23" x14ac:dyDescent="0.35">
      <c r="A863" s="199"/>
      <c r="B863" s="200"/>
      <c r="C863" s="200"/>
      <c r="D863" s="200"/>
      <c r="E863" s="200"/>
      <c r="F863" s="200"/>
      <c r="G863" s="200"/>
      <c r="H863" s="200"/>
      <c r="I863" s="200"/>
      <c r="J863" s="200"/>
      <c r="K863" s="200"/>
      <c r="L863" s="200"/>
      <c r="M863" s="200"/>
      <c r="N863" s="200"/>
      <c r="O863" s="200"/>
      <c r="P863" s="200"/>
      <c r="Q863" s="200"/>
      <c r="R863" s="200"/>
      <c r="S863" s="200"/>
      <c r="T863" s="200"/>
      <c r="U863" s="200"/>
      <c r="V863" s="200"/>
      <c r="W863" s="201"/>
    </row>
    <row r="864" spans="1:23" x14ac:dyDescent="0.35">
      <c r="A864" s="199"/>
      <c r="B864" s="200"/>
      <c r="C864" s="200"/>
      <c r="D864" s="200"/>
      <c r="E864" s="200"/>
      <c r="F864" s="200"/>
      <c r="G864" s="200"/>
      <c r="H864" s="200"/>
      <c r="I864" s="200"/>
      <c r="J864" s="200"/>
      <c r="K864" s="200"/>
      <c r="L864" s="200"/>
      <c r="M864" s="200"/>
      <c r="N864" s="200"/>
      <c r="O864" s="200"/>
      <c r="P864" s="200"/>
      <c r="Q864" s="200"/>
      <c r="R864" s="200"/>
      <c r="S864" s="200"/>
      <c r="T864" s="200"/>
      <c r="U864" s="200"/>
      <c r="V864" s="200"/>
      <c r="W864" s="201"/>
    </row>
    <row r="865" spans="1:23" x14ac:dyDescent="0.35">
      <c r="A865" s="199"/>
      <c r="B865" s="200"/>
      <c r="C865" s="200"/>
      <c r="D865" s="200"/>
      <c r="E865" s="200"/>
      <c r="F865" s="200"/>
      <c r="G865" s="200"/>
      <c r="H865" s="200"/>
      <c r="I865" s="200"/>
      <c r="J865" s="200"/>
      <c r="K865" s="200"/>
      <c r="L865" s="200"/>
      <c r="M865" s="200"/>
      <c r="N865" s="200"/>
      <c r="O865" s="200"/>
      <c r="P865" s="200"/>
      <c r="Q865" s="200"/>
      <c r="R865" s="200"/>
      <c r="S865" s="200"/>
      <c r="T865" s="200"/>
      <c r="U865" s="200"/>
      <c r="V865" s="200"/>
      <c r="W865" s="201"/>
    </row>
    <row r="866" spans="1:23" x14ac:dyDescent="0.35">
      <c r="A866" s="199"/>
      <c r="B866" s="200"/>
      <c r="C866" s="200"/>
      <c r="D866" s="200"/>
      <c r="E866" s="200"/>
      <c r="F866" s="200"/>
      <c r="G866" s="200"/>
      <c r="H866" s="200"/>
      <c r="I866" s="200"/>
      <c r="J866" s="200"/>
      <c r="K866" s="200"/>
      <c r="L866" s="200"/>
      <c r="M866" s="200"/>
      <c r="N866" s="200"/>
      <c r="O866" s="200"/>
      <c r="P866" s="200"/>
      <c r="Q866" s="200"/>
      <c r="R866" s="200"/>
      <c r="S866" s="200"/>
      <c r="T866" s="200"/>
      <c r="U866" s="200"/>
      <c r="V866" s="200"/>
      <c r="W866" s="201"/>
    </row>
    <row r="867" spans="1:23" x14ac:dyDescent="0.35">
      <c r="A867" s="199"/>
      <c r="B867" s="200"/>
      <c r="C867" s="200"/>
      <c r="D867" s="200"/>
      <c r="E867" s="200"/>
      <c r="F867" s="200"/>
      <c r="G867" s="200"/>
      <c r="H867" s="200"/>
      <c r="I867" s="200"/>
      <c r="J867" s="200"/>
      <c r="K867" s="200"/>
      <c r="L867" s="200"/>
      <c r="M867" s="200"/>
      <c r="N867" s="200"/>
      <c r="O867" s="200"/>
      <c r="P867" s="200"/>
      <c r="Q867" s="200"/>
      <c r="R867" s="200"/>
      <c r="S867" s="200"/>
      <c r="T867" s="200"/>
      <c r="U867" s="200"/>
      <c r="V867" s="200"/>
      <c r="W867" s="201"/>
    </row>
    <row r="868" spans="1:23" x14ac:dyDescent="0.35">
      <c r="A868" s="199"/>
      <c r="B868" s="200"/>
      <c r="C868" s="200"/>
      <c r="D868" s="200"/>
      <c r="E868" s="200"/>
      <c r="F868" s="200"/>
      <c r="G868" s="200"/>
      <c r="H868" s="200"/>
      <c r="I868" s="200"/>
      <c r="J868" s="200"/>
      <c r="K868" s="200"/>
      <c r="L868" s="200"/>
      <c r="M868" s="200"/>
      <c r="N868" s="200"/>
      <c r="O868" s="200"/>
      <c r="P868" s="200"/>
      <c r="Q868" s="200"/>
      <c r="R868" s="200"/>
      <c r="S868" s="200"/>
      <c r="T868" s="200"/>
      <c r="U868" s="200"/>
      <c r="V868" s="200"/>
      <c r="W868" s="201"/>
    </row>
    <row r="869" spans="1:23" x14ac:dyDescent="0.35">
      <c r="A869" s="199"/>
      <c r="B869" s="200"/>
      <c r="C869" s="200"/>
      <c r="D869" s="200"/>
      <c r="E869" s="200"/>
      <c r="F869" s="200"/>
      <c r="G869" s="200"/>
      <c r="H869" s="200"/>
      <c r="I869" s="200"/>
      <c r="J869" s="200"/>
      <c r="K869" s="200"/>
      <c r="L869" s="200"/>
      <c r="M869" s="200"/>
      <c r="N869" s="200"/>
      <c r="O869" s="200"/>
      <c r="P869" s="200"/>
      <c r="Q869" s="200"/>
      <c r="R869" s="200"/>
      <c r="S869" s="200"/>
      <c r="T869" s="200"/>
      <c r="U869" s="200"/>
      <c r="V869" s="200"/>
      <c r="W869" s="201"/>
    </row>
    <row r="870" spans="1:23" x14ac:dyDescent="0.35">
      <c r="A870" s="199"/>
      <c r="B870" s="200"/>
      <c r="C870" s="200"/>
      <c r="D870" s="200"/>
      <c r="E870" s="200"/>
      <c r="F870" s="200"/>
      <c r="G870" s="200"/>
      <c r="H870" s="200"/>
      <c r="I870" s="200"/>
      <c r="J870" s="200"/>
      <c r="K870" s="200"/>
      <c r="L870" s="200"/>
      <c r="M870" s="200"/>
      <c r="N870" s="200"/>
      <c r="O870" s="200"/>
      <c r="P870" s="200"/>
      <c r="Q870" s="200"/>
      <c r="R870" s="200"/>
      <c r="S870" s="200"/>
      <c r="T870" s="200"/>
      <c r="U870" s="200"/>
      <c r="V870" s="200"/>
      <c r="W870" s="201"/>
    </row>
    <row r="871" spans="1:23" x14ac:dyDescent="0.35">
      <c r="A871" s="199"/>
      <c r="B871" s="200"/>
      <c r="C871" s="200"/>
      <c r="D871" s="200"/>
      <c r="E871" s="200"/>
      <c r="F871" s="200"/>
      <c r="G871" s="200"/>
      <c r="H871" s="200"/>
      <c r="I871" s="200"/>
      <c r="J871" s="200"/>
      <c r="K871" s="200"/>
      <c r="L871" s="200"/>
      <c r="M871" s="200"/>
      <c r="N871" s="200"/>
      <c r="O871" s="200"/>
      <c r="P871" s="200"/>
      <c r="Q871" s="200"/>
      <c r="R871" s="200"/>
      <c r="S871" s="200"/>
      <c r="T871" s="200"/>
      <c r="U871" s="200"/>
      <c r="V871" s="200"/>
      <c r="W871" s="201"/>
    </row>
    <row r="872" spans="1:23" x14ac:dyDescent="0.35">
      <c r="A872" s="199"/>
      <c r="B872" s="200"/>
      <c r="C872" s="200"/>
      <c r="D872" s="200"/>
      <c r="E872" s="200"/>
      <c r="F872" s="200"/>
      <c r="G872" s="200"/>
      <c r="H872" s="200"/>
      <c r="I872" s="200"/>
      <c r="J872" s="200"/>
      <c r="K872" s="200"/>
      <c r="L872" s="200"/>
      <c r="M872" s="200"/>
      <c r="N872" s="200"/>
      <c r="O872" s="200"/>
      <c r="P872" s="200"/>
      <c r="Q872" s="200"/>
      <c r="R872" s="200"/>
      <c r="S872" s="200"/>
      <c r="T872" s="200"/>
      <c r="U872" s="200"/>
      <c r="V872" s="200"/>
      <c r="W872" s="201"/>
    </row>
    <row r="873" spans="1:23" x14ac:dyDescent="0.35">
      <c r="A873" s="199"/>
      <c r="B873" s="200"/>
      <c r="C873" s="200"/>
      <c r="D873" s="200"/>
      <c r="E873" s="200"/>
      <c r="F873" s="200"/>
      <c r="G873" s="200"/>
      <c r="H873" s="200"/>
      <c r="I873" s="200"/>
      <c r="J873" s="200"/>
      <c r="K873" s="200"/>
      <c r="L873" s="200"/>
      <c r="M873" s="200"/>
      <c r="N873" s="200"/>
      <c r="O873" s="200"/>
      <c r="P873" s="200"/>
      <c r="Q873" s="200"/>
      <c r="R873" s="200"/>
      <c r="S873" s="200"/>
      <c r="T873" s="200"/>
      <c r="U873" s="200"/>
      <c r="V873" s="200"/>
      <c r="W873" s="201"/>
    </row>
    <row r="874" spans="1:23" x14ac:dyDescent="0.35">
      <c r="A874" s="199"/>
      <c r="B874" s="200"/>
      <c r="C874" s="200"/>
      <c r="D874" s="200"/>
      <c r="E874" s="200"/>
      <c r="F874" s="200"/>
      <c r="G874" s="200"/>
      <c r="H874" s="200"/>
      <c r="I874" s="200"/>
      <c r="J874" s="200"/>
      <c r="K874" s="200"/>
      <c r="L874" s="200"/>
      <c r="M874" s="200"/>
      <c r="N874" s="200"/>
      <c r="O874" s="200"/>
      <c r="P874" s="200"/>
      <c r="Q874" s="200"/>
      <c r="R874" s="200"/>
      <c r="S874" s="200"/>
      <c r="T874" s="200"/>
      <c r="U874" s="200"/>
      <c r="V874" s="200"/>
      <c r="W874" s="201"/>
    </row>
    <row r="875" spans="1:23" x14ac:dyDescent="0.35">
      <c r="A875" s="199"/>
      <c r="B875" s="200"/>
      <c r="C875" s="200"/>
      <c r="D875" s="200"/>
      <c r="E875" s="200"/>
      <c r="F875" s="200"/>
      <c r="G875" s="200"/>
      <c r="H875" s="200"/>
      <c r="I875" s="200"/>
      <c r="J875" s="200"/>
      <c r="K875" s="200"/>
      <c r="L875" s="200"/>
      <c r="M875" s="200"/>
      <c r="N875" s="200"/>
      <c r="O875" s="200"/>
      <c r="P875" s="200"/>
      <c r="Q875" s="200"/>
      <c r="R875" s="200"/>
      <c r="S875" s="200"/>
      <c r="T875" s="200"/>
      <c r="U875" s="200"/>
      <c r="V875" s="200"/>
      <c r="W875" s="201"/>
    </row>
    <row r="876" spans="1:23" x14ac:dyDescent="0.35">
      <c r="A876" s="199"/>
      <c r="B876" s="200"/>
      <c r="C876" s="200"/>
      <c r="D876" s="200"/>
      <c r="E876" s="200"/>
      <c r="F876" s="200"/>
      <c r="G876" s="200"/>
      <c r="H876" s="200"/>
      <c r="I876" s="200"/>
      <c r="J876" s="200"/>
      <c r="K876" s="200"/>
      <c r="L876" s="200"/>
      <c r="M876" s="200"/>
      <c r="N876" s="200"/>
      <c r="O876" s="200"/>
      <c r="P876" s="200"/>
      <c r="Q876" s="200"/>
      <c r="R876" s="200"/>
      <c r="S876" s="200"/>
      <c r="T876" s="200"/>
      <c r="U876" s="200"/>
      <c r="V876" s="200"/>
      <c r="W876" s="201"/>
    </row>
    <row r="877" spans="1:23" x14ac:dyDescent="0.35">
      <c r="A877" s="199"/>
      <c r="B877" s="200"/>
      <c r="C877" s="200"/>
      <c r="D877" s="200"/>
      <c r="E877" s="200"/>
      <c r="F877" s="200"/>
      <c r="G877" s="200"/>
      <c r="H877" s="200"/>
      <c r="I877" s="200"/>
      <c r="J877" s="200"/>
      <c r="K877" s="200"/>
      <c r="L877" s="200"/>
      <c r="M877" s="200"/>
      <c r="N877" s="200"/>
      <c r="O877" s="200"/>
      <c r="P877" s="200"/>
      <c r="Q877" s="200"/>
      <c r="R877" s="200"/>
      <c r="S877" s="200"/>
      <c r="T877" s="200"/>
      <c r="U877" s="200"/>
      <c r="V877" s="200"/>
      <c r="W877" s="201"/>
    </row>
    <row r="878" spans="1:23" x14ac:dyDescent="0.35">
      <c r="A878" s="199"/>
      <c r="B878" s="200"/>
      <c r="C878" s="200"/>
      <c r="D878" s="200"/>
      <c r="E878" s="200"/>
      <c r="F878" s="200"/>
      <c r="G878" s="200"/>
      <c r="H878" s="200"/>
      <c r="I878" s="200"/>
      <c r="J878" s="200"/>
      <c r="K878" s="200"/>
      <c r="L878" s="200"/>
      <c r="M878" s="200"/>
      <c r="N878" s="200"/>
      <c r="O878" s="200"/>
      <c r="P878" s="200"/>
      <c r="Q878" s="200"/>
      <c r="R878" s="200"/>
      <c r="S878" s="200"/>
      <c r="T878" s="200"/>
      <c r="U878" s="200"/>
      <c r="V878" s="200"/>
      <c r="W878" s="201"/>
    </row>
    <row r="879" spans="1:23" x14ac:dyDescent="0.35">
      <c r="A879" s="199"/>
      <c r="B879" s="200"/>
      <c r="C879" s="200"/>
      <c r="D879" s="200"/>
      <c r="E879" s="200"/>
      <c r="F879" s="200"/>
      <c r="G879" s="200"/>
      <c r="H879" s="200"/>
      <c r="I879" s="200"/>
      <c r="J879" s="200"/>
      <c r="K879" s="200"/>
      <c r="L879" s="200"/>
      <c r="M879" s="200"/>
      <c r="N879" s="200"/>
      <c r="O879" s="200"/>
      <c r="P879" s="200"/>
      <c r="Q879" s="200"/>
      <c r="R879" s="200"/>
      <c r="S879" s="200"/>
      <c r="T879" s="200"/>
      <c r="U879" s="200"/>
      <c r="V879" s="200"/>
      <c r="W879" s="201"/>
    </row>
    <row r="880" spans="1:23" x14ac:dyDescent="0.35">
      <c r="A880" s="199"/>
      <c r="B880" s="200"/>
      <c r="C880" s="200"/>
      <c r="D880" s="200"/>
      <c r="E880" s="200"/>
      <c r="F880" s="200"/>
      <c r="G880" s="200"/>
      <c r="H880" s="200"/>
      <c r="I880" s="200"/>
      <c r="J880" s="200"/>
      <c r="K880" s="200"/>
      <c r="L880" s="200"/>
      <c r="M880" s="200"/>
      <c r="N880" s="200"/>
      <c r="O880" s="200"/>
      <c r="P880" s="200"/>
      <c r="Q880" s="200"/>
      <c r="R880" s="200"/>
      <c r="S880" s="200"/>
      <c r="T880" s="200"/>
      <c r="U880" s="200"/>
      <c r="V880" s="200"/>
      <c r="W880" s="201"/>
    </row>
    <row r="881" spans="1:23" x14ac:dyDescent="0.35">
      <c r="A881" s="199"/>
      <c r="B881" s="200"/>
      <c r="C881" s="200"/>
      <c r="D881" s="200"/>
      <c r="E881" s="200"/>
      <c r="F881" s="200"/>
      <c r="G881" s="200"/>
      <c r="H881" s="200"/>
      <c r="I881" s="200"/>
      <c r="J881" s="200"/>
      <c r="K881" s="200"/>
      <c r="L881" s="200"/>
      <c r="M881" s="200"/>
      <c r="N881" s="200"/>
      <c r="O881" s="200"/>
      <c r="P881" s="200"/>
      <c r="Q881" s="200"/>
      <c r="R881" s="200"/>
      <c r="S881" s="200"/>
      <c r="T881" s="200"/>
      <c r="U881" s="200"/>
      <c r="V881" s="200"/>
      <c r="W881" s="201"/>
    </row>
    <row r="882" spans="1:23" x14ac:dyDescent="0.35">
      <c r="A882" s="199"/>
      <c r="B882" s="200"/>
      <c r="C882" s="200"/>
      <c r="D882" s="200"/>
      <c r="E882" s="200"/>
      <c r="F882" s="200"/>
      <c r="G882" s="200"/>
      <c r="H882" s="200"/>
      <c r="I882" s="200"/>
      <c r="J882" s="200"/>
      <c r="K882" s="200"/>
      <c r="L882" s="200"/>
      <c r="M882" s="200"/>
      <c r="N882" s="200"/>
      <c r="O882" s="200"/>
      <c r="P882" s="200"/>
      <c r="Q882" s="200"/>
      <c r="R882" s="200"/>
      <c r="S882" s="200"/>
      <c r="T882" s="200"/>
      <c r="U882" s="200"/>
      <c r="V882" s="200"/>
      <c r="W882" s="201"/>
    </row>
    <row r="883" spans="1:23" x14ac:dyDescent="0.35">
      <c r="A883" s="199"/>
      <c r="B883" s="200"/>
      <c r="C883" s="200"/>
      <c r="D883" s="200"/>
      <c r="E883" s="200"/>
      <c r="F883" s="200"/>
      <c r="G883" s="200"/>
      <c r="H883" s="200"/>
      <c r="I883" s="200"/>
      <c r="J883" s="200"/>
      <c r="K883" s="200"/>
      <c r="L883" s="200"/>
      <c r="M883" s="200"/>
      <c r="N883" s="200"/>
      <c r="O883" s="200"/>
      <c r="P883" s="200"/>
      <c r="Q883" s="200"/>
      <c r="R883" s="200"/>
      <c r="S883" s="200"/>
      <c r="T883" s="200"/>
      <c r="U883" s="200"/>
      <c r="V883" s="200"/>
      <c r="W883" s="201"/>
    </row>
    <row r="884" spans="1:23" x14ac:dyDescent="0.35">
      <c r="A884" s="199"/>
      <c r="B884" s="200"/>
      <c r="C884" s="200"/>
      <c r="D884" s="200"/>
      <c r="E884" s="200"/>
      <c r="F884" s="200"/>
      <c r="G884" s="200"/>
      <c r="H884" s="200"/>
      <c r="I884" s="200"/>
      <c r="J884" s="200"/>
      <c r="K884" s="200"/>
      <c r="L884" s="200"/>
      <c r="M884" s="200"/>
      <c r="N884" s="200"/>
      <c r="O884" s="200"/>
      <c r="P884" s="200"/>
      <c r="Q884" s="200"/>
      <c r="R884" s="200"/>
      <c r="S884" s="200"/>
      <c r="T884" s="200"/>
      <c r="U884" s="200"/>
      <c r="V884" s="200"/>
      <c r="W884" s="201"/>
    </row>
    <row r="885" spans="1:23" x14ac:dyDescent="0.35">
      <c r="A885" s="199"/>
      <c r="B885" s="200"/>
      <c r="C885" s="200"/>
      <c r="D885" s="200"/>
      <c r="E885" s="200"/>
      <c r="F885" s="200"/>
      <c r="G885" s="200"/>
      <c r="H885" s="200"/>
      <c r="I885" s="200"/>
      <c r="J885" s="200"/>
      <c r="K885" s="200"/>
      <c r="L885" s="200"/>
      <c r="M885" s="200"/>
      <c r="N885" s="200"/>
      <c r="O885" s="200"/>
      <c r="P885" s="200"/>
      <c r="Q885" s="200"/>
      <c r="R885" s="200"/>
      <c r="S885" s="200"/>
      <c r="T885" s="200"/>
      <c r="U885" s="200"/>
      <c r="V885" s="200"/>
      <c r="W885" s="201"/>
    </row>
    <row r="886" spans="1:23" x14ac:dyDescent="0.35">
      <c r="A886" s="199"/>
      <c r="B886" s="200"/>
      <c r="C886" s="200"/>
      <c r="D886" s="200"/>
      <c r="E886" s="200"/>
      <c r="F886" s="200"/>
      <c r="G886" s="200"/>
      <c r="H886" s="200"/>
      <c r="I886" s="200"/>
      <c r="J886" s="200"/>
      <c r="K886" s="200"/>
      <c r="L886" s="200"/>
      <c r="M886" s="200"/>
      <c r="N886" s="200"/>
      <c r="O886" s="200"/>
      <c r="P886" s="200"/>
      <c r="Q886" s="200"/>
      <c r="R886" s="200"/>
      <c r="S886" s="200"/>
      <c r="T886" s="200"/>
      <c r="U886" s="200"/>
      <c r="V886" s="200"/>
      <c r="W886" s="201"/>
    </row>
    <row r="887" spans="1:23" x14ac:dyDescent="0.35">
      <c r="A887" s="199"/>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1"/>
    </row>
    <row r="888" spans="1:23" x14ac:dyDescent="0.35">
      <c r="A888" s="199"/>
      <c r="B888" s="200"/>
      <c r="C888" s="200"/>
      <c r="D888" s="200"/>
      <c r="E888" s="200"/>
      <c r="F888" s="200"/>
      <c r="G888" s="200"/>
      <c r="H888" s="200"/>
      <c r="I888" s="200"/>
      <c r="J888" s="200"/>
      <c r="K888" s="200"/>
      <c r="L888" s="200"/>
      <c r="M888" s="200"/>
      <c r="N888" s="200"/>
      <c r="O888" s="200"/>
      <c r="P888" s="200"/>
      <c r="Q888" s="200"/>
      <c r="R888" s="200"/>
      <c r="S888" s="200"/>
      <c r="T888" s="200"/>
      <c r="U888" s="200"/>
      <c r="V888" s="200"/>
      <c r="W888" s="201"/>
    </row>
    <row r="889" spans="1:23" x14ac:dyDescent="0.35">
      <c r="A889" s="199"/>
      <c r="B889" s="200"/>
      <c r="C889" s="200"/>
      <c r="D889" s="200"/>
      <c r="E889" s="200"/>
      <c r="F889" s="200"/>
      <c r="G889" s="200"/>
      <c r="H889" s="200"/>
      <c r="I889" s="200"/>
      <c r="J889" s="200"/>
      <c r="K889" s="200"/>
      <c r="L889" s="200"/>
      <c r="M889" s="200"/>
      <c r="N889" s="200"/>
      <c r="O889" s="200"/>
      <c r="P889" s="200"/>
      <c r="Q889" s="200"/>
      <c r="R889" s="200"/>
      <c r="S889" s="200"/>
      <c r="T889" s="200"/>
      <c r="U889" s="200"/>
      <c r="V889" s="200"/>
      <c r="W889" s="201"/>
    </row>
    <row r="890" spans="1:23" x14ac:dyDescent="0.35">
      <c r="A890" s="199"/>
      <c r="B890" s="200"/>
      <c r="C890" s="200"/>
      <c r="D890" s="200"/>
      <c r="E890" s="200"/>
      <c r="F890" s="200"/>
      <c r="G890" s="200"/>
      <c r="H890" s="200"/>
      <c r="I890" s="200"/>
      <c r="J890" s="200"/>
      <c r="K890" s="200"/>
      <c r="L890" s="200"/>
      <c r="M890" s="200"/>
      <c r="N890" s="200"/>
      <c r="O890" s="200"/>
      <c r="P890" s="200"/>
      <c r="Q890" s="200"/>
      <c r="R890" s="200"/>
      <c r="S890" s="200"/>
      <c r="T890" s="200"/>
      <c r="U890" s="200"/>
      <c r="V890" s="200"/>
      <c r="W890" s="201"/>
    </row>
    <row r="891" spans="1:23" x14ac:dyDescent="0.35">
      <c r="A891" s="199"/>
      <c r="B891" s="200"/>
      <c r="C891" s="200"/>
      <c r="D891" s="200"/>
      <c r="E891" s="200"/>
      <c r="F891" s="200"/>
      <c r="G891" s="200"/>
      <c r="H891" s="200"/>
      <c r="I891" s="200"/>
      <c r="J891" s="200"/>
      <c r="K891" s="200"/>
      <c r="L891" s="200"/>
      <c r="M891" s="200"/>
      <c r="N891" s="200"/>
      <c r="O891" s="200"/>
      <c r="P891" s="200"/>
      <c r="Q891" s="200"/>
      <c r="R891" s="200"/>
      <c r="S891" s="200"/>
      <c r="T891" s="200"/>
      <c r="U891" s="200"/>
      <c r="V891" s="200"/>
      <c r="W891" s="201"/>
    </row>
    <row r="892" spans="1:23" x14ac:dyDescent="0.35">
      <c r="A892" s="199"/>
      <c r="B892" s="200"/>
      <c r="C892" s="200"/>
      <c r="D892" s="200"/>
      <c r="E892" s="200"/>
      <c r="F892" s="200"/>
      <c r="G892" s="200"/>
      <c r="H892" s="200"/>
      <c r="I892" s="200"/>
      <c r="J892" s="200"/>
      <c r="K892" s="200"/>
      <c r="L892" s="200"/>
      <c r="M892" s="200"/>
      <c r="N892" s="200"/>
      <c r="O892" s="200"/>
      <c r="P892" s="200"/>
      <c r="Q892" s="200"/>
      <c r="R892" s="200"/>
      <c r="S892" s="200"/>
      <c r="T892" s="200"/>
      <c r="U892" s="200"/>
      <c r="V892" s="200"/>
      <c r="W892" s="201"/>
    </row>
    <row r="893" spans="1:23" x14ac:dyDescent="0.35">
      <c r="A893" s="199"/>
      <c r="B893" s="200"/>
      <c r="C893" s="200"/>
      <c r="D893" s="200"/>
      <c r="E893" s="200"/>
      <c r="F893" s="200"/>
      <c r="G893" s="200"/>
      <c r="H893" s="200"/>
      <c r="I893" s="200"/>
      <c r="J893" s="200"/>
      <c r="K893" s="200"/>
      <c r="L893" s="200"/>
      <c r="M893" s="200"/>
      <c r="N893" s="200"/>
      <c r="O893" s="200"/>
      <c r="P893" s="200"/>
      <c r="Q893" s="200"/>
      <c r="R893" s="200"/>
      <c r="S893" s="200"/>
      <c r="T893" s="200"/>
      <c r="U893" s="200"/>
      <c r="V893" s="200"/>
      <c r="W893" s="201"/>
    </row>
    <row r="894" spans="1:23" x14ac:dyDescent="0.35">
      <c r="A894" s="199"/>
      <c r="B894" s="200"/>
      <c r="C894" s="200"/>
      <c r="D894" s="200"/>
      <c r="E894" s="200"/>
      <c r="F894" s="200"/>
      <c r="G894" s="200"/>
      <c r="H894" s="200"/>
      <c r="I894" s="200"/>
      <c r="J894" s="200"/>
      <c r="K894" s="200"/>
      <c r="L894" s="200"/>
      <c r="M894" s="200"/>
      <c r="N894" s="200"/>
      <c r="O894" s="200"/>
      <c r="P894" s="200"/>
      <c r="Q894" s="200"/>
      <c r="R894" s="200"/>
      <c r="S894" s="200"/>
      <c r="T894" s="200"/>
      <c r="U894" s="200"/>
      <c r="V894" s="200"/>
      <c r="W894" s="201"/>
    </row>
    <row r="895" spans="1:23" x14ac:dyDescent="0.35">
      <c r="A895" s="199"/>
      <c r="B895" s="200"/>
      <c r="C895" s="200"/>
      <c r="D895" s="200"/>
      <c r="E895" s="200"/>
      <c r="F895" s="200"/>
      <c r="G895" s="200"/>
      <c r="H895" s="200"/>
      <c r="I895" s="200"/>
      <c r="J895" s="200"/>
      <c r="K895" s="200"/>
      <c r="L895" s="200"/>
      <c r="M895" s="200"/>
      <c r="N895" s="200"/>
      <c r="O895" s="200"/>
      <c r="P895" s="200"/>
      <c r="Q895" s="200"/>
      <c r="R895" s="200"/>
      <c r="S895" s="200"/>
      <c r="T895" s="200"/>
      <c r="U895" s="200"/>
      <c r="V895" s="200"/>
      <c r="W895" s="201"/>
    </row>
    <row r="896" spans="1:23" x14ac:dyDescent="0.35">
      <c r="A896" s="199"/>
      <c r="B896" s="200"/>
      <c r="C896" s="200"/>
      <c r="D896" s="200"/>
      <c r="E896" s="200"/>
      <c r="F896" s="200"/>
      <c r="G896" s="200"/>
      <c r="H896" s="200"/>
      <c r="I896" s="200"/>
      <c r="J896" s="200"/>
      <c r="K896" s="200"/>
      <c r="L896" s="200"/>
      <c r="M896" s="200"/>
      <c r="N896" s="200"/>
      <c r="O896" s="200"/>
      <c r="P896" s="200"/>
      <c r="Q896" s="200"/>
      <c r="R896" s="200"/>
      <c r="S896" s="200"/>
      <c r="T896" s="200"/>
      <c r="U896" s="200"/>
      <c r="V896" s="200"/>
      <c r="W896" s="201"/>
    </row>
    <row r="897" spans="1:23" x14ac:dyDescent="0.35">
      <c r="A897" s="199"/>
      <c r="B897" s="200"/>
      <c r="C897" s="200"/>
      <c r="D897" s="200"/>
      <c r="E897" s="200"/>
      <c r="F897" s="200"/>
      <c r="G897" s="200"/>
      <c r="H897" s="200"/>
      <c r="I897" s="200"/>
      <c r="J897" s="200"/>
      <c r="K897" s="200"/>
      <c r="L897" s="200"/>
      <c r="M897" s="200"/>
      <c r="N897" s="200"/>
      <c r="O897" s="200"/>
      <c r="P897" s="200"/>
      <c r="Q897" s="200"/>
      <c r="R897" s="200"/>
      <c r="S897" s="200"/>
      <c r="T897" s="200"/>
      <c r="U897" s="200"/>
      <c r="V897" s="200"/>
      <c r="W897" s="201"/>
    </row>
    <row r="898" spans="1:23" x14ac:dyDescent="0.35">
      <c r="A898" s="199"/>
      <c r="B898" s="200"/>
      <c r="C898" s="200"/>
      <c r="D898" s="200"/>
      <c r="E898" s="200"/>
      <c r="F898" s="200"/>
      <c r="G898" s="200"/>
      <c r="H898" s="200"/>
      <c r="I898" s="200"/>
      <c r="J898" s="200"/>
      <c r="K898" s="200"/>
      <c r="L898" s="200"/>
      <c r="M898" s="200"/>
      <c r="N898" s="200"/>
      <c r="O898" s="200"/>
      <c r="P898" s="200"/>
      <c r="Q898" s="200"/>
      <c r="R898" s="200"/>
      <c r="S898" s="200"/>
      <c r="T898" s="200"/>
      <c r="U898" s="200"/>
      <c r="V898" s="200"/>
      <c r="W898" s="201"/>
    </row>
    <row r="899" spans="1:23" x14ac:dyDescent="0.35">
      <c r="A899" s="199"/>
      <c r="B899" s="200"/>
      <c r="C899" s="200"/>
      <c r="D899" s="200"/>
      <c r="E899" s="200"/>
      <c r="F899" s="200"/>
      <c r="G899" s="200"/>
      <c r="H899" s="200"/>
      <c r="I899" s="200"/>
      <c r="J899" s="200"/>
      <c r="K899" s="200"/>
      <c r="L899" s="200"/>
      <c r="M899" s="200"/>
      <c r="N899" s="200"/>
      <c r="O899" s="200"/>
      <c r="P899" s="200"/>
      <c r="Q899" s="200"/>
      <c r="R899" s="200"/>
      <c r="S899" s="200"/>
      <c r="T899" s="200"/>
      <c r="U899" s="200"/>
      <c r="V899" s="200"/>
      <c r="W899" s="201"/>
    </row>
    <row r="900" spans="1:23" x14ac:dyDescent="0.35">
      <c r="A900" s="199"/>
      <c r="B900" s="200"/>
      <c r="C900" s="200"/>
      <c r="D900" s="200"/>
      <c r="E900" s="200"/>
      <c r="F900" s="200"/>
      <c r="G900" s="200"/>
      <c r="H900" s="200"/>
      <c r="I900" s="200"/>
      <c r="J900" s="200"/>
      <c r="K900" s="200"/>
      <c r="L900" s="200"/>
      <c r="M900" s="200"/>
      <c r="N900" s="200"/>
      <c r="O900" s="200"/>
      <c r="P900" s="200"/>
      <c r="Q900" s="200"/>
      <c r="R900" s="200"/>
      <c r="S900" s="200"/>
      <c r="T900" s="200"/>
      <c r="U900" s="200"/>
      <c r="V900" s="200"/>
      <c r="W900" s="201"/>
    </row>
    <row r="901" spans="1:23" x14ac:dyDescent="0.35">
      <c r="A901" s="199"/>
      <c r="B901" s="200"/>
      <c r="C901" s="200"/>
      <c r="D901" s="200"/>
      <c r="E901" s="200"/>
      <c r="F901" s="200"/>
      <c r="G901" s="200"/>
      <c r="H901" s="200"/>
      <c r="I901" s="200"/>
      <c r="J901" s="200"/>
      <c r="K901" s="200"/>
      <c r="L901" s="200"/>
      <c r="M901" s="200"/>
      <c r="N901" s="200"/>
      <c r="O901" s="200"/>
      <c r="P901" s="200"/>
      <c r="Q901" s="200"/>
      <c r="R901" s="200"/>
      <c r="S901" s="200"/>
      <c r="T901" s="200"/>
      <c r="U901" s="200"/>
      <c r="V901" s="200"/>
      <c r="W901" s="201"/>
    </row>
    <row r="902" spans="1:23" x14ac:dyDescent="0.35">
      <c r="A902" s="199"/>
      <c r="B902" s="200"/>
      <c r="C902" s="200"/>
      <c r="D902" s="200"/>
      <c r="E902" s="200"/>
      <c r="F902" s="200"/>
      <c r="G902" s="200"/>
      <c r="H902" s="200"/>
      <c r="I902" s="200"/>
      <c r="J902" s="200"/>
      <c r="K902" s="200"/>
      <c r="L902" s="200"/>
      <c r="M902" s="200"/>
      <c r="N902" s="200"/>
      <c r="O902" s="200"/>
      <c r="P902" s="200"/>
      <c r="Q902" s="200"/>
      <c r="R902" s="200"/>
      <c r="S902" s="200"/>
      <c r="T902" s="200"/>
      <c r="U902" s="200"/>
      <c r="V902" s="200"/>
      <c r="W902" s="201"/>
    </row>
    <row r="903" spans="1:23" x14ac:dyDescent="0.35">
      <c r="A903" s="199"/>
      <c r="B903" s="200"/>
      <c r="C903" s="200"/>
      <c r="D903" s="200"/>
      <c r="E903" s="200"/>
      <c r="F903" s="200"/>
      <c r="G903" s="200"/>
      <c r="H903" s="200"/>
      <c r="I903" s="200"/>
      <c r="J903" s="200"/>
      <c r="K903" s="200"/>
      <c r="L903" s="200"/>
      <c r="M903" s="200"/>
      <c r="N903" s="200"/>
      <c r="O903" s="200"/>
      <c r="P903" s="200"/>
      <c r="Q903" s="200"/>
      <c r="R903" s="200"/>
      <c r="S903" s="200"/>
      <c r="T903" s="200"/>
      <c r="U903" s="200"/>
      <c r="V903" s="200"/>
      <c r="W903" s="201"/>
    </row>
    <row r="904" spans="1:23" x14ac:dyDescent="0.35">
      <c r="A904" s="199"/>
      <c r="B904" s="200"/>
      <c r="C904" s="200"/>
      <c r="D904" s="200"/>
      <c r="E904" s="200"/>
      <c r="F904" s="200"/>
      <c r="G904" s="200"/>
      <c r="H904" s="200"/>
      <c r="I904" s="200"/>
      <c r="J904" s="200"/>
      <c r="K904" s="200"/>
      <c r="L904" s="200"/>
      <c r="M904" s="200"/>
      <c r="N904" s="200"/>
      <c r="O904" s="200"/>
      <c r="P904" s="200"/>
      <c r="Q904" s="200"/>
      <c r="R904" s="200"/>
      <c r="S904" s="200"/>
      <c r="T904" s="200"/>
      <c r="U904" s="200"/>
      <c r="V904" s="200"/>
      <c r="W904" s="201"/>
    </row>
    <row r="905" spans="1:23" x14ac:dyDescent="0.35">
      <c r="A905" s="199"/>
      <c r="B905" s="200"/>
      <c r="C905" s="200"/>
      <c r="D905" s="200"/>
      <c r="E905" s="200"/>
      <c r="F905" s="200"/>
      <c r="G905" s="200"/>
      <c r="H905" s="200"/>
      <c r="I905" s="200"/>
      <c r="J905" s="200"/>
      <c r="K905" s="200"/>
      <c r="L905" s="200"/>
      <c r="M905" s="200"/>
      <c r="N905" s="200"/>
      <c r="O905" s="200"/>
      <c r="P905" s="200"/>
      <c r="Q905" s="200"/>
      <c r="R905" s="200"/>
      <c r="S905" s="200"/>
      <c r="T905" s="200"/>
      <c r="U905" s="200"/>
      <c r="V905" s="200"/>
      <c r="W905" s="201"/>
    </row>
    <row r="906" spans="1:23" x14ac:dyDescent="0.35">
      <c r="A906" s="199"/>
      <c r="B906" s="200"/>
      <c r="C906" s="200"/>
      <c r="D906" s="200"/>
      <c r="E906" s="200"/>
      <c r="F906" s="200"/>
      <c r="G906" s="200"/>
      <c r="H906" s="200"/>
      <c r="I906" s="200"/>
      <c r="J906" s="200"/>
      <c r="K906" s="200"/>
      <c r="L906" s="200"/>
      <c r="M906" s="200"/>
      <c r="N906" s="200"/>
      <c r="O906" s="200"/>
      <c r="P906" s="200"/>
      <c r="Q906" s="200"/>
      <c r="R906" s="200"/>
      <c r="S906" s="200"/>
      <c r="T906" s="200"/>
      <c r="U906" s="200"/>
      <c r="V906" s="200"/>
      <c r="W906" s="201"/>
    </row>
    <row r="907" spans="1:23" x14ac:dyDescent="0.35">
      <c r="A907" s="199"/>
      <c r="B907" s="200"/>
      <c r="C907" s="200"/>
      <c r="D907" s="200"/>
      <c r="E907" s="200"/>
      <c r="F907" s="200"/>
      <c r="G907" s="200"/>
      <c r="H907" s="200"/>
      <c r="I907" s="200"/>
      <c r="J907" s="200"/>
      <c r="K907" s="200"/>
      <c r="L907" s="200"/>
      <c r="M907" s="200"/>
      <c r="N907" s="200"/>
      <c r="O907" s="200"/>
      <c r="P907" s="200"/>
      <c r="Q907" s="200"/>
      <c r="R907" s="200"/>
      <c r="S907" s="200"/>
      <c r="T907" s="200"/>
      <c r="U907" s="200"/>
      <c r="V907" s="200"/>
      <c r="W907" s="201"/>
    </row>
    <row r="908" spans="1:23" x14ac:dyDescent="0.35">
      <c r="A908" s="199"/>
      <c r="B908" s="200"/>
      <c r="C908" s="200"/>
      <c r="D908" s="200"/>
      <c r="E908" s="200"/>
      <c r="F908" s="200"/>
      <c r="G908" s="200"/>
      <c r="H908" s="200"/>
      <c r="I908" s="200"/>
      <c r="J908" s="200"/>
      <c r="K908" s="200"/>
      <c r="L908" s="200"/>
      <c r="M908" s="200"/>
      <c r="N908" s="200"/>
      <c r="O908" s="200"/>
      <c r="P908" s="200"/>
      <c r="Q908" s="200"/>
      <c r="R908" s="200"/>
      <c r="S908" s="200"/>
      <c r="T908" s="200"/>
      <c r="U908" s="200"/>
      <c r="V908" s="200"/>
      <c r="W908" s="201"/>
    </row>
    <row r="909" spans="1:23" x14ac:dyDescent="0.35">
      <c r="A909" s="199"/>
      <c r="B909" s="200"/>
      <c r="C909" s="200"/>
      <c r="D909" s="200"/>
      <c r="E909" s="200"/>
      <c r="F909" s="200"/>
      <c r="G909" s="200"/>
      <c r="H909" s="200"/>
      <c r="I909" s="200"/>
      <c r="J909" s="200"/>
      <c r="K909" s="200"/>
      <c r="L909" s="200"/>
      <c r="M909" s="200"/>
      <c r="N909" s="200"/>
      <c r="O909" s="200"/>
      <c r="P909" s="200"/>
      <c r="Q909" s="200"/>
      <c r="R909" s="200"/>
      <c r="S909" s="200"/>
      <c r="T909" s="200"/>
      <c r="U909" s="200"/>
      <c r="V909" s="200"/>
      <c r="W909" s="201"/>
    </row>
    <row r="910" spans="1:23" x14ac:dyDescent="0.35">
      <c r="A910" s="199"/>
      <c r="B910" s="200"/>
      <c r="C910" s="200"/>
      <c r="D910" s="200"/>
      <c r="E910" s="200"/>
      <c r="F910" s="200"/>
      <c r="G910" s="200"/>
      <c r="H910" s="200"/>
      <c r="I910" s="200"/>
      <c r="J910" s="200"/>
      <c r="K910" s="200"/>
      <c r="L910" s="200"/>
      <c r="M910" s="200"/>
      <c r="N910" s="200"/>
      <c r="O910" s="200"/>
      <c r="P910" s="200"/>
      <c r="Q910" s="200"/>
      <c r="R910" s="200"/>
      <c r="S910" s="200"/>
      <c r="T910" s="200"/>
      <c r="U910" s="200"/>
      <c r="V910" s="200"/>
      <c r="W910" s="201"/>
    </row>
    <row r="911" spans="1:23" x14ac:dyDescent="0.35">
      <c r="A911" s="199"/>
      <c r="B911" s="200"/>
      <c r="C911" s="200"/>
      <c r="D911" s="200"/>
      <c r="E911" s="200"/>
      <c r="F911" s="200"/>
      <c r="G911" s="200"/>
      <c r="H911" s="200"/>
      <c r="I911" s="200"/>
      <c r="J911" s="200"/>
      <c r="K911" s="200"/>
      <c r="L911" s="200"/>
      <c r="M911" s="200"/>
      <c r="N911" s="200"/>
      <c r="O911" s="200"/>
      <c r="P911" s="200"/>
      <c r="Q911" s="200"/>
      <c r="R911" s="200"/>
      <c r="S911" s="200"/>
      <c r="T911" s="200"/>
      <c r="U911" s="200"/>
      <c r="V911" s="200"/>
      <c r="W911" s="201"/>
    </row>
    <row r="912" spans="1:23" x14ac:dyDescent="0.35">
      <c r="A912" s="199"/>
      <c r="B912" s="200"/>
      <c r="C912" s="200"/>
      <c r="D912" s="200"/>
      <c r="E912" s="200"/>
      <c r="F912" s="200"/>
      <c r="G912" s="200"/>
      <c r="H912" s="200"/>
      <c r="I912" s="200"/>
      <c r="J912" s="200"/>
      <c r="K912" s="200"/>
      <c r="L912" s="200"/>
      <c r="M912" s="200"/>
      <c r="N912" s="200"/>
      <c r="O912" s="200"/>
      <c r="P912" s="200"/>
      <c r="Q912" s="200"/>
      <c r="R912" s="200"/>
      <c r="S912" s="200"/>
      <c r="T912" s="200"/>
      <c r="U912" s="200"/>
      <c r="V912" s="200"/>
      <c r="W912" s="201"/>
    </row>
    <row r="913" spans="1:23" x14ac:dyDescent="0.35">
      <c r="A913" s="199"/>
      <c r="B913" s="200"/>
      <c r="C913" s="200"/>
      <c r="D913" s="200"/>
      <c r="E913" s="200"/>
      <c r="F913" s="200"/>
      <c r="G913" s="200"/>
      <c r="H913" s="200"/>
      <c r="I913" s="200"/>
      <c r="J913" s="200"/>
      <c r="K913" s="200"/>
      <c r="L913" s="200"/>
      <c r="M913" s="200"/>
      <c r="N913" s="200"/>
      <c r="O913" s="200"/>
      <c r="P913" s="200"/>
      <c r="Q913" s="200"/>
      <c r="R913" s="200"/>
      <c r="S913" s="200"/>
      <c r="T913" s="200"/>
      <c r="U913" s="200"/>
      <c r="V913" s="200"/>
      <c r="W913" s="201"/>
    </row>
    <row r="914" spans="1:23" x14ac:dyDescent="0.35">
      <c r="A914" s="199"/>
      <c r="B914" s="200"/>
      <c r="C914" s="200"/>
      <c r="D914" s="200"/>
      <c r="E914" s="200"/>
      <c r="F914" s="200"/>
      <c r="G914" s="200"/>
      <c r="H914" s="200"/>
      <c r="I914" s="200"/>
      <c r="J914" s="200"/>
      <c r="K914" s="200"/>
      <c r="L914" s="200"/>
      <c r="M914" s="200"/>
      <c r="N914" s="200"/>
      <c r="O914" s="200"/>
      <c r="P914" s="200"/>
      <c r="Q914" s="200"/>
      <c r="R914" s="200"/>
      <c r="S914" s="200"/>
      <c r="T914" s="200"/>
      <c r="U914" s="200"/>
      <c r="V914" s="200"/>
      <c r="W914" s="201"/>
    </row>
    <row r="915" spans="1:23" x14ac:dyDescent="0.35">
      <c r="A915" s="199"/>
      <c r="B915" s="200"/>
      <c r="C915" s="200"/>
      <c r="D915" s="200"/>
      <c r="E915" s="200"/>
      <c r="F915" s="200"/>
      <c r="G915" s="200"/>
      <c r="H915" s="200"/>
      <c r="I915" s="200"/>
      <c r="J915" s="200"/>
      <c r="K915" s="200"/>
      <c r="L915" s="200"/>
      <c r="M915" s="200"/>
      <c r="N915" s="200"/>
      <c r="O915" s="200"/>
      <c r="P915" s="200"/>
      <c r="Q915" s="200"/>
      <c r="R915" s="200"/>
      <c r="S915" s="200"/>
      <c r="T915" s="200"/>
      <c r="U915" s="200"/>
      <c r="V915" s="200"/>
      <c r="W915" s="201"/>
    </row>
    <row r="916" spans="1:23" x14ac:dyDescent="0.35">
      <c r="A916" s="199"/>
      <c r="B916" s="200"/>
      <c r="C916" s="200"/>
      <c r="D916" s="200"/>
      <c r="E916" s="200"/>
      <c r="F916" s="200"/>
      <c r="G916" s="200"/>
      <c r="H916" s="200"/>
      <c r="I916" s="200"/>
      <c r="J916" s="200"/>
      <c r="K916" s="200"/>
      <c r="L916" s="200"/>
      <c r="M916" s="200"/>
      <c r="N916" s="200"/>
      <c r="O916" s="200"/>
      <c r="P916" s="200"/>
      <c r="Q916" s="200"/>
      <c r="R916" s="200"/>
      <c r="S916" s="200"/>
      <c r="T916" s="200"/>
      <c r="U916" s="200"/>
      <c r="V916" s="200"/>
      <c r="W916" s="201"/>
    </row>
    <row r="917" spans="1:23" x14ac:dyDescent="0.35">
      <c r="A917" s="199"/>
      <c r="B917" s="200"/>
      <c r="C917" s="200"/>
      <c r="D917" s="200"/>
      <c r="E917" s="200"/>
      <c r="F917" s="200"/>
      <c r="G917" s="200"/>
      <c r="H917" s="200"/>
      <c r="I917" s="200"/>
      <c r="J917" s="200"/>
      <c r="K917" s="200"/>
      <c r="L917" s="200"/>
      <c r="M917" s="200"/>
      <c r="N917" s="200"/>
      <c r="O917" s="200"/>
      <c r="P917" s="200"/>
      <c r="Q917" s="200"/>
      <c r="R917" s="200"/>
      <c r="S917" s="200"/>
      <c r="T917" s="200"/>
      <c r="U917" s="200"/>
      <c r="V917" s="200"/>
      <c r="W917" s="201"/>
    </row>
    <row r="918" spans="1:23" x14ac:dyDescent="0.35">
      <c r="A918" s="199"/>
      <c r="B918" s="200"/>
      <c r="C918" s="200"/>
      <c r="D918" s="200"/>
      <c r="E918" s="200"/>
      <c r="F918" s="200"/>
      <c r="G918" s="200"/>
      <c r="H918" s="200"/>
      <c r="I918" s="200"/>
      <c r="J918" s="200"/>
      <c r="K918" s="200"/>
      <c r="L918" s="200"/>
      <c r="M918" s="200"/>
      <c r="N918" s="200"/>
      <c r="O918" s="200"/>
      <c r="P918" s="200"/>
      <c r="Q918" s="200"/>
      <c r="R918" s="200"/>
      <c r="S918" s="200"/>
      <c r="T918" s="200"/>
      <c r="U918" s="200"/>
      <c r="V918" s="200"/>
      <c r="W918" s="201"/>
    </row>
    <row r="919" spans="1:23" x14ac:dyDescent="0.35">
      <c r="A919" s="199"/>
      <c r="B919" s="200"/>
      <c r="C919" s="200"/>
      <c r="D919" s="200"/>
      <c r="E919" s="200"/>
      <c r="F919" s="200"/>
      <c r="G919" s="200"/>
      <c r="H919" s="200"/>
      <c r="I919" s="200"/>
      <c r="J919" s="200"/>
      <c r="K919" s="200"/>
      <c r="L919" s="200"/>
      <c r="M919" s="200"/>
      <c r="N919" s="200"/>
      <c r="O919" s="200"/>
      <c r="P919" s="200"/>
      <c r="Q919" s="200"/>
      <c r="R919" s="200"/>
      <c r="S919" s="200"/>
      <c r="T919" s="200"/>
      <c r="U919" s="200"/>
      <c r="V919" s="200"/>
      <c r="W919" s="201"/>
    </row>
    <row r="920" spans="1:23" x14ac:dyDescent="0.35">
      <c r="A920" s="199"/>
      <c r="B920" s="200"/>
      <c r="C920" s="200"/>
      <c r="D920" s="200"/>
      <c r="E920" s="200"/>
      <c r="F920" s="200"/>
      <c r="G920" s="200"/>
      <c r="H920" s="200"/>
      <c r="I920" s="200"/>
      <c r="J920" s="200"/>
      <c r="K920" s="200"/>
      <c r="L920" s="200"/>
      <c r="M920" s="200"/>
      <c r="N920" s="200"/>
      <c r="O920" s="200"/>
      <c r="P920" s="200"/>
      <c r="Q920" s="200"/>
      <c r="R920" s="200"/>
      <c r="S920" s="200"/>
      <c r="T920" s="200"/>
      <c r="U920" s="200"/>
      <c r="V920" s="200"/>
      <c r="W920" s="201"/>
    </row>
    <row r="921" spans="1:23" x14ac:dyDescent="0.35">
      <c r="A921" s="199"/>
      <c r="B921" s="200"/>
      <c r="C921" s="200"/>
      <c r="D921" s="200"/>
      <c r="E921" s="200"/>
      <c r="F921" s="200"/>
      <c r="G921" s="200"/>
      <c r="H921" s="200"/>
      <c r="I921" s="200"/>
      <c r="J921" s="200"/>
      <c r="K921" s="200"/>
      <c r="L921" s="200"/>
      <c r="M921" s="200"/>
      <c r="N921" s="200"/>
      <c r="O921" s="200"/>
      <c r="P921" s="200"/>
      <c r="Q921" s="200"/>
      <c r="R921" s="200"/>
      <c r="S921" s="200"/>
      <c r="T921" s="200"/>
      <c r="U921" s="200"/>
      <c r="V921" s="200"/>
      <c r="W921" s="201"/>
    </row>
    <row r="922" spans="1:23" x14ac:dyDescent="0.35">
      <c r="A922" s="199"/>
      <c r="B922" s="200"/>
      <c r="C922" s="200"/>
      <c r="D922" s="200"/>
      <c r="E922" s="200"/>
      <c r="F922" s="200"/>
      <c r="G922" s="200"/>
      <c r="H922" s="200"/>
      <c r="I922" s="200"/>
      <c r="J922" s="200"/>
      <c r="K922" s="200"/>
      <c r="L922" s="200"/>
      <c r="M922" s="200"/>
      <c r="N922" s="200"/>
      <c r="O922" s="200"/>
      <c r="P922" s="200"/>
      <c r="Q922" s="200"/>
      <c r="R922" s="200"/>
      <c r="S922" s="200"/>
      <c r="T922" s="200"/>
      <c r="U922" s="200"/>
      <c r="V922" s="200"/>
      <c r="W922" s="201"/>
    </row>
    <row r="923" spans="1:23" x14ac:dyDescent="0.35">
      <c r="A923" s="199"/>
      <c r="B923" s="200"/>
      <c r="C923" s="200"/>
      <c r="D923" s="200"/>
      <c r="E923" s="200"/>
      <c r="F923" s="200"/>
      <c r="G923" s="200"/>
      <c r="H923" s="200"/>
      <c r="I923" s="200"/>
      <c r="J923" s="200"/>
      <c r="K923" s="200"/>
      <c r="L923" s="200"/>
      <c r="M923" s="200"/>
      <c r="N923" s="200"/>
      <c r="O923" s="200"/>
      <c r="P923" s="200"/>
      <c r="Q923" s="200"/>
      <c r="R923" s="200"/>
      <c r="S923" s="200"/>
      <c r="T923" s="200"/>
      <c r="U923" s="200"/>
      <c r="V923" s="200"/>
      <c r="W923" s="201"/>
    </row>
    <row r="924" spans="1:23" x14ac:dyDescent="0.35">
      <c r="A924" s="199"/>
      <c r="B924" s="200"/>
      <c r="C924" s="200"/>
      <c r="D924" s="200"/>
      <c r="E924" s="200"/>
      <c r="F924" s="200"/>
      <c r="G924" s="200"/>
      <c r="H924" s="200"/>
      <c r="I924" s="200"/>
      <c r="J924" s="200"/>
      <c r="K924" s="200"/>
      <c r="L924" s="200"/>
      <c r="M924" s="200"/>
      <c r="N924" s="200"/>
      <c r="O924" s="200"/>
      <c r="P924" s="200"/>
      <c r="Q924" s="200"/>
      <c r="R924" s="200"/>
      <c r="S924" s="200"/>
      <c r="T924" s="200"/>
      <c r="U924" s="200"/>
      <c r="V924" s="200"/>
      <c r="W924" s="201"/>
    </row>
    <row r="925" spans="1:23" x14ac:dyDescent="0.35">
      <c r="A925" s="199"/>
      <c r="B925" s="200"/>
      <c r="C925" s="200"/>
      <c r="D925" s="200"/>
      <c r="E925" s="200"/>
      <c r="F925" s="200"/>
      <c r="G925" s="200"/>
      <c r="H925" s="200"/>
      <c r="I925" s="200"/>
      <c r="J925" s="200"/>
      <c r="K925" s="200"/>
      <c r="L925" s="200"/>
      <c r="M925" s="200"/>
      <c r="N925" s="200"/>
      <c r="O925" s="200"/>
      <c r="P925" s="200"/>
      <c r="Q925" s="200"/>
      <c r="R925" s="200"/>
      <c r="S925" s="200"/>
      <c r="T925" s="200"/>
      <c r="U925" s="200"/>
      <c r="V925" s="200"/>
      <c r="W925" s="201"/>
    </row>
    <row r="926" spans="1:23" x14ac:dyDescent="0.35">
      <c r="A926" s="199"/>
      <c r="B926" s="200"/>
      <c r="C926" s="200"/>
      <c r="D926" s="200"/>
      <c r="E926" s="200"/>
      <c r="F926" s="200"/>
      <c r="G926" s="200"/>
      <c r="H926" s="200"/>
      <c r="I926" s="200"/>
      <c r="J926" s="200"/>
      <c r="K926" s="200"/>
      <c r="L926" s="200"/>
      <c r="M926" s="200"/>
      <c r="N926" s="200"/>
      <c r="O926" s="200"/>
      <c r="P926" s="200"/>
      <c r="Q926" s="200"/>
      <c r="R926" s="200"/>
      <c r="S926" s="200"/>
      <c r="T926" s="200"/>
      <c r="U926" s="200"/>
      <c r="V926" s="200"/>
      <c r="W926" s="201"/>
    </row>
    <row r="927" spans="1:23" x14ac:dyDescent="0.35">
      <c r="A927" s="199"/>
      <c r="B927" s="200"/>
      <c r="C927" s="200"/>
      <c r="D927" s="200"/>
      <c r="E927" s="200"/>
      <c r="F927" s="200"/>
      <c r="G927" s="200"/>
      <c r="H927" s="200"/>
      <c r="I927" s="200"/>
      <c r="J927" s="200"/>
      <c r="K927" s="200"/>
      <c r="L927" s="200"/>
      <c r="M927" s="200"/>
      <c r="N927" s="200"/>
      <c r="O927" s="200"/>
      <c r="P927" s="200"/>
      <c r="Q927" s="200"/>
      <c r="R927" s="200"/>
      <c r="S927" s="200"/>
      <c r="T927" s="200"/>
      <c r="U927" s="200"/>
      <c r="V927" s="200"/>
      <c r="W927" s="201"/>
    </row>
    <row r="928" spans="1:23" x14ac:dyDescent="0.35">
      <c r="A928" s="199"/>
      <c r="B928" s="200"/>
      <c r="C928" s="200"/>
      <c r="D928" s="200"/>
      <c r="E928" s="200"/>
      <c r="F928" s="200"/>
      <c r="G928" s="200"/>
      <c r="H928" s="200"/>
      <c r="I928" s="200"/>
      <c r="J928" s="200"/>
      <c r="K928" s="200"/>
      <c r="L928" s="200"/>
      <c r="M928" s="200"/>
      <c r="N928" s="200"/>
      <c r="O928" s="200"/>
      <c r="P928" s="200"/>
      <c r="Q928" s="200"/>
      <c r="R928" s="200"/>
      <c r="S928" s="200"/>
      <c r="T928" s="200"/>
      <c r="U928" s="200"/>
      <c r="V928" s="200"/>
      <c r="W928" s="201"/>
    </row>
    <row r="929" spans="1:23" x14ac:dyDescent="0.35">
      <c r="A929" s="199"/>
      <c r="B929" s="200"/>
      <c r="C929" s="200"/>
      <c r="D929" s="200"/>
      <c r="E929" s="200"/>
      <c r="F929" s="200"/>
      <c r="G929" s="200"/>
      <c r="H929" s="200"/>
      <c r="I929" s="200"/>
      <c r="J929" s="200"/>
      <c r="K929" s="200"/>
      <c r="L929" s="200"/>
      <c r="M929" s="200"/>
      <c r="N929" s="200"/>
      <c r="O929" s="200"/>
      <c r="P929" s="200"/>
      <c r="Q929" s="200"/>
      <c r="R929" s="200"/>
      <c r="S929" s="200"/>
      <c r="T929" s="200"/>
      <c r="U929" s="200"/>
      <c r="V929" s="200"/>
      <c r="W929" s="201"/>
    </row>
    <row r="930" spans="1:23" x14ac:dyDescent="0.35">
      <c r="A930" s="199"/>
      <c r="B930" s="200"/>
      <c r="C930" s="200"/>
      <c r="D930" s="200"/>
      <c r="E930" s="200"/>
      <c r="F930" s="200"/>
      <c r="G930" s="200"/>
      <c r="H930" s="200"/>
      <c r="I930" s="200"/>
      <c r="J930" s="200"/>
      <c r="K930" s="200"/>
      <c r="L930" s="200"/>
      <c r="M930" s="200"/>
      <c r="N930" s="200"/>
      <c r="O930" s="200"/>
      <c r="P930" s="200"/>
      <c r="Q930" s="200"/>
      <c r="R930" s="200"/>
      <c r="S930" s="200"/>
      <c r="T930" s="200"/>
      <c r="U930" s="200"/>
      <c r="V930" s="200"/>
      <c r="W930" s="201"/>
    </row>
    <row r="931" spans="1:23" x14ac:dyDescent="0.35">
      <c r="A931" s="199"/>
      <c r="B931" s="200"/>
      <c r="C931" s="200"/>
      <c r="D931" s="200"/>
      <c r="E931" s="200"/>
      <c r="F931" s="200"/>
      <c r="G931" s="200"/>
      <c r="H931" s="200"/>
      <c r="I931" s="200"/>
      <c r="J931" s="200"/>
      <c r="K931" s="200"/>
      <c r="L931" s="200"/>
      <c r="M931" s="200"/>
      <c r="N931" s="200"/>
      <c r="O931" s="200"/>
      <c r="P931" s="200"/>
      <c r="Q931" s="200"/>
      <c r="R931" s="200"/>
      <c r="S931" s="200"/>
      <c r="T931" s="200"/>
      <c r="U931" s="200"/>
      <c r="V931" s="200"/>
      <c r="W931" s="201"/>
    </row>
    <row r="932" spans="1:23" x14ac:dyDescent="0.35">
      <c r="A932" s="199"/>
      <c r="B932" s="200"/>
      <c r="C932" s="200"/>
      <c r="D932" s="200"/>
      <c r="E932" s="200"/>
      <c r="F932" s="200"/>
      <c r="G932" s="200"/>
      <c r="H932" s="200"/>
      <c r="I932" s="200"/>
      <c r="J932" s="200"/>
      <c r="K932" s="200"/>
      <c r="L932" s="200"/>
      <c r="M932" s="200"/>
      <c r="N932" s="200"/>
      <c r="O932" s="200"/>
      <c r="P932" s="200"/>
      <c r="Q932" s="200"/>
      <c r="R932" s="200"/>
      <c r="S932" s="200"/>
      <c r="T932" s="200"/>
      <c r="U932" s="200"/>
      <c r="V932" s="200"/>
      <c r="W932" s="201"/>
    </row>
    <row r="933" spans="1:23" x14ac:dyDescent="0.35">
      <c r="A933" s="199"/>
      <c r="B933" s="200"/>
      <c r="C933" s="200"/>
      <c r="D933" s="200"/>
      <c r="E933" s="200"/>
      <c r="F933" s="200"/>
      <c r="G933" s="200"/>
      <c r="H933" s="200"/>
      <c r="I933" s="200"/>
      <c r="J933" s="200"/>
      <c r="K933" s="200"/>
      <c r="L933" s="200"/>
      <c r="M933" s="200"/>
      <c r="N933" s="200"/>
      <c r="O933" s="200"/>
      <c r="P933" s="200"/>
      <c r="Q933" s="200"/>
      <c r="R933" s="200"/>
      <c r="S933" s="200"/>
      <c r="T933" s="200"/>
      <c r="U933" s="200"/>
      <c r="V933" s="200"/>
      <c r="W933" s="201"/>
    </row>
    <row r="934" spans="1:23" x14ac:dyDescent="0.35">
      <c r="A934" s="199"/>
      <c r="B934" s="200"/>
      <c r="C934" s="200"/>
      <c r="D934" s="200"/>
      <c r="E934" s="200"/>
      <c r="F934" s="200"/>
      <c r="G934" s="200"/>
      <c r="H934" s="200"/>
      <c r="I934" s="200"/>
      <c r="J934" s="200"/>
      <c r="K934" s="200"/>
      <c r="L934" s="200"/>
      <c r="M934" s="200"/>
      <c r="N934" s="200"/>
      <c r="O934" s="200"/>
      <c r="P934" s="200"/>
      <c r="Q934" s="200"/>
      <c r="R934" s="200"/>
      <c r="S934" s="200"/>
      <c r="T934" s="200"/>
      <c r="U934" s="200"/>
      <c r="V934" s="200"/>
      <c r="W934" s="201"/>
    </row>
    <row r="935" spans="1:23" x14ac:dyDescent="0.35">
      <c r="A935" s="199"/>
      <c r="B935" s="200"/>
      <c r="C935" s="200"/>
      <c r="D935" s="200"/>
      <c r="E935" s="200"/>
      <c r="F935" s="200"/>
      <c r="G935" s="200"/>
      <c r="H935" s="200"/>
      <c r="I935" s="200"/>
      <c r="J935" s="200"/>
      <c r="K935" s="200"/>
      <c r="L935" s="200"/>
      <c r="M935" s="200"/>
      <c r="N935" s="200"/>
      <c r="O935" s="200"/>
      <c r="P935" s="200"/>
      <c r="Q935" s="200"/>
      <c r="R935" s="200"/>
      <c r="S935" s="200"/>
      <c r="T935" s="200"/>
      <c r="U935" s="200"/>
      <c r="V935" s="200"/>
      <c r="W935" s="201"/>
    </row>
    <row r="936" spans="1:23" x14ac:dyDescent="0.35">
      <c r="A936" s="199"/>
      <c r="B936" s="200"/>
      <c r="C936" s="200"/>
      <c r="D936" s="200"/>
      <c r="E936" s="200"/>
      <c r="F936" s="200"/>
      <c r="G936" s="200"/>
      <c r="H936" s="200"/>
      <c r="I936" s="200"/>
      <c r="J936" s="200"/>
      <c r="K936" s="200"/>
      <c r="L936" s="200"/>
      <c r="M936" s="200"/>
      <c r="N936" s="200"/>
      <c r="O936" s="200"/>
      <c r="P936" s="200"/>
      <c r="Q936" s="200"/>
      <c r="R936" s="200"/>
      <c r="S936" s="200"/>
      <c r="T936" s="200"/>
      <c r="U936" s="200"/>
      <c r="V936" s="200"/>
      <c r="W936" s="201"/>
    </row>
    <row r="937" spans="1:23" x14ac:dyDescent="0.35">
      <c r="A937" s="199"/>
      <c r="B937" s="200"/>
      <c r="C937" s="200"/>
      <c r="D937" s="200"/>
      <c r="E937" s="200"/>
      <c r="F937" s="200"/>
      <c r="G937" s="200"/>
      <c r="H937" s="200"/>
      <c r="I937" s="200"/>
      <c r="J937" s="200"/>
      <c r="K937" s="200"/>
      <c r="L937" s="200"/>
      <c r="M937" s="200"/>
      <c r="N937" s="200"/>
      <c r="O937" s="200"/>
      <c r="P937" s="200"/>
      <c r="Q937" s="200"/>
      <c r="R937" s="200"/>
      <c r="S937" s="200"/>
      <c r="T937" s="200"/>
      <c r="U937" s="200"/>
      <c r="V937" s="200"/>
      <c r="W937" s="201"/>
    </row>
    <row r="938" spans="1:23" x14ac:dyDescent="0.35">
      <c r="A938" s="199"/>
      <c r="B938" s="200"/>
      <c r="C938" s="200"/>
      <c r="D938" s="200"/>
      <c r="E938" s="200"/>
      <c r="F938" s="200"/>
      <c r="G938" s="200"/>
      <c r="H938" s="200"/>
      <c r="I938" s="200"/>
      <c r="J938" s="200"/>
      <c r="K938" s="200"/>
      <c r="L938" s="200"/>
      <c r="M938" s="200"/>
      <c r="N938" s="200"/>
      <c r="O938" s="200"/>
      <c r="P938" s="200"/>
      <c r="Q938" s="200"/>
      <c r="R938" s="200"/>
      <c r="S938" s="200"/>
      <c r="T938" s="200"/>
      <c r="U938" s="200"/>
      <c r="V938" s="200"/>
      <c r="W938" s="201"/>
    </row>
    <row r="939" spans="1:23" x14ac:dyDescent="0.35">
      <c r="A939" s="199"/>
      <c r="B939" s="200"/>
      <c r="C939" s="200"/>
      <c r="D939" s="200"/>
      <c r="E939" s="200"/>
      <c r="F939" s="200"/>
      <c r="G939" s="200"/>
      <c r="H939" s="200"/>
      <c r="I939" s="200"/>
      <c r="J939" s="200"/>
      <c r="K939" s="200"/>
      <c r="L939" s="200"/>
      <c r="M939" s="200"/>
      <c r="N939" s="200"/>
      <c r="O939" s="200"/>
      <c r="P939" s="200"/>
      <c r="Q939" s="200"/>
      <c r="R939" s="200"/>
      <c r="S939" s="200"/>
      <c r="T939" s="200"/>
      <c r="U939" s="200"/>
      <c r="V939" s="200"/>
      <c r="W939" s="201"/>
    </row>
    <row r="940" spans="1:23" x14ac:dyDescent="0.35">
      <c r="A940" s="199"/>
      <c r="B940" s="200"/>
      <c r="C940" s="200"/>
      <c r="D940" s="200"/>
      <c r="E940" s="200"/>
      <c r="F940" s="200"/>
      <c r="G940" s="200"/>
      <c r="H940" s="200"/>
      <c r="I940" s="200"/>
      <c r="J940" s="200"/>
      <c r="K940" s="200"/>
      <c r="L940" s="200"/>
      <c r="M940" s="200"/>
      <c r="N940" s="200"/>
      <c r="O940" s="200"/>
      <c r="P940" s="200"/>
      <c r="Q940" s="200"/>
      <c r="R940" s="200"/>
      <c r="S940" s="200"/>
      <c r="T940" s="200"/>
      <c r="U940" s="200"/>
      <c r="V940" s="200"/>
      <c r="W940" s="201"/>
    </row>
    <row r="941" spans="1:23" x14ac:dyDescent="0.35">
      <c r="A941" s="199"/>
      <c r="B941" s="200"/>
      <c r="C941" s="200"/>
      <c r="D941" s="200"/>
      <c r="E941" s="200"/>
      <c r="F941" s="200"/>
      <c r="G941" s="200"/>
      <c r="H941" s="200"/>
      <c r="I941" s="200"/>
      <c r="J941" s="200"/>
      <c r="K941" s="200"/>
      <c r="L941" s="200"/>
      <c r="M941" s="200"/>
      <c r="N941" s="200"/>
      <c r="O941" s="200"/>
      <c r="P941" s="200"/>
      <c r="Q941" s="200"/>
      <c r="R941" s="200"/>
      <c r="S941" s="200"/>
      <c r="T941" s="200"/>
      <c r="U941" s="200"/>
      <c r="V941" s="200"/>
      <c r="W941" s="201"/>
    </row>
    <row r="942" spans="1:23" x14ac:dyDescent="0.35">
      <c r="A942" s="199"/>
      <c r="B942" s="200"/>
      <c r="C942" s="200"/>
      <c r="D942" s="200"/>
      <c r="E942" s="200"/>
      <c r="F942" s="200"/>
      <c r="G942" s="200"/>
      <c r="H942" s="200"/>
      <c r="I942" s="200"/>
      <c r="J942" s="200"/>
      <c r="K942" s="200"/>
      <c r="L942" s="200"/>
      <c r="M942" s="200"/>
      <c r="N942" s="200"/>
      <c r="O942" s="200"/>
      <c r="P942" s="200"/>
      <c r="Q942" s="200"/>
      <c r="R942" s="200"/>
      <c r="S942" s="200"/>
      <c r="T942" s="200"/>
      <c r="U942" s="200"/>
      <c r="V942" s="200"/>
      <c r="W942" s="201"/>
    </row>
    <row r="943" spans="1:23" x14ac:dyDescent="0.35">
      <c r="A943" s="199"/>
      <c r="B943" s="200"/>
      <c r="C943" s="200"/>
      <c r="D943" s="200"/>
      <c r="E943" s="200"/>
      <c r="F943" s="200"/>
      <c r="G943" s="200"/>
      <c r="H943" s="200"/>
      <c r="I943" s="200"/>
      <c r="J943" s="200"/>
      <c r="K943" s="200"/>
      <c r="L943" s="200"/>
      <c r="M943" s="200"/>
      <c r="N943" s="200"/>
      <c r="O943" s="200"/>
      <c r="P943" s="200"/>
      <c r="Q943" s="200"/>
      <c r="R943" s="200"/>
      <c r="S943" s="200"/>
      <c r="T943" s="200"/>
      <c r="U943" s="200"/>
      <c r="V943" s="200"/>
      <c r="W943" s="201"/>
    </row>
    <row r="944" spans="1:23" x14ac:dyDescent="0.35">
      <c r="A944" s="199"/>
      <c r="B944" s="200"/>
      <c r="C944" s="200"/>
      <c r="D944" s="200"/>
      <c r="E944" s="200"/>
      <c r="F944" s="200"/>
      <c r="G944" s="200"/>
      <c r="H944" s="200"/>
      <c r="I944" s="200"/>
      <c r="J944" s="200"/>
      <c r="K944" s="200"/>
      <c r="L944" s="200"/>
      <c r="M944" s="200"/>
      <c r="N944" s="200"/>
      <c r="O944" s="200"/>
      <c r="P944" s="200"/>
      <c r="Q944" s="200"/>
      <c r="R944" s="200"/>
      <c r="S944" s="200"/>
      <c r="T944" s="200"/>
      <c r="U944" s="200"/>
      <c r="V944" s="200"/>
      <c r="W944" s="201"/>
    </row>
    <row r="945" spans="1:23" x14ac:dyDescent="0.35">
      <c r="A945" s="199"/>
      <c r="B945" s="200"/>
      <c r="C945" s="200"/>
      <c r="D945" s="200"/>
      <c r="E945" s="200"/>
      <c r="F945" s="200"/>
      <c r="G945" s="200"/>
      <c r="H945" s="200"/>
      <c r="I945" s="200"/>
      <c r="J945" s="200"/>
      <c r="K945" s="200"/>
      <c r="L945" s="200"/>
      <c r="M945" s="200"/>
      <c r="N945" s="200"/>
      <c r="O945" s="200"/>
      <c r="P945" s="200"/>
      <c r="Q945" s="200"/>
      <c r="R945" s="200"/>
      <c r="S945" s="200"/>
      <c r="T945" s="200"/>
      <c r="U945" s="200"/>
      <c r="V945" s="200"/>
      <c r="W945" s="201"/>
    </row>
    <row r="946" spans="1:23" x14ac:dyDescent="0.35">
      <c r="A946" s="199"/>
      <c r="B946" s="200"/>
      <c r="C946" s="200"/>
      <c r="D946" s="200"/>
      <c r="E946" s="200"/>
      <c r="F946" s="200"/>
      <c r="G946" s="200"/>
      <c r="H946" s="200"/>
      <c r="I946" s="200"/>
      <c r="J946" s="200"/>
      <c r="K946" s="200"/>
      <c r="L946" s="200"/>
      <c r="M946" s="200"/>
      <c r="N946" s="200"/>
      <c r="O946" s="200"/>
      <c r="P946" s="200"/>
      <c r="Q946" s="200"/>
      <c r="R946" s="200"/>
      <c r="S946" s="200"/>
      <c r="T946" s="200"/>
      <c r="U946" s="200"/>
      <c r="V946" s="200"/>
      <c r="W946" s="201"/>
    </row>
    <row r="947" spans="1:23" x14ac:dyDescent="0.35">
      <c r="A947" s="199"/>
      <c r="B947" s="200"/>
      <c r="C947" s="200"/>
      <c r="D947" s="200"/>
      <c r="E947" s="200"/>
      <c r="F947" s="200"/>
      <c r="G947" s="200"/>
      <c r="H947" s="200"/>
      <c r="I947" s="200"/>
      <c r="J947" s="200"/>
      <c r="K947" s="200"/>
      <c r="L947" s="200"/>
      <c r="M947" s="200"/>
      <c r="N947" s="200"/>
      <c r="O947" s="200"/>
      <c r="P947" s="200"/>
      <c r="Q947" s="200"/>
      <c r="R947" s="200"/>
      <c r="S947" s="200"/>
      <c r="T947" s="200"/>
      <c r="U947" s="200"/>
      <c r="V947" s="200"/>
      <c r="W947" s="201"/>
    </row>
    <row r="948" spans="1:23" x14ac:dyDescent="0.35">
      <c r="A948" s="199"/>
      <c r="B948" s="200"/>
      <c r="C948" s="200"/>
      <c r="D948" s="200"/>
      <c r="E948" s="200"/>
      <c r="F948" s="200"/>
      <c r="G948" s="200"/>
      <c r="H948" s="200"/>
      <c r="I948" s="200"/>
      <c r="J948" s="200"/>
      <c r="K948" s="200"/>
      <c r="L948" s="200"/>
      <c r="M948" s="200"/>
      <c r="N948" s="200"/>
      <c r="O948" s="200"/>
      <c r="P948" s="200"/>
      <c r="Q948" s="200"/>
      <c r="R948" s="200"/>
      <c r="S948" s="200"/>
      <c r="T948" s="200"/>
      <c r="U948" s="200"/>
      <c r="V948" s="200"/>
      <c r="W948" s="201"/>
    </row>
    <row r="949" spans="1:23" x14ac:dyDescent="0.35">
      <c r="A949" s="199"/>
      <c r="B949" s="200"/>
      <c r="C949" s="200"/>
      <c r="D949" s="200"/>
      <c r="E949" s="200"/>
      <c r="F949" s="200"/>
      <c r="G949" s="200"/>
      <c r="H949" s="200"/>
      <c r="I949" s="200"/>
      <c r="J949" s="200"/>
      <c r="K949" s="200"/>
      <c r="L949" s="200"/>
      <c r="M949" s="200"/>
      <c r="N949" s="200"/>
      <c r="O949" s="200"/>
      <c r="P949" s="200"/>
      <c r="Q949" s="200"/>
      <c r="R949" s="200"/>
      <c r="S949" s="200"/>
      <c r="T949" s="200"/>
      <c r="U949" s="200"/>
      <c r="V949" s="200"/>
      <c r="W949" s="201"/>
    </row>
    <row r="950" spans="1:23" x14ac:dyDescent="0.35">
      <c r="A950" s="199"/>
      <c r="B950" s="200"/>
      <c r="C950" s="200"/>
      <c r="D950" s="200"/>
      <c r="E950" s="200"/>
      <c r="F950" s="200"/>
      <c r="G950" s="200"/>
      <c r="H950" s="200"/>
      <c r="I950" s="200"/>
      <c r="J950" s="200"/>
      <c r="K950" s="200"/>
      <c r="L950" s="200"/>
      <c r="M950" s="200"/>
      <c r="N950" s="200"/>
      <c r="O950" s="200"/>
      <c r="P950" s="200"/>
      <c r="Q950" s="200"/>
      <c r="R950" s="200"/>
      <c r="S950" s="200"/>
      <c r="T950" s="200"/>
      <c r="U950" s="200"/>
      <c r="V950" s="200"/>
      <c r="W950" s="201"/>
    </row>
    <row r="951" spans="1:23" x14ac:dyDescent="0.35">
      <c r="A951" s="199"/>
      <c r="B951" s="200"/>
      <c r="C951" s="200"/>
      <c r="D951" s="200"/>
      <c r="E951" s="200"/>
      <c r="F951" s="200"/>
      <c r="G951" s="200"/>
      <c r="H951" s="200"/>
      <c r="I951" s="200"/>
      <c r="J951" s="200"/>
      <c r="K951" s="200"/>
      <c r="L951" s="200"/>
      <c r="M951" s="200"/>
      <c r="N951" s="200"/>
      <c r="O951" s="200"/>
      <c r="P951" s="200"/>
      <c r="Q951" s="200"/>
      <c r="R951" s="200"/>
      <c r="S951" s="200"/>
      <c r="T951" s="200"/>
      <c r="U951" s="200"/>
      <c r="V951" s="200"/>
      <c r="W951" s="201"/>
    </row>
    <row r="952" spans="1:23" x14ac:dyDescent="0.35">
      <c r="A952" s="199"/>
      <c r="B952" s="200"/>
      <c r="C952" s="200"/>
      <c r="D952" s="200"/>
      <c r="E952" s="200"/>
      <c r="F952" s="200"/>
      <c r="G952" s="200"/>
      <c r="H952" s="200"/>
      <c r="I952" s="200"/>
      <c r="J952" s="200"/>
      <c r="K952" s="200"/>
      <c r="L952" s="200"/>
      <c r="M952" s="200"/>
      <c r="N952" s="200"/>
      <c r="O952" s="200"/>
      <c r="P952" s="200"/>
      <c r="Q952" s="200"/>
      <c r="R952" s="200"/>
      <c r="S952" s="200"/>
      <c r="T952" s="200"/>
      <c r="U952" s="200"/>
      <c r="V952" s="200"/>
      <c r="W952" s="201"/>
    </row>
    <row r="953" spans="1:23" x14ac:dyDescent="0.35">
      <c r="A953" s="199"/>
      <c r="B953" s="200"/>
      <c r="C953" s="200"/>
      <c r="D953" s="200"/>
      <c r="E953" s="200"/>
      <c r="F953" s="200"/>
      <c r="G953" s="200"/>
      <c r="H953" s="200"/>
      <c r="I953" s="200"/>
      <c r="J953" s="200"/>
      <c r="K953" s="200"/>
      <c r="L953" s="200"/>
      <c r="M953" s="200"/>
      <c r="N953" s="200"/>
      <c r="O953" s="200"/>
      <c r="P953" s="200"/>
      <c r="Q953" s="200"/>
      <c r="R953" s="200"/>
      <c r="S953" s="200"/>
      <c r="T953" s="200"/>
      <c r="U953" s="200"/>
      <c r="V953" s="200"/>
      <c r="W953" s="201"/>
    </row>
    <row r="954" spans="1:23" x14ac:dyDescent="0.35">
      <c r="A954" s="199"/>
      <c r="B954" s="200"/>
      <c r="C954" s="200"/>
      <c r="D954" s="200"/>
      <c r="E954" s="200"/>
      <c r="F954" s="200"/>
      <c r="G954" s="200"/>
      <c r="H954" s="200"/>
      <c r="I954" s="200"/>
      <c r="J954" s="200"/>
      <c r="K954" s="200"/>
      <c r="L954" s="200"/>
      <c r="M954" s="200"/>
      <c r="N954" s="200"/>
      <c r="O954" s="200"/>
      <c r="P954" s="200"/>
      <c r="Q954" s="200"/>
      <c r="R954" s="200"/>
      <c r="S954" s="200"/>
      <c r="T954" s="200"/>
      <c r="U954" s="200"/>
      <c r="V954" s="200"/>
      <c r="W954" s="201"/>
    </row>
    <row r="955" spans="1:23" x14ac:dyDescent="0.35">
      <c r="A955" s="199"/>
      <c r="B955" s="200"/>
      <c r="C955" s="200"/>
      <c r="D955" s="200"/>
      <c r="E955" s="200"/>
      <c r="F955" s="200"/>
      <c r="G955" s="200"/>
      <c r="H955" s="200"/>
      <c r="I955" s="200"/>
      <c r="J955" s="200"/>
      <c r="K955" s="200"/>
      <c r="L955" s="200"/>
      <c r="M955" s="200"/>
      <c r="N955" s="200"/>
      <c r="O955" s="200"/>
      <c r="P955" s="200"/>
      <c r="Q955" s="200"/>
      <c r="R955" s="200"/>
      <c r="S955" s="200"/>
      <c r="T955" s="200"/>
      <c r="U955" s="200"/>
      <c r="V955" s="200"/>
      <c r="W955" s="201"/>
    </row>
    <row r="956" spans="1:23" x14ac:dyDescent="0.35">
      <c r="A956" s="199"/>
      <c r="B956" s="200"/>
      <c r="C956" s="200"/>
      <c r="D956" s="200"/>
      <c r="E956" s="200"/>
      <c r="F956" s="200"/>
      <c r="G956" s="200"/>
      <c r="H956" s="200"/>
      <c r="I956" s="200"/>
      <c r="J956" s="200"/>
      <c r="K956" s="200"/>
      <c r="L956" s="200"/>
      <c r="M956" s="200"/>
      <c r="N956" s="200"/>
      <c r="O956" s="200"/>
      <c r="P956" s="200"/>
      <c r="Q956" s="200"/>
      <c r="R956" s="200"/>
      <c r="S956" s="200"/>
      <c r="T956" s="200"/>
      <c r="U956" s="200"/>
      <c r="V956" s="200"/>
      <c r="W956" s="201"/>
    </row>
    <row r="957" spans="1:23" x14ac:dyDescent="0.35">
      <c r="A957" s="199"/>
      <c r="B957" s="200"/>
      <c r="C957" s="200"/>
      <c r="D957" s="200"/>
      <c r="E957" s="200"/>
      <c r="F957" s="200"/>
      <c r="G957" s="200"/>
      <c r="H957" s="200"/>
      <c r="I957" s="200"/>
      <c r="J957" s="200"/>
      <c r="K957" s="200"/>
      <c r="L957" s="200"/>
      <c r="M957" s="200"/>
      <c r="N957" s="200"/>
      <c r="O957" s="200"/>
      <c r="P957" s="200"/>
      <c r="Q957" s="200"/>
      <c r="R957" s="200"/>
      <c r="S957" s="200"/>
      <c r="T957" s="200"/>
      <c r="U957" s="200"/>
      <c r="V957" s="200"/>
      <c r="W957" s="201"/>
    </row>
    <row r="958" spans="1:23" x14ac:dyDescent="0.35">
      <c r="A958" s="199"/>
      <c r="B958" s="200"/>
      <c r="C958" s="200"/>
      <c r="D958" s="200"/>
      <c r="E958" s="200"/>
      <c r="F958" s="200"/>
      <c r="G958" s="200"/>
      <c r="H958" s="200"/>
      <c r="I958" s="200"/>
      <c r="J958" s="200"/>
      <c r="K958" s="200"/>
      <c r="L958" s="200"/>
      <c r="M958" s="200"/>
      <c r="N958" s="200"/>
      <c r="O958" s="200"/>
      <c r="P958" s="200"/>
      <c r="Q958" s="200"/>
      <c r="R958" s="200"/>
      <c r="S958" s="200"/>
      <c r="T958" s="200"/>
      <c r="U958" s="200"/>
      <c r="V958" s="200"/>
      <c r="W958" s="201"/>
    </row>
    <row r="959" spans="1:23" x14ac:dyDescent="0.35">
      <c r="A959" s="199"/>
      <c r="B959" s="200"/>
      <c r="C959" s="200"/>
      <c r="D959" s="200"/>
      <c r="E959" s="200"/>
      <c r="F959" s="200"/>
      <c r="G959" s="200"/>
      <c r="H959" s="200"/>
      <c r="I959" s="200"/>
      <c r="J959" s="200"/>
      <c r="K959" s="200"/>
      <c r="L959" s="200"/>
      <c r="M959" s="200"/>
      <c r="N959" s="200"/>
      <c r="O959" s="200"/>
      <c r="P959" s="200"/>
      <c r="Q959" s="200"/>
      <c r="R959" s="200"/>
      <c r="S959" s="200"/>
      <c r="T959" s="200"/>
      <c r="U959" s="200"/>
      <c r="V959" s="200"/>
      <c r="W959" s="201"/>
    </row>
    <row r="960" spans="1:23" x14ac:dyDescent="0.35">
      <c r="A960" s="199"/>
      <c r="B960" s="200"/>
      <c r="C960" s="200"/>
      <c r="D960" s="200"/>
      <c r="E960" s="200"/>
      <c r="F960" s="200"/>
      <c r="G960" s="200"/>
      <c r="H960" s="200"/>
      <c r="I960" s="200"/>
      <c r="J960" s="200"/>
      <c r="K960" s="200"/>
      <c r="L960" s="200"/>
      <c r="M960" s="200"/>
      <c r="N960" s="200"/>
      <c r="O960" s="200"/>
      <c r="P960" s="200"/>
      <c r="Q960" s="200"/>
      <c r="R960" s="200"/>
      <c r="S960" s="200"/>
      <c r="T960" s="200"/>
      <c r="U960" s="200"/>
      <c r="V960" s="200"/>
      <c r="W960" s="201"/>
    </row>
    <row r="961" spans="1:23" x14ac:dyDescent="0.35">
      <c r="A961" s="199"/>
      <c r="B961" s="200"/>
      <c r="C961" s="200"/>
      <c r="D961" s="200"/>
      <c r="E961" s="200"/>
      <c r="F961" s="200"/>
      <c r="G961" s="200"/>
      <c r="H961" s="200"/>
      <c r="I961" s="200"/>
      <c r="J961" s="200"/>
      <c r="K961" s="200"/>
      <c r="L961" s="200"/>
      <c r="M961" s="200"/>
      <c r="N961" s="200"/>
      <c r="O961" s="200"/>
      <c r="P961" s="200"/>
      <c r="Q961" s="200"/>
      <c r="R961" s="200"/>
      <c r="S961" s="200"/>
      <c r="T961" s="200"/>
      <c r="U961" s="200"/>
      <c r="V961" s="200"/>
      <c r="W961" s="201"/>
    </row>
    <row r="962" spans="1:23" x14ac:dyDescent="0.35">
      <c r="A962" s="199"/>
      <c r="B962" s="200"/>
      <c r="C962" s="200"/>
      <c r="D962" s="200"/>
      <c r="E962" s="200"/>
      <c r="F962" s="200"/>
      <c r="G962" s="200"/>
      <c r="H962" s="200"/>
      <c r="I962" s="200"/>
      <c r="J962" s="200"/>
      <c r="K962" s="200"/>
      <c r="L962" s="200"/>
      <c r="M962" s="200"/>
      <c r="N962" s="200"/>
      <c r="O962" s="200"/>
      <c r="P962" s="200"/>
      <c r="Q962" s="200"/>
      <c r="R962" s="200"/>
      <c r="S962" s="200"/>
      <c r="T962" s="200"/>
      <c r="U962" s="200"/>
      <c r="V962" s="200"/>
      <c r="W962" s="201"/>
    </row>
    <row r="963" spans="1:23" x14ac:dyDescent="0.35">
      <c r="A963" s="199"/>
      <c r="B963" s="200"/>
      <c r="C963" s="200"/>
      <c r="D963" s="200"/>
      <c r="E963" s="200"/>
      <c r="F963" s="200"/>
      <c r="G963" s="200"/>
      <c r="H963" s="200"/>
      <c r="I963" s="200"/>
      <c r="J963" s="200"/>
      <c r="K963" s="200"/>
      <c r="L963" s="200"/>
      <c r="M963" s="200"/>
      <c r="N963" s="200"/>
      <c r="O963" s="200"/>
      <c r="P963" s="200"/>
      <c r="Q963" s="200"/>
      <c r="R963" s="200"/>
      <c r="S963" s="200"/>
      <c r="T963" s="200"/>
      <c r="U963" s="200"/>
      <c r="V963" s="200"/>
      <c r="W963" s="201"/>
    </row>
    <row r="964" spans="1:23" x14ac:dyDescent="0.35">
      <c r="A964" s="199"/>
      <c r="B964" s="200"/>
      <c r="C964" s="200"/>
      <c r="D964" s="200"/>
      <c r="E964" s="200"/>
      <c r="F964" s="200"/>
      <c r="G964" s="200"/>
      <c r="H964" s="200"/>
      <c r="I964" s="200"/>
      <c r="J964" s="200"/>
      <c r="K964" s="200"/>
      <c r="L964" s="200"/>
      <c r="M964" s="200"/>
      <c r="N964" s="200"/>
      <c r="O964" s="200"/>
      <c r="P964" s="200"/>
      <c r="Q964" s="200"/>
      <c r="R964" s="200"/>
      <c r="S964" s="200"/>
      <c r="T964" s="200"/>
      <c r="U964" s="200"/>
      <c r="V964" s="200"/>
      <c r="W964" s="201"/>
    </row>
    <row r="965" spans="1:23" x14ac:dyDescent="0.35">
      <c r="A965" s="199"/>
      <c r="B965" s="200"/>
      <c r="C965" s="200"/>
      <c r="D965" s="200"/>
      <c r="E965" s="200"/>
      <c r="F965" s="200"/>
      <c r="G965" s="200"/>
      <c r="H965" s="200"/>
      <c r="I965" s="200"/>
      <c r="J965" s="200"/>
      <c r="K965" s="200"/>
      <c r="L965" s="200"/>
      <c r="M965" s="200"/>
      <c r="N965" s="200"/>
      <c r="O965" s="200"/>
      <c r="P965" s="200"/>
      <c r="Q965" s="200"/>
      <c r="R965" s="200"/>
      <c r="S965" s="200"/>
      <c r="T965" s="200"/>
      <c r="U965" s="200"/>
      <c r="V965" s="200"/>
      <c r="W965" s="201"/>
    </row>
    <row r="966" spans="1:23" x14ac:dyDescent="0.35">
      <c r="A966" s="199"/>
      <c r="B966" s="200"/>
      <c r="C966" s="200"/>
      <c r="D966" s="200"/>
      <c r="E966" s="200"/>
      <c r="F966" s="200"/>
      <c r="G966" s="200"/>
      <c r="H966" s="200"/>
      <c r="I966" s="200"/>
      <c r="J966" s="200"/>
      <c r="K966" s="200"/>
      <c r="L966" s="200"/>
      <c r="M966" s="200"/>
      <c r="N966" s="200"/>
      <c r="O966" s="200"/>
      <c r="P966" s="200"/>
      <c r="Q966" s="200"/>
      <c r="R966" s="200"/>
      <c r="S966" s="200"/>
      <c r="T966" s="200"/>
      <c r="U966" s="200"/>
      <c r="V966" s="200"/>
      <c r="W966" s="201"/>
    </row>
    <row r="967" spans="1:23" x14ac:dyDescent="0.35">
      <c r="A967" s="199"/>
      <c r="B967" s="200"/>
      <c r="C967" s="200"/>
      <c r="D967" s="200"/>
      <c r="E967" s="200"/>
      <c r="F967" s="200"/>
      <c r="G967" s="200"/>
      <c r="H967" s="200"/>
      <c r="I967" s="200"/>
      <c r="J967" s="200"/>
      <c r="K967" s="200"/>
      <c r="L967" s="200"/>
      <c r="M967" s="200"/>
      <c r="N967" s="200"/>
      <c r="O967" s="200"/>
      <c r="P967" s="200"/>
      <c r="Q967" s="200"/>
      <c r="R967" s="200"/>
      <c r="S967" s="200"/>
      <c r="T967" s="200"/>
      <c r="U967" s="200"/>
      <c r="V967" s="200"/>
      <c r="W967" s="201"/>
    </row>
    <row r="968" spans="1:23" x14ac:dyDescent="0.35">
      <c r="A968" s="199"/>
      <c r="B968" s="200"/>
      <c r="C968" s="200"/>
      <c r="D968" s="200"/>
      <c r="E968" s="200"/>
      <c r="F968" s="200"/>
      <c r="G968" s="200"/>
      <c r="H968" s="200"/>
      <c r="I968" s="200"/>
      <c r="J968" s="200"/>
      <c r="K968" s="200"/>
      <c r="L968" s="200"/>
      <c r="M968" s="200"/>
      <c r="N968" s="200"/>
      <c r="O968" s="200"/>
      <c r="P968" s="200"/>
      <c r="Q968" s="200"/>
      <c r="R968" s="200"/>
      <c r="S968" s="200"/>
      <c r="T968" s="200"/>
      <c r="U968" s="200"/>
      <c r="V968" s="200"/>
      <c r="W968" s="201"/>
    </row>
    <row r="969" spans="1:23" x14ac:dyDescent="0.35">
      <c r="A969" s="199"/>
      <c r="B969" s="200"/>
      <c r="C969" s="200"/>
      <c r="D969" s="200"/>
      <c r="E969" s="200"/>
      <c r="F969" s="200"/>
      <c r="G969" s="200"/>
      <c r="H969" s="200"/>
      <c r="I969" s="200"/>
      <c r="J969" s="200"/>
      <c r="K969" s="200"/>
      <c r="L969" s="200"/>
      <c r="M969" s="200"/>
      <c r="N969" s="200"/>
      <c r="O969" s="200"/>
      <c r="P969" s="200"/>
      <c r="Q969" s="200"/>
      <c r="R969" s="200"/>
      <c r="S969" s="200"/>
      <c r="T969" s="200"/>
      <c r="U969" s="200"/>
      <c r="V969" s="200"/>
      <c r="W969" s="201"/>
    </row>
    <row r="970" spans="1:23" x14ac:dyDescent="0.35">
      <c r="A970" s="199"/>
      <c r="B970" s="200"/>
      <c r="C970" s="200"/>
      <c r="D970" s="200"/>
      <c r="E970" s="200"/>
      <c r="F970" s="200"/>
      <c r="G970" s="200"/>
      <c r="H970" s="200"/>
      <c r="I970" s="200"/>
      <c r="J970" s="200"/>
      <c r="K970" s="200"/>
      <c r="L970" s="200"/>
      <c r="M970" s="200"/>
      <c r="N970" s="200"/>
      <c r="O970" s="200"/>
      <c r="P970" s="200"/>
      <c r="Q970" s="200"/>
      <c r="R970" s="200"/>
      <c r="S970" s="200"/>
      <c r="T970" s="200"/>
      <c r="U970" s="200"/>
      <c r="V970" s="200"/>
      <c r="W970" s="201"/>
    </row>
    <row r="971" spans="1:23" x14ac:dyDescent="0.35">
      <c r="A971" s="199"/>
      <c r="B971" s="200"/>
      <c r="C971" s="200"/>
      <c r="D971" s="200"/>
      <c r="E971" s="200"/>
      <c r="F971" s="200"/>
      <c r="G971" s="200"/>
      <c r="H971" s="200"/>
      <c r="I971" s="200"/>
      <c r="J971" s="200"/>
      <c r="K971" s="200"/>
      <c r="L971" s="200"/>
      <c r="M971" s="200"/>
      <c r="N971" s="200"/>
      <c r="O971" s="200"/>
      <c r="P971" s="200"/>
      <c r="Q971" s="200"/>
      <c r="R971" s="200"/>
      <c r="S971" s="200"/>
      <c r="T971" s="200"/>
      <c r="U971" s="200"/>
      <c r="V971" s="200"/>
      <c r="W971" s="201"/>
    </row>
    <row r="972" spans="1:23" x14ac:dyDescent="0.35">
      <c r="A972" s="199"/>
      <c r="B972" s="200"/>
      <c r="C972" s="200"/>
      <c r="D972" s="200"/>
      <c r="E972" s="200"/>
      <c r="F972" s="200"/>
      <c r="G972" s="200"/>
      <c r="H972" s="200"/>
      <c r="I972" s="200"/>
      <c r="J972" s="200"/>
      <c r="K972" s="200"/>
      <c r="L972" s="200"/>
      <c r="M972" s="200"/>
      <c r="N972" s="200"/>
      <c r="O972" s="200"/>
      <c r="P972" s="200"/>
      <c r="Q972" s="200"/>
      <c r="R972" s="200"/>
      <c r="S972" s="200"/>
      <c r="T972" s="200"/>
      <c r="U972" s="200"/>
      <c r="V972" s="200"/>
      <c r="W972" s="201"/>
    </row>
    <row r="973" spans="1:23" x14ac:dyDescent="0.35">
      <c r="A973" s="199"/>
      <c r="B973" s="200"/>
      <c r="C973" s="200"/>
      <c r="D973" s="200"/>
      <c r="E973" s="200"/>
      <c r="F973" s="200"/>
      <c r="G973" s="200"/>
      <c r="H973" s="200"/>
      <c r="I973" s="200"/>
      <c r="J973" s="200"/>
      <c r="K973" s="200"/>
      <c r="L973" s="200"/>
      <c r="M973" s="200"/>
      <c r="N973" s="200"/>
      <c r="O973" s="200"/>
      <c r="P973" s="200"/>
      <c r="Q973" s="200"/>
      <c r="R973" s="200"/>
      <c r="S973" s="200"/>
      <c r="T973" s="200"/>
      <c r="U973" s="200"/>
      <c r="V973" s="200"/>
      <c r="W973" s="201"/>
    </row>
    <row r="974" spans="1:23" x14ac:dyDescent="0.35">
      <c r="A974" s="199"/>
      <c r="B974" s="200"/>
      <c r="C974" s="200"/>
      <c r="D974" s="200"/>
      <c r="E974" s="200"/>
      <c r="F974" s="200"/>
      <c r="G974" s="200"/>
      <c r="H974" s="200"/>
      <c r="I974" s="200"/>
      <c r="J974" s="200"/>
      <c r="K974" s="200"/>
      <c r="L974" s="200"/>
      <c r="M974" s="200"/>
      <c r="N974" s="200"/>
      <c r="O974" s="200"/>
      <c r="P974" s="200"/>
      <c r="Q974" s="200"/>
      <c r="R974" s="200"/>
      <c r="S974" s="200"/>
      <c r="T974" s="200"/>
      <c r="U974" s="200"/>
      <c r="V974" s="200"/>
      <c r="W974" s="201"/>
    </row>
    <row r="975" spans="1:23" x14ac:dyDescent="0.35">
      <c r="A975" s="199"/>
      <c r="B975" s="200"/>
      <c r="C975" s="200"/>
      <c r="D975" s="200"/>
      <c r="E975" s="200"/>
      <c r="F975" s="200"/>
      <c r="G975" s="200"/>
      <c r="H975" s="200"/>
      <c r="I975" s="200"/>
      <c r="J975" s="200"/>
      <c r="K975" s="200"/>
      <c r="L975" s="200"/>
      <c r="M975" s="200"/>
      <c r="N975" s="200"/>
      <c r="O975" s="200"/>
      <c r="P975" s="200"/>
      <c r="Q975" s="200"/>
      <c r="R975" s="200"/>
      <c r="S975" s="200"/>
      <c r="T975" s="200"/>
      <c r="U975" s="200"/>
      <c r="V975" s="200"/>
      <c r="W975" s="201"/>
    </row>
    <row r="976" spans="1:23" x14ac:dyDescent="0.35">
      <c r="A976" s="199"/>
      <c r="B976" s="200"/>
      <c r="C976" s="200"/>
      <c r="D976" s="200"/>
      <c r="E976" s="200"/>
      <c r="F976" s="200"/>
      <c r="G976" s="200"/>
      <c r="H976" s="200"/>
      <c r="I976" s="200"/>
      <c r="J976" s="200"/>
      <c r="K976" s="200"/>
      <c r="L976" s="200"/>
      <c r="M976" s="200"/>
      <c r="N976" s="200"/>
      <c r="O976" s="200"/>
      <c r="P976" s="200"/>
      <c r="Q976" s="200"/>
      <c r="R976" s="200"/>
      <c r="S976" s="200"/>
      <c r="T976" s="200"/>
      <c r="U976" s="200"/>
      <c r="V976" s="200"/>
      <c r="W976" s="201"/>
    </row>
    <row r="977" spans="1:23" x14ac:dyDescent="0.35">
      <c r="A977" s="199"/>
      <c r="B977" s="200"/>
      <c r="C977" s="200"/>
      <c r="D977" s="200"/>
      <c r="E977" s="200"/>
      <c r="F977" s="200"/>
      <c r="G977" s="200"/>
      <c r="H977" s="200"/>
      <c r="I977" s="200"/>
      <c r="J977" s="200"/>
      <c r="K977" s="200"/>
      <c r="L977" s="200"/>
      <c r="M977" s="200"/>
      <c r="N977" s="200"/>
      <c r="O977" s="200"/>
      <c r="P977" s="200"/>
      <c r="Q977" s="200"/>
      <c r="R977" s="200"/>
      <c r="S977" s="200"/>
      <c r="T977" s="200"/>
      <c r="U977" s="200"/>
      <c r="V977" s="200"/>
      <c r="W977" s="201"/>
    </row>
    <row r="978" spans="1:23" x14ac:dyDescent="0.35">
      <c r="A978" s="199"/>
      <c r="B978" s="200"/>
      <c r="C978" s="200"/>
      <c r="D978" s="200"/>
      <c r="E978" s="200"/>
      <c r="F978" s="200"/>
      <c r="G978" s="200"/>
      <c r="H978" s="200"/>
      <c r="I978" s="200"/>
      <c r="J978" s="200"/>
      <c r="K978" s="200"/>
      <c r="L978" s="200"/>
      <c r="M978" s="200"/>
      <c r="N978" s="200"/>
      <c r="O978" s="200"/>
      <c r="P978" s="200"/>
      <c r="Q978" s="200"/>
      <c r="R978" s="200"/>
      <c r="S978" s="200"/>
      <c r="T978" s="200"/>
      <c r="U978" s="200"/>
      <c r="V978" s="200"/>
      <c r="W978" s="201"/>
    </row>
    <row r="979" spans="1:23" x14ac:dyDescent="0.35">
      <c r="A979" s="199"/>
      <c r="B979" s="200"/>
      <c r="C979" s="200"/>
      <c r="D979" s="200"/>
      <c r="E979" s="200"/>
      <c r="F979" s="200"/>
      <c r="G979" s="200"/>
      <c r="H979" s="200"/>
      <c r="I979" s="200"/>
      <c r="J979" s="200"/>
      <c r="K979" s="200"/>
      <c r="L979" s="200"/>
      <c r="M979" s="200"/>
      <c r="N979" s="200"/>
      <c r="O979" s="200"/>
      <c r="P979" s="200"/>
      <c r="Q979" s="200"/>
      <c r="R979" s="200"/>
      <c r="S979" s="200"/>
      <c r="T979" s="200"/>
      <c r="U979" s="200"/>
      <c r="V979" s="200"/>
      <c r="W979" s="201"/>
    </row>
    <row r="980" spans="1:23" x14ac:dyDescent="0.35">
      <c r="A980" s="199"/>
      <c r="B980" s="200"/>
      <c r="C980" s="200"/>
      <c r="D980" s="200"/>
      <c r="E980" s="200"/>
      <c r="F980" s="200"/>
      <c r="G980" s="200"/>
      <c r="H980" s="200"/>
      <c r="I980" s="200"/>
      <c r="J980" s="200"/>
      <c r="K980" s="200"/>
      <c r="L980" s="200"/>
      <c r="M980" s="200"/>
      <c r="N980" s="200"/>
      <c r="O980" s="200"/>
      <c r="P980" s="200"/>
      <c r="Q980" s="200"/>
      <c r="R980" s="200"/>
      <c r="S980" s="200"/>
      <c r="T980" s="200"/>
      <c r="U980" s="200"/>
      <c r="V980" s="200"/>
      <c r="W980" s="201"/>
    </row>
    <row r="981" spans="1:23" x14ac:dyDescent="0.35">
      <c r="A981" s="199"/>
      <c r="B981" s="200"/>
      <c r="C981" s="200"/>
      <c r="D981" s="200"/>
      <c r="E981" s="200"/>
      <c r="F981" s="200"/>
      <c r="G981" s="200"/>
      <c r="H981" s="200"/>
      <c r="I981" s="200"/>
      <c r="J981" s="200"/>
      <c r="K981" s="200"/>
      <c r="L981" s="200"/>
      <c r="M981" s="200"/>
      <c r="N981" s="200"/>
      <c r="O981" s="200"/>
      <c r="P981" s="200"/>
      <c r="Q981" s="200"/>
      <c r="R981" s="200"/>
      <c r="S981" s="200"/>
      <c r="T981" s="200"/>
      <c r="U981" s="200"/>
      <c r="V981" s="200"/>
      <c r="W981" s="201"/>
    </row>
    <row r="982" spans="1:23" x14ac:dyDescent="0.35">
      <c r="A982" s="199"/>
      <c r="B982" s="200"/>
      <c r="C982" s="200"/>
      <c r="D982" s="200"/>
      <c r="E982" s="200"/>
      <c r="F982" s="200"/>
      <c r="G982" s="200"/>
      <c r="H982" s="200"/>
      <c r="I982" s="200"/>
      <c r="J982" s="200"/>
      <c r="K982" s="200"/>
      <c r="L982" s="200"/>
      <c r="M982" s="200"/>
      <c r="N982" s="200"/>
      <c r="O982" s="200"/>
      <c r="P982" s="200"/>
      <c r="Q982" s="200"/>
      <c r="R982" s="200"/>
      <c r="S982" s="200"/>
      <c r="T982" s="200"/>
      <c r="U982" s="200"/>
      <c r="V982" s="200"/>
      <c r="W982" s="201"/>
    </row>
    <row r="983" spans="1:23" x14ac:dyDescent="0.35">
      <c r="A983" s="199"/>
      <c r="B983" s="200"/>
      <c r="C983" s="200"/>
      <c r="D983" s="200"/>
      <c r="E983" s="200"/>
      <c r="F983" s="200"/>
      <c r="G983" s="200"/>
      <c r="H983" s="200"/>
      <c r="I983" s="200"/>
      <c r="J983" s="200"/>
      <c r="K983" s="200"/>
      <c r="L983" s="200"/>
      <c r="M983" s="200"/>
      <c r="N983" s="200"/>
      <c r="O983" s="200"/>
      <c r="P983" s="200"/>
      <c r="Q983" s="200"/>
      <c r="R983" s="200"/>
      <c r="S983" s="200"/>
      <c r="T983" s="200"/>
      <c r="U983" s="200"/>
      <c r="V983" s="200"/>
      <c r="W983" s="201"/>
    </row>
    <row r="984" spans="1:23" x14ac:dyDescent="0.35">
      <c r="A984" s="199"/>
      <c r="B984" s="200"/>
      <c r="C984" s="200"/>
      <c r="D984" s="200"/>
      <c r="E984" s="200"/>
      <c r="F984" s="200"/>
      <c r="G984" s="200"/>
      <c r="H984" s="200"/>
      <c r="I984" s="200"/>
      <c r="J984" s="200"/>
      <c r="K984" s="200"/>
      <c r="L984" s="200"/>
      <c r="M984" s="200"/>
      <c r="N984" s="200"/>
      <c r="O984" s="200"/>
      <c r="P984" s="200"/>
      <c r="Q984" s="200"/>
      <c r="R984" s="200"/>
      <c r="S984" s="200"/>
      <c r="T984" s="200"/>
      <c r="U984" s="200"/>
      <c r="V984" s="200"/>
      <c r="W984" s="201"/>
    </row>
    <row r="985" spans="1:23" x14ac:dyDescent="0.35">
      <c r="A985" s="199"/>
      <c r="B985" s="200"/>
      <c r="C985" s="200"/>
      <c r="D985" s="200"/>
      <c r="E985" s="200"/>
      <c r="F985" s="200"/>
      <c r="G985" s="200"/>
      <c r="H985" s="200"/>
      <c r="I985" s="200"/>
      <c r="J985" s="200"/>
      <c r="K985" s="200"/>
      <c r="L985" s="200"/>
      <c r="M985" s="200"/>
      <c r="N985" s="200"/>
      <c r="O985" s="200"/>
      <c r="P985" s="200"/>
      <c r="Q985" s="200"/>
      <c r="R985" s="200"/>
      <c r="S985" s="200"/>
      <c r="T985" s="200"/>
      <c r="U985" s="200"/>
      <c r="V985" s="200"/>
      <c r="W985" s="201"/>
    </row>
    <row r="986" spans="1:23" x14ac:dyDescent="0.35">
      <c r="A986" s="199"/>
      <c r="B986" s="200"/>
      <c r="C986" s="200"/>
      <c r="D986" s="200"/>
      <c r="E986" s="200"/>
      <c r="F986" s="200"/>
      <c r="G986" s="200"/>
      <c r="H986" s="200"/>
      <c r="I986" s="200"/>
      <c r="J986" s="200"/>
      <c r="K986" s="200"/>
      <c r="L986" s="200"/>
      <c r="M986" s="200"/>
      <c r="N986" s="200"/>
      <c r="O986" s="200"/>
      <c r="P986" s="200"/>
      <c r="Q986" s="200"/>
      <c r="R986" s="200"/>
      <c r="S986" s="200"/>
      <c r="T986" s="200"/>
      <c r="U986" s="200"/>
      <c r="V986" s="200"/>
      <c r="W986" s="201"/>
    </row>
    <row r="987" spans="1:23" x14ac:dyDescent="0.35">
      <c r="A987" s="199"/>
      <c r="B987" s="200"/>
      <c r="C987" s="200"/>
      <c r="D987" s="200"/>
      <c r="E987" s="200"/>
      <c r="F987" s="200"/>
      <c r="G987" s="200"/>
      <c r="H987" s="200"/>
      <c r="I987" s="200"/>
      <c r="J987" s="200"/>
      <c r="K987" s="200"/>
      <c r="L987" s="200"/>
      <c r="M987" s="200"/>
      <c r="N987" s="200"/>
      <c r="O987" s="200"/>
      <c r="P987" s="200"/>
      <c r="Q987" s="200"/>
      <c r="R987" s="200"/>
      <c r="S987" s="200"/>
      <c r="T987" s="200"/>
      <c r="U987" s="200"/>
      <c r="V987" s="200"/>
      <c r="W987" s="201"/>
    </row>
    <row r="988" spans="1:23" x14ac:dyDescent="0.35">
      <c r="A988" s="199"/>
      <c r="B988" s="200"/>
      <c r="C988" s="200"/>
      <c r="D988" s="200"/>
      <c r="E988" s="200"/>
      <c r="F988" s="200"/>
      <c r="G988" s="200"/>
      <c r="H988" s="200"/>
      <c r="I988" s="200"/>
      <c r="J988" s="200"/>
      <c r="K988" s="200"/>
      <c r="L988" s="200"/>
      <c r="M988" s="200"/>
      <c r="N988" s="200"/>
      <c r="O988" s="200"/>
      <c r="P988" s="200"/>
      <c r="Q988" s="200"/>
      <c r="R988" s="200"/>
      <c r="S988" s="200"/>
      <c r="T988" s="200"/>
      <c r="U988" s="200"/>
      <c r="V988" s="200"/>
      <c r="W988" s="201"/>
    </row>
    <row r="989" spans="1:23" x14ac:dyDescent="0.35">
      <c r="A989" s="199"/>
      <c r="B989" s="200"/>
      <c r="C989" s="200"/>
      <c r="D989" s="200"/>
      <c r="E989" s="200"/>
      <c r="F989" s="200"/>
      <c r="G989" s="200"/>
      <c r="H989" s="200"/>
      <c r="I989" s="200"/>
      <c r="J989" s="200"/>
      <c r="K989" s="200"/>
      <c r="L989" s="200"/>
      <c r="M989" s="200"/>
      <c r="N989" s="200"/>
      <c r="O989" s="200"/>
      <c r="P989" s="200"/>
      <c r="Q989" s="200"/>
      <c r="R989" s="200"/>
      <c r="S989" s="200"/>
      <c r="T989" s="200"/>
      <c r="U989" s="200"/>
      <c r="V989" s="200"/>
      <c r="W989" s="201"/>
    </row>
    <row r="990" spans="1:23" x14ac:dyDescent="0.35">
      <c r="A990" s="199"/>
      <c r="B990" s="200"/>
      <c r="C990" s="200"/>
      <c r="D990" s="200"/>
      <c r="E990" s="200"/>
      <c r="F990" s="200"/>
      <c r="G990" s="200"/>
      <c r="H990" s="200"/>
      <c r="I990" s="200"/>
      <c r="J990" s="200"/>
      <c r="K990" s="200"/>
      <c r="L990" s="200"/>
      <c r="M990" s="200"/>
      <c r="N990" s="200"/>
      <c r="O990" s="200"/>
      <c r="P990" s="200"/>
      <c r="Q990" s="200"/>
      <c r="R990" s="200"/>
      <c r="S990" s="200"/>
      <c r="T990" s="200"/>
      <c r="U990" s="200"/>
      <c r="V990" s="200"/>
      <c r="W990" s="201"/>
    </row>
    <row r="991" spans="1:23" x14ac:dyDescent="0.35">
      <c r="A991" s="199"/>
      <c r="B991" s="200"/>
      <c r="C991" s="200"/>
      <c r="D991" s="200"/>
      <c r="E991" s="200"/>
      <c r="F991" s="200"/>
      <c r="G991" s="200"/>
      <c r="H991" s="200"/>
      <c r="I991" s="200"/>
      <c r="J991" s="200"/>
      <c r="K991" s="200"/>
      <c r="L991" s="200"/>
      <c r="M991" s="200"/>
      <c r="N991" s="200"/>
      <c r="O991" s="200"/>
      <c r="P991" s="200"/>
      <c r="Q991" s="200"/>
      <c r="R991" s="200"/>
      <c r="S991" s="200"/>
      <c r="T991" s="200"/>
      <c r="U991" s="200"/>
      <c r="V991" s="200"/>
      <c r="W991" s="201"/>
    </row>
    <row r="992" spans="1:23" x14ac:dyDescent="0.35">
      <c r="A992" s="199"/>
      <c r="B992" s="200"/>
      <c r="C992" s="200"/>
      <c r="D992" s="200"/>
      <c r="E992" s="200"/>
      <c r="F992" s="200"/>
      <c r="G992" s="200"/>
      <c r="H992" s="200"/>
      <c r="I992" s="200"/>
      <c r="J992" s="200"/>
      <c r="K992" s="200"/>
      <c r="L992" s="200"/>
      <c r="M992" s="200"/>
      <c r="N992" s="200"/>
      <c r="O992" s="200"/>
      <c r="P992" s="200"/>
      <c r="Q992" s="200"/>
      <c r="R992" s="200"/>
      <c r="S992" s="200"/>
      <c r="T992" s="200"/>
      <c r="U992" s="200"/>
      <c r="V992" s="200"/>
      <c r="W992" s="201"/>
    </row>
    <row r="993" spans="1:23" x14ac:dyDescent="0.35">
      <c r="A993" s="199"/>
      <c r="B993" s="200"/>
      <c r="C993" s="200"/>
      <c r="D993" s="200"/>
      <c r="E993" s="200"/>
      <c r="F993" s="200"/>
      <c r="G993" s="200"/>
      <c r="H993" s="200"/>
      <c r="I993" s="200"/>
      <c r="J993" s="200"/>
      <c r="K993" s="200"/>
      <c r="L993" s="200"/>
      <c r="M993" s="200"/>
      <c r="N993" s="200"/>
      <c r="O993" s="200"/>
      <c r="P993" s="200"/>
      <c r="Q993" s="200"/>
      <c r="R993" s="200"/>
      <c r="S993" s="200"/>
      <c r="T993" s="200"/>
      <c r="U993" s="200"/>
      <c r="V993" s="200"/>
      <c r="W993" s="201"/>
    </row>
    <row r="994" spans="1:23" x14ac:dyDescent="0.35">
      <c r="A994" s="199"/>
      <c r="B994" s="200"/>
      <c r="C994" s="200"/>
      <c r="D994" s="200"/>
      <c r="E994" s="200"/>
      <c r="F994" s="200"/>
      <c r="G994" s="200"/>
      <c r="H994" s="200"/>
      <c r="I994" s="200"/>
      <c r="J994" s="200"/>
      <c r="K994" s="200"/>
      <c r="L994" s="200"/>
      <c r="M994" s="200"/>
      <c r="N994" s="200"/>
      <c r="O994" s="200"/>
      <c r="P994" s="200"/>
      <c r="Q994" s="200"/>
      <c r="R994" s="200"/>
      <c r="S994" s="200"/>
      <c r="T994" s="200"/>
      <c r="U994" s="200"/>
      <c r="V994" s="200"/>
      <c r="W994" s="201"/>
    </row>
    <row r="995" spans="1:23" x14ac:dyDescent="0.35">
      <c r="A995" s="199"/>
      <c r="B995" s="200"/>
      <c r="C995" s="200"/>
      <c r="D995" s="200"/>
      <c r="E995" s="200"/>
      <c r="F995" s="200"/>
      <c r="G995" s="200"/>
      <c r="H995" s="200"/>
      <c r="I995" s="200"/>
      <c r="J995" s="200"/>
      <c r="K995" s="200"/>
      <c r="L995" s="200"/>
      <c r="M995" s="200"/>
      <c r="N995" s="200"/>
      <c r="O995" s="200"/>
      <c r="P995" s="200"/>
      <c r="Q995" s="200"/>
      <c r="R995" s="200"/>
      <c r="S995" s="200"/>
      <c r="T995" s="200"/>
      <c r="U995" s="200"/>
      <c r="V995" s="200"/>
      <c r="W995" s="201"/>
    </row>
    <row r="996" spans="1:23" x14ac:dyDescent="0.35">
      <c r="A996" s="199"/>
      <c r="B996" s="200"/>
      <c r="C996" s="200"/>
      <c r="D996" s="200"/>
      <c r="E996" s="200"/>
      <c r="F996" s="200"/>
      <c r="G996" s="200"/>
      <c r="H996" s="200"/>
      <c r="I996" s="200"/>
      <c r="J996" s="200"/>
      <c r="K996" s="200"/>
      <c r="L996" s="200"/>
      <c r="M996" s="200"/>
      <c r="N996" s="200"/>
      <c r="O996" s="200"/>
      <c r="P996" s="200"/>
      <c r="Q996" s="200"/>
      <c r="R996" s="200"/>
      <c r="S996" s="200"/>
      <c r="T996" s="200"/>
      <c r="U996" s="200"/>
      <c r="V996" s="200"/>
      <c r="W996" s="201"/>
    </row>
    <row r="997" spans="1:23" x14ac:dyDescent="0.35">
      <c r="A997" s="199"/>
      <c r="B997" s="200"/>
      <c r="C997" s="200"/>
      <c r="D997" s="200"/>
      <c r="E997" s="200"/>
      <c r="F997" s="200"/>
      <c r="G997" s="200"/>
      <c r="H997" s="200"/>
      <c r="I997" s="200"/>
      <c r="J997" s="200"/>
      <c r="K997" s="200"/>
      <c r="L997" s="200"/>
      <c r="M997" s="200"/>
      <c r="N997" s="200"/>
      <c r="O997" s="200"/>
      <c r="P997" s="200"/>
      <c r="Q997" s="200"/>
      <c r="R997" s="200"/>
      <c r="S997" s="200"/>
      <c r="T997" s="200"/>
      <c r="U997" s="200"/>
      <c r="V997" s="200"/>
      <c r="W997" s="201"/>
    </row>
    <row r="998" spans="1:23" x14ac:dyDescent="0.35">
      <c r="A998" s="199"/>
      <c r="B998" s="200"/>
      <c r="C998" s="200"/>
      <c r="D998" s="200"/>
      <c r="E998" s="200"/>
      <c r="F998" s="200"/>
      <c r="G998" s="200"/>
      <c r="H998" s="200"/>
      <c r="I998" s="200"/>
      <c r="J998" s="200"/>
      <c r="K998" s="200"/>
      <c r="L998" s="200"/>
      <c r="M998" s="200"/>
      <c r="N998" s="200"/>
      <c r="O998" s="200"/>
      <c r="P998" s="200"/>
      <c r="Q998" s="200"/>
      <c r="R998" s="200"/>
      <c r="S998" s="200"/>
      <c r="T998" s="200"/>
      <c r="U998" s="200"/>
      <c r="V998" s="200"/>
      <c r="W998" s="201"/>
    </row>
    <row r="999" spans="1:23" x14ac:dyDescent="0.35">
      <c r="A999" s="199"/>
      <c r="B999" s="200"/>
      <c r="C999" s="200"/>
      <c r="D999" s="200"/>
      <c r="E999" s="200"/>
      <c r="F999" s="200"/>
      <c r="G999" s="200"/>
      <c r="H999" s="200"/>
      <c r="I999" s="200"/>
      <c r="J999" s="200"/>
      <c r="K999" s="200"/>
      <c r="L999" s="200"/>
      <c r="M999" s="200"/>
      <c r="N999" s="200"/>
      <c r="O999" s="200"/>
      <c r="P999" s="200"/>
      <c r="Q999" s="200"/>
      <c r="R999" s="200"/>
      <c r="S999" s="200"/>
      <c r="T999" s="200"/>
      <c r="U999" s="200"/>
      <c r="V999" s="200"/>
      <c r="W999" s="201"/>
    </row>
    <row r="1000" spans="1:23" x14ac:dyDescent="0.35">
      <c r="A1000" s="199"/>
      <c r="B1000" s="200"/>
      <c r="C1000" s="200"/>
      <c r="D1000" s="200"/>
      <c r="E1000" s="200"/>
      <c r="F1000" s="200"/>
      <c r="G1000" s="200"/>
      <c r="H1000" s="200"/>
      <c r="I1000" s="200"/>
      <c r="J1000" s="200"/>
      <c r="K1000" s="200"/>
      <c r="L1000" s="200"/>
      <c r="M1000" s="200"/>
      <c r="N1000" s="200"/>
      <c r="O1000" s="200"/>
      <c r="P1000" s="200"/>
      <c r="Q1000" s="200"/>
      <c r="R1000" s="200"/>
      <c r="S1000" s="200"/>
      <c r="T1000" s="200"/>
      <c r="U1000" s="200"/>
      <c r="V1000" s="200"/>
      <c r="W1000" s="201"/>
    </row>
    <row r="1001" spans="1:23" x14ac:dyDescent="0.35">
      <c r="A1001" s="199"/>
      <c r="B1001" s="200"/>
      <c r="C1001" s="200"/>
      <c r="D1001" s="200"/>
      <c r="E1001" s="200"/>
      <c r="F1001" s="200"/>
      <c r="G1001" s="200"/>
      <c r="H1001" s="200"/>
      <c r="I1001" s="200"/>
      <c r="J1001" s="200"/>
      <c r="K1001" s="200"/>
      <c r="L1001" s="200"/>
      <c r="M1001" s="200"/>
      <c r="N1001" s="200"/>
      <c r="O1001" s="200"/>
      <c r="P1001" s="200"/>
      <c r="Q1001" s="200"/>
      <c r="R1001" s="200"/>
      <c r="S1001" s="200"/>
      <c r="T1001" s="200"/>
      <c r="U1001" s="200"/>
      <c r="V1001" s="200"/>
      <c r="W1001" s="201"/>
    </row>
    <row r="1002" spans="1:23" x14ac:dyDescent="0.35">
      <c r="A1002" s="199"/>
      <c r="B1002" s="200"/>
      <c r="C1002" s="200"/>
      <c r="D1002" s="200"/>
      <c r="E1002" s="200"/>
      <c r="F1002" s="200"/>
      <c r="G1002" s="200"/>
      <c r="H1002" s="200"/>
      <c r="I1002" s="200"/>
      <c r="J1002" s="200"/>
      <c r="K1002" s="200"/>
      <c r="L1002" s="200"/>
      <c r="M1002" s="200"/>
      <c r="N1002" s="200"/>
      <c r="O1002" s="200"/>
      <c r="P1002" s="200"/>
      <c r="Q1002" s="200"/>
      <c r="R1002" s="200"/>
      <c r="S1002" s="200"/>
      <c r="T1002" s="200"/>
      <c r="U1002" s="200"/>
      <c r="V1002" s="200"/>
      <c r="W1002" s="201"/>
    </row>
    <row r="1003" spans="1:23" x14ac:dyDescent="0.35">
      <c r="A1003" s="199"/>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1"/>
    </row>
    <row r="1004" spans="1:23" x14ac:dyDescent="0.35">
      <c r="A1004" s="199"/>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1"/>
    </row>
    <row r="1005" spans="1:23" x14ac:dyDescent="0.35">
      <c r="A1005" s="199"/>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1"/>
    </row>
    <row r="1006" spans="1:23" x14ac:dyDescent="0.35">
      <c r="A1006" s="199"/>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1"/>
    </row>
    <row r="1007" spans="1:23" x14ac:dyDescent="0.35">
      <c r="A1007" s="199"/>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1"/>
    </row>
    <row r="1008" spans="1:23" x14ac:dyDescent="0.35">
      <c r="A1008" s="199"/>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1"/>
    </row>
    <row r="1009" spans="1:23" x14ac:dyDescent="0.35">
      <c r="A1009" s="199"/>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1"/>
    </row>
    <row r="1010" spans="1:23" x14ac:dyDescent="0.35">
      <c r="A1010" s="199"/>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1"/>
    </row>
    <row r="1011" spans="1:23" x14ac:dyDescent="0.35">
      <c r="A1011" s="199"/>
      <c r="B1011" s="200"/>
      <c r="C1011" s="200"/>
      <c r="D1011" s="200"/>
      <c r="E1011" s="200"/>
      <c r="F1011" s="200"/>
      <c r="G1011" s="200"/>
      <c r="H1011" s="200"/>
      <c r="I1011" s="200"/>
      <c r="J1011" s="200"/>
      <c r="K1011" s="200"/>
      <c r="L1011" s="200"/>
      <c r="M1011" s="200"/>
      <c r="N1011" s="200"/>
      <c r="O1011" s="200"/>
      <c r="P1011" s="200"/>
      <c r="Q1011" s="200"/>
      <c r="R1011" s="200"/>
      <c r="S1011" s="200"/>
      <c r="T1011" s="200"/>
      <c r="U1011" s="200"/>
      <c r="V1011" s="200"/>
      <c r="W1011" s="201"/>
    </row>
    <row r="1012" spans="1:23" x14ac:dyDescent="0.35">
      <c r="A1012" s="199"/>
      <c r="B1012" s="200"/>
      <c r="C1012" s="200"/>
      <c r="D1012" s="200"/>
      <c r="E1012" s="200"/>
      <c r="F1012" s="200"/>
      <c r="G1012" s="200"/>
      <c r="H1012" s="200"/>
      <c r="I1012" s="200"/>
      <c r="J1012" s="200"/>
      <c r="K1012" s="200"/>
      <c r="L1012" s="200"/>
      <c r="M1012" s="200"/>
      <c r="N1012" s="200"/>
      <c r="O1012" s="200"/>
      <c r="P1012" s="200"/>
      <c r="Q1012" s="200"/>
      <c r="R1012" s="200"/>
      <c r="S1012" s="200"/>
      <c r="T1012" s="200"/>
      <c r="U1012" s="200"/>
      <c r="V1012" s="200"/>
      <c r="W1012" s="201"/>
    </row>
    <row r="1013" spans="1:23" x14ac:dyDescent="0.35">
      <c r="A1013" s="199"/>
      <c r="B1013" s="200"/>
      <c r="C1013" s="200"/>
      <c r="D1013" s="200"/>
      <c r="E1013" s="200"/>
      <c r="F1013" s="200"/>
      <c r="G1013" s="200"/>
      <c r="H1013" s="200"/>
      <c r="I1013" s="200"/>
      <c r="J1013" s="200"/>
      <c r="K1013" s="200"/>
      <c r="L1013" s="200"/>
      <c r="M1013" s="200"/>
      <c r="N1013" s="200"/>
      <c r="O1013" s="200"/>
      <c r="P1013" s="200"/>
      <c r="Q1013" s="200"/>
      <c r="R1013" s="200"/>
      <c r="S1013" s="200"/>
      <c r="T1013" s="200"/>
      <c r="U1013" s="200"/>
      <c r="V1013" s="200"/>
      <c r="W1013" s="201"/>
    </row>
    <row r="1014" spans="1:23" x14ac:dyDescent="0.35">
      <c r="A1014" s="199"/>
      <c r="B1014" s="200"/>
      <c r="C1014" s="200"/>
      <c r="D1014" s="200"/>
      <c r="E1014" s="200"/>
      <c r="F1014" s="200"/>
      <c r="G1014" s="200"/>
      <c r="H1014" s="200"/>
      <c r="I1014" s="200"/>
      <c r="J1014" s="200"/>
      <c r="K1014" s="200"/>
      <c r="L1014" s="200"/>
      <c r="M1014" s="200"/>
      <c r="N1014" s="200"/>
      <c r="O1014" s="200"/>
      <c r="P1014" s="200"/>
      <c r="Q1014" s="200"/>
      <c r="R1014" s="200"/>
      <c r="S1014" s="200"/>
      <c r="T1014" s="200"/>
      <c r="U1014" s="200"/>
      <c r="V1014" s="200"/>
      <c r="W1014" s="201"/>
    </row>
    <row r="1015" spans="1:23" x14ac:dyDescent="0.35">
      <c r="A1015" s="199"/>
      <c r="B1015" s="200"/>
      <c r="C1015" s="200"/>
      <c r="D1015" s="200"/>
      <c r="E1015" s="200"/>
      <c r="F1015" s="200"/>
      <c r="G1015" s="200"/>
      <c r="H1015" s="200"/>
      <c r="I1015" s="200"/>
      <c r="J1015" s="200"/>
      <c r="K1015" s="200"/>
      <c r="L1015" s="200"/>
      <c r="M1015" s="200"/>
      <c r="N1015" s="200"/>
      <c r="O1015" s="200"/>
      <c r="P1015" s="200"/>
      <c r="Q1015" s="200"/>
      <c r="R1015" s="200"/>
      <c r="S1015" s="200"/>
      <c r="T1015" s="200"/>
      <c r="U1015" s="200"/>
      <c r="V1015" s="200"/>
      <c r="W1015" s="201"/>
    </row>
    <row r="1016" spans="1:23" x14ac:dyDescent="0.35">
      <c r="A1016" s="199"/>
      <c r="B1016" s="200"/>
      <c r="C1016" s="200"/>
      <c r="D1016" s="200"/>
      <c r="E1016" s="200"/>
      <c r="F1016" s="200"/>
      <c r="G1016" s="200"/>
      <c r="H1016" s="200"/>
      <c r="I1016" s="200"/>
      <c r="J1016" s="200"/>
      <c r="K1016" s="200"/>
      <c r="L1016" s="200"/>
      <c r="M1016" s="200"/>
      <c r="N1016" s="200"/>
      <c r="O1016" s="200"/>
      <c r="P1016" s="200"/>
      <c r="Q1016" s="200"/>
      <c r="R1016" s="200"/>
      <c r="S1016" s="200"/>
      <c r="T1016" s="200"/>
      <c r="U1016" s="200"/>
      <c r="V1016" s="200"/>
      <c r="W1016" s="201"/>
    </row>
    <row r="1017" spans="1:23" x14ac:dyDescent="0.35">
      <c r="A1017" s="199"/>
      <c r="B1017" s="200"/>
      <c r="C1017" s="200"/>
      <c r="D1017" s="200"/>
      <c r="E1017" s="200"/>
      <c r="F1017" s="200"/>
      <c r="G1017" s="200"/>
      <c r="H1017" s="200"/>
      <c r="I1017" s="200"/>
      <c r="J1017" s="200"/>
      <c r="K1017" s="200"/>
      <c r="L1017" s="200"/>
      <c r="M1017" s="200"/>
      <c r="N1017" s="200"/>
      <c r="O1017" s="200"/>
      <c r="P1017" s="200"/>
      <c r="Q1017" s="200"/>
      <c r="R1017" s="200"/>
      <c r="S1017" s="200"/>
      <c r="T1017" s="200"/>
      <c r="U1017" s="200"/>
      <c r="V1017" s="200"/>
      <c r="W1017" s="201"/>
    </row>
    <row r="1018" spans="1:23" x14ac:dyDescent="0.35">
      <c r="A1018" s="199"/>
      <c r="B1018" s="200"/>
      <c r="C1018" s="200"/>
      <c r="D1018" s="200"/>
      <c r="E1018" s="200"/>
      <c r="F1018" s="200"/>
      <c r="G1018" s="200"/>
      <c r="H1018" s="200"/>
      <c r="I1018" s="200"/>
      <c r="J1018" s="200"/>
      <c r="K1018" s="200"/>
      <c r="L1018" s="200"/>
      <c r="M1018" s="200"/>
      <c r="N1018" s="200"/>
      <c r="O1018" s="200"/>
      <c r="P1018" s="200"/>
      <c r="Q1018" s="200"/>
      <c r="R1018" s="200"/>
      <c r="S1018" s="200"/>
      <c r="T1018" s="200"/>
      <c r="U1018" s="200"/>
      <c r="V1018" s="200"/>
      <c r="W1018" s="201"/>
    </row>
    <row r="1019" spans="1:23" x14ac:dyDescent="0.35">
      <c r="A1019" s="199"/>
      <c r="B1019" s="200"/>
      <c r="C1019" s="200"/>
      <c r="D1019" s="200"/>
      <c r="E1019" s="200"/>
      <c r="F1019" s="200"/>
      <c r="G1019" s="200"/>
      <c r="H1019" s="200"/>
      <c r="I1019" s="200"/>
      <c r="J1019" s="200"/>
      <c r="K1019" s="200"/>
      <c r="L1019" s="200"/>
      <c r="M1019" s="200"/>
      <c r="N1019" s="200"/>
      <c r="O1019" s="200"/>
      <c r="P1019" s="200"/>
      <c r="Q1019" s="200"/>
      <c r="R1019" s="200"/>
      <c r="S1019" s="200"/>
      <c r="T1019" s="200"/>
      <c r="U1019" s="200"/>
      <c r="V1019" s="200"/>
      <c r="W1019" s="201"/>
    </row>
    <row r="1020" spans="1:23" x14ac:dyDescent="0.35">
      <c r="A1020" s="199"/>
      <c r="B1020" s="200"/>
      <c r="C1020" s="200"/>
      <c r="D1020" s="200"/>
      <c r="E1020" s="200"/>
      <c r="F1020" s="200"/>
      <c r="G1020" s="200"/>
      <c r="H1020" s="200"/>
      <c r="I1020" s="200"/>
      <c r="J1020" s="200"/>
      <c r="K1020" s="200"/>
      <c r="L1020" s="200"/>
      <c r="M1020" s="200"/>
      <c r="N1020" s="200"/>
      <c r="O1020" s="200"/>
      <c r="P1020" s="200"/>
      <c r="Q1020" s="200"/>
      <c r="R1020" s="200"/>
      <c r="S1020" s="200"/>
      <c r="T1020" s="200"/>
      <c r="U1020" s="200"/>
      <c r="V1020" s="200"/>
      <c r="W1020" s="201"/>
    </row>
    <row r="1021" spans="1:23" x14ac:dyDescent="0.35">
      <c r="A1021" s="199"/>
      <c r="B1021" s="200"/>
      <c r="C1021" s="200"/>
      <c r="D1021" s="200"/>
      <c r="E1021" s="200"/>
      <c r="F1021" s="200"/>
      <c r="G1021" s="200"/>
      <c r="H1021" s="200"/>
      <c r="I1021" s="200"/>
      <c r="J1021" s="200"/>
      <c r="K1021" s="200"/>
      <c r="L1021" s="200"/>
      <c r="M1021" s="200"/>
      <c r="N1021" s="200"/>
      <c r="O1021" s="200"/>
      <c r="P1021" s="200"/>
      <c r="Q1021" s="200"/>
      <c r="R1021" s="200"/>
      <c r="S1021" s="200"/>
      <c r="T1021" s="200"/>
      <c r="U1021" s="200"/>
      <c r="V1021" s="200"/>
      <c r="W1021" s="201"/>
    </row>
    <row r="1022" spans="1:23" x14ac:dyDescent="0.35">
      <c r="A1022" s="199"/>
      <c r="B1022" s="200"/>
      <c r="C1022" s="200"/>
      <c r="D1022" s="200"/>
      <c r="E1022" s="200"/>
      <c r="F1022" s="200"/>
      <c r="G1022" s="200"/>
      <c r="H1022" s="200"/>
      <c r="I1022" s="200"/>
      <c r="J1022" s="200"/>
      <c r="K1022" s="200"/>
      <c r="L1022" s="200"/>
      <c r="M1022" s="200"/>
      <c r="N1022" s="200"/>
      <c r="O1022" s="200"/>
      <c r="P1022" s="200"/>
      <c r="Q1022" s="200"/>
      <c r="R1022" s="200"/>
      <c r="S1022" s="200"/>
      <c r="T1022" s="200"/>
      <c r="U1022" s="200"/>
      <c r="V1022" s="200"/>
      <c r="W1022" s="201"/>
    </row>
    <row r="1023" spans="1:23" x14ac:dyDescent="0.35">
      <c r="A1023" s="199"/>
      <c r="B1023" s="200"/>
      <c r="C1023" s="200"/>
      <c r="D1023" s="200"/>
      <c r="E1023" s="200"/>
      <c r="F1023" s="200"/>
      <c r="G1023" s="200"/>
      <c r="H1023" s="200"/>
      <c r="I1023" s="200"/>
      <c r="J1023" s="200"/>
      <c r="K1023" s="200"/>
      <c r="L1023" s="200"/>
      <c r="M1023" s="200"/>
      <c r="N1023" s="200"/>
      <c r="O1023" s="200"/>
      <c r="P1023" s="200"/>
      <c r="Q1023" s="200"/>
      <c r="R1023" s="200"/>
      <c r="S1023" s="200"/>
      <c r="T1023" s="200"/>
      <c r="U1023" s="200"/>
      <c r="V1023" s="200"/>
      <c r="W1023" s="201"/>
    </row>
    <row r="1024" spans="1:23" x14ac:dyDescent="0.35">
      <c r="A1024" s="199"/>
      <c r="B1024" s="200"/>
      <c r="C1024" s="200"/>
      <c r="D1024" s="200"/>
      <c r="E1024" s="200"/>
      <c r="F1024" s="200"/>
      <c r="G1024" s="200"/>
      <c r="H1024" s="200"/>
      <c r="I1024" s="200"/>
      <c r="J1024" s="200"/>
      <c r="K1024" s="200"/>
      <c r="L1024" s="200"/>
      <c r="M1024" s="200"/>
      <c r="N1024" s="200"/>
      <c r="O1024" s="200"/>
      <c r="P1024" s="200"/>
      <c r="Q1024" s="200"/>
      <c r="R1024" s="200"/>
      <c r="S1024" s="200"/>
      <c r="T1024" s="200"/>
      <c r="U1024" s="200"/>
      <c r="V1024" s="200"/>
      <c r="W1024" s="201"/>
    </row>
    <row r="1025" spans="1:23" x14ac:dyDescent="0.35">
      <c r="A1025" s="199"/>
      <c r="B1025" s="200"/>
      <c r="C1025" s="200"/>
      <c r="D1025" s="200"/>
      <c r="E1025" s="200"/>
      <c r="F1025" s="200"/>
      <c r="G1025" s="200"/>
      <c r="H1025" s="200"/>
      <c r="I1025" s="200"/>
      <c r="J1025" s="200"/>
      <c r="K1025" s="200"/>
      <c r="L1025" s="200"/>
      <c r="M1025" s="200"/>
      <c r="N1025" s="200"/>
      <c r="O1025" s="200"/>
      <c r="P1025" s="200"/>
      <c r="Q1025" s="200"/>
      <c r="R1025" s="200"/>
      <c r="S1025" s="200"/>
      <c r="T1025" s="200"/>
      <c r="U1025" s="200"/>
      <c r="V1025" s="200"/>
      <c r="W1025" s="201"/>
    </row>
    <row r="1026" spans="1:23" x14ac:dyDescent="0.35">
      <c r="A1026" s="199"/>
      <c r="B1026" s="200"/>
      <c r="C1026" s="200"/>
      <c r="D1026" s="200"/>
      <c r="E1026" s="200"/>
      <c r="F1026" s="200"/>
      <c r="G1026" s="200"/>
      <c r="H1026" s="200"/>
      <c r="I1026" s="200"/>
      <c r="J1026" s="200"/>
      <c r="K1026" s="200"/>
      <c r="L1026" s="200"/>
      <c r="M1026" s="200"/>
      <c r="N1026" s="200"/>
      <c r="O1026" s="200"/>
      <c r="P1026" s="200"/>
      <c r="Q1026" s="200"/>
      <c r="R1026" s="200"/>
      <c r="S1026" s="200"/>
      <c r="T1026" s="200"/>
      <c r="U1026" s="200"/>
      <c r="V1026" s="200"/>
      <c r="W1026" s="201"/>
    </row>
    <row r="1027" spans="1:23" x14ac:dyDescent="0.35">
      <c r="A1027" s="199"/>
      <c r="B1027" s="200"/>
      <c r="C1027" s="200"/>
      <c r="D1027" s="200"/>
      <c r="E1027" s="200"/>
      <c r="F1027" s="200"/>
      <c r="G1027" s="200"/>
      <c r="H1027" s="200"/>
      <c r="I1027" s="200"/>
      <c r="J1027" s="200"/>
      <c r="K1027" s="200"/>
      <c r="L1027" s="200"/>
      <c r="M1027" s="200"/>
      <c r="N1027" s="200"/>
      <c r="O1027" s="200"/>
      <c r="P1027" s="200"/>
      <c r="Q1027" s="200"/>
      <c r="R1027" s="200"/>
      <c r="S1027" s="200"/>
      <c r="T1027" s="200"/>
      <c r="U1027" s="200"/>
      <c r="V1027" s="200"/>
      <c r="W1027" s="201"/>
    </row>
    <row r="1028" spans="1:23" x14ac:dyDescent="0.35">
      <c r="A1028" s="199"/>
      <c r="B1028" s="200"/>
      <c r="C1028" s="200"/>
      <c r="D1028" s="200"/>
      <c r="E1028" s="200"/>
      <c r="F1028" s="200"/>
      <c r="G1028" s="200"/>
      <c r="H1028" s="200"/>
      <c r="I1028" s="200"/>
      <c r="J1028" s="200"/>
      <c r="K1028" s="200"/>
      <c r="L1028" s="200"/>
      <c r="M1028" s="200"/>
      <c r="N1028" s="200"/>
      <c r="O1028" s="200"/>
      <c r="P1028" s="200"/>
      <c r="Q1028" s="200"/>
      <c r="R1028" s="200"/>
      <c r="S1028" s="200"/>
      <c r="T1028" s="200"/>
      <c r="U1028" s="200"/>
      <c r="V1028" s="200"/>
      <c r="W1028" s="201"/>
    </row>
    <row r="1029" spans="1:23" x14ac:dyDescent="0.35">
      <c r="A1029" s="199"/>
      <c r="B1029" s="200"/>
      <c r="C1029" s="200"/>
      <c r="D1029" s="200"/>
      <c r="E1029" s="200"/>
      <c r="F1029" s="200"/>
      <c r="G1029" s="200"/>
      <c r="H1029" s="200"/>
      <c r="I1029" s="200"/>
      <c r="J1029" s="200"/>
      <c r="K1029" s="200"/>
      <c r="L1029" s="200"/>
      <c r="M1029" s="200"/>
      <c r="N1029" s="200"/>
      <c r="O1029" s="200"/>
      <c r="P1029" s="200"/>
      <c r="Q1029" s="200"/>
      <c r="R1029" s="200"/>
      <c r="S1029" s="200"/>
      <c r="T1029" s="200"/>
      <c r="U1029" s="200"/>
      <c r="V1029" s="200"/>
      <c r="W1029" s="201"/>
    </row>
    <row r="1030" spans="1:23" x14ac:dyDescent="0.35">
      <c r="A1030" s="199"/>
      <c r="B1030" s="200"/>
      <c r="C1030" s="200"/>
      <c r="D1030" s="200"/>
      <c r="E1030" s="200"/>
      <c r="F1030" s="200"/>
      <c r="G1030" s="200"/>
      <c r="H1030" s="200"/>
      <c r="I1030" s="200"/>
      <c r="J1030" s="200"/>
      <c r="K1030" s="200"/>
      <c r="L1030" s="200"/>
      <c r="M1030" s="200"/>
      <c r="N1030" s="200"/>
      <c r="O1030" s="200"/>
      <c r="P1030" s="200"/>
      <c r="Q1030" s="200"/>
      <c r="R1030" s="200"/>
      <c r="S1030" s="200"/>
      <c r="T1030" s="200"/>
      <c r="U1030" s="200"/>
      <c r="V1030" s="200"/>
      <c r="W1030" s="201"/>
    </row>
    <row r="1031" spans="1:23" x14ac:dyDescent="0.35">
      <c r="A1031" s="199"/>
      <c r="B1031" s="200"/>
      <c r="C1031" s="200"/>
      <c r="D1031" s="200"/>
      <c r="E1031" s="200"/>
      <c r="F1031" s="200"/>
      <c r="G1031" s="200"/>
      <c r="H1031" s="200"/>
      <c r="I1031" s="200"/>
      <c r="J1031" s="200"/>
      <c r="K1031" s="200"/>
      <c r="L1031" s="200"/>
      <c r="M1031" s="200"/>
      <c r="N1031" s="200"/>
      <c r="O1031" s="200"/>
      <c r="P1031" s="200"/>
      <c r="Q1031" s="200"/>
      <c r="R1031" s="200"/>
      <c r="S1031" s="200"/>
      <c r="T1031" s="200"/>
      <c r="U1031" s="200"/>
      <c r="V1031" s="200"/>
      <c r="W1031" s="201"/>
    </row>
    <row r="1032" spans="1:23" x14ac:dyDescent="0.35">
      <c r="A1032" s="199"/>
      <c r="B1032" s="200"/>
      <c r="C1032" s="200"/>
      <c r="D1032" s="200"/>
      <c r="E1032" s="200"/>
      <c r="F1032" s="200"/>
      <c r="G1032" s="200"/>
      <c r="H1032" s="200"/>
      <c r="I1032" s="200"/>
      <c r="J1032" s="200"/>
      <c r="K1032" s="200"/>
      <c r="L1032" s="200"/>
      <c r="M1032" s="200"/>
      <c r="N1032" s="200"/>
      <c r="O1032" s="200"/>
      <c r="P1032" s="200"/>
      <c r="Q1032" s="200"/>
      <c r="R1032" s="200"/>
      <c r="S1032" s="200"/>
      <c r="T1032" s="200"/>
      <c r="U1032" s="200"/>
      <c r="V1032" s="200"/>
      <c r="W1032" s="201"/>
    </row>
    <row r="1033" spans="1:23" x14ac:dyDescent="0.35">
      <c r="A1033" s="199"/>
      <c r="B1033" s="200"/>
      <c r="C1033" s="200"/>
      <c r="D1033" s="200"/>
      <c r="E1033" s="200"/>
      <c r="F1033" s="200"/>
      <c r="G1033" s="200"/>
      <c r="H1033" s="200"/>
      <c r="I1033" s="200"/>
      <c r="J1033" s="200"/>
      <c r="K1033" s="200"/>
      <c r="L1033" s="200"/>
      <c r="M1033" s="200"/>
      <c r="N1033" s="200"/>
      <c r="O1033" s="200"/>
      <c r="P1033" s="200"/>
      <c r="Q1033" s="200"/>
      <c r="R1033" s="200"/>
      <c r="S1033" s="200"/>
      <c r="T1033" s="200"/>
      <c r="U1033" s="200"/>
      <c r="V1033" s="200"/>
      <c r="W1033" s="201"/>
    </row>
    <row r="1034" spans="1:23" x14ac:dyDescent="0.35">
      <c r="A1034" s="199"/>
      <c r="B1034" s="200"/>
      <c r="C1034" s="200"/>
      <c r="D1034" s="200"/>
      <c r="E1034" s="200"/>
      <c r="F1034" s="200"/>
      <c r="G1034" s="200"/>
      <c r="H1034" s="200"/>
      <c r="I1034" s="200"/>
      <c r="J1034" s="200"/>
      <c r="K1034" s="200"/>
      <c r="L1034" s="200"/>
      <c r="M1034" s="200"/>
      <c r="N1034" s="200"/>
      <c r="O1034" s="200"/>
      <c r="P1034" s="200"/>
      <c r="Q1034" s="200"/>
      <c r="R1034" s="200"/>
      <c r="S1034" s="200"/>
      <c r="T1034" s="200"/>
      <c r="U1034" s="200"/>
      <c r="V1034" s="200"/>
      <c r="W1034" s="201"/>
    </row>
    <row r="1035" spans="1:23" x14ac:dyDescent="0.35">
      <c r="A1035" s="199"/>
      <c r="B1035" s="200"/>
      <c r="C1035" s="200"/>
      <c r="D1035" s="200"/>
      <c r="E1035" s="200"/>
      <c r="F1035" s="200"/>
      <c r="G1035" s="200"/>
      <c r="H1035" s="200"/>
      <c r="I1035" s="200"/>
      <c r="J1035" s="200"/>
      <c r="K1035" s="200"/>
      <c r="L1035" s="200"/>
      <c r="M1035" s="200"/>
      <c r="N1035" s="200"/>
      <c r="O1035" s="200"/>
      <c r="P1035" s="200"/>
      <c r="Q1035" s="200"/>
      <c r="R1035" s="200"/>
      <c r="S1035" s="200"/>
      <c r="T1035" s="200"/>
      <c r="U1035" s="200"/>
      <c r="V1035" s="200"/>
      <c r="W1035" s="201"/>
    </row>
    <row r="1036" spans="1:23" x14ac:dyDescent="0.35">
      <c r="A1036" s="199"/>
      <c r="B1036" s="200"/>
      <c r="C1036" s="200"/>
      <c r="D1036" s="200"/>
      <c r="E1036" s="200"/>
      <c r="F1036" s="200"/>
      <c r="G1036" s="200"/>
      <c r="H1036" s="200"/>
      <c r="I1036" s="200"/>
      <c r="J1036" s="200"/>
      <c r="K1036" s="200"/>
      <c r="L1036" s="200"/>
      <c r="M1036" s="200"/>
      <c r="N1036" s="200"/>
      <c r="O1036" s="200"/>
      <c r="P1036" s="200"/>
      <c r="Q1036" s="200"/>
      <c r="R1036" s="200"/>
      <c r="S1036" s="200"/>
      <c r="T1036" s="200"/>
      <c r="U1036" s="200"/>
      <c r="V1036" s="200"/>
      <c r="W1036" s="201"/>
    </row>
    <row r="1037" spans="1:23" x14ac:dyDescent="0.35">
      <c r="A1037" s="199"/>
      <c r="B1037" s="200"/>
      <c r="C1037" s="200"/>
      <c r="D1037" s="200"/>
      <c r="E1037" s="200"/>
      <c r="F1037" s="200"/>
      <c r="G1037" s="200"/>
      <c r="H1037" s="200"/>
      <c r="I1037" s="200"/>
      <c r="J1037" s="200"/>
      <c r="K1037" s="200"/>
      <c r="L1037" s="200"/>
      <c r="M1037" s="200"/>
      <c r="N1037" s="200"/>
      <c r="O1037" s="200"/>
      <c r="P1037" s="200"/>
      <c r="Q1037" s="200"/>
      <c r="R1037" s="200"/>
      <c r="S1037" s="200"/>
      <c r="T1037" s="200"/>
      <c r="U1037" s="200"/>
      <c r="V1037" s="200"/>
      <c r="W1037" s="201"/>
    </row>
    <row r="1038" spans="1:23" x14ac:dyDescent="0.35">
      <c r="A1038" s="199"/>
      <c r="B1038" s="200"/>
      <c r="C1038" s="200"/>
      <c r="D1038" s="200"/>
      <c r="E1038" s="200"/>
      <c r="F1038" s="200"/>
      <c r="G1038" s="200"/>
      <c r="H1038" s="200"/>
      <c r="I1038" s="200"/>
      <c r="J1038" s="200"/>
      <c r="K1038" s="200"/>
      <c r="L1038" s="200"/>
      <c r="M1038" s="200"/>
      <c r="N1038" s="200"/>
      <c r="O1038" s="200"/>
      <c r="P1038" s="200"/>
      <c r="Q1038" s="200"/>
      <c r="R1038" s="200"/>
      <c r="S1038" s="200"/>
      <c r="T1038" s="200"/>
      <c r="U1038" s="200"/>
      <c r="V1038" s="200"/>
      <c r="W1038" s="201"/>
    </row>
    <row r="1039" spans="1:23" x14ac:dyDescent="0.35">
      <c r="A1039" s="199"/>
      <c r="B1039" s="200"/>
      <c r="C1039" s="200"/>
      <c r="D1039" s="200"/>
      <c r="E1039" s="200"/>
      <c r="F1039" s="200"/>
      <c r="G1039" s="200"/>
      <c r="H1039" s="200"/>
      <c r="I1039" s="200"/>
      <c r="J1039" s="200"/>
      <c r="K1039" s="200"/>
      <c r="L1039" s="200"/>
      <c r="M1039" s="200"/>
      <c r="N1039" s="200"/>
      <c r="O1039" s="200"/>
      <c r="P1039" s="200"/>
      <c r="Q1039" s="200"/>
      <c r="R1039" s="200"/>
      <c r="S1039" s="200"/>
      <c r="T1039" s="200"/>
      <c r="U1039" s="200"/>
      <c r="V1039" s="200"/>
      <c r="W1039" s="201"/>
    </row>
    <row r="1040" spans="1:23" x14ac:dyDescent="0.35">
      <c r="A1040" s="199"/>
      <c r="B1040" s="200"/>
      <c r="C1040" s="200"/>
      <c r="D1040" s="200"/>
      <c r="E1040" s="200"/>
      <c r="F1040" s="200"/>
      <c r="G1040" s="200"/>
      <c r="H1040" s="200"/>
      <c r="I1040" s="200"/>
      <c r="J1040" s="200"/>
      <c r="K1040" s="200"/>
      <c r="L1040" s="200"/>
      <c r="M1040" s="200"/>
      <c r="N1040" s="200"/>
      <c r="O1040" s="200"/>
      <c r="P1040" s="200"/>
      <c r="Q1040" s="200"/>
      <c r="R1040" s="200"/>
      <c r="S1040" s="200"/>
      <c r="T1040" s="200"/>
      <c r="U1040" s="200"/>
      <c r="V1040" s="200"/>
      <c r="W1040" s="201"/>
    </row>
    <row r="1041" spans="1:23" x14ac:dyDescent="0.35">
      <c r="A1041" s="199"/>
      <c r="B1041" s="200"/>
      <c r="C1041" s="200"/>
      <c r="D1041" s="200"/>
      <c r="E1041" s="200"/>
      <c r="F1041" s="200"/>
      <c r="G1041" s="200"/>
      <c r="H1041" s="200"/>
      <c r="I1041" s="200"/>
      <c r="J1041" s="200"/>
      <c r="K1041" s="200"/>
      <c r="L1041" s="200"/>
      <c r="M1041" s="200"/>
      <c r="N1041" s="200"/>
      <c r="O1041" s="200"/>
      <c r="P1041" s="200"/>
      <c r="Q1041" s="200"/>
      <c r="R1041" s="200"/>
      <c r="S1041" s="200"/>
      <c r="T1041" s="200"/>
      <c r="U1041" s="200"/>
      <c r="V1041" s="200"/>
      <c r="W1041" s="201"/>
    </row>
    <row r="1042" spans="1:23" x14ac:dyDescent="0.35">
      <c r="A1042" s="199"/>
      <c r="B1042" s="200"/>
      <c r="C1042" s="200"/>
      <c r="D1042" s="200"/>
      <c r="E1042" s="200"/>
      <c r="F1042" s="200"/>
      <c r="G1042" s="200"/>
      <c r="H1042" s="200"/>
      <c r="I1042" s="200"/>
      <c r="J1042" s="200"/>
      <c r="K1042" s="200"/>
      <c r="L1042" s="200"/>
      <c r="M1042" s="200"/>
      <c r="N1042" s="200"/>
      <c r="O1042" s="200"/>
      <c r="P1042" s="200"/>
      <c r="Q1042" s="200"/>
      <c r="R1042" s="200"/>
      <c r="S1042" s="200"/>
      <c r="T1042" s="200"/>
      <c r="U1042" s="200"/>
      <c r="V1042" s="200"/>
      <c r="W1042" s="201"/>
    </row>
    <row r="1043" spans="1:23" x14ac:dyDescent="0.35">
      <c r="A1043" s="199"/>
      <c r="B1043" s="200"/>
      <c r="C1043" s="200"/>
      <c r="D1043" s="200"/>
      <c r="E1043" s="200"/>
      <c r="F1043" s="200"/>
      <c r="G1043" s="200"/>
      <c r="H1043" s="200"/>
      <c r="I1043" s="200"/>
      <c r="J1043" s="200"/>
      <c r="K1043" s="200"/>
      <c r="L1043" s="200"/>
      <c r="M1043" s="200"/>
      <c r="N1043" s="200"/>
      <c r="O1043" s="200"/>
      <c r="P1043" s="200"/>
      <c r="Q1043" s="200"/>
      <c r="R1043" s="200"/>
      <c r="S1043" s="200"/>
      <c r="T1043" s="200"/>
      <c r="U1043" s="200"/>
      <c r="V1043" s="200"/>
      <c r="W1043" s="201"/>
    </row>
    <row r="1044" spans="1:23" x14ac:dyDescent="0.35">
      <c r="A1044" s="199"/>
      <c r="B1044" s="200"/>
      <c r="C1044" s="200"/>
      <c r="D1044" s="200"/>
      <c r="E1044" s="200"/>
      <c r="F1044" s="200"/>
      <c r="G1044" s="200"/>
      <c r="H1044" s="200"/>
      <c r="I1044" s="200"/>
      <c r="J1044" s="200"/>
      <c r="K1044" s="200"/>
      <c r="L1044" s="200"/>
      <c r="M1044" s="200"/>
      <c r="N1044" s="200"/>
      <c r="O1044" s="200"/>
      <c r="P1044" s="200"/>
      <c r="Q1044" s="200"/>
      <c r="R1044" s="200"/>
      <c r="S1044" s="200"/>
      <c r="T1044" s="200"/>
      <c r="U1044" s="200"/>
      <c r="V1044" s="200"/>
      <c r="W1044" s="201"/>
    </row>
    <row r="1045" spans="1:23" x14ac:dyDescent="0.35">
      <c r="A1045" s="199"/>
      <c r="B1045" s="200"/>
      <c r="C1045" s="200"/>
      <c r="D1045" s="200"/>
      <c r="E1045" s="200"/>
      <c r="F1045" s="200"/>
      <c r="G1045" s="200"/>
      <c r="H1045" s="200"/>
      <c r="I1045" s="200"/>
      <c r="J1045" s="200"/>
      <c r="K1045" s="200"/>
      <c r="L1045" s="200"/>
      <c r="M1045" s="200"/>
      <c r="N1045" s="200"/>
      <c r="O1045" s="200"/>
      <c r="P1045" s="200"/>
      <c r="Q1045" s="200"/>
      <c r="R1045" s="200"/>
      <c r="S1045" s="200"/>
      <c r="T1045" s="200"/>
      <c r="U1045" s="200"/>
      <c r="V1045" s="200"/>
      <c r="W1045" s="201"/>
    </row>
    <row r="1046" spans="1:23" x14ac:dyDescent="0.35">
      <c r="A1046" s="199"/>
      <c r="B1046" s="200"/>
      <c r="C1046" s="200"/>
      <c r="D1046" s="200"/>
      <c r="E1046" s="200"/>
      <c r="F1046" s="200"/>
      <c r="G1046" s="200"/>
      <c r="H1046" s="200"/>
      <c r="I1046" s="200"/>
      <c r="J1046" s="200"/>
      <c r="K1046" s="200"/>
      <c r="L1046" s="200"/>
      <c r="M1046" s="200"/>
      <c r="N1046" s="200"/>
      <c r="O1046" s="200"/>
      <c r="P1046" s="200"/>
      <c r="Q1046" s="200"/>
      <c r="R1046" s="200"/>
      <c r="S1046" s="200"/>
      <c r="T1046" s="200"/>
      <c r="U1046" s="200"/>
      <c r="V1046" s="200"/>
      <c r="W1046" s="201"/>
    </row>
    <row r="1047" spans="1:23" x14ac:dyDescent="0.35">
      <c r="A1047" s="199"/>
      <c r="B1047" s="200"/>
      <c r="C1047" s="200"/>
      <c r="D1047" s="200"/>
      <c r="E1047" s="200"/>
      <c r="F1047" s="200"/>
      <c r="G1047" s="200"/>
      <c r="H1047" s="200"/>
      <c r="I1047" s="200"/>
      <c r="J1047" s="200"/>
      <c r="K1047" s="200"/>
      <c r="L1047" s="200"/>
      <c r="M1047" s="200"/>
      <c r="N1047" s="200"/>
      <c r="O1047" s="200"/>
      <c r="P1047" s="200"/>
      <c r="Q1047" s="200"/>
      <c r="R1047" s="200"/>
      <c r="S1047" s="200"/>
      <c r="T1047" s="200"/>
      <c r="U1047" s="200"/>
      <c r="V1047" s="200"/>
      <c r="W1047" s="201"/>
    </row>
    <row r="1048" spans="1:23" x14ac:dyDescent="0.35">
      <c r="A1048" s="199"/>
      <c r="B1048" s="200"/>
      <c r="C1048" s="200"/>
      <c r="D1048" s="200"/>
      <c r="E1048" s="200"/>
      <c r="F1048" s="200"/>
      <c r="G1048" s="200"/>
      <c r="H1048" s="200"/>
      <c r="I1048" s="200"/>
      <c r="J1048" s="200"/>
      <c r="K1048" s="200"/>
      <c r="L1048" s="200"/>
      <c r="M1048" s="200"/>
      <c r="N1048" s="200"/>
      <c r="O1048" s="200"/>
      <c r="P1048" s="200"/>
      <c r="Q1048" s="200"/>
      <c r="R1048" s="200"/>
      <c r="S1048" s="200"/>
      <c r="T1048" s="200"/>
      <c r="U1048" s="200"/>
      <c r="V1048" s="200"/>
      <c r="W1048" s="201"/>
    </row>
    <row r="1049" spans="1:23" x14ac:dyDescent="0.35">
      <c r="A1049" s="199"/>
      <c r="B1049" s="200"/>
      <c r="C1049" s="200"/>
      <c r="D1049" s="200"/>
      <c r="E1049" s="200"/>
      <c r="F1049" s="200"/>
      <c r="G1049" s="200"/>
      <c r="H1049" s="200"/>
      <c r="I1049" s="200"/>
      <c r="J1049" s="200"/>
      <c r="K1049" s="200"/>
      <c r="L1049" s="200"/>
      <c r="M1049" s="200"/>
      <c r="N1049" s="200"/>
      <c r="O1049" s="200"/>
      <c r="P1049" s="200"/>
      <c r="Q1049" s="200"/>
      <c r="R1049" s="200"/>
      <c r="S1049" s="200"/>
      <c r="T1049" s="200"/>
      <c r="U1049" s="200"/>
      <c r="V1049" s="200"/>
      <c r="W1049" s="201"/>
    </row>
    <row r="1050" spans="1:23" x14ac:dyDescent="0.35">
      <c r="A1050" s="199"/>
      <c r="B1050" s="200"/>
      <c r="C1050" s="200"/>
      <c r="D1050" s="200"/>
      <c r="E1050" s="200"/>
      <c r="F1050" s="200"/>
      <c r="G1050" s="200"/>
      <c r="H1050" s="200"/>
      <c r="I1050" s="200"/>
      <c r="J1050" s="200"/>
      <c r="K1050" s="200"/>
      <c r="L1050" s="200"/>
      <c r="M1050" s="200"/>
      <c r="N1050" s="200"/>
      <c r="O1050" s="200"/>
      <c r="P1050" s="200"/>
      <c r="Q1050" s="200"/>
      <c r="R1050" s="200"/>
      <c r="S1050" s="200"/>
      <c r="T1050" s="200"/>
      <c r="U1050" s="200"/>
      <c r="V1050" s="200"/>
      <c r="W1050" s="201"/>
    </row>
    <row r="1051" spans="1:23" x14ac:dyDescent="0.35">
      <c r="A1051" s="199"/>
      <c r="B1051" s="200"/>
      <c r="C1051" s="200"/>
      <c r="D1051" s="200"/>
      <c r="E1051" s="200"/>
      <c r="F1051" s="200"/>
      <c r="G1051" s="200"/>
      <c r="H1051" s="200"/>
      <c r="I1051" s="200"/>
      <c r="J1051" s="200"/>
      <c r="K1051" s="200"/>
      <c r="L1051" s="200"/>
      <c r="M1051" s="200"/>
      <c r="N1051" s="200"/>
      <c r="O1051" s="200"/>
      <c r="P1051" s="200"/>
      <c r="Q1051" s="200"/>
      <c r="R1051" s="200"/>
      <c r="S1051" s="200"/>
      <c r="T1051" s="200"/>
      <c r="U1051" s="200"/>
      <c r="V1051" s="200"/>
      <c r="W1051" s="201"/>
    </row>
    <row r="1052" spans="1:23" x14ac:dyDescent="0.35">
      <c r="A1052" s="199"/>
      <c r="B1052" s="200"/>
      <c r="C1052" s="200"/>
      <c r="D1052" s="200"/>
      <c r="E1052" s="200"/>
      <c r="F1052" s="200"/>
      <c r="G1052" s="200"/>
      <c r="H1052" s="200"/>
      <c r="I1052" s="200"/>
      <c r="J1052" s="200"/>
      <c r="K1052" s="200"/>
      <c r="L1052" s="200"/>
      <c r="M1052" s="200"/>
      <c r="N1052" s="200"/>
      <c r="O1052" s="200"/>
      <c r="P1052" s="200"/>
      <c r="Q1052" s="200"/>
      <c r="R1052" s="200"/>
      <c r="S1052" s="200"/>
      <c r="T1052" s="200"/>
      <c r="U1052" s="200"/>
      <c r="V1052" s="200"/>
      <c r="W1052" s="201"/>
    </row>
    <row r="1053" spans="1:23" x14ac:dyDescent="0.35">
      <c r="A1053" s="199"/>
      <c r="B1053" s="200"/>
      <c r="C1053" s="200"/>
      <c r="D1053" s="200"/>
      <c r="E1053" s="200"/>
      <c r="F1053" s="200"/>
      <c r="G1053" s="200"/>
      <c r="H1053" s="200"/>
      <c r="I1053" s="200"/>
      <c r="J1053" s="200"/>
      <c r="K1053" s="200"/>
      <c r="L1053" s="200"/>
      <c r="M1053" s="200"/>
      <c r="N1053" s="200"/>
      <c r="O1053" s="200"/>
      <c r="P1053" s="200"/>
      <c r="Q1053" s="200"/>
      <c r="R1053" s="200"/>
      <c r="S1053" s="200"/>
      <c r="T1053" s="200"/>
      <c r="U1053" s="200"/>
      <c r="V1053" s="200"/>
      <c r="W1053" s="201"/>
    </row>
    <row r="1054" spans="1:23" x14ac:dyDescent="0.35">
      <c r="A1054" s="199"/>
      <c r="B1054" s="200"/>
      <c r="C1054" s="200"/>
      <c r="D1054" s="200"/>
      <c r="E1054" s="200"/>
      <c r="F1054" s="200"/>
      <c r="G1054" s="200"/>
      <c r="H1054" s="200"/>
      <c r="I1054" s="200"/>
      <c r="J1054" s="200"/>
      <c r="K1054" s="200"/>
      <c r="L1054" s="200"/>
      <c r="M1054" s="200"/>
      <c r="N1054" s="200"/>
      <c r="O1054" s="200"/>
      <c r="P1054" s="200"/>
      <c r="Q1054" s="200"/>
      <c r="R1054" s="200"/>
      <c r="S1054" s="200"/>
      <c r="T1054" s="200"/>
      <c r="U1054" s="200"/>
      <c r="V1054" s="200"/>
      <c r="W1054" s="201"/>
    </row>
    <row r="1055" spans="1:23" x14ac:dyDescent="0.35">
      <c r="A1055" s="199"/>
      <c r="B1055" s="200"/>
      <c r="C1055" s="200"/>
      <c r="D1055" s="200"/>
      <c r="E1055" s="200"/>
      <c r="F1055" s="200"/>
      <c r="G1055" s="200"/>
      <c r="H1055" s="200"/>
      <c r="I1055" s="200"/>
      <c r="J1055" s="200"/>
      <c r="K1055" s="200"/>
      <c r="L1055" s="200"/>
      <c r="M1055" s="200"/>
      <c r="N1055" s="200"/>
      <c r="O1055" s="200"/>
      <c r="P1055" s="200"/>
      <c r="Q1055" s="200"/>
      <c r="R1055" s="200"/>
      <c r="S1055" s="200"/>
      <c r="T1055" s="200"/>
      <c r="U1055" s="200"/>
      <c r="V1055" s="200"/>
      <c r="W1055" s="201"/>
    </row>
    <row r="1056" spans="1:23" x14ac:dyDescent="0.35">
      <c r="A1056" s="199"/>
      <c r="B1056" s="200"/>
      <c r="C1056" s="200"/>
      <c r="D1056" s="200"/>
      <c r="E1056" s="200"/>
      <c r="F1056" s="200"/>
      <c r="G1056" s="200"/>
      <c r="H1056" s="200"/>
      <c r="I1056" s="200"/>
      <c r="J1056" s="200"/>
      <c r="K1056" s="200"/>
      <c r="L1056" s="200"/>
      <c r="M1056" s="200"/>
      <c r="N1056" s="200"/>
      <c r="O1056" s="200"/>
      <c r="P1056" s="200"/>
      <c r="Q1056" s="200"/>
      <c r="R1056" s="200"/>
      <c r="S1056" s="200"/>
      <c r="T1056" s="200"/>
      <c r="U1056" s="200"/>
      <c r="V1056" s="200"/>
      <c r="W1056" s="201"/>
    </row>
    <row r="1057" spans="1:23" x14ac:dyDescent="0.35">
      <c r="A1057" s="199"/>
      <c r="B1057" s="200"/>
      <c r="C1057" s="200"/>
      <c r="D1057" s="200"/>
      <c r="E1057" s="200"/>
      <c r="F1057" s="200"/>
      <c r="G1057" s="200"/>
      <c r="H1057" s="200"/>
      <c r="I1057" s="200"/>
      <c r="J1057" s="200"/>
      <c r="K1057" s="200"/>
      <c r="L1057" s="200"/>
      <c r="M1057" s="200"/>
      <c r="N1057" s="200"/>
      <c r="O1057" s="200"/>
      <c r="P1057" s="200"/>
      <c r="Q1057" s="200"/>
      <c r="R1057" s="200"/>
      <c r="S1057" s="200"/>
      <c r="T1057" s="200"/>
      <c r="U1057" s="200"/>
      <c r="V1057" s="200"/>
      <c r="W1057" s="201"/>
    </row>
    <row r="1058" spans="1:23" x14ac:dyDescent="0.35">
      <c r="A1058" s="199"/>
      <c r="B1058" s="200"/>
      <c r="C1058" s="200"/>
      <c r="D1058" s="200"/>
      <c r="E1058" s="200"/>
      <c r="F1058" s="200"/>
      <c r="G1058" s="200"/>
      <c r="H1058" s="200"/>
      <c r="I1058" s="200"/>
      <c r="J1058" s="200"/>
      <c r="K1058" s="200"/>
      <c r="L1058" s="200"/>
      <c r="M1058" s="200"/>
      <c r="N1058" s="200"/>
      <c r="O1058" s="200"/>
      <c r="P1058" s="200"/>
      <c r="Q1058" s="200"/>
      <c r="R1058" s="200"/>
      <c r="S1058" s="200"/>
      <c r="T1058" s="200"/>
      <c r="U1058" s="200"/>
      <c r="V1058" s="200"/>
      <c r="W1058" s="201"/>
    </row>
    <row r="1059" spans="1:23" x14ac:dyDescent="0.35">
      <c r="A1059" s="199"/>
      <c r="B1059" s="200"/>
      <c r="C1059" s="200"/>
      <c r="D1059" s="200"/>
      <c r="E1059" s="200"/>
      <c r="F1059" s="200"/>
      <c r="G1059" s="200"/>
      <c r="H1059" s="200"/>
      <c r="I1059" s="200"/>
      <c r="J1059" s="200"/>
      <c r="K1059" s="200"/>
      <c r="L1059" s="200"/>
      <c r="M1059" s="200"/>
      <c r="N1059" s="200"/>
      <c r="O1059" s="200"/>
      <c r="P1059" s="200"/>
      <c r="Q1059" s="200"/>
      <c r="R1059" s="200"/>
      <c r="S1059" s="200"/>
      <c r="T1059" s="200"/>
      <c r="U1059" s="200"/>
      <c r="V1059" s="200"/>
      <c r="W1059" s="201"/>
    </row>
    <row r="1060" spans="1:23" x14ac:dyDescent="0.35">
      <c r="A1060" s="199"/>
      <c r="B1060" s="200"/>
      <c r="C1060" s="200"/>
      <c r="D1060" s="200"/>
      <c r="E1060" s="200"/>
      <c r="F1060" s="200"/>
      <c r="G1060" s="200"/>
      <c r="H1060" s="200"/>
      <c r="I1060" s="200"/>
      <c r="J1060" s="200"/>
      <c r="K1060" s="200"/>
      <c r="L1060" s="200"/>
      <c r="M1060" s="200"/>
      <c r="N1060" s="200"/>
      <c r="O1060" s="200"/>
      <c r="P1060" s="200"/>
      <c r="Q1060" s="200"/>
      <c r="R1060" s="200"/>
      <c r="S1060" s="200"/>
      <c r="T1060" s="200"/>
      <c r="U1060" s="200"/>
      <c r="V1060" s="200"/>
      <c r="W1060" s="201"/>
    </row>
    <row r="1061" spans="1:23" x14ac:dyDescent="0.35">
      <c r="A1061" s="199"/>
      <c r="B1061" s="200"/>
      <c r="C1061" s="200"/>
      <c r="D1061" s="200"/>
      <c r="E1061" s="200"/>
      <c r="F1061" s="200"/>
      <c r="G1061" s="200"/>
      <c r="H1061" s="200"/>
      <c r="I1061" s="200"/>
      <c r="J1061" s="200"/>
      <c r="K1061" s="200"/>
      <c r="L1061" s="200"/>
      <c r="M1061" s="200"/>
      <c r="N1061" s="200"/>
      <c r="O1061" s="200"/>
      <c r="P1061" s="200"/>
      <c r="Q1061" s="200"/>
      <c r="R1061" s="200"/>
      <c r="S1061" s="200"/>
      <c r="T1061" s="200"/>
      <c r="U1061" s="200"/>
      <c r="V1061" s="200"/>
      <c r="W1061" s="201"/>
    </row>
    <row r="1062" spans="1:23" x14ac:dyDescent="0.35">
      <c r="A1062" s="199"/>
      <c r="B1062" s="200"/>
      <c r="C1062" s="200"/>
      <c r="D1062" s="200"/>
      <c r="E1062" s="200"/>
      <c r="F1062" s="200"/>
      <c r="G1062" s="200"/>
      <c r="H1062" s="200"/>
      <c r="I1062" s="200"/>
      <c r="J1062" s="200"/>
      <c r="K1062" s="200"/>
      <c r="L1062" s="200"/>
      <c r="M1062" s="200"/>
      <c r="N1062" s="200"/>
      <c r="O1062" s="200"/>
      <c r="P1062" s="200"/>
      <c r="Q1062" s="200"/>
      <c r="R1062" s="200"/>
      <c r="S1062" s="200"/>
      <c r="T1062" s="200"/>
      <c r="U1062" s="200"/>
      <c r="V1062" s="200"/>
      <c r="W1062" s="201"/>
    </row>
    <row r="1063" spans="1:23" x14ac:dyDescent="0.35">
      <c r="A1063" s="199"/>
      <c r="B1063" s="200"/>
      <c r="C1063" s="200"/>
      <c r="D1063" s="200"/>
      <c r="E1063" s="200"/>
      <c r="F1063" s="200"/>
      <c r="G1063" s="200"/>
      <c r="H1063" s="200"/>
      <c r="I1063" s="200"/>
      <c r="J1063" s="200"/>
      <c r="K1063" s="200"/>
      <c r="L1063" s="200"/>
      <c r="M1063" s="200"/>
      <c r="N1063" s="200"/>
      <c r="O1063" s="200"/>
      <c r="P1063" s="200"/>
      <c r="Q1063" s="200"/>
      <c r="R1063" s="200"/>
      <c r="S1063" s="200"/>
      <c r="T1063" s="200"/>
      <c r="U1063" s="200"/>
      <c r="V1063" s="200"/>
      <c r="W1063" s="201"/>
    </row>
    <row r="1064" spans="1:23" x14ac:dyDescent="0.35">
      <c r="A1064" s="199"/>
      <c r="B1064" s="200"/>
      <c r="C1064" s="200"/>
      <c r="D1064" s="200"/>
      <c r="E1064" s="200"/>
      <c r="F1064" s="200"/>
      <c r="G1064" s="200"/>
      <c r="H1064" s="200"/>
      <c r="I1064" s="200"/>
      <c r="J1064" s="200"/>
      <c r="K1064" s="200"/>
      <c r="L1064" s="200"/>
      <c r="M1064" s="200"/>
      <c r="N1064" s="200"/>
      <c r="O1064" s="200"/>
      <c r="P1064" s="200"/>
      <c r="Q1064" s="200"/>
      <c r="R1064" s="200"/>
      <c r="S1064" s="200"/>
      <c r="T1064" s="200"/>
      <c r="U1064" s="200"/>
      <c r="V1064" s="200"/>
      <c r="W1064" s="201"/>
    </row>
    <row r="1065" spans="1:23" x14ac:dyDescent="0.35">
      <c r="A1065" s="199"/>
      <c r="B1065" s="200"/>
      <c r="C1065" s="200"/>
      <c r="D1065" s="200"/>
      <c r="E1065" s="200"/>
      <c r="F1065" s="200"/>
      <c r="G1065" s="200"/>
      <c r="H1065" s="200"/>
      <c r="I1065" s="200"/>
      <c r="J1065" s="200"/>
      <c r="K1065" s="200"/>
      <c r="L1065" s="200"/>
      <c r="M1065" s="200"/>
      <c r="N1065" s="200"/>
      <c r="O1065" s="200"/>
      <c r="P1065" s="200"/>
      <c r="Q1065" s="200"/>
      <c r="R1065" s="200"/>
      <c r="S1065" s="200"/>
      <c r="T1065" s="200"/>
      <c r="U1065" s="200"/>
      <c r="V1065" s="200"/>
      <c r="W1065" s="201"/>
    </row>
    <row r="1066" spans="1:23" x14ac:dyDescent="0.35">
      <c r="A1066" s="199"/>
      <c r="B1066" s="200"/>
      <c r="C1066" s="200"/>
      <c r="D1066" s="200"/>
      <c r="E1066" s="200"/>
      <c r="F1066" s="200"/>
      <c r="G1066" s="200"/>
      <c r="H1066" s="200"/>
      <c r="I1066" s="200"/>
      <c r="J1066" s="200"/>
      <c r="K1066" s="200"/>
      <c r="L1066" s="200"/>
      <c r="M1066" s="200"/>
      <c r="N1066" s="200"/>
      <c r="O1066" s="200"/>
      <c r="P1066" s="200"/>
      <c r="Q1066" s="200"/>
      <c r="R1066" s="200"/>
      <c r="S1066" s="200"/>
      <c r="T1066" s="200"/>
      <c r="U1066" s="200"/>
      <c r="V1066" s="200"/>
      <c r="W1066" s="201"/>
    </row>
    <row r="1067" spans="1:23" x14ac:dyDescent="0.35">
      <c r="A1067" s="199"/>
      <c r="B1067" s="200"/>
      <c r="C1067" s="200"/>
      <c r="D1067" s="200"/>
      <c r="E1067" s="200"/>
      <c r="F1067" s="200"/>
      <c r="G1067" s="200"/>
      <c r="H1067" s="200"/>
      <c r="I1067" s="200"/>
      <c r="J1067" s="200"/>
      <c r="K1067" s="200"/>
      <c r="L1067" s="200"/>
      <c r="M1067" s="200"/>
      <c r="N1067" s="200"/>
      <c r="O1067" s="200"/>
      <c r="P1067" s="200"/>
      <c r="Q1067" s="200"/>
      <c r="R1067" s="200"/>
      <c r="S1067" s="200"/>
      <c r="T1067" s="200"/>
      <c r="U1067" s="200"/>
      <c r="V1067" s="200"/>
      <c r="W1067" s="201"/>
    </row>
    <row r="1068" spans="1:23" x14ac:dyDescent="0.35">
      <c r="A1068" s="199"/>
      <c r="B1068" s="200"/>
      <c r="C1068" s="200"/>
      <c r="D1068" s="200"/>
      <c r="E1068" s="200"/>
      <c r="F1068" s="200"/>
      <c r="G1068" s="200"/>
      <c r="H1068" s="200"/>
      <c r="I1068" s="200"/>
      <c r="J1068" s="200"/>
      <c r="K1068" s="200"/>
      <c r="L1068" s="200"/>
      <c r="M1068" s="200"/>
      <c r="N1068" s="200"/>
      <c r="O1068" s="200"/>
      <c r="P1068" s="200"/>
      <c r="Q1068" s="200"/>
      <c r="R1068" s="200"/>
      <c r="S1068" s="200"/>
      <c r="T1068" s="200"/>
      <c r="U1068" s="200"/>
      <c r="V1068" s="200"/>
      <c r="W1068" s="201"/>
    </row>
    <row r="1069" spans="1:23" x14ac:dyDescent="0.35">
      <c r="A1069" s="199"/>
      <c r="B1069" s="200"/>
      <c r="C1069" s="200"/>
      <c r="D1069" s="200"/>
      <c r="E1069" s="200"/>
      <c r="F1069" s="200"/>
      <c r="G1069" s="200"/>
      <c r="H1069" s="200"/>
      <c r="I1069" s="200"/>
      <c r="J1069" s="200"/>
      <c r="K1069" s="200"/>
      <c r="L1069" s="200"/>
      <c r="M1069" s="200"/>
      <c r="N1069" s="200"/>
      <c r="O1069" s="200"/>
      <c r="P1069" s="200"/>
      <c r="Q1069" s="200"/>
      <c r="R1069" s="200"/>
      <c r="S1069" s="200"/>
      <c r="T1069" s="200"/>
      <c r="U1069" s="200"/>
      <c r="V1069" s="200"/>
      <c r="W1069" s="201"/>
    </row>
    <row r="1070" spans="1:23" x14ac:dyDescent="0.35">
      <c r="A1070" s="199"/>
      <c r="B1070" s="200"/>
      <c r="C1070" s="200"/>
      <c r="D1070" s="200"/>
      <c r="E1070" s="200"/>
      <c r="F1070" s="200"/>
      <c r="G1070" s="200"/>
      <c r="H1070" s="200"/>
      <c r="I1070" s="200"/>
      <c r="J1070" s="200"/>
      <c r="K1070" s="200"/>
      <c r="L1070" s="200"/>
      <c r="M1070" s="200"/>
      <c r="N1070" s="200"/>
      <c r="O1070" s="200"/>
      <c r="P1070" s="200"/>
      <c r="Q1070" s="200"/>
      <c r="R1070" s="200"/>
      <c r="S1070" s="200"/>
      <c r="T1070" s="200"/>
      <c r="U1070" s="200"/>
      <c r="V1070" s="200"/>
      <c r="W1070" s="201"/>
    </row>
    <row r="1071" spans="1:23" x14ac:dyDescent="0.35">
      <c r="A1071" s="199"/>
      <c r="B1071" s="200"/>
      <c r="C1071" s="200"/>
      <c r="D1071" s="200"/>
      <c r="E1071" s="200"/>
      <c r="F1071" s="200"/>
      <c r="G1071" s="200"/>
      <c r="H1071" s="200"/>
      <c r="I1071" s="200"/>
      <c r="J1071" s="200"/>
      <c r="K1071" s="200"/>
      <c r="L1071" s="200"/>
      <c r="M1071" s="200"/>
      <c r="N1071" s="200"/>
      <c r="O1071" s="200"/>
      <c r="P1071" s="200"/>
      <c r="Q1071" s="200"/>
      <c r="R1071" s="200"/>
      <c r="S1071" s="200"/>
      <c r="T1071" s="200"/>
      <c r="U1071" s="200"/>
      <c r="V1071" s="200"/>
      <c r="W1071" s="201"/>
    </row>
    <row r="1072" spans="1:23" x14ac:dyDescent="0.35">
      <c r="A1072" s="199"/>
      <c r="B1072" s="200"/>
      <c r="C1072" s="200"/>
      <c r="D1072" s="200"/>
      <c r="E1072" s="200"/>
      <c r="F1072" s="200"/>
      <c r="G1072" s="200"/>
      <c r="H1072" s="200"/>
      <c r="I1072" s="200"/>
      <c r="J1072" s="200"/>
      <c r="K1072" s="200"/>
      <c r="L1072" s="200"/>
      <c r="M1072" s="200"/>
      <c r="N1072" s="200"/>
      <c r="O1072" s="200"/>
      <c r="P1072" s="200"/>
      <c r="Q1072" s="200"/>
      <c r="R1072" s="200"/>
      <c r="S1072" s="200"/>
      <c r="T1072" s="200"/>
      <c r="U1072" s="200"/>
      <c r="V1072" s="200"/>
      <c r="W1072" s="201"/>
    </row>
    <row r="1073" spans="1:23" x14ac:dyDescent="0.35">
      <c r="A1073" s="199"/>
      <c r="B1073" s="200"/>
      <c r="C1073" s="200"/>
      <c r="D1073" s="200"/>
      <c r="E1073" s="200"/>
      <c r="F1073" s="200"/>
      <c r="G1073" s="200"/>
      <c r="H1073" s="200"/>
      <c r="I1073" s="200"/>
      <c r="J1073" s="200"/>
      <c r="K1073" s="200"/>
      <c r="L1073" s="200"/>
      <c r="M1073" s="200"/>
      <c r="N1073" s="200"/>
      <c r="O1073" s="200"/>
      <c r="P1073" s="200"/>
      <c r="Q1073" s="200"/>
      <c r="R1073" s="200"/>
      <c r="S1073" s="200"/>
      <c r="T1073" s="200"/>
      <c r="U1073" s="200"/>
      <c r="V1073" s="200"/>
      <c r="W1073" s="201"/>
    </row>
    <row r="1074" spans="1:23" x14ac:dyDescent="0.35">
      <c r="A1074" s="199"/>
      <c r="B1074" s="200"/>
      <c r="C1074" s="200"/>
      <c r="D1074" s="200"/>
      <c r="E1074" s="200"/>
      <c r="F1074" s="200"/>
      <c r="G1074" s="200"/>
      <c r="H1074" s="200"/>
      <c r="I1074" s="200"/>
      <c r="J1074" s="200"/>
      <c r="K1074" s="200"/>
      <c r="L1074" s="200"/>
      <c r="M1074" s="200"/>
      <c r="N1074" s="200"/>
      <c r="O1074" s="200"/>
      <c r="P1074" s="200"/>
      <c r="Q1074" s="200"/>
      <c r="R1074" s="200"/>
      <c r="S1074" s="200"/>
      <c r="T1074" s="200"/>
      <c r="U1074" s="200"/>
      <c r="V1074" s="200"/>
      <c r="W1074" s="201"/>
    </row>
    <row r="1075" spans="1:23" x14ac:dyDescent="0.35">
      <c r="A1075" s="199"/>
      <c r="B1075" s="200"/>
      <c r="C1075" s="200"/>
      <c r="D1075" s="200"/>
      <c r="E1075" s="200"/>
      <c r="F1075" s="200"/>
      <c r="G1075" s="200"/>
      <c r="H1075" s="200"/>
      <c r="I1075" s="200"/>
      <c r="J1075" s="200"/>
      <c r="K1075" s="200"/>
      <c r="L1075" s="200"/>
      <c r="M1075" s="200"/>
      <c r="N1075" s="200"/>
      <c r="O1075" s="200"/>
      <c r="P1075" s="200"/>
      <c r="Q1075" s="200"/>
      <c r="R1075" s="200"/>
      <c r="S1075" s="200"/>
      <c r="T1075" s="200"/>
      <c r="U1075" s="200"/>
      <c r="V1075" s="200"/>
      <c r="W1075" s="201"/>
    </row>
    <row r="1076" spans="1:23" x14ac:dyDescent="0.35">
      <c r="A1076" s="199"/>
      <c r="B1076" s="200"/>
      <c r="C1076" s="200"/>
      <c r="D1076" s="200"/>
      <c r="E1076" s="200"/>
      <c r="F1076" s="200"/>
      <c r="G1076" s="200"/>
      <c r="H1076" s="200"/>
      <c r="I1076" s="200"/>
      <c r="J1076" s="200"/>
      <c r="K1076" s="200"/>
      <c r="L1076" s="200"/>
      <c r="M1076" s="200"/>
      <c r="N1076" s="200"/>
      <c r="O1076" s="200"/>
      <c r="P1076" s="200"/>
      <c r="Q1076" s="200"/>
      <c r="R1076" s="200"/>
      <c r="S1076" s="200"/>
      <c r="T1076" s="200"/>
      <c r="U1076" s="200"/>
      <c r="V1076" s="200"/>
      <c r="W1076" s="201"/>
    </row>
    <row r="1077" spans="1:23" x14ac:dyDescent="0.35">
      <c r="A1077" s="199"/>
      <c r="B1077" s="200"/>
      <c r="C1077" s="200"/>
      <c r="D1077" s="200"/>
      <c r="E1077" s="200"/>
      <c r="F1077" s="200"/>
      <c r="G1077" s="200"/>
      <c r="H1077" s="200"/>
      <c r="I1077" s="200"/>
      <c r="J1077" s="200"/>
      <c r="K1077" s="200"/>
      <c r="L1077" s="200"/>
      <c r="M1077" s="200"/>
      <c r="N1077" s="200"/>
      <c r="O1077" s="200"/>
      <c r="P1077" s="200"/>
      <c r="Q1077" s="200"/>
      <c r="R1077" s="200"/>
      <c r="S1077" s="200"/>
      <c r="T1077" s="200"/>
      <c r="U1077" s="200"/>
      <c r="V1077" s="200"/>
      <c r="W1077" s="201"/>
    </row>
    <row r="1078" spans="1:23" x14ac:dyDescent="0.35">
      <c r="A1078" s="199"/>
      <c r="B1078" s="200"/>
      <c r="C1078" s="200"/>
      <c r="D1078" s="200"/>
      <c r="E1078" s="200"/>
      <c r="F1078" s="200"/>
      <c r="G1078" s="200"/>
      <c r="H1078" s="200"/>
      <c r="I1078" s="200"/>
      <c r="J1078" s="200"/>
      <c r="K1078" s="200"/>
      <c r="L1078" s="200"/>
      <c r="M1078" s="200"/>
      <c r="N1078" s="200"/>
      <c r="O1078" s="200"/>
      <c r="P1078" s="200"/>
      <c r="Q1078" s="200"/>
      <c r="R1078" s="200"/>
      <c r="S1078" s="200"/>
      <c r="T1078" s="200"/>
      <c r="U1078" s="200"/>
      <c r="V1078" s="200"/>
      <c r="W1078" s="201"/>
    </row>
    <row r="1079" spans="1:23" x14ac:dyDescent="0.35">
      <c r="A1079" s="199"/>
      <c r="B1079" s="200"/>
      <c r="C1079" s="200"/>
      <c r="D1079" s="200"/>
      <c r="E1079" s="200"/>
      <c r="F1079" s="200"/>
      <c r="G1079" s="200"/>
      <c r="H1079" s="200"/>
      <c r="I1079" s="200"/>
      <c r="J1079" s="200"/>
      <c r="K1079" s="200"/>
      <c r="L1079" s="200"/>
      <c r="M1079" s="200"/>
      <c r="N1079" s="200"/>
      <c r="O1079" s="200"/>
      <c r="P1079" s="200"/>
      <c r="Q1079" s="200"/>
      <c r="R1079" s="200"/>
      <c r="S1079" s="200"/>
      <c r="T1079" s="200"/>
      <c r="U1079" s="200"/>
      <c r="V1079" s="200"/>
      <c r="W1079" s="201"/>
    </row>
    <row r="1080" spans="1:23" x14ac:dyDescent="0.35">
      <c r="A1080" s="199"/>
      <c r="B1080" s="200"/>
      <c r="C1080" s="200"/>
      <c r="D1080" s="200"/>
      <c r="E1080" s="200"/>
      <c r="F1080" s="200"/>
      <c r="G1080" s="200"/>
      <c r="H1080" s="200"/>
      <c r="I1080" s="200"/>
      <c r="J1080" s="200"/>
      <c r="K1080" s="200"/>
      <c r="L1080" s="200"/>
      <c r="M1080" s="200"/>
      <c r="N1080" s="200"/>
      <c r="O1080" s="200"/>
      <c r="P1080" s="200"/>
      <c r="Q1080" s="200"/>
      <c r="R1080" s="200"/>
      <c r="S1080" s="200"/>
      <c r="T1080" s="200"/>
      <c r="U1080" s="200"/>
      <c r="V1080" s="200"/>
      <c r="W1080" s="201"/>
    </row>
    <row r="1081" spans="1:23" x14ac:dyDescent="0.35">
      <c r="A1081" s="199"/>
      <c r="B1081" s="200"/>
      <c r="C1081" s="200"/>
      <c r="D1081" s="200"/>
      <c r="E1081" s="200"/>
      <c r="F1081" s="200"/>
      <c r="G1081" s="200"/>
      <c r="H1081" s="200"/>
      <c r="I1081" s="200"/>
      <c r="J1081" s="200"/>
      <c r="K1081" s="200"/>
      <c r="L1081" s="200"/>
      <c r="M1081" s="200"/>
      <c r="N1081" s="200"/>
      <c r="O1081" s="200"/>
      <c r="P1081" s="200"/>
      <c r="Q1081" s="200"/>
      <c r="R1081" s="200"/>
      <c r="S1081" s="200"/>
      <c r="T1081" s="200"/>
      <c r="U1081" s="200"/>
      <c r="V1081" s="200"/>
      <c r="W1081" s="201"/>
    </row>
    <row r="1082" spans="1:23" x14ac:dyDescent="0.35">
      <c r="A1082" s="199"/>
      <c r="B1082" s="200"/>
      <c r="C1082" s="200"/>
      <c r="D1082" s="200"/>
      <c r="E1082" s="200"/>
      <c r="F1082" s="200"/>
      <c r="G1082" s="200"/>
      <c r="H1082" s="200"/>
      <c r="I1082" s="200"/>
      <c r="J1082" s="200"/>
      <c r="K1082" s="200"/>
      <c r="L1082" s="200"/>
      <c r="M1082" s="200"/>
      <c r="N1082" s="200"/>
      <c r="O1082" s="200"/>
      <c r="P1082" s="200"/>
      <c r="Q1082" s="200"/>
      <c r="R1082" s="200"/>
      <c r="S1082" s="200"/>
      <c r="T1082" s="200"/>
      <c r="U1082" s="200"/>
      <c r="V1082" s="200"/>
      <c r="W1082" s="201"/>
    </row>
    <row r="1083" spans="1:23" x14ac:dyDescent="0.35">
      <c r="A1083" s="199"/>
      <c r="B1083" s="200"/>
      <c r="C1083" s="200"/>
      <c r="D1083" s="200"/>
      <c r="E1083" s="200"/>
      <c r="F1083" s="200"/>
      <c r="G1083" s="200"/>
      <c r="H1083" s="200"/>
      <c r="I1083" s="200"/>
      <c r="J1083" s="200"/>
      <c r="K1083" s="200"/>
      <c r="L1083" s="200"/>
      <c r="M1083" s="200"/>
      <c r="N1083" s="200"/>
      <c r="O1083" s="200"/>
      <c r="P1083" s="200"/>
      <c r="Q1083" s="200"/>
      <c r="R1083" s="200"/>
      <c r="S1083" s="200"/>
      <c r="T1083" s="200"/>
      <c r="U1083" s="200"/>
      <c r="V1083" s="200"/>
      <c r="W1083" s="201"/>
    </row>
    <row r="1084" spans="1:23" x14ac:dyDescent="0.35">
      <c r="A1084" s="199"/>
      <c r="B1084" s="200"/>
      <c r="C1084" s="200"/>
      <c r="D1084" s="200"/>
      <c r="E1084" s="200"/>
      <c r="F1084" s="200"/>
      <c r="G1084" s="200"/>
      <c r="H1084" s="200"/>
      <c r="I1084" s="200"/>
      <c r="J1084" s="200"/>
      <c r="K1084" s="200"/>
      <c r="L1084" s="200"/>
      <c r="M1084" s="200"/>
      <c r="N1084" s="200"/>
      <c r="O1084" s="200"/>
      <c r="P1084" s="200"/>
      <c r="Q1084" s="200"/>
      <c r="R1084" s="200"/>
      <c r="S1084" s="200"/>
      <c r="T1084" s="200"/>
      <c r="U1084" s="200"/>
      <c r="V1084" s="200"/>
      <c r="W1084" s="201"/>
    </row>
    <row r="1085" spans="1:23" x14ac:dyDescent="0.35">
      <c r="A1085" s="199"/>
      <c r="B1085" s="200"/>
      <c r="C1085" s="200"/>
      <c r="D1085" s="200"/>
      <c r="E1085" s="200"/>
      <c r="F1085" s="200"/>
      <c r="G1085" s="200"/>
      <c r="H1085" s="200"/>
      <c r="I1085" s="200"/>
      <c r="J1085" s="200"/>
      <c r="K1085" s="200"/>
      <c r="L1085" s="200"/>
      <c r="M1085" s="200"/>
      <c r="N1085" s="200"/>
      <c r="O1085" s="200"/>
      <c r="P1085" s="200"/>
      <c r="Q1085" s="200"/>
      <c r="R1085" s="200"/>
      <c r="S1085" s="200"/>
      <c r="T1085" s="200"/>
      <c r="U1085" s="200"/>
      <c r="V1085" s="200"/>
      <c r="W1085" s="201"/>
    </row>
    <row r="1086" spans="1:23" x14ac:dyDescent="0.35">
      <c r="A1086" s="199"/>
      <c r="B1086" s="200"/>
      <c r="C1086" s="200"/>
      <c r="D1086" s="200"/>
      <c r="E1086" s="200"/>
      <c r="F1086" s="200"/>
      <c r="G1086" s="200"/>
      <c r="H1086" s="200"/>
      <c r="I1086" s="200"/>
      <c r="J1086" s="200"/>
      <c r="K1086" s="200"/>
      <c r="L1086" s="200"/>
      <c r="M1086" s="200"/>
      <c r="N1086" s="200"/>
      <c r="O1086" s="200"/>
      <c r="P1086" s="200"/>
      <c r="Q1086" s="200"/>
      <c r="R1086" s="200"/>
      <c r="S1086" s="200"/>
      <c r="T1086" s="200"/>
      <c r="U1086" s="200"/>
      <c r="V1086" s="200"/>
      <c r="W1086" s="201"/>
    </row>
    <row r="1087" spans="1:23" x14ac:dyDescent="0.35">
      <c r="A1087" s="199"/>
      <c r="B1087" s="200"/>
      <c r="C1087" s="200"/>
      <c r="D1087" s="200"/>
      <c r="E1087" s="200"/>
      <c r="F1087" s="200"/>
      <c r="G1087" s="200"/>
      <c r="H1087" s="200"/>
      <c r="I1087" s="200"/>
      <c r="J1087" s="200"/>
      <c r="K1087" s="200"/>
      <c r="L1087" s="200"/>
      <c r="M1087" s="200"/>
      <c r="N1087" s="200"/>
      <c r="O1087" s="200"/>
      <c r="P1087" s="200"/>
      <c r="Q1087" s="200"/>
      <c r="R1087" s="200"/>
      <c r="S1087" s="200"/>
      <c r="T1087" s="200"/>
      <c r="U1087" s="200"/>
      <c r="V1087" s="200"/>
      <c r="W1087" s="201"/>
    </row>
    <row r="1088" spans="1:23" x14ac:dyDescent="0.35">
      <c r="A1088" s="199"/>
      <c r="B1088" s="200"/>
      <c r="C1088" s="200"/>
      <c r="D1088" s="200"/>
      <c r="E1088" s="200"/>
      <c r="F1088" s="200"/>
      <c r="G1088" s="200"/>
      <c r="H1088" s="200"/>
      <c r="I1088" s="200"/>
      <c r="J1088" s="200"/>
      <c r="K1088" s="200"/>
      <c r="L1088" s="200"/>
      <c r="M1088" s="200"/>
      <c r="N1088" s="200"/>
      <c r="O1088" s="200"/>
      <c r="P1088" s="200"/>
      <c r="Q1088" s="200"/>
      <c r="R1088" s="200"/>
      <c r="S1088" s="200"/>
      <c r="T1088" s="200"/>
      <c r="U1088" s="200"/>
      <c r="V1088" s="200"/>
      <c r="W1088" s="201"/>
    </row>
    <row r="1089" spans="1:23" x14ac:dyDescent="0.35">
      <c r="A1089" s="199"/>
      <c r="B1089" s="200"/>
      <c r="C1089" s="200"/>
      <c r="D1089" s="200"/>
      <c r="E1089" s="200"/>
      <c r="F1089" s="200"/>
      <c r="G1089" s="200"/>
      <c r="H1089" s="200"/>
      <c r="I1089" s="200"/>
      <c r="J1089" s="200"/>
      <c r="K1089" s="200"/>
      <c r="L1089" s="200"/>
      <c r="M1089" s="200"/>
      <c r="N1089" s="200"/>
      <c r="O1089" s="200"/>
      <c r="P1089" s="200"/>
      <c r="Q1089" s="200"/>
      <c r="R1089" s="200"/>
      <c r="S1089" s="200"/>
      <c r="T1089" s="200"/>
      <c r="U1089" s="200"/>
      <c r="V1089" s="200"/>
      <c r="W1089" s="201"/>
    </row>
    <row r="1090" spans="1:23" x14ac:dyDescent="0.35">
      <c r="A1090" s="199"/>
      <c r="B1090" s="200"/>
      <c r="C1090" s="200"/>
      <c r="D1090" s="200"/>
      <c r="E1090" s="200"/>
      <c r="F1090" s="200"/>
      <c r="G1090" s="200"/>
      <c r="H1090" s="200"/>
      <c r="I1090" s="200"/>
      <c r="J1090" s="200"/>
      <c r="K1090" s="200"/>
      <c r="L1090" s="200"/>
      <c r="M1090" s="200"/>
      <c r="N1090" s="200"/>
      <c r="O1090" s="200"/>
      <c r="P1090" s="200"/>
      <c r="Q1090" s="200"/>
      <c r="R1090" s="200"/>
      <c r="S1090" s="200"/>
      <c r="T1090" s="200"/>
      <c r="U1090" s="200"/>
      <c r="V1090" s="200"/>
      <c r="W1090" s="201"/>
    </row>
    <row r="1091" spans="1:23" x14ac:dyDescent="0.35">
      <c r="A1091" s="199"/>
      <c r="B1091" s="200"/>
      <c r="C1091" s="200"/>
      <c r="D1091" s="200"/>
      <c r="E1091" s="200"/>
      <c r="F1091" s="200"/>
      <c r="G1091" s="200"/>
      <c r="H1091" s="200"/>
      <c r="I1091" s="200"/>
      <c r="J1091" s="200"/>
      <c r="K1091" s="200"/>
      <c r="L1091" s="200"/>
      <c r="M1091" s="200"/>
      <c r="N1091" s="200"/>
      <c r="O1091" s="200"/>
      <c r="P1091" s="200"/>
      <c r="Q1091" s="200"/>
      <c r="R1091" s="200"/>
      <c r="S1091" s="200"/>
      <c r="T1091" s="200"/>
      <c r="U1091" s="200"/>
      <c r="V1091" s="200"/>
      <c r="W1091" s="201"/>
    </row>
    <row r="1092" spans="1:23" x14ac:dyDescent="0.35">
      <c r="A1092" s="199"/>
      <c r="B1092" s="200"/>
      <c r="C1092" s="200"/>
      <c r="D1092" s="200"/>
      <c r="E1092" s="200"/>
      <c r="F1092" s="200"/>
      <c r="G1092" s="200"/>
      <c r="H1092" s="200"/>
      <c r="I1092" s="200"/>
      <c r="J1092" s="200"/>
      <c r="K1092" s="200"/>
      <c r="L1092" s="200"/>
      <c r="M1092" s="200"/>
      <c r="N1092" s="200"/>
      <c r="O1092" s="200"/>
      <c r="P1092" s="200"/>
      <c r="Q1092" s="200"/>
      <c r="R1092" s="200"/>
      <c r="S1092" s="200"/>
      <c r="T1092" s="200"/>
      <c r="U1092" s="200"/>
      <c r="V1092" s="200"/>
      <c r="W1092" s="201"/>
    </row>
    <row r="1093" spans="1:23" x14ac:dyDescent="0.35">
      <c r="A1093" s="199"/>
      <c r="B1093" s="200"/>
      <c r="C1093" s="200"/>
      <c r="D1093" s="200"/>
      <c r="E1093" s="200"/>
      <c r="F1093" s="200"/>
      <c r="G1093" s="200"/>
      <c r="H1093" s="200"/>
      <c r="I1093" s="200"/>
      <c r="J1093" s="200"/>
      <c r="K1093" s="200"/>
      <c r="L1093" s="200"/>
      <c r="M1093" s="200"/>
      <c r="N1093" s="200"/>
      <c r="O1093" s="200"/>
      <c r="P1093" s="200"/>
      <c r="Q1093" s="200"/>
      <c r="R1093" s="200"/>
      <c r="S1093" s="200"/>
      <c r="T1093" s="200"/>
      <c r="U1093" s="200"/>
      <c r="V1093" s="200"/>
      <c r="W1093" s="201"/>
    </row>
    <row r="1094" spans="1:23" x14ac:dyDescent="0.35">
      <c r="A1094" s="199"/>
      <c r="B1094" s="200"/>
      <c r="C1094" s="200"/>
      <c r="D1094" s="200"/>
      <c r="E1094" s="200"/>
      <c r="F1094" s="200"/>
      <c r="G1094" s="200"/>
      <c r="H1094" s="200"/>
      <c r="I1094" s="200"/>
      <c r="J1094" s="200"/>
      <c r="K1094" s="200"/>
      <c r="L1094" s="200"/>
      <c r="M1094" s="200"/>
      <c r="N1094" s="200"/>
      <c r="O1094" s="200"/>
      <c r="P1094" s="200"/>
      <c r="Q1094" s="200"/>
      <c r="R1094" s="200"/>
      <c r="S1094" s="200"/>
      <c r="T1094" s="200"/>
      <c r="U1094" s="200"/>
      <c r="V1094" s="200"/>
      <c r="W1094" s="201"/>
    </row>
    <row r="1095" spans="1:23" x14ac:dyDescent="0.35">
      <c r="A1095" s="199"/>
      <c r="B1095" s="200"/>
      <c r="C1095" s="200"/>
      <c r="D1095" s="200"/>
      <c r="E1095" s="200"/>
      <c r="F1095" s="200"/>
      <c r="G1095" s="200"/>
      <c r="H1095" s="200"/>
      <c r="I1095" s="200"/>
      <c r="J1095" s="200"/>
      <c r="K1095" s="200"/>
      <c r="L1095" s="200"/>
      <c r="M1095" s="200"/>
      <c r="N1095" s="200"/>
      <c r="O1095" s="200"/>
      <c r="P1095" s="200"/>
      <c r="Q1095" s="200"/>
      <c r="R1095" s="200"/>
      <c r="S1095" s="200"/>
      <c r="T1095" s="200"/>
      <c r="U1095" s="200"/>
      <c r="V1095" s="200"/>
      <c r="W1095" s="201"/>
    </row>
    <row r="1096" spans="1:23" x14ac:dyDescent="0.35">
      <c r="A1096" s="199"/>
      <c r="B1096" s="200"/>
      <c r="C1096" s="200"/>
      <c r="D1096" s="200"/>
      <c r="E1096" s="200"/>
      <c r="F1096" s="200"/>
      <c r="G1096" s="200"/>
      <c r="H1096" s="200"/>
      <c r="I1096" s="200"/>
      <c r="J1096" s="200"/>
      <c r="K1096" s="200"/>
      <c r="L1096" s="200"/>
      <c r="M1096" s="200"/>
      <c r="N1096" s="200"/>
      <c r="O1096" s="200"/>
      <c r="P1096" s="200"/>
      <c r="Q1096" s="200"/>
      <c r="R1096" s="200"/>
      <c r="S1096" s="200"/>
      <c r="T1096" s="200"/>
      <c r="U1096" s="200"/>
      <c r="V1096" s="200"/>
      <c r="W1096" s="201"/>
    </row>
    <row r="1097" spans="1:23" x14ac:dyDescent="0.35">
      <c r="A1097" s="199"/>
      <c r="B1097" s="200"/>
      <c r="C1097" s="200"/>
      <c r="D1097" s="200"/>
      <c r="E1097" s="200"/>
      <c r="F1097" s="200"/>
      <c r="G1097" s="200"/>
      <c r="H1097" s="200"/>
      <c r="I1097" s="200"/>
      <c r="J1097" s="200"/>
      <c r="K1097" s="200"/>
      <c r="L1097" s="200"/>
      <c r="M1097" s="200"/>
      <c r="N1097" s="200"/>
      <c r="O1097" s="200"/>
      <c r="P1097" s="200"/>
      <c r="Q1097" s="200"/>
      <c r="R1097" s="200"/>
      <c r="S1097" s="200"/>
      <c r="T1097" s="200"/>
      <c r="U1097" s="200"/>
      <c r="V1097" s="200"/>
      <c r="W1097" s="201"/>
    </row>
    <row r="1098" spans="1:23" x14ac:dyDescent="0.35">
      <c r="A1098" s="199"/>
      <c r="B1098" s="200"/>
      <c r="C1098" s="200"/>
      <c r="D1098" s="200"/>
      <c r="E1098" s="200"/>
      <c r="F1098" s="200"/>
      <c r="G1098" s="200"/>
      <c r="H1098" s="200"/>
      <c r="I1098" s="200"/>
      <c r="J1098" s="200"/>
      <c r="K1098" s="200"/>
      <c r="L1098" s="200"/>
      <c r="M1098" s="200"/>
      <c r="N1098" s="200"/>
      <c r="O1098" s="200"/>
      <c r="P1098" s="200"/>
      <c r="Q1098" s="200"/>
      <c r="R1098" s="200"/>
      <c r="S1098" s="200"/>
      <c r="T1098" s="200"/>
      <c r="U1098" s="200"/>
      <c r="V1098" s="200"/>
      <c r="W1098" s="201"/>
    </row>
    <row r="1099" spans="1:23" x14ac:dyDescent="0.35">
      <c r="A1099" s="199"/>
      <c r="B1099" s="200"/>
      <c r="C1099" s="200"/>
      <c r="D1099" s="200"/>
      <c r="E1099" s="200"/>
      <c r="F1099" s="200"/>
      <c r="G1099" s="200"/>
      <c r="H1099" s="200"/>
      <c r="I1099" s="200"/>
      <c r="J1099" s="200"/>
      <c r="K1099" s="200"/>
      <c r="L1099" s="200"/>
      <c r="M1099" s="200"/>
      <c r="N1099" s="200"/>
      <c r="O1099" s="200"/>
      <c r="P1099" s="200"/>
      <c r="Q1099" s="200"/>
      <c r="R1099" s="200"/>
      <c r="S1099" s="200"/>
      <c r="T1099" s="200"/>
      <c r="U1099" s="200"/>
      <c r="V1099" s="200"/>
      <c r="W1099" s="201"/>
    </row>
    <row r="1100" spans="1:23" x14ac:dyDescent="0.35">
      <c r="A1100" s="199"/>
      <c r="B1100" s="200"/>
      <c r="C1100" s="200"/>
      <c r="D1100" s="200"/>
      <c r="E1100" s="200"/>
      <c r="F1100" s="200"/>
      <c r="G1100" s="200"/>
      <c r="H1100" s="200"/>
      <c r="I1100" s="200"/>
      <c r="J1100" s="200"/>
      <c r="K1100" s="200"/>
      <c r="L1100" s="200"/>
      <c r="M1100" s="200"/>
      <c r="N1100" s="200"/>
      <c r="O1100" s="200"/>
      <c r="P1100" s="200"/>
      <c r="Q1100" s="200"/>
      <c r="R1100" s="200"/>
      <c r="S1100" s="200"/>
      <c r="T1100" s="200"/>
      <c r="U1100" s="200"/>
      <c r="V1100" s="200"/>
      <c r="W1100" s="201"/>
    </row>
    <row r="1101" spans="1:23" x14ac:dyDescent="0.35">
      <c r="A1101" s="199"/>
      <c r="B1101" s="200"/>
      <c r="C1101" s="200"/>
      <c r="D1101" s="200"/>
      <c r="E1101" s="200"/>
      <c r="F1101" s="200"/>
      <c r="G1101" s="200"/>
      <c r="H1101" s="200"/>
      <c r="I1101" s="200"/>
      <c r="J1101" s="200"/>
      <c r="K1101" s="200"/>
      <c r="L1101" s="200"/>
      <c r="M1101" s="200"/>
      <c r="N1101" s="200"/>
      <c r="O1101" s="200"/>
      <c r="P1101" s="200"/>
      <c r="Q1101" s="200"/>
      <c r="R1101" s="200"/>
      <c r="S1101" s="200"/>
      <c r="T1101" s="200"/>
      <c r="U1101" s="200"/>
      <c r="V1101" s="200"/>
      <c r="W1101" s="201"/>
    </row>
    <row r="1102" spans="1:23" x14ac:dyDescent="0.35">
      <c r="A1102" s="199"/>
      <c r="B1102" s="200"/>
      <c r="C1102" s="200"/>
      <c r="D1102" s="200"/>
      <c r="E1102" s="200"/>
      <c r="F1102" s="200"/>
      <c r="G1102" s="200"/>
      <c r="H1102" s="200"/>
      <c r="I1102" s="200"/>
      <c r="J1102" s="200"/>
      <c r="K1102" s="200"/>
      <c r="L1102" s="200"/>
      <c r="M1102" s="200"/>
      <c r="N1102" s="200"/>
      <c r="O1102" s="200"/>
      <c r="P1102" s="200"/>
      <c r="Q1102" s="200"/>
      <c r="R1102" s="200"/>
      <c r="S1102" s="200"/>
      <c r="T1102" s="200"/>
      <c r="U1102" s="200"/>
      <c r="V1102" s="200"/>
      <c r="W1102" s="201"/>
    </row>
    <row r="1103" spans="1:23" x14ac:dyDescent="0.35">
      <c r="A1103" s="199"/>
      <c r="B1103" s="200"/>
      <c r="C1103" s="200"/>
      <c r="D1103" s="200"/>
      <c r="E1103" s="200"/>
      <c r="F1103" s="200"/>
      <c r="G1103" s="200"/>
      <c r="H1103" s="200"/>
      <c r="I1103" s="200"/>
      <c r="J1103" s="200"/>
      <c r="K1103" s="200"/>
      <c r="L1103" s="200"/>
      <c r="M1103" s="200"/>
      <c r="N1103" s="200"/>
      <c r="O1103" s="200"/>
      <c r="P1103" s="200"/>
      <c r="Q1103" s="200"/>
      <c r="R1103" s="200"/>
      <c r="S1103" s="200"/>
      <c r="T1103" s="200"/>
      <c r="U1103" s="200"/>
      <c r="V1103" s="200"/>
      <c r="W1103" s="201"/>
    </row>
    <row r="1104" spans="1:23" x14ac:dyDescent="0.35">
      <c r="A1104" s="199"/>
      <c r="B1104" s="200"/>
      <c r="C1104" s="200"/>
      <c r="D1104" s="200"/>
      <c r="E1104" s="200"/>
      <c r="F1104" s="200"/>
      <c r="G1104" s="200"/>
      <c r="H1104" s="200"/>
      <c r="I1104" s="200"/>
      <c r="J1104" s="200"/>
      <c r="K1104" s="200"/>
      <c r="L1104" s="200"/>
      <c r="M1104" s="200"/>
      <c r="N1104" s="200"/>
      <c r="O1104" s="200"/>
      <c r="P1104" s="200"/>
      <c r="Q1104" s="200"/>
      <c r="R1104" s="200"/>
      <c r="S1104" s="200"/>
      <c r="T1104" s="200"/>
      <c r="U1104" s="200"/>
      <c r="V1104" s="200"/>
      <c r="W1104" s="201"/>
    </row>
    <row r="1105" spans="1:23" x14ac:dyDescent="0.35">
      <c r="A1105" s="199"/>
      <c r="B1105" s="200"/>
      <c r="C1105" s="200"/>
      <c r="D1105" s="200"/>
      <c r="E1105" s="200"/>
      <c r="F1105" s="200"/>
      <c r="G1105" s="200"/>
      <c r="H1105" s="200"/>
      <c r="I1105" s="200"/>
      <c r="J1105" s="200"/>
      <c r="K1105" s="200"/>
      <c r="L1105" s="200"/>
      <c r="M1105" s="200"/>
      <c r="N1105" s="200"/>
      <c r="O1105" s="200"/>
      <c r="P1105" s="200"/>
      <c r="Q1105" s="200"/>
      <c r="R1105" s="200"/>
      <c r="S1105" s="200"/>
      <c r="T1105" s="200"/>
      <c r="U1105" s="200"/>
      <c r="V1105" s="200"/>
      <c r="W1105" s="201"/>
    </row>
    <row r="1106" spans="1:23" x14ac:dyDescent="0.35">
      <c r="A1106" s="199"/>
      <c r="B1106" s="200"/>
      <c r="C1106" s="200"/>
      <c r="D1106" s="200"/>
      <c r="E1106" s="200"/>
      <c r="F1106" s="200"/>
      <c r="G1106" s="200"/>
      <c r="H1106" s="200"/>
      <c r="I1106" s="200"/>
      <c r="J1106" s="200"/>
      <c r="K1106" s="200"/>
      <c r="L1106" s="200"/>
      <c r="M1106" s="200"/>
      <c r="N1106" s="200"/>
      <c r="O1106" s="200"/>
      <c r="P1106" s="200"/>
      <c r="Q1106" s="200"/>
      <c r="R1106" s="200"/>
      <c r="S1106" s="200"/>
      <c r="T1106" s="200"/>
      <c r="U1106" s="200"/>
      <c r="V1106" s="200"/>
      <c r="W1106" s="201"/>
    </row>
    <row r="1107" spans="1:23" x14ac:dyDescent="0.35">
      <c r="A1107" s="199"/>
      <c r="B1107" s="200"/>
      <c r="C1107" s="200"/>
      <c r="D1107" s="200"/>
      <c r="E1107" s="200"/>
      <c r="F1107" s="200"/>
      <c r="G1107" s="200"/>
      <c r="H1107" s="200"/>
      <c r="I1107" s="200"/>
      <c r="J1107" s="200"/>
      <c r="K1107" s="200"/>
      <c r="L1107" s="200"/>
      <c r="M1107" s="200"/>
      <c r="N1107" s="200"/>
      <c r="O1107" s="200"/>
      <c r="P1107" s="200"/>
      <c r="Q1107" s="200"/>
      <c r="R1107" s="200"/>
      <c r="S1107" s="200"/>
      <c r="T1107" s="200"/>
      <c r="U1107" s="200"/>
      <c r="V1107" s="200"/>
      <c r="W1107" s="201"/>
    </row>
    <row r="1108" spans="1:23" x14ac:dyDescent="0.35">
      <c r="A1108" s="199"/>
      <c r="B1108" s="200"/>
      <c r="C1108" s="200"/>
      <c r="D1108" s="200"/>
      <c r="E1108" s="200"/>
      <c r="F1108" s="200"/>
      <c r="G1108" s="200"/>
      <c r="H1108" s="200"/>
      <c r="I1108" s="200"/>
      <c r="J1108" s="200"/>
      <c r="K1108" s="200"/>
      <c r="L1108" s="200"/>
      <c r="M1108" s="200"/>
      <c r="N1108" s="200"/>
      <c r="O1108" s="200"/>
      <c r="P1108" s="200"/>
      <c r="Q1108" s="200"/>
      <c r="R1108" s="200"/>
      <c r="S1108" s="200"/>
      <c r="T1108" s="200"/>
      <c r="U1108" s="200"/>
      <c r="V1108" s="200"/>
      <c r="W1108" s="201"/>
    </row>
    <row r="1109" spans="1:23" x14ac:dyDescent="0.35">
      <c r="A1109" s="199"/>
      <c r="B1109" s="200"/>
      <c r="C1109" s="200"/>
      <c r="D1109" s="200"/>
      <c r="E1109" s="200"/>
      <c r="F1109" s="200"/>
      <c r="G1109" s="200"/>
      <c r="H1109" s="200"/>
      <c r="I1109" s="200"/>
      <c r="J1109" s="200"/>
      <c r="K1109" s="200"/>
      <c r="L1109" s="200"/>
      <c r="M1109" s="200"/>
      <c r="N1109" s="200"/>
      <c r="O1109" s="200"/>
      <c r="P1109" s="200"/>
      <c r="Q1109" s="200"/>
      <c r="R1109" s="200"/>
      <c r="S1109" s="200"/>
      <c r="T1109" s="200"/>
      <c r="U1109" s="200"/>
      <c r="V1109" s="200"/>
      <c r="W1109" s="201"/>
    </row>
    <row r="1110" spans="1:23" x14ac:dyDescent="0.35">
      <c r="A1110" s="199"/>
      <c r="B1110" s="200"/>
      <c r="C1110" s="200"/>
      <c r="D1110" s="200"/>
      <c r="E1110" s="200"/>
      <c r="F1110" s="200"/>
      <c r="G1110" s="200"/>
      <c r="H1110" s="200"/>
      <c r="I1110" s="200"/>
      <c r="J1110" s="200"/>
      <c r="K1110" s="200"/>
      <c r="L1110" s="200"/>
      <c r="M1110" s="200"/>
      <c r="N1110" s="200"/>
      <c r="O1110" s="200"/>
      <c r="P1110" s="200"/>
      <c r="Q1110" s="200"/>
      <c r="R1110" s="200"/>
      <c r="S1110" s="200"/>
      <c r="T1110" s="200"/>
      <c r="U1110" s="200"/>
      <c r="V1110" s="200"/>
      <c r="W1110" s="201"/>
    </row>
    <row r="1111" spans="1:23" x14ac:dyDescent="0.35">
      <c r="A1111" s="199"/>
      <c r="B1111" s="200"/>
      <c r="C1111" s="200"/>
      <c r="D1111" s="200"/>
      <c r="E1111" s="200"/>
      <c r="F1111" s="200"/>
      <c r="G1111" s="200"/>
      <c r="H1111" s="200"/>
      <c r="I1111" s="200"/>
      <c r="J1111" s="200"/>
      <c r="K1111" s="200"/>
      <c r="L1111" s="200"/>
      <c r="M1111" s="200"/>
      <c r="N1111" s="200"/>
      <c r="O1111" s="200"/>
      <c r="P1111" s="200"/>
      <c r="Q1111" s="200"/>
      <c r="R1111" s="200"/>
      <c r="S1111" s="200"/>
      <c r="T1111" s="200"/>
      <c r="U1111" s="200"/>
      <c r="V1111" s="200"/>
      <c r="W1111" s="201"/>
    </row>
    <row r="1112" spans="1:23" x14ac:dyDescent="0.35">
      <c r="A1112" s="199"/>
      <c r="B1112" s="200"/>
      <c r="C1112" s="200"/>
      <c r="D1112" s="200"/>
      <c r="E1112" s="200"/>
      <c r="F1112" s="200"/>
      <c r="G1112" s="200"/>
      <c r="H1112" s="200"/>
      <c r="I1112" s="200"/>
      <c r="J1112" s="200"/>
      <c r="K1112" s="200"/>
      <c r="L1112" s="200"/>
      <c r="M1112" s="200"/>
      <c r="N1112" s="200"/>
      <c r="O1112" s="200"/>
      <c r="P1112" s="200"/>
      <c r="Q1112" s="200"/>
      <c r="R1112" s="200"/>
      <c r="S1112" s="200"/>
      <c r="T1112" s="200"/>
      <c r="U1112" s="200"/>
      <c r="V1112" s="200"/>
      <c r="W1112" s="201"/>
    </row>
    <row r="1113" spans="1:23" x14ac:dyDescent="0.35">
      <c r="A1113" s="199"/>
      <c r="B1113" s="200"/>
      <c r="C1113" s="200"/>
      <c r="D1113" s="200"/>
      <c r="E1113" s="200"/>
      <c r="F1113" s="200"/>
      <c r="G1113" s="200"/>
      <c r="H1113" s="200"/>
      <c r="I1113" s="200"/>
      <c r="J1113" s="200"/>
      <c r="K1113" s="200"/>
      <c r="L1113" s="200"/>
      <c r="M1113" s="200"/>
      <c r="N1113" s="200"/>
      <c r="O1113" s="200"/>
      <c r="P1113" s="200"/>
      <c r="Q1113" s="200"/>
      <c r="R1113" s="200"/>
      <c r="S1113" s="200"/>
      <c r="T1113" s="200"/>
      <c r="U1113" s="200"/>
      <c r="V1113" s="200"/>
      <c r="W1113" s="201"/>
    </row>
    <row r="1114" spans="1:23" x14ac:dyDescent="0.35">
      <c r="A1114" s="199"/>
      <c r="B1114" s="200"/>
      <c r="C1114" s="200"/>
      <c r="D1114" s="200"/>
      <c r="E1114" s="200"/>
      <c r="F1114" s="200"/>
      <c r="G1114" s="200"/>
      <c r="H1114" s="200"/>
      <c r="I1114" s="200"/>
      <c r="J1114" s="200"/>
      <c r="K1114" s="200"/>
      <c r="L1114" s="200"/>
      <c r="M1114" s="200"/>
      <c r="N1114" s="200"/>
      <c r="O1114" s="200"/>
      <c r="P1114" s="200"/>
      <c r="Q1114" s="200"/>
      <c r="R1114" s="200"/>
      <c r="S1114" s="200"/>
      <c r="T1114" s="200"/>
      <c r="U1114" s="200"/>
      <c r="V1114" s="200"/>
      <c r="W1114" s="201"/>
    </row>
    <row r="1115" spans="1:23" x14ac:dyDescent="0.35">
      <c r="A1115" s="199"/>
      <c r="B1115" s="200"/>
      <c r="C1115" s="200"/>
      <c r="D1115" s="200"/>
      <c r="E1115" s="200"/>
      <c r="F1115" s="200"/>
      <c r="G1115" s="200"/>
      <c r="H1115" s="200"/>
      <c r="I1115" s="200"/>
      <c r="J1115" s="200"/>
      <c r="K1115" s="200"/>
      <c r="L1115" s="200"/>
      <c r="M1115" s="200"/>
      <c r="N1115" s="200"/>
      <c r="O1115" s="200"/>
      <c r="P1115" s="200"/>
      <c r="Q1115" s="200"/>
      <c r="R1115" s="200"/>
      <c r="S1115" s="200"/>
      <c r="T1115" s="200"/>
      <c r="U1115" s="200"/>
      <c r="V1115" s="200"/>
      <c r="W1115" s="201"/>
    </row>
    <row r="1116" spans="1:23" x14ac:dyDescent="0.35">
      <c r="A1116" s="199"/>
      <c r="B1116" s="200"/>
      <c r="C1116" s="200"/>
      <c r="D1116" s="200"/>
      <c r="E1116" s="200"/>
      <c r="F1116" s="200"/>
      <c r="G1116" s="200"/>
      <c r="H1116" s="200"/>
      <c r="I1116" s="200"/>
      <c r="J1116" s="200"/>
      <c r="K1116" s="200"/>
      <c r="L1116" s="200"/>
      <c r="M1116" s="200"/>
      <c r="N1116" s="200"/>
      <c r="O1116" s="200"/>
      <c r="P1116" s="200"/>
      <c r="Q1116" s="200"/>
      <c r="R1116" s="200"/>
      <c r="S1116" s="200"/>
      <c r="T1116" s="200"/>
      <c r="U1116" s="200"/>
      <c r="V1116" s="200"/>
      <c r="W1116" s="201"/>
    </row>
    <row r="1117" spans="1:23" x14ac:dyDescent="0.35">
      <c r="A1117" s="199"/>
      <c r="B1117" s="200"/>
      <c r="C1117" s="200"/>
      <c r="D1117" s="200"/>
      <c r="E1117" s="200"/>
      <c r="F1117" s="200"/>
      <c r="G1117" s="200"/>
      <c r="H1117" s="200"/>
      <c r="I1117" s="200"/>
      <c r="J1117" s="200"/>
      <c r="K1117" s="200"/>
      <c r="L1117" s="200"/>
      <c r="M1117" s="200"/>
      <c r="N1117" s="200"/>
      <c r="O1117" s="200"/>
      <c r="P1117" s="200"/>
      <c r="Q1117" s="200"/>
      <c r="R1117" s="200"/>
      <c r="S1117" s="200"/>
      <c r="T1117" s="200"/>
      <c r="U1117" s="200"/>
      <c r="V1117" s="200"/>
      <c r="W1117" s="201"/>
    </row>
    <row r="1118" spans="1:23" x14ac:dyDescent="0.35">
      <c r="A1118" s="199"/>
      <c r="B1118" s="200"/>
      <c r="C1118" s="200"/>
      <c r="D1118" s="200"/>
      <c r="E1118" s="200"/>
      <c r="F1118" s="200"/>
      <c r="G1118" s="200"/>
      <c r="H1118" s="200"/>
      <c r="I1118" s="200"/>
      <c r="J1118" s="200"/>
      <c r="K1118" s="200"/>
      <c r="L1118" s="200"/>
      <c r="M1118" s="200"/>
      <c r="N1118" s="200"/>
      <c r="O1118" s="200"/>
      <c r="P1118" s="200"/>
      <c r="Q1118" s="200"/>
      <c r="R1118" s="200"/>
      <c r="S1118" s="200"/>
      <c r="T1118" s="200"/>
      <c r="U1118" s="200"/>
      <c r="V1118" s="200"/>
      <c r="W1118" s="201"/>
    </row>
    <row r="1119" spans="1:23" x14ac:dyDescent="0.35">
      <c r="A1119" s="199"/>
      <c r="B1119" s="200"/>
      <c r="C1119" s="200"/>
      <c r="D1119" s="200"/>
      <c r="E1119" s="200"/>
      <c r="F1119" s="200"/>
      <c r="G1119" s="200"/>
      <c r="H1119" s="200"/>
      <c r="I1119" s="200"/>
      <c r="J1119" s="200"/>
      <c r="K1119" s="200"/>
      <c r="L1119" s="200"/>
      <c r="M1119" s="200"/>
      <c r="N1119" s="200"/>
      <c r="O1119" s="200"/>
      <c r="P1119" s="200"/>
      <c r="Q1119" s="200"/>
      <c r="R1119" s="200"/>
      <c r="S1119" s="200"/>
      <c r="T1119" s="200"/>
      <c r="U1119" s="200"/>
      <c r="V1119" s="200"/>
      <c r="W1119" s="201"/>
    </row>
    <row r="1120" spans="1:23" x14ac:dyDescent="0.35">
      <c r="A1120" s="199"/>
      <c r="B1120" s="200"/>
      <c r="C1120" s="200"/>
      <c r="D1120" s="200"/>
      <c r="E1120" s="200"/>
      <c r="F1120" s="200"/>
      <c r="G1120" s="200"/>
      <c r="H1120" s="200"/>
      <c r="I1120" s="200"/>
      <c r="J1120" s="200"/>
      <c r="K1120" s="200"/>
      <c r="L1120" s="200"/>
      <c r="M1120" s="200"/>
      <c r="N1120" s="200"/>
      <c r="O1120" s="200"/>
      <c r="P1120" s="200"/>
      <c r="Q1120" s="200"/>
      <c r="R1120" s="200"/>
      <c r="S1120" s="200"/>
      <c r="T1120" s="200"/>
      <c r="U1120" s="200"/>
      <c r="V1120" s="200"/>
      <c r="W1120" s="201"/>
    </row>
    <row r="1121" spans="1:23" x14ac:dyDescent="0.35">
      <c r="A1121" s="199"/>
      <c r="B1121" s="200"/>
      <c r="C1121" s="200"/>
      <c r="D1121" s="200"/>
      <c r="E1121" s="200"/>
      <c r="F1121" s="200"/>
      <c r="G1121" s="200"/>
      <c r="H1121" s="200"/>
      <c r="I1121" s="200"/>
      <c r="J1121" s="200"/>
      <c r="K1121" s="200"/>
      <c r="L1121" s="200"/>
      <c r="M1121" s="200"/>
      <c r="N1121" s="200"/>
      <c r="O1121" s="200"/>
      <c r="P1121" s="200"/>
      <c r="Q1121" s="200"/>
      <c r="R1121" s="200"/>
      <c r="S1121" s="200"/>
      <c r="T1121" s="200"/>
      <c r="U1121" s="200"/>
      <c r="V1121" s="200"/>
      <c r="W1121" s="201"/>
    </row>
    <row r="1122" spans="1:23" x14ac:dyDescent="0.35">
      <c r="A1122" s="199"/>
      <c r="B1122" s="200"/>
      <c r="C1122" s="200"/>
      <c r="D1122" s="200"/>
      <c r="E1122" s="200"/>
      <c r="F1122" s="200"/>
      <c r="G1122" s="200"/>
      <c r="H1122" s="200"/>
      <c r="I1122" s="200"/>
      <c r="J1122" s="200"/>
      <c r="K1122" s="200"/>
      <c r="L1122" s="200"/>
      <c r="M1122" s="200"/>
      <c r="N1122" s="200"/>
      <c r="O1122" s="200"/>
      <c r="P1122" s="200"/>
      <c r="Q1122" s="200"/>
      <c r="R1122" s="200"/>
      <c r="S1122" s="200"/>
      <c r="T1122" s="200"/>
      <c r="U1122" s="200"/>
      <c r="V1122" s="200"/>
      <c r="W1122" s="201"/>
    </row>
    <row r="1123" spans="1:23" x14ac:dyDescent="0.35">
      <c r="A1123" s="199"/>
      <c r="B1123" s="200"/>
      <c r="C1123" s="200"/>
      <c r="D1123" s="200"/>
      <c r="E1123" s="200"/>
      <c r="F1123" s="200"/>
      <c r="G1123" s="200"/>
      <c r="H1123" s="200"/>
      <c r="I1123" s="200"/>
      <c r="J1123" s="200"/>
      <c r="K1123" s="200"/>
      <c r="L1123" s="200"/>
      <c r="M1123" s="200"/>
      <c r="N1123" s="200"/>
      <c r="O1123" s="200"/>
      <c r="P1123" s="200"/>
      <c r="Q1123" s="200"/>
      <c r="R1123" s="200"/>
      <c r="S1123" s="200"/>
      <c r="T1123" s="200"/>
      <c r="U1123" s="200"/>
      <c r="V1123" s="200"/>
      <c r="W1123" s="201"/>
    </row>
    <row r="1124" spans="1:23" x14ac:dyDescent="0.35">
      <c r="A1124" s="199"/>
      <c r="B1124" s="200"/>
      <c r="C1124" s="200"/>
      <c r="D1124" s="200"/>
      <c r="E1124" s="200"/>
      <c r="F1124" s="200"/>
      <c r="G1124" s="200"/>
      <c r="H1124" s="200"/>
      <c r="I1124" s="200"/>
      <c r="J1124" s="200"/>
      <c r="K1124" s="200"/>
      <c r="L1124" s="200"/>
      <c r="M1124" s="200"/>
      <c r="N1124" s="200"/>
      <c r="O1124" s="200"/>
      <c r="P1124" s="200"/>
      <c r="Q1124" s="200"/>
      <c r="R1124" s="200"/>
      <c r="S1124" s="200"/>
      <c r="T1124" s="200"/>
      <c r="U1124" s="200"/>
      <c r="V1124" s="200"/>
      <c r="W1124" s="201"/>
    </row>
    <row r="1125" spans="1:23" x14ac:dyDescent="0.35">
      <c r="A1125" s="199"/>
      <c r="B1125" s="200"/>
      <c r="C1125" s="200"/>
      <c r="D1125" s="200"/>
      <c r="E1125" s="200"/>
      <c r="F1125" s="200"/>
      <c r="G1125" s="200"/>
      <c r="H1125" s="200"/>
      <c r="I1125" s="200"/>
      <c r="J1125" s="200"/>
      <c r="K1125" s="200"/>
      <c r="L1125" s="200"/>
      <c r="M1125" s="200"/>
      <c r="N1125" s="200"/>
      <c r="O1125" s="200"/>
      <c r="P1125" s="200"/>
      <c r="Q1125" s="200"/>
      <c r="R1125" s="200"/>
      <c r="S1125" s="200"/>
      <c r="T1125" s="200"/>
      <c r="U1125" s="200"/>
      <c r="V1125" s="200"/>
      <c r="W1125" s="201"/>
    </row>
    <row r="1126" spans="1:23" x14ac:dyDescent="0.35">
      <c r="A1126" s="199"/>
      <c r="B1126" s="200"/>
      <c r="C1126" s="200"/>
      <c r="D1126" s="200"/>
      <c r="E1126" s="200"/>
      <c r="F1126" s="200"/>
      <c r="G1126" s="200"/>
      <c r="H1126" s="200"/>
      <c r="I1126" s="200"/>
      <c r="J1126" s="200"/>
      <c r="K1126" s="200"/>
      <c r="L1126" s="200"/>
      <c r="M1126" s="200"/>
      <c r="N1126" s="200"/>
      <c r="O1126" s="200"/>
      <c r="P1126" s="200"/>
      <c r="Q1126" s="200"/>
      <c r="R1126" s="200"/>
      <c r="S1126" s="200"/>
      <c r="T1126" s="200"/>
      <c r="U1126" s="200"/>
      <c r="V1126" s="200"/>
      <c r="W1126" s="201"/>
    </row>
    <row r="1127" spans="1:23" x14ac:dyDescent="0.35">
      <c r="A1127" s="199"/>
      <c r="B1127" s="200"/>
      <c r="C1127" s="200"/>
      <c r="D1127" s="200"/>
      <c r="E1127" s="200"/>
      <c r="F1127" s="200"/>
      <c r="G1127" s="200"/>
      <c r="H1127" s="200"/>
      <c r="I1127" s="200"/>
      <c r="J1127" s="200"/>
      <c r="K1127" s="200"/>
      <c r="L1127" s="200"/>
      <c r="M1127" s="200"/>
      <c r="N1127" s="200"/>
      <c r="O1127" s="200"/>
      <c r="P1127" s="200"/>
      <c r="Q1127" s="200"/>
      <c r="R1127" s="200"/>
      <c r="S1127" s="200"/>
      <c r="T1127" s="200"/>
      <c r="U1127" s="200"/>
      <c r="V1127" s="200"/>
      <c r="W1127" s="201"/>
    </row>
    <row r="1128" spans="1:23" x14ac:dyDescent="0.35">
      <c r="A1128" s="199"/>
      <c r="B1128" s="200"/>
      <c r="C1128" s="200"/>
      <c r="D1128" s="200"/>
      <c r="E1128" s="200"/>
      <c r="F1128" s="200"/>
      <c r="G1128" s="200"/>
      <c r="H1128" s="200"/>
      <c r="I1128" s="200"/>
      <c r="J1128" s="200"/>
      <c r="K1128" s="200"/>
      <c r="L1128" s="200"/>
      <c r="M1128" s="200"/>
      <c r="N1128" s="200"/>
      <c r="O1128" s="200"/>
      <c r="P1128" s="200"/>
      <c r="Q1128" s="200"/>
      <c r="R1128" s="200"/>
      <c r="S1128" s="200"/>
      <c r="T1128" s="200"/>
      <c r="U1128" s="200"/>
      <c r="V1128" s="200"/>
      <c r="W1128" s="201"/>
    </row>
    <row r="1129" spans="1:23" x14ac:dyDescent="0.35">
      <c r="A1129" s="199"/>
      <c r="B1129" s="200"/>
      <c r="C1129" s="200"/>
      <c r="D1129" s="200"/>
      <c r="E1129" s="200"/>
      <c r="F1129" s="200"/>
      <c r="G1129" s="200"/>
      <c r="H1129" s="200"/>
      <c r="I1129" s="200"/>
      <c r="J1129" s="200"/>
      <c r="K1129" s="200"/>
      <c r="L1129" s="200"/>
      <c r="M1129" s="200"/>
      <c r="N1129" s="200"/>
      <c r="O1129" s="200"/>
      <c r="P1129" s="200"/>
      <c r="Q1129" s="200"/>
      <c r="R1129" s="200"/>
      <c r="S1129" s="200"/>
      <c r="T1129" s="200"/>
      <c r="U1129" s="200"/>
      <c r="V1129" s="200"/>
      <c r="W1129" s="201"/>
    </row>
    <row r="1130" spans="1:23" x14ac:dyDescent="0.35">
      <c r="A1130" s="199"/>
      <c r="B1130" s="200"/>
      <c r="C1130" s="200"/>
      <c r="D1130" s="200"/>
      <c r="E1130" s="200"/>
      <c r="F1130" s="200"/>
      <c r="G1130" s="200"/>
      <c r="H1130" s="200"/>
      <c r="I1130" s="200"/>
      <c r="J1130" s="200"/>
      <c r="K1130" s="200"/>
      <c r="L1130" s="200"/>
      <c r="M1130" s="200"/>
      <c r="N1130" s="200"/>
      <c r="O1130" s="200"/>
      <c r="P1130" s="200"/>
      <c r="Q1130" s="200"/>
      <c r="R1130" s="200"/>
      <c r="S1130" s="200"/>
      <c r="T1130" s="200"/>
      <c r="U1130" s="200"/>
      <c r="V1130" s="200"/>
      <c r="W1130" s="201"/>
    </row>
    <row r="1131" spans="1:23" x14ac:dyDescent="0.35">
      <c r="A1131" s="199"/>
      <c r="B1131" s="200"/>
      <c r="C1131" s="200"/>
      <c r="D1131" s="200"/>
      <c r="E1131" s="200"/>
      <c r="F1131" s="200"/>
      <c r="G1131" s="200"/>
      <c r="H1131" s="200"/>
      <c r="I1131" s="200"/>
      <c r="J1131" s="200"/>
      <c r="K1131" s="200"/>
      <c r="L1131" s="200"/>
      <c r="M1131" s="200"/>
      <c r="N1131" s="200"/>
      <c r="O1131" s="200"/>
      <c r="P1131" s="200"/>
      <c r="Q1131" s="200"/>
      <c r="R1131" s="200"/>
      <c r="S1131" s="200"/>
      <c r="T1131" s="200"/>
      <c r="U1131" s="200"/>
      <c r="V1131" s="200"/>
      <c r="W1131" s="201"/>
    </row>
    <row r="1132" spans="1:23" x14ac:dyDescent="0.35">
      <c r="A1132" s="199"/>
      <c r="B1132" s="200"/>
      <c r="C1132" s="200"/>
      <c r="D1132" s="200"/>
      <c r="E1132" s="200"/>
      <c r="F1132" s="200"/>
      <c r="G1132" s="200"/>
      <c r="H1132" s="200"/>
      <c r="I1132" s="200"/>
      <c r="J1132" s="200"/>
      <c r="K1132" s="200"/>
      <c r="L1132" s="200"/>
      <c r="M1132" s="200"/>
      <c r="N1132" s="200"/>
      <c r="O1132" s="200"/>
      <c r="P1132" s="200"/>
      <c r="Q1132" s="200"/>
      <c r="R1132" s="200"/>
      <c r="S1132" s="200"/>
      <c r="T1132" s="200"/>
      <c r="U1132" s="200"/>
      <c r="V1132" s="200"/>
      <c r="W1132" s="201"/>
    </row>
    <row r="1133" spans="1:23" x14ac:dyDescent="0.35">
      <c r="A1133" s="199"/>
      <c r="B1133" s="200"/>
      <c r="C1133" s="200"/>
      <c r="D1133" s="200"/>
      <c r="E1133" s="200"/>
      <c r="F1133" s="200"/>
      <c r="G1133" s="200"/>
      <c r="H1133" s="200"/>
      <c r="I1133" s="200"/>
      <c r="J1133" s="200"/>
      <c r="K1133" s="200"/>
      <c r="L1133" s="200"/>
      <c r="M1133" s="200"/>
      <c r="N1133" s="200"/>
      <c r="O1133" s="200"/>
      <c r="P1133" s="200"/>
      <c r="Q1133" s="200"/>
      <c r="R1133" s="200"/>
      <c r="S1133" s="200"/>
      <c r="T1133" s="200"/>
      <c r="U1133" s="200"/>
      <c r="V1133" s="200"/>
      <c r="W1133" s="201"/>
    </row>
    <row r="1134" spans="1:23" x14ac:dyDescent="0.35">
      <c r="A1134" s="199"/>
      <c r="B1134" s="200"/>
      <c r="C1134" s="200"/>
      <c r="D1134" s="200"/>
      <c r="E1134" s="200"/>
      <c r="F1134" s="200"/>
      <c r="G1134" s="200"/>
      <c r="H1134" s="200"/>
      <c r="I1134" s="200"/>
      <c r="J1134" s="200"/>
      <c r="K1134" s="200"/>
      <c r="L1134" s="200"/>
      <c r="M1134" s="200"/>
      <c r="N1134" s="200"/>
      <c r="O1134" s="200"/>
      <c r="P1134" s="200"/>
      <c r="Q1134" s="200"/>
      <c r="R1134" s="200"/>
      <c r="S1134" s="200"/>
      <c r="T1134" s="200"/>
      <c r="U1134" s="200"/>
      <c r="V1134" s="200"/>
      <c r="W1134" s="201"/>
    </row>
    <row r="1135" spans="1:23" x14ac:dyDescent="0.35">
      <c r="A1135" s="199"/>
      <c r="B1135" s="200"/>
      <c r="C1135" s="200"/>
      <c r="D1135" s="200"/>
      <c r="E1135" s="200"/>
      <c r="F1135" s="200"/>
      <c r="G1135" s="200"/>
      <c r="H1135" s="200"/>
      <c r="I1135" s="200"/>
      <c r="J1135" s="200"/>
      <c r="K1135" s="200"/>
      <c r="L1135" s="200"/>
      <c r="M1135" s="200"/>
      <c r="N1135" s="200"/>
      <c r="O1135" s="200"/>
      <c r="P1135" s="200"/>
      <c r="Q1135" s="200"/>
      <c r="R1135" s="200"/>
      <c r="S1135" s="200"/>
      <c r="T1135" s="200"/>
      <c r="U1135" s="200"/>
      <c r="V1135" s="200"/>
      <c r="W1135" s="201"/>
    </row>
    <row r="1136" spans="1:23" x14ac:dyDescent="0.35">
      <c r="A1136" s="199"/>
      <c r="B1136" s="200"/>
      <c r="C1136" s="200"/>
      <c r="D1136" s="200"/>
      <c r="E1136" s="200"/>
      <c r="F1136" s="200"/>
      <c r="G1136" s="200"/>
      <c r="H1136" s="200"/>
      <c r="I1136" s="200"/>
      <c r="J1136" s="200"/>
      <c r="K1136" s="200"/>
      <c r="L1136" s="200"/>
      <c r="M1136" s="200"/>
      <c r="N1136" s="200"/>
      <c r="O1136" s="200"/>
      <c r="P1136" s="200"/>
      <c r="Q1136" s="200"/>
      <c r="R1136" s="200"/>
      <c r="S1136" s="200"/>
      <c r="T1136" s="200"/>
      <c r="U1136" s="200"/>
      <c r="V1136" s="200"/>
      <c r="W1136" s="201"/>
    </row>
    <row r="1137" spans="1:23" x14ac:dyDescent="0.35">
      <c r="A1137" s="199"/>
      <c r="B1137" s="200"/>
      <c r="C1137" s="200"/>
      <c r="D1137" s="200"/>
      <c r="E1137" s="200"/>
      <c r="F1137" s="200"/>
      <c r="G1137" s="200"/>
      <c r="H1137" s="200"/>
      <c r="I1137" s="200"/>
      <c r="J1137" s="200"/>
      <c r="K1137" s="200"/>
      <c r="L1137" s="200"/>
      <c r="M1137" s="200"/>
      <c r="N1137" s="200"/>
      <c r="O1137" s="200"/>
      <c r="P1137" s="200"/>
      <c r="Q1137" s="200"/>
      <c r="R1137" s="200"/>
      <c r="S1137" s="200"/>
      <c r="T1137" s="200"/>
      <c r="U1137" s="200"/>
      <c r="V1137" s="200"/>
      <c r="W1137" s="201"/>
    </row>
    <row r="1138" spans="1:23" x14ac:dyDescent="0.35">
      <c r="A1138" s="199"/>
      <c r="B1138" s="200"/>
      <c r="C1138" s="200"/>
      <c r="D1138" s="200"/>
      <c r="E1138" s="200"/>
      <c r="F1138" s="200"/>
      <c r="G1138" s="200"/>
      <c r="H1138" s="200"/>
      <c r="I1138" s="200"/>
      <c r="J1138" s="200"/>
      <c r="K1138" s="200"/>
      <c r="L1138" s="200"/>
      <c r="M1138" s="200"/>
      <c r="N1138" s="200"/>
      <c r="O1138" s="200"/>
      <c r="P1138" s="200"/>
      <c r="Q1138" s="200"/>
      <c r="R1138" s="200"/>
      <c r="S1138" s="200"/>
      <c r="T1138" s="200"/>
      <c r="U1138" s="200"/>
      <c r="V1138" s="200"/>
      <c r="W1138" s="201"/>
    </row>
    <row r="1139" spans="1:23" x14ac:dyDescent="0.35">
      <c r="A1139" s="199"/>
      <c r="B1139" s="200"/>
      <c r="C1139" s="200"/>
      <c r="D1139" s="200"/>
      <c r="E1139" s="200"/>
      <c r="F1139" s="200"/>
      <c r="G1139" s="200"/>
      <c r="H1139" s="200"/>
      <c r="I1139" s="200"/>
      <c r="J1139" s="200"/>
      <c r="K1139" s="200"/>
      <c r="L1139" s="200"/>
      <c r="M1139" s="200"/>
      <c r="N1139" s="200"/>
      <c r="O1139" s="200"/>
      <c r="P1139" s="200"/>
      <c r="Q1139" s="200"/>
      <c r="R1139" s="200"/>
      <c r="S1139" s="200"/>
      <c r="T1139" s="200"/>
      <c r="U1139" s="200"/>
      <c r="V1139" s="200"/>
      <c r="W1139" s="201"/>
    </row>
    <row r="1140" spans="1:23" x14ac:dyDescent="0.35">
      <c r="A1140" s="199"/>
      <c r="B1140" s="200"/>
      <c r="C1140" s="200"/>
      <c r="D1140" s="200"/>
      <c r="E1140" s="200"/>
      <c r="F1140" s="200"/>
      <c r="G1140" s="200"/>
      <c r="H1140" s="200"/>
      <c r="I1140" s="200"/>
      <c r="J1140" s="200"/>
      <c r="K1140" s="200"/>
      <c r="L1140" s="200"/>
      <c r="M1140" s="200"/>
      <c r="N1140" s="200"/>
      <c r="O1140" s="200"/>
      <c r="P1140" s="200"/>
      <c r="Q1140" s="200"/>
      <c r="R1140" s="200"/>
      <c r="S1140" s="200"/>
      <c r="T1140" s="200"/>
      <c r="U1140" s="200"/>
      <c r="V1140" s="200"/>
      <c r="W1140" s="201"/>
    </row>
    <row r="1141" spans="1:23" x14ac:dyDescent="0.35">
      <c r="A1141" s="199"/>
      <c r="B1141" s="200"/>
      <c r="C1141" s="200"/>
      <c r="D1141" s="200"/>
      <c r="E1141" s="200"/>
      <c r="F1141" s="200"/>
      <c r="G1141" s="200"/>
      <c r="H1141" s="200"/>
      <c r="I1141" s="200"/>
      <c r="J1141" s="200"/>
      <c r="K1141" s="200"/>
      <c r="L1141" s="200"/>
      <c r="M1141" s="200"/>
      <c r="N1141" s="200"/>
      <c r="O1141" s="200"/>
      <c r="P1141" s="200"/>
      <c r="Q1141" s="200"/>
      <c r="R1141" s="200"/>
      <c r="S1141" s="200"/>
      <c r="T1141" s="200"/>
      <c r="U1141" s="200"/>
      <c r="V1141" s="200"/>
      <c r="W1141" s="201"/>
    </row>
    <row r="1142" spans="1:23" x14ac:dyDescent="0.35">
      <c r="A1142" s="199"/>
      <c r="B1142" s="200"/>
      <c r="C1142" s="200"/>
      <c r="D1142" s="200"/>
      <c r="E1142" s="200"/>
      <c r="F1142" s="200"/>
      <c r="G1142" s="200"/>
      <c r="H1142" s="200"/>
      <c r="I1142" s="200"/>
      <c r="J1142" s="200"/>
      <c r="K1142" s="200"/>
      <c r="L1142" s="200"/>
      <c r="M1142" s="200"/>
      <c r="N1142" s="200"/>
      <c r="O1142" s="200"/>
      <c r="P1142" s="200"/>
      <c r="Q1142" s="200"/>
      <c r="R1142" s="200"/>
      <c r="S1142" s="200"/>
      <c r="T1142" s="200"/>
      <c r="U1142" s="200"/>
      <c r="V1142" s="200"/>
      <c r="W1142" s="201"/>
    </row>
    <row r="1143" spans="1:23" x14ac:dyDescent="0.35">
      <c r="A1143" s="199"/>
      <c r="B1143" s="200"/>
      <c r="C1143" s="200"/>
      <c r="D1143" s="200"/>
      <c r="E1143" s="200"/>
      <c r="F1143" s="200"/>
      <c r="G1143" s="200"/>
      <c r="H1143" s="200"/>
      <c r="I1143" s="200"/>
      <c r="J1143" s="200"/>
      <c r="K1143" s="200"/>
      <c r="L1143" s="200"/>
      <c r="M1143" s="200"/>
      <c r="N1143" s="200"/>
      <c r="O1143" s="200"/>
      <c r="P1143" s="200"/>
      <c r="Q1143" s="200"/>
      <c r="R1143" s="200"/>
      <c r="S1143" s="200"/>
      <c r="T1143" s="200"/>
      <c r="U1143" s="200"/>
      <c r="V1143" s="200"/>
      <c r="W1143" s="201"/>
    </row>
    <row r="1144" spans="1:23" x14ac:dyDescent="0.35">
      <c r="A1144" s="199"/>
      <c r="B1144" s="200"/>
      <c r="C1144" s="200"/>
      <c r="D1144" s="200"/>
      <c r="E1144" s="200"/>
      <c r="F1144" s="200"/>
      <c r="G1144" s="200"/>
      <c r="H1144" s="200"/>
      <c r="I1144" s="200"/>
      <c r="J1144" s="200"/>
      <c r="K1144" s="200"/>
      <c r="L1144" s="200"/>
      <c r="M1144" s="200"/>
      <c r="N1144" s="200"/>
      <c r="O1144" s="200"/>
      <c r="P1144" s="200"/>
      <c r="Q1144" s="200"/>
      <c r="R1144" s="200"/>
      <c r="S1144" s="200"/>
      <c r="T1144" s="200"/>
      <c r="U1144" s="200"/>
      <c r="V1144" s="200"/>
      <c r="W1144" s="201"/>
    </row>
    <row r="1145" spans="1:23" x14ac:dyDescent="0.35">
      <c r="A1145" s="199"/>
      <c r="B1145" s="200"/>
      <c r="C1145" s="200"/>
      <c r="D1145" s="200"/>
      <c r="E1145" s="200"/>
      <c r="F1145" s="200"/>
      <c r="G1145" s="200"/>
      <c r="H1145" s="200"/>
      <c r="I1145" s="200"/>
      <c r="J1145" s="200"/>
      <c r="K1145" s="200"/>
      <c r="L1145" s="200"/>
      <c r="M1145" s="200"/>
      <c r="N1145" s="200"/>
      <c r="O1145" s="200"/>
      <c r="P1145" s="200"/>
      <c r="Q1145" s="200"/>
      <c r="R1145" s="200"/>
      <c r="S1145" s="200"/>
      <c r="T1145" s="200"/>
      <c r="U1145" s="200"/>
      <c r="V1145" s="200"/>
      <c r="W1145" s="201"/>
    </row>
    <row r="1146" spans="1:23" x14ac:dyDescent="0.35">
      <c r="A1146" s="199"/>
      <c r="B1146" s="200"/>
      <c r="C1146" s="200"/>
      <c r="D1146" s="200"/>
      <c r="E1146" s="200"/>
      <c r="F1146" s="200"/>
      <c r="G1146" s="200"/>
      <c r="H1146" s="200"/>
      <c r="I1146" s="200"/>
      <c r="J1146" s="200"/>
      <c r="K1146" s="200"/>
      <c r="L1146" s="200"/>
      <c r="M1146" s="200"/>
      <c r="N1146" s="200"/>
      <c r="O1146" s="200"/>
      <c r="P1146" s="200"/>
      <c r="Q1146" s="200"/>
      <c r="R1146" s="200"/>
      <c r="S1146" s="200"/>
      <c r="T1146" s="200"/>
      <c r="U1146" s="200"/>
      <c r="V1146" s="200"/>
      <c r="W1146" s="201"/>
    </row>
    <row r="1147" spans="1:23" x14ac:dyDescent="0.35">
      <c r="A1147" s="199"/>
      <c r="B1147" s="200"/>
      <c r="C1147" s="200"/>
      <c r="D1147" s="200"/>
      <c r="E1147" s="200"/>
      <c r="F1147" s="200"/>
      <c r="G1147" s="200"/>
      <c r="H1147" s="200"/>
      <c r="I1147" s="200"/>
      <c r="J1147" s="200"/>
      <c r="K1147" s="200"/>
      <c r="L1147" s="200"/>
      <c r="M1147" s="200"/>
      <c r="N1147" s="200"/>
      <c r="O1147" s="200"/>
      <c r="P1147" s="200"/>
      <c r="Q1147" s="200"/>
      <c r="R1147" s="200"/>
      <c r="S1147" s="200"/>
      <c r="T1147" s="200"/>
      <c r="U1147" s="200"/>
      <c r="V1147" s="200"/>
      <c r="W1147" s="201"/>
    </row>
    <row r="1148" spans="1:23" x14ac:dyDescent="0.35">
      <c r="A1148" s="199"/>
      <c r="B1148" s="200"/>
      <c r="C1148" s="200"/>
      <c r="D1148" s="200"/>
      <c r="E1148" s="200"/>
      <c r="F1148" s="200"/>
      <c r="G1148" s="200"/>
      <c r="H1148" s="200"/>
      <c r="I1148" s="200"/>
      <c r="J1148" s="200"/>
      <c r="K1148" s="200"/>
      <c r="L1148" s="200"/>
      <c r="M1148" s="200"/>
      <c r="N1148" s="200"/>
      <c r="O1148" s="200"/>
      <c r="P1148" s="200"/>
      <c r="Q1148" s="200"/>
      <c r="R1148" s="200"/>
      <c r="S1148" s="200"/>
      <c r="T1148" s="200"/>
      <c r="U1148" s="200"/>
      <c r="V1148" s="200"/>
      <c r="W1148" s="201"/>
    </row>
    <row r="1149" spans="1:23" x14ac:dyDescent="0.35">
      <c r="A1149" s="199"/>
      <c r="B1149" s="200"/>
      <c r="C1149" s="200"/>
      <c r="D1149" s="200"/>
      <c r="E1149" s="200"/>
      <c r="F1149" s="200"/>
      <c r="G1149" s="200"/>
      <c r="H1149" s="200"/>
      <c r="I1149" s="200"/>
      <c r="J1149" s="200"/>
      <c r="K1149" s="200"/>
      <c r="L1149" s="200"/>
      <c r="M1149" s="200"/>
      <c r="N1149" s="200"/>
      <c r="O1149" s="200"/>
      <c r="P1149" s="200"/>
      <c r="Q1149" s="200"/>
      <c r="R1149" s="200"/>
      <c r="S1149" s="200"/>
      <c r="T1149" s="200"/>
      <c r="U1149" s="200"/>
      <c r="V1149" s="200"/>
      <c r="W1149" s="201"/>
    </row>
    <row r="1150" spans="1:23" x14ac:dyDescent="0.35">
      <c r="A1150" s="199"/>
      <c r="B1150" s="200"/>
      <c r="C1150" s="200"/>
      <c r="D1150" s="200"/>
      <c r="E1150" s="200"/>
      <c r="F1150" s="200"/>
      <c r="G1150" s="200"/>
      <c r="H1150" s="200"/>
      <c r="I1150" s="200"/>
      <c r="J1150" s="200"/>
      <c r="K1150" s="200"/>
      <c r="L1150" s="200"/>
      <c r="M1150" s="200"/>
      <c r="N1150" s="200"/>
      <c r="O1150" s="200"/>
      <c r="P1150" s="200"/>
      <c r="Q1150" s="200"/>
      <c r="R1150" s="200"/>
      <c r="S1150" s="200"/>
      <c r="T1150" s="200"/>
      <c r="U1150" s="200"/>
      <c r="V1150" s="200"/>
      <c r="W1150" s="201"/>
    </row>
    <row r="1151" spans="1:23" x14ac:dyDescent="0.35">
      <c r="A1151" s="199"/>
      <c r="B1151" s="200"/>
      <c r="C1151" s="200"/>
      <c r="D1151" s="200"/>
      <c r="E1151" s="200"/>
      <c r="F1151" s="200"/>
      <c r="G1151" s="200"/>
      <c r="H1151" s="200"/>
      <c r="I1151" s="200"/>
      <c r="J1151" s="200"/>
      <c r="K1151" s="200"/>
      <c r="L1151" s="200"/>
      <c r="M1151" s="200"/>
      <c r="N1151" s="200"/>
      <c r="O1151" s="200"/>
      <c r="P1151" s="200"/>
      <c r="Q1151" s="200"/>
      <c r="R1151" s="200"/>
      <c r="S1151" s="200"/>
      <c r="T1151" s="200"/>
      <c r="U1151" s="200"/>
      <c r="V1151" s="200"/>
      <c r="W1151" s="201"/>
    </row>
    <row r="1152" spans="1:23" x14ac:dyDescent="0.35">
      <c r="A1152" s="199"/>
      <c r="B1152" s="200"/>
      <c r="C1152" s="200"/>
      <c r="D1152" s="200"/>
      <c r="E1152" s="200"/>
      <c r="F1152" s="200"/>
      <c r="G1152" s="200"/>
      <c r="H1152" s="200"/>
      <c r="I1152" s="200"/>
      <c r="J1152" s="200"/>
      <c r="K1152" s="200"/>
      <c r="L1152" s="200"/>
      <c r="M1152" s="200"/>
      <c r="N1152" s="200"/>
      <c r="O1152" s="200"/>
      <c r="P1152" s="200"/>
      <c r="Q1152" s="200"/>
      <c r="R1152" s="200"/>
      <c r="S1152" s="200"/>
      <c r="T1152" s="200"/>
      <c r="U1152" s="200"/>
      <c r="V1152" s="200"/>
      <c r="W1152" s="201"/>
    </row>
    <row r="1153" spans="1:23" x14ac:dyDescent="0.35">
      <c r="A1153" s="199"/>
      <c r="B1153" s="200"/>
      <c r="C1153" s="200"/>
      <c r="D1153" s="200"/>
      <c r="E1153" s="200"/>
      <c r="F1153" s="200"/>
      <c r="G1153" s="200"/>
      <c r="H1153" s="200"/>
      <c r="I1153" s="200"/>
      <c r="J1153" s="200"/>
      <c r="K1153" s="200"/>
      <c r="L1153" s="200"/>
      <c r="M1153" s="200"/>
      <c r="N1153" s="200"/>
      <c r="O1153" s="200"/>
      <c r="P1153" s="200"/>
      <c r="Q1153" s="200"/>
      <c r="R1153" s="200"/>
      <c r="S1153" s="200"/>
      <c r="T1153" s="200"/>
      <c r="U1153" s="200"/>
      <c r="V1153" s="200"/>
      <c r="W1153" s="201"/>
    </row>
    <row r="1154" spans="1:23" x14ac:dyDescent="0.35">
      <c r="A1154" s="199"/>
      <c r="B1154" s="200"/>
      <c r="C1154" s="200"/>
      <c r="D1154" s="200"/>
      <c r="E1154" s="200"/>
      <c r="F1154" s="200"/>
      <c r="G1154" s="200"/>
      <c r="H1154" s="200"/>
      <c r="I1154" s="200"/>
      <c r="J1154" s="200"/>
      <c r="K1154" s="200"/>
      <c r="L1154" s="200"/>
      <c r="M1154" s="200"/>
      <c r="N1154" s="200"/>
      <c r="O1154" s="200"/>
      <c r="P1154" s="200"/>
      <c r="Q1154" s="200"/>
      <c r="R1154" s="200"/>
      <c r="S1154" s="200"/>
      <c r="T1154" s="200"/>
      <c r="U1154" s="200"/>
      <c r="V1154" s="200"/>
      <c r="W1154" s="201"/>
    </row>
    <row r="1155" spans="1:23" x14ac:dyDescent="0.35">
      <c r="A1155" s="199"/>
      <c r="B1155" s="200"/>
      <c r="C1155" s="200"/>
      <c r="D1155" s="200"/>
      <c r="E1155" s="200"/>
      <c r="F1155" s="200"/>
      <c r="G1155" s="200"/>
      <c r="H1155" s="200"/>
      <c r="I1155" s="200"/>
      <c r="J1155" s="200"/>
      <c r="K1155" s="200"/>
      <c r="L1155" s="200"/>
      <c r="M1155" s="200"/>
      <c r="N1155" s="200"/>
      <c r="O1155" s="200"/>
      <c r="P1155" s="200"/>
      <c r="Q1155" s="200"/>
      <c r="R1155" s="200"/>
      <c r="S1155" s="200"/>
      <c r="T1155" s="200"/>
      <c r="U1155" s="200"/>
      <c r="V1155" s="200"/>
      <c r="W1155" s="201"/>
    </row>
    <row r="1156" spans="1:23" x14ac:dyDescent="0.35">
      <c r="A1156" s="199"/>
      <c r="B1156" s="200"/>
      <c r="C1156" s="200"/>
      <c r="D1156" s="200"/>
      <c r="E1156" s="200"/>
      <c r="F1156" s="200"/>
      <c r="G1156" s="200"/>
      <c r="H1156" s="200"/>
      <c r="I1156" s="200"/>
      <c r="J1156" s="200"/>
      <c r="K1156" s="200"/>
      <c r="L1156" s="200"/>
      <c r="M1156" s="200"/>
      <c r="N1156" s="200"/>
      <c r="O1156" s="200"/>
      <c r="P1156" s="200"/>
      <c r="Q1156" s="200"/>
      <c r="R1156" s="200"/>
      <c r="S1156" s="200"/>
      <c r="T1156" s="200"/>
      <c r="U1156" s="200"/>
      <c r="V1156" s="200"/>
      <c r="W1156" s="201"/>
    </row>
    <row r="1157" spans="1:23" x14ac:dyDescent="0.35">
      <c r="A1157" s="199"/>
      <c r="B1157" s="200"/>
      <c r="C1157" s="200"/>
      <c r="D1157" s="200"/>
      <c r="E1157" s="200"/>
      <c r="F1157" s="200"/>
      <c r="G1157" s="200"/>
      <c r="H1157" s="200"/>
      <c r="I1157" s="200"/>
      <c r="J1157" s="200"/>
      <c r="K1157" s="200"/>
      <c r="L1157" s="200"/>
      <c r="M1157" s="200"/>
      <c r="N1157" s="200"/>
      <c r="O1157" s="200"/>
      <c r="P1157" s="200"/>
      <c r="Q1157" s="200"/>
      <c r="R1157" s="200"/>
      <c r="S1157" s="200"/>
      <c r="T1157" s="200"/>
      <c r="U1157" s="200"/>
      <c r="V1157" s="200"/>
      <c r="W1157" s="201"/>
    </row>
    <row r="1158" spans="1:23" x14ac:dyDescent="0.35">
      <c r="A1158" s="199"/>
      <c r="B1158" s="200"/>
      <c r="C1158" s="200"/>
      <c r="D1158" s="200"/>
      <c r="E1158" s="200"/>
      <c r="F1158" s="200"/>
      <c r="G1158" s="200"/>
      <c r="H1158" s="200"/>
      <c r="I1158" s="200"/>
      <c r="J1158" s="200"/>
      <c r="K1158" s="200"/>
      <c r="L1158" s="200"/>
      <c r="M1158" s="200"/>
      <c r="N1158" s="200"/>
      <c r="O1158" s="200"/>
      <c r="P1158" s="200"/>
      <c r="Q1158" s="200"/>
      <c r="R1158" s="200"/>
      <c r="S1158" s="200"/>
      <c r="T1158" s="200"/>
      <c r="U1158" s="200"/>
      <c r="V1158" s="200"/>
      <c r="W1158" s="201"/>
    </row>
    <row r="1159" spans="1:23" x14ac:dyDescent="0.35">
      <c r="A1159" s="199"/>
      <c r="B1159" s="200"/>
      <c r="C1159" s="200"/>
      <c r="D1159" s="200"/>
      <c r="E1159" s="200"/>
      <c r="F1159" s="200"/>
      <c r="G1159" s="200"/>
      <c r="H1159" s="200"/>
      <c r="I1159" s="200"/>
      <c r="J1159" s="200"/>
      <c r="K1159" s="200"/>
      <c r="L1159" s="200"/>
      <c r="M1159" s="200"/>
      <c r="N1159" s="200"/>
      <c r="O1159" s="200"/>
      <c r="P1159" s="200"/>
      <c r="Q1159" s="200"/>
      <c r="R1159" s="200"/>
      <c r="S1159" s="200"/>
      <c r="T1159" s="200"/>
      <c r="U1159" s="200"/>
      <c r="V1159" s="200"/>
      <c r="W1159" s="201"/>
    </row>
    <row r="1160" spans="1:23" x14ac:dyDescent="0.35">
      <c r="A1160" s="199"/>
      <c r="B1160" s="200"/>
      <c r="C1160" s="200"/>
      <c r="D1160" s="200"/>
      <c r="E1160" s="200"/>
      <c r="F1160" s="200"/>
      <c r="G1160" s="200"/>
      <c r="H1160" s="200"/>
      <c r="I1160" s="200"/>
      <c r="J1160" s="200"/>
      <c r="K1160" s="200"/>
      <c r="L1160" s="200"/>
      <c r="M1160" s="200"/>
      <c r="N1160" s="200"/>
      <c r="O1160" s="200"/>
      <c r="P1160" s="200"/>
      <c r="Q1160" s="200"/>
      <c r="R1160" s="200"/>
      <c r="S1160" s="200"/>
      <c r="T1160" s="200"/>
      <c r="U1160" s="200"/>
      <c r="V1160" s="200"/>
      <c r="W1160" s="201"/>
    </row>
    <row r="1161" spans="1:23" x14ac:dyDescent="0.35">
      <c r="A1161" s="199"/>
      <c r="B1161" s="200"/>
      <c r="C1161" s="200"/>
      <c r="D1161" s="200"/>
      <c r="E1161" s="200"/>
      <c r="F1161" s="200"/>
      <c r="G1161" s="200"/>
      <c r="H1161" s="200"/>
      <c r="I1161" s="200"/>
      <c r="J1161" s="200"/>
      <c r="K1161" s="200"/>
      <c r="L1161" s="200"/>
      <c r="M1161" s="200"/>
      <c r="N1161" s="200"/>
      <c r="O1161" s="200"/>
      <c r="P1161" s="200"/>
      <c r="Q1161" s="200"/>
      <c r="R1161" s="200"/>
      <c r="S1161" s="200"/>
      <c r="T1161" s="200"/>
      <c r="U1161" s="200"/>
      <c r="V1161" s="200"/>
      <c r="W1161" s="201"/>
    </row>
    <row r="1162" spans="1:23" x14ac:dyDescent="0.35">
      <c r="A1162" s="199"/>
      <c r="B1162" s="200"/>
      <c r="C1162" s="200"/>
      <c r="D1162" s="200"/>
      <c r="E1162" s="200"/>
      <c r="F1162" s="200"/>
      <c r="G1162" s="200"/>
      <c r="H1162" s="200"/>
      <c r="I1162" s="200"/>
      <c r="J1162" s="200"/>
      <c r="K1162" s="200"/>
      <c r="L1162" s="200"/>
      <c r="M1162" s="200"/>
      <c r="N1162" s="200"/>
      <c r="O1162" s="200"/>
      <c r="P1162" s="200"/>
      <c r="Q1162" s="200"/>
      <c r="R1162" s="200"/>
      <c r="S1162" s="200"/>
      <c r="T1162" s="200"/>
      <c r="U1162" s="200"/>
      <c r="V1162" s="200"/>
      <c r="W1162" s="201"/>
    </row>
    <row r="1163" spans="1:23" x14ac:dyDescent="0.35">
      <c r="A1163" s="199"/>
      <c r="B1163" s="200"/>
      <c r="C1163" s="200"/>
      <c r="D1163" s="200"/>
      <c r="E1163" s="200"/>
      <c r="F1163" s="200"/>
      <c r="G1163" s="200"/>
      <c r="H1163" s="200"/>
      <c r="I1163" s="200"/>
      <c r="J1163" s="200"/>
      <c r="K1163" s="200"/>
      <c r="L1163" s="200"/>
      <c r="M1163" s="200"/>
      <c r="N1163" s="200"/>
      <c r="O1163" s="200"/>
      <c r="P1163" s="200"/>
      <c r="Q1163" s="200"/>
      <c r="R1163" s="200"/>
      <c r="S1163" s="200"/>
      <c r="T1163" s="200"/>
      <c r="U1163" s="200"/>
      <c r="V1163" s="200"/>
      <c r="W1163" s="201"/>
    </row>
    <row r="1164" spans="1:23" x14ac:dyDescent="0.35">
      <c r="A1164" s="199"/>
      <c r="B1164" s="200"/>
      <c r="C1164" s="200"/>
      <c r="D1164" s="200"/>
      <c r="E1164" s="200"/>
      <c r="F1164" s="200"/>
      <c r="G1164" s="200"/>
      <c r="H1164" s="200"/>
      <c r="I1164" s="200"/>
      <c r="J1164" s="200"/>
      <c r="K1164" s="200"/>
      <c r="L1164" s="200"/>
      <c r="M1164" s="200"/>
      <c r="N1164" s="200"/>
      <c r="O1164" s="200"/>
      <c r="P1164" s="200"/>
      <c r="Q1164" s="200"/>
      <c r="R1164" s="200"/>
      <c r="S1164" s="200"/>
      <c r="T1164" s="200"/>
      <c r="U1164" s="200"/>
      <c r="V1164" s="200"/>
      <c r="W1164" s="201"/>
    </row>
    <row r="1165" spans="1:23" x14ac:dyDescent="0.35">
      <c r="A1165" s="199"/>
      <c r="B1165" s="200"/>
      <c r="C1165" s="200"/>
      <c r="D1165" s="200"/>
      <c r="E1165" s="200"/>
      <c r="F1165" s="200"/>
      <c r="G1165" s="200"/>
      <c r="H1165" s="200"/>
      <c r="I1165" s="200"/>
      <c r="J1165" s="200"/>
      <c r="K1165" s="200"/>
      <c r="L1165" s="200"/>
      <c r="M1165" s="200"/>
      <c r="N1165" s="200"/>
      <c r="O1165" s="200"/>
      <c r="P1165" s="200"/>
      <c r="Q1165" s="200"/>
      <c r="R1165" s="200"/>
      <c r="S1165" s="200"/>
      <c r="T1165" s="200"/>
      <c r="U1165" s="200"/>
      <c r="V1165" s="200"/>
      <c r="W1165" s="201"/>
    </row>
    <row r="1166" spans="1:23" x14ac:dyDescent="0.35">
      <c r="A1166" s="199"/>
      <c r="B1166" s="200"/>
      <c r="C1166" s="200"/>
      <c r="D1166" s="200"/>
      <c r="E1166" s="200"/>
      <c r="F1166" s="200"/>
      <c r="G1166" s="200"/>
      <c r="H1166" s="200"/>
      <c r="I1166" s="200"/>
      <c r="J1166" s="200"/>
      <c r="K1166" s="200"/>
      <c r="L1166" s="200"/>
      <c r="M1166" s="200"/>
      <c r="N1166" s="200"/>
      <c r="O1166" s="200"/>
      <c r="P1166" s="200"/>
      <c r="Q1166" s="200"/>
      <c r="R1166" s="200"/>
      <c r="S1166" s="200"/>
      <c r="T1166" s="200"/>
      <c r="U1166" s="200"/>
      <c r="V1166" s="200"/>
      <c r="W1166" s="201"/>
    </row>
    <row r="1167" spans="1:23" x14ac:dyDescent="0.35">
      <c r="A1167" s="199"/>
      <c r="B1167" s="200"/>
      <c r="C1167" s="200"/>
      <c r="D1167" s="200"/>
      <c r="E1167" s="200"/>
      <c r="F1167" s="200"/>
      <c r="G1167" s="200"/>
      <c r="H1167" s="200"/>
      <c r="I1167" s="200"/>
      <c r="J1167" s="200"/>
      <c r="K1167" s="200"/>
      <c r="L1167" s="200"/>
      <c r="M1167" s="200"/>
      <c r="N1167" s="200"/>
      <c r="O1167" s="200"/>
      <c r="P1167" s="200"/>
      <c r="Q1167" s="200"/>
      <c r="R1167" s="200"/>
      <c r="S1167" s="200"/>
      <c r="T1167" s="200"/>
      <c r="U1167" s="200"/>
      <c r="V1167" s="200"/>
      <c r="W1167" s="201"/>
    </row>
    <row r="1168" spans="1:23" x14ac:dyDescent="0.35">
      <c r="A1168" s="199"/>
      <c r="B1168" s="200"/>
      <c r="C1168" s="200"/>
      <c r="D1168" s="200"/>
      <c r="E1168" s="200"/>
      <c r="F1168" s="200"/>
      <c r="G1168" s="200"/>
      <c r="H1168" s="200"/>
      <c r="I1168" s="200"/>
      <c r="J1168" s="200"/>
      <c r="K1168" s="200"/>
      <c r="L1168" s="200"/>
      <c r="M1168" s="200"/>
      <c r="N1168" s="200"/>
      <c r="O1168" s="200"/>
      <c r="P1168" s="200"/>
      <c r="Q1168" s="200"/>
      <c r="R1168" s="200"/>
      <c r="S1168" s="200"/>
      <c r="T1168" s="200"/>
      <c r="U1168" s="200"/>
      <c r="V1168" s="200"/>
      <c r="W1168" s="201"/>
    </row>
    <row r="1169" spans="1:23" x14ac:dyDescent="0.35">
      <c r="A1169" s="199"/>
      <c r="B1169" s="200"/>
      <c r="C1169" s="200"/>
      <c r="D1169" s="200"/>
      <c r="E1169" s="200"/>
      <c r="F1169" s="200"/>
      <c r="G1169" s="200"/>
      <c r="H1169" s="200"/>
      <c r="I1169" s="200"/>
      <c r="J1169" s="200"/>
      <c r="K1169" s="200"/>
      <c r="L1169" s="200"/>
      <c r="M1169" s="200"/>
      <c r="N1169" s="200"/>
      <c r="O1169" s="200"/>
      <c r="P1169" s="200"/>
      <c r="Q1169" s="200"/>
      <c r="R1169" s="200"/>
      <c r="S1169" s="200"/>
      <c r="T1169" s="200"/>
      <c r="U1169" s="200"/>
      <c r="V1169" s="200"/>
      <c r="W1169" s="201"/>
    </row>
    <row r="1170" spans="1:23" x14ac:dyDescent="0.35">
      <c r="A1170" s="199"/>
      <c r="B1170" s="200"/>
      <c r="C1170" s="200"/>
      <c r="D1170" s="200"/>
      <c r="E1170" s="200"/>
      <c r="F1170" s="200"/>
      <c r="G1170" s="200"/>
      <c r="H1170" s="200"/>
      <c r="I1170" s="200"/>
      <c r="J1170" s="200"/>
      <c r="K1170" s="200"/>
      <c r="L1170" s="200"/>
      <c r="M1170" s="200"/>
      <c r="N1170" s="200"/>
      <c r="O1170" s="200"/>
      <c r="P1170" s="200"/>
      <c r="Q1170" s="200"/>
      <c r="R1170" s="200"/>
      <c r="S1170" s="200"/>
      <c r="T1170" s="200"/>
      <c r="U1170" s="200"/>
      <c r="V1170" s="200"/>
      <c r="W1170" s="201"/>
    </row>
    <row r="1171" spans="1:23" x14ac:dyDescent="0.35">
      <c r="A1171" s="199"/>
      <c r="B1171" s="200"/>
      <c r="C1171" s="200"/>
      <c r="D1171" s="200"/>
      <c r="E1171" s="200"/>
      <c r="F1171" s="200"/>
      <c r="G1171" s="200"/>
      <c r="H1171" s="200"/>
      <c r="I1171" s="200"/>
      <c r="J1171" s="200"/>
      <c r="K1171" s="200"/>
      <c r="L1171" s="200"/>
      <c r="M1171" s="200"/>
      <c r="N1171" s="200"/>
      <c r="O1171" s="200"/>
      <c r="P1171" s="200"/>
      <c r="Q1171" s="200"/>
      <c r="R1171" s="200"/>
      <c r="S1171" s="200"/>
      <c r="T1171" s="200"/>
      <c r="U1171" s="200"/>
      <c r="V1171" s="200"/>
      <c r="W1171" s="201"/>
    </row>
    <row r="1172" spans="1:23" x14ac:dyDescent="0.35">
      <c r="A1172" s="199"/>
      <c r="B1172" s="200"/>
      <c r="C1172" s="200"/>
      <c r="D1172" s="200"/>
      <c r="E1172" s="200"/>
      <c r="F1172" s="200"/>
      <c r="G1172" s="200"/>
      <c r="H1172" s="200"/>
      <c r="I1172" s="200"/>
      <c r="J1172" s="200"/>
      <c r="K1172" s="200"/>
      <c r="L1172" s="200"/>
      <c r="M1172" s="200"/>
      <c r="N1172" s="200"/>
      <c r="O1172" s="200"/>
      <c r="P1172" s="200"/>
      <c r="Q1172" s="200"/>
      <c r="R1172" s="200"/>
      <c r="S1172" s="200"/>
      <c r="T1172" s="200"/>
      <c r="U1172" s="200"/>
      <c r="V1172" s="200"/>
      <c r="W1172" s="201"/>
    </row>
    <row r="1173" spans="1:23" x14ac:dyDescent="0.35">
      <c r="A1173" s="199"/>
      <c r="B1173" s="200"/>
      <c r="C1173" s="200"/>
      <c r="D1173" s="200"/>
      <c r="E1173" s="200"/>
      <c r="F1173" s="200"/>
      <c r="G1173" s="200"/>
      <c r="H1173" s="200"/>
      <c r="I1173" s="200"/>
      <c r="J1173" s="200"/>
      <c r="K1173" s="200"/>
      <c r="L1173" s="200"/>
      <c r="M1173" s="200"/>
      <c r="N1173" s="200"/>
      <c r="O1173" s="200"/>
      <c r="P1173" s="200"/>
      <c r="Q1173" s="200"/>
      <c r="R1173" s="200"/>
      <c r="S1173" s="200"/>
      <c r="T1173" s="200"/>
      <c r="U1173" s="200"/>
      <c r="V1173" s="200"/>
      <c r="W1173" s="201"/>
    </row>
    <row r="1174" spans="1:23" x14ac:dyDescent="0.35">
      <c r="A1174" s="199"/>
      <c r="B1174" s="200"/>
      <c r="C1174" s="200"/>
      <c r="D1174" s="200"/>
      <c r="E1174" s="200"/>
      <c r="F1174" s="200"/>
      <c r="G1174" s="200"/>
      <c r="H1174" s="200"/>
      <c r="I1174" s="200"/>
      <c r="J1174" s="200"/>
      <c r="K1174" s="200"/>
      <c r="L1174" s="200"/>
      <c r="M1174" s="200"/>
      <c r="N1174" s="200"/>
      <c r="O1174" s="200"/>
      <c r="P1174" s="200"/>
      <c r="Q1174" s="200"/>
      <c r="R1174" s="200"/>
      <c r="S1174" s="200"/>
      <c r="T1174" s="200"/>
      <c r="U1174" s="200"/>
      <c r="V1174" s="200"/>
      <c r="W1174" s="201"/>
    </row>
    <row r="1175" spans="1:23" x14ac:dyDescent="0.35">
      <c r="A1175" s="199"/>
      <c r="B1175" s="200"/>
      <c r="C1175" s="200"/>
      <c r="D1175" s="200"/>
      <c r="E1175" s="200"/>
      <c r="F1175" s="200"/>
      <c r="G1175" s="200"/>
      <c r="H1175" s="200"/>
      <c r="I1175" s="200"/>
      <c r="J1175" s="200"/>
      <c r="K1175" s="200"/>
      <c r="L1175" s="200"/>
      <c r="M1175" s="200"/>
      <c r="N1175" s="200"/>
      <c r="O1175" s="200"/>
      <c r="P1175" s="200"/>
      <c r="Q1175" s="200"/>
      <c r="R1175" s="200"/>
      <c r="S1175" s="200"/>
      <c r="T1175" s="200"/>
      <c r="U1175" s="200"/>
      <c r="V1175" s="200"/>
      <c r="W1175" s="201"/>
    </row>
    <row r="1176" spans="1:23" x14ac:dyDescent="0.35">
      <c r="A1176" s="199"/>
      <c r="B1176" s="200"/>
      <c r="C1176" s="200"/>
      <c r="D1176" s="200"/>
      <c r="E1176" s="200"/>
      <c r="F1176" s="200"/>
      <c r="G1176" s="200"/>
      <c r="H1176" s="200"/>
      <c r="I1176" s="200"/>
      <c r="J1176" s="200"/>
      <c r="K1176" s="200"/>
      <c r="L1176" s="200"/>
      <c r="M1176" s="200"/>
      <c r="N1176" s="200"/>
      <c r="O1176" s="200"/>
      <c r="P1176" s="200"/>
      <c r="Q1176" s="200"/>
      <c r="R1176" s="200"/>
      <c r="S1176" s="200"/>
      <c r="T1176" s="200"/>
      <c r="U1176" s="200"/>
      <c r="V1176" s="200"/>
      <c r="W1176" s="201"/>
    </row>
    <row r="1177" spans="1:23" x14ac:dyDescent="0.35">
      <c r="A1177" s="199"/>
      <c r="B1177" s="200"/>
      <c r="C1177" s="200"/>
      <c r="D1177" s="200"/>
      <c r="E1177" s="200"/>
      <c r="F1177" s="200"/>
      <c r="G1177" s="200"/>
      <c r="H1177" s="200"/>
      <c r="I1177" s="200"/>
      <c r="J1177" s="200"/>
      <c r="K1177" s="200"/>
      <c r="L1177" s="200"/>
      <c r="M1177" s="200"/>
      <c r="N1177" s="200"/>
      <c r="O1177" s="200"/>
      <c r="P1177" s="200"/>
      <c r="Q1177" s="200"/>
      <c r="R1177" s="200"/>
      <c r="S1177" s="200"/>
      <c r="T1177" s="200"/>
      <c r="U1177" s="200"/>
      <c r="V1177" s="200"/>
      <c r="W1177" s="201"/>
    </row>
    <row r="1178" spans="1:23" x14ac:dyDescent="0.35">
      <c r="A1178" s="199"/>
      <c r="B1178" s="200"/>
      <c r="C1178" s="200"/>
      <c r="D1178" s="200"/>
      <c r="E1178" s="200"/>
      <c r="F1178" s="200"/>
      <c r="G1178" s="200"/>
      <c r="H1178" s="200"/>
      <c r="I1178" s="200"/>
      <c r="J1178" s="200"/>
      <c r="K1178" s="200"/>
      <c r="L1178" s="200"/>
      <c r="M1178" s="200"/>
      <c r="N1178" s="200"/>
      <c r="O1178" s="200"/>
      <c r="P1178" s="200"/>
      <c r="Q1178" s="200"/>
      <c r="R1178" s="200"/>
      <c r="S1178" s="200"/>
      <c r="T1178" s="200"/>
      <c r="U1178" s="200"/>
      <c r="V1178" s="200"/>
      <c r="W1178" s="201"/>
    </row>
    <row r="1179" spans="1:23" x14ac:dyDescent="0.35">
      <c r="A1179" s="199"/>
      <c r="B1179" s="200"/>
      <c r="C1179" s="200"/>
      <c r="D1179" s="200"/>
      <c r="E1179" s="200"/>
      <c r="F1179" s="200"/>
      <c r="G1179" s="200"/>
      <c r="H1179" s="200"/>
      <c r="I1179" s="200"/>
      <c r="J1179" s="200"/>
      <c r="K1179" s="200"/>
      <c r="L1179" s="200"/>
      <c r="M1179" s="200"/>
      <c r="N1179" s="200"/>
      <c r="O1179" s="200"/>
      <c r="P1179" s="200"/>
      <c r="Q1179" s="200"/>
      <c r="R1179" s="200"/>
      <c r="S1179" s="200"/>
      <c r="T1179" s="200"/>
      <c r="U1179" s="200"/>
      <c r="V1179" s="200"/>
      <c r="W1179" s="201"/>
    </row>
    <row r="1180" spans="1:23" x14ac:dyDescent="0.35">
      <c r="A1180" s="199"/>
      <c r="B1180" s="200"/>
      <c r="C1180" s="200"/>
      <c r="D1180" s="200"/>
      <c r="E1180" s="200"/>
      <c r="F1180" s="200"/>
      <c r="G1180" s="200"/>
      <c r="H1180" s="200"/>
      <c r="I1180" s="200"/>
      <c r="J1180" s="200"/>
      <c r="K1180" s="200"/>
      <c r="L1180" s="200"/>
      <c r="M1180" s="200"/>
      <c r="N1180" s="200"/>
      <c r="O1180" s="200"/>
      <c r="P1180" s="200"/>
      <c r="Q1180" s="200"/>
      <c r="R1180" s="200"/>
      <c r="S1180" s="200"/>
      <c r="T1180" s="200"/>
      <c r="U1180" s="200"/>
      <c r="V1180" s="200"/>
      <c r="W1180" s="201"/>
    </row>
    <row r="1181" spans="1:23" x14ac:dyDescent="0.35">
      <c r="A1181" s="199"/>
      <c r="B1181" s="200"/>
      <c r="C1181" s="200"/>
      <c r="D1181" s="200"/>
      <c r="E1181" s="200"/>
      <c r="F1181" s="200"/>
      <c r="G1181" s="200"/>
      <c r="H1181" s="200"/>
      <c r="I1181" s="200"/>
      <c r="J1181" s="200"/>
      <c r="K1181" s="200"/>
      <c r="L1181" s="200"/>
      <c r="M1181" s="200"/>
      <c r="N1181" s="200"/>
      <c r="O1181" s="200"/>
      <c r="P1181" s="200"/>
      <c r="Q1181" s="200"/>
      <c r="R1181" s="200"/>
      <c r="S1181" s="200"/>
      <c r="T1181" s="200"/>
      <c r="U1181" s="200"/>
      <c r="V1181" s="200"/>
      <c r="W1181" s="201"/>
    </row>
    <row r="1182" spans="1:23" x14ac:dyDescent="0.35">
      <c r="A1182" s="199"/>
      <c r="B1182" s="200"/>
      <c r="C1182" s="200"/>
      <c r="D1182" s="200"/>
      <c r="E1182" s="200"/>
      <c r="F1182" s="200"/>
      <c r="G1182" s="200"/>
      <c r="H1182" s="200"/>
      <c r="I1182" s="200"/>
      <c r="J1182" s="200"/>
      <c r="K1182" s="200"/>
      <c r="L1182" s="200"/>
      <c r="M1182" s="200"/>
      <c r="N1182" s="200"/>
      <c r="O1182" s="200"/>
      <c r="P1182" s="200"/>
      <c r="Q1182" s="200"/>
      <c r="R1182" s="200"/>
      <c r="S1182" s="200"/>
      <c r="T1182" s="200"/>
      <c r="U1182" s="200"/>
      <c r="V1182" s="200"/>
      <c r="W1182" s="201"/>
    </row>
    <row r="1183" spans="1:23" x14ac:dyDescent="0.35">
      <c r="A1183" s="199"/>
      <c r="B1183" s="200"/>
      <c r="C1183" s="200"/>
      <c r="D1183" s="200"/>
      <c r="E1183" s="200"/>
      <c r="F1183" s="200"/>
      <c r="G1183" s="200"/>
      <c r="H1183" s="200"/>
      <c r="I1183" s="200"/>
      <c r="J1183" s="200"/>
      <c r="K1183" s="200"/>
      <c r="L1183" s="200"/>
      <c r="M1183" s="200"/>
      <c r="N1183" s="200"/>
      <c r="O1183" s="200"/>
      <c r="P1183" s="200"/>
      <c r="Q1183" s="200"/>
      <c r="R1183" s="200"/>
      <c r="S1183" s="200"/>
      <c r="T1183" s="200"/>
      <c r="U1183" s="200"/>
      <c r="V1183" s="200"/>
      <c r="W1183" s="201"/>
    </row>
    <row r="1184" spans="1:23" x14ac:dyDescent="0.35">
      <c r="A1184" s="199"/>
      <c r="B1184" s="200"/>
      <c r="C1184" s="200"/>
      <c r="D1184" s="200"/>
      <c r="E1184" s="200"/>
      <c r="F1184" s="200"/>
      <c r="G1184" s="200"/>
      <c r="H1184" s="200"/>
      <c r="I1184" s="200"/>
      <c r="J1184" s="200"/>
      <c r="K1184" s="200"/>
      <c r="L1184" s="200"/>
      <c r="M1184" s="200"/>
      <c r="N1184" s="200"/>
      <c r="O1184" s="200"/>
      <c r="P1184" s="200"/>
      <c r="Q1184" s="200"/>
      <c r="R1184" s="200"/>
      <c r="S1184" s="200"/>
      <c r="T1184" s="200"/>
      <c r="U1184" s="200"/>
      <c r="V1184" s="200"/>
      <c r="W1184" s="201"/>
    </row>
    <row r="1185" spans="1:23" x14ac:dyDescent="0.35">
      <c r="A1185" s="199"/>
      <c r="B1185" s="200"/>
      <c r="C1185" s="200"/>
      <c r="D1185" s="200"/>
      <c r="E1185" s="200"/>
      <c r="F1185" s="200"/>
      <c r="G1185" s="200"/>
      <c r="H1185" s="200"/>
      <c r="I1185" s="200"/>
      <c r="J1185" s="200"/>
      <c r="K1185" s="200"/>
      <c r="L1185" s="200"/>
      <c r="M1185" s="200"/>
      <c r="N1185" s="200"/>
      <c r="O1185" s="200"/>
      <c r="P1185" s="200"/>
      <c r="Q1185" s="200"/>
      <c r="R1185" s="200"/>
      <c r="S1185" s="200"/>
      <c r="T1185" s="200"/>
      <c r="U1185" s="200"/>
      <c r="V1185" s="200"/>
      <c r="W1185" s="201"/>
    </row>
    <row r="1186" spans="1:23" x14ac:dyDescent="0.35">
      <c r="A1186" s="199"/>
      <c r="B1186" s="200"/>
      <c r="C1186" s="200"/>
      <c r="D1186" s="200"/>
      <c r="E1186" s="200"/>
      <c r="F1186" s="200"/>
      <c r="G1186" s="200"/>
      <c r="H1186" s="200"/>
      <c r="I1186" s="200"/>
      <c r="J1186" s="200"/>
      <c r="K1186" s="200"/>
      <c r="L1186" s="200"/>
      <c r="M1186" s="200"/>
      <c r="N1186" s="200"/>
      <c r="O1186" s="200"/>
      <c r="P1186" s="200"/>
      <c r="Q1186" s="200"/>
      <c r="R1186" s="200"/>
      <c r="S1186" s="200"/>
      <c r="T1186" s="200"/>
      <c r="U1186" s="200"/>
      <c r="V1186" s="200"/>
      <c r="W1186" s="201"/>
    </row>
    <row r="1187" spans="1:23" x14ac:dyDescent="0.35">
      <c r="A1187" s="199"/>
      <c r="B1187" s="200"/>
      <c r="C1187" s="200"/>
      <c r="D1187" s="200"/>
      <c r="E1187" s="200"/>
      <c r="F1187" s="200"/>
      <c r="G1187" s="200"/>
      <c r="H1187" s="200"/>
      <c r="I1187" s="200"/>
      <c r="J1187" s="200"/>
      <c r="K1187" s="200"/>
      <c r="L1187" s="200"/>
      <c r="M1187" s="200"/>
      <c r="N1187" s="200"/>
      <c r="O1187" s="200"/>
      <c r="P1187" s="200"/>
      <c r="Q1187" s="200"/>
      <c r="R1187" s="200"/>
      <c r="S1187" s="200"/>
      <c r="T1187" s="200"/>
      <c r="U1187" s="200"/>
      <c r="V1187" s="200"/>
      <c r="W1187" s="201"/>
    </row>
    <row r="1188" spans="1:23" x14ac:dyDescent="0.35">
      <c r="A1188" s="199"/>
      <c r="B1188" s="200"/>
      <c r="C1188" s="200"/>
      <c r="D1188" s="200"/>
      <c r="E1188" s="200"/>
      <c r="F1188" s="200"/>
      <c r="G1188" s="200"/>
      <c r="H1188" s="200"/>
      <c r="I1188" s="200"/>
      <c r="J1188" s="200"/>
      <c r="K1188" s="200"/>
      <c r="L1188" s="200"/>
      <c r="M1188" s="200"/>
      <c r="N1188" s="200"/>
      <c r="O1188" s="200"/>
      <c r="P1188" s="200"/>
      <c r="Q1188" s="200"/>
      <c r="R1188" s="200"/>
      <c r="S1188" s="200"/>
      <c r="T1188" s="200"/>
      <c r="U1188" s="200"/>
      <c r="V1188" s="200"/>
      <c r="W1188" s="201"/>
    </row>
    <row r="1189" spans="1:23" x14ac:dyDescent="0.35">
      <c r="A1189" s="199"/>
      <c r="B1189" s="200"/>
      <c r="C1189" s="200"/>
      <c r="D1189" s="200"/>
      <c r="E1189" s="200"/>
      <c r="F1189" s="200"/>
      <c r="G1189" s="200"/>
      <c r="H1189" s="200"/>
      <c r="I1189" s="200"/>
      <c r="J1189" s="200"/>
      <c r="K1189" s="200"/>
      <c r="L1189" s="200"/>
      <c r="M1189" s="200"/>
      <c r="N1189" s="200"/>
      <c r="O1189" s="200"/>
      <c r="P1189" s="200"/>
      <c r="Q1189" s="200"/>
      <c r="R1189" s="200"/>
      <c r="S1189" s="200"/>
      <c r="T1189" s="200"/>
      <c r="U1189" s="200"/>
      <c r="V1189" s="200"/>
      <c r="W1189" s="201"/>
    </row>
    <row r="1190" spans="1:23" x14ac:dyDescent="0.35">
      <c r="A1190" s="199"/>
      <c r="B1190" s="200"/>
      <c r="C1190" s="200"/>
      <c r="D1190" s="200"/>
      <c r="E1190" s="200"/>
      <c r="F1190" s="200"/>
      <c r="G1190" s="200"/>
      <c r="H1190" s="200"/>
      <c r="I1190" s="200"/>
      <c r="J1190" s="200"/>
      <c r="K1190" s="200"/>
      <c r="L1190" s="200"/>
      <c r="M1190" s="200"/>
      <c r="N1190" s="200"/>
      <c r="O1190" s="200"/>
      <c r="P1190" s="200"/>
      <c r="Q1190" s="200"/>
      <c r="R1190" s="200"/>
      <c r="S1190" s="200"/>
      <c r="T1190" s="200"/>
      <c r="U1190" s="200"/>
      <c r="V1190" s="200"/>
      <c r="W1190" s="201"/>
    </row>
    <row r="1191" spans="1:23" x14ac:dyDescent="0.35">
      <c r="A1191" s="199"/>
      <c r="B1191" s="200"/>
      <c r="C1191" s="200"/>
      <c r="D1191" s="200"/>
      <c r="E1191" s="200"/>
      <c r="F1191" s="200"/>
      <c r="G1191" s="200"/>
      <c r="H1191" s="200"/>
      <c r="I1191" s="200"/>
      <c r="J1191" s="200"/>
      <c r="K1191" s="200"/>
      <c r="L1191" s="200"/>
      <c r="M1191" s="200"/>
      <c r="N1191" s="200"/>
      <c r="O1191" s="200"/>
      <c r="P1191" s="200"/>
      <c r="Q1191" s="200"/>
      <c r="R1191" s="200"/>
      <c r="S1191" s="200"/>
      <c r="T1191" s="200"/>
      <c r="U1191" s="200"/>
      <c r="V1191" s="200"/>
      <c r="W1191" s="201"/>
    </row>
    <row r="1192" spans="1:23" x14ac:dyDescent="0.35">
      <c r="A1192" s="199"/>
      <c r="B1192" s="200"/>
      <c r="C1192" s="200"/>
      <c r="D1192" s="200"/>
      <c r="E1192" s="200"/>
      <c r="F1192" s="200"/>
      <c r="G1192" s="200"/>
      <c r="H1192" s="200"/>
      <c r="I1192" s="200"/>
      <c r="J1192" s="200"/>
      <c r="K1192" s="200"/>
      <c r="L1192" s="200"/>
      <c r="M1192" s="200"/>
      <c r="N1192" s="200"/>
      <c r="O1192" s="200"/>
      <c r="P1192" s="200"/>
      <c r="Q1192" s="200"/>
      <c r="R1192" s="200"/>
      <c r="S1192" s="200"/>
      <c r="T1192" s="200"/>
      <c r="U1192" s="200"/>
      <c r="V1192" s="200"/>
      <c r="W1192" s="201"/>
    </row>
    <row r="1193" spans="1:23" x14ac:dyDescent="0.35">
      <c r="A1193" s="199"/>
      <c r="B1193" s="200"/>
      <c r="C1193" s="200"/>
      <c r="D1193" s="200"/>
      <c r="E1193" s="200"/>
      <c r="F1193" s="200"/>
      <c r="G1193" s="200"/>
      <c r="H1193" s="200"/>
      <c r="I1193" s="200"/>
      <c r="J1193" s="200"/>
      <c r="K1193" s="200"/>
      <c r="L1193" s="200"/>
      <c r="M1193" s="200"/>
      <c r="N1193" s="200"/>
      <c r="O1193" s="200"/>
      <c r="P1193" s="200"/>
      <c r="Q1193" s="200"/>
      <c r="R1193" s="200"/>
      <c r="S1193" s="200"/>
      <c r="T1193" s="200"/>
      <c r="U1193" s="200"/>
      <c r="V1193" s="200"/>
      <c r="W1193" s="201"/>
    </row>
    <row r="1194" spans="1:23" x14ac:dyDescent="0.35">
      <c r="A1194" s="199"/>
      <c r="B1194" s="200"/>
      <c r="C1194" s="200"/>
      <c r="D1194" s="200"/>
      <c r="E1194" s="200"/>
      <c r="F1194" s="200"/>
      <c r="G1194" s="200"/>
      <c r="H1194" s="200"/>
      <c r="I1194" s="200"/>
      <c r="J1194" s="200"/>
      <c r="K1194" s="200"/>
      <c r="L1194" s="200"/>
      <c r="M1194" s="200"/>
      <c r="N1194" s="200"/>
      <c r="O1194" s="200"/>
      <c r="P1194" s="200"/>
      <c r="Q1194" s="200"/>
      <c r="R1194" s="200"/>
      <c r="S1194" s="200"/>
      <c r="T1194" s="200"/>
      <c r="U1194" s="200"/>
      <c r="V1194" s="200"/>
      <c r="W1194" s="201"/>
    </row>
    <row r="1195" spans="1:23" x14ac:dyDescent="0.35">
      <c r="A1195" s="199"/>
      <c r="B1195" s="200"/>
      <c r="C1195" s="200"/>
      <c r="D1195" s="200"/>
      <c r="E1195" s="200"/>
      <c r="F1195" s="200"/>
      <c r="G1195" s="200"/>
      <c r="H1195" s="200"/>
      <c r="I1195" s="200"/>
      <c r="J1195" s="200"/>
      <c r="K1195" s="200"/>
      <c r="L1195" s="200"/>
      <c r="M1195" s="200"/>
      <c r="N1195" s="200"/>
      <c r="O1195" s="200"/>
      <c r="P1195" s="200"/>
      <c r="Q1195" s="200"/>
      <c r="R1195" s="200"/>
      <c r="S1195" s="200"/>
      <c r="T1195" s="200"/>
      <c r="U1195" s="200"/>
      <c r="V1195" s="200"/>
      <c r="W1195" s="201"/>
    </row>
    <row r="1196" spans="1:23" x14ac:dyDescent="0.35">
      <c r="A1196" s="199"/>
      <c r="B1196" s="200"/>
      <c r="C1196" s="200"/>
      <c r="D1196" s="200"/>
      <c r="E1196" s="200"/>
      <c r="F1196" s="200"/>
      <c r="G1196" s="200"/>
      <c r="H1196" s="200"/>
      <c r="I1196" s="200"/>
      <c r="J1196" s="200"/>
      <c r="K1196" s="200"/>
      <c r="L1196" s="200"/>
      <c r="M1196" s="200"/>
      <c r="N1196" s="200"/>
      <c r="O1196" s="200"/>
      <c r="P1196" s="200"/>
      <c r="Q1196" s="200"/>
      <c r="R1196" s="200"/>
      <c r="S1196" s="200"/>
      <c r="T1196" s="200"/>
      <c r="U1196" s="200"/>
      <c r="V1196" s="200"/>
      <c r="W1196" s="201"/>
    </row>
    <row r="1197" spans="1:23" x14ac:dyDescent="0.35">
      <c r="A1197" s="199"/>
      <c r="B1197" s="200"/>
      <c r="C1197" s="200"/>
      <c r="D1197" s="200"/>
      <c r="E1197" s="200"/>
      <c r="F1197" s="200"/>
      <c r="G1197" s="200"/>
      <c r="H1197" s="200"/>
      <c r="I1197" s="200"/>
      <c r="J1197" s="200"/>
      <c r="K1197" s="200"/>
      <c r="L1197" s="200"/>
      <c r="M1197" s="200"/>
      <c r="N1197" s="200"/>
      <c r="O1197" s="200"/>
      <c r="P1197" s="200"/>
      <c r="Q1197" s="200"/>
      <c r="R1197" s="200"/>
      <c r="S1197" s="200"/>
      <c r="T1197" s="200"/>
      <c r="U1197" s="200"/>
      <c r="V1197" s="200"/>
      <c r="W1197" s="201"/>
    </row>
    <row r="1198" spans="1:23" x14ac:dyDescent="0.35">
      <c r="A1198" s="199"/>
      <c r="B1198" s="200"/>
      <c r="C1198" s="200"/>
      <c r="D1198" s="200"/>
      <c r="E1198" s="200"/>
      <c r="F1198" s="200"/>
      <c r="G1198" s="200"/>
      <c r="H1198" s="200"/>
      <c r="I1198" s="200"/>
      <c r="J1198" s="200"/>
      <c r="K1198" s="200"/>
      <c r="L1198" s="200"/>
      <c r="M1198" s="200"/>
      <c r="N1198" s="200"/>
      <c r="O1198" s="200"/>
      <c r="P1198" s="200"/>
      <c r="Q1198" s="200"/>
      <c r="R1198" s="200"/>
      <c r="S1198" s="200"/>
      <c r="T1198" s="200"/>
      <c r="U1198" s="200"/>
      <c r="V1198" s="200"/>
      <c r="W1198" s="201"/>
    </row>
    <row r="1199" spans="1:23" x14ac:dyDescent="0.35">
      <c r="A1199" s="199"/>
      <c r="B1199" s="200"/>
      <c r="C1199" s="200"/>
      <c r="D1199" s="200"/>
      <c r="E1199" s="200"/>
      <c r="F1199" s="200"/>
      <c r="G1199" s="200"/>
      <c r="H1199" s="200"/>
      <c r="I1199" s="200"/>
      <c r="J1199" s="200"/>
      <c r="K1199" s="200"/>
      <c r="L1199" s="200"/>
      <c r="M1199" s="200"/>
      <c r="N1199" s="200"/>
      <c r="O1199" s="200"/>
      <c r="P1199" s="200"/>
      <c r="Q1199" s="200"/>
      <c r="R1199" s="200"/>
      <c r="S1199" s="200"/>
      <c r="T1199" s="200"/>
      <c r="U1199" s="200"/>
      <c r="V1199" s="200"/>
      <c r="W1199" s="201"/>
    </row>
    <row r="1200" spans="1:23" x14ac:dyDescent="0.35">
      <c r="A1200" s="199"/>
      <c r="B1200" s="200"/>
      <c r="C1200" s="200"/>
      <c r="D1200" s="200"/>
      <c r="E1200" s="200"/>
      <c r="F1200" s="200"/>
      <c r="G1200" s="200"/>
      <c r="H1200" s="200"/>
      <c r="I1200" s="200"/>
      <c r="J1200" s="200"/>
      <c r="K1200" s="200"/>
      <c r="L1200" s="200"/>
      <c r="M1200" s="200"/>
      <c r="N1200" s="200"/>
      <c r="O1200" s="200"/>
      <c r="P1200" s="200"/>
      <c r="Q1200" s="200"/>
      <c r="R1200" s="200"/>
      <c r="S1200" s="200"/>
      <c r="T1200" s="200"/>
      <c r="U1200" s="200"/>
      <c r="V1200" s="200"/>
      <c r="W1200" s="201"/>
    </row>
    <row r="1201" spans="1:23" x14ac:dyDescent="0.35">
      <c r="A1201" s="199"/>
      <c r="B1201" s="200"/>
      <c r="C1201" s="200"/>
      <c r="D1201" s="200"/>
      <c r="E1201" s="200"/>
      <c r="F1201" s="200"/>
      <c r="G1201" s="200"/>
      <c r="H1201" s="200"/>
      <c r="I1201" s="200"/>
      <c r="J1201" s="200"/>
      <c r="K1201" s="200"/>
      <c r="L1201" s="200"/>
      <c r="M1201" s="200"/>
      <c r="N1201" s="200"/>
      <c r="O1201" s="200"/>
      <c r="P1201" s="200"/>
      <c r="Q1201" s="200"/>
      <c r="R1201" s="200"/>
      <c r="S1201" s="200"/>
      <c r="T1201" s="200"/>
      <c r="U1201" s="200"/>
      <c r="V1201" s="200"/>
      <c r="W1201" s="201"/>
    </row>
    <row r="1202" spans="1:23" x14ac:dyDescent="0.35">
      <c r="A1202" s="199"/>
      <c r="B1202" s="200"/>
      <c r="C1202" s="200"/>
      <c r="D1202" s="200"/>
      <c r="E1202" s="200"/>
      <c r="F1202" s="200"/>
      <c r="G1202" s="200"/>
      <c r="H1202" s="200"/>
      <c r="I1202" s="200"/>
      <c r="J1202" s="200"/>
      <c r="K1202" s="200"/>
      <c r="L1202" s="200"/>
      <c r="M1202" s="200"/>
      <c r="N1202" s="200"/>
      <c r="O1202" s="200"/>
      <c r="P1202" s="200"/>
      <c r="Q1202" s="200"/>
      <c r="R1202" s="200"/>
      <c r="S1202" s="200"/>
      <c r="T1202" s="200"/>
      <c r="U1202" s="200"/>
      <c r="V1202" s="200"/>
      <c r="W1202" s="201"/>
    </row>
    <row r="1203" spans="1:23" x14ac:dyDescent="0.35">
      <c r="A1203" s="199"/>
      <c r="B1203" s="200"/>
      <c r="C1203" s="200"/>
      <c r="D1203" s="200"/>
      <c r="E1203" s="200"/>
      <c r="F1203" s="200"/>
      <c r="G1203" s="200"/>
      <c r="H1203" s="200"/>
      <c r="I1203" s="200"/>
      <c r="J1203" s="200"/>
      <c r="K1203" s="200"/>
      <c r="L1203" s="200"/>
      <c r="M1203" s="200"/>
      <c r="N1203" s="200"/>
      <c r="O1203" s="200"/>
      <c r="P1203" s="200"/>
      <c r="Q1203" s="200"/>
      <c r="R1203" s="200"/>
      <c r="S1203" s="200"/>
      <c r="T1203" s="200"/>
      <c r="U1203" s="200"/>
      <c r="V1203" s="200"/>
      <c r="W1203" s="201"/>
    </row>
    <row r="1204" spans="1:23" x14ac:dyDescent="0.35">
      <c r="A1204" s="199"/>
      <c r="B1204" s="200"/>
      <c r="C1204" s="200"/>
      <c r="D1204" s="200"/>
      <c r="E1204" s="200"/>
      <c r="F1204" s="200"/>
      <c r="G1204" s="200"/>
      <c r="H1204" s="200"/>
      <c r="I1204" s="200"/>
      <c r="J1204" s="200"/>
      <c r="K1204" s="200"/>
      <c r="L1204" s="200"/>
      <c r="M1204" s="200"/>
      <c r="N1204" s="200"/>
      <c r="O1204" s="200"/>
      <c r="P1204" s="200"/>
      <c r="Q1204" s="200"/>
      <c r="R1204" s="200"/>
      <c r="S1204" s="200"/>
      <c r="T1204" s="200"/>
      <c r="U1204" s="200"/>
      <c r="V1204" s="200"/>
      <c r="W1204" s="201"/>
    </row>
    <row r="1205" spans="1:23" x14ac:dyDescent="0.35">
      <c r="A1205" s="199"/>
      <c r="B1205" s="200"/>
      <c r="C1205" s="200"/>
      <c r="D1205" s="200"/>
      <c r="E1205" s="200"/>
      <c r="F1205" s="200"/>
      <c r="G1205" s="200"/>
      <c r="H1205" s="200"/>
      <c r="I1205" s="200"/>
      <c r="J1205" s="200"/>
      <c r="K1205" s="200"/>
      <c r="L1205" s="200"/>
      <c r="M1205" s="200"/>
      <c r="N1205" s="200"/>
      <c r="O1205" s="200"/>
      <c r="P1205" s="200"/>
      <c r="Q1205" s="200"/>
      <c r="R1205" s="200"/>
      <c r="S1205" s="200"/>
      <c r="T1205" s="200"/>
      <c r="U1205" s="200"/>
      <c r="V1205" s="200"/>
      <c r="W1205" s="201"/>
    </row>
    <row r="1206" spans="1:23" x14ac:dyDescent="0.35">
      <c r="A1206" s="199"/>
      <c r="B1206" s="200"/>
      <c r="C1206" s="200"/>
      <c r="D1206" s="200"/>
      <c r="E1206" s="200"/>
      <c r="F1206" s="200"/>
      <c r="G1206" s="200"/>
      <c r="H1206" s="200"/>
      <c r="I1206" s="200"/>
      <c r="J1206" s="200"/>
      <c r="K1206" s="200"/>
      <c r="L1206" s="200"/>
      <c r="M1206" s="200"/>
      <c r="N1206" s="200"/>
      <c r="O1206" s="200"/>
      <c r="P1206" s="200"/>
      <c r="Q1206" s="200"/>
      <c r="R1206" s="200"/>
      <c r="S1206" s="200"/>
      <c r="T1206" s="200"/>
      <c r="U1206" s="200"/>
      <c r="V1206" s="200"/>
      <c r="W1206" s="201"/>
    </row>
    <row r="1207" spans="1:23" x14ac:dyDescent="0.35">
      <c r="A1207" s="199"/>
      <c r="B1207" s="200"/>
      <c r="C1207" s="200"/>
      <c r="D1207" s="200"/>
      <c r="E1207" s="200"/>
      <c r="F1207" s="200"/>
      <c r="G1207" s="200"/>
      <c r="H1207" s="200"/>
      <c r="I1207" s="200"/>
      <c r="J1207" s="200"/>
      <c r="K1207" s="200"/>
      <c r="L1207" s="200"/>
      <c r="M1207" s="200"/>
      <c r="N1207" s="200"/>
      <c r="O1207" s="200"/>
      <c r="P1207" s="200"/>
      <c r="Q1207" s="200"/>
      <c r="R1207" s="200"/>
      <c r="S1207" s="200"/>
      <c r="T1207" s="200"/>
      <c r="U1207" s="200"/>
      <c r="V1207" s="200"/>
      <c r="W1207" s="201"/>
    </row>
    <row r="1208" spans="1:23" x14ac:dyDescent="0.35">
      <c r="A1208" s="199"/>
      <c r="B1208" s="200"/>
      <c r="C1208" s="200"/>
      <c r="D1208" s="200"/>
      <c r="E1208" s="200"/>
      <c r="F1208" s="200"/>
      <c r="G1208" s="200"/>
      <c r="H1208" s="200"/>
      <c r="I1208" s="200"/>
      <c r="J1208" s="200"/>
      <c r="K1208" s="200"/>
      <c r="L1208" s="200"/>
      <c r="M1208" s="200"/>
      <c r="N1208" s="200"/>
      <c r="O1208" s="200"/>
      <c r="P1208" s="200"/>
      <c r="Q1208" s="200"/>
      <c r="R1208" s="200"/>
      <c r="S1208" s="200"/>
      <c r="T1208" s="200"/>
      <c r="U1208" s="200"/>
      <c r="V1208" s="200"/>
      <c r="W1208" s="201"/>
    </row>
    <row r="1209" spans="1:23" x14ac:dyDescent="0.35">
      <c r="A1209" s="199"/>
      <c r="B1209" s="200"/>
      <c r="C1209" s="200"/>
      <c r="D1209" s="200"/>
      <c r="E1209" s="200"/>
      <c r="F1209" s="200"/>
      <c r="G1209" s="200"/>
      <c r="H1209" s="200"/>
      <c r="I1209" s="200"/>
      <c r="J1209" s="200"/>
      <c r="K1209" s="200"/>
      <c r="L1209" s="200"/>
      <c r="M1209" s="200"/>
      <c r="N1209" s="200"/>
      <c r="O1209" s="200"/>
      <c r="P1209" s="200"/>
      <c r="Q1209" s="200"/>
      <c r="R1209" s="200"/>
      <c r="S1209" s="200"/>
      <c r="T1209" s="200"/>
      <c r="U1209" s="200"/>
      <c r="V1209" s="200"/>
      <c r="W1209" s="201"/>
    </row>
    <row r="1210" spans="1:23" x14ac:dyDescent="0.35">
      <c r="A1210" s="199"/>
      <c r="B1210" s="200"/>
      <c r="C1210" s="200"/>
      <c r="D1210" s="200"/>
      <c r="E1210" s="200"/>
      <c r="F1210" s="200"/>
      <c r="G1210" s="200"/>
      <c r="H1210" s="200"/>
      <c r="I1210" s="200"/>
      <c r="J1210" s="200"/>
      <c r="K1210" s="200"/>
      <c r="L1210" s="200"/>
      <c r="M1210" s="200"/>
      <c r="N1210" s="200"/>
      <c r="O1210" s="200"/>
      <c r="P1210" s="200"/>
      <c r="Q1210" s="200"/>
      <c r="R1210" s="200"/>
      <c r="S1210" s="200"/>
      <c r="T1210" s="200"/>
      <c r="U1210" s="200"/>
      <c r="V1210" s="200"/>
      <c r="W1210" s="201"/>
    </row>
    <row r="1211" spans="1:23" x14ac:dyDescent="0.35">
      <c r="A1211" s="199"/>
      <c r="B1211" s="200"/>
      <c r="C1211" s="200"/>
      <c r="D1211" s="200"/>
      <c r="E1211" s="200"/>
      <c r="F1211" s="200"/>
      <c r="G1211" s="200"/>
      <c r="H1211" s="200"/>
      <c r="I1211" s="200"/>
      <c r="J1211" s="200"/>
      <c r="K1211" s="200"/>
      <c r="L1211" s="200"/>
      <c r="M1211" s="200"/>
      <c r="N1211" s="200"/>
      <c r="O1211" s="200"/>
      <c r="P1211" s="200"/>
      <c r="Q1211" s="200"/>
      <c r="R1211" s="200"/>
      <c r="S1211" s="200"/>
      <c r="T1211" s="200"/>
      <c r="U1211" s="200"/>
      <c r="V1211" s="200"/>
      <c r="W1211" s="201"/>
    </row>
    <row r="1212" spans="1:23" x14ac:dyDescent="0.35">
      <c r="A1212" s="199"/>
      <c r="B1212" s="200"/>
      <c r="C1212" s="200"/>
      <c r="D1212" s="200"/>
      <c r="E1212" s="200"/>
      <c r="F1212" s="200"/>
      <c r="G1212" s="200"/>
      <c r="H1212" s="200"/>
      <c r="I1212" s="200"/>
      <c r="J1212" s="200"/>
      <c r="K1212" s="200"/>
      <c r="L1212" s="200"/>
      <c r="M1212" s="200"/>
      <c r="N1212" s="200"/>
      <c r="O1212" s="200"/>
      <c r="P1212" s="200"/>
      <c r="Q1212" s="200"/>
      <c r="R1212" s="200"/>
      <c r="S1212" s="200"/>
      <c r="T1212" s="200"/>
      <c r="U1212" s="200"/>
      <c r="V1212" s="200"/>
      <c r="W1212" s="201"/>
    </row>
    <row r="1213" spans="1:23" x14ac:dyDescent="0.35">
      <c r="A1213" s="199"/>
      <c r="B1213" s="200"/>
      <c r="C1213" s="200"/>
      <c r="D1213" s="200"/>
      <c r="E1213" s="200"/>
      <c r="F1213" s="200"/>
      <c r="G1213" s="200"/>
      <c r="H1213" s="200"/>
      <c r="I1213" s="200"/>
      <c r="J1213" s="200"/>
      <c r="K1213" s="200"/>
      <c r="L1213" s="200"/>
      <c r="M1213" s="200"/>
      <c r="N1213" s="200"/>
      <c r="O1213" s="200"/>
      <c r="P1213" s="200"/>
      <c r="Q1213" s="200"/>
      <c r="R1213" s="200"/>
      <c r="S1213" s="200"/>
      <c r="T1213" s="200"/>
      <c r="U1213" s="200"/>
      <c r="V1213" s="200"/>
      <c r="W1213" s="201"/>
    </row>
    <row r="1214" spans="1:23" x14ac:dyDescent="0.35">
      <c r="A1214" s="199"/>
      <c r="B1214" s="200"/>
      <c r="C1214" s="200"/>
      <c r="D1214" s="200"/>
      <c r="E1214" s="200"/>
      <c r="F1214" s="200"/>
      <c r="G1214" s="200"/>
      <c r="H1214" s="200"/>
      <c r="I1214" s="200"/>
      <c r="J1214" s="200"/>
      <c r="K1214" s="200"/>
      <c r="L1214" s="200"/>
      <c r="M1214" s="200"/>
      <c r="N1214" s="200"/>
      <c r="O1214" s="200"/>
      <c r="P1214" s="200"/>
      <c r="Q1214" s="200"/>
      <c r="R1214" s="200"/>
      <c r="S1214" s="200"/>
      <c r="T1214" s="200"/>
      <c r="U1214" s="200"/>
      <c r="V1214" s="200"/>
      <c r="W1214" s="201"/>
    </row>
    <row r="1215" spans="1:23" x14ac:dyDescent="0.35">
      <c r="A1215" s="199"/>
      <c r="B1215" s="200"/>
      <c r="C1215" s="200"/>
      <c r="D1215" s="200"/>
      <c r="E1215" s="200"/>
      <c r="F1215" s="200"/>
      <c r="G1215" s="200"/>
      <c r="H1215" s="200"/>
      <c r="I1215" s="200"/>
      <c r="J1215" s="200"/>
      <c r="K1215" s="200"/>
      <c r="L1215" s="200"/>
      <c r="M1215" s="200"/>
      <c r="N1215" s="200"/>
      <c r="O1215" s="200"/>
      <c r="P1215" s="200"/>
      <c r="Q1215" s="200"/>
      <c r="R1215" s="200"/>
      <c r="S1215" s="200"/>
      <c r="T1215" s="200"/>
      <c r="U1215" s="200"/>
      <c r="V1215" s="200"/>
      <c r="W1215" s="201"/>
    </row>
    <row r="1216" spans="1:23" x14ac:dyDescent="0.35">
      <c r="A1216" s="199"/>
      <c r="B1216" s="200"/>
      <c r="C1216" s="200"/>
      <c r="D1216" s="200"/>
      <c r="E1216" s="200"/>
      <c r="F1216" s="200"/>
      <c r="G1216" s="200"/>
      <c r="H1216" s="200"/>
      <c r="I1216" s="200"/>
      <c r="J1216" s="200"/>
      <c r="K1216" s="200"/>
      <c r="L1216" s="200"/>
      <c r="M1216" s="200"/>
      <c r="N1216" s="200"/>
      <c r="O1216" s="200"/>
      <c r="P1216" s="200"/>
      <c r="Q1216" s="200"/>
      <c r="R1216" s="200"/>
      <c r="S1216" s="200"/>
      <c r="T1216" s="200"/>
      <c r="U1216" s="200"/>
      <c r="V1216" s="200"/>
      <c r="W1216" s="201"/>
    </row>
    <row r="1217" spans="1:23" x14ac:dyDescent="0.35">
      <c r="A1217" s="199"/>
      <c r="B1217" s="200"/>
      <c r="C1217" s="200"/>
      <c r="D1217" s="200"/>
      <c r="E1217" s="200"/>
      <c r="F1217" s="200"/>
      <c r="G1217" s="200"/>
      <c r="H1217" s="200"/>
      <c r="I1217" s="200"/>
      <c r="J1217" s="200"/>
      <c r="K1217" s="200"/>
      <c r="L1217" s="200"/>
      <c r="M1217" s="200"/>
      <c r="N1217" s="200"/>
      <c r="O1217" s="200"/>
      <c r="P1217" s="200"/>
      <c r="Q1217" s="200"/>
      <c r="R1217" s="200"/>
      <c r="S1217" s="200"/>
      <c r="T1217" s="200"/>
      <c r="U1217" s="200"/>
      <c r="V1217" s="200"/>
      <c r="W1217" s="201"/>
    </row>
    <row r="1218" spans="1:23" x14ac:dyDescent="0.35">
      <c r="A1218" s="199"/>
      <c r="B1218" s="200"/>
      <c r="C1218" s="200"/>
      <c r="D1218" s="200"/>
      <c r="E1218" s="200"/>
      <c r="F1218" s="200"/>
      <c r="G1218" s="200"/>
      <c r="H1218" s="200"/>
      <c r="I1218" s="200"/>
      <c r="J1218" s="200"/>
      <c r="K1218" s="200"/>
      <c r="L1218" s="200"/>
      <c r="M1218" s="200"/>
      <c r="N1218" s="200"/>
      <c r="O1218" s="200"/>
      <c r="P1218" s="200"/>
      <c r="Q1218" s="200"/>
      <c r="R1218" s="200"/>
      <c r="S1218" s="200"/>
      <c r="T1218" s="200"/>
      <c r="U1218" s="200"/>
      <c r="V1218" s="200"/>
      <c r="W1218" s="201"/>
    </row>
    <row r="1219" spans="1:23" x14ac:dyDescent="0.35">
      <c r="A1219" s="199"/>
      <c r="B1219" s="200"/>
      <c r="C1219" s="200"/>
      <c r="D1219" s="200"/>
      <c r="E1219" s="200"/>
      <c r="F1219" s="200"/>
      <c r="G1219" s="200"/>
      <c r="H1219" s="200"/>
      <c r="I1219" s="200"/>
      <c r="J1219" s="200"/>
      <c r="K1219" s="200"/>
      <c r="L1219" s="200"/>
      <c r="M1219" s="200"/>
      <c r="N1219" s="200"/>
      <c r="O1219" s="200"/>
      <c r="P1219" s="200"/>
      <c r="Q1219" s="200"/>
      <c r="R1219" s="200"/>
      <c r="S1219" s="200"/>
      <c r="T1219" s="200"/>
      <c r="U1219" s="200"/>
      <c r="V1219" s="200"/>
      <c r="W1219" s="201"/>
    </row>
    <row r="1220" spans="1:23" x14ac:dyDescent="0.35">
      <c r="A1220" s="199"/>
      <c r="B1220" s="200"/>
      <c r="C1220" s="200"/>
      <c r="D1220" s="200"/>
      <c r="E1220" s="200"/>
      <c r="F1220" s="200"/>
      <c r="G1220" s="200"/>
      <c r="H1220" s="200"/>
      <c r="I1220" s="200"/>
      <c r="J1220" s="200"/>
      <c r="K1220" s="200"/>
      <c r="L1220" s="200"/>
      <c r="M1220" s="200"/>
      <c r="N1220" s="200"/>
      <c r="O1220" s="200"/>
      <c r="P1220" s="200"/>
      <c r="Q1220" s="200"/>
      <c r="R1220" s="200"/>
      <c r="S1220" s="200"/>
      <c r="T1220" s="200"/>
      <c r="U1220" s="200"/>
      <c r="V1220" s="200"/>
      <c r="W1220" s="201"/>
    </row>
    <row r="1221" spans="1:23" x14ac:dyDescent="0.35">
      <c r="A1221" s="199"/>
      <c r="B1221" s="200"/>
      <c r="C1221" s="200"/>
      <c r="D1221" s="200"/>
      <c r="E1221" s="200"/>
      <c r="F1221" s="200"/>
      <c r="G1221" s="200"/>
      <c r="H1221" s="200"/>
      <c r="I1221" s="200"/>
      <c r="J1221" s="200"/>
      <c r="K1221" s="200"/>
      <c r="L1221" s="200"/>
      <c r="M1221" s="200"/>
      <c r="N1221" s="200"/>
      <c r="O1221" s="200"/>
      <c r="P1221" s="200"/>
      <c r="Q1221" s="200"/>
      <c r="R1221" s="200"/>
      <c r="S1221" s="200"/>
      <c r="T1221" s="200"/>
      <c r="U1221" s="200"/>
      <c r="V1221" s="200"/>
      <c r="W1221" s="201"/>
    </row>
    <row r="1222" spans="1:23" x14ac:dyDescent="0.35">
      <c r="A1222" s="199"/>
      <c r="B1222" s="200"/>
      <c r="C1222" s="200"/>
      <c r="D1222" s="200"/>
      <c r="E1222" s="200"/>
      <c r="F1222" s="200"/>
      <c r="G1222" s="200"/>
      <c r="H1222" s="200"/>
      <c r="I1222" s="200"/>
      <c r="J1222" s="200"/>
      <c r="K1222" s="200"/>
      <c r="L1222" s="200"/>
      <c r="M1222" s="200"/>
      <c r="N1222" s="200"/>
      <c r="O1222" s="200"/>
      <c r="P1222" s="200"/>
      <c r="Q1222" s="200"/>
      <c r="R1222" s="200"/>
      <c r="S1222" s="200"/>
      <c r="T1222" s="200"/>
      <c r="U1222" s="200"/>
      <c r="V1222" s="200"/>
      <c r="W1222" s="201"/>
    </row>
    <row r="1223" spans="1:23" x14ac:dyDescent="0.35">
      <c r="A1223" s="199"/>
      <c r="B1223" s="200"/>
      <c r="C1223" s="200"/>
      <c r="D1223" s="200"/>
      <c r="E1223" s="200"/>
      <c r="F1223" s="200"/>
      <c r="G1223" s="200"/>
      <c r="H1223" s="200"/>
      <c r="I1223" s="200"/>
      <c r="J1223" s="200"/>
      <c r="K1223" s="200"/>
      <c r="L1223" s="200"/>
      <c r="M1223" s="200"/>
      <c r="N1223" s="200"/>
      <c r="O1223" s="200"/>
      <c r="P1223" s="200"/>
      <c r="Q1223" s="200"/>
      <c r="R1223" s="200"/>
      <c r="S1223" s="200"/>
      <c r="T1223" s="200"/>
      <c r="U1223" s="200"/>
      <c r="V1223" s="200"/>
      <c r="W1223" s="201"/>
    </row>
    <row r="1224" spans="1:23" x14ac:dyDescent="0.35">
      <c r="A1224" s="199"/>
      <c r="B1224" s="200"/>
      <c r="C1224" s="200"/>
      <c r="D1224" s="200"/>
      <c r="E1224" s="200"/>
      <c r="F1224" s="200"/>
      <c r="G1224" s="200"/>
      <c r="H1224" s="200"/>
      <c r="I1224" s="200"/>
      <c r="J1224" s="200"/>
      <c r="K1224" s="200"/>
      <c r="L1224" s="200"/>
      <c r="M1224" s="200"/>
      <c r="N1224" s="200"/>
      <c r="O1224" s="200"/>
      <c r="P1224" s="200"/>
      <c r="Q1224" s="200"/>
      <c r="R1224" s="200"/>
      <c r="S1224" s="200"/>
      <c r="T1224" s="200"/>
      <c r="U1224" s="200"/>
      <c r="V1224" s="200"/>
      <c r="W1224" s="201"/>
    </row>
    <row r="1225" spans="1:23" x14ac:dyDescent="0.35">
      <c r="A1225" s="199"/>
      <c r="B1225" s="200"/>
      <c r="C1225" s="200"/>
      <c r="D1225" s="200"/>
      <c r="E1225" s="200"/>
      <c r="F1225" s="200"/>
      <c r="G1225" s="200"/>
      <c r="H1225" s="200"/>
      <c r="I1225" s="200"/>
      <c r="J1225" s="200"/>
      <c r="K1225" s="200"/>
      <c r="L1225" s="200"/>
      <c r="M1225" s="200"/>
      <c r="N1225" s="200"/>
      <c r="O1225" s="200"/>
      <c r="P1225" s="200"/>
      <c r="Q1225" s="200"/>
      <c r="R1225" s="200"/>
      <c r="S1225" s="200"/>
      <c r="T1225" s="200"/>
      <c r="U1225" s="200"/>
      <c r="V1225" s="200"/>
      <c r="W1225" s="201"/>
    </row>
    <row r="1226" spans="1:23" x14ac:dyDescent="0.35">
      <c r="A1226" s="199"/>
      <c r="B1226" s="200"/>
      <c r="C1226" s="200"/>
      <c r="D1226" s="200"/>
      <c r="E1226" s="200"/>
      <c r="F1226" s="200"/>
      <c r="G1226" s="200"/>
      <c r="H1226" s="200"/>
      <c r="I1226" s="200"/>
      <c r="J1226" s="200"/>
      <c r="K1226" s="200"/>
      <c r="L1226" s="200"/>
      <c r="M1226" s="200"/>
      <c r="N1226" s="200"/>
      <c r="O1226" s="200"/>
      <c r="P1226" s="200"/>
      <c r="Q1226" s="200"/>
      <c r="R1226" s="200"/>
      <c r="S1226" s="200"/>
      <c r="T1226" s="200"/>
      <c r="U1226" s="200"/>
      <c r="V1226" s="200"/>
      <c r="W1226" s="201"/>
    </row>
    <row r="1227" spans="1:23" x14ac:dyDescent="0.35">
      <c r="A1227" s="199"/>
      <c r="B1227" s="200"/>
      <c r="C1227" s="200"/>
      <c r="D1227" s="200"/>
      <c r="E1227" s="200"/>
      <c r="F1227" s="200"/>
      <c r="G1227" s="200"/>
      <c r="H1227" s="200"/>
      <c r="I1227" s="200"/>
      <c r="J1227" s="200"/>
      <c r="K1227" s="200"/>
      <c r="L1227" s="200"/>
      <c r="M1227" s="200"/>
      <c r="N1227" s="200"/>
      <c r="O1227" s="200"/>
      <c r="P1227" s="200"/>
      <c r="Q1227" s="200"/>
      <c r="R1227" s="200"/>
      <c r="S1227" s="200"/>
      <c r="T1227" s="200"/>
      <c r="U1227" s="200"/>
      <c r="V1227" s="200"/>
      <c r="W1227" s="201"/>
    </row>
    <row r="1228" spans="1:23" x14ac:dyDescent="0.35">
      <c r="A1228" s="199"/>
      <c r="B1228" s="200"/>
      <c r="C1228" s="200"/>
      <c r="D1228" s="200"/>
      <c r="E1228" s="200"/>
      <c r="F1228" s="200"/>
      <c r="G1228" s="200"/>
      <c r="H1228" s="200"/>
      <c r="I1228" s="200"/>
      <c r="J1228" s="200"/>
      <c r="K1228" s="200"/>
      <c r="L1228" s="200"/>
      <c r="M1228" s="200"/>
      <c r="N1228" s="200"/>
      <c r="O1228" s="200"/>
      <c r="P1228" s="200"/>
      <c r="Q1228" s="200"/>
      <c r="R1228" s="200"/>
      <c r="S1228" s="200"/>
      <c r="T1228" s="200"/>
      <c r="U1228" s="200"/>
      <c r="V1228" s="200"/>
      <c r="W1228" s="201"/>
    </row>
    <row r="1229" spans="1:23" x14ac:dyDescent="0.35">
      <c r="A1229" s="199"/>
      <c r="B1229" s="200"/>
      <c r="C1229" s="200"/>
      <c r="D1229" s="200"/>
      <c r="E1229" s="200"/>
      <c r="F1229" s="200"/>
      <c r="G1229" s="200"/>
      <c r="H1229" s="200"/>
      <c r="I1229" s="200"/>
      <c r="J1229" s="200"/>
      <c r="K1229" s="200"/>
      <c r="L1229" s="200"/>
      <c r="M1229" s="200"/>
      <c r="N1229" s="200"/>
      <c r="O1229" s="200"/>
      <c r="P1229" s="200"/>
      <c r="Q1229" s="200"/>
      <c r="R1229" s="200"/>
      <c r="S1229" s="200"/>
      <c r="T1229" s="200"/>
      <c r="U1229" s="200"/>
      <c r="V1229" s="200"/>
      <c r="W1229" s="201"/>
    </row>
    <row r="1230" spans="1:23" x14ac:dyDescent="0.35">
      <c r="A1230" s="199"/>
      <c r="B1230" s="200"/>
      <c r="C1230" s="200"/>
      <c r="D1230" s="200"/>
      <c r="E1230" s="200"/>
      <c r="F1230" s="200"/>
      <c r="G1230" s="200"/>
      <c r="H1230" s="200"/>
      <c r="I1230" s="200"/>
      <c r="J1230" s="200"/>
      <c r="K1230" s="200"/>
      <c r="L1230" s="200"/>
      <c r="M1230" s="200"/>
      <c r="N1230" s="200"/>
      <c r="O1230" s="200"/>
      <c r="P1230" s="200"/>
      <c r="Q1230" s="200"/>
      <c r="R1230" s="200"/>
      <c r="S1230" s="200"/>
      <c r="T1230" s="200"/>
      <c r="U1230" s="200"/>
      <c r="V1230" s="200"/>
      <c r="W1230" s="201"/>
    </row>
    <row r="1231" spans="1:23" x14ac:dyDescent="0.35">
      <c r="A1231" s="199"/>
      <c r="B1231" s="200"/>
      <c r="C1231" s="200"/>
      <c r="D1231" s="200"/>
      <c r="E1231" s="200"/>
      <c r="F1231" s="200"/>
      <c r="G1231" s="200"/>
      <c r="H1231" s="200"/>
      <c r="I1231" s="200"/>
      <c r="J1231" s="200"/>
      <c r="K1231" s="200"/>
      <c r="L1231" s="200"/>
      <c r="M1231" s="200"/>
      <c r="N1231" s="200"/>
      <c r="O1231" s="200"/>
      <c r="P1231" s="200"/>
      <c r="Q1231" s="200"/>
      <c r="R1231" s="200"/>
      <c r="S1231" s="200"/>
      <c r="T1231" s="200"/>
      <c r="U1231" s="200"/>
      <c r="V1231" s="200"/>
      <c r="W1231" s="201"/>
    </row>
    <row r="1232" spans="1:23" x14ac:dyDescent="0.35">
      <c r="A1232" s="199"/>
      <c r="B1232" s="200"/>
      <c r="C1232" s="200"/>
      <c r="D1232" s="200"/>
      <c r="E1232" s="200"/>
      <c r="F1232" s="200"/>
      <c r="G1232" s="200"/>
      <c r="H1232" s="200"/>
      <c r="I1232" s="200"/>
      <c r="J1232" s="200"/>
      <c r="K1232" s="200"/>
      <c r="L1232" s="200"/>
      <c r="M1232" s="200"/>
      <c r="N1232" s="200"/>
      <c r="O1232" s="200"/>
      <c r="P1232" s="200"/>
      <c r="Q1232" s="200"/>
      <c r="R1232" s="200"/>
      <c r="S1232" s="200"/>
      <c r="T1232" s="200"/>
      <c r="U1232" s="200"/>
      <c r="V1232" s="200"/>
      <c r="W1232" s="201"/>
    </row>
    <row r="1233" spans="1:23" x14ac:dyDescent="0.35">
      <c r="A1233" s="199"/>
      <c r="B1233" s="200"/>
      <c r="C1233" s="200"/>
      <c r="D1233" s="200"/>
      <c r="E1233" s="200"/>
      <c r="F1233" s="200"/>
      <c r="G1233" s="200"/>
      <c r="H1233" s="200"/>
      <c r="I1233" s="200"/>
      <c r="J1233" s="200"/>
      <c r="K1233" s="200"/>
      <c r="L1233" s="200"/>
      <c r="M1233" s="200"/>
      <c r="N1233" s="200"/>
      <c r="O1233" s="200"/>
      <c r="P1233" s="200"/>
      <c r="Q1233" s="200"/>
      <c r="R1233" s="200"/>
      <c r="S1233" s="200"/>
      <c r="T1233" s="200"/>
      <c r="U1233" s="200"/>
      <c r="V1233" s="200"/>
      <c r="W1233" s="201"/>
    </row>
    <row r="1234" spans="1:23" x14ac:dyDescent="0.35">
      <c r="A1234" s="199"/>
      <c r="B1234" s="200"/>
      <c r="C1234" s="200"/>
      <c r="D1234" s="200"/>
      <c r="E1234" s="200"/>
      <c r="F1234" s="200"/>
      <c r="G1234" s="200"/>
      <c r="H1234" s="200"/>
      <c r="I1234" s="200"/>
      <c r="J1234" s="200"/>
      <c r="K1234" s="200"/>
      <c r="L1234" s="200"/>
      <c r="M1234" s="200"/>
      <c r="N1234" s="200"/>
      <c r="O1234" s="200"/>
      <c r="P1234" s="200"/>
      <c r="Q1234" s="200"/>
      <c r="R1234" s="200"/>
      <c r="S1234" s="200"/>
      <c r="T1234" s="200"/>
      <c r="U1234" s="200"/>
      <c r="V1234" s="200"/>
      <c r="W1234" s="201"/>
    </row>
    <row r="1235" spans="1:23" x14ac:dyDescent="0.35">
      <c r="A1235" s="199"/>
      <c r="B1235" s="200"/>
      <c r="C1235" s="200"/>
      <c r="D1235" s="200"/>
      <c r="E1235" s="200"/>
      <c r="F1235" s="200"/>
      <c r="G1235" s="200"/>
      <c r="H1235" s="200"/>
      <c r="I1235" s="200"/>
      <c r="J1235" s="200"/>
      <c r="K1235" s="200"/>
      <c r="L1235" s="200"/>
      <c r="M1235" s="200"/>
      <c r="N1235" s="200"/>
      <c r="O1235" s="200"/>
      <c r="P1235" s="200"/>
      <c r="Q1235" s="200"/>
      <c r="R1235" s="200"/>
      <c r="S1235" s="200"/>
      <c r="T1235" s="200"/>
      <c r="U1235" s="200"/>
      <c r="V1235" s="200"/>
      <c r="W1235" s="201"/>
    </row>
    <row r="1236" spans="1:23" x14ac:dyDescent="0.35">
      <c r="A1236" s="199"/>
      <c r="B1236" s="200"/>
      <c r="C1236" s="200"/>
      <c r="D1236" s="200"/>
      <c r="E1236" s="200"/>
      <c r="F1236" s="200"/>
      <c r="G1236" s="200"/>
      <c r="H1236" s="200"/>
      <c r="I1236" s="200"/>
      <c r="J1236" s="200"/>
      <c r="K1236" s="200"/>
      <c r="L1236" s="200"/>
      <c r="M1236" s="200"/>
      <c r="N1236" s="200"/>
      <c r="O1236" s="200"/>
      <c r="P1236" s="200"/>
      <c r="Q1236" s="200"/>
      <c r="R1236" s="200"/>
      <c r="S1236" s="200"/>
      <c r="T1236" s="200"/>
      <c r="U1236" s="200"/>
      <c r="V1236" s="200"/>
      <c r="W1236" s="201"/>
    </row>
    <row r="1237" spans="1:23" x14ac:dyDescent="0.35">
      <c r="A1237" s="199"/>
      <c r="B1237" s="200"/>
      <c r="C1237" s="200"/>
      <c r="D1237" s="200"/>
      <c r="E1237" s="200"/>
      <c r="F1237" s="200"/>
      <c r="G1237" s="200"/>
      <c r="H1237" s="200"/>
      <c r="I1237" s="200"/>
      <c r="J1237" s="200"/>
      <c r="K1237" s="200"/>
      <c r="L1237" s="200"/>
      <c r="M1237" s="200"/>
      <c r="N1237" s="200"/>
      <c r="O1237" s="200"/>
      <c r="P1237" s="200"/>
      <c r="Q1237" s="200"/>
      <c r="R1237" s="200"/>
      <c r="S1237" s="200"/>
      <c r="T1237" s="200"/>
      <c r="U1237" s="200"/>
      <c r="V1237" s="200"/>
      <c r="W1237" s="201"/>
    </row>
    <row r="1238" spans="1:23" x14ac:dyDescent="0.35">
      <c r="A1238" s="199"/>
      <c r="B1238" s="200"/>
      <c r="C1238" s="200"/>
      <c r="D1238" s="200"/>
      <c r="E1238" s="200"/>
      <c r="F1238" s="200"/>
      <c r="G1238" s="200"/>
      <c r="H1238" s="200"/>
      <c r="I1238" s="200"/>
      <c r="J1238" s="200"/>
      <c r="K1238" s="200"/>
      <c r="L1238" s="200"/>
      <c r="M1238" s="200"/>
      <c r="N1238" s="200"/>
      <c r="O1238" s="200"/>
      <c r="P1238" s="200"/>
      <c r="Q1238" s="200"/>
      <c r="R1238" s="200"/>
      <c r="S1238" s="200"/>
      <c r="T1238" s="200"/>
      <c r="U1238" s="200"/>
      <c r="V1238" s="200"/>
      <c r="W1238" s="201"/>
    </row>
    <row r="1239" spans="1:23" x14ac:dyDescent="0.35">
      <c r="A1239" s="199"/>
      <c r="B1239" s="200"/>
      <c r="C1239" s="200"/>
      <c r="D1239" s="200"/>
      <c r="E1239" s="200"/>
      <c r="F1239" s="200"/>
      <c r="G1239" s="200"/>
      <c r="H1239" s="200"/>
      <c r="I1239" s="200"/>
      <c r="J1239" s="200"/>
      <c r="K1239" s="200"/>
      <c r="L1239" s="200"/>
      <c r="M1239" s="200"/>
      <c r="N1239" s="200"/>
      <c r="O1239" s="200"/>
      <c r="P1239" s="200"/>
      <c r="Q1239" s="200"/>
      <c r="R1239" s="200"/>
      <c r="S1239" s="200"/>
      <c r="T1239" s="200"/>
      <c r="U1239" s="200"/>
      <c r="V1239" s="200"/>
      <c r="W1239" s="201"/>
    </row>
    <row r="1240" spans="1:23" x14ac:dyDescent="0.35">
      <c r="A1240" s="199"/>
      <c r="B1240" s="200"/>
      <c r="C1240" s="200"/>
      <c r="D1240" s="200"/>
      <c r="E1240" s="200"/>
      <c r="F1240" s="200"/>
      <c r="G1240" s="200"/>
      <c r="H1240" s="200"/>
      <c r="I1240" s="200"/>
      <c r="J1240" s="200"/>
      <c r="K1240" s="200"/>
      <c r="L1240" s="200"/>
      <c r="M1240" s="200"/>
      <c r="N1240" s="200"/>
      <c r="O1240" s="200"/>
      <c r="P1240" s="200"/>
      <c r="Q1240" s="200"/>
      <c r="R1240" s="200"/>
      <c r="S1240" s="200"/>
      <c r="T1240" s="200"/>
      <c r="U1240" s="200"/>
      <c r="V1240" s="200"/>
      <c r="W1240" s="201"/>
    </row>
    <row r="1241" spans="1:23" x14ac:dyDescent="0.35">
      <c r="A1241" s="199"/>
      <c r="B1241" s="200"/>
      <c r="C1241" s="200"/>
      <c r="D1241" s="200"/>
      <c r="E1241" s="200"/>
      <c r="F1241" s="200"/>
      <c r="G1241" s="200"/>
      <c r="H1241" s="200"/>
      <c r="I1241" s="200"/>
      <c r="J1241" s="200"/>
      <c r="K1241" s="200"/>
      <c r="L1241" s="200"/>
      <c r="M1241" s="200"/>
      <c r="N1241" s="200"/>
      <c r="O1241" s="200"/>
      <c r="P1241" s="200"/>
      <c r="Q1241" s="200"/>
      <c r="R1241" s="200"/>
      <c r="S1241" s="200"/>
      <c r="T1241" s="200"/>
      <c r="U1241" s="200"/>
      <c r="V1241" s="200"/>
      <c r="W1241" s="201"/>
    </row>
    <row r="1242" spans="1:23" x14ac:dyDescent="0.35">
      <c r="A1242" s="199"/>
      <c r="B1242" s="200"/>
      <c r="C1242" s="200"/>
      <c r="D1242" s="200"/>
      <c r="E1242" s="200"/>
      <c r="F1242" s="200"/>
      <c r="G1242" s="200"/>
      <c r="H1242" s="200"/>
      <c r="I1242" s="200"/>
      <c r="J1242" s="200"/>
      <c r="K1242" s="200"/>
      <c r="L1242" s="200"/>
      <c r="M1242" s="200"/>
      <c r="N1242" s="200"/>
      <c r="O1242" s="200"/>
      <c r="P1242" s="200"/>
      <c r="Q1242" s="200"/>
      <c r="R1242" s="200"/>
      <c r="S1242" s="200"/>
      <c r="T1242" s="200"/>
      <c r="U1242" s="200"/>
      <c r="V1242" s="200"/>
      <c r="W1242" s="201"/>
    </row>
    <row r="1243" spans="1:23" x14ac:dyDescent="0.35">
      <c r="A1243" s="199"/>
      <c r="B1243" s="200"/>
      <c r="C1243" s="200"/>
      <c r="D1243" s="200"/>
      <c r="E1243" s="200"/>
      <c r="F1243" s="200"/>
      <c r="G1243" s="200"/>
      <c r="H1243" s="200"/>
      <c r="I1243" s="200"/>
      <c r="J1243" s="200"/>
      <c r="K1243" s="200"/>
      <c r="L1243" s="200"/>
      <c r="M1243" s="200"/>
      <c r="N1243" s="200"/>
      <c r="O1243" s="200"/>
      <c r="P1243" s="200"/>
      <c r="Q1243" s="200"/>
      <c r="R1243" s="200"/>
      <c r="S1243" s="200"/>
      <c r="T1243" s="200"/>
      <c r="U1243" s="200"/>
      <c r="V1243" s="200"/>
      <c r="W1243" s="201"/>
    </row>
    <row r="1244" spans="1:23" x14ac:dyDescent="0.35">
      <c r="A1244" s="199"/>
      <c r="B1244" s="200"/>
      <c r="C1244" s="200"/>
      <c r="D1244" s="200"/>
      <c r="E1244" s="200"/>
      <c r="F1244" s="200"/>
      <c r="G1244" s="200"/>
      <c r="H1244" s="200"/>
      <c r="I1244" s="200"/>
      <c r="J1244" s="200"/>
      <c r="K1244" s="200"/>
      <c r="L1244" s="200"/>
      <c r="M1244" s="200"/>
      <c r="N1244" s="200"/>
      <c r="O1244" s="200"/>
      <c r="P1244" s="200"/>
      <c r="Q1244" s="200"/>
      <c r="R1244" s="200"/>
      <c r="S1244" s="200"/>
      <c r="T1244" s="200"/>
      <c r="U1244" s="200"/>
      <c r="V1244" s="200"/>
      <c r="W1244" s="201"/>
    </row>
    <row r="1245" spans="1:23" x14ac:dyDescent="0.35">
      <c r="A1245" s="199"/>
      <c r="B1245" s="200"/>
      <c r="C1245" s="200"/>
      <c r="D1245" s="200"/>
      <c r="E1245" s="200"/>
      <c r="F1245" s="200"/>
      <c r="G1245" s="200"/>
      <c r="H1245" s="200"/>
      <c r="I1245" s="200"/>
      <c r="J1245" s="200"/>
      <c r="K1245" s="200"/>
      <c r="L1245" s="200"/>
      <c r="M1245" s="200"/>
      <c r="N1245" s="200"/>
      <c r="O1245" s="200"/>
      <c r="P1245" s="200"/>
      <c r="Q1245" s="200"/>
      <c r="R1245" s="200"/>
      <c r="S1245" s="200"/>
      <c r="T1245" s="200"/>
      <c r="U1245" s="200"/>
      <c r="V1245" s="200"/>
      <c r="W1245" s="201"/>
    </row>
    <row r="1246" spans="1:23" x14ac:dyDescent="0.35">
      <c r="A1246" s="199"/>
      <c r="B1246" s="200"/>
      <c r="C1246" s="200"/>
      <c r="D1246" s="200"/>
      <c r="E1246" s="200"/>
      <c r="F1246" s="200"/>
      <c r="G1246" s="200"/>
      <c r="H1246" s="200"/>
      <c r="I1246" s="200"/>
      <c r="J1246" s="200"/>
      <c r="K1246" s="200"/>
      <c r="L1246" s="200"/>
      <c r="M1246" s="200"/>
      <c r="N1246" s="200"/>
      <c r="O1246" s="200"/>
      <c r="P1246" s="200"/>
      <c r="Q1246" s="200"/>
      <c r="R1246" s="200"/>
      <c r="S1246" s="200"/>
      <c r="T1246" s="200"/>
      <c r="U1246" s="200"/>
      <c r="V1246" s="200"/>
      <c r="W1246" s="201"/>
    </row>
    <row r="1247" spans="1:23" x14ac:dyDescent="0.35">
      <c r="A1247" s="199"/>
      <c r="B1247" s="200"/>
      <c r="C1247" s="200"/>
      <c r="D1247" s="200"/>
      <c r="E1247" s="200"/>
      <c r="F1247" s="200"/>
      <c r="G1247" s="200"/>
      <c r="H1247" s="200"/>
      <c r="I1247" s="200"/>
      <c r="J1247" s="200"/>
      <c r="K1247" s="200"/>
      <c r="L1247" s="200"/>
      <c r="M1247" s="200"/>
      <c r="N1247" s="200"/>
      <c r="O1247" s="200"/>
      <c r="P1247" s="200"/>
      <c r="Q1247" s="200"/>
      <c r="R1247" s="200"/>
      <c r="S1247" s="200"/>
      <c r="T1247" s="200"/>
      <c r="U1247" s="200"/>
      <c r="V1247" s="200"/>
      <c r="W1247" s="201"/>
    </row>
    <row r="1248" spans="1:23" x14ac:dyDescent="0.35">
      <c r="A1248" s="199"/>
      <c r="B1248" s="200"/>
      <c r="C1248" s="200"/>
      <c r="D1248" s="200"/>
      <c r="E1248" s="200"/>
      <c r="F1248" s="200"/>
      <c r="G1248" s="200"/>
      <c r="H1248" s="200"/>
      <c r="I1248" s="200"/>
      <c r="J1248" s="200"/>
      <c r="K1248" s="200"/>
      <c r="L1248" s="200"/>
      <c r="M1248" s="200"/>
      <c r="N1248" s="200"/>
      <c r="O1248" s="200"/>
      <c r="P1248" s="200"/>
      <c r="Q1248" s="200"/>
      <c r="R1248" s="200"/>
      <c r="S1248" s="200"/>
      <c r="T1248" s="200"/>
      <c r="U1248" s="200"/>
      <c r="V1248" s="200"/>
      <c r="W1248" s="201"/>
    </row>
    <row r="1249" spans="1:23" x14ac:dyDescent="0.35">
      <c r="A1249" s="199"/>
      <c r="B1249" s="200"/>
      <c r="C1249" s="200"/>
      <c r="D1249" s="200"/>
      <c r="E1249" s="200"/>
      <c r="F1249" s="200"/>
      <c r="G1249" s="200"/>
      <c r="H1249" s="200"/>
      <c r="I1249" s="200"/>
      <c r="J1249" s="200"/>
      <c r="K1249" s="200"/>
      <c r="L1249" s="200"/>
      <c r="M1249" s="200"/>
      <c r="N1249" s="200"/>
      <c r="O1249" s="200"/>
      <c r="P1249" s="200"/>
      <c r="Q1249" s="200"/>
      <c r="R1249" s="200"/>
      <c r="S1249" s="200"/>
      <c r="T1249" s="200"/>
      <c r="U1249" s="200"/>
      <c r="V1249" s="200"/>
      <c r="W1249" s="201"/>
    </row>
    <row r="1250" spans="1:23" x14ac:dyDescent="0.35">
      <c r="A1250" s="199"/>
      <c r="B1250" s="200"/>
      <c r="C1250" s="200"/>
      <c r="D1250" s="200"/>
      <c r="E1250" s="200"/>
      <c r="F1250" s="200"/>
      <c r="G1250" s="200"/>
      <c r="H1250" s="200"/>
      <c r="I1250" s="200"/>
      <c r="J1250" s="200"/>
      <c r="K1250" s="200"/>
      <c r="L1250" s="200"/>
      <c r="M1250" s="200"/>
      <c r="N1250" s="200"/>
      <c r="O1250" s="200"/>
      <c r="P1250" s="200"/>
      <c r="Q1250" s="200"/>
      <c r="R1250" s="200"/>
      <c r="S1250" s="200"/>
      <c r="T1250" s="200"/>
      <c r="U1250" s="200"/>
      <c r="V1250" s="200"/>
      <c r="W1250" s="201"/>
    </row>
    <row r="1251" spans="1:23" x14ac:dyDescent="0.35">
      <c r="A1251" s="199"/>
      <c r="B1251" s="200"/>
      <c r="C1251" s="200"/>
      <c r="D1251" s="200"/>
      <c r="E1251" s="200"/>
      <c r="F1251" s="200"/>
      <c r="G1251" s="200"/>
      <c r="H1251" s="200"/>
      <c r="I1251" s="200"/>
      <c r="J1251" s="200"/>
      <c r="K1251" s="200"/>
      <c r="L1251" s="200"/>
      <c r="M1251" s="200"/>
      <c r="N1251" s="200"/>
      <c r="O1251" s="200"/>
      <c r="P1251" s="200"/>
      <c r="Q1251" s="200"/>
      <c r="R1251" s="200"/>
      <c r="S1251" s="200"/>
      <c r="T1251" s="200"/>
      <c r="U1251" s="200"/>
      <c r="V1251" s="200"/>
      <c r="W1251" s="201"/>
    </row>
    <row r="1252" spans="1:23" x14ac:dyDescent="0.35">
      <c r="A1252" s="199"/>
      <c r="B1252" s="200"/>
      <c r="C1252" s="200"/>
      <c r="D1252" s="200"/>
      <c r="E1252" s="200"/>
      <c r="F1252" s="200"/>
      <c r="G1252" s="200"/>
      <c r="H1252" s="200"/>
      <c r="I1252" s="200"/>
      <c r="J1252" s="200"/>
      <c r="K1252" s="200"/>
      <c r="L1252" s="200"/>
      <c r="M1252" s="200"/>
      <c r="N1252" s="200"/>
      <c r="O1252" s="200"/>
      <c r="P1252" s="200"/>
      <c r="Q1252" s="200"/>
      <c r="R1252" s="200"/>
      <c r="S1252" s="200"/>
      <c r="T1252" s="200"/>
      <c r="U1252" s="200"/>
      <c r="V1252" s="200"/>
      <c r="W1252" s="201"/>
    </row>
    <row r="1253" spans="1:23" x14ac:dyDescent="0.35">
      <c r="A1253" s="199"/>
      <c r="B1253" s="200"/>
      <c r="C1253" s="200"/>
      <c r="D1253" s="200"/>
      <c r="E1253" s="200"/>
      <c r="F1253" s="200"/>
      <c r="G1253" s="200"/>
      <c r="H1253" s="200"/>
      <c r="I1253" s="200"/>
      <c r="J1253" s="200"/>
      <c r="K1253" s="200"/>
      <c r="L1253" s="200"/>
      <c r="M1253" s="200"/>
      <c r="N1253" s="200"/>
      <c r="O1253" s="200"/>
      <c r="P1253" s="200"/>
      <c r="Q1253" s="200"/>
      <c r="R1253" s="200"/>
      <c r="S1253" s="200"/>
      <c r="T1253" s="200"/>
      <c r="U1253" s="200"/>
      <c r="V1253" s="200"/>
      <c r="W1253" s="201"/>
    </row>
    <row r="1254" spans="1:23" x14ac:dyDescent="0.35">
      <c r="A1254" s="199"/>
      <c r="B1254" s="200"/>
      <c r="C1254" s="200"/>
      <c r="D1254" s="200"/>
      <c r="E1254" s="200"/>
      <c r="F1254" s="200"/>
      <c r="G1254" s="200"/>
      <c r="H1254" s="200"/>
      <c r="I1254" s="200"/>
      <c r="J1254" s="200"/>
      <c r="K1254" s="200"/>
      <c r="L1254" s="200"/>
      <c r="M1254" s="200"/>
      <c r="N1254" s="200"/>
      <c r="O1254" s="200"/>
      <c r="P1254" s="200"/>
      <c r="Q1254" s="200"/>
      <c r="R1254" s="200"/>
      <c r="S1254" s="200"/>
      <c r="T1254" s="200"/>
      <c r="U1254" s="200"/>
      <c r="V1254" s="200"/>
      <c r="W1254" s="201"/>
    </row>
    <row r="1255" spans="1:23" x14ac:dyDescent="0.35">
      <c r="A1255" s="199"/>
      <c r="B1255" s="200"/>
      <c r="C1255" s="200"/>
      <c r="D1255" s="200"/>
      <c r="E1255" s="200"/>
      <c r="F1255" s="200"/>
      <c r="G1255" s="200"/>
      <c r="H1255" s="200"/>
      <c r="I1255" s="200"/>
      <c r="J1255" s="200"/>
      <c r="K1255" s="200"/>
      <c r="L1255" s="200"/>
      <c r="M1255" s="200"/>
      <c r="N1255" s="200"/>
      <c r="O1255" s="200"/>
      <c r="P1255" s="200"/>
      <c r="Q1255" s="200"/>
      <c r="R1255" s="200"/>
      <c r="S1255" s="200"/>
      <c r="T1255" s="200"/>
      <c r="U1255" s="200"/>
      <c r="V1255" s="200"/>
      <c r="W1255" s="201"/>
    </row>
    <row r="1256" spans="1:23" x14ac:dyDescent="0.35">
      <c r="A1256" s="199"/>
      <c r="B1256" s="200"/>
      <c r="C1256" s="200"/>
      <c r="D1256" s="200"/>
      <c r="E1256" s="200"/>
      <c r="F1256" s="200"/>
      <c r="G1256" s="200"/>
      <c r="H1256" s="200"/>
      <c r="I1256" s="200"/>
      <c r="J1256" s="200"/>
      <c r="K1256" s="200"/>
      <c r="L1256" s="200"/>
      <c r="M1256" s="200"/>
      <c r="N1256" s="200"/>
      <c r="O1256" s="200"/>
      <c r="P1256" s="200"/>
      <c r="Q1256" s="200"/>
      <c r="R1256" s="200"/>
      <c r="S1256" s="200"/>
      <c r="T1256" s="200"/>
      <c r="U1256" s="200"/>
      <c r="V1256" s="200"/>
      <c r="W1256" s="201"/>
    </row>
    <row r="1257" spans="1:23" x14ac:dyDescent="0.35">
      <c r="A1257" s="199"/>
      <c r="B1257" s="200"/>
      <c r="C1257" s="200"/>
      <c r="D1257" s="200"/>
      <c r="E1257" s="200"/>
      <c r="F1257" s="200"/>
      <c r="G1257" s="200"/>
      <c r="H1257" s="200"/>
      <c r="I1257" s="200"/>
      <c r="J1257" s="200"/>
      <c r="K1257" s="200"/>
      <c r="L1257" s="200"/>
      <c r="M1257" s="200"/>
      <c r="N1257" s="200"/>
      <c r="O1257" s="200"/>
      <c r="P1257" s="200"/>
      <c r="Q1257" s="200"/>
      <c r="R1257" s="200"/>
      <c r="S1257" s="200"/>
      <c r="T1257" s="200"/>
      <c r="U1257" s="200"/>
      <c r="V1257" s="200"/>
      <c r="W1257" s="201"/>
    </row>
    <row r="1258" spans="1:23" x14ac:dyDescent="0.35">
      <c r="A1258" s="199"/>
      <c r="B1258" s="200"/>
      <c r="C1258" s="200"/>
      <c r="D1258" s="200"/>
      <c r="E1258" s="200"/>
      <c r="F1258" s="200"/>
      <c r="G1258" s="200"/>
      <c r="H1258" s="200"/>
      <c r="I1258" s="200"/>
      <c r="J1258" s="200"/>
      <c r="K1258" s="200"/>
      <c r="L1258" s="200"/>
      <c r="M1258" s="200"/>
      <c r="N1258" s="200"/>
      <c r="O1258" s="200"/>
      <c r="P1258" s="200"/>
      <c r="Q1258" s="200"/>
      <c r="R1258" s="200"/>
      <c r="S1258" s="200"/>
      <c r="T1258" s="200"/>
      <c r="U1258" s="200"/>
      <c r="V1258" s="200"/>
      <c r="W1258" s="201"/>
    </row>
    <row r="1259" spans="1:23" x14ac:dyDescent="0.35">
      <c r="A1259" s="199"/>
      <c r="B1259" s="200"/>
      <c r="C1259" s="200"/>
      <c r="D1259" s="200"/>
      <c r="E1259" s="200"/>
      <c r="F1259" s="200"/>
      <c r="G1259" s="200"/>
      <c r="H1259" s="200"/>
      <c r="I1259" s="200"/>
      <c r="J1259" s="200"/>
      <c r="K1259" s="200"/>
      <c r="L1259" s="200"/>
      <c r="M1259" s="200"/>
      <c r="N1259" s="200"/>
      <c r="O1259" s="200"/>
      <c r="P1259" s="200"/>
      <c r="Q1259" s="200"/>
      <c r="R1259" s="200"/>
      <c r="S1259" s="200"/>
      <c r="T1259" s="200"/>
      <c r="U1259" s="200"/>
      <c r="V1259" s="200"/>
      <c r="W1259" s="201"/>
    </row>
    <row r="1260" spans="1:23" x14ac:dyDescent="0.35">
      <c r="A1260" s="199"/>
      <c r="B1260" s="200"/>
      <c r="C1260" s="200"/>
      <c r="D1260" s="200"/>
      <c r="E1260" s="200"/>
      <c r="F1260" s="200"/>
      <c r="G1260" s="200"/>
      <c r="H1260" s="200"/>
      <c r="I1260" s="200"/>
      <c r="J1260" s="200"/>
      <c r="K1260" s="200"/>
      <c r="L1260" s="200"/>
      <c r="M1260" s="200"/>
      <c r="N1260" s="200"/>
      <c r="O1260" s="200"/>
      <c r="P1260" s="200"/>
      <c r="Q1260" s="200"/>
      <c r="R1260" s="200"/>
      <c r="S1260" s="200"/>
      <c r="T1260" s="200"/>
      <c r="U1260" s="200"/>
      <c r="V1260" s="200"/>
      <c r="W1260" s="201"/>
    </row>
    <row r="1261" spans="1:23" x14ac:dyDescent="0.35">
      <c r="A1261" s="199"/>
      <c r="B1261" s="200"/>
      <c r="C1261" s="200"/>
      <c r="D1261" s="200"/>
      <c r="E1261" s="200"/>
      <c r="F1261" s="200"/>
      <c r="G1261" s="200"/>
      <c r="H1261" s="200"/>
      <c r="I1261" s="200"/>
      <c r="J1261" s="200"/>
      <c r="K1261" s="200"/>
      <c r="L1261" s="200"/>
      <c r="M1261" s="200"/>
      <c r="N1261" s="200"/>
      <c r="O1261" s="200"/>
      <c r="P1261" s="200"/>
      <c r="Q1261" s="200"/>
      <c r="R1261" s="200"/>
      <c r="S1261" s="200"/>
      <c r="T1261" s="200"/>
      <c r="U1261" s="200"/>
      <c r="V1261" s="200"/>
      <c r="W1261" s="201"/>
    </row>
    <row r="1262" spans="1:23" x14ac:dyDescent="0.35">
      <c r="A1262" s="199"/>
      <c r="B1262" s="200"/>
      <c r="C1262" s="200"/>
      <c r="D1262" s="200"/>
      <c r="E1262" s="200"/>
      <c r="F1262" s="200"/>
      <c r="G1262" s="200"/>
      <c r="H1262" s="200"/>
      <c r="I1262" s="200"/>
      <c r="J1262" s="200"/>
      <c r="K1262" s="200"/>
      <c r="L1262" s="200"/>
      <c r="M1262" s="200"/>
      <c r="N1262" s="200"/>
      <c r="O1262" s="200"/>
      <c r="P1262" s="200"/>
      <c r="Q1262" s="200"/>
      <c r="R1262" s="200"/>
      <c r="S1262" s="200"/>
      <c r="T1262" s="200"/>
      <c r="U1262" s="200"/>
      <c r="V1262" s="200"/>
      <c r="W1262" s="201"/>
    </row>
    <row r="1263" spans="1:23" x14ac:dyDescent="0.35">
      <c r="A1263" s="199"/>
      <c r="B1263" s="200"/>
      <c r="C1263" s="200"/>
      <c r="D1263" s="200"/>
      <c r="E1263" s="200"/>
      <c r="F1263" s="200"/>
      <c r="G1263" s="200"/>
      <c r="H1263" s="200"/>
      <c r="I1263" s="200"/>
      <c r="J1263" s="200"/>
      <c r="K1263" s="200"/>
      <c r="L1263" s="200"/>
      <c r="M1263" s="200"/>
      <c r="N1263" s="200"/>
      <c r="O1263" s="200"/>
      <c r="P1263" s="200"/>
      <c r="Q1263" s="200"/>
      <c r="R1263" s="200"/>
      <c r="S1263" s="200"/>
      <c r="T1263" s="200"/>
      <c r="U1263" s="200"/>
      <c r="V1263" s="200"/>
      <c r="W1263" s="201"/>
    </row>
    <row r="1264" spans="1:23" x14ac:dyDescent="0.35">
      <c r="A1264" s="199"/>
      <c r="B1264" s="200"/>
      <c r="C1264" s="200"/>
      <c r="D1264" s="200"/>
      <c r="E1264" s="200"/>
      <c r="F1264" s="200"/>
      <c r="G1264" s="200"/>
      <c r="H1264" s="200"/>
      <c r="I1264" s="200"/>
      <c r="J1264" s="200"/>
      <c r="K1264" s="200"/>
      <c r="L1264" s="200"/>
      <c r="M1264" s="200"/>
      <c r="N1264" s="200"/>
      <c r="O1264" s="200"/>
      <c r="P1264" s="200"/>
      <c r="Q1264" s="200"/>
      <c r="R1264" s="200"/>
      <c r="S1264" s="200"/>
      <c r="T1264" s="200"/>
      <c r="U1264" s="200"/>
      <c r="V1264" s="200"/>
      <c r="W1264" s="201"/>
    </row>
    <row r="1265" spans="1:23" x14ac:dyDescent="0.35">
      <c r="A1265" s="199"/>
      <c r="B1265" s="200"/>
      <c r="C1265" s="200"/>
      <c r="D1265" s="200"/>
      <c r="E1265" s="200"/>
      <c r="F1265" s="200"/>
      <c r="G1265" s="200"/>
      <c r="H1265" s="200"/>
      <c r="I1265" s="200"/>
      <c r="J1265" s="200"/>
      <c r="K1265" s="200"/>
      <c r="L1265" s="200"/>
      <c r="M1265" s="200"/>
      <c r="N1265" s="200"/>
      <c r="O1265" s="200"/>
      <c r="P1265" s="200"/>
      <c r="Q1265" s="200"/>
      <c r="R1265" s="200"/>
      <c r="S1265" s="200"/>
      <c r="T1265" s="200"/>
      <c r="U1265" s="200"/>
      <c r="V1265" s="200"/>
      <c r="W1265" s="201"/>
    </row>
    <row r="1266" spans="1:23" x14ac:dyDescent="0.35">
      <c r="A1266" s="199"/>
      <c r="B1266" s="200"/>
      <c r="C1266" s="200"/>
      <c r="D1266" s="200"/>
      <c r="E1266" s="200"/>
      <c r="F1266" s="200"/>
      <c r="G1266" s="200"/>
      <c r="H1266" s="200"/>
      <c r="I1266" s="200"/>
      <c r="J1266" s="200"/>
      <c r="K1266" s="200"/>
      <c r="L1266" s="200"/>
      <c r="M1266" s="200"/>
      <c r="N1266" s="200"/>
      <c r="O1266" s="200"/>
      <c r="P1266" s="200"/>
      <c r="Q1266" s="200"/>
      <c r="R1266" s="200"/>
      <c r="S1266" s="200"/>
      <c r="T1266" s="200"/>
      <c r="U1266" s="200"/>
      <c r="V1266" s="200"/>
      <c r="W1266" s="201"/>
    </row>
    <row r="1267" spans="1:23" x14ac:dyDescent="0.35">
      <c r="A1267" s="199"/>
      <c r="B1267" s="200"/>
      <c r="C1267" s="200"/>
      <c r="D1267" s="200"/>
      <c r="E1267" s="200"/>
      <c r="F1267" s="200"/>
      <c r="G1267" s="200"/>
      <c r="H1267" s="200"/>
      <c r="I1267" s="200"/>
      <c r="J1267" s="200"/>
      <c r="K1267" s="200"/>
      <c r="L1267" s="200"/>
      <c r="M1267" s="200"/>
      <c r="N1267" s="200"/>
      <c r="O1267" s="200"/>
      <c r="P1267" s="200"/>
      <c r="Q1267" s="200"/>
      <c r="R1267" s="200"/>
      <c r="S1267" s="200"/>
      <c r="T1267" s="200"/>
      <c r="U1267" s="200"/>
      <c r="V1267" s="200"/>
      <c r="W1267" s="201"/>
    </row>
    <row r="1268" spans="1:23" x14ac:dyDescent="0.35">
      <c r="A1268" s="199"/>
      <c r="B1268" s="200"/>
      <c r="C1268" s="200"/>
      <c r="D1268" s="200"/>
      <c r="E1268" s="200"/>
      <c r="F1268" s="200"/>
      <c r="G1268" s="200"/>
      <c r="H1268" s="200"/>
      <c r="I1268" s="200"/>
      <c r="J1268" s="200"/>
      <c r="K1268" s="200"/>
      <c r="L1268" s="200"/>
      <c r="M1268" s="200"/>
      <c r="N1268" s="200"/>
      <c r="O1268" s="200"/>
      <c r="P1268" s="200"/>
      <c r="Q1268" s="200"/>
      <c r="R1268" s="200"/>
      <c r="S1268" s="200"/>
      <c r="T1268" s="200"/>
      <c r="U1268" s="200"/>
      <c r="V1268" s="200"/>
      <c r="W1268" s="201"/>
    </row>
    <row r="1269" spans="1:23" x14ac:dyDescent="0.35">
      <c r="A1269" s="199"/>
      <c r="B1269" s="200"/>
      <c r="C1269" s="200"/>
      <c r="D1269" s="200"/>
      <c r="E1269" s="200"/>
      <c r="F1269" s="200"/>
      <c r="G1269" s="200"/>
      <c r="H1269" s="200"/>
      <c r="I1269" s="200"/>
      <c r="J1269" s="200"/>
      <c r="K1269" s="200"/>
      <c r="L1269" s="200"/>
      <c r="M1269" s="200"/>
      <c r="N1269" s="200"/>
      <c r="O1269" s="200"/>
      <c r="P1269" s="200"/>
      <c r="Q1269" s="200"/>
      <c r="R1269" s="200"/>
      <c r="S1269" s="200"/>
      <c r="T1269" s="200"/>
      <c r="U1269" s="200"/>
      <c r="V1269" s="200"/>
      <c r="W1269" s="201"/>
    </row>
    <row r="1270" spans="1:23" x14ac:dyDescent="0.35">
      <c r="A1270" s="199"/>
      <c r="B1270" s="200"/>
      <c r="C1270" s="200"/>
      <c r="D1270" s="200"/>
      <c r="E1270" s="200"/>
      <c r="F1270" s="200"/>
      <c r="G1270" s="200"/>
      <c r="H1270" s="200"/>
      <c r="I1270" s="200"/>
      <c r="J1270" s="200"/>
      <c r="K1270" s="200"/>
      <c r="L1270" s="200"/>
      <c r="M1270" s="200"/>
      <c r="N1270" s="200"/>
      <c r="O1270" s="200"/>
      <c r="P1270" s="200"/>
      <c r="Q1270" s="200"/>
      <c r="R1270" s="200"/>
      <c r="S1270" s="200"/>
      <c r="T1270" s="200"/>
      <c r="U1270" s="200"/>
      <c r="V1270" s="200"/>
      <c r="W1270" s="201"/>
    </row>
    <row r="1271" spans="1:23" x14ac:dyDescent="0.35">
      <c r="A1271" s="199"/>
      <c r="B1271" s="200"/>
      <c r="C1271" s="200"/>
      <c r="D1271" s="200"/>
      <c r="E1271" s="200"/>
      <c r="F1271" s="200"/>
      <c r="G1271" s="200"/>
      <c r="H1271" s="200"/>
      <c r="I1271" s="200"/>
      <c r="J1271" s="200"/>
      <c r="K1271" s="200"/>
      <c r="L1271" s="200"/>
      <c r="M1271" s="200"/>
      <c r="N1271" s="200"/>
      <c r="O1271" s="200"/>
      <c r="P1271" s="200"/>
      <c r="Q1271" s="200"/>
      <c r="R1271" s="200"/>
      <c r="S1271" s="200"/>
      <c r="T1271" s="200"/>
      <c r="U1271" s="200"/>
      <c r="V1271" s="200"/>
      <c r="W1271" s="201"/>
    </row>
    <row r="1272" spans="1:23" x14ac:dyDescent="0.35">
      <c r="A1272" s="199"/>
      <c r="B1272" s="200"/>
      <c r="C1272" s="200"/>
      <c r="D1272" s="200"/>
      <c r="E1272" s="200"/>
      <c r="F1272" s="200"/>
      <c r="G1272" s="200"/>
      <c r="H1272" s="200"/>
      <c r="I1272" s="200"/>
      <c r="J1272" s="200"/>
      <c r="K1272" s="200"/>
      <c r="L1272" s="200"/>
      <c r="M1272" s="200"/>
      <c r="N1272" s="200"/>
      <c r="O1272" s="200"/>
      <c r="P1272" s="200"/>
      <c r="Q1272" s="200"/>
      <c r="R1272" s="200"/>
      <c r="S1272" s="200"/>
      <c r="T1272" s="200"/>
      <c r="U1272" s="200"/>
      <c r="V1272" s="200"/>
      <c r="W1272" s="201"/>
    </row>
    <row r="1273" spans="1:23" x14ac:dyDescent="0.35">
      <c r="A1273" s="199"/>
      <c r="B1273" s="200"/>
      <c r="C1273" s="200"/>
      <c r="D1273" s="200"/>
      <c r="E1273" s="200"/>
      <c r="F1273" s="200"/>
      <c r="G1273" s="200"/>
      <c r="H1273" s="200"/>
      <c r="I1273" s="200"/>
      <c r="J1273" s="200"/>
      <c r="K1273" s="200"/>
      <c r="L1273" s="200"/>
      <c r="M1273" s="200"/>
      <c r="N1273" s="200"/>
      <c r="O1273" s="200"/>
      <c r="P1273" s="200"/>
      <c r="Q1273" s="200"/>
      <c r="R1273" s="200"/>
      <c r="S1273" s="200"/>
      <c r="T1273" s="200"/>
      <c r="U1273" s="200"/>
      <c r="V1273" s="200"/>
      <c r="W1273" s="201"/>
    </row>
    <row r="1274" spans="1:23" x14ac:dyDescent="0.35">
      <c r="A1274" s="199"/>
      <c r="B1274" s="200"/>
      <c r="C1274" s="200"/>
      <c r="D1274" s="200"/>
      <c r="E1274" s="200"/>
      <c r="F1274" s="200"/>
      <c r="G1274" s="200"/>
      <c r="H1274" s="200"/>
      <c r="I1274" s="200"/>
      <c r="J1274" s="200"/>
      <c r="K1274" s="200"/>
      <c r="L1274" s="200"/>
      <c r="M1274" s="200"/>
      <c r="N1274" s="200"/>
      <c r="O1274" s="200"/>
      <c r="P1274" s="200"/>
      <c r="Q1274" s="200"/>
      <c r="R1274" s="200"/>
      <c r="S1274" s="200"/>
      <c r="T1274" s="200"/>
      <c r="U1274" s="200"/>
      <c r="V1274" s="200"/>
      <c r="W1274" s="201"/>
    </row>
    <row r="1275" spans="1:23" x14ac:dyDescent="0.35">
      <c r="A1275" s="199"/>
      <c r="B1275" s="200"/>
      <c r="C1275" s="200"/>
      <c r="D1275" s="200"/>
      <c r="E1275" s="200"/>
      <c r="F1275" s="200"/>
      <c r="G1275" s="200"/>
      <c r="H1275" s="200"/>
      <c r="I1275" s="200"/>
      <c r="J1275" s="200"/>
      <c r="K1275" s="200"/>
      <c r="L1275" s="200"/>
      <c r="M1275" s="200"/>
      <c r="N1275" s="200"/>
      <c r="O1275" s="200"/>
      <c r="P1275" s="200"/>
      <c r="Q1275" s="200"/>
      <c r="R1275" s="200"/>
      <c r="S1275" s="200"/>
      <c r="T1275" s="200"/>
      <c r="U1275" s="200"/>
      <c r="V1275" s="200"/>
      <c r="W1275" s="201"/>
    </row>
    <row r="1276" spans="1:23" x14ac:dyDescent="0.35">
      <c r="A1276" s="199"/>
      <c r="B1276" s="200"/>
      <c r="C1276" s="200"/>
      <c r="D1276" s="200"/>
      <c r="E1276" s="200"/>
      <c r="F1276" s="200"/>
      <c r="G1276" s="200"/>
      <c r="H1276" s="200"/>
      <c r="I1276" s="200"/>
      <c r="J1276" s="200"/>
      <c r="K1276" s="200"/>
      <c r="L1276" s="200"/>
      <c r="M1276" s="200"/>
      <c r="N1276" s="200"/>
      <c r="O1276" s="200"/>
      <c r="P1276" s="200"/>
      <c r="Q1276" s="200"/>
      <c r="R1276" s="200"/>
      <c r="S1276" s="200"/>
      <c r="T1276" s="200"/>
      <c r="U1276" s="200"/>
      <c r="V1276" s="200"/>
      <c r="W1276" s="201"/>
    </row>
    <row r="1277" spans="1:23" x14ac:dyDescent="0.35">
      <c r="A1277" s="199"/>
      <c r="B1277" s="200"/>
      <c r="C1277" s="200"/>
      <c r="D1277" s="200"/>
      <c r="E1277" s="200"/>
      <c r="F1277" s="200"/>
      <c r="G1277" s="200"/>
      <c r="H1277" s="200"/>
      <c r="I1277" s="200"/>
      <c r="J1277" s="200"/>
      <c r="K1277" s="200"/>
      <c r="L1277" s="200"/>
      <c r="M1277" s="200"/>
      <c r="N1277" s="200"/>
      <c r="O1277" s="200"/>
      <c r="P1277" s="200"/>
      <c r="Q1277" s="200"/>
      <c r="R1277" s="200"/>
      <c r="S1277" s="200"/>
      <c r="T1277" s="200"/>
      <c r="U1277" s="200"/>
      <c r="V1277" s="200"/>
      <c r="W1277" s="201"/>
    </row>
    <row r="1278" spans="1:23" x14ac:dyDescent="0.35">
      <c r="A1278" s="199"/>
      <c r="B1278" s="200"/>
      <c r="C1278" s="200"/>
      <c r="D1278" s="200"/>
      <c r="E1278" s="200"/>
      <c r="F1278" s="200"/>
      <c r="G1278" s="200"/>
      <c r="H1278" s="200"/>
      <c r="I1278" s="200"/>
      <c r="J1278" s="200"/>
      <c r="K1278" s="200"/>
      <c r="L1278" s="200"/>
      <c r="M1278" s="200"/>
      <c r="N1278" s="200"/>
      <c r="O1278" s="200"/>
      <c r="P1278" s="200"/>
      <c r="Q1278" s="200"/>
      <c r="R1278" s="200"/>
      <c r="S1278" s="200"/>
      <c r="T1278" s="200"/>
      <c r="U1278" s="200"/>
      <c r="V1278" s="200"/>
      <c r="W1278" s="201"/>
    </row>
    <row r="1279" spans="1:23" x14ac:dyDescent="0.35">
      <c r="A1279" s="199"/>
      <c r="B1279" s="200"/>
      <c r="C1279" s="200"/>
      <c r="D1279" s="200"/>
      <c r="E1279" s="200"/>
      <c r="F1279" s="200"/>
      <c r="G1279" s="200"/>
      <c r="H1279" s="200"/>
      <c r="I1279" s="200"/>
      <c r="J1279" s="200"/>
      <c r="K1279" s="200"/>
      <c r="L1279" s="200"/>
      <c r="M1279" s="200"/>
      <c r="N1279" s="200"/>
      <c r="O1279" s="200"/>
      <c r="P1279" s="200"/>
      <c r="Q1279" s="200"/>
      <c r="R1279" s="200"/>
      <c r="S1279" s="200"/>
      <c r="T1279" s="200"/>
      <c r="U1279" s="200"/>
      <c r="V1279" s="200"/>
      <c r="W1279" s="201"/>
    </row>
    <row r="1280" spans="1:23" x14ac:dyDescent="0.35">
      <c r="A1280" s="199"/>
      <c r="B1280" s="200"/>
      <c r="C1280" s="200"/>
      <c r="D1280" s="200"/>
      <c r="E1280" s="200"/>
      <c r="F1280" s="200"/>
      <c r="G1280" s="200"/>
      <c r="H1280" s="200"/>
      <c r="I1280" s="200"/>
      <c r="J1280" s="200"/>
      <c r="K1280" s="200"/>
      <c r="L1280" s="200"/>
      <c r="M1280" s="200"/>
      <c r="N1280" s="200"/>
      <c r="O1280" s="200"/>
      <c r="P1280" s="200"/>
      <c r="Q1280" s="200"/>
      <c r="R1280" s="200"/>
      <c r="S1280" s="200"/>
      <c r="T1280" s="200"/>
      <c r="U1280" s="200"/>
      <c r="V1280" s="200"/>
      <c r="W1280" s="201"/>
    </row>
    <row r="1281" spans="1:23" x14ac:dyDescent="0.35">
      <c r="A1281" s="199"/>
      <c r="B1281" s="200"/>
      <c r="C1281" s="200"/>
      <c r="D1281" s="200"/>
      <c r="E1281" s="200"/>
      <c r="F1281" s="200"/>
      <c r="G1281" s="200"/>
      <c r="H1281" s="200"/>
      <c r="I1281" s="200"/>
      <c r="J1281" s="200"/>
      <c r="K1281" s="200"/>
      <c r="L1281" s="200"/>
      <c r="M1281" s="200"/>
      <c r="N1281" s="200"/>
      <c r="O1281" s="200"/>
      <c r="P1281" s="200"/>
      <c r="Q1281" s="200"/>
      <c r="R1281" s="200"/>
      <c r="S1281" s="200"/>
      <c r="T1281" s="200"/>
      <c r="U1281" s="200"/>
      <c r="V1281" s="200"/>
      <c r="W1281" s="201"/>
    </row>
    <row r="1282" spans="1:23" x14ac:dyDescent="0.35">
      <c r="A1282" s="199"/>
      <c r="B1282" s="200"/>
      <c r="C1282" s="200"/>
      <c r="D1282" s="200"/>
      <c r="E1282" s="200"/>
      <c r="F1282" s="200"/>
      <c r="G1282" s="200"/>
      <c r="H1282" s="200"/>
      <c r="I1282" s="200"/>
      <c r="J1282" s="200"/>
      <c r="K1282" s="200"/>
      <c r="L1282" s="200"/>
      <c r="M1282" s="200"/>
      <c r="N1282" s="200"/>
      <c r="O1282" s="200"/>
      <c r="P1282" s="200"/>
      <c r="Q1282" s="200"/>
      <c r="R1282" s="200"/>
      <c r="S1282" s="200"/>
      <c r="T1282" s="200"/>
      <c r="U1282" s="200"/>
      <c r="V1282" s="200"/>
      <c r="W1282" s="201"/>
    </row>
    <row r="1283" spans="1:23" x14ac:dyDescent="0.35">
      <c r="A1283" s="199"/>
      <c r="B1283" s="200"/>
      <c r="C1283" s="200"/>
      <c r="D1283" s="200"/>
      <c r="E1283" s="200"/>
      <c r="F1283" s="200"/>
      <c r="G1283" s="200"/>
      <c r="H1283" s="200"/>
      <c r="I1283" s="200"/>
      <c r="J1283" s="200"/>
      <c r="K1283" s="200"/>
      <c r="L1283" s="200"/>
      <c r="M1283" s="200"/>
      <c r="N1283" s="200"/>
      <c r="O1283" s="200"/>
      <c r="P1283" s="200"/>
      <c r="Q1283" s="200"/>
      <c r="R1283" s="200"/>
      <c r="S1283" s="200"/>
      <c r="T1283" s="200"/>
      <c r="U1283" s="200"/>
      <c r="V1283" s="200"/>
      <c r="W1283" s="201"/>
    </row>
    <row r="1284" spans="1:23" x14ac:dyDescent="0.35">
      <c r="A1284" s="199"/>
      <c r="B1284" s="200"/>
      <c r="C1284" s="200"/>
      <c r="D1284" s="200"/>
      <c r="E1284" s="200"/>
      <c r="F1284" s="200"/>
      <c r="G1284" s="200"/>
      <c r="H1284" s="200"/>
      <c r="I1284" s="200"/>
      <c r="J1284" s="200"/>
      <c r="K1284" s="200"/>
      <c r="L1284" s="200"/>
      <c r="M1284" s="200"/>
      <c r="N1284" s="200"/>
      <c r="O1284" s="200"/>
      <c r="P1284" s="200"/>
      <c r="Q1284" s="200"/>
      <c r="R1284" s="200"/>
      <c r="S1284" s="200"/>
      <c r="T1284" s="200"/>
      <c r="U1284" s="200"/>
      <c r="V1284" s="200"/>
      <c r="W1284" s="201"/>
    </row>
    <row r="1285" spans="1:23" x14ac:dyDescent="0.35">
      <c r="A1285" s="199"/>
      <c r="B1285" s="200"/>
      <c r="C1285" s="200"/>
      <c r="D1285" s="200"/>
      <c r="E1285" s="200"/>
      <c r="F1285" s="200"/>
      <c r="G1285" s="200"/>
      <c r="H1285" s="200"/>
      <c r="I1285" s="200"/>
      <c r="J1285" s="200"/>
      <c r="K1285" s="200"/>
      <c r="L1285" s="200"/>
      <c r="M1285" s="200"/>
      <c r="N1285" s="200"/>
      <c r="O1285" s="200"/>
      <c r="P1285" s="200"/>
      <c r="Q1285" s="200"/>
      <c r="R1285" s="200"/>
      <c r="S1285" s="200"/>
      <c r="T1285" s="200"/>
      <c r="U1285" s="200"/>
      <c r="V1285" s="200"/>
      <c r="W1285" s="201"/>
    </row>
    <row r="1286" spans="1:23" x14ac:dyDescent="0.35">
      <c r="A1286" s="199"/>
      <c r="B1286" s="200"/>
      <c r="C1286" s="200"/>
      <c r="D1286" s="200"/>
      <c r="E1286" s="200"/>
      <c r="F1286" s="200"/>
      <c r="G1286" s="200"/>
      <c r="H1286" s="200"/>
      <c r="I1286" s="200"/>
      <c r="J1286" s="200"/>
      <c r="K1286" s="200"/>
      <c r="L1286" s="200"/>
      <c r="M1286" s="200"/>
      <c r="N1286" s="200"/>
      <c r="O1286" s="200"/>
      <c r="P1286" s="200"/>
      <c r="Q1286" s="200"/>
      <c r="R1286" s="200"/>
      <c r="S1286" s="200"/>
      <c r="T1286" s="200"/>
      <c r="U1286" s="200"/>
      <c r="V1286" s="200"/>
      <c r="W1286" s="201"/>
    </row>
    <row r="1287" spans="1:23" x14ac:dyDescent="0.35">
      <c r="A1287" s="199"/>
      <c r="B1287" s="200"/>
      <c r="C1287" s="200"/>
      <c r="D1287" s="200"/>
      <c r="E1287" s="200"/>
      <c r="F1287" s="200"/>
      <c r="G1287" s="200"/>
      <c r="H1287" s="200"/>
      <c r="I1287" s="200"/>
      <c r="J1287" s="200"/>
      <c r="K1287" s="200"/>
      <c r="L1287" s="200"/>
      <c r="M1287" s="200"/>
      <c r="N1287" s="200"/>
      <c r="O1287" s="200"/>
      <c r="P1287" s="200"/>
      <c r="Q1287" s="200"/>
      <c r="R1287" s="200"/>
      <c r="S1287" s="200"/>
      <c r="T1287" s="200"/>
      <c r="U1287" s="200"/>
      <c r="V1287" s="200"/>
      <c r="W1287" s="201"/>
    </row>
    <row r="1288" spans="1:23" x14ac:dyDescent="0.35">
      <c r="A1288" s="199"/>
      <c r="B1288" s="200"/>
      <c r="C1288" s="200"/>
      <c r="D1288" s="200"/>
      <c r="E1288" s="200"/>
      <c r="F1288" s="200"/>
      <c r="G1288" s="200"/>
      <c r="H1288" s="200"/>
      <c r="I1288" s="200"/>
      <c r="J1288" s="200"/>
      <c r="K1288" s="200"/>
      <c r="L1288" s="200"/>
      <c r="M1288" s="200"/>
      <c r="N1288" s="200"/>
      <c r="O1288" s="200"/>
      <c r="P1288" s="200"/>
      <c r="Q1288" s="200"/>
      <c r="R1288" s="200"/>
      <c r="S1288" s="200"/>
      <c r="T1288" s="200"/>
      <c r="U1288" s="200"/>
      <c r="V1288" s="200"/>
      <c r="W1288" s="201"/>
    </row>
    <row r="1289" spans="1:23" x14ac:dyDescent="0.35">
      <c r="A1289" s="199"/>
      <c r="B1289" s="200"/>
      <c r="C1289" s="200"/>
      <c r="D1289" s="200"/>
      <c r="E1289" s="200"/>
      <c r="F1289" s="200"/>
      <c r="G1289" s="200"/>
      <c r="H1289" s="200"/>
      <c r="I1289" s="200"/>
      <c r="J1289" s="200"/>
      <c r="K1289" s="200"/>
      <c r="L1289" s="200"/>
      <c r="M1289" s="200"/>
      <c r="N1289" s="200"/>
      <c r="O1289" s="200"/>
      <c r="P1289" s="200"/>
      <c r="Q1289" s="200"/>
      <c r="R1289" s="200"/>
      <c r="S1289" s="200"/>
      <c r="T1289" s="200"/>
      <c r="U1289" s="200"/>
      <c r="V1289" s="200"/>
      <c r="W1289" s="201"/>
    </row>
    <row r="1290" spans="1:23" x14ac:dyDescent="0.35">
      <c r="A1290" s="199"/>
      <c r="B1290" s="200"/>
      <c r="C1290" s="200"/>
      <c r="D1290" s="200"/>
      <c r="E1290" s="200"/>
      <c r="F1290" s="200"/>
      <c r="G1290" s="200"/>
      <c r="H1290" s="200"/>
      <c r="I1290" s="200"/>
      <c r="J1290" s="200"/>
      <c r="K1290" s="200"/>
      <c r="L1290" s="200"/>
      <c r="M1290" s="200"/>
      <c r="N1290" s="200"/>
      <c r="O1290" s="200"/>
      <c r="P1290" s="200"/>
      <c r="Q1290" s="200"/>
      <c r="R1290" s="200"/>
      <c r="S1290" s="200"/>
      <c r="T1290" s="200"/>
      <c r="U1290" s="200"/>
      <c r="V1290" s="200"/>
      <c r="W1290" s="201"/>
    </row>
    <row r="1291" spans="1:23" x14ac:dyDescent="0.35">
      <c r="A1291" s="199"/>
      <c r="B1291" s="200"/>
      <c r="C1291" s="200"/>
      <c r="D1291" s="200"/>
      <c r="E1291" s="200"/>
      <c r="F1291" s="200"/>
      <c r="G1291" s="200"/>
      <c r="H1291" s="200"/>
      <c r="I1291" s="200"/>
      <c r="J1291" s="200"/>
      <c r="K1291" s="200"/>
      <c r="L1291" s="200"/>
      <c r="M1291" s="200"/>
      <c r="N1291" s="200"/>
      <c r="O1291" s="200"/>
      <c r="P1291" s="200"/>
      <c r="Q1291" s="200"/>
      <c r="R1291" s="200"/>
      <c r="S1291" s="200"/>
      <c r="T1291" s="200"/>
      <c r="U1291" s="200"/>
      <c r="V1291" s="200"/>
      <c r="W1291" s="201"/>
    </row>
    <row r="1292" spans="1:23" x14ac:dyDescent="0.35">
      <c r="A1292" s="199"/>
      <c r="B1292" s="200"/>
      <c r="C1292" s="200"/>
      <c r="D1292" s="200"/>
      <c r="E1292" s="200"/>
      <c r="F1292" s="200"/>
      <c r="G1292" s="200"/>
      <c r="H1292" s="200"/>
      <c r="I1292" s="200"/>
      <c r="J1292" s="200"/>
      <c r="K1292" s="200"/>
      <c r="L1292" s="200"/>
      <c r="M1292" s="200"/>
      <c r="N1292" s="200"/>
      <c r="O1292" s="200"/>
      <c r="P1292" s="200"/>
      <c r="Q1292" s="200"/>
      <c r="R1292" s="200"/>
      <c r="S1292" s="200"/>
      <c r="T1292" s="200"/>
      <c r="U1292" s="200"/>
      <c r="V1292" s="200"/>
      <c r="W1292" s="201"/>
    </row>
    <row r="1293" spans="1:23" x14ac:dyDescent="0.35">
      <c r="A1293" s="199"/>
      <c r="B1293" s="200"/>
      <c r="C1293" s="200"/>
      <c r="D1293" s="200"/>
      <c r="E1293" s="200"/>
      <c r="F1293" s="200"/>
      <c r="G1293" s="200"/>
      <c r="H1293" s="200"/>
      <c r="I1293" s="200"/>
      <c r="J1293" s="200"/>
      <c r="K1293" s="200"/>
      <c r="L1293" s="200"/>
      <c r="M1293" s="200"/>
      <c r="N1293" s="200"/>
      <c r="O1293" s="200"/>
      <c r="P1293" s="200"/>
      <c r="Q1293" s="200"/>
      <c r="R1293" s="200"/>
      <c r="S1293" s="200"/>
      <c r="T1293" s="200"/>
      <c r="U1293" s="200"/>
      <c r="V1293" s="200"/>
      <c r="W1293" s="201"/>
    </row>
    <row r="1294" spans="1:23" x14ac:dyDescent="0.35">
      <c r="A1294" s="199"/>
      <c r="B1294" s="200"/>
      <c r="C1294" s="200"/>
      <c r="D1294" s="200"/>
      <c r="E1294" s="200"/>
      <c r="F1294" s="200"/>
      <c r="G1294" s="200"/>
      <c r="H1294" s="200"/>
      <c r="I1294" s="200"/>
      <c r="J1294" s="200"/>
      <c r="K1294" s="200"/>
      <c r="L1294" s="200"/>
      <c r="M1294" s="200"/>
      <c r="N1294" s="200"/>
      <c r="O1294" s="200"/>
      <c r="P1294" s="200"/>
      <c r="Q1294" s="200"/>
      <c r="R1294" s="200"/>
      <c r="S1294" s="200"/>
      <c r="T1294" s="200"/>
      <c r="U1294" s="200"/>
      <c r="V1294" s="200"/>
      <c r="W1294" s="201"/>
    </row>
    <row r="1295" spans="1:23" x14ac:dyDescent="0.35">
      <c r="A1295" s="199"/>
      <c r="B1295" s="200"/>
      <c r="C1295" s="200"/>
      <c r="D1295" s="200"/>
      <c r="E1295" s="200"/>
      <c r="F1295" s="200"/>
      <c r="G1295" s="200"/>
      <c r="H1295" s="200"/>
      <c r="I1295" s="200"/>
      <c r="J1295" s="200"/>
      <c r="K1295" s="200"/>
      <c r="L1295" s="200"/>
      <c r="M1295" s="200"/>
      <c r="N1295" s="200"/>
      <c r="O1295" s="200"/>
      <c r="P1295" s="200"/>
      <c r="Q1295" s="200"/>
      <c r="R1295" s="200"/>
      <c r="S1295" s="200"/>
      <c r="T1295" s="200"/>
      <c r="U1295" s="200"/>
      <c r="V1295" s="200"/>
      <c r="W1295" s="201"/>
    </row>
    <row r="1296" spans="1:23" x14ac:dyDescent="0.35">
      <c r="A1296" s="199"/>
      <c r="B1296" s="200"/>
      <c r="C1296" s="200"/>
      <c r="D1296" s="200"/>
      <c r="E1296" s="200"/>
      <c r="F1296" s="200"/>
      <c r="G1296" s="200"/>
      <c r="H1296" s="200"/>
      <c r="I1296" s="200"/>
      <c r="J1296" s="200"/>
      <c r="K1296" s="200"/>
      <c r="L1296" s="200"/>
      <c r="M1296" s="200"/>
      <c r="N1296" s="200"/>
      <c r="O1296" s="200"/>
      <c r="P1296" s="200"/>
      <c r="Q1296" s="200"/>
      <c r="R1296" s="200"/>
      <c r="S1296" s="200"/>
      <c r="T1296" s="200"/>
      <c r="U1296" s="200"/>
      <c r="V1296" s="200"/>
      <c r="W1296" s="201"/>
    </row>
    <row r="1297" spans="1:23" x14ac:dyDescent="0.35">
      <c r="A1297" s="199"/>
      <c r="B1297" s="200"/>
      <c r="C1297" s="200"/>
      <c r="D1297" s="200"/>
      <c r="E1297" s="200"/>
      <c r="F1297" s="200"/>
      <c r="G1297" s="200"/>
      <c r="H1297" s="200"/>
      <c r="I1297" s="200"/>
      <c r="J1297" s="200"/>
      <c r="K1297" s="200"/>
      <c r="L1297" s="200"/>
      <c r="M1297" s="200"/>
      <c r="N1297" s="200"/>
      <c r="O1297" s="200"/>
      <c r="P1297" s="200"/>
      <c r="Q1297" s="200"/>
      <c r="R1297" s="200"/>
      <c r="S1297" s="200"/>
      <c r="T1297" s="200"/>
      <c r="U1297" s="200"/>
      <c r="V1297" s="200"/>
      <c r="W1297" s="201"/>
    </row>
    <row r="1298" spans="1:23" x14ac:dyDescent="0.35">
      <c r="A1298" s="199"/>
      <c r="B1298" s="200"/>
      <c r="C1298" s="200"/>
      <c r="D1298" s="200"/>
      <c r="E1298" s="200"/>
      <c r="F1298" s="200"/>
      <c r="G1298" s="200"/>
      <c r="H1298" s="200"/>
      <c r="I1298" s="200"/>
      <c r="J1298" s="200"/>
      <c r="K1298" s="200"/>
      <c r="L1298" s="200"/>
      <c r="M1298" s="200"/>
      <c r="N1298" s="200"/>
      <c r="O1298" s="200"/>
      <c r="P1298" s="200"/>
      <c r="Q1298" s="200"/>
      <c r="R1298" s="200"/>
      <c r="S1298" s="200"/>
      <c r="T1298" s="200"/>
      <c r="U1298" s="200"/>
      <c r="V1298" s="200"/>
      <c r="W1298" s="201"/>
    </row>
    <row r="1299" spans="1:23" x14ac:dyDescent="0.35">
      <c r="A1299" s="199"/>
      <c r="B1299" s="200"/>
      <c r="C1299" s="200"/>
      <c r="D1299" s="200"/>
      <c r="E1299" s="200"/>
      <c r="F1299" s="200"/>
      <c r="G1299" s="200"/>
      <c r="H1299" s="200"/>
      <c r="I1299" s="200"/>
      <c r="J1299" s="200"/>
      <c r="K1299" s="200"/>
      <c r="L1299" s="200"/>
      <c r="M1299" s="200"/>
      <c r="N1299" s="200"/>
      <c r="O1299" s="200"/>
      <c r="P1299" s="200"/>
      <c r="Q1299" s="200"/>
      <c r="R1299" s="200"/>
      <c r="S1299" s="200"/>
      <c r="T1299" s="200"/>
      <c r="U1299" s="200"/>
      <c r="V1299" s="200"/>
      <c r="W1299" s="201"/>
    </row>
    <row r="1300" spans="1:23" x14ac:dyDescent="0.35">
      <c r="A1300" s="199"/>
      <c r="B1300" s="200"/>
      <c r="C1300" s="200"/>
      <c r="D1300" s="200"/>
      <c r="E1300" s="200"/>
      <c r="F1300" s="200"/>
      <c r="G1300" s="200"/>
      <c r="H1300" s="200"/>
      <c r="I1300" s="200"/>
      <c r="J1300" s="200"/>
      <c r="K1300" s="200"/>
      <c r="L1300" s="200"/>
      <c r="M1300" s="200"/>
      <c r="N1300" s="200"/>
      <c r="O1300" s="200"/>
      <c r="P1300" s="200"/>
      <c r="Q1300" s="200"/>
      <c r="R1300" s="200"/>
      <c r="S1300" s="200"/>
      <c r="T1300" s="200"/>
      <c r="U1300" s="200"/>
      <c r="V1300" s="200"/>
      <c r="W1300" s="201"/>
    </row>
    <row r="1301" spans="1:23" x14ac:dyDescent="0.35">
      <c r="A1301" s="199"/>
      <c r="B1301" s="200"/>
      <c r="C1301" s="200"/>
      <c r="D1301" s="200"/>
      <c r="E1301" s="200"/>
      <c r="F1301" s="200"/>
      <c r="G1301" s="200"/>
      <c r="H1301" s="200"/>
      <c r="I1301" s="200"/>
      <c r="J1301" s="200"/>
      <c r="K1301" s="200"/>
      <c r="L1301" s="200"/>
      <c r="M1301" s="200"/>
      <c r="N1301" s="200"/>
      <c r="O1301" s="200"/>
      <c r="P1301" s="200"/>
      <c r="Q1301" s="200"/>
      <c r="R1301" s="200"/>
      <c r="S1301" s="200"/>
      <c r="T1301" s="200"/>
      <c r="U1301" s="200"/>
      <c r="V1301" s="200"/>
      <c r="W1301" s="201"/>
    </row>
    <row r="1302" spans="1:23" x14ac:dyDescent="0.35">
      <c r="A1302" s="199"/>
      <c r="B1302" s="200"/>
      <c r="C1302" s="200"/>
      <c r="D1302" s="200"/>
      <c r="E1302" s="200"/>
      <c r="F1302" s="200"/>
      <c r="G1302" s="200"/>
      <c r="H1302" s="200"/>
      <c r="I1302" s="200"/>
      <c r="J1302" s="200"/>
      <c r="K1302" s="200"/>
      <c r="L1302" s="200"/>
      <c r="M1302" s="200"/>
      <c r="N1302" s="200"/>
      <c r="O1302" s="200"/>
      <c r="P1302" s="200"/>
      <c r="Q1302" s="200"/>
      <c r="R1302" s="200"/>
      <c r="S1302" s="200"/>
      <c r="T1302" s="200"/>
      <c r="U1302" s="200"/>
      <c r="V1302" s="200"/>
      <c r="W1302" s="201"/>
    </row>
    <row r="1303" spans="1:23" x14ac:dyDescent="0.35">
      <c r="A1303" s="199"/>
      <c r="B1303" s="200"/>
      <c r="C1303" s="200"/>
      <c r="D1303" s="200"/>
      <c r="E1303" s="200"/>
      <c r="F1303" s="200"/>
      <c r="G1303" s="200"/>
      <c r="H1303" s="200"/>
      <c r="I1303" s="200"/>
      <c r="J1303" s="200"/>
      <c r="K1303" s="200"/>
      <c r="L1303" s="200"/>
      <c r="M1303" s="200"/>
      <c r="N1303" s="200"/>
      <c r="O1303" s="200"/>
      <c r="P1303" s="200"/>
      <c r="Q1303" s="200"/>
      <c r="R1303" s="200"/>
      <c r="S1303" s="200"/>
      <c r="T1303" s="200"/>
      <c r="U1303" s="200"/>
      <c r="V1303" s="200"/>
      <c r="W1303" s="201"/>
    </row>
    <row r="1304" spans="1:23" x14ac:dyDescent="0.35">
      <c r="A1304" s="199"/>
      <c r="B1304" s="200"/>
      <c r="C1304" s="200"/>
      <c r="D1304" s="200"/>
      <c r="E1304" s="200"/>
      <c r="F1304" s="200"/>
      <c r="G1304" s="200"/>
      <c r="H1304" s="200"/>
      <c r="I1304" s="200"/>
      <c r="J1304" s="200"/>
      <c r="K1304" s="200"/>
      <c r="L1304" s="200"/>
      <c r="M1304" s="200"/>
      <c r="N1304" s="200"/>
      <c r="O1304" s="200"/>
      <c r="P1304" s="200"/>
      <c r="Q1304" s="200"/>
      <c r="R1304" s="200"/>
      <c r="S1304" s="200"/>
      <c r="T1304" s="200"/>
      <c r="U1304" s="200"/>
      <c r="V1304" s="200"/>
      <c r="W1304" s="201"/>
    </row>
    <row r="1305" spans="1:23" x14ac:dyDescent="0.35">
      <c r="A1305" s="199"/>
      <c r="B1305" s="200"/>
      <c r="C1305" s="200"/>
      <c r="D1305" s="200"/>
      <c r="E1305" s="200"/>
      <c r="F1305" s="200"/>
      <c r="G1305" s="200"/>
      <c r="H1305" s="200"/>
      <c r="I1305" s="200"/>
      <c r="J1305" s="200"/>
      <c r="K1305" s="200"/>
      <c r="L1305" s="200"/>
      <c r="M1305" s="200"/>
      <c r="N1305" s="200"/>
      <c r="O1305" s="200"/>
      <c r="P1305" s="200"/>
      <c r="Q1305" s="200"/>
      <c r="R1305" s="200"/>
      <c r="S1305" s="200"/>
      <c r="T1305" s="200"/>
      <c r="U1305" s="200"/>
      <c r="V1305" s="200"/>
      <c r="W1305" s="201"/>
    </row>
    <row r="1306" spans="1:23" x14ac:dyDescent="0.35">
      <c r="A1306" s="199"/>
      <c r="B1306" s="200"/>
      <c r="C1306" s="200"/>
      <c r="D1306" s="200"/>
      <c r="E1306" s="200"/>
      <c r="F1306" s="200"/>
      <c r="G1306" s="200"/>
      <c r="H1306" s="200"/>
      <c r="I1306" s="200"/>
      <c r="J1306" s="200"/>
      <c r="K1306" s="200"/>
      <c r="L1306" s="200"/>
      <c r="M1306" s="200"/>
      <c r="N1306" s="200"/>
      <c r="O1306" s="200"/>
      <c r="P1306" s="200"/>
      <c r="Q1306" s="200"/>
      <c r="R1306" s="200"/>
      <c r="S1306" s="200"/>
      <c r="T1306" s="200"/>
      <c r="U1306" s="200"/>
      <c r="V1306" s="200"/>
      <c r="W1306" s="201"/>
    </row>
    <row r="1307" spans="1:23" x14ac:dyDescent="0.35">
      <c r="A1307" s="199"/>
      <c r="B1307" s="200"/>
      <c r="C1307" s="200"/>
      <c r="D1307" s="200"/>
      <c r="E1307" s="200"/>
      <c r="F1307" s="200"/>
      <c r="G1307" s="200"/>
      <c r="H1307" s="200"/>
      <c r="I1307" s="200"/>
      <c r="J1307" s="200"/>
      <c r="K1307" s="200"/>
      <c r="L1307" s="200"/>
      <c r="M1307" s="200"/>
      <c r="N1307" s="200"/>
      <c r="O1307" s="200"/>
      <c r="P1307" s="200"/>
      <c r="Q1307" s="200"/>
      <c r="R1307" s="200"/>
      <c r="S1307" s="200"/>
      <c r="T1307" s="200"/>
      <c r="U1307" s="200"/>
      <c r="V1307" s="200"/>
      <c r="W1307" s="201"/>
    </row>
    <row r="1308" spans="1:23" x14ac:dyDescent="0.35">
      <c r="A1308" s="199"/>
      <c r="B1308" s="200"/>
      <c r="C1308" s="200"/>
      <c r="D1308" s="200"/>
      <c r="E1308" s="200"/>
      <c r="F1308" s="200"/>
      <c r="G1308" s="200"/>
      <c r="H1308" s="200"/>
      <c r="I1308" s="200"/>
      <c r="J1308" s="200"/>
      <c r="K1308" s="200"/>
      <c r="L1308" s="200"/>
      <c r="M1308" s="200"/>
      <c r="N1308" s="200"/>
      <c r="O1308" s="200"/>
      <c r="P1308" s="200"/>
      <c r="Q1308" s="200"/>
      <c r="R1308" s="200"/>
      <c r="S1308" s="200"/>
      <c r="T1308" s="200"/>
      <c r="U1308" s="200"/>
      <c r="V1308" s="200"/>
      <c r="W1308" s="201"/>
    </row>
    <row r="1309" spans="1:23" x14ac:dyDescent="0.35">
      <c r="A1309" s="199"/>
      <c r="B1309" s="200"/>
      <c r="C1309" s="200"/>
      <c r="D1309" s="200"/>
      <c r="E1309" s="200"/>
      <c r="F1309" s="200"/>
      <c r="G1309" s="200"/>
      <c r="H1309" s="200"/>
      <c r="I1309" s="200"/>
      <c r="J1309" s="200"/>
      <c r="K1309" s="200"/>
      <c r="L1309" s="200"/>
      <c r="M1309" s="200"/>
      <c r="N1309" s="200"/>
      <c r="O1309" s="200"/>
      <c r="P1309" s="200"/>
      <c r="Q1309" s="200"/>
      <c r="R1309" s="200"/>
      <c r="S1309" s="200"/>
      <c r="T1309" s="200"/>
      <c r="U1309" s="200"/>
      <c r="V1309" s="200"/>
      <c r="W1309" s="201"/>
    </row>
    <row r="1310" spans="1:23" x14ac:dyDescent="0.35">
      <c r="A1310" s="199"/>
      <c r="B1310" s="200"/>
      <c r="C1310" s="200"/>
      <c r="D1310" s="200"/>
      <c r="E1310" s="200"/>
      <c r="F1310" s="200"/>
      <c r="G1310" s="200"/>
      <c r="H1310" s="200"/>
      <c r="I1310" s="200"/>
      <c r="J1310" s="200"/>
      <c r="K1310" s="200"/>
      <c r="L1310" s="200"/>
      <c r="M1310" s="200"/>
      <c r="N1310" s="200"/>
      <c r="O1310" s="200"/>
      <c r="P1310" s="200"/>
      <c r="Q1310" s="200"/>
      <c r="R1310" s="200"/>
      <c r="S1310" s="200"/>
      <c r="T1310" s="200"/>
      <c r="U1310" s="200"/>
      <c r="V1310" s="200"/>
      <c r="W1310" s="201"/>
    </row>
    <row r="1311" spans="1:23" x14ac:dyDescent="0.35">
      <c r="A1311" s="199"/>
      <c r="B1311" s="200"/>
      <c r="C1311" s="200"/>
      <c r="D1311" s="200"/>
      <c r="E1311" s="200"/>
      <c r="F1311" s="200"/>
      <c r="G1311" s="200"/>
      <c r="H1311" s="200"/>
      <c r="I1311" s="200"/>
      <c r="J1311" s="200"/>
      <c r="K1311" s="200"/>
      <c r="L1311" s="200"/>
      <c r="M1311" s="200"/>
      <c r="N1311" s="200"/>
      <c r="O1311" s="200"/>
      <c r="P1311" s="200"/>
      <c r="Q1311" s="200"/>
      <c r="R1311" s="200"/>
      <c r="S1311" s="200"/>
      <c r="T1311" s="200"/>
      <c r="U1311" s="200"/>
      <c r="V1311" s="200"/>
      <c r="W1311" s="201"/>
    </row>
    <row r="1312" spans="1:23" x14ac:dyDescent="0.35">
      <c r="A1312" s="199"/>
      <c r="B1312" s="200"/>
      <c r="C1312" s="200"/>
      <c r="D1312" s="200"/>
      <c r="E1312" s="200"/>
      <c r="F1312" s="200"/>
      <c r="G1312" s="200"/>
      <c r="H1312" s="200"/>
      <c r="I1312" s="200"/>
      <c r="J1312" s="200"/>
      <c r="K1312" s="200"/>
      <c r="L1312" s="200"/>
      <c r="M1312" s="200"/>
      <c r="N1312" s="200"/>
      <c r="O1312" s="200"/>
      <c r="P1312" s="200"/>
      <c r="Q1312" s="200"/>
      <c r="R1312" s="200"/>
      <c r="S1312" s="200"/>
      <c r="T1312" s="200"/>
      <c r="U1312" s="200"/>
      <c r="V1312" s="200"/>
      <c r="W1312" s="201"/>
    </row>
    <row r="1313" spans="1:23" x14ac:dyDescent="0.35">
      <c r="A1313" s="199"/>
      <c r="B1313" s="200"/>
      <c r="C1313" s="200"/>
      <c r="D1313" s="200"/>
      <c r="E1313" s="200"/>
      <c r="F1313" s="200"/>
      <c r="G1313" s="200"/>
      <c r="H1313" s="200"/>
      <c r="I1313" s="200"/>
      <c r="J1313" s="200"/>
      <c r="K1313" s="200"/>
      <c r="L1313" s="200"/>
      <c r="M1313" s="200"/>
      <c r="N1313" s="200"/>
      <c r="O1313" s="200"/>
      <c r="P1313" s="200"/>
      <c r="Q1313" s="200"/>
      <c r="R1313" s="200"/>
      <c r="S1313" s="200"/>
      <c r="T1313" s="200"/>
      <c r="U1313" s="200"/>
      <c r="V1313" s="200"/>
      <c r="W1313" s="201"/>
    </row>
    <row r="1314" spans="1:23" x14ac:dyDescent="0.35">
      <c r="A1314" s="199"/>
      <c r="B1314" s="200"/>
      <c r="C1314" s="200"/>
      <c r="D1314" s="200"/>
      <c r="E1314" s="200"/>
      <c r="F1314" s="200"/>
      <c r="G1314" s="200"/>
      <c r="H1314" s="200"/>
      <c r="I1314" s="200"/>
      <c r="J1314" s="200"/>
      <c r="K1314" s="200"/>
      <c r="L1314" s="200"/>
      <c r="M1314" s="200"/>
      <c r="N1314" s="200"/>
      <c r="O1314" s="200"/>
      <c r="P1314" s="200"/>
      <c r="Q1314" s="200"/>
      <c r="R1314" s="200"/>
      <c r="S1314" s="200"/>
      <c r="T1314" s="200"/>
      <c r="U1314" s="200"/>
      <c r="V1314" s="200"/>
      <c r="W1314" s="201"/>
    </row>
    <row r="1315" spans="1:23" x14ac:dyDescent="0.35">
      <c r="A1315" s="199"/>
      <c r="B1315" s="200"/>
      <c r="C1315" s="200"/>
      <c r="D1315" s="200"/>
      <c r="E1315" s="200"/>
      <c r="F1315" s="200"/>
      <c r="G1315" s="200"/>
      <c r="H1315" s="200"/>
      <c r="I1315" s="200"/>
      <c r="J1315" s="200"/>
      <c r="K1315" s="200"/>
      <c r="L1315" s="200"/>
      <c r="M1315" s="200"/>
      <c r="N1315" s="200"/>
      <c r="O1315" s="200"/>
      <c r="P1315" s="200"/>
      <c r="Q1315" s="200"/>
      <c r="R1315" s="200"/>
      <c r="S1315" s="200"/>
      <c r="T1315" s="200"/>
      <c r="U1315" s="200"/>
      <c r="V1315" s="200"/>
      <c r="W1315" s="201"/>
    </row>
    <row r="1316" spans="1:23" x14ac:dyDescent="0.35">
      <c r="A1316" s="199"/>
      <c r="B1316" s="200"/>
      <c r="C1316" s="200"/>
      <c r="D1316" s="200"/>
      <c r="E1316" s="200"/>
      <c r="F1316" s="200"/>
      <c r="G1316" s="200"/>
      <c r="H1316" s="200"/>
      <c r="I1316" s="200"/>
      <c r="J1316" s="200"/>
      <c r="K1316" s="200"/>
      <c r="L1316" s="200"/>
      <c r="M1316" s="200"/>
      <c r="N1316" s="200"/>
      <c r="O1316" s="200"/>
      <c r="P1316" s="200"/>
      <c r="Q1316" s="200"/>
      <c r="R1316" s="200"/>
      <c r="S1316" s="200"/>
      <c r="T1316" s="200"/>
      <c r="U1316" s="200"/>
      <c r="V1316" s="200"/>
      <c r="W1316" s="201"/>
    </row>
    <row r="1317" spans="1:23" x14ac:dyDescent="0.35">
      <c r="A1317" s="199"/>
      <c r="B1317" s="200"/>
      <c r="C1317" s="200"/>
      <c r="D1317" s="200"/>
      <c r="E1317" s="200"/>
      <c r="F1317" s="200"/>
      <c r="G1317" s="200"/>
      <c r="H1317" s="200"/>
      <c r="I1317" s="200"/>
      <c r="J1317" s="200"/>
      <c r="K1317" s="200"/>
      <c r="L1317" s="200"/>
      <c r="M1317" s="200"/>
      <c r="N1317" s="200"/>
      <c r="O1317" s="200"/>
      <c r="P1317" s="200"/>
      <c r="Q1317" s="200"/>
      <c r="R1317" s="200"/>
      <c r="S1317" s="200"/>
      <c r="T1317" s="200"/>
      <c r="U1317" s="200"/>
      <c r="V1317" s="200"/>
      <c r="W1317" s="201"/>
    </row>
    <row r="1318" spans="1:23" x14ac:dyDescent="0.35">
      <c r="A1318" s="199"/>
      <c r="B1318" s="200"/>
      <c r="C1318" s="200"/>
      <c r="D1318" s="200"/>
      <c r="E1318" s="200"/>
      <c r="F1318" s="200"/>
      <c r="G1318" s="200"/>
      <c r="H1318" s="200"/>
      <c r="I1318" s="200"/>
      <c r="J1318" s="200"/>
      <c r="K1318" s="200"/>
      <c r="L1318" s="200"/>
      <c r="M1318" s="200"/>
      <c r="N1318" s="200"/>
      <c r="O1318" s="200"/>
      <c r="P1318" s="200"/>
      <c r="Q1318" s="200"/>
      <c r="R1318" s="200"/>
      <c r="S1318" s="200"/>
      <c r="T1318" s="200"/>
      <c r="U1318" s="200"/>
      <c r="V1318" s="200"/>
      <c r="W1318" s="201"/>
    </row>
    <row r="1319" spans="1:23" x14ac:dyDescent="0.35">
      <c r="A1319" s="199"/>
      <c r="B1319" s="200"/>
      <c r="C1319" s="200"/>
      <c r="D1319" s="200"/>
      <c r="E1319" s="200"/>
      <c r="F1319" s="200"/>
      <c r="G1319" s="200"/>
      <c r="H1319" s="200"/>
      <c r="I1319" s="200"/>
      <c r="J1319" s="200"/>
      <c r="K1319" s="200"/>
      <c r="L1319" s="200"/>
      <c r="M1319" s="200"/>
      <c r="N1319" s="200"/>
      <c r="O1319" s="200"/>
      <c r="P1319" s="200"/>
      <c r="Q1319" s="200"/>
      <c r="R1319" s="200"/>
      <c r="S1319" s="200"/>
      <c r="T1319" s="200"/>
      <c r="U1319" s="200"/>
      <c r="V1319" s="200"/>
      <c r="W1319" s="201"/>
    </row>
    <row r="1320" spans="1:23" x14ac:dyDescent="0.35">
      <c r="A1320" s="199"/>
      <c r="B1320" s="200"/>
      <c r="C1320" s="200"/>
      <c r="D1320" s="200"/>
      <c r="E1320" s="200"/>
      <c r="F1320" s="200"/>
      <c r="G1320" s="200"/>
      <c r="H1320" s="200"/>
      <c r="I1320" s="200"/>
      <c r="J1320" s="200"/>
      <c r="K1320" s="200"/>
      <c r="L1320" s="200"/>
      <c r="M1320" s="200"/>
      <c r="N1320" s="200"/>
      <c r="O1320" s="200"/>
      <c r="P1320" s="200"/>
      <c r="Q1320" s="200"/>
      <c r="R1320" s="200"/>
      <c r="S1320" s="200"/>
      <c r="T1320" s="200"/>
      <c r="U1320" s="200"/>
      <c r="V1320" s="200"/>
      <c r="W1320" s="201"/>
    </row>
    <row r="1321" spans="1:23" x14ac:dyDescent="0.35">
      <c r="A1321" s="199"/>
      <c r="B1321" s="200"/>
      <c r="C1321" s="200"/>
      <c r="D1321" s="200"/>
      <c r="E1321" s="200"/>
      <c r="F1321" s="200"/>
      <c r="G1321" s="200"/>
      <c r="H1321" s="200"/>
      <c r="I1321" s="200"/>
      <c r="J1321" s="200"/>
      <c r="K1321" s="200"/>
      <c r="L1321" s="200"/>
      <c r="M1321" s="200"/>
      <c r="N1321" s="200"/>
      <c r="O1321" s="200"/>
      <c r="P1321" s="200"/>
      <c r="Q1321" s="200"/>
      <c r="R1321" s="200"/>
      <c r="S1321" s="200"/>
      <c r="T1321" s="200"/>
      <c r="U1321" s="200"/>
      <c r="V1321" s="200"/>
      <c r="W1321" s="201"/>
    </row>
    <row r="1322" spans="1:23" x14ac:dyDescent="0.35">
      <c r="A1322" s="199"/>
      <c r="B1322" s="200"/>
      <c r="C1322" s="200"/>
      <c r="D1322" s="200"/>
      <c r="E1322" s="200"/>
      <c r="F1322" s="200"/>
      <c r="G1322" s="200"/>
      <c r="H1322" s="200"/>
      <c r="I1322" s="200"/>
      <c r="J1322" s="200"/>
      <c r="K1322" s="200"/>
      <c r="L1322" s="200"/>
      <c r="M1322" s="200"/>
      <c r="N1322" s="200"/>
      <c r="O1322" s="200"/>
      <c r="P1322" s="200"/>
      <c r="Q1322" s="200"/>
      <c r="R1322" s="200"/>
      <c r="S1322" s="200"/>
      <c r="T1322" s="200"/>
      <c r="U1322" s="200"/>
      <c r="V1322" s="200"/>
      <c r="W1322" s="201"/>
    </row>
    <row r="1323" spans="1:23" x14ac:dyDescent="0.35">
      <c r="A1323" s="199"/>
      <c r="B1323" s="200"/>
      <c r="C1323" s="200"/>
      <c r="D1323" s="200"/>
      <c r="E1323" s="200"/>
      <c r="F1323" s="200"/>
      <c r="G1323" s="200"/>
      <c r="H1323" s="200"/>
      <c r="I1323" s="200"/>
      <c r="J1323" s="200"/>
      <c r="K1323" s="200"/>
      <c r="L1323" s="200"/>
      <c r="M1323" s="200"/>
      <c r="N1323" s="200"/>
      <c r="O1323" s="200"/>
      <c r="P1323" s="200"/>
      <c r="Q1323" s="200"/>
      <c r="R1323" s="200"/>
      <c r="S1323" s="200"/>
      <c r="T1323" s="200"/>
      <c r="U1323" s="200"/>
      <c r="V1323" s="200"/>
      <c r="W1323" s="201"/>
    </row>
    <row r="1324" spans="1:23" x14ac:dyDescent="0.35">
      <c r="A1324" s="199"/>
      <c r="B1324" s="200"/>
      <c r="C1324" s="200"/>
      <c r="D1324" s="200"/>
      <c r="E1324" s="200"/>
      <c r="F1324" s="200"/>
      <c r="G1324" s="200"/>
      <c r="H1324" s="200"/>
      <c r="I1324" s="200"/>
      <c r="J1324" s="200"/>
      <c r="K1324" s="200"/>
      <c r="L1324" s="200"/>
      <c r="M1324" s="200"/>
      <c r="N1324" s="200"/>
      <c r="O1324" s="200"/>
      <c r="P1324" s="200"/>
      <c r="Q1324" s="200"/>
      <c r="R1324" s="200"/>
      <c r="S1324" s="200"/>
      <c r="T1324" s="200"/>
      <c r="U1324" s="200"/>
      <c r="V1324" s="200"/>
      <c r="W1324" s="201"/>
    </row>
    <row r="1325" spans="1:23" x14ac:dyDescent="0.35">
      <c r="A1325" s="199"/>
      <c r="B1325" s="200"/>
      <c r="C1325" s="200"/>
      <c r="D1325" s="200"/>
      <c r="E1325" s="200"/>
      <c r="F1325" s="200"/>
      <c r="G1325" s="200"/>
      <c r="H1325" s="200"/>
      <c r="I1325" s="200"/>
      <c r="J1325" s="200"/>
      <c r="K1325" s="200"/>
      <c r="L1325" s="200"/>
      <c r="M1325" s="200"/>
      <c r="N1325" s="200"/>
      <c r="O1325" s="200"/>
      <c r="P1325" s="200"/>
      <c r="Q1325" s="200"/>
      <c r="R1325" s="200"/>
      <c r="S1325" s="200"/>
      <c r="T1325" s="200"/>
      <c r="U1325" s="200"/>
      <c r="V1325" s="200"/>
      <c r="W1325" s="201"/>
    </row>
    <row r="1326" spans="1:23" x14ac:dyDescent="0.35">
      <c r="A1326" s="199"/>
      <c r="B1326" s="200"/>
      <c r="C1326" s="200"/>
      <c r="D1326" s="200"/>
      <c r="E1326" s="200"/>
      <c r="F1326" s="200"/>
      <c r="G1326" s="200"/>
      <c r="H1326" s="200"/>
      <c r="I1326" s="200"/>
      <c r="J1326" s="200"/>
      <c r="K1326" s="200"/>
      <c r="L1326" s="200"/>
      <c r="M1326" s="200"/>
      <c r="N1326" s="200"/>
      <c r="O1326" s="200"/>
      <c r="P1326" s="200"/>
      <c r="Q1326" s="200"/>
      <c r="R1326" s="200"/>
      <c r="S1326" s="200"/>
      <c r="T1326" s="200"/>
      <c r="U1326" s="200"/>
      <c r="V1326" s="200"/>
      <c r="W1326" s="201"/>
    </row>
    <row r="1327" spans="1:23" x14ac:dyDescent="0.35">
      <c r="A1327" s="199"/>
      <c r="B1327" s="200"/>
      <c r="C1327" s="200"/>
      <c r="D1327" s="200"/>
      <c r="E1327" s="200"/>
      <c r="F1327" s="200"/>
      <c r="G1327" s="200"/>
      <c r="H1327" s="200"/>
      <c r="I1327" s="200"/>
      <c r="J1327" s="200"/>
      <c r="K1327" s="200"/>
      <c r="L1327" s="200"/>
      <c r="M1327" s="200"/>
      <c r="N1327" s="200"/>
      <c r="O1327" s="200"/>
      <c r="P1327" s="200"/>
      <c r="Q1327" s="200"/>
      <c r="R1327" s="200"/>
      <c r="S1327" s="200"/>
      <c r="T1327" s="200"/>
      <c r="U1327" s="200"/>
      <c r="V1327" s="200"/>
      <c r="W1327" s="201"/>
    </row>
    <row r="1328" spans="1:23" x14ac:dyDescent="0.35">
      <c r="A1328" s="199"/>
      <c r="B1328" s="200"/>
      <c r="C1328" s="200"/>
      <c r="D1328" s="200"/>
      <c r="E1328" s="200"/>
      <c r="F1328" s="200"/>
      <c r="G1328" s="200"/>
      <c r="H1328" s="200"/>
      <c r="I1328" s="200"/>
      <c r="J1328" s="200"/>
      <c r="K1328" s="200"/>
      <c r="L1328" s="200"/>
      <c r="M1328" s="200"/>
      <c r="N1328" s="200"/>
      <c r="O1328" s="200"/>
      <c r="P1328" s="200"/>
      <c r="Q1328" s="200"/>
      <c r="R1328" s="200"/>
      <c r="S1328" s="200"/>
      <c r="T1328" s="200"/>
      <c r="U1328" s="200"/>
      <c r="V1328" s="200"/>
      <c r="W1328" s="201"/>
    </row>
    <row r="1329" spans="1:23" x14ac:dyDescent="0.35">
      <c r="A1329" s="199"/>
      <c r="B1329" s="200"/>
      <c r="C1329" s="200"/>
      <c r="D1329" s="200"/>
      <c r="E1329" s="200"/>
      <c r="F1329" s="200"/>
      <c r="G1329" s="200"/>
      <c r="H1329" s="200"/>
      <c r="I1329" s="200"/>
      <c r="J1329" s="200"/>
      <c r="K1329" s="200"/>
      <c r="L1329" s="200"/>
      <c r="M1329" s="200"/>
      <c r="N1329" s="200"/>
      <c r="O1329" s="200"/>
      <c r="P1329" s="200"/>
      <c r="Q1329" s="200"/>
      <c r="R1329" s="200"/>
      <c r="S1329" s="200"/>
      <c r="T1329" s="200"/>
      <c r="U1329" s="200"/>
      <c r="V1329" s="200"/>
      <c r="W1329" s="201"/>
    </row>
    <row r="1330" spans="1:23" x14ac:dyDescent="0.35">
      <c r="A1330" s="199"/>
      <c r="B1330" s="200"/>
      <c r="C1330" s="200"/>
      <c r="D1330" s="200"/>
      <c r="E1330" s="200"/>
      <c r="F1330" s="200"/>
      <c r="G1330" s="200"/>
      <c r="H1330" s="200"/>
      <c r="I1330" s="200"/>
      <c r="J1330" s="200"/>
      <c r="K1330" s="200"/>
      <c r="L1330" s="200"/>
      <c r="M1330" s="200"/>
      <c r="N1330" s="200"/>
      <c r="O1330" s="200"/>
      <c r="P1330" s="200"/>
      <c r="Q1330" s="200"/>
      <c r="R1330" s="200"/>
      <c r="S1330" s="200"/>
      <c r="T1330" s="200"/>
      <c r="U1330" s="200"/>
      <c r="V1330" s="200"/>
      <c r="W1330" s="201"/>
    </row>
    <row r="1331" spans="1:23" x14ac:dyDescent="0.35">
      <c r="A1331" s="199"/>
      <c r="B1331" s="200"/>
      <c r="C1331" s="200"/>
      <c r="D1331" s="200"/>
      <c r="E1331" s="200"/>
      <c r="F1331" s="200"/>
      <c r="G1331" s="200"/>
      <c r="H1331" s="200"/>
      <c r="I1331" s="200"/>
      <c r="J1331" s="200"/>
      <c r="K1331" s="200"/>
      <c r="L1331" s="200"/>
      <c r="M1331" s="200"/>
      <c r="N1331" s="200"/>
      <c r="O1331" s="200"/>
      <c r="P1331" s="200"/>
      <c r="Q1331" s="200"/>
      <c r="R1331" s="200"/>
      <c r="S1331" s="200"/>
      <c r="T1331" s="200"/>
      <c r="U1331" s="200"/>
      <c r="V1331" s="200"/>
      <c r="W1331" s="201"/>
    </row>
    <row r="1332" spans="1:23" x14ac:dyDescent="0.35">
      <c r="A1332" s="199"/>
      <c r="B1332" s="200"/>
      <c r="C1332" s="200"/>
      <c r="D1332" s="200"/>
      <c r="E1332" s="200"/>
      <c r="F1332" s="200"/>
      <c r="G1332" s="200"/>
      <c r="H1332" s="200"/>
      <c r="I1332" s="200"/>
      <c r="J1332" s="200"/>
      <c r="K1332" s="200"/>
      <c r="L1332" s="200"/>
      <c r="M1332" s="200"/>
      <c r="N1332" s="200"/>
      <c r="O1332" s="200"/>
      <c r="P1332" s="200"/>
      <c r="Q1332" s="200"/>
      <c r="R1332" s="200"/>
      <c r="S1332" s="200"/>
      <c r="T1332" s="200"/>
      <c r="U1332" s="200"/>
      <c r="V1332" s="200"/>
      <c r="W1332" s="201"/>
    </row>
    <row r="1333" spans="1:23" x14ac:dyDescent="0.35">
      <c r="A1333" s="199"/>
      <c r="B1333" s="200"/>
      <c r="C1333" s="200"/>
      <c r="D1333" s="200"/>
      <c r="E1333" s="200"/>
      <c r="F1333" s="200"/>
      <c r="G1333" s="200"/>
      <c r="H1333" s="200"/>
      <c r="I1333" s="200"/>
      <c r="J1333" s="200"/>
      <c r="K1333" s="200"/>
      <c r="L1333" s="200"/>
      <c r="M1333" s="200"/>
      <c r="N1333" s="200"/>
      <c r="O1333" s="200"/>
      <c r="P1333" s="200"/>
      <c r="Q1333" s="200"/>
      <c r="R1333" s="200"/>
      <c r="S1333" s="200"/>
      <c r="T1333" s="200"/>
      <c r="U1333" s="200"/>
      <c r="V1333" s="200"/>
      <c r="W1333" s="201"/>
    </row>
    <row r="1334" spans="1:23" x14ac:dyDescent="0.35">
      <c r="A1334" s="199"/>
      <c r="B1334" s="200"/>
      <c r="C1334" s="200"/>
      <c r="D1334" s="200"/>
      <c r="E1334" s="200"/>
      <c r="F1334" s="200"/>
      <c r="G1334" s="200"/>
      <c r="H1334" s="200"/>
      <c r="I1334" s="200"/>
      <c r="J1334" s="200"/>
      <c r="K1334" s="200"/>
      <c r="L1334" s="200"/>
      <c r="M1334" s="200"/>
      <c r="N1334" s="200"/>
      <c r="O1334" s="200"/>
      <c r="P1334" s="200"/>
      <c r="Q1334" s="200"/>
      <c r="R1334" s="200"/>
      <c r="S1334" s="200"/>
      <c r="T1334" s="200"/>
      <c r="U1334" s="200"/>
      <c r="V1334" s="200"/>
      <c r="W1334" s="201"/>
    </row>
    <row r="1335" spans="1:23" x14ac:dyDescent="0.35">
      <c r="A1335" s="199"/>
      <c r="B1335" s="200"/>
      <c r="C1335" s="200"/>
      <c r="D1335" s="200"/>
      <c r="E1335" s="200"/>
      <c r="F1335" s="200"/>
      <c r="G1335" s="200"/>
      <c r="H1335" s="200"/>
      <c r="I1335" s="200"/>
      <c r="J1335" s="200"/>
      <c r="K1335" s="200"/>
      <c r="L1335" s="200"/>
      <c r="M1335" s="200"/>
      <c r="N1335" s="200"/>
      <c r="O1335" s="200"/>
      <c r="P1335" s="200"/>
      <c r="Q1335" s="200"/>
      <c r="R1335" s="200"/>
      <c r="S1335" s="200"/>
      <c r="T1335" s="200"/>
      <c r="U1335" s="200"/>
      <c r="V1335" s="200"/>
      <c r="W1335" s="201"/>
    </row>
    <row r="1336" spans="1:23" x14ac:dyDescent="0.35">
      <c r="A1336" s="199"/>
      <c r="B1336" s="200"/>
      <c r="C1336" s="200"/>
      <c r="D1336" s="200"/>
      <c r="E1336" s="200"/>
      <c r="F1336" s="200"/>
      <c r="G1336" s="200"/>
      <c r="H1336" s="200"/>
      <c r="I1336" s="200"/>
      <c r="J1336" s="200"/>
      <c r="K1336" s="200"/>
      <c r="L1336" s="200"/>
      <c r="M1336" s="200"/>
      <c r="N1336" s="200"/>
      <c r="O1336" s="200"/>
      <c r="P1336" s="200"/>
      <c r="Q1336" s="200"/>
      <c r="R1336" s="200"/>
      <c r="S1336" s="200"/>
      <c r="T1336" s="200"/>
      <c r="U1336" s="200"/>
      <c r="V1336" s="200"/>
      <c r="W1336" s="201"/>
    </row>
    <row r="1337" spans="1:23" x14ac:dyDescent="0.35">
      <c r="A1337" s="199"/>
      <c r="B1337" s="200"/>
      <c r="C1337" s="200"/>
      <c r="D1337" s="200"/>
      <c r="E1337" s="200"/>
      <c r="F1337" s="200"/>
      <c r="G1337" s="200"/>
      <c r="H1337" s="200"/>
      <c r="I1337" s="200"/>
      <c r="J1337" s="200"/>
      <c r="K1337" s="200"/>
      <c r="L1337" s="200"/>
      <c r="M1337" s="200"/>
      <c r="N1337" s="200"/>
      <c r="O1337" s="200"/>
      <c r="P1337" s="200"/>
      <c r="Q1337" s="200"/>
      <c r="R1337" s="200"/>
      <c r="S1337" s="200"/>
      <c r="T1337" s="200"/>
      <c r="U1337" s="200"/>
      <c r="V1337" s="200"/>
      <c r="W1337" s="201"/>
    </row>
    <row r="1338" spans="1:23" x14ac:dyDescent="0.35">
      <c r="A1338" s="199"/>
      <c r="B1338" s="200"/>
      <c r="C1338" s="200"/>
      <c r="D1338" s="200"/>
      <c r="E1338" s="200"/>
      <c r="F1338" s="200"/>
      <c r="G1338" s="200"/>
      <c r="H1338" s="200"/>
      <c r="I1338" s="200"/>
      <c r="J1338" s="200"/>
      <c r="K1338" s="200"/>
      <c r="L1338" s="200"/>
      <c r="M1338" s="200"/>
      <c r="N1338" s="200"/>
      <c r="O1338" s="200"/>
      <c r="P1338" s="200"/>
      <c r="Q1338" s="200"/>
      <c r="R1338" s="200"/>
      <c r="S1338" s="200"/>
      <c r="T1338" s="200"/>
      <c r="U1338" s="200"/>
      <c r="V1338" s="200"/>
      <c r="W1338" s="201"/>
    </row>
    <row r="1339" spans="1:23" x14ac:dyDescent="0.35">
      <c r="A1339" s="199"/>
      <c r="B1339" s="200"/>
      <c r="C1339" s="200"/>
      <c r="D1339" s="200"/>
      <c r="E1339" s="200"/>
      <c r="F1339" s="200"/>
      <c r="G1339" s="200"/>
      <c r="H1339" s="200"/>
      <c r="I1339" s="200"/>
      <c r="J1339" s="200"/>
      <c r="K1339" s="200"/>
      <c r="L1339" s="200"/>
      <c r="M1339" s="200"/>
      <c r="N1339" s="200"/>
      <c r="O1339" s="200"/>
      <c r="P1339" s="200"/>
      <c r="Q1339" s="200"/>
      <c r="R1339" s="200"/>
      <c r="S1339" s="200"/>
      <c r="T1339" s="200"/>
      <c r="U1339" s="200"/>
      <c r="V1339" s="200"/>
      <c r="W1339" s="201"/>
    </row>
    <row r="1340" spans="1:23" x14ac:dyDescent="0.35">
      <c r="A1340" s="199"/>
      <c r="B1340" s="200"/>
      <c r="C1340" s="200"/>
      <c r="D1340" s="200"/>
      <c r="E1340" s="200"/>
      <c r="F1340" s="200"/>
      <c r="G1340" s="200"/>
      <c r="H1340" s="200"/>
      <c r="I1340" s="200"/>
      <c r="J1340" s="200"/>
      <c r="K1340" s="200"/>
      <c r="L1340" s="200"/>
      <c r="M1340" s="200"/>
      <c r="N1340" s="200"/>
      <c r="O1340" s="200"/>
      <c r="P1340" s="200"/>
      <c r="Q1340" s="200"/>
      <c r="R1340" s="200"/>
      <c r="S1340" s="200"/>
      <c r="T1340" s="200"/>
      <c r="U1340" s="200"/>
      <c r="V1340" s="200"/>
      <c r="W1340" s="201"/>
    </row>
    <row r="1341" spans="1:23" x14ac:dyDescent="0.35">
      <c r="A1341" s="199"/>
      <c r="B1341" s="200"/>
      <c r="C1341" s="200"/>
      <c r="D1341" s="200"/>
      <c r="E1341" s="200"/>
      <c r="F1341" s="200"/>
      <c r="G1341" s="200"/>
      <c r="H1341" s="200"/>
      <c r="I1341" s="200"/>
      <c r="J1341" s="200"/>
      <c r="K1341" s="200"/>
      <c r="L1341" s="200"/>
      <c r="M1341" s="200"/>
      <c r="N1341" s="200"/>
      <c r="O1341" s="200"/>
      <c r="P1341" s="200"/>
      <c r="Q1341" s="200"/>
      <c r="R1341" s="200"/>
      <c r="S1341" s="200"/>
      <c r="T1341" s="200"/>
      <c r="U1341" s="200"/>
      <c r="V1341" s="200"/>
      <c r="W1341" s="201"/>
    </row>
    <row r="1342" spans="1:23" x14ac:dyDescent="0.35">
      <c r="A1342" s="199"/>
      <c r="B1342" s="200"/>
      <c r="C1342" s="200"/>
      <c r="D1342" s="200"/>
      <c r="E1342" s="200"/>
      <c r="F1342" s="200"/>
      <c r="G1342" s="200"/>
      <c r="H1342" s="200"/>
      <c r="I1342" s="200"/>
      <c r="J1342" s="200"/>
      <c r="K1342" s="200"/>
      <c r="L1342" s="200"/>
      <c r="M1342" s="200"/>
      <c r="N1342" s="200"/>
      <c r="O1342" s="200"/>
      <c r="P1342" s="200"/>
      <c r="Q1342" s="200"/>
      <c r="R1342" s="200"/>
      <c r="S1342" s="200"/>
      <c r="T1342" s="200"/>
      <c r="U1342" s="200"/>
      <c r="V1342" s="200"/>
      <c r="W1342" s="201"/>
    </row>
    <row r="1343" spans="1:23" x14ac:dyDescent="0.35">
      <c r="A1343" s="199"/>
      <c r="B1343" s="200"/>
      <c r="C1343" s="200"/>
      <c r="D1343" s="200"/>
      <c r="E1343" s="200"/>
      <c r="F1343" s="200"/>
      <c r="G1343" s="200"/>
      <c r="H1343" s="200"/>
      <c r="I1343" s="200"/>
      <c r="J1343" s="200"/>
      <c r="K1343" s="200"/>
      <c r="L1343" s="200"/>
      <c r="M1343" s="200"/>
      <c r="N1343" s="200"/>
      <c r="O1343" s="200"/>
      <c r="P1343" s="200"/>
      <c r="Q1343" s="200"/>
      <c r="R1343" s="200"/>
      <c r="S1343" s="200"/>
      <c r="T1343" s="200"/>
      <c r="U1343" s="200"/>
      <c r="V1343" s="200"/>
      <c r="W1343" s="201"/>
    </row>
    <row r="1344" spans="1:23" x14ac:dyDescent="0.35">
      <c r="A1344" s="199"/>
      <c r="B1344" s="200"/>
      <c r="C1344" s="200"/>
      <c r="D1344" s="200"/>
      <c r="E1344" s="200"/>
      <c r="F1344" s="200"/>
      <c r="G1344" s="200"/>
      <c r="H1344" s="200"/>
      <c r="I1344" s="200"/>
      <c r="J1344" s="200"/>
      <c r="K1344" s="200"/>
      <c r="L1344" s="200"/>
      <c r="M1344" s="200"/>
      <c r="N1344" s="200"/>
      <c r="O1344" s="200"/>
      <c r="P1344" s="200"/>
      <c r="Q1344" s="200"/>
      <c r="R1344" s="200"/>
      <c r="S1344" s="200"/>
      <c r="T1344" s="200"/>
      <c r="U1344" s="200"/>
      <c r="V1344" s="200"/>
      <c r="W1344" s="201"/>
    </row>
    <row r="1345" spans="1:23" x14ac:dyDescent="0.35">
      <c r="A1345" s="199"/>
      <c r="B1345" s="200"/>
      <c r="C1345" s="200"/>
      <c r="D1345" s="200"/>
      <c r="E1345" s="200"/>
      <c r="F1345" s="200"/>
      <c r="G1345" s="200"/>
      <c r="H1345" s="200"/>
      <c r="I1345" s="200"/>
      <c r="J1345" s="200"/>
      <c r="K1345" s="200"/>
      <c r="L1345" s="200"/>
      <c r="M1345" s="200"/>
      <c r="N1345" s="200"/>
      <c r="O1345" s="200"/>
      <c r="P1345" s="200"/>
      <c r="Q1345" s="200"/>
      <c r="R1345" s="200"/>
      <c r="S1345" s="200"/>
      <c r="T1345" s="200"/>
      <c r="U1345" s="200"/>
      <c r="V1345" s="200"/>
      <c r="W1345" s="201"/>
    </row>
    <row r="1346" spans="1:23" x14ac:dyDescent="0.35">
      <c r="A1346" s="199"/>
      <c r="B1346" s="200"/>
      <c r="C1346" s="200"/>
      <c r="D1346" s="200"/>
      <c r="E1346" s="200"/>
      <c r="F1346" s="200"/>
      <c r="G1346" s="200"/>
      <c r="H1346" s="200"/>
      <c r="I1346" s="200"/>
      <c r="J1346" s="200"/>
      <c r="K1346" s="200"/>
      <c r="L1346" s="200"/>
      <c r="M1346" s="200"/>
      <c r="N1346" s="200"/>
      <c r="O1346" s="200"/>
      <c r="P1346" s="200"/>
      <c r="Q1346" s="200"/>
      <c r="R1346" s="200"/>
      <c r="S1346" s="200"/>
      <c r="T1346" s="200"/>
      <c r="U1346" s="200"/>
      <c r="V1346" s="200"/>
      <c r="W1346" s="201"/>
    </row>
    <row r="1347" spans="1:23" x14ac:dyDescent="0.35">
      <c r="A1347" s="199"/>
      <c r="B1347" s="200"/>
      <c r="C1347" s="200"/>
      <c r="D1347" s="200"/>
      <c r="E1347" s="200"/>
      <c r="F1347" s="200"/>
      <c r="G1347" s="200"/>
      <c r="H1347" s="200"/>
      <c r="I1347" s="200"/>
      <c r="J1347" s="200"/>
      <c r="K1347" s="200"/>
      <c r="L1347" s="200"/>
      <c r="M1347" s="200"/>
      <c r="N1347" s="200"/>
      <c r="O1347" s="200"/>
      <c r="P1347" s="200"/>
      <c r="Q1347" s="200"/>
      <c r="R1347" s="200"/>
      <c r="S1347" s="200"/>
      <c r="T1347" s="200"/>
      <c r="U1347" s="200"/>
      <c r="V1347" s="200"/>
      <c r="W1347" s="201"/>
    </row>
    <row r="1348" spans="1:23" x14ac:dyDescent="0.35">
      <c r="A1348" s="199"/>
      <c r="B1348" s="200"/>
      <c r="C1348" s="200"/>
      <c r="D1348" s="200"/>
      <c r="E1348" s="200"/>
      <c r="F1348" s="200"/>
      <c r="G1348" s="200"/>
      <c r="H1348" s="200"/>
      <c r="I1348" s="200"/>
      <c r="J1348" s="200"/>
      <c r="K1348" s="200"/>
      <c r="L1348" s="200"/>
      <c r="M1348" s="200"/>
      <c r="N1348" s="200"/>
      <c r="O1348" s="200"/>
      <c r="P1348" s="200"/>
      <c r="Q1348" s="200"/>
      <c r="R1348" s="200"/>
      <c r="S1348" s="200"/>
      <c r="T1348" s="200"/>
      <c r="U1348" s="200"/>
      <c r="V1348" s="200"/>
      <c r="W1348" s="201"/>
    </row>
    <row r="1349" spans="1:23" x14ac:dyDescent="0.35">
      <c r="A1349" s="199"/>
      <c r="B1349" s="200"/>
      <c r="C1349" s="200"/>
      <c r="D1349" s="200"/>
      <c r="E1349" s="200"/>
      <c r="F1349" s="200"/>
      <c r="G1349" s="200"/>
      <c r="H1349" s="200"/>
      <c r="I1349" s="200"/>
      <c r="J1349" s="200"/>
      <c r="K1349" s="200"/>
      <c r="L1349" s="200"/>
      <c r="M1349" s="200"/>
      <c r="N1349" s="200"/>
      <c r="O1349" s="200"/>
      <c r="P1349" s="200"/>
      <c r="Q1349" s="200"/>
      <c r="R1349" s="200"/>
      <c r="S1349" s="200"/>
      <c r="T1349" s="200"/>
      <c r="U1349" s="200"/>
      <c r="V1349" s="200"/>
      <c r="W1349" s="201"/>
    </row>
    <row r="1350" spans="1:23" x14ac:dyDescent="0.35">
      <c r="A1350" s="199"/>
      <c r="B1350" s="200"/>
      <c r="C1350" s="200"/>
      <c r="D1350" s="200"/>
      <c r="E1350" s="200"/>
      <c r="F1350" s="200"/>
      <c r="G1350" s="200"/>
      <c r="H1350" s="200"/>
      <c r="I1350" s="200"/>
      <c r="J1350" s="200"/>
      <c r="K1350" s="200"/>
      <c r="L1350" s="200"/>
      <c r="M1350" s="200"/>
      <c r="N1350" s="200"/>
      <c r="O1350" s="200"/>
      <c r="P1350" s="200"/>
      <c r="Q1350" s="200"/>
      <c r="R1350" s="200"/>
      <c r="S1350" s="200"/>
      <c r="T1350" s="200"/>
      <c r="U1350" s="200"/>
      <c r="V1350" s="200"/>
      <c r="W1350" s="201"/>
    </row>
    <row r="1351" spans="1:23" x14ac:dyDescent="0.35">
      <c r="A1351" s="199"/>
      <c r="B1351" s="200"/>
      <c r="C1351" s="200"/>
      <c r="D1351" s="200"/>
      <c r="E1351" s="200"/>
      <c r="F1351" s="200"/>
      <c r="G1351" s="200"/>
      <c r="H1351" s="200"/>
      <c r="I1351" s="200"/>
      <c r="J1351" s="200"/>
      <c r="K1351" s="200"/>
      <c r="L1351" s="200"/>
      <c r="M1351" s="200"/>
      <c r="N1351" s="200"/>
      <c r="O1351" s="200"/>
      <c r="P1351" s="200"/>
      <c r="Q1351" s="200"/>
      <c r="R1351" s="200"/>
      <c r="S1351" s="200"/>
      <c r="T1351" s="200"/>
      <c r="U1351" s="200"/>
      <c r="V1351" s="200"/>
      <c r="W1351" s="201"/>
    </row>
    <row r="1352" spans="1:23" x14ac:dyDescent="0.35">
      <c r="A1352" s="199"/>
      <c r="B1352" s="200"/>
      <c r="C1352" s="200"/>
      <c r="D1352" s="200"/>
      <c r="E1352" s="200"/>
      <c r="F1352" s="200"/>
      <c r="G1352" s="200"/>
      <c r="H1352" s="200"/>
      <c r="I1352" s="200"/>
      <c r="J1352" s="200"/>
      <c r="K1352" s="200"/>
      <c r="L1352" s="200"/>
      <c r="M1352" s="200"/>
      <c r="N1352" s="200"/>
      <c r="O1352" s="200"/>
      <c r="P1352" s="200"/>
      <c r="Q1352" s="200"/>
      <c r="R1352" s="200"/>
      <c r="S1352" s="200"/>
      <c r="T1352" s="200"/>
      <c r="U1352" s="200"/>
      <c r="V1352" s="200"/>
      <c r="W1352" s="201"/>
    </row>
    <row r="1353" spans="1:23" x14ac:dyDescent="0.35">
      <c r="A1353" s="199"/>
      <c r="B1353" s="200"/>
      <c r="C1353" s="200"/>
      <c r="D1353" s="200"/>
      <c r="E1353" s="200"/>
      <c r="F1353" s="200"/>
      <c r="G1353" s="200"/>
      <c r="H1353" s="200"/>
      <c r="I1353" s="200"/>
      <c r="J1353" s="200"/>
      <c r="K1353" s="200"/>
      <c r="L1353" s="200"/>
      <c r="M1353" s="200"/>
      <c r="N1353" s="200"/>
      <c r="O1353" s="200"/>
      <c r="P1353" s="200"/>
      <c r="Q1353" s="200"/>
      <c r="R1353" s="200"/>
      <c r="S1353" s="200"/>
      <c r="T1353" s="200"/>
      <c r="U1353" s="200"/>
      <c r="V1353" s="200"/>
      <c r="W1353" s="201"/>
    </row>
    <row r="1354" spans="1:23" x14ac:dyDescent="0.35">
      <c r="A1354" s="199"/>
      <c r="B1354" s="200"/>
      <c r="C1354" s="200"/>
      <c r="D1354" s="200"/>
      <c r="E1354" s="200"/>
      <c r="F1354" s="200"/>
      <c r="G1354" s="200"/>
      <c r="H1354" s="200"/>
      <c r="I1354" s="200"/>
      <c r="J1354" s="200"/>
      <c r="K1354" s="200"/>
      <c r="L1354" s="200"/>
      <c r="M1354" s="200"/>
      <c r="N1354" s="200"/>
      <c r="O1354" s="200"/>
      <c r="P1354" s="200"/>
      <c r="Q1354" s="200"/>
      <c r="R1354" s="200"/>
      <c r="S1354" s="200"/>
      <c r="T1354" s="200"/>
      <c r="U1354" s="200"/>
      <c r="V1354" s="200"/>
      <c r="W1354" s="201"/>
    </row>
    <row r="1355" spans="1:23" x14ac:dyDescent="0.35">
      <c r="A1355" s="199"/>
      <c r="B1355" s="200"/>
      <c r="C1355" s="200"/>
      <c r="D1355" s="200"/>
      <c r="E1355" s="200"/>
      <c r="F1355" s="200"/>
      <c r="G1355" s="200"/>
      <c r="H1355" s="200"/>
      <c r="I1355" s="200"/>
      <c r="J1355" s="200"/>
      <c r="K1355" s="200"/>
      <c r="L1355" s="200"/>
      <c r="M1355" s="200"/>
      <c r="N1355" s="200"/>
      <c r="O1355" s="200"/>
      <c r="P1355" s="200"/>
      <c r="Q1355" s="200"/>
      <c r="R1355" s="200"/>
      <c r="S1355" s="200"/>
      <c r="T1355" s="200"/>
      <c r="U1355" s="200"/>
      <c r="V1355" s="200"/>
      <c r="W1355" s="201"/>
    </row>
    <row r="1356" spans="1:23" x14ac:dyDescent="0.35">
      <c r="A1356" s="199"/>
      <c r="B1356" s="200"/>
      <c r="C1356" s="200"/>
      <c r="D1356" s="200"/>
      <c r="E1356" s="200"/>
      <c r="F1356" s="200"/>
      <c r="G1356" s="200"/>
      <c r="H1356" s="200"/>
      <c r="I1356" s="200"/>
      <c r="J1356" s="200"/>
      <c r="K1356" s="200"/>
      <c r="L1356" s="200"/>
      <c r="M1356" s="200"/>
      <c r="N1356" s="200"/>
      <c r="O1356" s="200"/>
      <c r="P1356" s="200"/>
      <c r="Q1356" s="200"/>
      <c r="R1356" s="200"/>
      <c r="S1356" s="200"/>
      <c r="T1356" s="200"/>
      <c r="U1356" s="200"/>
      <c r="V1356" s="200"/>
      <c r="W1356" s="201"/>
    </row>
    <row r="1357" spans="1:23" x14ac:dyDescent="0.35">
      <c r="A1357" s="199"/>
      <c r="B1357" s="200"/>
      <c r="C1357" s="200"/>
      <c r="D1357" s="200"/>
      <c r="E1357" s="200"/>
      <c r="F1357" s="200"/>
      <c r="G1357" s="200"/>
      <c r="H1357" s="200"/>
      <c r="I1357" s="200"/>
      <c r="J1357" s="200"/>
      <c r="K1357" s="200"/>
      <c r="L1357" s="200"/>
      <c r="M1357" s="200"/>
      <c r="N1357" s="200"/>
      <c r="O1357" s="200"/>
      <c r="P1357" s="200"/>
      <c r="Q1357" s="200"/>
      <c r="R1357" s="200"/>
      <c r="S1357" s="200"/>
      <c r="T1357" s="200"/>
      <c r="U1357" s="200"/>
      <c r="V1357" s="200"/>
      <c r="W1357" s="201"/>
    </row>
    <row r="1358" spans="1:23" x14ac:dyDescent="0.35">
      <c r="A1358" s="199"/>
      <c r="B1358" s="200"/>
      <c r="C1358" s="200"/>
      <c r="D1358" s="200"/>
      <c r="E1358" s="200"/>
      <c r="F1358" s="200"/>
      <c r="G1358" s="200"/>
      <c r="H1358" s="200"/>
      <c r="I1358" s="200"/>
      <c r="J1358" s="200"/>
      <c r="K1358" s="200"/>
      <c r="L1358" s="200"/>
      <c r="M1358" s="200"/>
      <c r="N1358" s="200"/>
      <c r="O1358" s="200"/>
      <c r="P1358" s="200"/>
      <c r="Q1358" s="200"/>
      <c r="R1358" s="200"/>
      <c r="S1358" s="200"/>
      <c r="T1358" s="200"/>
      <c r="U1358" s="200"/>
      <c r="V1358" s="200"/>
      <c r="W1358" s="201"/>
    </row>
    <row r="1359" spans="1:23" x14ac:dyDescent="0.35">
      <c r="A1359" s="199"/>
      <c r="B1359" s="200"/>
      <c r="C1359" s="200"/>
      <c r="D1359" s="200"/>
      <c r="E1359" s="200"/>
      <c r="F1359" s="200"/>
      <c r="G1359" s="200"/>
      <c r="H1359" s="200"/>
      <c r="I1359" s="200"/>
      <c r="J1359" s="200"/>
      <c r="K1359" s="200"/>
      <c r="L1359" s="200"/>
      <c r="M1359" s="200"/>
      <c r="N1359" s="200"/>
      <c r="O1359" s="200"/>
      <c r="P1359" s="200"/>
      <c r="Q1359" s="200"/>
      <c r="R1359" s="200"/>
      <c r="S1359" s="200"/>
      <c r="T1359" s="200"/>
      <c r="U1359" s="200"/>
      <c r="V1359" s="200"/>
      <c r="W1359" s="201"/>
    </row>
    <row r="1360" spans="1:23" x14ac:dyDescent="0.35">
      <c r="A1360" s="199"/>
      <c r="B1360" s="200"/>
      <c r="C1360" s="200"/>
      <c r="D1360" s="200"/>
      <c r="E1360" s="200"/>
      <c r="F1360" s="200"/>
      <c r="G1360" s="200"/>
      <c r="H1360" s="200"/>
      <c r="I1360" s="200"/>
      <c r="J1360" s="200"/>
      <c r="K1360" s="200"/>
      <c r="L1360" s="200"/>
      <c r="M1360" s="200"/>
      <c r="N1360" s="200"/>
      <c r="O1360" s="200"/>
      <c r="P1360" s="200"/>
      <c r="Q1360" s="200"/>
      <c r="R1360" s="200"/>
      <c r="S1360" s="200"/>
      <c r="T1360" s="200"/>
      <c r="U1360" s="200"/>
      <c r="V1360" s="200"/>
      <c r="W1360" s="201"/>
    </row>
    <row r="1361" spans="1:23" x14ac:dyDescent="0.35">
      <c r="A1361" s="199"/>
      <c r="B1361" s="200"/>
      <c r="C1361" s="200"/>
      <c r="D1361" s="200"/>
      <c r="E1361" s="200"/>
      <c r="F1361" s="200"/>
      <c r="G1361" s="200"/>
      <c r="H1361" s="200"/>
      <c r="I1361" s="200"/>
      <c r="J1361" s="200"/>
      <c r="K1361" s="200"/>
      <c r="L1361" s="200"/>
      <c r="M1361" s="200"/>
      <c r="N1361" s="200"/>
      <c r="O1361" s="200"/>
      <c r="P1361" s="200"/>
      <c r="Q1361" s="200"/>
      <c r="R1361" s="200"/>
      <c r="S1361" s="200"/>
      <c r="T1361" s="200"/>
      <c r="U1361" s="200"/>
      <c r="V1361" s="200"/>
      <c r="W1361" s="201"/>
    </row>
    <row r="1362" spans="1:23" x14ac:dyDescent="0.35">
      <c r="A1362" s="199"/>
      <c r="B1362" s="200"/>
      <c r="C1362" s="200"/>
      <c r="D1362" s="200"/>
      <c r="E1362" s="200"/>
      <c r="F1362" s="200"/>
      <c r="G1362" s="200"/>
      <c r="H1362" s="200"/>
      <c r="I1362" s="200"/>
      <c r="J1362" s="200"/>
      <c r="K1362" s="200"/>
      <c r="L1362" s="200"/>
      <c r="M1362" s="200"/>
      <c r="N1362" s="200"/>
      <c r="O1362" s="200"/>
      <c r="P1362" s="200"/>
      <c r="Q1362" s="200"/>
      <c r="R1362" s="200"/>
      <c r="S1362" s="200"/>
      <c r="T1362" s="200"/>
      <c r="U1362" s="200"/>
      <c r="V1362" s="200"/>
      <c r="W1362" s="201"/>
    </row>
    <row r="1363" spans="1:23" x14ac:dyDescent="0.35">
      <c r="A1363" s="199"/>
      <c r="B1363" s="200"/>
      <c r="C1363" s="200"/>
      <c r="D1363" s="200"/>
      <c r="E1363" s="200"/>
      <c r="F1363" s="200"/>
      <c r="G1363" s="200"/>
      <c r="H1363" s="200"/>
      <c r="I1363" s="200"/>
      <c r="J1363" s="200"/>
      <c r="K1363" s="200"/>
      <c r="L1363" s="200"/>
      <c r="M1363" s="200"/>
      <c r="N1363" s="200"/>
      <c r="O1363" s="200"/>
      <c r="P1363" s="200"/>
      <c r="Q1363" s="200"/>
      <c r="R1363" s="200"/>
      <c r="S1363" s="200"/>
      <c r="T1363" s="200"/>
      <c r="U1363" s="200"/>
      <c r="V1363" s="200"/>
      <c r="W1363" s="201"/>
    </row>
    <row r="1364" spans="1:23" x14ac:dyDescent="0.35">
      <c r="A1364" s="199"/>
      <c r="B1364" s="200"/>
      <c r="C1364" s="200"/>
      <c r="D1364" s="200"/>
      <c r="E1364" s="200"/>
      <c r="F1364" s="200"/>
      <c r="G1364" s="200"/>
      <c r="H1364" s="200"/>
      <c r="I1364" s="200"/>
      <c r="J1364" s="200"/>
      <c r="K1364" s="200"/>
      <c r="L1364" s="200"/>
      <c r="M1364" s="200"/>
      <c r="N1364" s="200"/>
      <c r="O1364" s="200"/>
      <c r="P1364" s="200"/>
      <c r="Q1364" s="200"/>
      <c r="R1364" s="200"/>
      <c r="S1364" s="200"/>
      <c r="T1364" s="200"/>
      <c r="U1364" s="200"/>
      <c r="V1364" s="200"/>
      <c r="W1364" s="201"/>
    </row>
    <row r="1365" spans="1:23" x14ac:dyDescent="0.35">
      <c r="A1365" s="199"/>
      <c r="B1365" s="200"/>
      <c r="C1365" s="200"/>
      <c r="D1365" s="200"/>
      <c r="E1365" s="200"/>
      <c r="F1365" s="200"/>
      <c r="G1365" s="200"/>
      <c r="H1365" s="200"/>
      <c r="I1365" s="200"/>
      <c r="J1365" s="200"/>
      <c r="K1365" s="200"/>
      <c r="L1365" s="200"/>
      <c r="M1365" s="200"/>
      <c r="N1365" s="200"/>
      <c r="O1365" s="200"/>
      <c r="P1365" s="200"/>
      <c r="Q1365" s="200"/>
      <c r="R1365" s="200"/>
      <c r="S1365" s="200"/>
      <c r="T1365" s="200"/>
      <c r="U1365" s="200"/>
      <c r="V1365" s="200"/>
      <c r="W1365" s="201"/>
    </row>
    <row r="1366" spans="1:23" x14ac:dyDescent="0.35">
      <c r="A1366" s="199"/>
      <c r="B1366" s="200"/>
      <c r="C1366" s="200"/>
      <c r="D1366" s="200"/>
      <c r="E1366" s="200"/>
      <c r="F1366" s="200"/>
      <c r="G1366" s="200"/>
      <c r="H1366" s="200"/>
      <c r="I1366" s="200"/>
      <c r="J1366" s="200"/>
      <c r="K1366" s="200"/>
      <c r="L1366" s="200"/>
      <c r="M1366" s="200"/>
      <c r="N1366" s="200"/>
      <c r="O1366" s="200"/>
      <c r="P1366" s="200"/>
      <c r="Q1366" s="200"/>
      <c r="R1366" s="200"/>
      <c r="S1366" s="200"/>
      <c r="T1366" s="200"/>
      <c r="U1366" s="200"/>
      <c r="V1366" s="200"/>
      <c r="W1366" s="201"/>
    </row>
    <row r="1367" spans="1:23" x14ac:dyDescent="0.35">
      <c r="A1367" s="199"/>
      <c r="B1367" s="200"/>
      <c r="C1367" s="200"/>
      <c r="D1367" s="200"/>
      <c r="E1367" s="200"/>
      <c r="F1367" s="200"/>
      <c r="G1367" s="200"/>
      <c r="H1367" s="200"/>
      <c r="I1367" s="200"/>
      <c r="J1367" s="200"/>
      <c r="K1367" s="200"/>
      <c r="L1367" s="200"/>
      <c r="M1367" s="200"/>
      <c r="N1367" s="200"/>
      <c r="O1367" s="200"/>
      <c r="P1367" s="200"/>
      <c r="Q1367" s="200"/>
      <c r="R1367" s="200"/>
      <c r="S1367" s="200"/>
      <c r="T1367" s="200"/>
      <c r="U1367" s="200"/>
      <c r="V1367" s="200"/>
      <c r="W1367" s="201"/>
    </row>
    <row r="1368" spans="1:23" x14ac:dyDescent="0.35">
      <c r="A1368" s="199"/>
      <c r="B1368" s="200"/>
      <c r="C1368" s="200"/>
      <c r="D1368" s="200"/>
      <c r="E1368" s="200"/>
      <c r="F1368" s="200"/>
      <c r="G1368" s="200"/>
      <c r="H1368" s="200"/>
      <c r="I1368" s="200"/>
      <c r="J1368" s="200"/>
      <c r="K1368" s="200"/>
      <c r="L1368" s="200"/>
      <c r="M1368" s="200"/>
      <c r="N1368" s="200"/>
      <c r="O1368" s="200"/>
      <c r="P1368" s="200"/>
      <c r="Q1368" s="200"/>
      <c r="R1368" s="200"/>
      <c r="S1368" s="200"/>
      <c r="T1368" s="200"/>
      <c r="U1368" s="200"/>
      <c r="V1368" s="200"/>
      <c r="W1368" s="201"/>
    </row>
    <row r="1369" spans="1:23" x14ac:dyDescent="0.35">
      <c r="A1369" s="199"/>
      <c r="B1369" s="200"/>
      <c r="C1369" s="200"/>
      <c r="D1369" s="200"/>
      <c r="E1369" s="200"/>
      <c r="F1369" s="200"/>
      <c r="G1369" s="200"/>
      <c r="H1369" s="200"/>
      <c r="I1369" s="200"/>
      <c r="J1369" s="200"/>
      <c r="K1369" s="200"/>
      <c r="L1369" s="200"/>
      <c r="M1369" s="200"/>
      <c r="N1369" s="200"/>
      <c r="O1369" s="200"/>
      <c r="P1369" s="200"/>
      <c r="Q1369" s="200"/>
      <c r="R1369" s="200"/>
      <c r="S1369" s="200"/>
      <c r="T1369" s="200"/>
      <c r="U1369" s="200"/>
      <c r="V1369" s="200"/>
      <c r="W1369" s="201"/>
    </row>
    <row r="1370" spans="1:23" x14ac:dyDescent="0.35">
      <c r="A1370" s="199"/>
      <c r="B1370" s="200"/>
      <c r="C1370" s="200"/>
      <c r="D1370" s="200"/>
      <c r="E1370" s="200"/>
      <c r="F1370" s="200"/>
      <c r="G1370" s="200"/>
      <c r="H1370" s="200"/>
      <c r="I1370" s="200"/>
      <c r="J1370" s="200"/>
      <c r="K1370" s="200"/>
      <c r="L1370" s="200"/>
      <c r="M1370" s="200"/>
      <c r="N1370" s="200"/>
      <c r="O1370" s="200"/>
      <c r="P1370" s="200"/>
      <c r="Q1370" s="200"/>
      <c r="R1370" s="200"/>
      <c r="S1370" s="200"/>
      <c r="T1370" s="200"/>
      <c r="U1370" s="200"/>
      <c r="V1370" s="200"/>
      <c r="W1370" s="201"/>
    </row>
    <row r="1371" spans="1:23" x14ac:dyDescent="0.35">
      <c r="A1371" s="199"/>
      <c r="B1371" s="200"/>
      <c r="C1371" s="200"/>
      <c r="D1371" s="200"/>
      <c r="E1371" s="200"/>
      <c r="F1371" s="200"/>
      <c r="G1371" s="200"/>
      <c r="H1371" s="200"/>
      <c r="I1371" s="200"/>
      <c r="J1371" s="200"/>
      <c r="K1371" s="200"/>
      <c r="L1371" s="200"/>
      <c r="M1371" s="200"/>
      <c r="N1371" s="200"/>
      <c r="O1371" s="200"/>
      <c r="P1371" s="200"/>
      <c r="Q1371" s="200"/>
      <c r="R1371" s="200"/>
      <c r="S1371" s="200"/>
      <c r="T1371" s="200"/>
      <c r="U1371" s="200"/>
      <c r="V1371" s="200"/>
      <c r="W1371" s="201"/>
    </row>
    <row r="1372" spans="1:23" x14ac:dyDescent="0.35">
      <c r="A1372" s="199"/>
      <c r="B1372" s="200"/>
      <c r="C1372" s="200"/>
      <c r="D1372" s="200"/>
      <c r="E1372" s="200"/>
      <c r="F1372" s="200"/>
      <c r="G1372" s="200"/>
      <c r="H1372" s="200"/>
      <c r="I1372" s="200"/>
      <c r="J1372" s="200"/>
      <c r="K1372" s="200"/>
      <c r="L1372" s="200"/>
      <c r="M1372" s="200"/>
      <c r="N1372" s="200"/>
      <c r="O1372" s="200"/>
      <c r="P1372" s="200"/>
      <c r="Q1372" s="200"/>
      <c r="R1372" s="200"/>
      <c r="S1372" s="200"/>
      <c r="T1372" s="200"/>
      <c r="U1372" s="200"/>
      <c r="V1372" s="200"/>
      <c r="W1372" s="201"/>
    </row>
    <row r="1373" spans="1:23" x14ac:dyDescent="0.35">
      <c r="A1373" s="199"/>
      <c r="B1373" s="200"/>
      <c r="C1373" s="200"/>
      <c r="D1373" s="200"/>
      <c r="E1373" s="200"/>
      <c r="F1373" s="200"/>
      <c r="G1373" s="200"/>
      <c r="H1373" s="200"/>
      <c r="I1373" s="200"/>
      <c r="J1373" s="200"/>
      <c r="K1373" s="200"/>
      <c r="L1373" s="200"/>
      <c r="M1373" s="200"/>
      <c r="N1373" s="200"/>
      <c r="O1373" s="200"/>
      <c r="P1373" s="200"/>
      <c r="Q1373" s="200"/>
      <c r="R1373" s="200"/>
      <c r="S1373" s="200"/>
      <c r="T1373" s="200"/>
      <c r="U1373" s="200"/>
      <c r="V1373" s="200"/>
      <c r="W1373" s="201"/>
    </row>
    <row r="1374" spans="1:23" x14ac:dyDescent="0.35">
      <c r="A1374" s="199"/>
      <c r="B1374" s="200"/>
      <c r="C1374" s="200"/>
      <c r="D1374" s="200"/>
      <c r="E1374" s="200"/>
      <c r="F1374" s="200"/>
      <c r="G1374" s="200"/>
      <c r="H1374" s="200"/>
      <c r="I1374" s="200"/>
      <c r="J1374" s="200"/>
      <c r="K1374" s="200"/>
      <c r="L1374" s="200"/>
      <c r="M1374" s="200"/>
      <c r="N1374" s="200"/>
      <c r="O1374" s="200"/>
      <c r="P1374" s="200"/>
      <c r="Q1374" s="200"/>
      <c r="R1374" s="200"/>
      <c r="S1374" s="200"/>
      <c r="T1374" s="200"/>
      <c r="U1374" s="200"/>
      <c r="V1374" s="200"/>
      <c r="W1374" s="201"/>
    </row>
    <row r="1375" spans="1:23" x14ac:dyDescent="0.35">
      <c r="A1375" s="199"/>
      <c r="B1375" s="200"/>
      <c r="C1375" s="200"/>
      <c r="D1375" s="200"/>
      <c r="E1375" s="200"/>
      <c r="F1375" s="200"/>
      <c r="G1375" s="200"/>
      <c r="H1375" s="200"/>
      <c r="I1375" s="200"/>
      <c r="J1375" s="200"/>
      <c r="K1375" s="200"/>
      <c r="L1375" s="200"/>
      <c r="M1375" s="200"/>
      <c r="N1375" s="200"/>
      <c r="O1375" s="200"/>
      <c r="P1375" s="200"/>
      <c r="Q1375" s="200"/>
      <c r="R1375" s="200"/>
      <c r="S1375" s="200"/>
      <c r="T1375" s="200"/>
      <c r="U1375" s="200"/>
      <c r="V1375" s="200"/>
      <c r="W1375" s="201"/>
    </row>
    <row r="1376" spans="1:23" x14ac:dyDescent="0.35">
      <c r="A1376" s="199"/>
      <c r="B1376" s="200"/>
      <c r="C1376" s="200"/>
      <c r="D1376" s="200"/>
      <c r="E1376" s="200"/>
      <c r="F1376" s="200"/>
      <c r="G1376" s="200"/>
      <c r="H1376" s="200"/>
      <c r="I1376" s="200"/>
      <c r="J1376" s="200"/>
      <c r="K1376" s="200"/>
      <c r="L1376" s="200"/>
      <c r="M1376" s="200"/>
      <c r="N1376" s="200"/>
      <c r="O1376" s="200"/>
      <c r="P1376" s="200"/>
      <c r="Q1376" s="200"/>
      <c r="R1376" s="200"/>
      <c r="S1376" s="200"/>
      <c r="T1376" s="200"/>
      <c r="U1376" s="200"/>
      <c r="V1376" s="200"/>
      <c r="W1376" s="201"/>
    </row>
    <row r="1377" spans="1:23" x14ac:dyDescent="0.35">
      <c r="A1377" s="199"/>
      <c r="B1377" s="200"/>
      <c r="C1377" s="200"/>
      <c r="D1377" s="200"/>
      <c r="E1377" s="200"/>
      <c r="F1377" s="200"/>
      <c r="G1377" s="200"/>
      <c r="H1377" s="200"/>
      <c r="I1377" s="200"/>
      <c r="J1377" s="200"/>
      <c r="K1377" s="200"/>
      <c r="L1377" s="200"/>
      <c r="M1377" s="200"/>
      <c r="N1377" s="200"/>
      <c r="O1377" s="200"/>
      <c r="P1377" s="200"/>
      <c r="Q1377" s="200"/>
      <c r="R1377" s="200"/>
      <c r="S1377" s="200"/>
      <c r="T1377" s="200"/>
      <c r="U1377" s="200"/>
      <c r="V1377" s="200"/>
      <c r="W1377" s="201"/>
    </row>
    <row r="1378" spans="1:23" x14ac:dyDescent="0.35">
      <c r="A1378" s="199"/>
      <c r="B1378" s="200"/>
      <c r="C1378" s="200"/>
      <c r="D1378" s="200"/>
      <c r="E1378" s="200"/>
      <c r="F1378" s="200"/>
      <c r="G1378" s="200"/>
      <c r="H1378" s="200"/>
      <c r="I1378" s="200"/>
      <c r="J1378" s="200"/>
      <c r="K1378" s="200"/>
      <c r="L1378" s="200"/>
      <c r="M1378" s="200"/>
      <c r="N1378" s="200"/>
      <c r="O1378" s="200"/>
      <c r="P1378" s="200"/>
      <c r="Q1378" s="200"/>
      <c r="R1378" s="200"/>
      <c r="S1378" s="200"/>
      <c r="T1378" s="200"/>
      <c r="U1378" s="200"/>
      <c r="V1378" s="200"/>
      <c r="W1378" s="201"/>
    </row>
    <row r="1379" spans="1:23" x14ac:dyDescent="0.35">
      <c r="A1379" s="199"/>
      <c r="B1379" s="200"/>
      <c r="C1379" s="200"/>
      <c r="D1379" s="200"/>
      <c r="E1379" s="200"/>
      <c r="F1379" s="200"/>
      <c r="G1379" s="200"/>
      <c r="H1379" s="200"/>
      <c r="I1379" s="200"/>
      <c r="J1379" s="200"/>
      <c r="K1379" s="200"/>
      <c r="L1379" s="200"/>
      <c r="M1379" s="200"/>
      <c r="N1379" s="200"/>
      <c r="O1379" s="200"/>
      <c r="P1379" s="200"/>
      <c r="Q1379" s="200"/>
      <c r="R1379" s="200"/>
      <c r="S1379" s="200"/>
      <c r="T1379" s="200"/>
      <c r="U1379" s="200"/>
      <c r="V1379" s="200"/>
      <c r="W1379" s="201"/>
    </row>
    <row r="1380" spans="1:23" x14ac:dyDescent="0.35">
      <c r="A1380" s="199"/>
      <c r="B1380" s="200"/>
      <c r="C1380" s="200"/>
      <c r="D1380" s="200"/>
      <c r="E1380" s="200"/>
      <c r="F1380" s="200"/>
      <c r="G1380" s="200"/>
      <c r="H1380" s="200"/>
      <c r="I1380" s="200"/>
      <c r="J1380" s="200"/>
      <c r="K1380" s="200"/>
      <c r="L1380" s="200"/>
      <c r="M1380" s="200"/>
      <c r="N1380" s="200"/>
      <c r="O1380" s="200"/>
      <c r="P1380" s="200"/>
      <c r="Q1380" s="200"/>
      <c r="R1380" s="200"/>
      <c r="S1380" s="200"/>
      <c r="T1380" s="200"/>
      <c r="U1380" s="200"/>
      <c r="V1380" s="200"/>
      <c r="W1380" s="201"/>
    </row>
    <row r="1381" spans="1:23" x14ac:dyDescent="0.35">
      <c r="A1381" s="199"/>
      <c r="B1381" s="200"/>
      <c r="C1381" s="200"/>
      <c r="D1381" s="200"/>
      <c r="E1381" s="200"/>
      <c r="F1381" s="200"/>
      <c r="G1381" s="200"/>
      <c r="H1381" s="200"/>
      <c r="I1381" s="200"/>
      <c r="J1381" s="200"/>
      <c r="K1381" s="200"/>
      <c r="L1381" s="200"/>
      <c r="M1381" s="200"/>
      <c r="N1381" s="200"/>
      <c r="O1381" s="200"/>
      <c r="P1381" s="200"/>
      <c r="Q1381" s="200"/>
      <c r="R1381" s="200"/>
      <c r="S1381" s="200"/>
      <c r="T1381" s="200"/>
      <c r="U1381" s="200"/>
      <c r="V1381" s="200"/>
      <c r="W1381" s="201"/>
    </row>
    <row r="1382" spans="1:23" x14ac:dyDescent="0.35">
      <c r="A1382" s="199"/>
      <c r="B1382" s="200"/>
      <c r="C1382" s="200"/>
      <c r="D1382" s="200"/>
      <c r="E1382" s="200"/>
      <c r="F1382" s="200"/>
      <c r="G1382" s="200"/>
      <c r="H1382" s="200"/>
      <c r="I1382" s="200"/>
      <c r="J1382" s="200"/>
      <c r="K1382" s="200"/>
      <c r="L1382" s="200"/>
      <c r="M1382" s="200"/>
      <c r="N1382" s="200"/>
      <c r="O1382" s="200"/>
      <c r="P1382" s="200"/>
      <c r="Q1382" s="200"/>
      <c r="R1382" s="200"/>
      <c r="S1382" s="200"/>
      <c r="T1382" s="200"/>
      <c r="U1382" s="200"/>
      <c r="V1382" s="200"/>
      <c r="W1382" s="201"/>
    </row>
    <row r="1383" spans="1:23" x14ac:dyDescent="0.35">
      <c r="A1383" s="199"/>
      <c r="B1383" s="200"/>
      <c r="C1383" s="200"/>
      <c r="D1383" s="200"/>
      <c r="E1383" s="200"/>
      <c r="F1383" s="200"/>
      <c r="G1383" s="200"/>
      <c r="H1383" s="200"/>
      <c r="I1383" s="200"/>
      <c r="J1383" s="200"/>
      <c r="K1383" s="200"/>
      <c r="L1383" s="200"/>
      <c r="M1383" s="200"/>
      <c r="N1383" s="200"/>
      <c r="O1383" s="200"/>
      <c r="P1383" s="200"/>
      <c r="Q1383" s="200"/>
      <c r="R1383" s="200"/>
      <c r="S1383" s="200"/>
      <c r="T1383" s="200"/>
      <c r="U1383" s="200"/>
      <c r="V1383" s="200"/>
      <c r="W1383" s="201"/>
    </row>
    <row r="1384" spans="1:23" x14ac:dyDescent="0.35">
      <c r="A1384" s="199"/>
      <c r="B1384" s="200"/>
      <c r="C1384" s="200"/>
      <c r="D1384" s="200"/>
      <c r="E1384" s="200"/>
      <c r="F1384" s="200"/>
      <c r="G1384" s="200"/>
      <c r="H1384" s="200"/>
      <c r="I1384" s="200"/>
      <c r="J1384" s="200"/>
      <c r="K1384" s="200"/>
      <c r="L1384" s="200"/>
      <c r="M1384" s="200"/>
      <c r="N1384" s="200"/>
      <c r="O1384" s="200"/>
      <c r="P1384" s="200"/>
      <c r="Q1384" s="200"/>
      <c r="R1384" s="200"/>
      <c r="S1384" s="200"/>
      <c r="T1384" s="200"/>
      <c r="U1384" s="200"/>
      <c r="V1384" s="200"/>
      <c r="W1384" s="201"/>
    </row>
    <row r="1385" spans="1:23" x14ac:dyDescent="0.35">
      <c r="A1385" s="199"/>
      <c r="B1385" s="200"/>
      <c r="C1385" s="200"/>
      <c r="D1385" s="200"/>
      <c r="E1385" s="200"/>
      <c r="F1385" s="200"/>
      <c r="G1385" s="200"/>
      <c r="H1385" s="200"/>
      <c r="I1385" s="200"/>
      <c r="J1385" s="200"/>
      <c r="K1385" s="200"/>
      <c r="L1385" s="200"/>
      <c r="M1385" s="200"/>
      <c r="N1385" s="200"/>
      <c r="O1385" s="200"/>
      <c r="P1385" s="200"/>
      <c r="Q1385" s="200"/>
      <c r="R1385" s="200"/>
      <c r="S1385" s="200"/>
      <c r="T1385" s="200"/>
      <c r="U1385" s="200"/>
      <c r="V1385" s="200"/>
      <c r="W1385" s="201"/>
    </row>
    <row r="1386" spans="1:23" x14ac:dyDescent="0.35">
      <c r="A1386" s="199"/>
      <c r="B1386" s="200"/>
      <c r="C1386" s="200"/>
      <c r="D1386" s="200"/>
      <c r="E1386" s="200"/>
      <c r="F1386" s="200"/>
      <c r="G1386" s="200"/>
      <c r="H1386" s="200"/>
      <c r="I1386" s="200"/>
      <c r="J1386" s="200"/>
      <c r="K1386" s="200"/>
      <c r="L1386" s="200"/>
      <c r="M1386" s="200"/>
      <c r="N1386" s="200"/>
      <c r="O1386" s="200"/>
      <c r="P1386" s="200"/>
      <c r="Q1386" s="200"/>
      <c r="R1386" s="200"/>
      <c r="S1386" s="200"/>
      <c r="T1386" s="200"/>
      <c r="U1386" s="200"/>
      <c r="V1386" s="200"/>
      <c r="W1386" s="201"/>
    </row>
    <row r="1387" spans="1:23" x14ac:dyDescent="0.35">
      <c r="A1387" s="199"/>
      <c r="B1387" s="200"/>
      <c r="C1387" s="200"/>
      <c r="D1387" s="200"/>
      <c r="E1387" s="200"/>
      <c r="F1387" s="200"/>
      <c r="G1387" s="200"/>
      <c r="H1387" s="200"/>
      <c r="I1387" s="200"/>
      <c r="J1387" s="200"/>
      <c r="K1387" s="200"/>
      <c r="L1387" s="200"/>
      <c r="M1387" s="200"/>
      <c r="N1387" s="200"/>
      <c r="O1387" s="200"/>
      <c r="P1387" s="200"/>
      <c r="Q1387" s="200"/>
      <c r="R1387" s="200"/>
      <c r="S1387" s="200"/>
      <c r="T1387" s="200"/>
      <c r="U1387" s="200"/>
      <c r="V1387" s="200"/>
      <c r="W1387" s="201"/>
    </row>
    <row r="1388" spans="1:23" x14ac:dyDescent="0.35">
      <c r="A1388" s="199"/>
      <c r="B1388" s="200"/>
      <c r="C1388" s="200"/>
      <c r="D1388" s="200"/>
      <c r="E1388" s="200"/>
      <c r="F1388" s="200"/>
      <c r="G1388" s="200"/>
      <c r="H1388" s="200"/>
      <c r="I1388" s="200"/>
      <c r="J1388" s="200"/>
      <c r="K1388" s="200"/>
      <c r="L1388" s="200"/>
      <c r="M1388" s="200"/>
      <c r="N1388" s="200"/>
      <c r="O1388" s="200"/>
      <c r="P1388" s="200"/>
      <c r="Q1388" s="200"/>
      <c r="R1388" s="200"/>
      <c r="S1388" s="200"/>
      <c r="T1388" s="200"/>
      <c r="U1388" s="200"/>
      <c r="V1388" s="200"/>
      <c r="W1388" s="201"/>
    </row>
    <row r="1389" spans="1:23" x14ac:dyDescent="0.35">
      <c r="A1389" s="199"/>
      <c r="B1389" s="200"/>
      <c r="C1389" s="200"/>
      <c r="D1389" s="200"/>
      <c r="E1389" s="200"/>
      <c r="F1389" s="200"/>
      <c r="G1389" s="200"/>
      <c r="H1389" s="200"/>
      <c r="I1389" s="200"/>
      <c r="J1389" s="200"/>
      <c r="K1389" s="200"/>
      <c r="L1389" s="200"/>
      <c r="M1389" s="200"/>
      <c r="N1389" s="200"/>
      <c r="O1389" s="200"/>
      <c r="P1389" s="200"/>
      <c r="Q1389" s="200"/>
      <c r="R1389" s="200"/>
      <c r="S1389" s="200"/>
      <c r="T1389" s="200"/>
      <c r="U1389" s="200"/>
      <c r="V1389" s="200"/>
      <c r="W1389" s="201"/>
    </row>
    <row r="1390" spans="1:23" x14ac:dyDescent="0.35">
      <c r="A1390" s="199"/>
      <c r="B1390" s="200"/>
      <c r="C1390" s="200"/>
      <c r="D1390" s="200"/>
      <c r="E1390" s="200"/>
      <c r="F1390" s="200"/>
      <c r="G1390" s="200"/>
      <c r="H1390" s="200"/>
      <c r="I1390" s="200"/>
      <c r="J1390" s="200"/>
      <c r="K1390" s="200"/>
      <c r="L1390" s="200"/>
      <c r="M1390" s="200"/>
      <c r="N1390" s="200"/>
      <c r="O1390" s="200"/>
      <c r="P1390" s="200"/>
      <c r="Q1390" s="200"/>
      <c r="R1390" s="200"/>
      <c r="S1390" s="200"/>
      <c r="T1390" s="200"/>
      <c r="U1390" s="200"/>
      <c r="V1390" s="200"/>
      <c r="W1390" s="201"/>
    </row>
    <row r="1391" spans="1:23" x14ac:dyDescent="0.35">
      <c r="A1391" s="199"/>
      <c r="B1391" s="200"/>
      <c r="C1391" s="200"/>
      <c r="D1391" s="200"/>
      <c r="E1391" s="200"/>
      <c r="F1391" s="200"/>
      <c r="G1391" s="200"/>
      <c r="H1391" s="200"/>
      <c r="I1391" s="200"/>
      <c r="J1391" s="200"/>
      <c r="K1391" s="200"/>
      <c r="L1391" s="200"/>
      <c r="M1391" s="200"/>
      <c r="N1391" s="200"/>
      <c r="O1391" s="200"/>
      <c r="P1391" s="200"/>
      <c r="Q1391" s="200"/>
      <c r="R1391" s="200"/>
      <c r="S1391" s="200"/>
      <c r="T1391" s="200"/>
      <c r="U1391" s="200"/>
      <c r="V1391" s="200"/>
      <c r="W1391" s="201"/>
    </row>
    <row r="1392" spans="1:23" x14ac:dyDescent="0.35">
      <c r="A1392" s="199"/>
      <c r="B1392" s="200"/>
      <c r="C1392" s="200"/>
      <c r="D1392" s="200"/>
      <c r="E1392" s="200"/>
      <c r="F1392" s="200"/>
      <c r="G1392" s="200"/>
      <c r="H1392" s="200"/>
      <c r="I1392" s="200"/>
      <c r="J1392" s="200"/>
      <c r="K1392" s="200"/>
      <c r="L1392" s="200"/>
      <c r="M1392" s="200"/>
      <c r="N1392" s="200"/>
      <c r="O1392" s="200"/>
      <c r="P1392" s="200"/>
      <c r="Q1392" s="200"/>
      <c r="R1392" s="200"/>
      <c r="S1392" s="200"/>
      <c r="T1392" s="200"/>
      <c r="U1392" s="200"/>
      <c r="V1392" s="200"/>
      <c r="W1392" s="201"/>
    </row>
    <row r="1393" spans="1:23" x14ac:dyDescent="0.35">
      <c r="A1393" s="199"/>
      <c r="B1393" s="200"/>
      <c r="C1393" s="200"/>
      <c r="D1393" s="200"/>
      <c r="E1393" s="200"/>
      <c r="F1393" s="200"/>
      <c r="G1393" s="200"/>
      <c r="H1393" s="200"/>
      <c r="I1393" s="200"/>
      <c r="J1393" s="200"/>
      <c r="K1393" s="200"/>
      <c r="L1393" s="200"/>
      <c r="M1393" s="200"/>
      <c r="N1393" s="200"/>
      <c r="O1393" s="200"/>
      <c r="P1393" s="200"/>
      <c r="Q1393" s="200"/>
      <c r="R1393" s="200"/>
      <c r="S1393" s="200"/>
      <c r="T1393" s="200"/>
      <c r="U1393" s="200"/>
      <c r="V1393" s="200"/>
      <c r="W1393" s="201"/>
    </row>
    <row r="1394" spans="1:23" x14ac:dyDescent="0.35">
      <c r="A1394" s="199"/>
      <c r="B1394" s="200"/>
      <c r="C1394" s="200"/>
      <c r="D1394" s="200"/>
      <c r="E1394" s="200"/>
      <c r="F1394" s="200"/>
      <c r="G1394" s="200"/>
      <c r="H1394" s="200"/>
      <c r="I1394" s="200"/>
      <c r="J1394" s="200"/>
      <c r="K1394" s="200"/>
      <c r="L1394" s="200"/>
      <c r="M1394" s="200"/>
      <c r="N1394" s="200"/>
      <c r="O1394" s="200"/>
      <c r="P1394" s="200"/>
      <c r="Q1394" s="200"/>
      <c r="R1394" s="200"/>
      <c r="S1394" s="200"/>
      <c r="T1394" s="200"/>
      <c r="U1394" s="200"/>
      <c r="V1394" s="200"/>
      <c r="W1394" s="201"/>
    </row>
    <row r="1395" spans="1:23" x14ac:dyDescent="0.35">
      <c r="A1395" s="199"/>
      <c r="B1395" s="200"/>
      <c r="C1395" s="200"/>
      <c r="D1395" s="200"/>
      <c r="E1395" s="200"/>
      <c r="F1395" s="200"/>
      <c r="G1395" s="200"/>
      <c r="H1395" s="200"/>
      <c r="I1395" s="200"/>
      <c r="J1395" s="200"/>
      <c r="K1395" s="200"/>
      <c r="L1395" s="200"/>
      <c r="M1395" s="200"/>
      <c r="N1395" s="200"/>
      <c r="O1395" s="200"/>
      <c r="P1395" s="200"/>
      <c r="Q1395" s="200"/>
      <c r="R1395" s="200"/>
      <c r="S1395" s="200"/>
      <c r="T1395" s="200"/>
      <c r="U1395" s="200"/>
      <c r="V1395" s="200"/>
      <c r="W1395" s="201"/>
    </row>
    <row r="1396" spans="1:23" x14ac:dyDescent="0.35">
      <c r="A1396" s="199"/>
      <c r="B1396" s="200"/>
      <c r="C1396" s="200"/>
      <c r="D1396" s="200"/>
      <c r="E1396" s="200"/>
      <c r="F1396" s="200"/>
      <c r="G1396" s="200"/>
      <c r="H1396" s="200"/>
      <c r="I1396" s="200"/>
      <c r="J1396" s="200"/>
      <c r="K1396" s="200"/>
      <c r="L1396" s="200"/>
      <c r="M1396" s="200"/>
      <c r="N1396" s="200"/>
      <c r="O1396" s="200"/>
      <c r="P1396" s="200"/>
      <c r="Q1396" s="200"/>
      <c r="R1396" s="200"/>
      <c r="S1396" s="200"/>
      <c r="T1396" s="200"/>
      <c r="U1396" s="200"/>
      <c r="V1396" s="200"/>
      <c r="W1396" s="201"/>
    </row>
    <row r="1397" spans="1:23" x14ac:dyDescent="0.35">
      <c r="A1397" s="199"/>
      <c r="B1397" s="200"/>
      <c r="C1397" s="200"/>
      <c r="D1397" s="200"/>
      <c r="E1397" s="200"/>
      <c r="F1397" s="200"/>
      <c r="G1397" s="200"/>
      <c r="H1397" s="200"/>
      <c r="I1397" s="200"/>
      <c r="J1397" s="200"/>
      <c r="K1397" s="200"/>
      <c r="L1397" s="200"/>
      <c r="M1397" s="200"/>
      <c r="N1397" s="200"/>
      <c r="O1397" s="200"/>
      <c r="P1397" s="200"/>
      <c r="Q1397" s="200"/>
      <c r="R1397" s="200"/>
      <c r="S1397" s="200"/>
      <c r="T1397" s="200"/>
      <c r="U1397" s="200"/>
      <c r="V1397" s="200"/>
      <c r="W1397" s="201"/>
    </row>
    <row r="1398" spans="1:23" x14ac:dyDescent="0.35">
      <c r="A1398" s="199"/>
      <c r="B1398" s="200"/>
      <c r="C1398" s="200"/>
      <c r="D1398" s="200"/>
      <c r="E1398" s="200"/>
      <c r="F1398" s="200"/>
      <c r="G1398" s="200"/>
      <c r="H1398" s="200"/>
      <c r="I1398" s="200"/>
      <c r="J1398" s="200"/>
      <c r="K1398" s="200"/>
      <c r="L1398" s="200"/>
      <c r="M1398" s="200"/>
      <c r="N1398" s="200"/>
      <c r="O1398" s="200"/>
      <c r="P1398" s="200"/>
      <c r="Q1398" s="200"/>
      <c r="R1398" s="200"/>
      <c r="S1398" s="200"/>
      <c r="T1398" s="200"/>
      <c r="U1398" s="200"/>
      <c r="V1398" s="200"/>
      <c r="W1398" s="201"/>
    </row>
    <row r="1399" spans="1:23" x14ac:dyDescent="0.35">
      <c r="A1399" s="199"/>
      <c r="B1399" s="200"/>
      <c r="C1399" s="200"/>
      <c r="D1399" s="200"/>
      <c r="E1399" s="200"/>
      <c r="F1399" s="200"/>
      <c r="G1399" s="200"/>
      <c r="H1399" s="200"/>
      <c r="I1399" s="200"/>
      <c r="J1399" s="200"/>
      <c r="K1399" s="200"/>
      <c r="L1399" s="200"/>
      <c r="M1399" s="200"/>
      <c r="N1399" s="200"/>
      <c r="O1399" s="200"/>
      <c r="P1399" s="200"/>
      <c r="Q1399" s="200"/>
      <c r="R1399" s="200"/>
      <c r="S1399" s="200"/>
      <c r="T1399" s="200"/>
      <c r="U1399" s="200"/>
      <c r="V1399" s="200"/>
      <c r="W1399" s="201"/>
    </row>
    <row r="1400" spans="1:23" x14ac:dyDescent="0.35">
      <c r="A1400" s="199"/>
      <c r="B1400" s="200"/>
      <c r="C1400" s="200"/>
      <c r="D1400" s="200"/>
      <c r="E1400" s="200"/>
      <c r="F1400" s="200"/>
      <c r="G1400" s="200"/>
      <c r="H1400" s="200"/>
      <c r="I1400" s="200"/>
      <c r="J1400" s="200"/>
      <c r="K1400" s="200"/>
      <c r="L1400" s="200"/>
      <c r="M1400" s="200"/>
      <c r="N1400" s="200"/>
      <c r="O1400" s="200"/>
      <c r="P1400" s="200"/>
      <c r="Q1400" s="200"/>
      <c r="R1400" s="200"/>
      <c r="S1400" s="200"/>
      <c r="T1400" s="200"/>
      <c r="U1400" s="200"/>
      <c r="V1400" s="200"/>
      <c r="W1400" s="201"/>
    </row>
    <row r="1401" spans="1:23" x14ac:dyDescent="0.35">
      <c r="A1401" s="199"/>
      <c r="B1401" s="200"/>
      <c r="C1401" s="200"/>
      <c r="D1401" s="200"/>
      <c r="E1401" s="200"/>
      <c r="F1401" s="200"/>
      <c r="G1401" s="200"/>
      <c r="H1401" s="200"/>
      <c r="I1401" s="200"/>
      <c r="J1401" s="200"/>
      <c r="K1401" s="200"/>
      <c r="L1401" s="200"/>
      <c r="M1401" s="200"/>
      <c r="N1401" s="200"/>
      <c r="O1401" s="200"/>
      <c r="P1401" s="200"/>
      <c r="Q1401" s="200"/>
      <c r="R1401" s="200"/>
      <c r="S1401" s="200"/>
      <c r="T1401" s="200"/>
      <c r="U1401" s="200"/>
      <c r="V1401" s="200"/>
      <c r="W1401" s="201"/>
    </row>
    <row r="1402" spans="1:23" x14ac:dyDescent="0.35">
      <c r="A1402" s="199"/>
      <c r="B1402" s="200"/>
      <c r="C1402" s="200"/>
      <c r="D1402" s="200"/>
      <c r="E1402" s="200"/>
      <c r="F1402" s="200"/>
      <c r="G1402" s="200"/>
      <c r="H1402" s="200"/>
      <c r="I1402" s="200"/>
      <c r="J1402" s="200"/>
      <c r="K1402" s="200"/>
      <c r="L1402" s="200"/>
      <c r="M1402" s="200"/>
      <c r="N1402" s="200"/>
      <c r="O1402" s="200"/>
      <c r="P1402" s="200"/>
      <c r="Q1402" s="200"/>
      <c r="R1402" s="200"/>
      <c r="S1402" s="200"/>
      <c r="T1402" s="200"/>
      <c r="U1402" s="200"/>
      <c r="V1402" s="200"/>
      <c r="W1402" s="201"/>
    </row>
    <row r="1403" spans="1:23" x14ac:dyDescent="0.35">
      <c r="A1403" s="199"/>
      <c r="B1403" s="200"/>
      <c r="C1403" s="200"/>
      <c r="D1403" s="200"/>
      <c r="E1403" s="200"/>
      <c r="F1403" s="200"/>
      <c r="G1403" s="200"/>
      <c r="H1403" s="200"/>
      <c r="I1403" s="200"/>
      <c r="J1403" s="200"/>
      <c r="K1403" s="200"/>
      <c r="L1403" s="200"/>
      <c r="M1403" s="200"/>
      <c r="N1403" s="200"/>
      <c r="O1403" s="200"/>
      <c r="P1403" s="200"/>
      <c r="Q1403" s="200"/>
      <c r="R1403" s="200"/>
      <c r="S1403" s="200"/>
      <c r="T1403" s="200"/>
      <c r="U1403" s="200"/>
      <c r="V1403" s="200"/>
      <c r="W1403" s="201"/>
    </row>
    <row r="1404" spans="1:23" x14ac:dyDescent="0.35">
      <c r="A1404" s="199"/>
      <c r="B1404" s="200"/>
      <c r="C1404" s="200"/>
      <c r="D1404" s="200"/>
      <c r="E1404" s="200"/>
      <c r="F1404" s="200"/>
      <c r="G1404" s="200"/>
      <c r="H1404" s="200"/>
      <c r="I1404" s="200"/>
      <c r="J1404" s="200"/>
      <c r="K1404" s="200"/>
      <c r="L1404" s="200"/>
      <c r="M1404" s="200"/>
      <c r="N1404" s="200"/>
      <c r="O1404" s="200"/>
      <c r="P1404" s="200"/>
      <c r="Q1404" s="200"/>
      <c r="R1404" s="200"/>
      <c r="S1404" s="200"/>
      <c r="T1404" s="200"/>
      <c r="U1404" s="200"/>
      <c r="V1404" s="200"/>
      <c r="W1404" s="201"/>
    </row>
    <row r="1405" spans="1:23" x14ac:dyDescent="0.35">
      <c r="A1405" s="199"/>
      <c r="B1405" s="200"/>
      <c r="C1405" s="200"/>
      <c r="D1405" s="200"/>
      <c r="E1405" s="200"/>
      <c r="F1405" s="200"/>
      <c r="G1405" s="200"/>
      <c r="H1405" s="200"/>
      <c r="I1405" s="200"/>
      <c r="J1405" s="200"/>
      <c r="K1405" s="200"/>
      <c r="L1405" s="200"/>
      <c r="M1405" s="200"/>
      <c r="N1405" s="200"/>
      <c r="O1405" s="200"/>
      <c r="P1405" s="200"/>
      <c r="Q1405" s="200"/>
      <c r="R1405" s="200"/>
      <c r="S1405" s="200"/>
      <c r="T1405" s="200"/>
      <c r="U1405" s="200"/>
      <c r="V1405" s="200"/>
      <c r="W1405" s="201"/>
    </row>
    <row r="1406" spans="1:23" x14ac:dyDescent="0.35">
      <c r="A1406" s="199"/>
      <c r="B1406" s="200"/>
      <c r="C1406" s="200"/>
      <c r="D1406" s="200"/>
      <c r="E1406" s="200"/>
      <c r="F1406" s="200"/>
      <c r="G1406" s="200"/>
      <c r="H1406" s="200"/>
      <c r="I1406" s="200"/>
      <c r="J1406" s="200"/>
      <c r="K1406" s="200"/>
      <c r="L1406" s="200"/>
      <c r="M1406" s="200"/>
      <c r="N1406" s="200"/>
      <c r="O1406" s="200"/>
      <c r="P1406" s="200"/>
      <c r="Q1406" s="200"/>
      <c r="R1406" s="200"/>
      <c r="S1406" s="200"/>
      <c r="T1406" s="200"/>
      <c r="U1406" s="200"/>
      <c r="V1406" s="200"/>
      <c r="W1406" s="201"/>
    </row>
    <row r="1407" spans="1:23" x14ac:dyDescent="0.35">
      <c r="A1407" s="199"/>
      <c r="B1407" s="200"/>
      <c r="C1407" s="200"/>
      <c r="D1407" s="200"/>
      <c r="E1407" s="200"/>
      <c r="F1407" s="200"/>
      <c r="G1407" s="200"/>
      <c r="H1407" s="200"/>
      <c r="I1407" s="200"/>
      <c r="J1407" s="200"/>
      <c r="K1407" s="200"/>
      <c r="L1407" s="200"/>
      <c r="M1407" s="200"/>
      <c r="N1407" s="200"/>
      <c r="O1407" s="200"/>
      <c r="P1407" s="200"/>
      <c r="Q1407" s="200"/>
      <c r="R1407" s="200"/>
      <c r="S1407" s="200"/>
      <c r="T1407" s="200"/>
      <c r="U1407" s="200"/>
      <c r="V1407" s="200"/>
      <c r="W1407" s="201"/>
    </row>
    <row r="1408" spans="1:23" x14ac:dyDescent="0.35">
      <c r="A1408" s="199"/>
      <c r="B1408" s="200"/>
      <c r="C1408" s="200"/>
      <c r="D1408" s="200"/>
      <c r="E1408" s="200"/>
      <c r="F1408" s="200"/>
      <c r="G1408" s="200"/>
      <c r="H1408" s="200"/>
      <c r="I1408" s="200"/>
      <c r="J1408" s="200"/>
      <c r="K1408" s="200"/>
      <c r="L1408" s="200"/>
      <c r="M1408" s="200"/>
      <c r="N1408" s="200"/>
      <c r="O1408" s="200"/>
      <c r="P1408" s="200"/>
      <c r="Q1408" s="200"/>
      <c r="R1408" s="200"/>
      <c r="S1408" s="200"/>
      <c r="T1408" s="200"/>
      <c r="U1408" s="200"/>
      <c r="V1408" s="200"/>
      <c r="W1408" s="201"/>
    </row>
    <row r="1409" spans="1:23" x14ac:dyDescent="0.35">
      <c r="A1409" s="199"/>
      <c r="B1409" s="200"/>
      <c r="C1409" s="200"/>
      <c r="D1409" s="200"/>
      <c r="E1409" s="200"/>
      <c r="F1409" s="200"/>
      <c r="G1409" s="200"/>
      <c r="H1409" s="200"/>
      <c r="I1409" s="200"/>
      <c r="J1409" s="200"/>
      <c r="K1409" s="200"/>
      <c r="L1409" s="200"/>
      <c r="M1409" s="200"/>
      <c r="N1409" s="200"/>
      <c r="O1409" s="200"/>
      <c r="P1409" s="200"/>
      <c r="Q1409" s="200"/>
      <c r="R1409" s="200"/>
      <c r="S1409" s="200"/>
      <c r="T1409" s="200"/>
      <c r="U1409" s="200"/>
      <c r="V1409" s="200"/>
      <c r="W1409" s="201"/>
    </row>
    <row r="1410" spans="1:23" x14ac:dyDescent="0.35">
      <c r="A1410" s="199"/>
      <c r="B1410" s="200"/>
      <c r="C1410" s="200"/>
      <c r="D1410" s="200"/>
      <c r="E1410" s="200"/>
      <c r="F1410" s="200"/>
      <c r="G1410" s="200"/>
      <c r="H1410" s="200"/>
      <c r="I1410" s="200"/>
      <c r="J1410" s="200"/>
      <c r="K1410" s="200"/>
      <c r="L1410" s="200"/>
      <c r="M1410" s="200"/>
      <c r="N1410" s="200"/>
      <c r="O1410" s="200"/>
      <c r="P1410" s="200"/>
      <c r="Q1410" s="200"/>
      <c r="R1410" s="200"/>
      <c r="S1410" s="200"/>
      <c r="T1410" s="200"/>
      <c r="U1410" s="200"/>
      <c r="V1410" s="200"/>
      <c r="W1410" s="201"/>
    </row>
    <row r="1411" spans="1:23" x14ac:dyDescent="0.35">
      <c r="A1411" s="199"/>
      <c r="B1411" s="200"/>
      <c r="C1411" s="200"/>
      <c r="D1411" s="200"/>
      <c r="E1411" s="200"/>
      <c r="F1411" s="200"/>
      <c r="G1411" s="200"/>
      <c r="H1411" s="200"/>
      <c r="I1411" s="200"/>
      <c r="J1411" s="200"/>
      <c r="K1411" s="200"/>
      <c r="L1411" s="200"/>
      <c r="M1411" s="200"/>
      <c r="N1411" s="200"/>
      <c r="O1411" s="200"/>
      <c r="P1411" s="200"/>
      <c r="Q1411" s="200"/>
      <c r="R1411" s="200"/>
      <c r="S1411" s="200"/>
      <c r="T1411" s="200"/>
      <c r="U1411" s="200"/>
      <c r="V1411" s="200"/>
      <c r="W1411" s="201"/>
    </row>
    <row r="1412" spans="1:23" x14ac:dyDescent="0.35">
      <c r="A1412" s="199"/>
      <c r="B1412" s="200"/>
      <c r="C1412" s="200"/>
      <c r="D1412" s="200"/>
      <c r="E1412" s="200"/>
      <c r="F1412" s="200"/>
      <c r="G1412" s="200"/>
      <c r="H1412" s="200"/>
      <c r="I1412" s="200"/>
      <c r="J1412" s="200"/>
      <c r="K1412" s="200"/>
      <c r="L1412" s="200"/>
      <c r="M1412" s="200"/>
      <c r="N1412" s="200"/>
      <c r="O1412" s="200"/>
      <c r="P1412" s="200"/>
      <c r="Q1412" s="200"/>
      <c r="R1412" s="200"/>
      <c r="S1412" s="200"/>
      <c r="T1412" s="200"/>
      <c r="U1412" s="200"/>
      <c r="V1412" s="200"/>
      <c r="W1412" s="201"/>
    </row>
    <row r="1413" spans="1:23" x14ac:dyDescent="0.35">
      <c r="A1413" s="199"/>
      <c r="B1413" s="200"/>
      <c r="C1413" s="200"/>
      <c r="D1413" s="200"/>
      <c r="E1413" s="200"/>
      <c r="F1413" s="200"/>
      <c r="G1413" s="200"/>
      <c r="H1413" s="200"/>
      <c r="I1413" s="200"/>
      <c r="J1413" s="200"/>
      <c r="K1413" s="200"/>
      <c r="L1413" s="200"/>
      <c r="M1413" s="200"/>
      <c r="N1413" s="200"/>
      <c r="O1413" s="200"/>
      <c r="P1413" s="200"/>
      <c r="Q1413" s="200"/>
      <c r="R1413" s="200"/>
      <c r="S1413" s="200"/>
      <c r="T1413" s="200"/>
      <c r="U1413" s="200"/>
      <c r="V1413" s="200"/>
      <c r="W1413" s="201"/>
    </row>
    <row r="1414" spans="1:23" x14ac:dyDescent="0.35">
      <c r="A1414" s="199"/>
      <c r="B1414" s="200"/>
      <c r="C1414" s="200"/>
      <c r="D1414" s="200"/>
      <c r="E1414" s="200"/>
      <c r="F1414" s="200"/>
      <c r="G1414" s="200"/>
      <c r="H1414" s="200"/>
      <c r="I1414" s="200"/>
      <c r="J1414" s="200"/>
      <c r="K1414" s="200"/>
      <c r="L1414" s="200"/>
      <c r="M1414" s="200"/>
      <c r="N1414" s="200"/>
      <c r="O1414" s="200"/>
      <c r="P1414" s="200"/>
      <c r="Q1414" s="200"/>
      <c r="R1414" s="200"/>
      <c r="S1414" s="200"/>
      <c r="T1414" s="200"/>
      <c r="U1414" s="200"/>
      <c r="V1414" s="200"/>
      <c r="W1414" s="201"/>
    </row>
    <row r="1415" spans="1:23" x14ac:dyDescent="0.35">
      <c r="A1415" s="199"/>
      <c r="B1415" s="200"/>
      <c r="C1415" s="200"/>
      <c r="D1415" s="200"/>
      <c r="E1415" s="200"/>
      <c r="F1415" s="200"/>
      <c r="G1415" s="200"/>
      <c r="H1415" s="200"/>
      <c r="I1415" s="200"/>
      <c r="J1415" s="200"/>
      <c r="K1415" s="200"/>
      <c r="L1415" s="200"/>
      <c r="M1415" s="200"/>
      <c r="N1415" s="200"/>
      <c r="O1415" s="200"/>
      <c r="P1415" s="200"/>
      <c r="Q1415" s="200"/>
      <c r="R1415" s="200"/>
      <c r="S1415" s="200"/>
      <c r="T1415" s="200"/>
      <c r="U1415" s="200"/>
      <c r="V1415" s="200"/>
      <c r="W1415" s="201"/>
    </row>
    <row r="1416" spans="1:23" x14ac:dyDescent="0.35">
      <c r="A1416" s="199"/>
      <c r="B1416" s="200"/>
      <c r="C1416" s="200"/>
      <c r="D1416" s="200"/>
      <c r="E1416" s="200"/>
      <c r="F1416" s="200"/>
      <c r="G1416" s="200"/>
      <c r="H1416" s="200"/>
      <c r="I1416" s="200"/>
      <c r="J1416" s="200"/>
      <c r="K1416" s="200"/>
      <c r="L1416" s="200"/>
      <c r="M1416" s="200"/>
      <c r="N1416" s="200"/>
      <c r="O1416" s="200"/>
      <c r="P1416" s="200"/>
      <c r="Q1416" s="200"/>
      <c r="R1416" s="200"/>
      <c r="S1416" s="200"/>
      <c r="T1416" s="200"/>
      <c r="U1416" s="200"/>
      <c r="V1416" s="200"/>
      <c r="W1416" s="201"/>
    </row>
    <row r="1417" spans="1:23" x14ac:dyDescent="0.35">
      <c r="A1417" s="199"/>
      <c r="B1417" s="200"/>
      <c r="C1417" s="200"/>
      <c r="D1417" s="200"/>
      <c r="E1417" s="200"/>
      <c r="F1417" s="200"/>
      <c r="G1417" s="200"/>
      <c r="H1417" s="200"/>
      <c r="I1417" s="200"/>
      <c r="J1417" s="200"/>
      <c r="K1417" s="200"/>
      <c r="L1417" s="200"/>
      <c r="M1417" s="200"/>
      <c r="N1417" s="200"/>
      <c r="O1417" s="200"/>
      <c r="P1417" s="200"/>
      <c r="Q1417" s="200"/>
      <c r="R1417" s="200"/>
      <c r="S1417" s="200"/>
      <c r="T1417" s="200"/>
      <c r="U1417" s="200"/>
      <c r="V1417" s="200"/>
      <c r="W1417" s="201"/>
    </row>
    <row r="1418" spans="1:23" x14ac:dyDescent="0.35">
      <c r="A1418" s="199"/>
      <c r="B1418" s="200"/>
      <c r="C1418" s="200"/>
      <c r="D1418" s="200"/>
      <c r="E1418" s="200"/>
      <c r="F1418" s="200"/>
      <c r="G1418" s="200"/>
      <c r="H1418" s="200"/>
      <c r="I1418" s="200"/>
      <c r="J1418" s="200"/>
      <c r="K1418" s="200"/>
      <c r="L1418" s="200"/>
      <c r="M1418" s="200"/>
      <c r="N1418" s="200"/>
      <c r="O1418" s="200"/>
      <c r="P1418" s="200"/>
      <c r="Q1418" s="200"/>
      <c r="R1418" s="200"/>
      <c r="S1418" s="200"/>
      <c r="T1418" s="200"/>
      <c r="U1418" s="200"/>
      <c r="V1418" s="200"/>
      <c r="W1418" s="201"/>
    </row>
    <row r="1419" spans="1:23" x14ac:dyDescent="0.35">
      <c r="A1419" s="199"/>
      <c r="B1419" s="200"/>
      <c r="C1419" s="200"/>
      <c r="D1419" s="200"/>
      <c r="E1419" s="200"/>
      <c r="F1419" s="200"/>
      <c r="G1419" s="200"/>
      <c r="H1419" s="200"/>
      <c r="I1419" s="200"/>
      <c r="J1419" s="200"/>
      <c r="K1419" s="200"/>
      <c r="L1419" s="200"/>
      <c r="M1419" s="200"/>
      <c r="N1419" s="200"/>
      <c r="O1419" s="200"/>
      <c r="P1419" s="200"/>
      <c r="Q1419" s="200"/>
      <c r="R1419" s="200"/>
      <c r="S1419" s="200"/>
      <c r="T1419" s="200"/>
      <c r="U1419" s="200"/>
      <c r="V1419" s="200"/>
      <c r="W1419" s="201"/>
    </row>
    <row r="1420" spans="1:23" x14ac:dyDescent="0.35">
      <c r="A1420" s="199"/>
      <c r="B1420" s="200"/>
      <c r="C1420" s="200"/>
      <c r="D1420" s="200"/>
      <c r="E1420" s="200"/>
      <c r="F1420" s="200"/>
      <c r="G1420" s="200"/>
      <c r="H1420" s="200"/>
      <c r="I1420" s="200"/>
      <c r="J1420" s="200"/>
      <c r="K1420" s="200"/>
      <c r="L1420" s="200"/>
      <c r="M1420" s="200"/>
      <c r="N1420" s="200"/>
      <c r="O1420" s="200"/>
      <c r="P1420" s="200"/>
      <c r="Q1420" s="200"/>
      <c r="R1420" s="200"/>
      <c r="S1420" s="200"/>
      <c r="T1420" s="200"/>
      <c r="U1420" s="200"/>
      <c r="V1420" s="200"/>
      <c r="W1420" s="201"/>
    </row>
    <row r="1421" spans="1:23" x14ac:dyDescent="0.35">
      <c r="A1421" s="199"/>
      <c r="B1421" s="200"/>
      <c r="C1421" s="200"/>
      <c r="D1421" s="200"/>
      <c r="E1421" s="200"/>
      <c r="F1421" s="200"/>
      <c r="G1421" s="200"/>
      <c r="H1421" s="200"/>
      <c r="I1421" s="200"/>
      <c r="J1421" s="200"/>
      <c r="K1421" s="200"/>
      <c r="L1421" s="200"/>
      <c r="M1421" s="200"/>
      <c r="N1421" s="200"/>
      <c r="O1421" s="200"/>
      <c r="P1421" s="200"/>
      <c r="Q1421" s="200"/>
      <c r="R1421" s="200"/>
      <c r="S1421" s="200"/>
      <c r="T1421" s="200"/>
      <c r="U1421" s="200"/>
      <c r="V1421" s="200"/>
      <c r="W1421" s="201"/>
    </row>
    <row r="1422" spans="1:23" x14ac:dyDescent="0.35">
      <c r="A1422" s="199"/>
      <c r="B1422" s="200"/>
      <c r="C1422" s="200"/>
      <c r="D1422" s="200"/>
      <c r="E1422" s="200"/>
      <c r="F1422" s="200"/>
      <c r="G1422" s="200"/>
      <c r="H1422" s="200"/>
      <c r="I1422" s="200"/>
      <c r="J1422" s="200"/>
      <c r="K1422" s="200"/>
      <c r="L1422" s="200"/>
      <c r="M1422" s="200"/>
      <c r="N1422" s="200"/>
      <c r="O1422" s="200"/>
      <c r="P1422" s="200"/>
      <c r="Q1422" s="200"/>
      <c r="R1422" s="200"/>
      <c r="S1422" s="200"/>
      <c r="T1422" s="200"/>
      <c r="U1422" s="200"/>
      <c r="V1422" s="200"/>
      <c r="W1422" s="201"/>
    </row>
    <row r="1423" spans="1:23" x14ac:dyDescent="0.35">
      <c r="A1423" s="199"/>
      <c r="B1423" s="200"/>
      <c r="C1423" s="200"/>
      <c r="D1423" s="200"/>
      <c r="E1423" s="200"/>
      <c r="F1423" s="200"/>
      <c r="G1423" s="200"/>
      <c r="H1423" s="200"/>
      <c r="I1423" s="200"/>
      <c r="J1423" s="200"/>
      <c r="K1423" s="200"/>
      <c r="L1423" s="200"/>
      <c r="M1423" s="200"/>
      <c r="N1423" s="200"/>
      <c r="O1423" s="200"/>
      <c r="P1423" s="200"/>
      <c r="Q1423" s="200"/>
      <c r="R1423" s="200"/>
      <c r="S1423" s="200"/>
      <c r="T1423" s="200"/>
      <c r="U1423" s="200"/>
      <c r="V1423" s="200"/>
      <c r="W1423" s="201"/>
    </row>
    <row r="1424" spans="1:23" x14ac:dyDescent="0.35">
      <c r="A1424" s="199"/>
      <c r="B1424" s="200"/>
      <c r="C1424" s="200"/>
      <c r="D1424" s="200"/>
      <c r="E1424" s="200"/>
      <c r="F1424" s="200"/>
      <c r="G1424" s="200"/>
      <c r="H1424" s="200"/>
      <c r="I1424" s="200"/>
      <c r="J1424" s="200"/>
      <c r="K1424" s="200"/>
      <c r="L1424" s="200"/>
      <c r="M1424" s="200"/>
      <c r="N1424" s="200"/>
      <c r="O1424" s="200"/>
      <c r="P1424" s="200"/>
      <c r="Q1424" s="200"/>
      <c r="R1424" s="200"/>
      <c r="S1424" s="200"/>
      <c r="T1424" s="200"/>
      <c r="U1424" s="200"/>
      <c r="V1424" s="200"/>
      <c r="W1424" s="201"/>
    </row>
    <row r="1425" spans="1:23" x14ac:dyDescent="0.35">
      <c r="A1425" s="199"/>
      <c r="B1425" s="200"/>
      <c r="C1425" s="200"/>
      <c r="D1425" s="200"/>
      <c r="E1425" s="200"/>
      <c r="F1425" s="200"/>
      <c r="G1425" s="200"/>
      <c r="H1425" s="200"/>
      <c r="I1425" s="200"/>
      <c r="J1425" s="200"/>
      <c r="K1425" s="200"/>
      <c r="L1425" s="200"/>
      <c r="M1425" s="200"/>
      <c r="N1425" s="200"/>
      <c r="O1425" s="200"/>
      <c r="P1425" s="200"/>
      <c r="Q1425" s="200"/>
      <c r="R1425" s="200"/>
      <c r="S1425" s="200"/>
      <c r="T1425" s="200"/>
      <c r="U1425" s="200"/>
      <c r="V1425" s="200"/>
      <c r="W1425" s="201"/>
    </row>
    <row r="1426" spans="1:23" x14ac:dyDescent="0.35">
      <c r="A1426" s="199"/>
      <c r="B1426" s="200"/>
      <c r="C1426" s="200"/>
      <c r="D1426" s="200"/>
      <c r="E1426" s="200"/>
      <c r="F1426" s="200"/>
      <c r="G1426" s="200"/>
      <c r="H1426" s="200"/>
      <c r="I1426" s="200"/>
      <c r="J1426" s="200"/>
      <c r="K1426" s="200"/>
      <c r="L1426" s="200"/>
      <c r="M1426" s="200"/>
      <c r="N1426" s="200"/>
      <c r="O1426" s="200"/>
      <c r="P1426" s="200"/>
      <c r="Q1426" s="200"/>
      <c r="R1426" s="200"/>
      <c r="S1426" s="200"/>
      <c r="T1426" s="200"/>
      <c r="U1426" s="200"/>
      <c r="V1426" s="200"/>
      <c r="W1426" s="201"/>
    </row>
    <row r="1427" spans="1:23" x14ac:dyDescent="0.35">
      <c r="A1427" s="199"/>
      <c r="B1427" s="200"/>
      <c r="C1427" s="200"/>
      <c r="D1427" s="200"/>
      <c r="E1427" s="200"/>
      <c r="F1427" s="200"/>
      <c r="G1427" s="200"/>
      <c r="H1427" s="200"/>
      <c r="I1427" s="200"/>
      <c r="J1427" s="200"/>
      <c r="K1427" s="200"/>
      <c r="L1427" s="200"/>
      <c r="M1427" s="200"/>
      <c r="N1427" s="200"/>
      <c r="O1427" s="200"/>
      <c r="P1427" s="200"/>
      <c r="Q1427" s="200"/>
      <c r="R1427" s="200"/>
      <c r="S1427" s="200"/>
      <c r="T1427" s="200"/>
      <c r="U1427" s="200"/>
      <c r="V1427" s="200"/>
      <c r="W1427" s="201"/>
    </row>
    <row r="1428" spans="1:23" x14ac:dyDescent="0.35">
      <c r="A1428" s="199"/>
      <c r="B1428" s="200"/>
      <c r="C1428" s="200"/>
      <c r="D1428" s="200"/>
      <c r="E1428" s="200"/>
      <c r="F1428" s="200"/>
      <c r="G1428" s="200"/>
      <c r="H1428" s="200"/>
      <c r="I1428" s="200"/>
      <c r="J1428" s="200"/>
      <c r="K1428" s="200"/>
      <c r="L1428" s="200"/>
      <c r="M1428" s="200"/>
      <c r="N1428" s="200"/>
      <c r="O1428" s="200"/>
      <c r="P1428" s="200"/>
      <c r="Q1428" s="200"/>
      <c r="R1428" s="200"/>
      <c r="S1428" s="200"/>
      <c r="T1428" s="200"/>
      <c r="U1428" s="200"/>
      <c r="V1428" s="200"/>
      <c r="W1428" s="201"/>
    </row>
    <row r="1429" spans="1:23" x14ac:dyDescent="0.35">
      <c r="A1429" s="199"/>
      <c r="B1429" s="200"/>
      <c r="C1429" s="200"/>
      <c r="D1429" s="200"/>
      <c r="E1429" s="200"/>
      <c r="F1429" s="200"/>
      <c r="G1429" s="200"/>
      <c r="H1429" s="200"/>
      <c r="I1429" s="200"/>
      <c r="J1429" s="200"/>
      <c r="K1429" s="200"/>
      <c r="L1429" s="200"/>
      <c r="M1429" s="200"/>
      <c r="N1429" s="200"/>
      <c r="O1429" s="200"/>
      <c r="P1429" s="200"/>
      <c r="Q1429" s="200"/>
      <c r="R1429" s="200"/>
      <c r="S1429" s="200"/>
      <c r="T1429" s="200"/>
      <c r="U1429" s="200"/>
      <c r="V1429" s="200"/>
      <c r="W1429" s="201"/>
    </row>
    <row r="1430" spans="1:23" x14ac:dyDescent="0.35">
      <c r="A1430" s="199"/>
      <c r="B1430" s="200"/>
      <c r="C1430" s="200"/>
      <c r="D1430" s="200"/>
      <c r="E1430" s="200"/>
      <c r="F1430" s="200"/>
      <c r="G1430" s="200"/>
      <c r="H1430" s="200"/>
      <c r="I1430" s="200"/>
      <c r="J1430" s="200"/>
      <c r="K1430" s="200"/>
      <c r="L1430" s="200"/>
      <c r="M1430" s="200"/>
      <c r="N1430" s="200"/>
      <c r="O1430" s="200"/>
      <c r="P1430" s="200"/>
      <c r="Q1430" s="200"/>
      <c r="R1430" s="200"/>
      <c r="S1430" s="200"/>
      <c r="T1430" s="200"/>
      <c r="U1430" s="200"/>
      <c r="V1430" s="200"/>
      <c r="W1430" s="201"/>
    </row>
    <row r="1431" spans="1:23" x14ac:dyDescent="0.35">
      <c r="A1431" s="199"/>
      <c r="B1431" s="200"/>
      <c r="C1431" s="200"/>
      <c r="D1431" s="200"/>
      <c r="E1431" s="200"/>
      <c r="F1431" s="200"/>
      <c r="G1431" s="200"/>
      <c r="H1431" s="200"/>
      <c r="I1431" s="200"/>
      <c r="J1431" s="200"/>
      <c r="K1431" s="200"/>
      <c r="L1431" s="200"/>
      <c r="M1431" s="200"/>
      <c r="N1431" s="200"/>
      <c r="O1431" s="200"/>
      <c r="P1431" s="200"/>
      <c r="Q1431" s="200"/>
      <c r="R1431" s="200"/>
      <c r="S1431" s="200"/>
      <c r="T1431" s="200"/>
      <c r="U1431" s="200"/>
      <c r="V1431" s="200"/>
      <c r="W1431" s="201"/>
    </row>
    <row r="1432" spans="1:23" x14ac:dyDescent="0.35">
      <c r="A1432" s="199"/>
      <c r="B1432" s="200"/>
      <c r="C1432" s="200"/>
      <c r="D1432" s="200"/>
      <c r="E1432" s="200"/>
      <c r="F1432" s="200"/>
      <c r="G1432" s="200"/>
      <c r="H1432" s="200"/>
      <c r="I1432" s="200"/>
      <c r="J1432" s="200"/>
      <c r="K1432" s="200"/>
      <c r="L1432" s="200"/>
      <c r="M1432" s="200"/>
      <c r="N1432" s="200"/>
      <c r="O1432" s="200"/>
      <c r="P1432" s="200"/>
      <c r="Q1432" s="200"/>
      <c r="R1432" s="200"/>
      <c r="S1432" s="200"/>
      <c r="T1432" s="200"/>
      <c r="U1432" s="200"/>
      <c r="V1432" s="200"/>
      <c r="W1432" s="201"/>
    </row>
    <row r="1433" spans="1:23" x14ac:dyDescent="0.35">
      <c r="A1433" s="199"/>
      <c r="B1433" s="200"/>
      <c r="C1433" s="200"/>
      <c r="D1433" s="200"/>
      <c r="E1433" s="200"/>
      <c r="F1433" s="200"/>
      <c r="G1433" s="200"/>
      <c r="H1433" s="200"/>
      <c r="I1433" s="200"/>
      <c r="J1433" s="200"/>
      <c r="K1433" s="200"/>
      <c r="L1433" s="200"/>
      <c r="M1433" s="200"/>
      <c r="N1433" s="200"/>
      <c r="O1433" s="200"/>
      <c r="P1433" s="200"/>
      <c r="Q1433" s="200"/>
      <c r="R1433" s="200"/>
      <c r="S1433" s="200"/>
      <c r="T1433" s="200"/>
      <c r="U1433" s="200"/>
      <c r="V1433" s="200"/>
      <c r="W1433" s="201"/>
    </row>
    <row r="1434" spans="1:23" x14ac:dyDescent="0.35">
      <c r="A1434" s="199"/>
      <c r="B1434" s="200"/>
      <c r="C1434" s="200"/>
      <c r="D1434" s="200"/>
      <c r="E1434" s="200"/>
      <c r="F1434" s="200"/>
      <c r="G1434" s="200"/>
      <c r="H1434" s="200"/>
      <c r="I1434" s="200"/>
      <c r="J1434" s="200"/>
      <c r="K1434" s="200"/>
      <c r="L1434" s="200"/>
      <c r="M1434" s="200"/>
      <c r="N1434" s="200"/>
      <c r="O1434" s="200"/>
      <c r="P1434" s="200"/>
      <c r="Q1434" s="200"/>
      <c r="R1434" s="200"/>
      <c r="S1434" s="200"/>
      <c r="T1434" s="200"/>
      <c r="U1434" s="200"/>
      <c r="V1434" s="200"/>
      <c r="W1434" s="201"/>
    </row>
    <row r="1435" spans="1:23" x14ac:dyDescent="0.35">
      <c r="A1435" s="199"/>
      <c r="B1435" s="200"/>
      <c r="C1435" s="200"/>
      <c r="D1435" s="200"/>
      <c r="E1435" s="200"/>
      <c r="F1435" s="200"/>
      <c r="G1435" s="200"/>
      <c r="H1435" s="200"/>
      <c r="I1435" s="200"/>
      <c r="J1435" s="200"/>
      <c r="K1435" s="200"/>
      <c r="L1435" s="200"/>
      <c r="M1435" s="200"/>
      <c r="N1435" s="200"/>
      <c r="O1435" s="200"/>
      <c r="P1435" s="200"/>
      <c r="Q1435" s="200"/>
      <c r="R1435" s="200"/>
      <c r="S1435" s="200"/>
      <c r="T1435" s="200"/>
      <c r="U1435" s="200"/>
      <c r="V1435" s="200"/>
      <c r="W1435" s="201"/>
    </row>
    <row r="1436" spans="1:23" x14ac:dyDescent="0.35">
      <c r="A1436" s="199"/>
      <c r="B1436" s="200"/>
      <c r="C1436" s="200"/>
      <c r="D1436" s="200"/>
      <c r="E1436" s="200"/>
      <c r="F1436" s="200"/>
      <c r="G1436" s="200"/>
      <c r="H1436" s="200"/>
      <c r="I1436" s="200"/>
      <c r="J1436" s="200"/>
      <c r="K1436" s="200"/>
      <c r="L1436" s="200"/>
      <c r="M1436" s="200"/>
      <c r="N1436" s="200"/>
      <c r="O1436" s="200"/>
      <c r="P1436" s="200"/>
      <c r="Q1436" s="200"/>
      <c r="R1436" s="200"/>
      <c r="S1436" s="200"/>
      <c r="T1436" s="200"/>
      <c r="U1436" s="200"/>
      <c r="V1436" s="200"/>
      <c r="W1436" s="201"/>
    </row>
    <row r="1437" spans="1:23" x14ac:dyDescent="0.35">
      <c r="A1437" s="199"/>
      <c r="B1437" s="200"/>
      <c r="C1437" s="200"/>
      <c r="D1437" s="200"/>
      <c r="E1437" s="200"/>
      <c r="F1437" s="200"/>
      <c r="G1437" s="200"/>
      <c r="H1437" s="200"/>
      <c r="I1437" s="200"/>
      <c r="J1437" s="200"/>
      <c r="K1437" s="200"/>
      <c r="L1437" s="200"/>
      <c r="M1437" s="200"/>
      <c r="N1437" s="200"/>
      <c r="O1437" s="200"/>
      <c r="P1437" s="200"/>
      <c r="Q1437" s="200"/>
      <c r="R1437" s="200"/>
      <c r="S1437" s="200"/>
      <c r="T1437" s="200"/>
      <c r="U1437" s="200"/>
      <c r="V1437" s="200"/>
      <c r="W1437" s="201"/>
    </row>
    <row r="1438" spans="1:23" x14ac:dyDescent="0.35">
      <c r="A1438" s="199"/>
      <c r="B1438" s="200"/>
      <c r="C1438" s="200"/>
      <c r="D1438" s="200"/>
      <c r="E1438" s="200"/>
      <c r="F1438" s="200"/>
      <c r="G1438" s="200"/>
      <c r="H1438" s="200"/>
      <c r="I1438" s="200"/>
      <c r="J1438" s="200"/>
      <c r="K1438" s="200"/>
      <c r="L1438" s="200"/>
      <c r="M1438" s="200"/>
      <c r="N1438" s="200"/>
      <c r="O1438" s="200"/>
      <c r="P1438" s="200"/>
      <c r="Q1438" s="200"/>
      <c r="R1438" s="200"/>
      <c r="S1438" s="200"/>
      <c r="T1438" s="200"/>
      <c r="U1438" s="200"/>
      <c r="V1438" s="200"/>
      <c r="W1438" s="201"/>
    </row>
    <row r="1439" spans="1:23" x14ac:dyDescent="0.35">
      <c r="A1439" s="199"/>
      <c r="B1439" s="200"/>
      <c r="C1439" s="200"/>
      <c r="D1439" s="200"/>
      <c r="E1439" s="200"/>
      <c r="F1439" s="200"/>
      <c r="G1439" s="200"/>
      <c r="H1439" s="200"/>
      <c r="I1439" s="200"/>
      <c r="J1439" s="200"/>
      <c r="K1439" s="200"/>
      <c r="L1439" s="200"/>
      <c r="M1439" s="200"/>
      <c r="N1439" s="200"/>
      <c r="O1439" s="200"/>
      <c r="P1439" s="200"/>
      <c r="Q1439" s="200"/>
      <c r="R1439" s="200"/>
      <c r="S1439" s="200"/>
      <c r="T1439" s="200"/>
      <c r="U1439" s="200"/>
      <c r="V1439" s="200"/>
      <c r="W1439" s="201"/>
    </row>
    <row r="1440" spans="1:23" x14ac:dyDescent="0.35">
      <c r="A1440" s="199"/>
      <c r="B1440" s="200"/>
      <c r="C1440" s="200"/>
      <c r="D1440" s="200"/>
      <c r="E1440" s="200"/>
      <c r="F1440" s="200"/>
      <c r="G1440" s="200"/>
      <c r="H1440" s="200"/>
      <c r="I1440" s="200"/>
      <c r="J1440" s="200"/>
      <c r="K1440" s="200"/>
      <c r="L1440" s="200"/>
      <c r="M1440" s="200"/>
      <c r="N1440" s="200"/>
      <c r="O1440" s="200"/>
      <c r="P1440" s="200"/>
      <c r="Q1440" s="200"/>
      <c r="R1440" s="200"/>
      <c r="S1440" s="200"/>
      <c r="T1440" s="200"/>
      <c r="U1440" s="200"/>
      <c r="V1440" s="200"/>
      <c r="W1440" s="201"/>
    </row>
    <row r="1441" spans="1:23" x14ac:dyDescent="0.35">
      <c r="A1441" s="199"/>
      <c r="B1441" s="200"/>
      <c r="C1441" s="200"/>
      <c r="D1441" s="200"/>
      <c r="E1441" s="200"/>
      <c r="F1441" s="200"/>
      <c r="G1441" s="200"/>
      <c r="H1441" s="200"/>
      <c r="I1441" s="200"/>
      <c r="J1441" s="200"/>
      <c r="K1441" s="200"/>
      <c r="L1441" s="200"/>
      <c r="M1441" s="200"/>
      <c r="N1441" s="200"/>
      <c r="O1441" s="200"/>
      <c r="P1441" s="200"/>
      <c r="Q1441" s="200"/>
      <c r="R1441" s="200"/>
      <c r="S1441" s="200"/>
      <c r="T1441" s="200"/>
      <c r="U1441" s="200"/>
      <c r="V1441" s="200"/>
      <c r="W1441" s="201"/>
    </row>
    <row r="1442" spans="1:23" x14ac:dyDescent="0.35">
      <c r="A1442" s="199"/>
      <c r="B1442" s="200"/>
      <c r="C1442" s="200"/>
      <c r="D1442" s="200"/>
      <c r="E1442" s="200"/>
      <c r="F1442" s="200"/>
      <c r="G1442" s="200"/>
      <c r="H1442" s="200"/>
      <c r="I1442" s="200"/>
      <c r="J1442" s="200"/>
      <c r="K1442" s="200"/>
      <c r="L1442" s="200"/>
      <c r="M1442" s="200"/>
      <c r="N1442" s="200"/>
      <c r="O1442" s="200"/>
      <c r="P1442" s="200"/>
      <c r="Q1442" s="200"/>
      <c r="R1442" s="200"/>
      <c r="S1442" s="200"/>
      <c r="T1442" s="200"/>
      <c r="U1442" s="200"/>
      <c r="V1442" s="200"/>
      <c r="W1442" s="201"/>
    </row>
    <row r="1443" spans="1:23" x14ac:dyDescent="0.35">
      <c r="A1443" s="199"/>
      <c r="B1443" s="200"/>
      <c r="C1443" s="200"/>
      <c r="D1443" s="200"/>
      <c r="E1443" s="200"/>
      <c r="F1443" s="200"/>
      <c r="G1443" s="200"/>
      <c r="H1443" s="200"/>
      <c r="I1443" s="200"/>
      <c r="J1443" s="200"/>
      <c r="K1443" s="200"/>
      <c r="L1443" s="200"/>
      <c r="M1443" s="200"/>
      <c r="N1443" s="200"/>
      <c r="O1443" s="200"/>
      <c r="P1443" s="200"/>
      <c r="Q1443" s="200"/>
      <c r="R1443" s="200"/>
      <c r="S1443" s="200"/>
      <c r="T1443" s="200"/>
      <c r="U1443" s="200"/>
      <c r="V1443" s="200"/>
      <c r="W1443" s="201"/>
    </row>
    <row r="1444" spans="1:23" x14ac:dyDescent="0.35">
      <c r="A1444" s="199"/>
      <c r="B1444" s="200"/>
      <c r="C1444" s="200"/>
      <c r="D1444" s="200"/>
      <c r="E1444" s="200"/>
      <c r="F1444" s="200"/>
      <c r="G1444" s="200"/>
      <c r="H1444" s="200"/>
      <c r="I1444" s="200"/>
      <c r="J1444" s="200"/>
      <c r="K1444" s="200"/>
      <c r="L1444" s="200"/>
      <c r="M1444" s="200"/>
      <c r="N1444" s="200"/>
      <c r="O1444" s="200"/>
      <c r="P1444" s="200"/>
      <c r="Q1444" s="200"/>
      <c r="R1444" s="200"/>
      <c r="S1444" s="200"/>
      <c r="T1444" s="200"/>
      <c r="U1444" s="200"/>
      <c r="V1444" s="200"/>
      <c r="W1444" s="201"/>
    </row>
    <row r="1445" spans="1:23" x14ac:dyDescent="0.35">
      <c r="A1445" s="199"/>
      <c r="B1445" s="200"/>
      <c r="C1445" s="200"/>
      <c r="D1445" s="200"/>
      <c r="E1445" s="200"/>
      <c r="F1445" s="200"/>
      <c r="G1445" s="200"/>
      <c r="H1445" s="200"/>
      <c r="I1445" s="200"/>
      <c r="J1445" s="200"/>
      <c r="K1445" s="200"/>
      <c r="L1445" s="200"/>
      <c r="M1445" s="200"/>
      <c r="N1445" s="200"/>
      <c r="O1445" s="200"/>
      <c r="P1445" s="200"/>
      <c r="Q1445" s="200"/>
      <c r="R1445" s="200"/>
      <c r="S1445" s="200"/>
      <c r="T1445" s="200"/>
      <c r="U1445" s="200"/>
      <c r="V1445" s="200"/>
      <c r="W1445" s="201"/>
    </row>
    <row r="1446" spans="1:23" x14ac:dyDescent="0.35">
      <c r="A1446" s="199"/>
      <c r="B1446" s="200"/>
      <c r="C1446" s="200"/>
      <c r="D1446" s="200"/>
      <c r="E1446" s="200"/>
      <c r="F1446" s="200"/>
      <c r="G1446" s="200"/>
      <c r="H1446" s="200"/>
      <c r="I1446" s="200"/>
      <c r="J1446" s="200"/>
      <c r="K1446" s="200"/>
      <c r="L1446" s="200"/>
      <c r="M1446" s="200"/>
      <c r="N1446" s="200"/>
      <c r="O1446" s="200"/>
      <c r="P1446" s="200"/>
      <c r="Q1446" s="200"/>
      <c r="R1446" s="200"/>
      <c r="S1446" s="200"/>
      <c r="T1446" s="200"/>
      <c r="U1446" s="200"/>
      <c r="V1446" s="200"/>
      <c r="W1446" s="201"/>
    </row>
    <row r="1447" spans="1:23" x14ac:dyDescent="0.35">
      <c r="A1447" s="199"/>
      <c r="B1447" s="200"/>
      <c r="C1447" s="200"/>
      <c r="D1447" s="200"/>
      <c r="E1447" s="200"/>
      <c r="F1447" s="200"/>
      <c r="G1447" s="200"/>
      <c r="H1447" s="200"/>
      <c r="I1447" s="200"/>
      <c r="J1447" s="200"/>
      <c r="K1447" s="200"/>
      <c r="L1447" s="200"/>
      <c r="M1447" s="200"/>
      <c r="N1447" s="200"/>
      <c r="O1447" s="200"/>
      <c r="P1447" s="200"/>
      <c r="Q1447" s="200"/>
      <c r="R1447" s="200"/>
      <c r="S1447" s="200"/>
      <c r="T1447" s="200"/>
      <c r="U1447" s="200"/>
      <c r="V1447" s="200"/>
      <c r="W1447" s="201"/>
    </row>
    <row r="1448" spans="1:23" x14ac:dyDescent="0.35">
      <c r="A1448" s="199"/>
      <c r="B1448" s="200"/>
      <c r="C1448" s="200"/>
      <c r="D1448" s="200"/>
      <c r="E1448" s="200"/>
      <c r="F1448" s="200"/>
      <c r="G1448" s="200"/>
      <c r="H1448" s="200"/>
      <c r="I1448" s="200"/>
      <c r="J1448" s="200"/>
      <c r="K1448" s="200"/>
      <c r="L1448" s="200"/>
      <c r="M1448" s="200"/>
      <c r="N1448" s="200"/>
      <c r="O1448" s="200"/>
      <c r="P1448" s="200"/>
      <c r="Q1448" s="200"/>
      <c r="R1448" s="200"/>
      <c r="S1448" s="200"/>
      <c r="T1448" s="200"/>
      <c r="U1448" s="200"/>
      <c r="V1448" s="200"/>
      <c r="W1448" s="201"/>
    </row>
    <row r="1449" spans="1:23" x14ac:dyDescent="0.35">
      <c r="A1449" s="199"/>
      <c r="B1449" s="200"/>
      <c r="C1449" s="200"/>
      <c r="D1449" s="200"/>
      <c r="E1449" s="200"/>
      <c r="F1449" s="200"/>
      <c r="G1449" s="200"/>
      <c r="H1449" s="200"/>
      <c r="I1449" s="200"/>
      <c r="J1449" s="200"/>
      <c r="K1449" s="200"/>
      <c r="L1449" s="200"/>
      <c r="M1449" s="200"/>
      <c r="N1449" s="200"/>
      <c r="O1449" s="200"/>
      <c r="P1449" s="200"/>
      <c r="Q1449" s="200"/>
      <c r="R1449" s="200"/>
      <c r="S1449" s="200"/>
      <c r="T1449" s="200"/>
      <c r="U1449" s="200"/>
      <c r="V1449" s="200"/>
      <c r="W1449" s="201"/>
    </row>
    <row r="1450" spans="1:23" x14ac:dyDescent="0.35">
      <c r="A1450" s="199"/>
      <c r="B1450" s="200"/>
      <c r="C1450" s="200"/>
      <c r="D1450" s="200"/>
      <c r="E1450" s="200"/>
      <c r="F1450" s="200"/>
      <c r="G1450" s="200"/>
      <c r="H1450" s="200"/>
      <c r="I1450" s="200"/>
      <c r="J1450" s="200"/>
      <c r="K1450" s="200"/>
      <c r="L1450" s="200"/>
      <c r="M1450" s="200"/>
      <c r="N1450" s="200"/>
      <c r="O1450" s="200"/>
      <c r="P1450" s="200"/>
      <c r="Q1450" s="200"/>
      <c r="R1450" s="200"/>
      <c r="S1450" s="200"/>
      <c r="T1450" s="200"/>
      <c r="U1450" s="200"/>
      <c r="V1450" s="200"/>
      <c r="W1450" s="201"/>
    </row>
    <row r="1451" spans="1:23" x14ac:dyDescent="0.35">
      <c r="A1451" s="199"/>
      <c r="B1451" s="200"/>
      <c r="C1451" s="200"/>
      <c r="D1451" s="200"/>
      <c r="E1451" s="200"/>
      <c r="F1451" s="200"/>
      <c r="G1451" s="200"/>
      <c r="H1451" s="200"/>
      <c r="I1451" s="200"/>
      <c r="J1451" s="200"/>
      <c r="K1451" s="200"/>
      <c r="L1451" s="200"/>
      <c r="M1451" s="200"/>
      <c r="N1451" s="200"/>
      <c r="O1451" s="200"/>
      <c r="P1451" s="200"/>
      <c r="Q1451" s="200"/>
      <c r="R1451" s="200"/>
      <c r="S1451" s="200"/>
      <c r="T1451" s="200"/>
      <c r="U1451" s="200"/>
      <c r="V1451" s="200"/>
      <c r="W1451" s="201"/>
    </row>
    <row r="1452" spans="1:23" x14ac:dyDescent="0.35">
      <c r="A1452" s="199"/>
      <c r="B1452" s="200"/>
      <c r="C1452" s="200"/>
      <c r="D1452" s="200"/>
      <c r="E1452" s="200"/>
      <c r="F1452" s="200"/>
      <c r="G1452" s="200"/>
      <c r="H1452" s="200"/>
      <c r="I1452" s="200"/>
      <c r="J1452" s="200"/>
      <c r="K1452" s="200"/>
      <c r="L1452" s="200"/>
      <c r="M1452" s="200"/>
      <c r="N1452" s="200"/>
      <c r="O1452" s="200"/>
      <c r="P1452" s="200"/>
      <c r="Q1452" s="200"/>
      <c r="R1452" s="200"/>
      <c r="S1452" s="200"/>
      <c r="T1452" s="200"/>
      <c r="U1452" s="200"/>
      <c r="V1452" s="200"/>
      <c r="W1452" s="201"/>
    </row>
    <row r="1453" spans="1:23" x14ac:dyDescent="0.35">
      <c r="A1453" s="199"/>
      <c r="B1453" s="200"/>
      <c r="C1453" s="200"/>
      <c r="D1453" s="200"/>
      <c r="E1453" s="200"/>
      <c r="F1453" s="200"/>
      <c r="G1453" s="200"/>
      <c r="H1453" s="200"/>
      <c r="I1453" s="200"/>
      <c r="J1453" s="200"/>
      <c r="K1453" s="200"/>
      <c r="L1453" s="200"/>
      <c r="M1453" s="200"/>
      <c r="N1453" s="200"/>
      <c r="O1453" s="200"/>
      <c r="P1453" s="200"/>
      <c r="Q1453" s="200"/>
      <c r="R1453" s="200"/>
      <c r="S1453" s="200"/>
      <c r="T1453" s="200"/>
      <c r="U1453" s="200"/>
      <c r="V1453" s="200"/>
      <c r="W1453" s="201"/>
    </row>
    <row r="1454" spans="1:23" x14ac:dyDescent="0.35">
      <c r="A1454" s="199"/>
      <c r="B1454" s="200"/>
      <c r="C1454" s="200"/>
      <c r="D1454" s="200"/>
      <c r="E1454" s="200"/>
      <c r="F1454" s="200"/>
      <c r="G1454" s="200"/>
      <c r="H1454" s="200"/>
      <c r="I1454" s="200"/>
      <c r="J1454" s="200"/>
      <c r="K1454" s="200"/>
      <c r="L1454" s="200"/>
      <c r="M1454" s="200"/>
      <c r="N1454" s="200"/>
      <c r="O1454" s="200"/>
      <c r="P1454" s="200"/>
      <c r="Q1454" s="200"/>
      <c r="R1454" s="200"/>
      <c r="S1454" s="200"/>
      <c r="T1454" s="200"/>
      <c r="U1454" s="200"/>
      <c r="V1454" s="200"/>
      <c r="W1454" s="201"/>
    </row>
    <row r="1455" spans="1:23" x14ac:dyDescent="0.35">
      <c r="A1455" s="199"/>
      <c r="B1455" s="200"/>
      <c r="C1455" s="200"/>
      <c r="D1455" s="200"/>
      <c r="E1455" s="200"/>
      <c r="F1455" s="200"/>
      <c r="G1455" s="200"/>
      <c r="H1455" s="200"/>
      <c r="I1455" s="200"/>
      <c r="J1455" s="200"/>
      <c r="K1455" s="200"/>
      <c r="L1455" s="200"/>
      <c r="M1455" s="200"/>
      <c r="N1455" s="200"/>
      <c r="O1455" s="200"/>
      <c r="P1455" s="200"/>
      <c r="Q1455" s="200"/>
      <c r="R1455" s="200"/>
      <c r="S1455" s="200"/>
      <c r="T1455" s="200"/>
      <c r="U1455" s="200"/>
      <c r="V1455" s="200"/>
      <c r="W1455" s="201"/>
    </row>
    <row r="1456" spans="1:23" x14ac:dyDescent="0.35">
      <c r="A1456" s="199"/>
      <c r="B1456" s="200"/>
      <c r="C1456" s="200"/>
      <c r="D1456" s="200"/>
      <c r="E1456" s="200"/>
      <c r="F1456" s="200"/>
      <c r="G1456" s="200"/>
      <c r="H1456" s="200"/>
      <c r="I1456" s="200"/>
      <c r="J1456" s="200"/>
      <c r="K1456" s="200"/>
      <c r="L1456" s="200"/>
      <c r="M1456" s="200"/>
      <c r="N1456" s="200"/>
      <c r="O1456" s="200"/>
      <c r="P1456" s="200"/>
      <c r="Q1456" s="200"/>
      <c r="R1456" s="200"/>
      <c r="S1456" s="200"/>
      <c r="T1456" s="200"/>
      <c r="U1456" s="200"/>
      <c r="V1456" s="200"/>
      <c r="W1456" s="201"/>
    </row>
    <row r="1457" spans="1:23" x14ac:dyDescent="0.35">
      <c r="A1457" s="199"/>
      <c r="B1457" s="200"/>
      <c r="C1457" s="200"/>
      <c r="D1457" s="200"/>
      <c r="E1457" s="200"/>
      <c r="F1457" s="200"/>
      <c r="G1457" s="200"/>
      <c r="H1457" s="200"/>
      <c r="I1457" s="200"/>
      <c r="J1457" s="200"/>
      <c r="K1457" s="200"/>
      <c r="L1457" s="200"/>
      <c r="M1457" s="200"/>
      <c r="N1457" s="200"/>
      <c r="O1457" s="200"/>
      <c r="P1457" s="200"/>
      <c r="Q1457" s="200"/>
      <c r="R1457" s="200"/>
      <c r="S1457" s="200"/>
      <c r="T1457" s="200"/>
      <c r="U1457" s="200"/>
      <c r="V1457" s="200"/>
      <c r="W1457" s="201"/>
    </row>
    <row r="1458" spans="1:23" x14ac:dyDescent="0.35">
      <c r="A1458" s="199"/>
      <c r="B1458" s="200"/>
      <c r="C1458" s="200"/>
      <c r="D1458" s="200"/>
      <c r="E1458" s="200"/>
      <c r="F1458" s="200"/>
      <c r="G1458" s="200"/>
      <c r="H1458" s="200"/>
      <c r="I1458" s="200"/>
      <c r="J1458" s="200"/>
      <c r="K1458" s="200"/>
      <c r="L1458" s="200"/>
      <c r="M1458" s="200"/>
      <c r="N1458" s="200"/>
      <c r="O1458" s="200"/>
      <c r="P1458" s="200"/>
      <c r="Q1458" s="200"/>
      <c r="R1458" s="200"/>
      <c r="S1458" s="200"/>
      <c r="T1458" s="200"/>
      <c r="U1458" s="200"/>
      <c r="V1458" s="200"/>
      <c r="W1458" s="201"/>
    </row>
    <row r="1459" spans="1:23" x14ac:dyDescent="0.35">
      <c r="A1459" s="199"/>
      <c r="B1459" s="200"/>
      <c r="C1459" s="200"/>
      <c r="D1459" s="200"/>
      <c r="E1459" s="200"/>
      <c r="F1459" s="200"/>
      <c r="G1459" s="200"/>
      <c r="H1459" s="200"/>
      <c r="I1459" s="200"/>
      <c r="J1459" s="200"/>
      <c r="K1459" s="200"/>
      <c r="L1459" s="200"/>
      <c r="M1459" s="200"/>
      <c r="N1459" s="200"/>
      <c r="O1459" s="200"/>
      <c r="P1459" s="200"/>
      <c r="Q1459" s="200"/>
      <c r="R1459" s="200"/>
      <c r="S1459" s="200"/>
      <c r="T1459" s="200"/>
      <c r="U1459" s="200"/>
      <c r="V1459" s="200"/>
      <c r="W1459" s="201"/>
    </row>
    <row r="1460" spans="1:23" x14ac:dyDescent="0.35">
      <c r="A1460" s="199"/>
      <c r="B1460" s="200"/>
      <c r="C1460" s="200"/>
      <c r="D1460" s="200"/>
      <c r="E1460" s="200"/>
      <c r="F1460" s="200"/>
      <c r="G1460" s="200"/>
      <c r="H1460" s="200"/>
      <c r="I1460" s="200"/>
      <c r="J1460" s="200"/>
      <c r="K1460" s="200"/>
      <c r="L1460" s="200"/>
      <c r="M1460" s="200"/>
      <c r="N1460" s="200"/>
      <c r="O1460" s="200"/>
      <c r="P1460" s="200"/>
      <c r="Q1460" s="200"/>
      <c r="R1460" s="200"/>
      <c r="S1460" s="200"/>
      <c r="T1460" s="200"/>
      <c r="U1460" s="200"/>
      <c r="V1460" s="200"/>
      <c r="W1460" s="201"/>
    </row>
    <row r="1461" spans="1:23" x14ac:dyDescent="0.35">
      <c r="A1461" s="199"/>
      <c r="B1461" s="200"/>
      <c r="C1461" s="200"/>
      <c r="D1461" s="200"/>
      <c r="E1461" s="200"/>
      <c r="F1461" s="200"/>
      <c r="G1461" s="200"/>
      <c r="H1461" s="200"/>
      <c r="I1461" s="200"/>
      <c r="J1461" s="200"/>
      <c r="K1461" s="200"/>
      <c r="L1461" s="200"/>
      <c r="M1461" s="200"/>
      <c r="N1461" s="200"/>
      <c r="O1461" s="200"/>
      <c r="P1461" s="200"/>
      <c r="Q1461" s="200"/>
      <c r="R1461" s="200"/>
      <c r="S1461" s="200"/>
      <c r="T1461" s="200"/>
      <c r="U1461" s="200"/>
      <c r="V1461" s="200"/>
      <c r="W1461" s="201"/>
    </row>
    <row r="1462" spans="1:23" x14ac:dyDescent="0.35">
      <c r="A1462" s="199"/>
      <c r="B1462" s="200"/>
      <c r="C1462" s="200"/>
      <c r="D1462" s="200"/>
      <c r="E1462" s="200"/>
      <c r="F1462" s="200"/>
      <c r="G1462" s="200"/>
      <c r="H1462" s="200"/>
      <c r="I1462" s="200"/>
      <c r="J1462" s="200"/>
      <c r="K1462" s="200"/>
      <c r="L1462" s="200"/>
      <c r="M1462" s="200"/>
      <c r="N1462" s="200"/>
      <c r="O1462" s="200"/>
      <c r="P1462" s="200"/>
      <c r="Q1462" s="200"/>
      <c r="R1462" s="200"/>
      <c r="S1462" s="200"/>
      <c r="T1462" s="200"/>
      <c r="U1462" s="200"/>
      <c r="V1462" s="200"/>
      <c r="W1462" s="201"/>
    </row>
    <row r="1463" spans="1:23" x14ac:dyDescent="0.35">
      <c r="A1463" s="199"/>
      <c r="B1463" s="200"/>
      <c r="C1463" s="200"/>
      <c r="D1463" s="200"/>
      <c r="E1463" s="200"/>
      <c r="F1463" s="200"/>
      <c r="G1463" s="200"/>
      <c r="H1463" s="200"/>
      <c r="I1463" s="200"/>
      <c r="J1463" s="200"/>
      <c r="K1463" s="200"/>
      <c r="L1463" s="200"/>
      <c r="M1463" s="200"/>
      <c r="N1463" s="200"/>
      <c r="O1463" s="200"/>
      <c r="P1463" s="200"/>
      <c r="Q1463" s="200"/>
      <c r="R1463" s="200"/>
      <c r="S1463" s="200"/>
      <c r="T1463" s="200"/>
      <c r="U1463" s="200"/>
      <c r="V1463" s="200"/>
      <c r="W1463" s="201"/>
    </row>
    <row r="1464" spans="1:23" x14ac:dyDescent="0.35">
      <c r="A1464" s="199"/>
      <c r="B1464" s="200"/>
      <c r="C1464" s="200"/>
      <c r="D1464" s="200"/>
      <c r="E1464" s="200"/>
      <c r="F1464" s="200"/>
      <c r="G1464" s="200"/>
      <c r="H1464" s="200"/>
      <c r="I1464" s="200"/>
      <c r="J1464" s="200"/>
      <c r="K1464" s="200"/>
      <c r="L1464" s="200"/>
      <c r="M1464" s="200"/>
      <c r="N1464" s="200"/>
      <c r="O1464" s="200"/>
      <c r="P1464" s="200"/>
      <c r="Q1464" s="200"/>
      <c r="R1464" s="200"/>
      <c r="S1464" s="200"/>
      <c r="T1464" s="200"/>
      <c r="U1464" s="200"/>
      <c r="V1464" s="200"/>
      <c r="W1464" s="201"/>
    </row>
    <row r="1465" spans="1:23" x14ac:dyDescent="0.35">
      <c r="A1465" s="199"/>
      <c r="B1465" s="200"/>
      <c r="C1465" s="200"/>
      <c r="D1465" s="200"/>
      <c r="E1465" s="200"/>
      <c r="F1465" s="200"/>
      <c r="G1465" s="200"/>
      <c r="H1465" s="200"/>
      <c r="I1465" s="200"/>
      <c r="J1465" s="200"/>
      <c r="K1465" s="200"/>
      <c r="L1465" s="200"/>
      <c r="M1465" s="200"/>
      <c r="N1465" s="200"/>
      <c r="O1465" s="200"/>
      <c r="P1465" s="200"/>
      <c r="Q1465" s="200"/>
      <c r="R1465" s="200"/>
      <c r="S1465" s="200"/>
      <c r="T1465" s="200"/>
      <c r="U1465" s="200"/>
      <c r="V1465" s="200"/>
      <c r="W1465" s="201"/>
    </row>
    <row r="1466" spans="1:23" x14ac:dyDescent="0.35">
      <c r="A1466" s="199"/>
      <c r="B1466" s="200"/>
      <c r="C1466" s="200"/>
      <c r="D1466" s="200"/>
      <c r="E1466" s="200"/>
      <c r="F1466" s="200"/>
      <c r="G1466" s="200"/>
      <c r="H1466" s="200"/>
      <c r="I1466" s="200"/>
      <c r="J1466" s="200"/>
      <c r="K1466" s="200"/>
      <c r="L1466" s="200"/>
      <c r="M1466" s="200"/>
      <c r="N1466" s="200"/>
      <c r="O1466" s="200"/>
      <c r="P1466" s="200"/>
      <c r="Q1466" s="200"/>
      <c r="R1466" s="200"/>
      <c r="S1466" s="200"/>
      <c r="T1466" s="200"/>
      <c r="U1466" s="200"/>
      <c r="V1466" s="200"/>
      <c r="W1466" s="201"/>
    </row>
    <row r="1467" spans="1:23" x14ac:dyDescent="0.35">
      <c r="A1467" s="199"/>
      <c r="B1467" s="200"/>
      <c r="C1467" s="200"/>
      <c r="D1467" s="200"/>
      <c r="E1467" s="200"/>
      <c r="F1467" s="200"/>
      <c r="G1467" s="200"/>
      <c r="H1467" s="200"/>
      <c r="I1467" s="200"/>
      <c r="J1467" s="200"/>
      <c r="K1467" s="200"/>
      <c r="L1467" s="200"/>
      <c r="M1467" s="200"/>
      <c r="N1467" s="200"/>
      <c r="O1467" s="200"/>
      <c r="P1467" s="200"/>
      <c r="Q1467" s="200"/>
      <c r="R1467" s="200"/>
      <c r="S1467" s="200"/>
      <c r="T1467" s="200"/>
      <c r="U1467" s="200"/>
      <c r="V1467" s="200"/>
      <c r="W1467" s="201"/>
    </row>
    <row r="1468" spans="1:23" x14ac:dyDescent="0.35">
      <c r="A1468" s="199"/>
      <c r="B1468" s="200"/>
      <c r="C1468" s="200"/>
      <c r="D1468" s="200"/>
      <c r="E1468" s="200"/>
      <c r="F1468" s="200"/>
      <c r="G1468" s="200"/>
      <c r="H1468" s="200"/>
      <c r="I1468" s="200"/>
      <c r="J1468" s="200"/>
      <c r="K1468" s="200"/>
      <c r="L1468" s="200"/>
      <c r="M1468" s="200"/>
      <c r="N1468" s="200"/>
      <c r="O1468" s="200"/>
      <c r="P1468" s="200"/>
      <c r="Q1468" s="200"/>
      <c r="R1468" s="200"/>
      <c r="S1468" s="200"/>
      <c r="T1468" s="200"/>
      <c r="U1468" s="200"/>
      <c r="V1468" s="200"/>
      <c r="W1468" s="201"/>
    </row>
    <row r="1469" spans="1:23" x14ac:dyDescent="0.35">
      <c r="A1469" s="199"/>
      <c r="B1469" s="200"/>
      <c r="C1469" s="200"/>
      <c r="D1469" s="200"/>
      <c r="E1469" s="200"/>
      <c r="F1469" s="200"/>
      <c r="G1469" s="200"/>
      <c r="H1469" s="200"/>
      <c r="I1469" s="200"/>
      <c r="J1469" s="200"/>
      <c r="K1469" s="200"/>
      <c r="L1469" s="200"/>
      <c r="M1469" s="200"/>
      <c r="N1469" s="200"/>
      <c r="O1469" s="200"/>
      <c r="P1469" s="200"/>
      <c r="Q1469" s="200"/>
      <c r="R1469" s="200"/>
      <c r="S1469" s="200"/>
      <c r="T1469" s="200"/>
      <c r="U1469" s="200"/>
      <c r="V1469" s="200"/>
      <c r="W1469" s="201"/>
    </row>
    <row r="1470" spans="1:23" x14ac:dyDescent="0.35">
      <c r="A1470" s="199"/>
      <c r="B1470" s="200"/>
      <c r="C1470" s="200"/>
      <c r="D1470" s="200"/>
      <c r="E1470" s="200"/>
      <c r="F1470" s="200"/>
      <c r="G1470" s="200"/>
      <c r="H1470" s="200"/>
      <c r="I1470" s="200"/>
      <c r="J1470" s="200"/>
      <c r="K1470" s="200"/>
      <c r="L1470" s="200"/>
      <c r="M1470" s="200"/>
      <c r="N1470" s="200"/>
      <c r="O1470" s="200"/>
      <c r="P1470" s="200"/>
      <c r="Q1470" s="200"/>
      <c r="R1470" s="200"/>
      <c r="S1470" s="200"/>
      <c r="T1470" s="200"/>
      <c r="U1470" s="200"/>
      <c r="V1470" s="200"/>
      <c r="W1470" s="201"/>
    </row>
    <row r="1471" spans="1:23" x14ac:dyDescent="0.35">
      <c r="A1471" s="199"/>
      <c r="B1471" s="200"/>
      <c r="C1471" s="200"/>
      <c r="D1471" s="200"/>
      <c r="E1471" s="200"/>
      <c r="F1471" s="200"/>
      <c r="G1471" s="200"/>
      <c r="H1471" s="200"/>
      <c r="I1471" s="200"/>
      <c r="J1471" s="200"/>
      <c r="K1471" s="200"/>
      <c r="L1471" s="200"/>
      <c r="M1471" s="200"/>
      <c r="N1471" s="200"/>
      <c r="O1471" s="200"/>
      <c r="P1471" s="200"/>
      <c r="Q1471" s="200"/>
      <c r="R1471" s="200"/>
      <c r="S1471" s="200"/>
      <c r="T1471" s="200"/>
      <c r="U1471" s="200"/>
      <c r="V1471" s="200"/>
      <c r="W1471" s="201"/>
    </row>
    <row r="1472" spans="1:23" x14ac:dyDescent="0.35">
      <c r="A1472" s="199"/>
      <c r="B1472" s="200"/>
      <c r="C1472" s="200"/>
      <c r="D1472" s="200"/>
      <c r="E1472" s="200"/>
      <c r="F1472" s="200"/>
      <c r="G1472" s="200"/>
      <c r="H1472" s="200"/>
      <c r="I1472" s="200"/>
      <c r="J1472" s="200"/>
      <c r="K1472" s="200"/>
      <c r="L1472" s="200"/>
      <c r="M1472" s="200"/>
      <c r="N1472" s="200"/>
      <c r="O1472" s="200"/>
      <c r="P1472" s="200"/>
      <c r="Q1472" s="200"/>
      <c r="R1472" s="200"/>
      <c r="S1472" s="200"/>
      <c r="T1472" s="200"/>
      <c r="U1472" s="200"/>
      <c r="V1472" s="200"/>
      <c r="W1472" s="201"/>
    </row>
    <row r="1473" spans="1:23" x14ac:dyDescent="0.35">
      <c r="A1473" s="199"/>
      <c r="B1473" s="200"/>
      <c r="C1473" s="200"/>
      <c r="D1473" s="200"/>
      <c r="E1473" s="200"/>
      <c r="F1473" s="200"/>
      <c r="G1473" s="200"/>
      <c r="H1473" s="200"/>
      <c r="I1473" s="200"/>
      <c r="J1473" s="200"/>
      <c r="K1473" s="200"/>
      <c r="L1473" s="200"/>
      <c r="M1473" s="200"/>
      <c r="N1473" s="200"/>
      <c r="O1473" s="200"/>
      <c r="P1473" s="200"/>
      <c r="Q1473" s="200"/>
      <c r="R1473" s="200"/>
      <c r="S1473" s="200"/>
      <c r="T1473" s="200"/>
      <c r="U1473" s="200"/>
      <c r="V1473" s="200"/>
      <c r="W1473" s="201"/>
    </row>
    <row r="1474" spans="1:23" x14ac:dyDescent="0.35">
      <c r="A1474" s="199"/>
      <c r="B1474" s="200"/>
      <c r="C1474" s="200"/>
      <c r="D1474" s="200"/>
      <c r="E1474" s="200"/>
      <c r="F1474" s="200"/>
      <c r="G1474" s="200"/>
      <c r="H1474" s="200"/>
      <c r="I1474" s="200"/>
      <c r="J1474" s="200"/>
      <c r="K1474" s="200"/>
      <c r="L1474" s="200"/>
      <c r="M1474" s="200"/>
      <c r="N1474" s="200"/>
      <c r="O1474" s="200"/>
      <c r="P1474" s="200"/>
      <c r="Q1474" s="200"/>
      <c r="R1474" s="200"/>
      <c r="S1474" s="200"/>
      <c r="T1474" s="200"/>
      <c r="U1474" s="200"/>
      <c r="V1474" s="200"/>
      <c r="W1474" s="201"/>
    </row>
    <row r="1475" spans="1:23" x14ac:dyDescent="0.35">
      <c r="A1475" s="199"/>
      <c r="B1475" s="200"/>
      <c r="C1475" s="200"/>
      <c r="D1475" s="200"/>
      <c r="E1475" s="200"/>
      <c r="F1475" s="200"/>
      <c r="G1475" s="200"/>
      <c r="H1475" s="200"/>
      <c r="I1475" s="200"/>
      <c r="J1475" s="200"/>
      <c r="K1475" s="200"/>
      <c r="L1475" s="200"/>
      <c r="M1475" s="200"/>
      <c r="N1475" s="200"/>
      <c r="O1475" s="200"/>
      <c r="P1475" s="200"/>
      <c r="Q1475" s="200"/>
      <c r="R1475" s="200"/>
      <c r="S1475" s="200"/>
      <c r="T1475" s="200"/>
      <c r="U1475" s="200"/>
      <c r="V1475" s="200"/>
      <c r="W1475" s="201"/>
    </row>
    <row r="1476" spans="1:23" x14ac:dyDescent="0.35">
      <c r="A1476" s="199"/>
      <c r="B1476" s="200"/>
      <c r="C1476" s="200"/>
      <c r="D1476" s="200"/>
      <c r="E1476" s="200"/>
      <c r="F1476" s="200"/>
      <c r="G1476" s="200"/>
      <c r="H1476" s="200"/>
      <c r="I1476" s="200"/>
      <c r="J1476" s="200"/>
      <c r="K1476" s="200"/>
      <c r="L1476" s="200"/>
      <c r="M1476" s="200"/>
      <c r="N1476" s="200"/>
      <c r="O1476" s="200"/>
      <c r="P1476" s="200"/>
      <c r="Q1476" s="200"/>
      <c r="R1476" s="200"/>
      <c r="S1476" s="200"/>
      <c r="T1476" s="200"/>
      <c r="U1476" s="200"/>
      <c r="V1476" s="200"/>
      <c r="W1476" s="201"/>
    </row>
    <row r="1477" spans="1:23" x14ac:dyDescent="0.35">
      <c r="A1477" s="199"/>
      <c r="B1477" s="200"/>
      <c r="C1477" s="200"/>
      <c r="D1477" s="200"/>
      <c r="E1477" s="200"/>
      <c r="F1477" s="200"/>
      <c r="G1477" s="200"/>
      <c r="H1477" s="200"/>
      <c r="I1477" s="200"/>
      <c r="J1477" s="200"/>
      <c r="K1477" s="200"/>
      <c r="L1477" s="200"/>
      <c r="M1477" s="200"/>
      <c r="N1477" s="200"/>
      <c r="O1477" s="200"/>
      <c r="P1477" s="200"/>
      <c r="Q1477" s="200"/>
      <c r="R1477" s="200"/>
      <c r="S1477" s="200"/>
      <c r="T1477" s="200"/>
      <c r="U1477" s="200"/>
      <c r="V1477" s="200"/>
      <c r="W1477" s="201"/>
    </row>
    <row r="1478" spans="1:23" x14ac:dyDescent="0.35">
      <c r="A1478" s="199"/>
      <c r="B1478" s="200"/>
      <c r="C1478" s="200"/>
      <c r="D1478" s="200"/>
      <c r="E1478" s="200"/>
      <c r="F1478" s="200"/>
      <c r="G1478" s="200"/>
      <c r="H1478" s="200"/>
      <c r="I1478" s="200"/>
      <c r="J1478" s="200"/>
      <c r="K1478" s="200"/>
      <c r="L1478" s="200"/>
      <c r="M1478" s="200"/>
      <c r="N1478" s="200"/>
      <c r="O1478" s="200"/>
      <c r="P1478" s="200"/>
      <c r="Q1478" s="200"/>
      <c r="R1478" s="200"/>
      <c r="S1478" s="200"/>
      <c r="T1478" s="200"/>
      <c r="U1478" s="200"/>
      <c r="V1478" s="200"/>
      <c r="W1478" s="201"/>
    </row>
    <row r="1479" spans="1:23" x14ac:dyDescent="0.35">
      <c r="A1479" s="199"/>
      <c r="B1479" s="200"/>
      <c r="C1479" s="200"/>
      <c r="D1479" s="200"/>
      <c r="E1479" s="200"/>
      <c r="F1479" s="200"/>
      <c r="G1479" s="200"/>
      <c r="H1479" s="200"/>
      <c r="I1479" s="200"/>
      <c r="J1479" s="200"/>
      <c r="K1479" s="200"/>
      <c r="L1479" s="200"/>
      <c r="M1479" s="200"/>
      <c r="N1479" s="200"/>
      <c r="O1479" s="200"/>
      <c r="P1479" s="200"/>
      <c r="Q1479" s="200"/>
      <c r="R1479" s="200"/>
      <c r="S1479" s="200"/>
      <c r="T1479" s="200"/>
      <c r="U1479" s="200"/>
      <c r="V1479" s="200"/>
      <c r="W1479" s="201"/>
    </row>
    <row r="1480" spans="1:23" x14ac:dyDescent="0.35">
      <c r="A1480" s="199"/>
      <c r="B1480" s="200"/>
      <c r="C1480" s="200"/>
      <c r="D1480" s="200"/>
      <c r="E1480" s="200"/>
      <c r="F1480" s="200"/>
      <c r="G1480" s="200"/>
      <c r="H1480" s="200"/>
      <c r="I1480" s="200"/>
      <c r="J1480" s="200"/>
      <c r="K1480" s="200"/>
      <c r="L1480" s="200"/>
      <c r="M1480" s="200"/>
      <c r="N1480" s="200"/>
      <c r="O1480" s="200"/>
      <c r="P1480" s="200"/>
      <c r="Q1480" s="200"/>
      <c r="R1480" s="200"/>
      <c r="S1480" s="200"/>
      <c r="T1480" s="200"/>
      <c r="U1480" s="200"/>
      <c r="V1480" s="200"/>
      <c r="W1480" s="201"/>
    </row>
    <row r="1481" spans="1:23" x14ac:dyDescent="0.35">
      <c r="A1481" s="199"/>
      <c r="B1481" s="200"/>
      <c r="C1481" s="200"/>
      <c r="D1481" s="200"/>
      <c r="E1481" s="200"/>
      <c r="F1481" s="200"/>
      <c r="G1481" s="200"/>
      <c r="H1481" s="200"/>
      <c r="I1481" s="200"/>
      <c r="J1481" s="200"/>
      <c r="K1481" s="200"/>
      <c r="L1481" s="200"/>
      <c r="M1481" s="200"/>
      <c r="N1481" s="200"/>
      <c r="O1481" s="200"/>
      <c r="P1481" s="200"/>
      <c r="Q1481" s="200"/>
      <c r="R1481" s="200"/>
      <c r="S1481" s="200"/>
      <c r="T1481" s="200"/>
      <c r="U1481" s="200"/>
      <c r="V1481" s="200"/>
      <c r="W1481" s="201"/>
    </row>
    <row r="1482" spans="1:23" x14ac:dyDescent="0.35">
      <c r="A1482" s="199"/>
      <c r="B1482" s="200"/>
      <c r="C1482" s="200"/>
      <c r="D1482" s="200"/>
      <c r="E1482" s="200"/>
      <c r="F1482" s="200"/>
      <c r="G1482" s="200"/>
      <c r="H1482" s="200"/>
      <c r="I1482" s="200"/>
      <c r="J1482" s="200"/>
      <c r="K1482" s="200"/>
      <c r="L1482" s="200"/>
      <c r="M1482" s="200"/>
      <c r="N1482" s="200"/>
      <c r="O1482" s="200"/>
      <c r="P1482" s="200"/>
      <c r="Q1482" s="200"/>
      <c r="R1482" s="200"/>
      <c r="S1482" s="200"/>
      <c r="T1482" s="200"/>
      <c r="U1482" s="200"/>
      <c r="V1482" s="200"/>
      <c r="W1482" s="201"/>
    </row>
    <row r="1483" spans="1:23" x14ac:dyDescent="0.35">
      <c r="A1483" s="199"/>
      <c r="B1483" s="200"/>
      <c r="C1483" s="200"/>
      <c r="D1483" s="200"/>
      <c r="E1483" s="200"/>
      <c r="F1483" s="200"/>
      <c r="G1483" s="200"/>
      <c r="H1483" s="200"/>
      <c r="I1483" s="200"/>
      <c r="J1483" s="200"/>
      <c r="K1483" s="200"/>
      <c r="L1483" s="200"/>
      <c r="M1483" s="200"/>
      <c r="N1483" s="200"/>
      <c r="O1483" s="200"/>
      <c r="P1483" s="200"/>
      <c r="Q1483" s="200"/>
      <c r="R1483" s="200"/>
      <c r="S1483" s="200"/>
      <c r="T1483" s="200"/>
      <c r="U1483" s="200"/>
      <c r="V1483" s="200"/>
      <c r="W1483" s="201"/>
    </row>
    <row r="1484" spans="1:23" x14ac:dyDescent="0.35">
      <c r="A1484" s="199"/>
      <c r="B1484" s="200"/>
      <c r="C1484" s="200"/>
      <c r="D1484" s="200"/>
      <c r="E1484" s="200"/>
      <c r="F1484" s="200"/>
      <c r="G1484" s="200"/>
      <c r="H1484" s="200"/>
      <c r="I1484" s="200"/>
      <c r="J1484" s="200"/>
      <c r="K1484" s="200"/>
      <c r="L1484" s="200"/>
      <c r="M1484" s="200"/>
      <c r="N1484" s="200"/>
      <c r="O1484" s="200"/>
      <c r="P1484" s="200"/>
      <c r="Q1484" s="200"/>
      <c r="R1484" s="200"/>
      <c r="S1484" s="200"/>
      <c r="T1484" s="200"/>
      <c r="U1484" s="200"/>
      <c r="V1484" s="200"/>
      <c r="W1484" s="201"/>
    </row>
    <row r="1485" spans="1:23" x14ac:dyDescent="0.35">
      <c r="A1485" s="199"/>
      <c r="B1485" s="200"/>
      <c r="C1485" s="200"/>
      <c r="D1485" s="200"/>
      <c r="E1485" s="200"/>
      <c r="F1485" s="200"/>
      <c r="G1485" s="200"/>
      <c r="H1485" s="200"/>
      <c r="I1485" s="200"/>
      <c r="J1485" s="200"/>
      <c r="K1485" s="200"/>
      <c r="L1485" s="200"/>
      <c r="M1485" s="200"/>
      <c r="N1485" s="200"/>
      <c r="O1485" s="200"/>
      <c r="P1485" s="200"/>
      <c r="Q1485" s="200"/>
      <c r="R1485" s="200"/>
      <c r="S1485" s="200"/>
      <c r="T1485" s="200"/>
      <c r="U1485" s="200"/>
      <c r="V1485" s="200"/>
      <c r="W1485" s="201"/>
    </row>
    <row r="1486" spans="1:23" x14ac:dyDescent="0.35">
      <c r="A1486" s="199"/>
      <c r="B1486" s="200"/>
      <c r="C1486" s="200"/>
      <c r="D1486" s="200"/>
      <c r="E1486" s="200"/>
      <c r="F1486" s="200"/>
      <c r="G1486" s="200"/>
      <c r="H1486" s="200"/>
      <c r="I1486" s="200"/>
      <c r="J1486" s="200"/>
      <c r="K1486" s="200"/>
      <c r="L1486" s="200"/>
      <c r="M1486" s="200"/>
      <c r="N1486" s="200"/>
      <c r="O1486" s="200"/>
      <c r="P1486" s="200"/>
      <c r="Q1486" s="200"/>
      <c r="R1486" s="200"/>
      <c r="S1486" s="200"/>
      <c r="T1486" s="200"/>
      <c r="U1486" s="200"/>
      <c r="V1486" s="200"/>
      <c r="W1486" s="201"/>
    </row>
    <row r="1487" spans="1:23" x14ac:dyDescent="0.35">
      <c r="A1487" s="199"/>
      <c r="B1487" s="200"/>
      <c r="C1487" s="200"/>
      <c r="D1487" s="200"/>
      <c r="E1487" s="200"/>
      <c r="F1487" s="200"/>
      <c r="G1487" s="200"/>
      <c r="H1487" s="200"/>
      <c r="I1487" s="200"/>
      <c r="J1487" s="200"/>
      <c r="K1487" s="200"/>
      <c r="L1487" s="200"/>
      <c r="M1487" s="200"/>
      <c r="N1487" s="200"/>
      <c r="O1487" s="200"/>
      <c r="P1487" s="200"/>
      <c r="Q1487" s="200"/>
      <c r="R1487" s="200"/>
      <c r="S1487" s="200"/>
      <c r="T1487" s="200"/>
      <c r="U1487" s="200"/>
      <c r="V1487" s="200"/>
      <c r="W1487" s="201"/>
    </row>
    <row r="1488" spans="1:23" x14ac:dyDescent="0.35">
      <c r="A1488" s="199"/>
      <c r="B1488" s="200"/>
      <c r="C1488" s="200"/>
      <c r="D1488" s="200"/>
      <c r="E1488" s="200"/>
      <c r="F1488" s="200"/>
      <c r="G1488" s="200"/>
      <c r="H1488" s="200"/>
      <c r="I1488" s="200"/>
      <c r="J1488" s="200"/>
      <c r="K1488" s="200"/>
      <c r="L1488" s="200"/>
      <c r="M1488" s="200"/>
      <c r="N1488" s="200"/>
      <c r="O1488" s="200"/>
      <c r="P1488" s="200"/>
      <c r="Q1488" s="200"/>
      <c r="R1488" s="200"/>
      <c r="S1488" s="200"/>
      <c r="T1488" s="200"/>
      <c r="U1488" s="200"/>
      <c r="V1488" s="200"/>
      <c r="W1488" s="201"/>
    </row>
    <row r="1489" spans="1:23" x14ac:dyDescent="0.35">
      <c r="A1489" s="199"/>
      <c r="B1489" s="200"/>
      <c r="C1489" s="200"/>
      <c r="D1489" s="200"/>
      <c r="E1489" s="200"/>
      <c r="F1489" s="200"/>
      <c r="G1489" s="200"/>
      <c r="H1489" s="200"/>
      <c r="I1489" s="200"/>
      <c r="J1489" s="200"/>
      <c r="K1489" s="200"/>
      <c r="L1489" s="200"/>
      <c r="M1489" s="200"/>
      <c r="N1489" s="200"/>
      <c r="O1489" s="200"/>
      <c r="P1489" s="200"/>
      <c r="Q1489" s="200"/>
      <c r="R1489" s="200"/>
      <c r="S1489" s="200"/>
      <c r="T1489" s="200"/>
      <c r="U1489" s="200"/>
      <c r="V1489" s="200"/>
      <c r="W1489" s="201"/>
    </row>
    <row r="1490" spans="1:23" x14ac:dyDescent="0.35">
      <c r="A1490" s="199"/>
      <c r="B1490" s="200"/>
      <c r="C1490" s="200"/>
      <c r="D1490" s="200"/>
      <c r="E1490" s="200"/>
      <c r="F1490" s="200"/>
      <c r="G1490" s="200"/>
      <c r="H1490" s="200"/>
      <c r="I1490" s="200"/>
      <c r="J1490" s="200"/>
      <c r="K1490" s="200"/>
      <c r="L1490" s="200"/>
      <c r="M1490" s="200"/>
      <c r="N1490" s="200"/>
      <c r="O1490" s="200"/>
      <c r="P1490" s="200"/>
      <c r="Q1490" s="200"/>
      <c r="R1490" s="200"/>
      <c r="S1490" s="200"/>
      <c r="T1490" s="200"/>
      <c r="U1490" s="200"/>
      <c r="V1490" s="200"/>
      <c r="W1490" s="201"/>
    </row>
    <row r="1491" spans="1:23" x14ac:dyDescent="0.35">
      <c r="A1491" s="199"/>
      <c r="B1491" s="200"/>
      <c r="C1491" s="200"/>
      <c r="D1491" s="200"/>
      <c r="E1491" s="200"/>
      <c r="F1491" s="200"/>
      <c r="G1491" s="200"/>
      <c r="H1491" s="200"/>
      <c r="I1491" s="200"/>
      <c r="J1491" s="200"/>
      <c r="K1491" s="200"/>
      <c r="L1491" s="200"/>
      <c r="M1491" s="200"/>
      <c r="N1491" s="200"/>
      <c r="O1491" s="200"/>
      <c r="P1491" s="200"/>
      <c r="Q1491" s="200"/>
      <c r="R1491" s="200"/>
      <c r="S1491" s="200"/>
      <c r="T1491" s="200"/>
      <c r="U1491" s="200"/>
      <c r="V1491" s="200"/>
      <c r="W1491" s="201"/>
    </row>
    <row r="1492" spans="1:23" x14ac:dyDescent="0.35">
      <c r="A1492" s="199"/>
      <c r="B1492" s="200"/>
      <c r="C1492" s="200"/>
      <c r="D1492" s="200"/>
      <c r="E1492" s="200"/>
      <c r="F1492" s="200"/>
      <c r="G1492" s="200"/>
      <c r="H1492" s="200"/>
      <c r="I1492" s="200"/>
      <c r="J1492" s="200"/>
      <c r="K1492" s="200"/>
      <c r="L1492" s="200"/>
      <c r="M1492" s="200"/>
      <c r="N1492" s="200"/>
      <c r="O1492" s="200"/>
      <c r="P1492" s="200"/>
      <c r="Q1492" s="200"/>
      <c r="R1492" s="200"/>
      <c r="S1492" s="200"/>
      <c r="T1492" s="200"/>
      <c r="U1492" s="200"/>
      <c r="V1492" s="200"/>
      <c r="W1492" s="201"/>
    </row>
    <row r="1493" spans="1:23" x14ac:dyDescent="0.35">
      <c r="A1493" s="199"/>
      <c r="B1493" s="200"/>
      <c r="C1493" s="200"/>
      <c r="D1493" s="200"/>
      <c r="E1493" s="200"/>
      <c r="F1493" s="200"/>
      <c r="G1493" s="200"/>
      <c r="H1493" s="200"/>
      <c r="I1493" s="200"/>
      <c r="J1493" s="200"/>
      <c r="K1493" s="200"/>
      <c r="L1493" s="200"/>
      <c r="M1493" s="200"/>
      <c r="N1493" s="200"/>
      <c r="O1493" s="200"/>
      <c r="P1493" s="200"/>
      <c r="Q1493" s="200"/>
      <c r="R1493" s="200"/>
      <c r="S1493" s="200"/>
      <c r="T1493" s="200"/>
      <c r="U1493" s="200"/>
      <c r="V1493" s="200"/>
      <c r="W1493" s="201"/>
    </row>
    <row r="1494" spans="1:23" x14ac:dyDescent="0.35">
      <c r="A1494" s="199"/>
      <c r="B1494" s="200"/>
      <c r="C1494" s="200"/>
      <c r="D1494" s="200"/>
      <c r="E1494" s="200"/>
      <c r="F1494" s="200"/>
      <c r="G1494" s="200"/>
      <c r="H1494" s="200"/>
      <c r="I1494" s="200"/>
      <c r="J1494" s="200"/>
      <c r="K1494" s="200"/>
      <c r="L1494" s="200"/>
      <c r="M1494" s="200"/>
      <c r="N1494" s="200"/>
      <c r="O1494" s="200"/>
      <c r="P1494" s="200"/>
      <c r="Q1494" s="200"/>
      <c r="R1494" s="200"/>
      <c r="S1494" s="200"/>
      <c r="T1494" s="200"/>
      <c r="U1494" s="200"/>
      <c r="V1494" s="200"/>
      <c r="W1494" s="201"/>
    </row>
    <row r="1495" spans="1:23" x14ac:dyDescent="0.35">
      <c r="A1495" s="199"/>
      <c r="B1495" s="200"/>
      <c r="C1495" s="200"/>
      <c r="D1495" s="200"/>
      <c r="E1495" s="200"/>
      <c r="F1495" s="200"/>
      <c r="G1495" s="200"/>
      <c r="H1495" s="200"/>
      <c r="I1495" s="200"/>
      <c r="J1495" s="200"/>
      <c r="K1495" s="200"/>
      <c r="L1495" s="200"/>
      <c r="M1495" s="200"/>
      <c r="N1495" s="200"/>
      <c r="O1495" s="200"/>
      <c r="P1495" s="200"/>
      <c r="Q1495" s="200"/>
      <c r="R1495" s="200"/>
      <c r="S1495" s="200"/>
      <c r="T1495" s="200"/>
      <c r="U1495" s="200"/>
      <c r="V1495" s="200"/>
      <c r="W1495" s="201"/>
    </row>
    <row r="1496" spans="1:23" x14ac:dyDescent="0.35">
      <c r="A1496" s="199"/>
      <c r="B1496" s="200"/>
      <c r="C1496" s="200"/>
      <c r="D1496" s="200"/>
      <c r="E1496" s="200"/>
      <c r="F1496" s="200"/>
      <c r="G1496" s="200"/>
      <c r="H1496" s="200"/>
      <c r="I1496" s="200"/>
      <c r="J1496" s="200"/>
      <c r="K1496" s="200"/>
      <c r="L1496" s="200"/>
      <c r="M1496" s="200"/>
      <c r="N1496" s="200"/>
      <c r="O1496" s="200"/>
      <c r="P1496" s="200"/>
      <c r="Q1496" s="200"/>
      <c r="R1496" s="200"/>
      <c r="S1496" s="200"/>
      <c r="T1496" s="200"/>
      <c r="U1496" s="200"/>
      <c r="V1496" s="200"/>
      <c r="W1496" s="201"/>
    </row>
    <row r="1497" spans="1:23" x14ac:dyDescent="0.35">
      <c r="A1497" s="199"/>
      <c r="B1497" s="200"/>
      <c r="C1497" s="200"/>
      <c r="D1497" s="200"/>
      <c r="E1497" s="200"/>
      <c r="F1497" s="200"/>
      <c r="G1497" s="200"/>
      <c r="H1497" s="200"/>
      <c r="I1497" s="200"/>
      <c r="J1497" s="200"/>
      <c r="K1497" s="200"/>
      <c r="L1497" s="200"/>
      <c r="M1497" s="200"/>
      <c r="N1497" s="200"/>
      <c r="O1497" s="200"/>
      <c r="P1497" s="200"/>
      <c r="Q1497" s="200"/>
      <c r="R1497" s="200"/>
      <c r="S1497" s="200"/>
      <c r="T1497" s="200"/>
      <c r="U1497" s="200"/>
      <c r="V1497" s="200"/>
      <c r="W1497" s="201"/>
    </row>
    <row r="1498" spans="1:23" x14ac:dyDescent="0.35">
      <c r="A1498" s="199"/>
      <c r="B1498" s="200"/>
      <c r="C1498" s="200"/>
      <c r="D1498" s="200"/>
      <c r="E1498" s="200"/>
      <c r="F1498" s="200"/>
      <c r="G1498" s="200"/>
      <c r="H1498" s="200"/>
      <c r="I1498" s="200"/>
      <c r="J1498" s="200"/>
      <c r="K1498" s="200"/>
      <c r="L1498" s="200"/>
      <c r="M1498" s="200"/>
      <c r="N1498" s="200"/>
      <c r="O1498" s="200"/>
      <c r="P1498" s="200"/>
      <c r="Q1498" s="200"/>
      <c r="R1498" s="200"/>
      <c r="S1498" s="200"/>
      <c r="T1498" s="200"/>
      <c r="U1498" s="200"/>
      <c r="V1498" s="200"/>
      <c r="W1498" s="201"/>
    </row>
    <row r="1499" spans="1:23" x14ac:dyDescent="0.35">
      <c r="A1499" s="199"/>
      <c r="B1499" s="200"/>
      <c r="C1499" s="200"/>
      <c r="D1499" s="200"/>
      <c r="E1499" s="200"/>
      <c r="F1499" s="200"/>
      <c r="G1499" s="200"/>
      <c r="H1499" s="200"/>
      <c r="I1499" s="200"/>
      <c r="J1499" s="200"/>
      <c r="K1499" s="200"/>
      <c r="L1499" s="200"/>
      <c r="M1499" s="200"/>
      <c r="N1499" s="200"/>
      <c r="O1499" s="200"/>
      <c r="P1499" s="200"/>
      <c r="Q1499" s="200"/>
      <c r="R1499" s="200"/>
      <c r="S1499" s="200"/>
      <c r="T1499" s="200"/>
      <c r="U1499" s="200"/>
      <c r="V1499" s="200"/>
      <c r="W1499" s="201"/>
    </row>
    <row r="1500" spans="1:23" x14ac:dyDescent="0.35">
      <c r="A1500" s="199"/>
      <c r="B1500" s="200"/>
      <c r="C1500" s="200"/>
      <c r="D1500" s="200"/>
      <c r="E1500" s="200"/>
      <c r="F1500" s="200"/>
      <c r="G1500" s="200"/>
      <c r="H1500" s="200"/>
      <c r="I1500" s="200"/>
      <c r="J1500" s="200"/>
      <c r="K1500" s="200"/>
      <c r="L1500" s="200"/>
      <c r="M1500" s="200"/>
      <c r="N1500" s="200"/>
      <c r="O1500" s="200"/>
      <c r="P1500" s="200"/>
      <c r="Q1500" s="200"/>
      <c r="R1500" s="200"/>
      <c r="S1500" s="200"/>
      <c r="T1500" s="200"/>
      <c r="U1500" s="200"/>
      <c r="V1500" s="200"/>
      <c r="W1500" s="201"/>
    </row>
    <row r="1501" spans="1:23" x14ac:dyDescent="0.35">
      <c r="A1501" s="199"/>
      <c r="B1501" s="200"/>
      <c r="C1501" s="200"/>
      <c r="D1501" s="200"/>
      <c r="E1501" s="200"/>
      <c r="F1501" s="200"/>
      <c r="G1501" s="200"/>
      <c r="H1501" s="200"/>
      <c r="I1501" s="200"/>
      <c r="J1501" s="200"/>
      <c r="K1501" s="200"/>
      <c r="L1501" s="200"/>
      <c r="M1501" s="200"/>
      <c r="N1501" s="200"/>
      <c r="O1501" s="200"/>
      <c r="P1501" s="200"/>
      <c r="Q1501" s="200"/>
      <c r="R1501" s="200"/>
      <c r="S1501" s="200"/>
      <c r="T1501" s="200"/>
      <c r="U1501" s="200"/>
      <c r="V1501" s="200"/>
      <c r="W1501" s="201"/>
    </row>
    <row r="1502" spans="1:23" x14ac:dyDescent="0.35">
      <c r="A1502" s="199"/>
      <c r="B1502" s="200"/>
      <c r="C1502" s="200"/>
      <c r="D1502" s="200"/>
      <c r="E1502" s="200"/>
      <c r="F1502" s="200"/>
      <c r="G1502" s="200"/>
      <c r="H1502" s="200"/>
      <c r="I1502" s="200"/>
      <c r="J1502" s="200"/>
      <c r="K1502" s="200"/>
      <c r="L1502" s="200"/>
      <c r="M1502" s="200"/>
      <c r="N1502" s="200"/>
      <c r="O1502" s="200"/>
      <c r="P1502" s="200"/>
      <c r="Q1502" s="200"/>
      <c r="R1502" s="200"/>
      <c r="S1502" s="200"/>
      <c r="T1502" s="200"/>
      <c r="U1502" s="200"/>
      <c r="V1502" s="200"/>
      <c r="W1502" s="201"/>
    </row>
    <row r="1503" spans="1:23" x14ac:dyDescent="0.35">
      <c r="A1503" s="199"/>
      <c r="B1503" s="200"/>
      <c r="C1503" s="200"/>
      <c r="D1503" s="200"/>
      <c r="E1503" s="200"/>
      <c r="F1503" s="200"/>
      <c r="G1503" s="200"/>
      <c r="H1503" s="200"/>
      <c r="I1503" s="200"/>
      <c r="J1503" s="200"/>
      <c r="K1503" s="200"/>
      <c r="L1503" s="200"/>
      <c r="M1503" s="200"/>
      <c r="N1503" s="200"/>
      <c r="O1503" s="200"/>
      <c r="P1503" s="200"/>
      <c r="Q1503" s="200"/>
      <c r="R1503" s="200"/>
      <c r="S1503" s="200"/>
      <c r="T1503" s="200"/>
      <c r="U1503" s="200"/>
      <c r="V1503" s="200"/>
      <c r="W1503" s="201"/>
    </row>
    <row r="1504" spans="1:23" x14ac:dyDescent="0.35">
      <c r="A1504" s="199"/>
      <c r="B1504" s="200"/>
      <c r="C1504" s="200"/>
      <c r="D1504" s="200"/>
      <c r="E1504" s="200"/>
      <c r="F1504" s="200"/>
      <c r="G1504" s="200"/>
      <c r="H1504" s="200"/>
      <c r="I1504" s="200"/>
      <c r="J1504" s="200"/>
      <c r="K1504" s="200"/>
      <c r="L1504" s="200"/>
      <c r="M1504" s="200"/>
      <c r="N1504" s="200"/>
      <c r="O1504" s="200"/>
      <c r="P1504" s="200"/>
      <c r="Q1504" s="200"/>
      <c r="R1504" s="200"/>
      <c r="S1504" s="200"/>
      <c r="T1504" s="200"/>
      <c r="U1504" s="200"/>
      <c r="V1504" s="200"/>
      <c r="W1504" s="201"/>
    </row>
    <row r="1505" spans="1:23" x14ac:dyDescent="0.35">
      <c r="A1505" s="199"/>
      <c r="B1505" s="200"/>
      <c r="C1505" s="200"/>
      <c r="D1505" s="200"/>
      <c r="E1505" s="200"/>
      <c r="F1505" s="200"/>
      <c r="G1505" s="200"/>
      <c r="H1505" s="200"/>
      <c r="I1505" s="200"/>
      <c r="J1505" s="200"/>
      <c r="K1505" s="200"/>
      <c r="L1505" s="200"/>
      <c r="M1505" s="200"/>
      <c r="N1505" s="200"/>
      <c r="O1505" s="200"/>
      <c r="P1505" s="200"/>
      <c r="Q1505" s="200"/>
      <c r="R1505" s="200"/>
      <c r="S1505" s="200"/>
      <c r="T1505" s="200"/>
      <c r="U1505" s="200"/>
      <c r="V1505" s="200"/>
      <c r="W1505" s="201"/>
    </row>
    <row r="1506" spans="1:23" x14ac:dyDescent="0.35">
      <c r="A1506" s="199"/>
      <c r="B1506" s="200"/>
      <c r="C1506" s="200"/>
      <c r="D1506" s="200"/>
      <c r="E1506" s="200"/>
      <c r="F1506" s="200"/>
      <c r="G1506" s="200"/>
      <c r="H1506" s="200"/>
      <c r="I1506" s="200"/>
      <c r="J1506" s="200"/>
      <c r="K1506" s="200"/>
      <c r="L1506" s="200"/>
      <c r="M1506" s="200"/>
      <c r="N1506" s="200"/>
      <c r="O1506" s="200"/>
      <c r="P1506" s="200"/>
      <c r="Q1506" s="200"/>
      <c r="R1506" s="200"/>
      <c r="S1506" s="200"/>
      <c r="T1506" s="200"/>
      <c r="U1506" s="200"/>
      <c r="V1506" s="200"/>
      <c r="W1506" s="201"/>
    </row>
    <row r="1507" spans="1:23" x14ac:dyDescent="0.35">
      <c r="A1507" s="199"/>
      <c r="B1507" s="200"/>
      <c r="C1507" s="200"/>
      <c r="D1507" s="200"/>
      <c r="E1507" s="200"/>
      <c r="F1507" s="200"/>
      <c r="G1507" s="200"/>
      <c r="H1507" s="200"/>
      <c r="I1507" s="200"/>
      <c r="J1507" s="200"/>
      <c r="K1507" s="200"/>
      <c r="L1507" s="200"/>
      <c r="M1507" s="200"/>
      <c r="N1507" s="200"/>
      <c r="O1507" s="200"/>
      <c r="P1507" s="200"/>
      <c r="Q1507" s="200"/>
      <c r="R1507" s="200"/>
      <c r="S1507" s="200"/>
      <c r="T1507" s="200"/>
      <c r="U1507" s="200"/>
      <c r="V1507" s="200"/>
      <c r="W1507" s="201"/>
    </row>
    <row r="1508" spans="1:23" x14ac:dyDescent="0.35">
      <c r="A1508" s="199"/>
      <c r="B1508" s="200"/>
      <c r="C1508" s="200"/>
      <c r="D1508" s="200"/>
      <c r="E1508" s="200"/>
      <c r="F1508" s="200"/>
      <c r="G1508" s="200"/>
      <c r="H1508" s="200"/>
      <c r="I1508" s="200"/>
      <c r="J1508" s="200"/>
      <c r="K1508" s="200"/>
      <c r="L1508" s="200"/>
      <c r="M1508" s="200"/>
      <c r="N1508" s="200"/>
      <c r="O1508" s="200"/>
      <c r="P1508" s="200"/>
      <c r="Q1508" s="200"/>
      <c r="R1508" s="200"/>
      <c r="S1508" s="200"/>
      <c r="T1508" s="200"/>
      <c r="U1508" s="200"/>
      <c r="V1508" s="200"/>
      <c r="W1508" s="201"/>
    </row>
    <row r="1509" spans="1:23" x14ac:dyDescent="0.35">
      <c r="A1509" s="199"/>
      <c r="B1509" s="200"/>
      <c r="C1509" s="200"/>
      <c r="D1509" s="200"/>
      <c r="E1509" s="200"/>
      <c r="F1509" s="200"/>
      <c r="G1509" s="200"/>
      <c r="H1509" s="200"/>
      <c r="I1509" s="200"/>
      <c r="J1509" s="200"/>
      <c r="K1509" s="200"/>
      <c r="L1509" s="200"/>
      <c r="M1509" s="200"/>
      <c r="N1509" s="200"/>
      <c r="O1509" s="200"/>
      <c r="P1509" s="200"/>
      <c r="Q1509" s="200"/>
      <c r="R1509" s="200"/>
      <c r="S1509" s="200"/>
      <c r="T1509" s="200"/>
      <c r="U1509" s="200"/>
      <c r="V1509" s="200"/>
      <c r="W1509" s="201"/>
    </row>
    <row r="1510" spans="1:23" x14ac:dyDescent="0.35">
      <c r="A1510" s="199"/>
      <c r="B1510" s="200"/>
      <c r="C1510" s="200"/>
      <c r="D1510" s="200"/>
      <c r="E1510" s="200"/>
      <c r="F1510" s="200"/>
      <c r="G1510" s="200"/>
      <c r="H1510" s="200"/>
      <c r="I1510" s="200"/>
      <c r="J1510" s="200"/>
      <c r="K1510" s="200"/>
      <c r="L1510" s="200"/>
      <c r="M1510" s="200"/>
      <c r="N1510" s="200"/>
      <c r="O1510" s="200"/>
      <c r="P1510" s="200"/>
      <c r="Q1510" s="200"/>
      <c r="R1510" s="200"/>
      <c r="S1510" s="200"/>
      <c r="T1510" s="200"/>
      <c r="U1510" s="200"/>
      <c r="V1510" s="200"/>
      <c r="W1510" s="201"/>
    </row>
    <row r="1511" spans="1:23" x14ac:dyDescent="0.35">
      <c r="A1511" s="199"/>
      <c r="B1511" s="200"/>
      <c r="C1511" s="200"/>
      <c r="D1511" s="200"/>
      <c r="E1511" s="200"/>
      <c r="F1511" s="200"/>
      <c r="G1511" s="200"/>
      <c r="H1511" s="200"/>
      <c r="I1511" s="200"/>
      <c r="J1511" s="200"/>
      <c r="K1511" s="200"/>
      <c r="L1511" s="200"/>
      <c r="M1511" s="200"/>
      <c r="N1511" s="200"/>
      <c r="O1511" s="200"/>
      <c r="P1511" s="200"/>
      <c r="Q1511" s="200"/>
      <c r="R1511" s="200"/>
      <c r="S1511" s="200"/>
      <c r="T1511" s="200"/>
      <c r="U1511" s="200"/>
      <c r="V1511" s="200"/>
      <c r="W1511" s="201"/>
    </row>
    <row r="1512" spans="1:23" x14ac:dyDescent="0.35">
      <c r="A1512" s="199"/>
      <c r="B1512" s="200"/>
      <c r="C1512" s="200"/>
      <c r="D1512" s="200"/>
      <c r="E1512" s="200"/>
      <c r="F1512" s="200"/>
      <c r="G1512" s="200"/>
      <c r="H1512" s="200"/>
      <c r="I1512" s="200"/>
      <c r="J1512" s="200"/>
      <c r="K1512" s="200"/>
      <c r="L1512" s="200"/>
      <c r="M1512" s="200"/>
      <c r="N1512" s="200"/>
      <c r="O1512" s="200"/>
      <c r="P1512" s="200"/>
      <c r="Q1512" s="200"/>
      <c r="R1512" s="200"/>
      <c r="S1512" s="200"/>
      <c r="T1512" s="200"/>
      <c r="U1512" s="200"/>
      <c r="V1512" s="200"/>
      <c r="W1512" s="201"/>
    </row>
    <row r="1513" spans="1:23" x14ac:dyDescent="0.35">
      <c r="A1513" s="199"/>
      <c r="B1513" s="200"/>
      <c r="C1513" s="200"/>
      <c r="D1513" s="200"/>
      <c r="E1513" s="200"/>
      <c r="F1513" s="200"/>
      <c r="G1513" s="200"/>
      <c r="H1513" s="200"/>
      <c r="I1513" s="200"/>
      <c r="J1513" s="200"/>
      <c r="K1513" s="200"/>
      <c r="L1513" s="200"/>
      <c r="M1513" s="200"/>
      <c r="N1513" s="200"/>
      <c r="O1513" s="200"/>
      <c r="P1513" s="200"/>
      <c r="Q1513" s="200"/>
      <c r="R1513" s="200"/>
      <c r="S1513" s="200"/>
      <c r="T1513" s="200"/>
      <c r="U1513" s="200"/>
      <c r="V1513" s="200"/>
      <c r="W1513" s="201"/>
    </row>
    <row r="1514" spans="1:23" x14ac:dyDescent="0.35">
      <c r="A1514" s="199"/>
      <c r="B1514" s="200"/>
      <c r="C1514" s="200"/>
      <c r="D1514" s="200"/>
      <c r="E1514" s="200"/>
      <c r="F1514" s="200"/>
      <c r="G1514" s="200"/>
      <c r="H1514" s="200"/>
      <c r="I1514" s="200"/>
      <c r="J1514" s="200"/>
      <c r="K1514" s="200"/>
      <c r="L1514" s="200"/>
      <c r="M1514" s="200"/>
      <c r="N1514" s="200"/>
      <c r="O1514" s="200"/>
      <c r="P1514" s="200"/>
      <c r="Q1514" s="200"/>
      <c r="R1514" s="200"/>
      <c r="S1514" s="200"/>
      <c r="T1514" s="200"/>
      <c r="U1514" s="200"/>
      <c r="V1514" s="200"/>
      <c r="W1514" s="201"/>
    </row>
    <row r="1515" spans="1:23" x14ac:dyDescent="0.35">
      <c r="A1515" s="199"/>
      <c r="B1515" s="200"/>
      <c r="C1515" s="200"/>
      <c r="D1515" s="200"/>
      <c r="E1515" s="200"/>
      <c r="F1515" s="200"/>
      <c r="G1515" s="200"/>
      <c r="H1515" s="200"/>
      <c r="I1515" s="200"/>
      <c r="J1515" s="200"/>
      <c r="K1515" s="200"/>
      <c r="L1515" s="200"/>
      <c r="M1515" s="200"/>
      <c r="N1515" s="200"/>
      <c r="O1515" s="200"/>
      <c r="P1515" s="200"/>
      <c r="Q1515" s="200"/>
      <c r="R1515" s="200"/>
      <c r="S1515" s="200"/>
      <c r="T1515" s="200"/>
      <c r="U1515" s="200"/>
      <c r="V1515" s="200"/>
      <c r="W1515" s="201"/>
    </row>
    <row r="1516" spans="1:23" x14ac:dyDescent="0.35">
      <c r="A1516" s="199"/>
      <c r="B1516" s="200"/>
      <c r="C1516" s="200"/>
      <c r="D1516" s="200"/>
      <c r="E1516" s="200"/>
      <c r="F1516" s="200"/>
      <c r="G1516" s="200"/>
      <c r="H1516" s="200"/>
      <c r="I1516" s="200"/>
      <c r="J1516" s="200"/>
      <c r="K1516" s="200"/>
      <c r="L1516" s="200"/>
      <c r="M1516" s="200"/>
      <c r="N1516" s="200"/>
      <c r="O1516" s="200"/>
      <c r="P1516" s="200"/>
      <c r="Q1516" s="200"/>
      <c r="R1516" s="200"/>
      <c r="S1516" s="200"/>
      <c r="T1516" s="200"/>
      <c r="U1516" s="200"/>
      <c r="V1516" s="200"/>
      <c r="W1516" s="201"/>
    </row>
    <row r="1517" spans="1:23" x14ac:dyDescent="0.35">
      <c r="A1517" s="199"/>
      <c r="B1517" s="200"/>
      <c r="C1517" s="200"/>
      <c r="D1517" s="200"/>
      <c r="E1517" s="200"/>
      <c r="F1517" s="200"/>
      <c r="G1517" s="200"/>
      <c r="H1517" s="200"/>
      <c r="I1517" s="200"/>
      <c r="J1517" s="200"/>
      <c r="K1517" s="200"/>
      <c r="L1517" s="200"/>
      <c r="M1517" s="200"/>
      <c r="N1517" s="200"/>
      <c r="O1517" s="200"/>
      <c r="P1517" s="200"/>
      <c r="Q1517" s="200"/>
      <c r="R1517" s="200"/>
      <c r="S1517" s="200"/>
      <c r="T1517" s="200"/>
      <c r="U1517" s="200"/>
      <c r="V1517" s="200"/>
      <c r="W1517" s="201"/>
    </row>
    <row r="1518" spans="1:23" x14ac:dyDescent="0.35">
      <c r="A1518" s="199"/>
      <c r="B1518" s="200"/>
      <c r="C1518" s="200"/>
      <c r="D1518" s="200"/>
      <c r="E1518" s="200"/>
      <c r="F1518" s="200"/>
      <c r="G1518" s="200"/>
      <c r="H1518" s="200"/>
      <c r="I1518" s="200"/>
      <c r="J1518" s="200"/>
      <c r="K1518" s="200"/>
      <c r="L1518" s="200"/>
      <c r="M1518" s="200"/>
      <c r="N1518" s="200"/>
      <c r="O1518" s="200"/>
      <c r="P1518" s="200"/>
      <c r="Q1518" s="200"/>
      <c r="R1518" s="200"/>
      <c r="S1518" s="200"/>
      <c r="T1518" s="200"/>
      <c r="U1518" s="200"/>
      <c r="V1518" s="200"/>
      <c r="W1518" s="201"/>
    </row>
    <row r="1519" spans="1:23" x14ac:dyDescent="0.35">
      <c r="A1519" s="199"/>
      <c r="B1519" s="200"/>
      <c r="C1519" s="200"/>
      <c r="D1519" s="200"/>
      <c r="E1519" s="200"/>
      <c r="F1519" s="200"/>
      <c r="G1519" s="200"/>
      <c r="H1519" s="200"/>
      <c r="I1519" s="200"/>
      <c r="J1519" s="200"/>
      <c r="K1519" s="200"/>
      <c r="L1519" s="200"/>
      <c r="M1519" s="200"/>
      <c r="N1519" s="200"/>
      <c r="O1519" s="200"/>
      <c r="P1519" s="200"/>
      <c r="Q1519" s="200"/>
      <c r="R1519" s="200"/>
      <c r="S1519" s="200"/>
      <c r="T1519" s="200"/>
      <c r="U1519" s="200"/>
      <c r="V1519" s="200"/>
      <c r="W1519" s="201"/>
    </row>
    <row r="1520" spans="1:23" x14ac:dyDescent="0.35">
      <c r="A1520" s="199"/>
      <c r="B1520" s="200"/>
      <c r="C1520" s="200"/>
      <c r="D1520" s="200"/>
      <c r="E1520" s="200"/>
      <c r="F1520" s="200"/>
      <c r="G1520" s="200"/>
      <c r="H1520" s="200"/>
      <c r="I1520" s="200"/>
      <c r="J1520" s="200"/>
      <c r="K1520" s="200"/>
      <c r="L1520" s="200"/>
      <c r="M1520" s="200"/>
      <c r="N1520" s="200"/>
      <c r="O1520" s="200"/>
      <c r="P1520" s="200"/>
      <c r="Q1520" s="200"/>
      <c r="R1520" s="200"/>
      <c r="S1520" s="200"/>
      <c r="T1520" s="200"/>
      <c r="U1520" s="200"/>
      <c r="V1520" s="200"/>
      <c r="W1520" s="201"/>
    </row>
    <row r="1521" spans="1:23" x14ac:dyDescent="0.35">
      <c r="A1521" s="199"/>
      <c r="B1521" s="200"/>
      <c r="C1521" s="200"/>
      <c r="D1521" s="200"/>
      <c r="E1521" s="200"/>
      <c r="F1521" s="200"/>
      <c r="G1521" s="200"/>
      <c r="H1521" s="200"/>
      <c r="I1521" s="200"/>
      <c r="J1521" s="200"/>
      <c r="K1521" s="200"/>
      <c r="L1521" s="200"/>
      <c r="M1521" s="200"/>
      <c r="N1521" s="200"/>
      <c r="O1521" s="200"/>
      <c r="P1521" s="200"/>
      <c r="Q1521" s="200"/>
      <c r="R1521" s="200"/>
      <c r="S1521" s="200"/>
      <c r="T1521" s="200"/>
      <c r="U1521" s="200"/>
      <c r="V1521" s="200"/>
      <c r="W1521" s="201"/>
    </row>
    <row r="1522" spans="1:23" x14ac:dyDescent="0.35">
      <c r="A1522" s="199"/>
      <c r="B1522" s="200"/>
      <c r="C1522" s="200"/>
      <c r="D1522" s="200"/>
      <c r="E1522" s="200"/>
      <c r="F1522" s="200"/>
      <c r="G1522" s="200"/>
      <c r="H1522" s="200"/>
      <c r="I1522" s="200"/>
      <c r="J1522" s="200"/>
      <c r="K1522" s="200"/>
      <c r="L1522" s="200"/>
      <c r="M1522" s="200"/>
      <c r="N1522" s="200"/>
      <c r="O1522" s="200"/>
      <c r="P1522" s="200"/>
      <c r="Q1522" s="200"/>
      <c r="R1522" s="200"/>
      <c r="S1522" s="200"/>
      <c r="T1522" s="200"/>
      <c r="U1522" s="200"/>
      <c r="V1522" s="200"/>
      <c r="W1522" s="201"/>
    </row>
    <row r="1523" spans="1:23" x14ac:dyDescent="0.35">
      <c r="A1523" s="199"/>
      <c r="B1523" s="200"/>
      <c r="C1523" s="200"/>
      <c r="D1523" s="200"/>
      <c r="E1523" s="200"/>
      <c r="F1523" s="200"/>
      <c r="G1523" s="200"/>
      <c r="H1523" s="200"/>
      <c r="I1523" s="200"/>
      <c r="J1523" s="200"/>
      <c r="K1523" s="200"/>
      <c r="L1523" s="200"/>
      <c r="M1523" s="200"/>
      <c r="N1523" s="200"/>
      <c r="O1523" s="200"/>
      <c r="P1523" s="200"/>
      <c r="Q1523" s="200"/>
      <c r="R1523" s="200"/>
      <c r="S1523" s="200"/>
      <c r="T1523" s="200"/>
      <c r="U1523" s="200"/>
      <c r="V1523" s="200"/>
      <c r="W1523" s="201"/>
    </row>
    <row r="1524" spans="1:23" x14ac:dyDescent="0.35">
      <c r="A1524" s="199"/>
      <c r="B1524" s="200"/>
      <c r="C1524" s="200"/>
      <c r="D1524" s="200"/>
      <c r="E1524" s="200"/>
      <c r="F1524" s="200"/>
      <c r="G1524" s="200"/>
      <c r="H1524" s="200"/>
      <c r="I1524" s="200"/>
      <c r="J1524" s="200"/>
      <c r="K1524" s="200"/>
      <c r="L1524" s="200"/>
      <c r="M1524" s="200"/>
      <c r="N1524" s="200"/>
      <c r="O1524" s="200"/>
      <c r="P1524" s="200"/>
      <c r="Q1524" s="200"/>
      <c r="R1524" s="200"/>
      <c r="S1524" s="200"/>
      <c r="T1524" s="200"/>
      <c r="U1524" s="200"/>
      <c r="V1524" s="200"/>
      <c r="W1524" s="201"/>
    </row>
    <row r="1525" spans="1:23" x14ac:dyDescent="0.35">
      <c r="A1525" s="199"/>
      <c r="B1525" s="200"/>
      <c r="C1525" s="200"/>
      <c r="D1525" s="200"/>
      <c r="E1525" s="200"/>
      <c r="F1525" s="200"/>
      <c r="G1525" s="200"/>
      <c r="H1525" s="200"/>
      <c r="I1525" s="200"/>
      <c r="J1525" s="200"/>
      <c r="K1525" s="200"/>
      <c r="L1525" s="200"/>
      <c r="M1525" s="200"/>
      <c r="N1525" s="200"/>
      <c r="O1525" s="200"/>
      <c r="P1525" s="200"/>
      <c r="Q1525" s="200"/>
      <c r="R1525" s="200"/>
      <c r="S1525" s="200"/>
      <c r="T1525" s="200"/>
      <c r="U1525" s="200"/>
      <c r="V1525" s="200"/>
      <c r="W1525" s="201"/>
    </row>
    <row r="1526" spans="1:23" x14ac:dyDescent="0.35">
      <c r="A1526" s="199"/>
      <c r="B1526" s="200"/>
      <c r="C1526" s="200"/>
      <c r="D1526" s="200"/>
      <c r="E1526" s="200"/>
      <c r="F1526" s="200"/>
      <c r="G1526" s="200"/>
      <c r="H1526" s="200"/>
      <c r="I1526" s="200"/>
      <c r="J1526" s="200"/>
      <c r="K1526" s="200"/>
      <c r="L1526" s="200"/>
      <c r="M1526" s="200"/>
      <c r="N1526" s="200"/>
      <c r="O1526" s="200"/>
      <c r="P1526" s="200"/>
      <c r="Q1526" s="200"/>
      <c r="R1526" s="200"/>
      <c r="S1526" s="200"/>
      <c r="T1526" s="200"/>
      <c r="U1526" s="200"/>
      <c r="V1526" s="200"/>
      <c r="W1526" s="201"/>
    </row>
    <row r="1527" spans="1:23" x14ac:dyDescent="0.35">
      <c r="A1527" s="199"/>
      <c r="B1527" s="200"/>
      <c r="C1527" s="200"/>
      <c r="D1527" s="200"/>
      <c r="E1527" s="200"/>
      <c r="F1527" s="200"/>
      <c r="G1527" s="200"/>
      <c r="H1527" s="200"/>
      <c r="I1527" s="200"/>
      <c r="J1527" s="200"/>
      <c r="K1527" s="200"/>
      <c r="L1527" s="200"/>
      <c r="M1527" s="200"/>
      <c r="N1527" s="200"/>
      <c r="O1527" s="200"/>
      <c r="P1527" s="200"/>
      <c r="Q1527" s="200"/>
      <c r="R1527" s="200"/>
      <c r="S1527" s="200"/>
      <c r="T1527" s="200"/>
      <c r="U1527" s="200"/>
      <c r="V1527" s="200"/>
      <c r="W1527" s="201"/>
    </row>
    <row r="1528" spans="1:23" x14ac:dyDescent="0.35">
      <c r="A1528" s="199"/>
      <c r="B1528" s="200"/>
      <c r="C1528" s="200"/>
      <c r="D1528" s="200"/>
      <c r="E1528" s="200"/>
      <c r="F1528" s="200"/>
      <c r="G1528" s="200"/>
      <c r="H1528" s="200"/>
      <c r="I1528" s="200"/>
      <c r="J1528" s="200"/>
      <c r="K1528" s="200"/>
      <c r="L1528" s="200"/>
      <c r="M1528" s="200"/>
      <c r="N1528" s="200"/>
      <c r="O1528" s="200"/>
      <c r="P1528" s="200"/>
      <c r="Q1528" s="200"/>
      <c r="R1528" s="200"/>
      <c r="S1528" s="200"/>
      <c r="T1528" s="200"/>
      <c r="U1528" s="200"/>
      <c r="V1528" s="200"/>
      <c r="W1528" s="201"/>
    </row>
    <row r="1529" spans="1:23" x14ac:dyDescent="0.35">
      <c r="A1529" s="199"/>
      <c r="B1529" s="200"/>
      <c r="C1529" s="200"/>
      <c r="D1529" s="200"/>
      <c r="E1529" s="200"/>
      <c r="F1529" s="200"/>
      <c r="G1529" s="200"/>
      <c r="H1529" s="200"/>
      <c r="I1529" s="200"/>
      <c r="J1529" s="200"/>
      <c r="K1529" s="200"/>
      <c r="L1529" s="200"/>
      <c r="M1529" s="200"/>
      <c r="N1529" s="200"/>
      <c r="O1529" s="200"/>
      <c r="P1529" s="200"/>
      <c r="Q1529" s="200"/>
      <c r="R1529" s="200"/>
      <c r="S1529" s="200"/>
      <c r="T1529" s="200"/>
      <c r="U1529" s="200"/>
      <c r="V1529" s="200"/>
      <c r="W1529" s="201"/>
    </row>
    <row r="1530" spans="1:23" x14ac:dyDescent="0.35">
      <c r="A1530" s="199"/>
      <c r="B1530" s="200"/>
      <c r="C1530" s="200"/>
      <c r="D1530" s="200"/>
      <c r="E1530" s="200"/>
      <c r="F1530" s="200"/>
      <c r="G1530" s="200"/>
      <c r="H1530" s="200"/>
      <c r="I1530" s="200"/>
      <c r="J1530" s="200"/>
      <c r="K1530" s="200"/>
      <c r="L1530" s="200"/>
      <c r="M1530" s="200"/>
      <c r="N1530" s="200"/>
      <c r="O1530" s="200"/>
      <c r="P1530" s="200"/>
      <c r="Q1530" s="200"/>
      <c r="R1530" s="200"/>
      <c r="S1530" s="200"/>
      <c r="T1530" s="200"/>
      <c r="U1530" s="200"/>
      <c r="V1530" s="200"/>
      <c r="W1530" s="201"/>
    </row>
    <row r="1531" spans="1:23" x14ac:dyDescent="0.35">
      <c r="A1531" s="199"/>
      <c r="B1531" s="200"/>
      <c r="C1531" s="200"/>
      <c r="D1531" s="200"/>
      <c r="E1531" s="200"/>
      <c r="F1531" s="200"/>
      <c r="G1531" s="200"/>
      <c r="H1531" s="200"/>
      <c r="I1531" s="200"/>
      <c r="J1531" s="200"/>
      <c r="K1531" s="200"/>
      <c r="L1531" s="200"/>
      <c r="M1531" s="200"/>
      <c r="N1531" s="200"/>
      <c r="O1531" s="200"/>
      <c r="P1531" s="200"/>
      <c r="Q1531" s="200"/>
      <c r="R1531" s="200"/>
      <c r="S1531" s="200"/>
      <c r="T1531" s="200"/>
      <c r="U1531" s="200"/>
      <c r="V1531" s="200"/>
      <c r="W1531" s="201"/>
    </row>
    <row r="1532" spans="1:23" x14ac:dyDescent="0.35">
      <c r="A1532" s="199"/>
      <c r="B1532" s="200"/>
      <c r="C1532" s="200"/>
      <c r="D1532" s="200"/>
      <c r="E1532" s="200"/>
      <c r="F1532" s="200"/>
      <c r="G1532" s="200"/>
      <c r="H1532" s="200"/>
      <c r="I1532" s="200"/>
      <c r="J1532" s="200"/>
      <c r="K1532" s="200"/>
      <c r="L1532" s="200"/>
      <c r="M1532" s="200"/>
      <c r="N1532" s="200"/>
      <c r="O1532" s="200"/>
      <c r="P1532" s="200"/>
      <c r="Q1532" s="200"/>
      <c r="R1532" s="200"/>
      <c r="S1532" s="200"/>
      <c r="T1532" s="200"/>
      <c r="U1532" s="200"/>
      <c r="V1532" s="200"/>
      <c r="W1532" s="201"/>
    </row>
    <row r="1533" spans="1:23" x14ac:dyDescent="0.35">
      <c r="A1533" s="199"/>
      <c r="B1533" s="200"/>
      <c r="C1533" s="200"/>
      <c r="D1533" s="200"/>
      <c r="E1533" s="200"/>
      <c r="F1533" s="200"/>
      <c r="G1533" s="200"/>
      <c r="H1533" s="200"/>
      <c r="I1533" s="200"/>
      <c r="J1533" s="200"/>
      <c r="K1533" s="200"/>
      <c r="L1533" s="200"/>
      <c r="M1533" s="200"/>
      <c r="N1533" s="200"/>
      <c r="O1533" s="200"/>
      <c r="P1533" s="200"/>
      <c r="Q1533" s="200"/>
      <c r="R1533" s="200"/>
      <c r="S1533" s="200"/>
      <c r="T1533" s="200"/>
      <c r="U1533" s="200"/>
      <c r="V1533" s="200"/>
      <c r="W1533" s="201"/>
    </row>
    <row r="1534" spans="1:23" x14ac:dyDescent="0.35">
      <c r="A1534" s="199"/>
      <c r="B1534" s="200"/>
      <c r="C1534" s="200"/>
      <c r="D1534" s="200"/>
      <c r="E1534" s="200"/>
      <c r="F1534" s="200"/>
      <c r="G1534" s="200"/>
      <c r="H1534" s="200"/>
      <c r="I1534" s="200"/>
      <c r="J1534" s="200"/>
      <c r="K1534" s="200"/>
      <c r="L1534" s="200"/>
      <c r="M1534" s="200"/>
      <c r="N1534" s="200"/>
      <c r="O1534" s="200"/>
      <c r="P1534" s="200"/>
      <c r="Q1534" s="200"/>
      <c r="R1534" s="200"/>
      <c r="S1534" s="200"/>
      <c r="T1534" s="200"/>
      <c r="U1534" s="200"/>
      <c r="V1534" s="200"/>
      <c r="W1534" s="201"/>
    </row>
    <row r="1535" spans="1:23" x14ac:dyDescent="0.35">
      <c r="A1535" s="199"/>
      <c r="B1535" s="200"/>
      <c r="C1535" s="200"/>
      <c r="D1535" s="200"/>
      <c r="E1535" s="200"/>
      <c r="F1535" s="200"/>
      <c r="G1535" s="200"/>
      <c r="H1535" s="200"/>
      <c r="I1535" s="200"/>
      <c r="J1535" s="200"/>
      <c r="K1535" s="200"/>
      <c r="L1535" s="200"/>
      <c r="M1535" s="200"/>
      <c r="N1535" s="200"/>
      <c r="O1535" s="200"/>
      <c r="P1535" s="200"/>
      <c r="Q1535" s="200"/>
      <c r="R1535" s="200"/>
      <c r="S1535" s="200"/>
      <c r="T1535" s="200"/>
      <c r="U1535" s="200"/>
      <c r="V1535" s="200"/>
      <c r="W1535" s="201"/>
    </row>
    <row r="1536" spans="1:23" x14ac:dyDescent="0.35">
      <c r="A1536" s="199"/>
      <c r="B1536" s="200"/>
      <c r="C1536" s="200"/>
      <c r="D1536" s="200"/>
      <c r="E1536" s="200"/>
      <c r="F1536" s="200"/>
      <c r="G1536" s="200"/>
      <c r="H1536" s="200"/>
      <c r="I1536" s="200"/>
      <c r="J1536" s="200"/>
      <c r="K1536" s="200"/>
      <c r="L1536" s="200"/>
      <c r="M1536" s="200"/>
      <c r="N1536" s="200"/>
      <c r="O1536" s="200"/>
      <c r="P1536" s="200"/>
      <c r="Q1536" s="200"/>
      <c r="R1536" s="200"/>
      <c r="S1536" s="200"/>
      <c r="T1536" s="200"/>
      <c r="U1536" s="200"/>
      <c r="V1536" s="200"/>
      <c r="W1536" s="201"/>
    </row>
    <row r="1537" spans="1:23" x14ac:dyDescent="0.35">
      <c r="A1537" s="199"/>
      <c r="B1537" s="200"/>
      <c r="C1537" s="200"/>
      <c r="D1537" s="200"/>
      <c r="E1537" s="200"/>
      <c r="F1537" s="200"/>
      <c r="G1537" s="200"/>
      <c r="H1537" s="200"/>
      <c r="I1537" s="200"/>
      <c r="J1537" s="200"/>
      <c r="K1537" s="200"/>
      <c r="L1537" s="200"/>
      <c r="M1537" s="200"/>
      <c r="N1537" s="200"/>
      <c r="O1537" s="200"/>
      <c r="P1537" s="200"/>
      <c r="Q1537" s="200"/>
      <c r="R1537" s="200"/>
      <c r="S1537" s="200"/>
      <c r="T1537" s="200"/>
      <c r="U1537" s="200"/>
      <c r="V1537" s="200"/>
      <c r="W1537" s="201"/>
    </row>
    <row r="1538" spans="1:23" x14ac:dyDescent="0.35">
      <c r="A1538" s="199"/>
      <c r="B1538" s="200"/>
      <c r="C1538" s="200"/>
      <c r="D1538" s="200"/>
      <c r="E1538" s="200"/>
      <c r="F1538" s="200"/>
      <c r="G1538" s="200"/>
      <c r="H1538" s="200"/>
      <c r="I1538" s="200"/>
      <c r="J1538" s="200"/>
      <c r="K1538" s="200"/>
      <c r="L1538" s="200"/>
      <c r="M1538" s="200"/>
      <c r="N1538" s="200"/>
      <c r="O1538" s="200"/>
      <c r="P1538" s="200"/>
      <c r="Q1538" s="200"/>
      <c r="R1538" s="200"/>
      <c r="S1538" s="200"/>
      <c r="T1538" s="200"/>
      <c r="U1538" s="200"/>
      <c r="V1538" s="200"/>
      <c r="W1538" s="201"/>
    </row>
    <row r="1539" spans="1:23" x14ac:dyDescent="0.35">
      <c r="A1539" s="199"/>
      <c r="B1539" s="200"/>
      <c r="C1539" s="200"/>
      <c r="D1539" s="200"/>
      <c r="E1539" s="200"/>
      <c r="F1539" s="200"/>
      <c r="G1539" s="200"/>
      <c r="H1539" s="200"/>
      <c r="I1539" s="200"/>
      <c r="J1539" s="200"/>
      <c r="K1539" s="200"/>
      <c r="L1539" s="200"/>
      <c r="M1539" s="200"/>
      <c r="N1539" s="200"/>
      <c r="O1539" s="200"/>
      <c r="P1539" s="200"/>
      <c r="Q1539" s="200"/>
      <c r="R1539" s="200"/>
      <c r="S1539" s="200"/>
      <c r="T1539" s="200"/>
      <c r="U1539" s="200"/>
      <c r="V1539" s="200"/>
      <c r="W1539" s="201"/>
    </row>
    <row r="1540" spans="1:23" x14ac:dyDescent="0.35">
      <c r="A1540" s="199"/>
      <c r="B1540" s="200"/>
      <c r="C1540" s="200"/>
      <c r="D1540" s="200"/>
      <c r="E1540" s="200"/>
      <c r="F1540" s="200"/>
      <c r="G1540" s="200"/>
      <c r="H1540" s="200"/>
      <c r="I1540" s="200"/>
      <c r="J1540" s="200"/>
      <c r="K1540" s="200"/>
      <c r="L1540" s="200"/>
      <c r="M1540" s="200"/>
      <c r="N1540" s="200"/>
      <c r="O1540" s="200"/>
      <c r="P1540" s="200"/>
      <c r="Q1540" s="200"/>
      <c r="R1540" s="200"/>
      <c r="S1540" s="200"/>
      <c r="T1540" s="200"/>
      <c r="U1540" s="200"/>
      <c r="V1540" s="200"/>
      <c r="W1540" s="201"/>
    </row>
    <row r="1541" spans="1:23" x14ac:dyDescent="0.35">
      <c r="A1541" s="199"/>
      <c r="B1541" s="200"/>
      <c r="C1541" s="200"/>
      <c r="D1541" s="200"/>
      <c r="E1541" s="200"/>
      <c r="F1541" s="200"/>
      <c r="G1541" s="200"/>
      <c r="H1541" s="200"/>
      <c r="I1541" s="200"/>
      <c r="J1541" s="200"/>
      <c r="K1541" s="200"/>
      <c r="L1541" s="200"/>
      <c r="M1541" s="200"/>
      <c r="N1541" s="200"/>
      <c r="O1541" s="200"/>
      <c r="P1541" s="200"/>
      <c r="Q1541" s="200"/>
      <c r="R1541" s="200"/>
      <c r="S1541" s="200"/>
      <c r="T1541" s="200"/>
      <c r="U1541" s="200"/>
      <c r="V1541" s="200"/>
      <c r="W1541" s="201"/>
    </row>
    <row r="1542" spans="1:23" x14ac:dyDescent="0.35">
      <c r="A1542" s="199"/>
      <c r="B1542" s="200"/>
      <c r="C1542" s="200"/>
      <c r="D1542" s="200"/>
      <c r="E1542" s="200"/>
      <c r="F1542" s="200"/>
      <c r="G1542" s="200"/>
      <c r="H1542" s="200"/>
      <c r="I1542" s="200"/>
      <c r="J1542" s="200"/>
      <c r="K1542" s="200"/>
      <c r="L1542" s="200"/>
      <c r="M1542" s="200"/>
      <c r="N1542" s="200"/>
      <c r="O1542" s="200"/>
      <c r="P1542" s="200"/>
      <c r="Q1542" s="200"/>
      <c r="R1542" s="200"/>
      <c r="S1542" s="200"/>
      <c r="T1542" s="200"/>
      <c r="U1542" s="200"/>
      <c r="V1542" s="200"/>
      <c r="W1542" s="201"/>
    </row>
    <row r="1543" spans="1:23" x14ac:dyDescent="0.35">
      <c r="A1543" s="199"/>
      <c r="B1543" s="200"/>
      <c r="C1543" s="200"/>
      <c r="D1543" s="200"/>
      <c r="E1543" s="200"/>
      <c r="F1543" s="200"/>
      <c r="G1543" s="200"/>
      <c r="H1543" s="200"/>
      <c r="I1543" s="200"/>
      <c r="J1543" s="200"/>
      <c r="K1543" s="200"/>
      <c r="L1543" s="200"/>
      <c r="M1543" s="200"/>
      <c r="N1543" s="200"/>
      <c r="O1543" s="200"/>
      <c r="P1543" s="200"/>
      <c r="Q1543" s="200"/>
      <c r="R1543" s="200"/>
      <c r="S1543" s="200"/>
      <c r="T1543" s="200"/>
      <c r="U1543" s="200"/>
      <c r="V1543" s="200"/>
      <c r="W1543" s="201"/>
    </row>
    <row r="1544" spans="1:23" x14ac:dyDescent="0.35">
      <c r="A1544" s="199"/>
      <c r="B1544" s="200"/>
      <c r="C1544" s="200"/>
      <c r="D1544" s="200"/>
      <c r="E1544" s="200"/>
      <c r="F1544" s="200"/>
      <c r="G1544" s="200"/>
      <c r="H1544" s="200"/>
      <c r="I1544" s="200"/>
      <c r="J1544" s="200"/>
      <c r="K1544" s="200"/>
      <c r="L1544" s="200"/>
      <c r="M1544" s="200"/>
      <c r="N1544" s="200"/>
      <c r="O1544" s="200"/>
      <c r="P1544" s="200"/>
      <c r="Q1544" s="200"/>
      <c r="R1544" s="200"/>
      <c r="S1544" s="200"/>
      <c r="T1544" s="200"/>
      <c r="U1544" s="200"/>
      <c r="V1544" s="200"/>
      <c r="W1544" s="201"/>
    </row>
    <row r="1545" spans="1:23" x14ac:dyDescent="0.35">
      <c r="A1545" s="199"/>
      <c r="B1545" s="200"/>
      <c r="C1545" s="200"/>
      <c r="D1545" s="200"/>
      <c r="E1545" s="200"/>
      <c r="F1545" s="200"/>
      <c r="G1545" s="200"/>
      <c r="H1545" s="200"/>
      <c r="I1545" s="200"/>
      <c r="J1545" s="200"/>
      <c r="K1545" s="200"/>
      <c r="L1545" s="200"/>
      <c r="M1545" s="200"/>
      <c r="N1545" s="200"/>
      <c r="O1545" s="200"/>
      <c r="P1545" s="200"/>
      <c r="Q1545" s="200"/>
      <c r="R1545" s="200"/>
      <c r="S1545" s="200"/>
      <c r="T1545" s="200"/>
      <c r="U1545" s="200"/>
      <c r="V1545" s="200"/>
      <c r="W1545" s="201"/>
    </row>
    <row r="1546" spans="1:23" x14ac:dyDescent="0.35">
      <c r="A1546" s="199"/>
      <c r="B1546" s="200"/>
      <c r="C1546" s="200"/>
      <c r="D1546" s="200"/>
      <c r="E1546" s="200"/>
      <c r="F1546" s="200"/>
      <c r="G1546" s="200"/>
      <c r="H1546" s="200"/>
      <c r="I1546" s="200"/>
      <c r="J1546" s="200"/>
      <c r="K1546" s="200"/>
      <c r="L1546" s="200"/>
      <c r="M1546" s="200"/>
      <c r="N1546" s="200"/>
      <c r="O1546" s="200"/>
      <c r="P1546" s="200"/>
      <c r="Q1546" s="200"/>
      <c r="R1546" s="200"/>
      <c r="S1546" s="200"/>
      <c r="T1546" s="200"/>
      <c r="U1546" s="200"/>
      <c r="V1546" s="200"/>
      <c r="W1546" s="201"/>
    </row>
    <row r="1547" spans="1:23" x14ac:dyDescent="0.35">
      <c r="A1547" s="199"/>
      <c r="B1547" s="200"/>
      <c r="C1547" s="200"/>
      <c r="D1547" s="200"/>
      <c r="E1547" s="200"/>
      <c r="F1547" s="200"/>
      <c r="G1547" s="200"/>
      <c r="H1547" s="200"/>
      <c r="I1547" s="200"/>
      <c r="J1547" s="200"/>
      <c r="K1547" s="200"/>
      <c r="L1547" s="200"/>
      <c r="M1547" s="200"/>
      <c r="N1547" s="200"/>
      <c r="O1547" s="200"/>
      <c r="P1547" s="200"/>
      <c r="Q1547" s="200"/>
      <c r="R1547" s="200"/>
      <c r="S1547" s="200"/>
      <c r="T1547" s="200"/>
      <c r="U1547" s="200"/>
      <c r="V1547" s="200"/>
      <c r="W1547" s="201"/>
    </row>
    <row r="1548" spans="1:23" x14ac:dyDescent="0.35">
      <c r="A1548" s="199"/>
      <c r="B1548" s="200"/>
      <c r="C1548" s="200"/>
      <c r="D1548" s="200"/>
      <c r="E1548" s="200"/>
      <c r="F1548" s="200"/>
      <c r="G1548" s="200"/>
      <c r="H1548" s="200"/>
      <c r="I1548" s="200"/>
      <c r="J1548" s="200"/>
      <c r="K1548" s="200"/>
      <c r="L1548" s="200"/>
      <c r="M1548" s="200"/>
      <c r="N1548" s="200"/>
      <c r="O1548" s="200"/>
      <c r="P1548" s="200"/>
      <c r="Q1548" s="200"/>
      <c r="R1548" s="200"/>
      <c r="S1548" s="200"/>
      <c r="T1548" s="200"/>
      <c r="U1548" s="200"/>
      <c r="V1548" s="200"/>
      <c r="W1548" s="201"/>
    </row>
    <row r="1549" spans="1:23" x14ac:dyDescent="0.35">
      <c r="A1549" s="199"/>
      <c r="B1549" s="200"/>
      <c r="C1549" s="200"/>
      <c r="D1549" s="200"/>
      <c r="E1549" s="200"/>
      <c r="F1549" s="200"/>
      <c r="G1549" s="200"/>
      <c r="H1549" s="200"/>
      <c r="I1549" s="200"/>
      <c r="J1549" s="200"/>
      <c r="K1549" s="200"/>
      <c r="L1549" s="200"/>
      <c r="M1549" s="200"/>
      <c r="N1549" s="200"/>
      <c r="O1549" s="200"/>
      <c r="P1549" s="200"/>
      <c r="Q1549" s="200"/>
      <c r="R1549" s="200"/>
      <c r="S1549" s="200"/>
      <c r="T1549" s="200"/>
      <c r="U1549" s="200"/>
      <c r="V1549" s="200"/>
      <c r="W1549" s="201"/>
    </row>
    <row r="1550" spans="1:23" x14ac:dyDescent="0.35">
      <c r="A1550" s="199"/>
      <c r="B1550" s="200"/>
      <c r="C1550" s="200"/>
      <c r="D1550" s="200"/>
      <c r="E1550" s="200"/>
      <c r="F1550" s="200"/>
      <c r="G1550" s="200"/>
      <c r="H1550" s="200"/>
      <c r="I1550" s="200"/>
      <c r="J1550" s="200"/>
      <c r="K1550" s="200"/>
      <c r="L1550" s="200"/>
      <c r="M1550" s="200"/>
      <c r="N1550" s="200"/>
      <c r="O1550" s="200"/>
      <c r="P1550" s="200"/>
      <c r="Q1550" s="200"/>
      <c r="R1550" s="200"/>
      <c r="S1550" s="200"/>
      <c r="T1550" s="200"/>
      <c r="U1550" s="200"/>
      <c r="V1550" s="200"/>
      <c r="W1550" s="201"/>
    </row>
    <row r="1551" spans="1:23" x14ac:dyDescent="0.35">
      <c r="A1551" s="199"/>
      <c r="B1551" s="200"/>
      <c r="C1551" s="200"/>
      <c r="D1551" s="200"/>
      <c r="E1551" s="200"/>
      <c r="F1551" s="200"/>
      <c r="G1551" s="200"/>
      <c r="H1551" s="200"/>
      <c r="I1551" s="200"/>
      <c r="J1551" s="200"/>
      <c r="K1551" s="200"/>
      <c r="L1551" s="200"/>
      <c r="M1551" s="200"/>
      <c r="N1551" s="200"/>
      <c r="O1551" s="200"/>
      <c r="P1551" s="200"/>
      <c r="Q1551" s="200"/>
      <c r="R1551" s="200"/>
      <c r="S1551" s="200"/>
      <c r="T1551" s="200"/>
      <c r="U1551" s="200"/>
      <c r="V1551" s="200"/>
      <c r="W1551" s="201"/>
    </row>
    <row r="1552" spans="1:23" x14ac:dyDescent="0.35">
      <c r="A1552" s="199"/>
      <c r="B1552" s="200"/>
      <c r="C1552" s="200"/>
      <c r="D1552" s="200"/>
      <c r="E1552" s="200"/>
      <c r="F1552" s="200"/>
      <c r="G1552" s="200"/>
      <c r="H1552" s="200"/>
      <c r="I1552" s="200"/>
      <c r="J1552" s="200"/>
      <c r="K1552" s="200"/>
      <c r="L1552" s="200"/>
      <c r="M1552" s="200"/>
      <c r="N1552" s="200"/>
      <c r="O1552" s="200"/>
      <c r="P1552" s="200"/>
      <c r="Q1552" s="200"/>
      <c r="R1552" s="200"/>
      <c r="S1552" s="200"/>
      <c r="T1552" s="200"/>
      <c r="U1552" s="200"/>
      <c r="V1552" s="200"/>
      <c r="W1552" s="201"/>
    </row>
    <row r="1553" spans="1:23" x14ac:dyDescent="0.35">
      <c r="A1553" s="199"/>
      <c r="B1553" s="200"/>
      <c r="C1553" s="200"/>
      <c r="D1553" s="200"/>
      <c r="E1553" s="200"/>
      <c r="F1553" s="200"/>
      <c r="G1553" s="200"/>
      <c r="H1553" s="200"/>
      <c r="I1553" s="200"/>
      <c r="J1553" s="200"/>
      <c r="K1553" s="200"/>
      <c r="L1553" s="200"/>
      <c r="M1553" s="200"/>
      <c r="N1553" s="200"/>
      <c r="O1553" s="200"/>
      <c r="P1553" s="200"/>
      <c r="Q1553" s="200"/>
      <c r="R1553" s="200"/>
      <c r="S1553" s="200"/>
      <c r="T1553" s="200"/>
      <c r="U1553" s="200"/>
      <c r="V1553" s="200"/>
      <c r="W1553" s="201"/>
    </row>
    <row r="1554" spans="1:23" x14ac:dyDescent="0.35">
      <c r="A1554" s="199"/>
      <c r="B1554" s="200"/>
      <c r="C1554" s="200"/>
      <c r="D1554" s="200"/>
      <c r="E1554" s="200"/>
      <c r="F1554" s="200"/>
      <c r="G1554" s="200"/>
      <c r="H1554" s="200"/>
      <c r="I1554" s="200"/>
      <c r="J1554" s="200"/>
      <c r="K1554" s="200"/>
      <c r="L1554" s="200"/>
      <c r="M1554" s="200"/>
      <c r="N1554" s="200"/>
      <c r="O1554" s="200"/>
      <c r="P1554" s="200"/>
      <c r="Q1554" s="200"/>
      <c r="R1554" s="200"/>
      <c r="S1554" s="200"/>
      <c r="T1554" s="200"/>
      <c r="U1554" s="200"/>
      <c r="V1554" s="200"/>
      <c r="W1554" s="201"/>
    </row>
    <row r="1555" spans="1:23" x14ac:dyDescent="0.35">
      <c r="A1555" s="199"/>
      <c r="B1555" s="200"/>
      <c r="C1555" s="200"/>
      <c r="D1555" s="200"/>
      <c r="E1555" s="200"/>
      <c r="F1555" s="200"/>
      <c r="G1555" s="200"/>
      <c r="H1555" s="200"/>
      <c r="I1555" s="200"/>
      <c r="J1555" s="200"/>
      <c r="K1555" s="200"/>
      <c r="L1555" s="200"/>
      <c r="M1555" s="200"/>
      <c r="N1555" s="200"/>
      <c r="O1555" s="200"/>
      <c r="P1555" s="200"/>
      <c r="Q1555" s="200"/>
      <c r="R1555" s="200"/>
      <c r="S1555" s="200"/>
      <c r="T1555" s="200"/>
      <c r="U1555" s="200"/>
      <c r="V1555" s="200"/>
      <c r="W1555" s="201"/>
    </row>
    <row r="1556" spans="1:23" x14ac:dyDescent="0.35">
      <c r="A1556" s="199"/>
      <c r="B1556" s="200"/>
      <c r="C1556" s="200"/>
      <c r="D1556" s="200"/>
      <c r="E1556" s="200"/>
      <c r="F1556" s="200"/>
      <c r="G1556" s="200"/>
      <c r="H1556" s="200"/>
      <c r="I1556" s="200"/>
      <c r="J1556" s="200"/>
      <c r="K1556" s="200"/>
      <c r="L1556" s="200"/>
      <c r="M1556" s="200"/>
      <c r="N1556" s="200"/>
      <c r="O1556" s="200"/>
      <c r="P1556" s="200"/>
      <c r="Q1556" s="200"/>
      <c r="R1556" s="200"/>
      <c r="S1556" s="200"/>
      <c r="T1556" s="200"/>
      <c r="U1556" s="200"/>
      <c r="V1556" s="200"/>
      <c r="W1556" s="201"/>
    </row>
    <row r="1557" spans="1:23" x14ac:dyDescent="0.35">
      <c r="A1557" s="199"/>
      <c r="B1557" s="200"/>
      <c r="C1557" s="200"/>
      <c r="D1557" s="200"/>
      <c r="E1557" s="200"/>
      <c r="F1557" s="200"/>
      <c r="G1557" s="200"/>
      <c r="H1557" s="200"/>
      <c r="I1557" s="200"/>
      <c r="J1557" s="200"/>
      <c r="K1557" s="200"/>
      <c r="L1557" s="200"/>
      <c r="M1557" s="200"/>
      <c r="N1557" s="200"/>
      <c r="O1557" s="200"/>
      <c r="P1557" s="200"/>
      <c r="Q1557" s="200"/>
      <c r="R1557" s="200"/>
      <c r="S1557" s="200"/>
      <c r="T1557" s="200"/>
      <c r="U1557" s="200"/>
      <c r="V1557" s="200"/>
      <c r="W1557" s="201"/>
    </row>
    <row r="1558" spans="1:23" x14ac:dyDescent="0.35">
      <c r="A1558" s="199"/>
      <c r="B1558" s="200"/>
      <c r="C1558" s="200"/>
      <c r="D1558" s="200"/>
      <c r="E1558" s="200"/>
      <c r="F1558" s="200"/>
      <c r="G1558" s="200"/>
      <c r="H1558" s="200"/>
      <c r="I1558" s="200"/>
      <c r="J1558" s="200"/>
      <c r="K1558" s="200"/>
      <c r="L1558" s="200"/>
      <c r="M1558" s="200"/>
      <c r="N1558" s="200"/>
      <c r="O1558" s="200"/>
      <c r="P1558" s="200"/>
      <c r="Q1558" s="200"/>
      <c r="R1558" s="200"/>
      <c r="S1558" s="200"/>
      <c r="T1558" s="200"/>
      <c r="U1558" s="200"/>
      <c r="V1558" s="200"/>
      <c r="W1558" s="201"/>
    </row>
    <row r="1559" spans="1:23" x14ac:dyDescent="0.35">
      <c r="A1559" s="199"/>
      <c r="B1559" s="200"/>
      <c r="C1559" s="200"/>
      <c r="D1559" s="200"/>
      <c r="E1559" s="200"/>
      <c r="F1559" s="200"/>
      <c r="G1559" s="200"/>
      <c r="H1559" s="200"/>
      <c r="I1559" s="200"/>
      <c r="J1559" s="200"/>
      <c r="K1559" s="200"/>
      <c r="L1559" s="200"/>
      <c r="M1559" s="200"/>
      <c r="N1559" s="200"/>
      <c r="O1559" s="200"/>
      <c r="P1559" s="200"/>
      <c r="Q1559" s="200"/>
      <c r="R1559" s="200"/>
      <c r="S1559" s="200"/>
      <c r="T1559" s="200"/>
      <c r="U1559" s="200"/>
      <c r="V1559" s="200"/>
      <c r="W1559" s="201"/>
    </row>
    <row r="1560" spans="1:23" x14ac:dyDescent="0.35">
      <c r="A1560" s="199"/>
      <c r="B1560" s="200"/>
      <c r="C1560" s="200"/>
      <c r="D1560" s="200"/>
      <c r="E1560" s="200"/>
      <c r="F1560" s="200"/>
      <c r="G1560" s="200"/>
      <c r="H1560" s="200"/>
      <c r="I1560" s="200"/>
      <c r="J1560" s="200"/>
      <c r="K1560" s="200"/>
      <c r="L1560" s="200"/>
      <c r="M1560" s="200"/>
      <c r="N1560" s="200"/>
      <c r="O1560" s="200"/>
      <c r="P1560" s="200"/>
      <c r="Q1560" s="200"/>
      <c r="R1560" s="200"/>
      <c r="S1560" s="200"/>
      <c r="T1560" s="200"/>
      <c r="U1560" s="200"/>
      <c r="V1560" s="200"/>
      <c r="W1560" s="201"/>
    </row>
    <row r="1561" spans="1:23" x14ac:dyDescent="0.35">
      <c r="A1561" s="199"/>
      <c r="B1561" s="200"/>
      <c r="C1561" s="200"/>
      <c r="D1561" s="200"/>
      <c r="E1561" s="200"/>
      <c r="F1561" s="200"/>
      <c r="G1561" s="200"/>
      <c r="H1561" s="200"/>
      <c r="I1561" s="200"/>
      <c r="J1561" s="200"/>
      <c r="K1561" s="200"/>
      <c r="L1561" s="200"/>
      <c r="M1561" s="200"/>
      <c r="N1561" s="200"/>
      <c r="O1561" s="200"/>
      <c r="P1561" s="200"/>
      <c r="Q1561" s="200"/>
      <c r="R1561" s="200"/>
      <c r="S1561" s="200"/>
      <c r="T1561" s="200"/>
      <c r="U1561" s="200"/>
      <c r="V1561" s="200"/>
      <c r="W1561" s="201"/>
    </row>
    <row r="1562" spans="1:23" x14ac:dyDescent="0.35">
      <c r="A1562" s="199"/>
      <c r="B1562" s="200"/>
      <c r="C1562" s="200"/>
      <c r="D1562" s="200"/>
      <c r="E1562" s="200"/>
      <c r="F1562" s="200"/>
      <c r="G1562" s="200"/>
      <c r="H1562" s="200"/>
      <c r="I1562" s="200"/>
      <c r="J1562" s="200"/>
      <c r="K1562" s="200"/>
      <c r="L1562" s="200"/>
      <c r="M1562" s="200"/>
      <c r="N1562" s="200"/>
      <c r="O1562" s="200"/>
      <c r="P1562" s="200"/>
      <c r="Q1562" s="200"/>
      <c r="R1562" s="200"/>
      <c r="S1562" s="200"/>
      <c r="T1562" s="200"/>
      <c r="U1562" s="200"/>
      <c r="V1562" s="200"/>
      <c r="W1562" s="201"/>
    </row>
    <row r="1563" spans="1:23" x14ac:dyDescent="0.35">
      <c r="A1563" s="199"/>
      <c r="B1563" s="200"/>
      <c r="C1563" s="200"/>
      <c r="D1563" s="200"/>
      <c r="E1563" s="200"/>
      <c r="F1563" s="200"/>
      <c r="G1563" s="200"/>
      <c r="H1563" s="200"/>
      <c r="I1563" s="200"/>
      <c r="J1563" s="200"/>
      <c r="K1563" s="200"/>
      <c r="L1563" s="200"/>
      <c r="M1563" s="200"/>
      <c r="N1563" s="200"/>
      <c r="O1563" s="200"/>
      <c r="P1563" s="200"/>
      <c r="Q1563" s="200"/>
      <c r="R1563" s="200"/>
      <c r="S1563" s="200"/>
      <c r="T1563" s="200"/>
      <c r="U1563" s="200"/>
      <c r="V1563" s="200"/>
      <c r="W1563" s="201"/>
    </row>
    <row r="1564" spans="1:23" x14ac:dyDescent="0.35">
      <c r="A1564" s="199"/>
      <c r="B1564" s="200"/>
      <c r="C1564" s="200"/>
      <c r="D1564" s="200"/>
      <c r="E1564" s="200"/>
      <c r="F1564" s="200"/>
      <c r="G1564" s="200"/>
      <c r="H1564" s="200"/>
      <c r="I1564" s="200"/>
      <c r="J1564" s="200"/>
      <c r="K1564" s="200"/>
      <c r="L1564" s="200"/>
      <c r="M1564" s="200"/>
      <c r="N1564" s="200"/>
      <c r="O1564" s="200"/>
      <c r="P1564" s="200"/>
      <c r="Q1564" s="200"/>
      <c r="R1564" s="200"/>
      <c r="S1564" s="200"/>
      <c r="T1564" s="200"/>
      <c r="U1564" s="200"/>
      <c r="V1564" s="200"/>
      <c r="W1564" s="201"/>
    </row>
    <row r="1565" spans="1:23" x14ac:dyDescent="0.35">
      <c r="A1565" s="199"/>
      <c r="B1565" s="200"/>
      <c r="C1565" s="200"/>
      <c r="D1565" s="200"/>
      <c r="E1565" s="200"/>
      <c r="F1565" s="200"/>
      <c r="G1565" s="200"/>
      <c r="H1565" s="200"/>
      <c r="I1565" s="200"/>
      <c r="J1565" s="200"/>
      <c r="K1565" s="200"/>
      <c r="L1565" s="200"/>
      <c r="M1565" s="200"/>
      <c r="N1565" s="200"/>
      <c r="O1565" s="200"/>
      <c r="P1565" s="200"/>
      <c r="Q1565" s="200"/>
      <c r="R1565" s="200"/>
      <c r="S1565" s="200"/>
      <c r="T1565" s="200"/>
      <c r="U1565" s="200"/>
      <c r="V1565" s="200"/>
      <c r="W1565" s="201"/>
    </row>
    <row r="1566" spans="1:23" x14ac:dyDescent="0.35">
      <c r="A1566" s="199"/>
      <c r="B1566" s="200"/>
      <c r="C1566" s="200"/>
      <c r="D1566" s="200"/>
      <c r="E1566" s="200"/>
      <c r="F1566" s="200"/>
      <c r="G1566" s="200"/>
      <c r="H1566" s="200"/>
      <c r="I1566" s="200"/>
      <c r="J1566" s="200"/>
      <c r="K1566" s="200"/>
      <c r="L1566" s="200"/>
      <c r="M1566" s="200"/>
      <c r="N1566" s="200"/>
      <c r="O1566" s="200"/>
      <c r="P1566" s="200"/>
      <c r="Q1566" s="200"/>
      <c r="R1566" s="200"/>
      <c r="S1566" s="200"/>
      <c r="T1566" s="200"/>
      <c r="U1566" s="200"/>
      <c r="V1566" s="200"/>
      <c r="W1566" s="201"/>
    </row>
    <row r="1567" spans="1:23" x14ac:dyDescent="0.35">
      <c r="A1567" s="199"/>
      <c r="B1567" s="200"/>
      <c r="C1567" s="200"/>
      <c r="D1567" s="200"/>
      <c r="E1567" s="200"/>
      <c r="F1567" s="200"/>
      <c r="G1567" s="200"/>
      <c r="H1567" s="200"/>
      <c r="I1567" s="200"/>
      <c r="J1567" s="200"/>
      <c r="K1567" s="200"/>
      <c r="L1567" s="200"/>
      <c r="M1567" s="200"/>
      <c r="N1567" s="200"/>
      <c r="O1567" s="200"/>
      <c r="P1567" s="200"/>
      <c r="Q1567" s="200"/>
      <c r="R1567" s="200"/>
      <c r="S1567" s="200"/>
      <c r="T1567" s="200"/>
      <c r="U1567" s="200"/>
      <c r="V1567" s="200"/>
      <c r="W1567" s="201"/>
    </row>
    <row r="1568" spans="1:23" x14ac:dyDescent="0.35">
      <c r="A1568" s="199"/>
      <c r="B1568" s="200"/>
      <c r="C1568" s="200"/>
      <c r="D1568" s="200"/>
      <c r="E1568" s="200"/>
      <c r="F1568" s="200"/>
      <c r="G1568" s="200"/>
      <c r="H1568" s="200"/>
      <c r="I1568" s="200"/>
      <c r="J1568" s="200"/>
      <c r="K1568" s="200"/>
      <c r="L1568" s="200"/>
      <c r="M1568" s="200"/>
      <c r="N1568" s="200"/>
      <c r="O1568" s="200"/>
      <c r="P1568" s="200"/>
      <c r="Q1568" s="200"/>
      <c r="R1568" s="200"/>
      <c r="S1568" s="200"/>
      <c r="T1568" s="200"/>
      <c r="U1568" s="200"/>
      <c r="V1568" s="200"/>
      <c r="W1568" s="201"/>
    </row>
    <row r="1569" spans="1:23" x14ac:dyDescent="0.35">
      <c r="A1569" s="199"/>
      <c r="B1569" s="200"/>
      <c r="C1569" s="200"/>
      <c r="D1569" s="200"/>
      <c r="E1569" s="200"/>
      <c r="F1569" s="200"/>
      <c r="G1569" s="200"/>
      <c r="H1569" s="200"/>
      <c r="I1569" s="200"/>
      <c r="J1569" s="200"/>
      <c r="K1569" s="200"/>
      <c r="L1569" s="200"/>
      <c r="M1569" s="200"/>
      <c r="N1569" s="200"/>
      <c r="O1569" s="200"/>
      <c r="P1569" s="200"/>
      <c r="Q1569" s="200"/>
      <c r="R1569" s="200"/>
      <c r="S1569" s="200"/>
      <c r="T1569" s="200"/>
      <c r="U1569" s="200"/>
      <c r="V1569" s="200"/>
      <c r="W1569" s="201"/>
    </row>
    <row r="1570" spans="1:23" x14ac:dyDescent="0.35">
      <c r="A1570" s="199"/>
      <c r="B1570" s="200"/>
      <c r="C1570" s="200"/>
      <c r="D1570" s="200"/>
      <c r="E1570" s="200"/>
      <c r="F1570" s="200"/>
      <c r="G1570" s="200"/>
      <c r="H1570" s="200"/>
      <c r="I1570" s="200"/>
      <c r="J1570" s="200"/>
      <c r="K1570" s="200"/>
      <c r="L1570" s="200"/>
      <c r="M1570" s="200"/>
      <c r="N1570" s="200"/>
      <c r="O1570" s="200"/>
      <c r="P1570" s="200"/>
      <c r="Q1570" s="200"/>
      <c r="R1570" s="200"/>
      <c r="S1570" s="200"/>
      <c r="T1570" s="200"/>
      <c r="U1570" s="200"/>
      <c r="V1570" s="200"/>
      <c r="W1570" s="201"/>
    </row>
    <row r="1571" spans="1:23" x14ac:dyDescent="0.35">
      <c r="A1571" s="199"/>
      <c r="B1571" s="200"/>
      <c r="C1571" s="200"/>
      <c r="D1571" s="200"/>
      <c r="E1571" s="200"/>
      <c r="F1571" s="200"/>
      <c r="G1571" s="200"/>
      <c r="H1571" s="200"/>
      <c r="I1571" s="200"/>
      <c r="J1571" s="200"/>
      <c r="K1571" s="200"/>
      <c r="L1571" s="200"/>
      <c r="M1571" s="200"/>
      <c r="N1571" s="200"/>
      <c r="O1571" s="200"/>
      <c r="P1571" s="200"/>
      <c r="Q1571" s="200"/>
      <c r="R1571" s="200"/>
      <c r="S1571" s="200"/>
      <c r="T1571" s="200"/>
      <c r="U1571" s="200"/>
      <c r="V1571" s="200"/>
      <c r="W1571" s="201"/>
    </row>
    <row r="1572" spans="1:23" x14ac:dyDescent="0.35">
      <c r="A1572" s="199"/>
      <c r="B1572" s="200"/>
      <c r="C1572" s="200"/>
      <c r="D1572" s="200"/>
      <c r="E1572" s="200"/>
      <c r="F1572" s="200"/>
      <c r="G1572" s="200"/>
      <c r="H1572" s="200"/>
      <c r="I1572" s="200"/>
      <c r="J1572" s="200"/>
      <c r="K1572" s="200"/>
      <c r="L1572" s="200"/>
      <c r="M1572" s="200"/>
      <c r="N1572" s="200"/>
      <c r="O1572" s="200"/>
      <c r="P1572" s="200"/>
      <c r="Q1572" s="200"/>
      <c r="R1572" s="200"/>
      <c r="S1572" s="200"/>
      <c r="T1572" s="200"/>
      <c r="U1572" s="200"/>
      <c r="V1572" s="200"/>
      <c r="W1572" s="201"/>
    </row>
    <row r="1573" spans="1:23" x14ac:dyDescent="0.35">
      <c r="A1573" s="199"/>
      <c r="B1573" s="200"/>
      <c r="C1573" s="200"/>
      <c r="D1573" s="200"/>
      <c r="E1573" s="200"/>
      <c r="F1573" s="200"/>
      <c r="G1573" s="200"/>
      <c r="H1573" s="200"/>
      <c r="I1573" s="200"/>
      <c r="J1573" s="200"/>
      <c r="K1573" s="200"/>
      <c r="L1573" s="200"/>
      <c r="M1573" s="200"/>
      <c r="N1573" s="200"/>
      <c r="O1573" s="200"/>
      <c r="P1573" s="200"/>
      <c r="Q1573" s="200"/>
      <c r="R1573" s="200"/>
      <c r="S1573" s="200"/>
      <c r="T1573" s="200"/>
      <c r="U1573" s="200"/>
      <c r="V1573" s="200"/>
      <c r="W1573" s="201"/>
    </row>
    <row r="1574" spans="1:23" x14ac:dyDescent="0.35">
      <c r="A1574" s="199"/>
      <c r="B1574" s="200"/>
      <c r="C1574" s="200"/>
      <c r="D1574" s="200"/>
      <c r="E1574" s="200"/>
      <c r="F1574" s="200"/>
      <c r="G1574" s="200"/>
      <c r="H1574" s="200"/>
      <c r="I1574" s="200"/>
      <c r="J1574" s="200"/>
      <c r="K1574" s="200"/>
      <c r="L1574" s="200"/>
      <c r="M1574" s="200"/>
      <c r="N1574" s="200"/>
      <c r="O1574" s="200"/>
      <c r="P1574" s="200"/>
      <c r="Q1574" s="200"/>
      <c r="R1574" s="200"/>
      <c r="S1574" s="200"/>
      <c r="T1574" s="200"/>
      <c r="U1574" s="200"/>
      <c r="V1574" s="200"/>
      <c r="W1574" s="201"/>
    </row>
    <row r="1575" spans="1:23" x14ac:dyDescent="0.35">
      <c r="A1575" s="199"/>
      <c r="B1575" s="200"/>
      <c r="C1575" s="200"/>
      <c r="D1575" s="200"/>
      <c r="E1575" s="200"/>
      <c r="F1575" s="200"/>
      <c r="G1575" s="200"/>
      <c r="H1575" s="200"/>
      <c r="I1575" s="200"/>
      <c r="J1575" s="200"/>
      <c r="K1575" s="200"/>
      <c r="L1575" s="200"/>
      <c r="M1575" s="200"/>
      <c r="N1575" s="200"/>
      <c r="O1575" s="200"/>
      <c r="P1575" s="200"/>
      <c r="Q1575" s="200"/>
      <c r="R1575" s="200"/>
      <c r="S1575" s="200"/>
      <c r="T1575" s="200"/>
      <c r="U1575" s="200"/>
      <c r="V1575" s="200"/>
      <c r="W1575" s="201"/>
    </row>
    <row r="1576" spans="1:23" x14ac:dyDescent="0.35">
      <c r="A1576" s="199"/>
      <c r="B1576" s="200"/>
      <c r="C1576" s="200"/>
      <c r="D1576" s="200"/>
      <c r="E1576" s="200"/>
      <c r="F1576" s="200"/>
      <c r="G1576" s="200"/>
      <c r="H1576" s="200"/>
      <c r="I1576" s="200"/>
      <c r="J1576" s="200"/>
      <c r="K1576" s="200"/>
      <c r="L1576" s="200"/>
      <c r="M1576" s="200"/>
      <c r="N1576" s="200"/>
      <c r="O1576" s="200"/>
      <c r="P1576" s="200"/>
      <c r="Q1576" s="200"/>
      <c r="R1576" s="200"/>
      <c r="S1576" s="200"/>
      <c r="T1576" s="200"/>
      <c r="U1576" s="200"/>
      <c r="V1576" s="200"/>
      <c r="W1576" s="201"/>
    </row>
    <row r="1577" spans="1:23" x14ac:dyDescent="0.35">
      <c r="A1577" s="199"/>
      <c r="B1577" s="200"/>
      <c r="C1577" s="200"/>
      <c r="D1577" s="200"/>
      <c r="E1577" s="200"/>
      <c r="F1577" s="200"/>
      <c r="G1577" s="200"/>
      <c r="H1577" s="200"/>
      <c r="I1577" s="200"/>
      <c r="J1577" s="200"/>
      <c r="K1577" s="200"/>
      <c r="L1577" s="200"/>
      <c r="M1577" s="200"/>
      <c r="N1577" s="200"/>
      <c r="O1577" s="200"/>
      <c r="P1577" s="200"/>
      <c r="Q1577" s="200"/>
      <c r="R1577" s="200"/>
      <c r="S1577" s="200"/>
      <c r="T1577" s="200"/>
      <c r="U1577" s="200"/>
      <c r="V1577" s="200"/>
      <c r="W1577" s="201"/>
    </row>
    <row r="1578" spans="1:23" x14ac:dyDescent="0.35">
      <c r="A1578" s="199"/>
      <c r="B1578" s="200"/>
      <c r="C1578" s="200"/>
      <c r="D1578" s="200"/>
      <c r="E1578" s="200"/>
      <c r="F1578" s="200"/>
      <c r="G1578" s="200"/>
      <c r="H1578" s="200"/>
      <c r="I1578" s="200"/>
      <c r="J1578" s="200"/>
      <c r="K1578" s="200"/>
      <c r="L1578" s="200"/>
      <c r="M1578" s="200"/>
      <c r="N1578" s="200"/>
      <c r="O1578" s="200"/>
      <c r="P1578" s="200"/>
      <c r="Q1578" s="200"/>
      <c r="R1578" s="200"/>
      <c r="S1578" s="200"/>
      <c r="T1578" s="200"/>
      <c r="U1578" s="200"/>
      <c r="V1578" s="200"/>
      <c r="W1578" s="201"/>
    </row>
    <row r="1579" spans="1:23" x14ac:dyDescent="0.35">
      <c r="A1579" s="199"/>
      <c r="B1579" s="200"/>
      <c r="C1579" s="200"/>
      <c r="D1579" s="200"/>
      <c r="E1579" s="200"/>
      <c r="F1579" s="200"/>
      <c r="G1579" s="200"/>
      <c r="H1579" s="200"/>
      <c r="I1579" s="200"/>
      <c r="J1579" s="200"/>
      <c r="K1579" s="200"/>
      <c r="L1579" s="200"/>
      <c r="M1579" s="200"/>
      <c r="N1579" s="200"/>
      <c r="O1579" s="200"/>
      <c r="P1579" s="200"/>
      <c r="Q1579" s="200"/>
      <c r="R1579" s="200"/>
      <c r="S1579" s="200"/>
      <c r="T1579" s="200"/>
      <c r="U1579" s="200"/>
      <c r="V1579" s="200"/>
      <c r="W1579" s="201"/>
    </row>
    <row r="1580" spans="1:23" x14ac:dyDescent="0.35">
      <c r="A1580" s="199"/>
      <c r="B1580" s="200"/>
      <c r="C1580" s="200"/>
      <c r="D1580" s="200"/>
      <c r="E1580" s="200"/>
      <c r="F1580" s="200"/>
      <c r="G1580" s="200"/>
      <c r="H1580" s="200"/>
      <c r="I1580" s="200"/>
      <c r="J1580" s="200"/>
      <c r="K1580" s="200"/>
      <c r="L1580" s="200"/>
      <c r="M1580" s="200"/>
      <c r="N1580" s="200"/>
      <c r="O1580" s="200"/>
      <c r="P1580" s="200"/>
      <c r="Q1580" s="200"/>
      <c r="R1580" s="200"/>
      <c r="S1580" s="200"/>
      <c r="T1580" s="200"/>
      <c r="U1580" s="200"/>
      <c r="V1580" s="200"/>
      <c r="W1580" s="201"/>
    </row>
    <row r="1581" spans="1:23" x14ac:dyDescent="0.35">
      <c r="A1581" s="199"/>
      <c r="B1581" s="200"/>
      <c r="C1581" s="200"/>
      <c r="D1581" s="200"/>
      <c r="E1581" s="200"/>
      <c r="F1581" s="200"/>
      <c r="G1581" s="200"/>
      <c r="H1581" s="200"/>
      <c r="I1581" s="200"/>
      <c r="J1581" s="200"/>
      <c r="K1581" s="200"/>
      <c r="L1581" s="200"/>
      <c r="M1581" s="200"/>
      <c r="N1581" s="200"/>
      <c r="O1581" s="200"/>
      <c r="P1581" s="200"/>
      <c r="Q1581" s="200"/>
      <c r="R1581" s="200"/>
      <c r="S1581" s="200"/>
      <c r="T1581" s="200"/>
      <c r="U1581" s="200"/>
      <c r="V1581" s="200"/>
      <c r="W1581" s="201"/>
    </row>
    <row r="1582" spans="1:23" x14ac:dyDescent="0.35">
      <c r="A1582" s="199"/>
      <c r="B1582" s="200"/>
      <c r="C1582" s="200"/>
      <c r="D1582" s="200"/>
      <c r="E1582" s="200"/>
      <c r="F1582" s="200"/>
      <c r="G1582" s="200"/>
      <c r="H1582" s="200"/>
      <c r="I1582" s="200"/>
      <c r="J1582" s="200"/>
      <c r="K1582" s="200"/>
      <c r="L1582" s="200"/>
      <c r="M1582" s="200"/>
      <c r="N1582" s="200"/>
      <c r="O1582" s="200"/>
      <c r="P1582" s="200"/>
      <c r="Q1582" s="200"/>
      <c r="R1582" s="200"/>
      <c r="S1582" s="200"/>
      <c r="T1582" s="200"/>
      <c r="U1582" s="200"/>
      <c r="V1582" s="200"/>
      <c r="W1582" s="201"/>
    </row>
    <row r="1583" spans="1:23" x14ac:dyDescent="0.35">
      <c r="A1583" s="199"/>
      <c r="B1583" s="200"/>
      <c r="C1583" s="200"/>
      <c r="D1583" s="200"/>
      <c r="E1583" s="200"/>
      <c r="F1583" s="200"/>
      <c r="G1583" s="200"/>
      <c r="H1583" s="200"/>
      <c r="I1583" s="200"/>
      <c r="J1583" s="200"/>
      <c r="K1583" s="200"/>
      <c r="L1583" s="200"/>
      <c r="M1583" s="200"/>
      <c r="N1583" s="200"/>
      <c r="O1583" s="200"/>
      <c r="P1583" s="200"/>
      <c r="Q1583" s="200"/>
      <c r="R1583" s="200"/>
      <c r="S1583" s="200"/>
      <c r="T1583" s="200"/>
      <c r="U1583" s="200"/>
      <c r="V1583" s="200"/>
      <c r="W1583" s="201"/>
    </row>
    <row r="1584" spans="1:23" x14ac:dyDescent="0.35">
      <c r="A1584" s="199"/>
      <c r="B1584" s="200"/>
      <c r="C1584" s="200"/>
      <c r="D1584" s="200"/>
      <c r="E1584" s="200"/>
      <c r="F1584" s="200"/>
      <c r="G1584" s="200"/>
      <c r="H1584" s="200"/>
      <c r="I1584" s="200"/>
      <c r="J1584" s="200"/>
      <c r="K1584" s="200"/>
      <c r="L1584" s="200"/>
      <c r="M1584" s="200"/>
      <c r="N1584" s="200"/>
      <c r="O1584" s="200"/>
      <c r="P1584" s="200"/>
      <c r="Q1584" s="200"/>
      <c r="R1584" s="200"/>
      <c r="S1584" s="200"/>
      <c r="T1584" s="200"/>
      <c r="U1584" s="200"/>
      <c r="V1584" s="200"/>
      <c r="W1584" s="201"/>
    </row>
    <row r="1585" spans="1:23" x14ac:dyDescent="0.35">
      <c r="A1585" s="199"/>
      <c r="B1585" s="200"/>
      <c r="C1585" s="200"/>
      <c r="D1585" s="200"/>
      <c r="E1585" s="200"/>
      <c r="F1585" s="200"/>
      <c r="G1585" s="200"/>
      <c r="H1585" s="200"/>
      <c r="I1585" s="200"/>
      <c r="J1585" s="200"/>
      <c r="K1585" s="200"/>
      <c r="L1585" s="200"/>
      <c r="M1585" s="200"/>
      <c r="N1585" s="200"/>
      <c r="O1585" s="200"/>
      <c r="P1585" s="200"/>
      <c r="Q1585" s="200"/>
      <c r="R1585" s="200"/>
      <c r="S1585" s="200"/>
      <c r="T1585" s="200"/>
      <c r="U1585" s="200"/>
      <c r="V1585" s="200"/>
      <c r="W1585" s="201"/>
    </row>
    <row r="1586" spans="1:23" x14ac:dyDescent="0.35">
      <c r="A1586" s="199"/>
      <c r="B1586" s="200"/>
      <c r="C1586" s="200"/>
      <c r="D1586" s="200"/>
      <c r="E1586" s="200"/>
      <c r="F1586" s="200"/>
      <c r="G1586" s="200"/>
      <c r="H1586" s="200"/>
      <c r="I1586" s="200"/>
      <c r="J1586" s="200"/>
      <c r="K1586" s="200"/>
      <c r="L1586" s="200"/>
      <c r="M1586" s="200"/>
      <c r="N1586" s="200"/>
      <c r="O1586" s="200"/>
      <c r="P1586" s="200"/>
      <c r="Q1586" s="200"/>
      <c r="R1586" s="200"/>
      <c r="S1586" s="200"/>
      <c r="T1586" s="200"/>
      <c r="U1586" s="200"/>
      <c r="V1586" s="200"/>
      <c r="W1586" s="201"/>
    </row>
    <row r="1587" spans="1:23" x14ac:dyDescent="0.35">
      <c r="A1587" s="199"/>
      <c r="B1587" s="200"/>
      <c r="C1587" s="200"/>
      <c r="D1587" s="200"/>
      <c r="E1587" s="200"/>
      <c r="F1587" s="200"/>
      <c r="G1587" s="200"/>
      <c r="H1587" s="200"/>
      <c r="I1587" s="200"/>
      <c r="J1587" s="200"/>
      <c r="K1587" s="200"/>
      <c r="L1587" s="200"/>
      <c r="M1587" s="200"/>
      <c r="N1587" s="200"/>
      <c r="O1587" s="200"/>
      <c r="P1587" s="200"/>
      <c r="Q1587" s="200"/>
      <c r="R1587" s="200"/>
      <c r="S1587" s="200"/>
      <c r="T1587" s="200"/>
      <c r="U1587" s="200"/>
      <c r="V1587" s="200"/>
      <c r="W1587" s="201"/>
    </row>
    <row r="1588" spans="1:23" x14ac:dyDescent="0.35">
      <c r="A1588" s="199"/>
      <c r="B1588" s="200"/>
      <c r="C1588" s="200"/>
      <c r="D1588" s="200"/>
      <c r="E1588" s="200"/>
      <c r="F1588" s="200"/>
      <c r="G1588" s="200"/>
      <c r="H1588" s="200"/>
      <c r="I1588" s="200"/>
      <c r="J1588" s="200"/>
      <c r="K1588" s="200"/>
      <c r="L1588" s="200"/>
      <c r="M1588" s="200"/>
      <c r="N1588" s="200"/>
      <c r="O1588" s="200"/>
      <c r="P1588" s="200"/>
      <c r="Q1588" s="200"/>
      <c r="R1588" s="200"/>
      <c r="S1588" s="200"/>
      <c r="T1588" s="200"/>
      <c r="U1588" s="200"/>
      <c r="V1588" s="200"/>
      <c r="W1588" s="201"/>
    </row>
    <row r="1589" spans="1:23" x14ac:dyDescent="0.35">
      <c r="A1589" s="199"/>
      <c r="B1589" s="200"/>
      <c r="C1589" s="200"/>
      <c r="D1589" s="200"/>
      <c r="E1589" s="200"/>
      <c r="F1589" s="200"/>
      <c r="G1589" s="200"/>
      <c r="H1589" s="200"/>
      <c r="I1589" s="200"/>
      <c r="J1589" s="200"/>
      <c r="K1589" s="200"/>
      <c r="L1589" s="200"/>
      <c r="M1589" s="200"/>
      <c r="N1589" s="200"/>
      <c r="O1589" s="200"/>
      <c r="P1589" s="200"/>
      <c r="Q1589" s="200"/>
      <c r="R1589" s="200"/>
      <c r="S1589" s="200"/>
      <c r="T1589" s="200"/>
      <c r="U1589" s="200"/>
      <c r="V1589" s="200"/>
      <c r="W1589" s="201"/>
    </row>
    <row r="1590" spans="1:23" x14ac:dyDescent="0.35">
      <c r="A1590" s="199"/>
      <c r="B1590" s="200"/>
      <c r="C1590" s="200"/>
      <c r="D1590" s="200"/>
      <c r="E1590" s="200"/>
      <c r="F1590" s="200"/>
      <c r="G1590" s="200"/>
      <c r="H1590" s="200"/>
      <c r="I1590" s="200"/>
      <c r="J1590" s="200"/>
      <c r="K1590" s="200"/>
      <c r="L1590" s="200"/>
      <c r="M1590" s="200"/>
      <c r="N1590" s="200"/>
      <c r="O1590" s="200"/>
      <c r="P1590" s="200"/>
      <c r="Q1590" s="200"/>
      <c r="R1590" s="200"/>
      <c r="S1590" s="200"/>
      <c r="T1590" s="200"/>
      <c r="U1590" s="200"/>
      <c r="V1590" s="200"/>
      <c r="W1590" s="201"/>
    </row>
    <row r="1591" spans="1:23" x14ac:dyDescent="0.35">
      <c r="A1591" s="199"/>
      <c r="B1591" s="200"/>
      <c r="C1591" s="200"/>
      <c r="D1591" s="200"/>
      <c r="E1591" s="200"/>
      <c r="F1591" s="200"/>
      <c r="G1591" s="200"/>
      <c r="H1591" s="200"/>
      <c r="I1591" s="200"/>
      <c r="J1591" s="200"/>
      <c r="K1591" s="200"/>
      <c r="L1591" s="200"/>
      <c r="M1591" s="200"/>
      <c r="N1591" s="200"/>
      <c r="O1591" s="200"/>
      <c r="P1591" s="200"/>
      <c r="Q1591" s="200"/>
      <c r="R1591" s="200"/>
      <c r="S1591" s="200"/>
      <c r="T1591" s="200"/>
      <c r="U1591" s="200"/>
      <c r="V1591" s="200"/>
      <c r="W1591" s="201"/>
    </row>
    <row r="1592" spans="1:23" x14ac:dyDescent="0.35">
      <c r="A1592" s="199"/>
      <c r="B1592" s="200"/>
      <c r="C1592" s="200"/>
      <c r="D1592" s="200"/>
      <c r="E1592" s="200"/>
      <c r="F1592" s="200"/>
      <c r="G1592" s="200"/>
      <c r="H1592" s="200"/>
      <c r="I1592" s="200"/>
      <c r="J1592" s="200"/>
      <c r="K1592" s="200"/>
      <c r="L1592" s="200"/>
      <c r="M1592" s="200"/>
      <c r="N1592" s="200"/>
      <c r="O1592" s="200"/>
      <c r="P1592" s="200"/>
      <c r="Q1592" s="200"/>
      <c r="R1592" s="200"/>
      <c r="S1592" s="200"/>
      <c r="T1592" s="200"/>
      <c r="U1592" s="200"/>
      <c r="V1592" s="200"/>
      <c r="W1592" s="201"/>
    </row>
    <row r="1593" spans="1:23" x14ac:dyDescent="0.35">
      <c r="A1593" s="199"/>
      <c r="B1593" s="200"/>
      <c r="C1593" s="200"/>
      <c r="D1593" s="200"/>
      <c r="E1593" s="200"/>
      <c r="F1593" s="200"/>
      <c r="G1593" s="200"/>
      <c r="H1593" s="200"/>
      <c r="I1593" s="200"/>
      <c r="J1593" s="200"/>
      <c r="K1593" s="200"/>
      <c r="L1593" s="200"/>
      <c r="M1593" s="200"/>
      <c r="N1593" s="200"/>
      <c r="O1593" s="200"/>
      <c r="P1593" s="200"/>
      <c r="Q1593" s="200"/>
      <c r="R1593" s="200"/>
      <c r="S1593" s="200"/>
      <c r="T1593" s="200"/>
      <c r="U1593" s="200"/>
      <c r="V1593" s="200"/>
      <c r="W1593" s="201"/>
    </row>
    <row r="1594" spans="1:23" x14ac:dyDescent="0.35">
      <c r="A1594" s="199"/>
      <c r="B1594" s="200"/>
      <c r="C1594" s="200"/>
      <c r="D1594" s="200"/>
      <c r="E1594" s="200"/>
      <c r="F1594" s="200"/>
      <c r="G1594" s="200"/>
      <c r="H1594" s="200"/>
      <c r="I1594" s="200"/>
      <c r="J1594" s="200"/>
      <c r="K1594" s="200"/>
      <c r="L1594" s="200"/>
      <c r="M1594" s="200"/>
      <c r="N1594" s="200"/>
      <c r="O1594" s="200"/>
      <c r="P1594" s="200"/>
      <c r="Q1594" s="200"/>
      <c r="R1594" s="200"/>
      <c r="S1594" s="200"/>
      <c r="T1594" s="200"/>
      <c r="U1594" s="200"/>
      <c r="V1594" s="200"/>
      <c r="W1594" s="201"/>
    </row>
    <row r="1595" spans="1:23" x14ac:dyDescent="0.35">
      <c r="A1595" s="199"/>
      <c r="B1595" s="200"/>
      <c r="C1595" s="200"/>
      <c r="D1595" s="200"/>
      <c r="E1595" s="200"/>
      <c r="F1595" s="200"/>
      <c r="G1595" s="200"/>
      <c r="H1595" s="200"/>
      <c r="I1595" s="200"/>
      <c r="J1595" s="200"/>
      <c r="K1595" s="200"/>
      <c r="L1595" s="200"/>
      <c r="M1595" s="200"/>
      <c r="N1595" s="200"/>
      <c r="O1595" s="200"/>
      <c r="P1595" s="200"/>
      <c r="Q1595" s="200"/>
      <c r="R1595" s="200"/>
      <c r="S1595" s="200"/>
      <c r="T1595" s="200"/>
      <c r="U1595" s="200"/>
      <c r="V1595" s="200"/>
      <c r="W1595" s="201"/>
    </row>
    <row r="1596" spans="1:23" x14ac:dyDescent="0.35">
      <c r="A1596" s="199"/>
      <c r="B1596" s="200"/>
      <c r="C1596" s="200"/>
      <c r="D1596" s="200"/>
      <c r="E1596" s="200"/>
      <c r="F1596" s="200"/>
      <c r="G1596" s="200"/>
      <c r="H1596" s="200"/>
      <c r="I1596" s="200"/>
      <c r="J1596" s="200"/>
      <c r="K1596" s="200"/>
      <c r="L1596" s="200"/>
      <c r="M1596" s="200"/>
      <c r="N1596" s="200"/>
      <c r="O1596" s="200"/>
      <c r="P1596" s="200"/>
      <c r="Q1596" s="200"/>
      <c r="R1596" s="200"/>
      <c r="S1596" s="200"/>
      <c r="T1596" s="200"/>
      <c r="U1596" s="200"/>
      <c r="V1596" s="200"/>
      <c r="W1596" s="201"/>
    </row>
    <row r="1597" spans="1:23" x14ac:dyDescent="0.35">
      <c r="A1597" s="199"/>
      <c r="B1597" s="200"/>
      <c r="C1597" s="200"/>
      <c r="D1597" s="200"/>
      <c r="E1597" s="200"/>
      <c r="F1597" s="200"/>
      <c r="G1597" s="200"/>
      <c r="H1597" s="200"/>
      <c r="I1597" s="200"/>
      <c r="J1597" s="200"/>
      <c r="K1597" s="200"/>
      <c r="L1597" s="200"/>
      <c r="M1597" s="200"/>
      <c r="N1597" s="200"/>
      <c r="O1597" s="200"/>
      <c r="P1597" s="200"/>
      <c r="Q1597" s="200"/>
      <c r="R1597" s="200"/>
      <c r="S1597" s="200"/>
      <c r="T1597" s="200"/>
      <c r="U1597" s="200"/>
      <c r="V1597" s="200"/>
      <c r="W1597" s="201"/>
    </row>
    <row r="1598" spans="1:23" x14ac:dyDescent="0.35">
      <c r="A1598" s="199"/>
      <c r="B1598" s="200"/>
      <c r="C1598" s="200"/>
      <c r="D1598" s="200"/>
      <c r="E1598" s="200"/>
      <c r="F1598" s="200"/>
      <c r="G1598" s="200"/>
      <c r="H1598" s="200"/>
      <c r="I1598" s="200"/>
      <c r="J1598" s="200"/>
      <c r="K1598" s="200"/>
      <c r="L1598" s="200"/>
      <c r="M1598" s="200"/>
      <c r="N1598" s="200"/>
      <c r="O1598" s="200"/>
      <c r="P1598" s="200"/>
      <c r="Q1598" s="200"/>
      <c r="R1598" s="200"/>
      <c r="S1598" s="200"/>
      <c r="T1598" s="200"/>
      <c r="U1598" s="200"/>
      <c r="V1598" s="200"/>
      <c r="W1598" s="201"/>
    </row>
    <row r="1599" spans="1:23" x14ac:dyDescent="0.35">
      <c r="A1599" s="199"/>
      <c r="B1599" s="200"/>
      <c r="C1599" s="200"/>
      <c r="D1599" s="200"/>
      <c r="E1599" s="200"/>
      <c r="F1599" s="200"/>
      <c r="G1599" s="200"/>
      <c r="H1599" s="200"/>
      <c r="I1599" s="200"/>
      <c r="J1599" s="200"/>
      <c r="K1599" s="200"/>
      <c r="L1599" s="200"/>
      <c r="M1599" s="200"/>
      <c r="N1599" s="200"/>
      <c r="O1599" s="200"/>
      <c r="P1599" s="200"/>
      <c r="Q1599" s="200"/>
      <c r="R1599" s="200"/>
      <c r="S1599" s="200"/>
      <c r="T1599" s="200"/>
      <c r="U1599" s="200"/>
      <c r="V1599" s="200"/>
      <c r="W1599" s="201"/>
    </row>
    <row r="1600" spans="1:23" x14ac:dyDescent="0.35">
      <c r="A1600" s="199"/>
      <c r="B1600" s="200"/>
      <c r="C1600" s="200"/>
      <c r="D1600" s="200"/>
      <c r="E1600" s="200"/>
      <c r="F1600" s="200"/>
      <c r="G1600" s="200"/>
      <c r="H1600" s="200"/>
      <c r="I1600" s="200"/>
      <c r="J1600" s="200"/>
      <c r="K1600" s="200"/>
      <c r="L1600" s="200"/>
      <c r="M1600" s="200"/>
      <c r="N1600" s="200"/>
      <c r="O1600" s="200"/>
      <c r="P1600" s="200"/>
      <c r="Q1600" s="200"/>
      <c r="R1600" s="200"/>
      <c r="S1600" s="200"/>
      <c r="T1600" s="200"/>
      <c r="U1600" s="200"/>
      <c r="V1600" s="200"/>
      <c r="W1600" s="201"/>
    </row>
    <row r="1601" spans="1:23" x14ac:dyDescent="0.35">
      <c r="A1601" s="199"/>
      <c r="B1601" s="200"/>
      <c r="C1601" s="200"/>
      <c r="D1601" s="200"/>
      <c r="E1601" s="200"/>
      <c r="F1601" s="200"/>
      <c r="G1601" s="200"/>
      <c r="H1601" s="200"/>
      <c r="I1601" s="200"/>
      <c r="J1601" s="200"/>
      <c r="K1601" s="200"/>
      <c r="L1601" s="200"/>
      <c r="M1601" s="200"/>
      <c r="N1601" s="200"/>
      <c r="O1601" s="200"/>
      <c r="P1601" s="200"/>
      <c r="Q1601" s="200"/>
      <c r="R1601" s="200"/>
      <c r="S1601" s="200"/>
      <c r="T1601" s="200"/>
      <c r="U1601" s="200"/>
      <c r="V1601" s="200"/>
      <c r="W1601" s="201"/>
    </row>
    <row r="1602" spans="1:23" x14ac:dyDescent="0.35">
      <c r="A1602" s="199"/>
      <c r="B1602" s="200"/>
      <c r="C1602" s="200"/>
      <c r="D1602" s="200"/>
      <c r="E1602" s="200"/>
      <c r="F1602" s="200"/>
      <c r="G1602" s="200"/>
      <c r="H1602" s="200"/>
      <c r="I1602" s="200"/>
      <c r="J1602" s="200"/>
      <c r="K1602" s="200"/>
      <c r="L1602" s="200"/>
      <c r="M1602" s="200"/>
      <c r="N1602" s="200"/>
      <c r="O1602" s="200"/>
      <c r="P1602" s="200"/>
      <c r="Q1602" s="200"/>
      <c r="R1602" s="200"/>
      <c r="S1602" s="200"/>
      <c r="T1602" s="200"/>
      <c r="U1602" s="200"/>
      <c r="V1602" s="200"/>
      <c r="W1602" s="201"/>
    </row>
    <row r="1603" spans="1:23" x14ac:dyDescent="0.35">
      <c r="A1603" s="199"/>
      <c r="B1603" s="200"/>
      <c r="C1603" s="200"/>
      <c r="D1603" s="200"/>
      <c r="E1603" s="200"/>
      <c r="F1603" s="200"/>
      <c r="G1603" s="200"/>
      <c r="H1603" s="200"/>
      <c r="I1603" s="200"/>
      <c r="J1603" s="200"/>
      <c r="K1603" s="200"/>
      <c r="L1603" s="200"/>
      <c r="M1603" s="200"/>
      <c r="N1603" s="200"/>
      <c r="O1603" s="200"/>
      <c r="P1603" s="200"/>
      <c r="Q1603" s="200"/>
      <c r="R1603" s="200"/>
      <c r="S1603" s="200"/>
      <c r="T1603" s="200"/>
      <c r="U1603" s="200"/>
      <c r="V1603" s="200"/>
      <c r="W1603" s="201"/>
    </row>
    <row r="1604" spans="1:23" x14ac:dyDescent="0.35">
      <c r="A1604" s="199"/>
      <c r="B1604" s="200"/>
      <c r="C1604" s="200"/>
      <c r="D1604" s="200"/>
      <c r="E1604" s="200"/>
      <c r="F1604" s="200"/>
      <c r="G1604" s="200"/>
      <c r="H1604" s="200"/>
      <c r="I1604" s="200"/>
      <c r="J1604" s="200"/>
      <c r="K1604" s="200"/>
      <c r="L1604" s="200"/>
      <c r="M1604" s="200"/>
      <c r="N1604" s="200"/>
      <c r="O1604" s="200"/>
      <c r="P1604" s="200"/>
      <c r="Q1604" s="200"/>
      <c r="R1604" s="200"/>
      <c r="S1604" s="200"/>
      <c r="T1604" s="200"/>
      <c r="U1604" s="200"/>
      <c r="V1604" s="200"/>
      <c r="W1604" s="201"/>
    </row>
    <row r="1605" spans="1:23" x14ac:dyDescent="0.35">
      <c r="A1605" s="199"/>
      <c r="B1605" s="200"/>
      <c r="C1605" s="200"/>
      <c r="D1605" s="200"/>
      <c r="E1605" s="200"/>
      <c r="F1605" s="200"/>
      <c r="G1605" s="200"/>
      <c r="H1605" s="200"/>
      <c r="I1605" s="200"/>
      <c r="J1605" s="200"/>
      <c r="K1605" s="200"/>
      <c r="L1605" s="200"/>
      <c r="M1605" s="200"/>
      <c r="N1605" s="200"/>
      <c r="O1605" s="200"/>
      <c r="P1605" s="200"/>
      <c r="Q1605" s="200"/>
      <c r="R1605" s="200"/>
      <c r="S1605" s="200"/>
      <c r="T1605" s="200"/>
      <c r="U1605" s="200"/>
      <c r="V1605" s="200"/>
      <c r="W1605" s="201"/>
    </row>
    <row r="1606" spans="1:23" x14ac:dyDescent="0.35">
      <c r="A1606" s="199"/>
      <c r="B1606" s="200"/>
      <c r="C1606" s="200"/>
      <c r="D1606" s="200"/>
      <c r="E1606" s="200"/>
      <c r="F1606" s="200"/>
      <c r="G1606" s="200"/>
      <c r="H1606" s="200"/>
      <c r="I1606" s="200"/>
      <c r="J1606" s="200"/>
      <c r="K1606" s="200"/>
      <c r="L1606" s="200"/>
      <c r="M1606" s="200"/>
      <c r="N1606" s="200"/>
      <c r="O1606" s="200"/>
      <c r="P1606" s="200"/>
      <c r="Q1606" s="200"/>
      <c r="R1606" s="200"/>
      <c r="S1606" s="200"/>
      <c r="T1606" s="200"/>
      <c r="U1606" s="200"/>
      <c r="V1606" s="200"/>
      <c r="W1606" s="201"/>
    </row>
    <row r="1607" spans="1:23" x14ac:dyDescent="0.35">
      <c r="A1607" s="199"/>
      <c r="B1607" s="200"/>
      <c r="C1607" s="200"/>
      <c r="D1607" s="200"/>
      <c r="E1607" s="200"/>
      <c r="F1607" s="200"/>
      <c r="G1607" s="200"/>
      <c r="H1607" s="200"/>
      <c r="I1607" s="200"/>
      <c r="J1607" s="200"/>
      <c r="K1607" s="200"/>
      <c r="L1607" s="200"/>
      <c r="M1607" s="200"/>
      <c r="N1607" s="200"/>
      <c r="O1607" s="200"/>
      <c r="P1607" s="200"/>
      <c r="Q1607" s="200"/>
      <c r="R1607" s="200"/>
      <c r="S1607" s="200"/>
      <c r="T1607" s="200"/>
      <c r="U1607" s="200"/>
      <c r="V1607" s="200"/>
      <c r="W1607" s="201"/>
    </row>
    <row r="1608" spans="1:23" x14ac:dyDescent="0.35">
      <c r="A1608" s="199"/>
      <c r="B1608" s="200"/>
      <c r="C1608" s="200"/>
      <c r="D1608" s="200"/>
      <c r="E1608" s="200"/>
      <c r="F1608" s="200"/>
      <c r="G1608" s="200"/>
      <c r="H1608" s="200"/>
      <c r="I1608" s="200"/>
      <c r="J1608" s="200"/>
      <c r="K1608" s="200"/>
      <c r="L1608" s="200"/>
      <c r="M1608" s="200"/>
      <c r="N1608" s="200"/>
      <c r="O1608" s="200"/>
      <c r="P1608" s="200"/>
      <c r="Q1608" s="200"/>
      <c r="R1608" s="200"/>
      <c r="S1608" s="200"/>
      <c r="T1608" s="200"/>
      <c r="U1608" s="200"/>
      <c r="V1608" s="200"/>
      <c r="W1608" s="201"/>
    </row>
    <row r="1609" spans="1:23" x14ac:dyDescent="0.35">
      <c r="A1609" s="199"/>
      <c r="B1609" s="200"/>
      <c r="C1609" s="200"/>
      <c r="D1609" s="200"/>
      <c r="E1609" s="200"/>
      <c r="F1609" s="200"/>
      <c r="G1609" s="200"/>
      <c r="H1609" s="200"/>
      <c r="I1609" s="200"/>
      <c r="J1609" s="200"/>
      <c r="K1609" s="200"/>
      <c r="L1609" s="200"/>
      <c r="M1609" s="200"/>
      <c r="N1609" s="200"/>
      <c r="O1609" s="200"/>
      <c r="P1609" s="200"/>
      <c r="Q1609" s="200"/>
      <c r="R1609" s="200"/>
      <c r="S1609" s="200"/>
      <c r="T1609" s="200"/>
      <c r="U1609" s="200"/>
      <c r="V1609" s="200"/>
      <c r="W1609" s="201"/>
    </row>
    <row r="1610" spans="1:23" x14ac:dyDescent="0.35">
      <c r="A1610" s="199"/>
      <c r="B1610" s="200"/>
      <c r="C1610" s="200"/>
      <c r="D1610" s="200"/>
      <c r="E1610" s="200"/>
      <c r="F1610" s="200"/>
      <c r="G1610" s="200"/>
      <c r="H1610" s="200"/>
      <c r="I1610" s="200"/>
      <c r="J1610" s="200"/>
      <c r="K1610" s="200"/>
      <c r="L1610" s="200"/>
      <c r="M1610" s="200"/>
      <c r="N1610" s="200"/>
      <c r="O1610" s="200"/>
      <c r="P1610" s="200"/>
      <c r="Q1610" s="200"/>
      <c r="R1610" s="200"/>
      <c r="S1610" s="200"/>
      <c r="T1610" s="200"/>
      <c r="U1610" s="200"/>
      <c r="V1610" s="200"/>
      <c r="W1610" s="201"/>
    </row>
    <row r="1611" spans="1:23" x14ac:dyDescent="0.35">
      <c r="A1611" s="199"/>
      <c r="B1611" s="200"/>
      <c r="C1611" s="200"/>
      <c r="D1611" s="200"/>
      <c r="E1611" s="200"/>
      <c r="F1611" s="200"/>
      <c r="G1611" s="200"/>
      <c r="H1611" s="200"/>
      <c r="I1611" s="200"/>
      <c r="J1611" s="200"/>
      <c r="K1611" s="200"/>
      <c r="L1611" s="200"/>
      <c r="M1611" s="200"/>
      <c r="N1611" s="200"/>
      <c r="O1611" s="200"/>
      <c r="P1611" s="200"/>
      <c r="Q1611" s="200"/>
      <c r="R1611" s="200"/>
      <c r="S1611" s="200"/>
      <c r="T1611" s="200"/>
      <c r="U1611" s="200"/>
      <c r="V1611" s="200"/>
      <c r="W1611" s="201"/>
    </row>
    <row r="1612" spans="1:23" x14ac:dyDescent="0.35">
      <c r="A1612" s="199"/>
      <c r="B1612" s="200"/>
      <c r="C1612" s="200"/>
      <c r="D1612" s="200"/>
      <c r="E1612" s="200"/>
      <c r="F1612" s="200"/>
      <c r="G1612" s="200"/>
      <c r="H1612" s="200"/>
      <c r="I1612" s="200"/>
      <c r="J1612" s="200"/>
      <c r="K1612" s="200"/>
      <c r="L1612" s="200"/>
      <c r="M1612" s="200"/>
      <c r="N1612" s="200"/>
      <c r="O1612" s="200"/>
      <c r="P1612" s="200"/>
      <c r="Q1612" s="200"/>
      <c r="R1612" s="200"/>
      <c r="S1612" s="200"/>
      <c r="T1612" s="200"/>
      <c r="U1612" s="200"/>
      <c r="V1612" s="200"/>
      <c r="W1612" s="201"/>
    </row>
    <row r="1613" spans="1:23" x14ac:dyDescent="0.35">
      <c r="A1613" s="199"/>
      <c r="B1613" s="200"/>
      <c r="C1613" s="200"/>
      <c r="D1613" s="200"/>
      <c r="E1613" s="200"/>
      <c r="F1613" s="200"/>
      <c r="G1613" s="200"/>
      <c r="H1613" s="200"/>
      <c r="I1613" s="200"/>
      <c r="J1613" s="200"/>
      <c r="K1613" s="200"/>
      <c r="L1613" s="200"/>
      <c r="M1613" s="200"/>
      <c r="N1613" s="200"/>
      <c r="O1613" s="200"/>
      <c r="P1613" s="200"/>
      <c r="Q1613" s="200"/>
      <c r="R1613" s="200"/>
      <c r="S1613" s="200"/>
      <c r="T1613" s="200"/>
      <c r="U1613" s="200"/>
      <c r="V1613" s="200"/>
      <c r="W1613" s="201"/>
    </row>
    <row r="1614" spans="1:23" x14ac:dyDescent="0.35">
      <c r="A1614" s="199"/>
      <c r="B1614" s="200"/>
      <c r="C1614" s="200"/>
      <c r="D1614" s="200"/>
      <c r="E1614" s="200"/>
      <c r="F1614" s="200"/>
      <c r="G1614" s="200"/>
      <c r="H1614" s="200"/>
      <c r="I1614" s="200"/>
      <c r="J1614" s="200"/>
      <c r="K1614" s="200"/>
      <c r="L1614" s="200"/>
      <c r="M1614" s="200"/>
      <c r="N1614" s="200"/>
      <c r="O1614" s="200"/>
      <c r="P1614" s="200"/>
      <c r="Q1614" s="200"/>
      <c r="R1614" s="200"/>
      <c r="S1614" s="200"/>
      <c r="T1614" s="200"/>
      <c r="U1614" s="200"/>
      <c r="V1614" s="200"/>
      <c r="W1614" s="201"/>
    </row>
    <row r="1615" spans="1:23" x14ac:dyDescent="0.35">
      <c r="A1615" s="199"/>
      <c r="B1615" s="200"/>
      <c r="C1615" s="200"/>
      <c r="D1615" s="200"/>
      <c r="E1615" s="200"/>
      <c r="F1615" s="200"/>
      <c r="G1615" s="200"/>
      <c r="H1615" s="200"/>
      <c r="I1615" s="200"/>
      <c r="J1615" s="200"/>
      <c r="K1615" s="200"/>
      <c r="L1615" s="200"/>
      <c r="M1615" s="200"/>
      <c r="N1615" s="200"/>
      <c r="O1615" s="200"/>
      <c r="P1615" s="200"/>
      <c r="Q1615" s="200"/>
      <c r="R1615" s="200"/>
      <c r="S1615" s="200"/>
      <c r="T1615" s="200"/>
      <c r="U1615" s="200"/>
      <c r="V1615" s="200"/>
      <c r="W1615" s="201"/>
    </row>
    <row r="1616" spans="1:23" x14ac:dyDescent="0.35">
      <c r="A1616" s="199"/>
      <c r="B1616" s="200"/>
      <c r="C1616" s="200"/>
      <c r="D1616" s="200"/>
      <c r="E1616" s="200"/>
      <c r="F1616" s="200"/>
      <c r="G1616" s="200"/>
      <c r="H1616" s="200"/>
      <c r="I1616" s="200"/>
      <c r="J1616" s="200"/>
      <c r="K1616" s="200"/>
      <c r="L1616" s="200"/>
      <c r="M1616" s="200"/>
      <c r="N1616" s="200"/>
      <c r="O1616" s="200"/>
      <c r="P1616" s="200"/>
      <c r="Q1616" s="200"/>
      <c r="R1616" s="200"/>
      <c r="S1616" s="200"/>
      <c r="T1616" s="200"/>
      <c r="U1616" s="200"/>
      <c r="V1616" s="200"/>
      <c r="W1616" s="201"/>
    </row>
    <row r="1617" spans="1:23" x14ac:dyDescent="0.35">
      <c r="A1617" s="199"/>
      <c r="B1617" s="200"/>
      <c r="C1617" s="200"/>
      <c r="D1617" s="200"/>
      <c r="E1617" s="200"/>
      <c r="F1617" s="200"/>
      <c r="G1617" s="200"/>
      <c r="H1617" s="200"/>
      <c r="I1617" s="200"/>
      <c r="J1617" s="200"/>
      <c r="K1617" s="200"/>
      <c r="L1617" s="200"/>
      <c r="M1617" s="200"/>
      <c r="N1617" s="200"/>
      <c r="O1617" s="200"/>
      <c r="P1617" s="200"/>
      <c r="Q1617" s="200"/>
      <c r="R1617" s="200"/>
      <c r="S1617" s="200"/>
      <c r="T1617" s="200"/>
      <c r="U1617" s="200"/>
      <c r="V1617" s="200"/>
      <c r="W1617" s="201"/>
    </row>
    <row r="1618" spans="1:23" x14ac:dyDescent="0.35">
      <c r="A1618" s="199"/>
      <c r="B1618" s="200"/>
      <c r="C1618" s="200"/>
      <c r="D1618" s="200"/>
      <c r="E1618" s="200"/>
      <c r="F1618" s="200"/>
      <c r="G1618" s="200"/>
      <c r="H1618" s="200"/>
      <c r="I1618" s="200"/>
      <c r="J1618" s="200"/>
      <c r="K1618" s="200"/>
      <c r="L1618" s="200"/>
      <c r="M1618" s="200"/>
      <c r="N1618" s="200"/>
      <c r="O1618" s="200"/>
      <c r="P1618" s="200"/>
      <c r="Q1618" s="200"/>
      <c r="R1618" s="200"/>
      <c r="S1618" s="200"/>
      <c r="T1618" s="200"/>
      <c r="U1618" s="200"/>
      <c r="V1618" s="200"/>
      <c r="W1618" s="201"/>
    </row>
    <row r="1619" spans="1:23" x14ac:dyDescent="0.35">
      <c r="A1619" s="199"/>
      <c r="B1619" s="200"/>
      <c r="C1619" s="200"/>
      <c r="D1619" s="200"/>
      <c r="E1619" s="200"/>
      <c r="F1619" s="200"/>
      <c r="G1619" s="200"/>
      <c r="H1619" s="200"/>
      <c r="I1619" s="200"/>
      <c r="J1619" s="200"/>
      <c r="K1619" s="200"/>
      <c r="L1619" s="200"/>
      <c r="M1619" s="200"/>
      <c r="N1619" s="200"/>
      <c r="O1619" s="200"/>
      <c r="P1619" s="200"/>
      <c r="Q1619" s="200"/>
      <c r="R1619" s="200"/>
      <c r="S1619" s="200"/>
      <c r="T1619" s="200"/>
      <c r="U1619" s="200"/>
      <c r="V1619" s="200"/>
      <c r="W1619" s="201"/>
    </row>
    <row r="1620" spans="1:23" x14ac:dyDescent="0.35">
      <c r="A1620" s="199"/>
      <c r="B1620" s="200"/>
      <c r="C1620" s="200"/>
      <c r="D1620" s="200"/>
      <c r="E1620" s="200"/>
      <c r="F1620" s="200"/>
      <c r="G1620" s="200"/>
      <c r="H1620" s="200"/>
      <c r="I1620" s="200"/>
      <c r="J1620" s="200"/>
      <c r="K1620" s="200"/>
      <c r="L1620" s="200"/>
      <c r="M1620" s="200"/>
      <c r="N1620" s="200"/>
      <c r="O1620" s="200"/>
      <c r="P1620" s="200"/>
      <c r="Q1620" s="200"/>
      <c r="R1620" s="200"/>
      <c r="S1620" s="200"/>
      <c r="T1620" s="200"/>
      <c r="U1620" s="200"/>
      <c r="V1620" s="200"/>
      <c r="W1620" s="201"/>
    </row>
    <row r="1621" spans="1:23" x14ac:dyDescent="0.35">
      <c r="A1621" s="199"/>
      <c r="B1621" s="200"/>
      <c r="C1621" s="200"/>
      <c r="D1621" s="200"/>
      <c r="E1621" s="200"/>
      <c r="F1621" s="200"/>
      <c r="G1621" s="200"/>
      <c r="H1621" s="200"/>
      <c r="I1621" s="200"/>
      <c r="J1621" s="200"/>
      <c r="K1621" s="200"/>
      <c r="L1621" s="200"/>
      <c r="M1621" s="200"/>
      <c r="N1621" s="200"/>
      <c r="O1621" s="200"/>
      <c r="P1621" s="200"/>
      <c r="Q1621" s="200"/>
      <c r="R1621" s="200"/>
      <c r="S1621" s="200"/>
      <c r="T1621" s="200"/>
      <c r="U1621" s="200"/>
      <c r="V1621" s="200"/>
      <c r="W1621" s="201"/>
    </row>
    <row r="1622" spans="1:23" x14ac:dyDescent="0.35">
      <c r="A1622" s="199"/>
      <c r="B1622" s="200"/>
      <c r="C1622" s="200"/>
      <c r="D1622" s="200"/>
      <c r="E1622" s="200"/>
      <c r="F1622" s="200"/>
      <c r="G1622" s="200"/>
      <c r="H1622" s="200"/>
      <c r="I1622" s="200"/>
      <c r="J1622" s="200"/>
      <c r="K1622" s="200"/>
      <c r="L1622" s="200"/>
      <c r="M1622" s="200"/>
      <c r="N1622" s="200"/>
      <c r="O1622" s="200"/>
      <c r="P1622" s="200"/>
      <c r="Q1622" s="200"/>
      <c r="R1622" s="200"/>
      <c r="S1622" s="200"/>
      <c r="T1622" s="200"/>
      <c r="U1622" s="200"/>
      <c r="V1622" s="200"/>
      <c r="W1622" s="201"/>
    </row>
    <row r="1623" spans="1:23" x14ac:dyDescent="0.35">
      <c r="A1623" s="199"/>
      <c r="B1623" s="200"/>
      <c r="C1623" s="200"/>
      <c r="D1623" s="200"/>
      <c r="E1623" s="200"/>
      <c r="F1623" s="200"/>
      <c r="G1623" s="200"/>
      <c r="H1623" s="200"/>
      <c r="I1623" s="200"/>
      <c r="J1623" s="200"/>
      <c r="K1623" s="200"/>
      <c r="L1623" s="200"/>
      <c r="M1623" s="200"/>
      <c r="N1623" s="200"/>
      <c r="O1623" s="200"/>
      <c r="P1623" s="200"/>
      <c r="Q1623" s="200"/>
      <c r="R1623" s="200"/>
      <c r="S1623" s="200"/>
      <c r="T1623" s="200"/>
      <c r="U1623" s="200"/>
      <c r="V1623" s="200"/>
      <c r="W1623" s="201"/>
    </row>
    <row r="1624" spans="1:23" x14ac:dyDescent="0.35">
      <c r="A1624" s="199"/>
      <c r="B1624" s="200"/>
      <c r="C1624" s="200"/>
      <c r="D1624" s="200"/>
      <c r="E1624" s="200"/>
      <c r="F1624" s="200"/>
      <c r="G1624" s="200"/>
      <c r="H1624" s="200"/>
      <c r="I1624" s="200"/>
      <c r="J1624" s="200"/>
      <c r="K1624" s="200"/>
      <c r="L1624" s="200"/>
      <c r="M1624" s="200"/>
      <c r="N1624" s="200"/>
      <c r="O1624" s="200"/>
      <c r="P1624" s="200"/>
      <c r="Q1624" s="200"/>
      <c r="R1624" s="200"/>
      <c r="S1624" s="200"/>
      <c r="T1624" s="200"/>
      <c r="U1624" s="200"/>
      <c r="V1624" s="200"/>
      <c r="W1624" s="201"/>
    </row>
    <row r="1625" spans="1:23" x14ac:dyDescent="0.35">
      <c r="A1625" s="199"/>
      <c r="B1625" s="200"/>
      <c r="C1625" s="200"/>
      <c r="D1625" s="200"/>
      <c r="E1625" s="200"/>
      <c r="F1625" s="200"/>
      <c r="G1625" s="200"/>
      <c r="H1625" s="200"/>
      <c r="I1625" s="200"/>
      <c r="J1625" s="200"/>
      <c r="K1625" s="200"/>
      <c r="L1625" s="200"/>
      <c r="M1625" s="200"/>
      <c r="N1625" s="200"/>
      <c r="O1625" s="200"/>
      <c r="P1625" s="200"/>
      <c r="Q1625" s="200"/>
      <c r="R1625" s="200"/>
      <c r="S1625" s="200"/>
      <c r="T1625" s="200"/>
      <c r="U1625" s="200"/>
      <c r="V1625" s="200"/>
      <c r="W1625" s="201"/>
    </row>
    <row r="1626" spans="1:23" x14ac:dyDescent="0.35">
      <c r="A1626" s="199"/>
      <c r="B1626" s="200"/>
      <c r="C1626" s="200"/>
      <c r="D1626" s="200"/>
      <c r="E1626" s="200"/>
      <c r="F1626" s="200"/>
      <c r="G1626" s="200"/>
      <c r="H1626" s="200"/>
      <c r="I1626" s="200"/>
      <c r="J1626" s="200"/>
      <c r="K1626" s="200"/>
      <c r="L1626" s="200"/>
      <c r="M1626" s="200"/>
      <c r="N1626" s="200"/>
      <c r="O1626" s="200"/>
      <c r="P1626" s="200"/>
      <c r="Q1626" s="200"/>
      <c r="R1626" s="200"/>
      <c r="S1626" s="200"/>
      <c r="T1626" s="200"/>
      <c r="U1626" s="200"/>
      <c r="V1626" s="200"/>
      <c r="W1626" s="201"/>
    </row>
    <row r="1627" spans="1:23" x14ac:dyDescent="0.35">
      <c r="A1627" s="199"/>
      <c r="B1627" s="200"/>
      <c r="C1627" s="200"/>
      <c r="D1627" s="200"/>
      <c r="E1627" s="200"/>
      <c r="F1627" s="200"/>
      <c r="G1627" s="200"/>
      <c r="H1627" s="200"/>
      <c r="I1627" s="200"/>
      <c r="J1627" s="200"/>
      <c r="K1627" s="200"/>
      <c r="L1627" s="200"/>
      <c r="M1627" s="200"/>
      <c r="N1627" s="200"/>
      <c r="O1627" s="200"/>
      <c r="P1627" s="200"/>
      <c r="Q1627" s="200"/>
      <c r="R1627" s="200"/>
      <c r="S1627" s="200"/>
      <c r="T1627" s="200"/>
      <c r="U1627" s="200"/>
      <c r="V1627" s="200"/>
      <c r="W1627" s="201"/>
    </row>
    <row r="1628" spans="1:23" x14ac:dyDescent="0.35">
      <c r="A1628" s="199"/>
      <c r="B1628" s="200"/>
      <c r="C1628" s="200"/>
      <c r="D1628" s="200"/>
      <c r="E1628" s="200"/>
      <c r="F1628" s="200"/>
      <c r="G1628" s="200"/>
      <c r="H1628" s="200"/>
      <c r="I1628" s="200"/>
      <c r="J1628" s="200"/>
      <c r="K1628" s="200"/>
      <c r="L1628" s="200"/>
      <c r="M1628" s="200"/>
      <c r="N1628" s="200"/>
      <c r="O1628" s="200"/>
      <c r="P1628" s="200"/>
      <c r="Q1628" s="200"/>
      <c r="R1628" s="200"/>
      <c r="S1628" s="200"/>
      <c r="T1628" s="200"/>
      <c r="U1628" s="200"/>
      <c r="V1628" s="200"/>
      <c r="W1628" s="201"/>
    </row>
    <row r="1629" spans="1:23" x14ac:dyDescent="0.35">
      <c r="A1629" s="199"/>
      <c r="B1629" s="200"/>
      <c r="C1629" s="200"/>
      <c r="D1629" s="200"/>
      <c r="E1629" s="200"/>
      <c r="F1629" s="200"/>
      <c r="G1629" s="200"/>
      <c r="H1629" s="200"/>
      <c r="I1629" s="200"/>
      <c r="J1629" s="200"/>
      <c r="K1629" s="200"/>
      <c r="L1629" s="200"/>
      <c r="M1629" s="200"/>
      <c r="N1629" s="200"/>
      <c r="O1629" s="200"/>
      <c r="P1629" s="200"/>
      <c r="Q1629" s="200"/>
      <c r="R1629" s="200"/>
      <c r="S1629" s="200"/>
      <c r="T1629" s="200"/>
      <c r="U1629" s="200"/>
      <c r="V1629" s="200"/>
      <c r="W1629" s="201"/>
    </row>
    <row r="1630" spans="1:23" x14ac:dyDescent="0.35">
      <c r="A1630" s="199"/>
      <c r="B1630" s="200"/>
      <c r="C1630" s="200"/>
      <c r="D1630" s="200"/>
      <c r="E1630" s="200"/>
      <c r="F1630" s="200"/>
      <c r="G1630" s="200"/>
      <c r="H1630" s="200"/>
      <c r="I1630" s="200"/>
      <c r="J1630" s="200"/>
      <c r="K1630" s="200"/>
      <c r="L1630" s="200"/>
      <c r="M1630" s="200"/>
      <c r="N1630" s="200"/>
      <c r="O1630" s="200"/>
      <c r="P1630" s="200"/>
      <c r="Q1630" s="200"/>
      <c r="R1630" s="200"/>
      <c r="S1630" s="200"/>
      <c r="T1630" s="200"/>
      <c r="U1630" s="200"/>
      <c r="V1630" s="200"/>
      <c r="W1630" s="201"/>
    </row>
    <row r="1631" spans="1:23" x14ac:dyDescent="0.35">
      <c r="A1631" s="199"/>
      <c r="B1631" s="200"/>
      <c r="C1631" s="200"/>
      <c r="D1631" s="200"/>
      <c r="E1631" s="200"/>
      <c r="F1631" s="200"/>
      <c r="G1631" s="200"/>
      <c r="H1631" s="200"/>
      <c r="I1631" s="200"/>
      <c r="J1631" s="200"/>
      <c r="K1631" s="200"/>
      <c r="L1631" s="200"/>
      <c r="M1631" s="200"/>
      <c r="N1631" s="200"/>
      <c r="O1631" s="200"/>
      <c r="P1631" s="200"/>
      <c r="Q1631" s="200"/>
      <c r="R1631" s="200"/>
      <c r="S1631" s="200"/>
      <c r="T1631" s="200"/>
      <c r="U1631" s="200"/>
      <c r="V1631" s="200"/>
      <c r="W1631" s="201"/>
    </row>
    <row r="1632" spans="1:23" x14ac:dyDescent="0.35">
      <c r="A1632" s="199"/>
      <c r="B1632" s="200"/>
      <c r="C1632" s="200"/>
      <c r="D1632" s="200"/>
      <c r="E1632" s="200"/>
      <c r="F1632" s="200"/>
      <c r="G1632" s="200"/>
      <c r="H1632" s="200"/>
      <c r="I1632" s="200"/>
      <c r="J1632" s="200"/>
      <c r="K1632" s="200"/>
      <c r="L1632" s="200"/>
      <c r="M1632" s="200"/>
      <c r="N1632" s="200"/>
      <c r="O1632" s="200"/>
      <c r="P1632" s="200"/>
      <c r="Q1632" s="200"/>
      <c r="R1632" s="200"/>
      <c r="S1632" s="200"/>
      <c r="T1632" s="200"/>
      <c r="U1632" s="200"/>
      <c r="V1632" s="200"/>
      <c r="W1632" s="201"/>
    </row>
    <row r="1633" spans="1:23" x14ac:dyDescent="0.35">
      <c r="A1633" s="199"/>
      <c r="B1633" s="200"/>
      <c r="C1633" s="200"/>
      <c r="D1633" s="200"/>
      <c r="E1633" s="200"/>
      <c r="F1633" s="200"/>
      <c r="G1633" s="200"/>
      <c r="H1633" s="200"/>
      <c r="I1633" s="200"/>
      <c r="J1633" s="200"/>
      <c r="K1633" s="200"/>
      <c r="L1633" s="200"/>
      <c r="M1633" s="200"/>
      <c r="N1633" s="200"/>
      <c r="O1633" s="200"/>
      <c r="P1633" s="200"/>
      <c r="Q1633" s="200"/>
      <c r="R1633" s="200"/>
      <c r="S1633" s="200"/>
      <c r="T1633" s="200"/>
      <c r="U1633" s="200"/>
      <c r="V1633" s="200"/>
      <c r="W1633" s="201"/>
    </row>
    <row r="1634" spans="1:23" x14ac:dyDescent="0.35">
      <c r="A1634" s="199"/>
      <c r="B1634" s="200"/>
      <c r="C1634" s="200"/>
      <c r="D1634" s="200"/>
      <c r="E1634" s="200"/>
      <c r="F1634" s="200"/>
      <c r="G1634" s="200"/>
      <c r="H1634" s="200"/>
      <c r="I1634" s="200"/>
      <c r="J1634" s="200"/>
      <c r="K1634" s="200"/>
      <c r="L1634" s="200"/>
      <c r="M1634" s="200"/>
      <c r="N1634" s="200"/>
      <c r="O1634" s="200"/>
      <c r="P1634" s="200"/>
      <c r="Q1634" s="200"/>
      <c r="R1634" s="200"/>
      <c r="S1634" s="200"/>
      <c r="T1634" s="200"/>
      <c r="U1634" s="200"/>
      <c r="V1634" s="200"/>
      <c r="W1634" s="201"/>
    </row>
    <row r="1635" spans="1:23" x14ac:dyDescent="0.35">
      <c r="A1635" s="199"/>
      <c r="B1635" s="200"/>
      <c r="C1635" s="200"/>
      <c r="D1635" s="200"/>
      <c r="E1635" s="200"/>
      <c r="F1635" s="200"/>
      <c r="G1635" s="200"/>
      <c r="H1635" s="200"/>
      <c r="I1635" s="200"/>
      <c r="J1635" s="200"/>
      <c r="K1635" s="200"/>
      <c r="L1635" s="200"/>
      <c r="M1635" s="200"/>
      <c r="N1635" s="200"/>
      <c r="O1635" s="200"/>
      <c r="P1635" s="200"/>
      <c r="Q1635" s="200"/>
      <c r="R1635" s="200"/>
      <c r="S1635" s="200"/>
      <c r="T1635" s="200"/>
      <c r="U1635" s="200"/>
      <c r="V1635" s="200"/>
      <c r="W1635" s="201"/>
    </row>
    <row r="1636" spans="1:23" x14ac:dyDescent="0.35">
      <c r="A1636" s="199"/>
      <c r="B1636" s="200"/>
      <c r="C1636" s="200"/>
      <c r="D1636" s="200"/>
      <c r="E1636" s="200"/>
      <c r="F1636" s="200"/>
      <c r="G1636" s="200"/>
      <c r="H1636" s="200"/>
      <c r="I1636" s="200"/>
      <c r="J1636" s="200"/>
      <c r="K1636" s="200"/>
      <c r="L1636" s="200"/>
      <c r="M1636" s="200"/>
      <c r="N1636" s="200"/>
      <c r="O1636" s="200"/>
      <c r="P1636" s="200"/>
      <c r="Q1636" s="200"/>
      <c r="R1636" s="200"/>
      <c r="S1636" s="200"/>
      <c r="T1636" s="200"/>
      <c r="U1636" s="200"/>
      <c r="V1636" s="200"/>
      <c r="W1636" s="201"/>
    </row>
    <row r="1637" spans="1:23" x14ac:dyDescent="0.35">
      <c r="A1637" s="199"/>
      <c r="B1637" s="200"/>
      <c r="C1637" s="200"/>
      <c r="D1637" s="200"/>
      <c r="E1637" s="200"/>
      <c r="F1637" s="200"/>
      <c r="G1637" s="200"/>
      <c r="H1637" s="200"/>
      <c r="I1637" s="200"/>
      <c r="J1637" s="200"/>
      <c r="K1637" s="200"/>
      <c r="L1637" s="200"/>
      <c r="M1637" s="200"/>
      <c r="N1637" s="200"/>
      <c r="O1637" s="200"/>
      <c r="P1637" s="200"/>
      <c r="Q1637" s="200"/>
      <c r="R1637" s="200"/>
      <c r="S1637" s="200"/>
      <c r="T1637" s="200"/>
      <c r="U1637" s="200"/>
      <c r="V1637" s="200"/>
      <c r="W1637" s="201"/>
    </row>
    <row r="1638" spans="1:23" x14ac:dyDescent="0.35">
      <c r="A1638" s="199"/>
      <c r="B1638" s="200"/>
      <c r="C1638" s="200"/>
      <c r="D1638" s="200"/>
      <c r="E1638" s="200"/>
      <c r="F1638" s="200"/>
      <c r="G1638" s="200"/>
      <c r="H1638" s="200"/>
      <c r="I1638" s="200"/>
      <c r="J1638" s="200"/>
      <c r="K1638" s="200"/>
      <c r="L1638" s="200"/>
      <c r="M1638" s="200"/>
      <c r="N1638" s="200"/>
      <c r="O1638" s="200"/>
      <c r="P1638" s="200"/>
      <c r="Q1638" s="200"/>
      <c r="R1638" s="200"/>
      <c r="S1638" s="200"/>
      <c r="T1638" s="200"/>
      <c r="U1638" s="200"/>
      <c r="V1638" s="200"/>
      <c r="W1638" s="201"/>
    </row>
    <row r="1639" spans="1:23" x14ac:dyDescent="0.35">
      <c r="A1639" s="199"/>
      <c r="B1639" s="200"/>
      <c r="C1639" s="200"/>
      <c r="D1639" s="200"/>
      <c r="E1639" s="200"/>
      <c r="F1639" s="200"/>
      <c r="G1639" s="200"/>
      <c r="H1639" s="200"/>
      <c r="I1639" s="200"/>
      <c r="J1639" s="200"/>
      <c r="K1639" s="200"/>
      <c r="L1639" s="200"/>
      <c r="M1639" s="200"/>
      <c r="N1639" s="200"/>
      <c r="O1639" s="200"/>
      <c r="P1639" s="200"/>
      <c r="Q1639" s="200"/>
      <c r="R1639" s="200"/>
      <c r="S1639" s="200"/>
      <c r="T1639" s="200"/>
      <c r="U1639" s="200"/>
      <c r="V1639" s="200"/>
      <c r="W1639" s="201"/>
    </row>
    <row r="1640" spans="1:23" x14ac:dyDescent="0.35">
      <c r="A1640" s="199"/>
      <c r="B1640" s="200"/>
      <c r="C1640" s="200"/>
      <c r="D1640" s="200"/>
      <c r="E1640" s="200"/>
      <c r="F1640" s="200"/>
      <c r="G1640" s="200"/>
      <c r="H1640" s="200"/>
      <c r="I1640" s="200"/>
      <c r="J1640" s="200"/>
      <c r="K1640" s="200"/>
      <c r="L1640" s="200"/>
      <c r="M1640" s="200"/>
      <c r="N1640" s="200"/>
      <c r="O1640" s="200"/>
      <c r="P1640" s="200"/>
      <c r="Q1640" s="200"/>
      <c r="R1640" s="200"/>
      <c r="S1640" s="200"/>
      <c r="T1640" s="200"/>
      <c r="U1640" s="200"/>
      <c r="V1640" s="200"/>
      <c r="W1640" s="201"/>
    </row>
    <row r="1641" spans="1:23" x14ac:dyDescent="0.35">
      <c r="A1641" s="199"/>
      <c r="B1641" s="200"/>
      <c r="C1641" s="200"/>
      <c r="D1641" s="200"/>
      <c r="E1641" s="200"/>
      <c r="F1641" s="200"/>
      <c r="G1641" s="200"/>
      <c r="H1641" s="200"/>
      <c r="I1641" s="200"/>
      <c r="J1641" s="200"/>
      <c r="K1641" s="200"/>
      <c r="L1641" s="200"/>
      <c r="M1641" s="200"/>
      <c r="N1641" s="200"/>
      <c r="O1641" s="200"/>
      <c r="P1641" s="200"/>
      <c r="Q1641" s="200"/>
      <c r="R1641" s="200"/>
      <c r="S1641" s="200"/>
      <c r="T1641" s="200"/>
      <c r="U1641" s="200"/>
      <c r="V1641" s="200"/>
      <c r="W1641" s="201"/>
    </row>
    <row r="1642" spans="1:23" x14ac:dyDescent="0.35">
      <c r="A1642" s="199"/>
      <c r="B1642" s="200"/>
      <c r="C1642" s="200"/>
      <c r="D1642" s="200"/>
      <c r="E1642" s="200"/>
      <c r="F1642" s="200"/>
      <c r="G1642" s="200"/>
      <c r="H1642" s="200"/>
      <c r="I1642" s="200"/>
      <c r="J1642" s="200"/>
      <c r="K1642" s="200"/>
      <c r="L1642" s="200"/>
      <c r="M1642" s="200"/>
      <c r="N1642" s="200"/>
      <c r="O1642" s="200"/>
      <c r="P1642" s="200"/>
      <c r="Q1642" s="200"/>
      <c r="R1642" s="200"/>
      <c r="S1642" s="200"/>
      <c r="T1642" s="200"/>
      <c r="U1642" s="200"/>
      <c r="V1642" s="200"/>
      <c r="W1642" s="201"/>
    </row>
    <row r="1643" spans="1:23" x14ac:dyDescent="0.35">
      <c r="A1643" s="199"/>
      <c r="B1643" s="200"/>
      <c r="C1643" s="200"/>
      <c r="D1643" s="200"/>
      <c r="E1643" s="200"/>
      <c r="F1643" s="200"/>
      <c r="G1643" s="200"/>
      <c r="H1643" s="200"/>
      <c r="I1643" s="200"/>
      <c r="J1643" s="200"/>
      <c r="K1643" s="200"/>
      <c r="L1643" s="200"/>
      <c r="M1643" s="200"/>
      <c r="N1643" s="200"/>
      <c r="O1643" s="200"/>
      <c r="P1643" s="200"/>
      <c r="Q1643" s="200"/>
      <c r="R1643" s="200"/>
      <c r="S1643" s="200"/>
      <c r="T1643" s="200"/>
      <c r="U1643" s="200"/>
      <c r="V1643" s="200"/>
      <c r="W1643" s="201"/>
    </row>
    <row r="1644" spans="1:23" x14ac:dyDescent="0.35">
      <c r="A1644" s="199"/>
      <c r="B1644" s="200"/>
      <c r="C1644" s="200"/>
      <c r="D1644" s="200"/>
      <c r="E1644" s="200"/>
      <c r="F1644" s="200"/>
      <c r="G1644" s="200"/>
      <c r="H1644" s="200"/>
      <c r="I1644" s="200"/>
      <c r="J1644" s="200"/>
      <c r="K1644" s="200"/>
      <c r="L1644" s="200"/>
      <c r="M1644" s="200"/>
      <c r="N1644" s="200"/>
      <c r="O1644" s="200"/>
      <c r="P1644" s="200"/>
      <c r="Q1644" s="200"/>
      <c r="R1644" s="200"/>
      <c r="S1644" s="200"/>
      <c r="T1644" s="200"/>
      <c r="U1644" s="200"/>
      <c r="V1644" s="200"/>
      <c r="W1644" s="201"/>
    </row>
    <row r="1645" spans="1:23" x14ac:dyDescent="0.35">
      <c r="A1645" s="199"/>
      <c r="B1645" s="200"/>
      <c r="C1645" s="200"/>
      <c r="D1645" s="200"/>
      <c r="E1645" s="200"/>
      <c r="F1645" s="200"/>
      <c r="G1645" s="200"/>
      <c r="H1645" s="200"/>
      <c r="I1645" s="200"/>
      <c r="J1645" s="200"/>
      <c r="K1645" s="200"/>
      <c r="L1645" s="200"/>
      <c r="M1645" s="200"/>
      <c r="N1645" s="200"/>
      <c r="O1645" s="200"/>
      <c r="P1645" s="200"/>
      <c r="Q1645" s="200"/>
      <c r="R1645" s="200"/>
      <c r="S1645" s="200"/>
      <c r="T1645" s="200"/>
      <c r="U1645" s="200"/>
      <c r="V1645" s="200"/>
      <c r="W1645" s="201"/>
    </row>
    <row r="1646" spans="1:23" x14ac:dyDescent="0.35">
      <c r="A1646" s="199"/>
      <c r="B1646" s="200"/>
      <c r="C1646" s="200"/>
      <c r="D1646" s="200"/>
      <c r="E1646" s="200"/>
      <c r="F1646" s="200"/>
      <c r="G1646" s="200"/>
      <c r="H1646" s="200"/>
      <c r="I1646" s="200"/>
      <c r="J1646" s="200"/>
      <c r="K1646" s="200"/>
      <c r="L1646" s="200"/>
      <c r="M1646" s="200"/>
      <c r="N1646" s="200"/>
      <c r="O1646" s="200"/>
      <c r="P1646" s="200"/>
      <c r="Q1646" s="200"/>
      <c r="R1646" s="200"/>
      <c r="S1646" s="200"/>
      <c r="T1646" s="200"/>
      <c r="U1646" s="200"/>
      <c r="V1646" s="200"/>
      <c r="W1646" s="201"/>
    </row>
    <row r="1647" spans="1:23" x14ac:dyDescent="0.35">
      <c r="A1647" s="199"/>
      <c r="B1647" s="200"/>
      <c r="C1647" s="200"/>
      <c r="D1647" s="200"/>
      <c r="E1647" s="200"/>
      <c r="F1647" s="200"/>
      <c r="G1647" s="200"/>
      <c r="H1647" s="200"/>
      <c r="I1647" s="200"/>
      <c r="J1647" s="200"/>
      <c r="K1647" s="200"/>
      <c r="L1647" s="200"/>
      <c r="M1647" s="200"/>
      <c r="N1647" s="200"/>
      <c r="O1647" s="200"/>
      <c r="P1647" s="200"/>
      <c r="Q1647" s="200"/>
      <c r="R1647" s="200"/>
      <c r="S1647" s="200"/>
      <c r="T1647" s="200"/>
      <c r="U1647" s="200"/>
      <c r="V1647" s="200"/>
      <c r="W1647" s="201"/>
    </row>
    <row r="1648" spans="1:23" x14ac:dyDescent="0.35">
      <c r="A1648" s="199"/>
      <c r="B1648" s="200"/>
      <c r="C1648" s="200"/>
      <c r="D1648" s="200"/>
      <c r="E1648" s="200"/>
      <c r="F1648" s="200"/>
      <c r="G1648" s="200"/>
      <c r="H1648" s="200"/>
      <c r="I1648" s="200"/>
      <c r="J1648" s="200"/>
      <c r="K1648" s="200"/>
      <c r="L1648" s="200"/>
      <c r="M1648" s="200"/>
      <c r="N1648" s="200"/>
      <c r="O1648" s="200"/>
      <c r="P1648" s="200"/>
      <c r="Q1648" s="200"/>
      <c r="R1648" s="200"/>
      <c r="S1648" s="200"/>
      <c r="T1648" s="200"/>
      <c r="U1648" s="200"/>
      <c r="V1648" s="200"/>
      <c r="W1648" s="201"/>
    </row>
    <row r="1649" spans="1:23" x14ac:dyDescent="0.35">
      <c r="A1649" s="199"/>
      <c r="B1649" s="200"/>
      <c r="C1649" s="200"/>
      <c r="D1649" s="200"/>
      <c r="E1649" s="200"/>
      <c r="F1649" s="200"/>
      <c r="G1649" s="200"/>
      <c r="H1649" s="200"/>
      <c r="I1649" s="200"/>
      <c r="J1649" s="200"/>
      <c r="K1649" s="200"/>
      <c r="L1649" s="200"/>
      <c r="M1649" s="200"/>
      <c r="N1649" s="200"/>
      <c r="O1649" s="200"/>
      <c r="P1649" s="200"/>
      <c r="Q1649" s="200"/>
      <c r="R1649" s="200"/>
      <c r="S1649" s="200"/>
      <c r="T1649" s="200"/>
      <c r="U1649" s="200"/>
      <c r="V1649" s="200"/>
      <c r="W1649" s="201"/>
    </row>
    <row r="1650" spans="1:23" x14ac:dyDescent="0.35">
      <c r="A1650" s="199"/>
      <c r="B1650" s="200"/>
      <c r="C1650" s="200"/>
      <c r="D1650" s="200"/>
      <c r="E1650" s="200"/>
      <c r="F1650" s="200"/>
      <c r="G1650" s="200"/>
      <c r="H1650" s="200"/>
      <c r="I1650" s="200"/>
      <c r="J1650" s="200"/>
      <c r="K1650" s="200"/>
      <c r="L1650" s="200"/>
      <c r="M1650" s="200"/>
      <c r="N1650" s="200"/>
      <c r="O1650" s="200"/>
      <c r="P1650" s="200"/>
      <c r="Q1650" s="200"/>
      <c r="R1650" s="200"/>
      <c r="S1650" s="200"/>
      <c r="T1650" s="200"/>
      <c r="U1650" s="200"/>
      <c r="V1650" s="200"/>
      <c r="W1650" s="201"/>
    </row>
    <row r="1651" spans="1:23" x14ac:dyDescent="0.35">
      <c r="A1651" s="199"/>
      <c r="B1651" s="200"/>
      <c r="C1651" s="200"/>
      <c r="D1651" s="200"/>
      <c r="E1651" s="200"/>
      <c r="F1651" s="200"/>
      <c r="G1651" s="200"/>
      <c r="H1651" s="200"/>
      <c r="I1651" s="200"/>
      <c r="J1651" s="200"/>
      <c r="K1651" s="200"/>
      <c r="L1651" s="200"/>
      <c r="M1651" s="200"/>
      <c r="N1651" s="200"/>
      <c r="O1651" s="200"/>
      <c r="P1651" s="200"/>
      <c r="Q1651" s="200"/>
      <c r="R1651" s="200"/>
      <c r="S1651" s="200"/>
      <c r="T1651" s="200"/>
      <c r="U1651" s="200"/>
      <c r="V1651" s="200"/>
      <c r="W1651" s="201"/>
    </row>
    <row r="1652" spans="1:23" x14ac:dyDescent="0.35">
      <c r="A1652" s="199"/>
      <c r="B1652" s="200"/>
      <c r="C1652" s="200"/>
      <c r="D1652" s="200"/>
      <c r="E1652" s="200"/>
      <c r="F1652" s="200"/>
      <c r="G1652" s="200"/>
      <c r="H1652" s="200"/>
      <c r="I1652" s="200"/>
      <c r="J1652" s="200"/>
      <c r="K1652" s="200"/>
      <c r="L1652" s="200"/>
      <c r="M1652" s="200"/>
      <c r="N1652" s="200"/>
      <c r="O1652" s="200"/>
      <c r="P1652" s="200"/>
      <c r="Q1652" s="200"/>
      <c r="R1652" s="200"/>
      <c r="S1652" s="200"/>
      <c r="T1652" s="200"/>
      <c r="U1652" s="200"/>
      <c r="V1652" s="200"/>
      <c r="W1652" s="201"/>
    </row>
    <row r="1653" spans="1:23" x14ac:dyDescent="0.35">
      <c r="A1653" s="199"/>
      <c r="B1653" s="200"/>
      <c r="C1653" s="200"/>
      <c r="D1653" s="200"/>
      <c r="E1653" s="200"/>
      <c r="F1653" s="200"/>
      <c r="G1653" s="200"/>
      <c r="H1653" s="200"/>
      <c r="I1653" s="200"/>
      <c r="J1653" s="200"/>
      <c r="K1653" s="200"/>
      <c r="L1653" s="200"/>
      <c r="M1653" s="200"/>
      <c r="N1653" s="200"/>
      <c r="O1653" s="200"/>
      <c r="P1653" s="200"/>
      <c r="Q1653" s="200"/>
      <c r="R1653" s="200"/>
      <c r="S1653" s="200"/>
      <c r="T1653" s="200"/>
      <c r="U1653" s="200"/>
      <c r="V1653" s="200"/>
      <c r="W1653" s="201"/>
    </row>
    <row r="1654" spans="1:23" x14ac:dyDescent="0.35">
      <c r="A1654" s="199"/>
      <c r="B1654" s="200"/>
      <c r="C1654" s="200"/>
      <c r="D1654" s="200"/>
      <c r="E1654" s="200"/>
      <c r="F1654" s="200"/>
      <c r="G1654" s="200"/>
      <c r="H1654" s="200"/>
      <c r="I1654" s="200"/>
      <c r="J1654" s="200"/>
      <c r="K1654" s="200"/>
      <c r="L1654" s="200"/>
      <c r="M1654" s="200"/>
      <c r="N1654" s="200"/>
      <c r="O1654" s="200"/>
      <c r="P1654" s="200"/>
      <c r="Q1654" s="200"/>
      <c r="R1654" s="200"/>
      <c r="S1654" s="200"/>
      <c r="T1654" s="200"/>
      <c r="U1654" s="200"/>
      <c r="V1654" s="200"/>
      <c r="W1654" s="201"/>
    </row>
    <row r="1655" spans="1:23" x14ac:dyDescent="0.35">
      <c r="A1655" s="199"/>
      <c r="B1655" s="200"/>
      <c r="C1655" s="200"/>
      <c r="D1655" s="200"/>
      <c r="E1655" s="200"/>
      <c r="F1655" s="200"/>
      <c r="G1655" s="200"/>
      <c r="H1655" s="200"/>
      <c r="I1655" s="200"/>
      <c r="J1655" s="200"/>
      <c r="K1655" s="200"/>
      <c r="L1655" s="200"/>
      <c r="M1655" s="200"/>
      <c r="N1655" s="200"/>
      <c r="O1655" s="200"/>
      <c r="P1655" s="200"/>
      <c r="Q1655" s="200"/>
      <c r="R1655" s="200"/>
      <c r="S1655" s="200"/>
      <c r="T1655" s="200"/>
      <c r="U1655" s="200"/>
      <c r="V1655" s="200"/>
      <c r="W1655" s="201"/>
    </row>
    <row r="1656" spans="1:23" x14ac:dyDescent="0.35">
      <c r="A1656" s="199"/>
      <c r="B1656" s="200"/>
      <c r="C1656" s="200"/>
      <c r="D1656" s="200"/>
      <c r="E1656" s="200"/>
      <c r="F1656" s="200"/>
      <c r="G1656" s="200"/>
      <c r="H1656" s="200"/>
      <c r="I1656" s="200"/>
      <c r="J1656" s="200"/>
      <c r="K1656" s="200"/>
      <c r="L1656" s="200"/>
      <c r="M1656" s="200"/>
      <c r="N1656" s="200"/>
      <c r="O1656" s="200"/>
      <c r="P1656" s="200"/>
      <c r="Q1656" s="200"/>
      <c r="R1656" s="200"/>
      <c r="S1656" s="200"/>
      <c r="T1656" s="200"/>
      <c r="U1656" s="200"/>
      <c r="V1656" s="200"/>
      <c r="W1656" s="201"/>
    </row>
    <row r="1657" spans="1:23" x14ac:dyDescent="0.35">
      <c r="A1657" s="199"/>
      <c r="B1657" s="200"/>
      <c r="C1657" s="200"/>
      <c r="D1657" s="200"/>
      <c r="E1657" s="200"/>
      <c r="F1657" s="200"/>
      <c r="G1657" s="200"/>
      <c r="H1657" s="200"/>
      <c r="I1657" s="200"/>
      <c r="J1657" s="200"/>
      <c r="K1657" s="200"/>
      <c r="L1657" s="200"/>
      <c r="M1657" s="200"/>
      <c r="N1657" s="200"/>
      <c r="O1657" s="200"/>
      <c r="P1657" s="200"/>
      <c r="Q1657" s="200"/>
      <c r="R1657" s="200"/>
      <c r="S1657" s="200"/>
      <c r="T1657" s="200"/>
      <c r="U1657" s="200"/>
      <c r="V1657" s="200"/>
      <c r="W1657" s="201"/>
    </row>
    <row r="1658" spans="1:23" x14ac:dyDescent="0.35">
      <c r="A1658" s="199"/>
      <c r="B1658" s="200"/>
      <c r="C1658" s="200"/>
      <c r="D1658" s="200"/>
      <c r="E1658" s="200"/>
      <c r="F1658" s="200"/>
      <c r="G1658" s="200"/>
      <c r="H1658" s="200"/>
      <c r="I1658" s="200"/>
      <c r="J1658" s="200"/>
      <c r="K1658" s="200"/>
      <c r="L1658" s="200"/>
      <c r="M1658" s="200"/>
      <c r="N1658" s="200"/>
      <c r="O1658" s="200"/>
      <c r="P1658" s="200"/>
      <c r="Q1658" s="200"/>
      <c r="R1658" s="200"/>
      <c r="S1658" s="200"/>
      <c r="T1658" s="200"/>
      <c r="U1658" s="200"/>
      <c r="V1658" s="200"/>
      <c r="W1658" s="201"/>
    </row>
    <row r="1659" spans="1:23" x14ac:dyDescent="0.35">
      <c r="A1659" s="199"/>
      <c r="B1659" s="200"/>
      <c r="C1659" s="200"/>
      <c r="D1659" s="200"/>
      <c r="E1659" s="200"/>
      <c r="F1659" s="200"/>
      <c r="G1659" s="200"/>
      <c r="H1659" s="200"/>
      <c r="I1659" s="200"/>
      <c r="J1659" s="200"/>
      <c r="K1659" s="200"/>
      <c r="L1659" s="200"/>
      <c r="M1659" s="200"/>
      <c r="N1659" s="200"/>
      <c r="O1659" s="200"/>
      <c r="P1659" s="200"/>
      <c r="Q1659" s="200"/>
      <c r="R1659" s="200"/>
      <c r="S1659" s="200"/>
      <c r="T1659" s="200"/>
      <c r="U1659" s="200"/>
      <c r="V1659" s="200"/>
      <c r="W1659" s="201"/>
    </row>
    <row r="1660" spans="1:23" x14ac:dyDescent="0.35">
      <c r="A1660" s="199"/>
      <c r="B1660" s="200"/>
      <c r="C1660" s="200"/>
      <c r="D1660" s="200"/>
      <c r="E1660" s="200"/>
      <c r="F1660" s="200"/>
      <c r="G1660" s="200"/>
      <c r="H1660" s="200"/>
      <c r="I1660" s="200"/>
      <c r="J1660" s="200"/>
      <c r="K1660" s="200"/>
      <c r="L1660" s="200"/>
      <c r="M1660" s="200"/>
      <c r="N1660" s="200"/>
      <c r="O1660" s="200"/>
      <c r="P1660" s="200"/>
      <c r="Q1660" s="200"/>
      <c r="R1660" s="200"/>
      <c r="S1660" s="200"/>
      <c r="T1660" s="200"/>
      <c r="U1660" s="200"/>
      <c r="V1660" s="200"/>
      <c r="W1660" s="201"/>
    </row>
    <row r="1661" spans="1:23" x14ac:dyDescent="0.35">
      <c r="A1661" s="199"/>
      <c r="B1661" s="200"/>
      <c r="C1661" s="200"/>
      <c r="D1661" s="200"/>
      <c r="E1661" s="200"/>
      <c r="F1661" s="200"/>
      <c r="G1661" s="200"/>
      <c r="H1661" s="200"/>
      <c r="I1661" s="200"/>
      <c r="J1661" s="200"/>
      <c r="K1661" s="200"/>
      <c r="L1661" s="200"/>
      <c r="M1661" s="200"/>
      <c r="N1661" s="200"/>
      <c r="O1661" s="200"/>
      <c r="P1661" s="200"/>
      <c r="Q1661" s="200"/>
      <c r="R1661" s="200"/>
      <c r="S1661" s="200"/>
      <c r="T1661" s="200"/>
      <c r="U1661" s="200"/>
      <c r="V1661" s="200"/>
      <c r="W1661" s="201"/>
    </row>
    <row r="1662" spans="1:23" x14ac:dyDescent="0.35">
      <c r="A1662" s="199"/>
      <c r="B1662" s="200"/>
      <c r="C1662" s="200"/>
      <c r="D1662" s="200"/>
      <c r="E1662" s="200"/>
      <c r="F1662" s="200"/>
      <c r="G1662" s="200"/>
      <c r="H1662" s="200"/>
      <c r="I1662" s="200"/>
      <c r="J1662" s="200"/>
      <c r="K1662" s="200"/>
      <c r="L1662" s="200"/>
      <c r="M1662" s="200"/>
      <c r="N1662" s="200"/>
      <c r="O1662" s="200"/>
      <c r="P1662" s="200"/>
      <c r="Q1662" s="200"/>
      <c r="R1662" s="200"/>
      <c r="S1662" s="200"/>
      <c r="T1662" s="200"/>
      <c r="U1662" s="200"/>
      <c r="V1662" s="200"/>
      <c r="W1662" s="201"/>
    </row>
    <row r="1663" spans="1:23" x14ac:dyDescent="0.35">
      <c r="A1663" s="199"/>
      <c r="B1663" s="200"/>
      <c r="C1663" s="200"/>
      <c r="D1663" s="200"/>
      <c r="E1663" s="200"/>
      <c r="F1663" s="200"/>
      <c r="G1663" s="200"/>
      <c r="H1663" s="200"/>
      <c r="I1663" s="200"/>
      <c r="J1663" s="200"/>
      <c r="K1663" s="200"/>
      <c r="L1663" s="200"/>
      <c r="M1663" s="200"/>
      <c r="N1663" s="200"/>
      <c r="O1663" s="200"/>
      <c r="P1663" s="200"/>
      <c r="Q1663" s="200"/>
      <c r="R1663" s="200"/>
      <c r="S1663" s="200"/>
      <c r="T1663" s="200"/>
      <c r="U1663" s="200"/>
      <c r="V1663" s="200"/>
      <c r="W1663" s="201"/>
    </row>
    <row r="1664" spans="1:23" x14ac:dyDescent="0.35">
      <c r="A1664" s="199"/>
      <c r="B1664" s="200"/>
      <c r="C1664" s="200"/>
      <c r="D1664" s="200"/>
      <c r="E1664" s="200"/>
      <c r="F1664" s="200"/>
      <c r="G1664" s="200"/>
      <c r="H1664" s="200"/>
      <c r="I1664" s="200"/>
      <c r="J1664" s="200"/>
      <c r="K1664" s="200"/>
      <c r="L1664" s="200"/>
      <c r="M1664" s="200"/>
      <c r="N1664" s="200"/>
      <c r="O1664" s="200"/>
      <c r="P1664" s="200"/>
      <c r="Q1664" s="200"/>
      <c r="R1664" s="200"/>
      <c r="S1664" s="200"/>
      <c r="T1664" s="200"/>
      <c r="U1664" s="200"/>
      <c r="V1664" s="200"/>
      <c r="W1664" s="201"/>
    </row>
    <row r="1665" spans="1:23" x14ac:dyDescent="0.35">
      <c r="A1665" s="199"/>
      <c r="B1665" s="200"/>
      <c r="C1665" s="200"/>
      <c r="D1665" s="200"/>
      <c r="E1665" s="200"/>
      <c r="F1665" s="200"/>
      <c r="G1665" s="200"/>
      <c r="H1665" s="200"/>
      <c r="I1665" s="200"/>
      <c r="J1665" s="200"/>
      <c r="K1665" s="200"/>
      <c r="L1665" s="200"/>
      <c r="M1665" s="200"/>
      <c r="N1665" s="200"/>
      <c r="O1665" s="200"/>
      <c r="P1665" s="200"/>
      <c r="Q1665" s="200"/>
      <c r="R1665" s="200"/>
      <c r="S1665" s="200"/>
      <c r="T1665" s="200"/>
      <c r="U1665" s="200"/>
      <c r="V1665" s="200"/>
      <c r="W1665" s="201"/>
    </row>
    <row r="1666" spans="1:23" x14ac:dyDescent="0.35">
      <c r="A1666" s="199"/>
      <c r="B1666" s="200"/>
      <c r="C1666" s="200"/>
      <c r="D1666" s="200"/>
      <c r="E1666" s="200"/>
      <c r="F1666" s="200"/>
      <c r="G1666" s="200"/>
      <c r="H1666" s="200"/>
      <c r="I1666" s="200"/>
      <c r="J1666" s="200"/>
      <c r="K1666" s="200"/>
      <c r="L1666" s="200"/>
      <c r="M1666" s="200"/>
      <c r="N1666" s="200"/>
      <c r="O1666" s="200"/>
      <c r="P1666" s="200"/>
      <c r="Q1666" s="200"/>
      <c r="R1666" s="200"/>
      <c r="S1666" s="200"/>
      <c r="T1666" s="200"/>
      <c r="U1666" s="200"/>
      <c r="V1666" s="200"/>
      <c r="W1666" s="201"/>
    </row>
    <row r="1667" spans="1:23" x14ac:dyDescent="0.35">
      <c r="A1667" s="199"/>
      <c r="B1667" s="200"/>
      <c r="C1667" s="200"/>
      <c r="D1667" s="200"/>
      <c r="E1667" s="200"/>
      <c r="F1667" s="200"/>
      <c r="G1667" s="200"/>
      <c r="H1667" s="200"/>
      <c r="I1667" s="200"/>
      <c r="J1667" s="200"/>
      <c r="K1667" s="200"/>
      <c r="L1667" s="200"/>
      <c r="M1667" s="200"/>
      <c r="N1667" s="200"/>
      <c r="O1667" s="200"/>
      <c r="P1667" s="200"/>
      <c r="Q1667" s="200"/>
      <c r="R1667" s="200"/>
      <c r="S1667" s="200"/>
      <c r="T1667" s="200"/>
      <c r="U1667" s="200"/>
      <c r="V1667" s="200"/>
      <c r="W1667" s="201"/>
    </row>
    <row r="1668" spans="1:23" x14ac:dyDescent="0.35">
      <c r="A1668" s="199"/>
      <c r="B1668" s="200"/>
      <c r="C1668" s="200"/>
      <c r="D1668" s="200"/>
      <c r="E1668" s="200"/>
      <c r="F1668" s="200"/>
      <c r="G1668" s="200"/>
      <c r="H1668" s="200"/>
      <c r="I1668" s="200"/>
      <c r="J1668" s="200"/>
      <c r="K1668" s="200"/>
      <c r="L1668" s="200"/>
      <c r="M1668" s="200"/>
      <c r="N1668" s="200"/>
      <c r="O1668" s="200"/>
      <c r="P1668" s="200"/>
      <c r="Q1668" s="200"/>
      <c r="R1668" s="200"/>
      <c r="S1668" s="200"/>
      <c r="T1668" s="200"/>
      <c r="U1668" s="200"/>
      <c r="V1668" s="200"/>
      <c r="W1668" s="201"/>
    </row>
    <row r="1669" spans="1:23" x14ac:dyDescent="0.35">
      <c r="A1669" s="199"/>
      <c r="B1669" s="200"/>
      <c r="C1669" s="200"/>
      <c r="D1669" s="200"/>
      <c r="E1669" s="200"/>
      <c r="F1669" s="200"/>
      <c r="G1669" s="200"/>
      <c r="H1669" s="200"/>
      <c r="I1669" s="200"/>
      <c r="J1669" s="200"/>
      <c r="K1669" s="200"/>
      <c r="L1669" s="200"/>
      <c r="M1669" s="200"/>
      <c r="N1669" s="200"/>
      <c r="O1669" s="200"/>
      <c r="P1669" s="200"/>
      <c r="Q1669" s="200"/>
      <c r="R1669" s="200"/>
      <c r="S1669" s="200"/>
      <c r="T1669" s="200"/>
      <c r="U1669" s="200"/>
      <c r="V1669" s="200"/>
      <c r="W1669" s="201"/>
    </row>
    <row r="1670" spans="1:23" x14ac:dyDescent="0.35">
      <c r="A1670" s="199"/>
      <c r="B1670" s="200"/>
      <c r="C1670" s="200"/>
      <c r="D1670" s="200"/>
      <c r="E1670" s="200"/>
      <c r="F1670" s="200"/>
      <c r="G1670" s="200"/>
      <c r="H1670" s="200"/>
      <c r="I1670" s="200"/>
      <c r="J1670" s="200"/>
      <c r="K1670" s="200"/>
      <c r="L1670" s="200"/>
      <c r="M1670" s="200"/>
      <c r="N1670" s="200"/>
      <c r="O1670" s="200"/>
      <c r="P1670" s="200"/>
      <c r="Q1670" s="200"/>
      <c r="R1670" s="200"/>
      <c r="S1670" s="200"/>
      <c r="T1670" s="200"/>
      <c r="U1670" s="200"/>
      <c r="V1670" s="200"/>
      <c r="W1670" s="201"/>
    </row>
    <row r="1671" spans="1:23" x14ac:dyDescent="0.35">
      <c r="A1671" s="199"/>
      <c r="B1671" s="200"/>
      <c r="C1671" s="200"/>
      <c r="D1671" s="200"/>
      <c r="E1671" s="200"/>
      <c r="F1671" s="200"/>
      <c r="G1671" s="200"/>
      <c r="H1671" s="200"/>
      <c r="I1671" s="200"/>
      <c r="J1671" s="200"/>
      <c r="K1671" s="200"/>
      <c r="L1671" s="200"/>
      <c r="M1671" s="200"/>
      <c r="N1671" s="200"/>
      <c r="O1671" s="200"/>
      <c r="P1671" s="200"/>
      <c r="Q1671" s="200"/>
      <c r="R1671" s="200"/>
      <c r="S1671" s="200"/>
      <c r="T1671" s="200"/>
      <c r="U1671" s="200"/>
      <c r="V1671" s="200"/>
      <c r="W1671" s="201"/>
    </row>
    <row r="1672" spans="1:23" x14ac:dyDescent="0.35">
      <c r="A1672" s="199"/>
      <c r="B1672" s="200"/>
      <c r="C1672" s="200"/>
      <c r="D1672" s="200"/>
      <c r="E1672" s="200"/>
      <c r="F1672" s="200"/>
      <c r="G1672" s="200"/>
      <c r="H1672" s="200"/>
      <c r="I1672" s="200"/>
      <c r="J1672" s="200"/>
      <c r="K1672" s="200"/>
      <c r="L1672" s="200"/>
      <c r="M1672" s="200"/>
      <c r="N1672" s="200"/>
      <c r="O1672" s="200"/>
      <c r="P1672" s="200"/>
      <c r="Q1672" s="200"/>
      <c r="R1672" s="200"/>
      <c r="S1672" s="200"/>
      <c r="T1672" s="200"/>
      <c r="U1672" s="200"/>
      <c r="V1672" s="200"/>
      <c r="W1672" s="201"/>
    </row>
    <row r="1673" spans="1:23" x14ac:dyDescent="0.35">
      <c r="A1673" s="199"/>
      <c r="B1673" s="200"/>
      <c r="C1673" s="200"/>
      <c r="D1673" s="200"/>
      <c r="E1673" s="200"/>
      <c r="F1673" s="200"/>
      <c r="G1673" s="200"/>
      <c r="H1673" s="200"/>
      <c r="I1673" s="200"/>
      <c r="J1673" s="200"/>
      <c r="K1673" s="200"/>
      <c r="L1673" s="200"/>
      <c r="M1673" s="200"/>
      <c r="N1673" s="200"/>
      <c r="O1673" s="200"/>
      <c r="P1673" s="200"/>
      <c r="Q1673" s="200"/>
      <c r="R1673" s="200"/>
      <c r="S1673" s="200"/>
      <c r="T1673" s="200"/>
      <c r="U1673" s="200"/>
      <c r="V1673" s="200"/>
      <c r="W1673" s="201"/>
    </row>
    <row r="1674" spans="1:23" x14ac:dyDescent="0.35">
      <c r="A1674" s="199"/>
      <c r="B1674" s="200"/>
      <c r="C1674" s="200"/>
      <c r="D1674" s="200"/>
      <c r="E1674" s="200"/>
      <c r="F1674" s="200"/>
      <c r="G1674" s="200"/>
      <c r="H1674" s="200"/>
      <c r="I1674" s="200"/>
      <c r="J1674" s="200"/>
      <c r="K1674" s="200"/>
      <c r="L1674" s="200"/>
      <c r="M1674" s="200"/>
      <c r="N1674" s="200"/>
      <c r="O1674" s="200"/>
      <c r="P1674" s="200"/>
      <c r="Q1674" s="200"/>
      <c r="R1674" s="200"/>
      <c r="S1674" s="200"/>
      <c r="T1674" s="200"/>
      <c r="U1674" s="200"/>
      <c r="V1674" s="200"/>
      <c r="W1674" s="201"/>
    </row>
    <row r="1675" spans="1:23" x14ac:dyDescent="0.35">
      <c r="A1675" s="199"/>
      <c r="B1675" s="200"/>
      <c r="C1675" s="200"/>
      <c r="D1675" s="200"/>
      <c r="E1675" s="200"/>
      <c r="F1675" s="200"/>
      <c r="G1675" s="200"/>
      <c r="H1675" s="200"/>
      <c r="I1675" s="200"/>
      <c r="J1675" s="200"/>
      <c r="K1675" s="200"/>
      <c r="L1675" s="200"/>
      <c r="M1675" s="200"/>
      <c r="N1675" s="200"/>
      <c r="O1675" s="200"/>
      <c r="P1675" s="200"/>
      <c r="Q1675" s="200"/>
      <c r="R1675" s="200"/>
      <c r="S1675" s="200"/>
      <c r="T1675" s="200"/>
      <c r="U1675" s="200"/>
      <c r="V1675" s="200"/>
      <c r="W1675" s="201"/>
    </row>
    <row r="1676" spans="1:23" x14ac:dyDescent="0.35">
      <c r="A1676" s="199"/>
      <c r="B1676" s="200"/>
      <c r="C1676" s="200"/>
      <c r="D1676" s="200"/>
      <c r="E1676" s="200"/>
      <c r="F1676" s="200"/>
      <c r="G1676" s="200"/>
      <c r="H1676" s="200"/>
      <c r="I1676" s="200"/>
      <c r="J1676" s="200"/>
      <c r="K1676" s="200"/>
      <c r="L1676" s="200"/>
      <c r="M1676" s="200"/>
      <c r="N1676" s="200"/>
      <c r="O1676" s="200"/>
      <c r="P1676" s="200"/>
      <c r="Q1676" s="200"/>
      <c r="R1676" s="200"/>
      <c r="S1676" s="200"/>
      <c r="T1676" s="200"/>
      <c r="U1676" s="200"/>
      <c r="V1676" s="200"/>
      <c r="W1676" s="201"/>
    </row>
    <row r="1677" spans="1:23" x14ac:dyDescent="0.35">
      <c r="A1677" s="199"/>
      <c r="B1677" s="200"/>
      <c r="C1677" s="200"/>
      <c r="D1677" s="200"/>
      <c r="E1677" s="200"/>
      <c r="F1677" s="200"/>
      <c r="G1677" s="200"/>
      <c r="H1677" s="200"/>
      <c r="I1677" s="200"/>
      <c r="J1677" s="200"/>
      <c r="K1677" s="200"/>
      <c r="L1677" s="200"/>
      <c r="M1677" s="200"/>
      <c r="N1677" s="200"/>
      <c r="O1677" s="200"/>
      <c r="P1677" s="200"/>
      <c r="Q1677" s="200"/>
      <c r="R1677" s="200"/>
      <c r="S1677" s="200"/>
      <c r="T1677" s="200"/>
      <c r="U1677" s="200"/>
      <c r="V1677" s="200"/>
      <c r="W1677" s="201"/>
    </row>
    <row r="1678" spans="1:23" x14ac:dyDescent="0.35">
      <c r="A1678" s="199"/>
      <c r="B1678" s="200"/>
      <c r="C1678" s="200"/>
      <c r="D1678" s="200"/>
      <c r="E1678" s="200"/>
      <c r="F1678" s="200"/>
      <c r="G1678" s="200"/>
      <c r="H1678" s="200"/>
      <c r="I1678" s="200"/>
      <c r="J1678" s="200"/>
      <c r="K1678" s="200"/>
      <c r="L1678" s="200"/>
      <c r="M1678" s="200"/>
      <c r="N1678" s="200"/>
      <c r="O1678" s="200"/>
      <c r="P1678" s="200"/>
      <c r="Q1678" s="200"/>
      <c r="R1678" s="200"/>
      <c r="S1678" s="200"/>
      <c r="T1678" s="200"/>
      <c r="U1678" s="200"/>
      <c r="V1678" s="200"/>
      <c r="W1678" s="201"/>
    </row>
    <row r="1679" spans="1:23" x14ac:dyDescent="0.35">
      <c r="A1679" s="199"/>
      <c r="B1679" s="200"/>
      <c r="C1679" s="200"/>
      <c r="D1679" s="200"/>
      <c r="E1679" s="200"/>
      <c r="F1679" s="200"/>
      <c r="G1679" s="200"/>
      <c r="H1679" s="200"/>
      <c r="I1679" s="200"/>
      <c r="J1679" s="200"/>
      <c r="K1679" s="200"/>
      <c r="L1679" s="200"/>
      <c r="M1679" s="200"/>
      <c r="N1679" s="200"/>
      <c r="O1679" s="200"/>
      <c r="P1679" s="200"/>
      <c r="Q1679" s="200"/>
      <c r="R1679" s="200"/>
      <c r="S1679" s="200"/>
      <c r="T1679" s="200"/>
      <c r="U1679" s="200"/>
      <c r="V1679" s="200"/>
      <c r="W1679" s="201"/>
    </row>
    <row r="1680" spans="1:23" x14ac:dyDescent="0.35">
      <c r="A1680" s="199"/>
      <c r="B1680" s="200"/>
      <c r="C1680" s="200"/>
      <c r="D1680" s="200"/>
      <c r="E1680" s="200"/>
      <c r="F1680" s="200"/>
      <c r="G1680" s="200"/>
      <c r="H1680" s="200"/>
      <c r="I1680" s="200"/>
      <c r="J1680" s="200"/>
      <c r="K1680" s="200"/>
      <c r="L1680" s="200"/>
      <c r="M1680" s="200"/>
      <c r="N1680" s="200"/>
      <c r="O1680" s="200"/>
      <c r="P1680" s="200"/>
      <c r="Q1680" s="200"/>
      <c r="R1680" s="200"/>
      <c r="S1680" s="200"/>
      <c r="T1680" s="200"/>
      <c r="U1680" s="200"/>
      <c r="V1680" s="200"/>
      <c r="W1680" s="201"/>
    </row>
    <row r="1681" spans="1:23" x14ac:dyDescent="0.35">
      <c r="A1681" s="199"/>
      <c r="B1681" s="200"/>
      <c r="C1681" s="200"/>
      <c r="D1681" s="200"/>
      <c r="E1681" s="200"/>
      <c r="F1681" s="200"/>
      <c r="G1681" s="200"/>
      <c r="H1681" s="200"/>
      <c r="I1681" s="200"/>
      <c r="J1681" s="200"/>
      <c r="K1681" s="200"/>
      <c r="L1681" s="200"/>
      <c r="M1681" s="200"/>
      <c r="N1681" s="200"/>
      <c r="O1681" s="200"/>
      <c r="P1681" s="200"/>
      <c r="Q1681" s="200"/>
      <c r="R1681" s="200"/>
      <c r="S1681" s="200"/>
      <c r="T1681" s="200"/>
      <c r="U1681" s="200"/>
      <c r="V1681" s="200"/>
      <c r="W1681" s="201"/>
    </row>
    <row r="1682" spans="1:23" x14ac:dyDescent="0.35">
      <c r="A1682" s="199"/>
      <c r="B1682" s="200"/>
      <c r="C1682" s="200"/>
      <c r="D1682" s="200"/>
      <c r="E1682" s="200"/>
      <c r="F1682" s="200"/>
      <c r="G1682" s="200"/>
      <c r="H1682" s="200"/>
      <c r="I1682" s="200"/>
      <c r="J1682" s="200"/>
      <c r="K1682" s="200"/>
      <c r="L1682" s="200"/>
      <c r="M1682" s="200"/>
      <c r="N1682" s="200"/>
      <c r="O1682" s="200"/>
      <c r="P1682" s="200"/>
      <c r="Q1682" s="200"/>
      <c r="R1682" s="200"/>
      <c r="S1682" s="200"/>
      <c r="T1682" s="200"/>
      <c r="U1682" s="200"/>
      <c r="V1682" s="200"/>
      <c r="W1682" s="201"/>
    </row>
    <row r="1683" spans="1:23" x14ac:dyDescent="0.35">
      <c r="A1683" s="199"/>
      <c r="B1683" s="200"/>
      <c r="C1683" s="200"/>
      <c r="D1683" s="200"/>
      <c r="E1683" s="200"/>
      <c r="F1683" s="200"/>
      <c r="G1683" s="200"/>
      <c r="H1683" s="200"/>
      <c r="I1683" s="200"/>
      <c r="J1683" s="200"/>
      <c r="K1683" s="200"/>
      <c r="L1683" s="200"/>
      <c r="M1683" s="200"/>
      <c r="N1683" s="200"/>
      <c r="O1683" s="200"/>
      <c r="P1683" s="200"/>
      <c r="Q1683" s="200"/>
      <c r="R1683" s="200"/>
      <c r="S1683" s="200"/>
      <c r="T1683" s="200"/>
      <c r="U1683" s="200"/>
      <c r="V1683" s="200"/>
      <c r="W1683" s="201"/>
    </row>
    <row r="1684" spans="1:23" x14ac:dyDescent="0.35">
      <c r="A1684" s="199"/>
      <c r="B1684" s="200"/>
      <c r="C1684" s="200"/>
      <c r="D1684" s="200"/>
      <c r="E1684" s="200"/>
      <c r="F1684" s="200"/>
      <c r="G1684" s="200"/>
      <c r="H1684" s="200"/>
      <c r="I1684" s="200"/>
      <c r="J1684" s="200"/>
      <c r="K1684" s="200"/>
      <c r="L1684" s="200"/>
      <c r="M1684" s="200"/>
      <c r="N1684" s="200"/>
      <c r="O1684" s="200"/>
      <c r="P1684" s="200"/>
      <c r="Q1684" s="200"/>
      <c r="R1684" s="200"/>
      <c r="S1684" s="200"/>
      <c r="T1684" s="200"/>
      <c r="U1684" s="200"/>
      <c r="V1684" s="200"/>
      <c r="W1684" s="201"/>
    </row>
    <row r="1685" spans="1:23" x14ac:dyDescent="0.35">
      <c r="A1685" s="199"/>
      <c r="B1685" s="200"/>
      <c r="C1685" s="200"/>
      <c r="D1685" s="200"/>
      <c r="E1685" s="200"/>
      <c r="F1685" s="200"/>
      <c r="G1685" s="200"/>
      <c r="H1685" s="200"/>
      <c r="I1685" s="200"/>
      <c r="J1685" s="200"/>
      <c r="K1685" s="200"/>
      <c r="L1685" s="200"/>
      <c r="M1685" s="200"/>
      <c r="N1685" s="200"/>
      <c r="O1685" s="200"/>
      <c r="P1685" s="200"/>
      <c r="Q1685" s="200"/>
      <c r="R1685" s="200"/>
      <c r="S1685" s="200"/>
      <c r="T1685" s="200"/>
      <c r="U1685" s="200"/>
      <c r="V1685" s="200"/>
      <c r="W1685" s="201"/>
    </row>
    <row r="1686" spans="1:23" x14ac:dyDescent="0.35">
      <c r="A1686" s="199"/>
      <c r="B1686" s="200"/>
      <c r="C1686" s="200"/>
      <c r="D1686" s="200"/>
      <c r="E1686" s="200"/>
      <c r="F1686" s="200"/>
      <c r="G1686" s="200"/>
      <c r="H1686" s="200"/>
      <c r="I1686" s="200"/>
      <c r="J1686" s="200"/>
      <c r="K1686" s="200"/>
      <c r="L1686" s="200"/>
      <c r="M1686" s="200"/>
      <c r="N1686" s="200"/>
      <c r="O1686" s="200"/>
      <c r="P1686" s="200"/>
      <c r="Q1686" s="200"/>
      <c r="R1686" s="200"/>
      <c r="S1686" s="200"/>
      <c r="T1686" s="200"/>
      <c r="U1686" s="200"/>
      <c r="V1686" s="200"/>
      <c r="W1686" s="201"/>
    </row>
    <row r="1687" spans="1:23" x14ac:dyDescent="0.35">
      <c r="A1687" s="199"/>
      <c r="B1687" s="200"/>
      <c r="C1687" s="200"/>
      <c r="D1687" s="200"/>
      <c r="E1687" s="200"/>
      <c r="F1687" s="200"/>
      <c r="G1687" s="200"/>
      <c r="H1687" s="200"/>
      <c r="I1687" s="200"/>
      <c r="J1687" s="200"/>
      <c r="K1687" s="200"/>
      <c r="L1687" s="200"/>
      <c r="M1687" s="200"/>
      <c r="N1687" s="200"/>
      <c r="O1687" s="200"/>
      <c r="P1687" s="200"/>
      <c r="Q1687" s="200"/>
      <c r="R1687" s="200"/>
      <c r="S1687" s="200"/>
      <c r="T1687" s="200"/>
      <c r="U1687" s="200"/>
      <c r="V1687" s="200"/>
      <c r="W1687" s="201"/>
    </row>
    <row r="1688" spans="1:23" x14ac:dyDescent="0.35">
      <c r="A1688" s="199"/>
      <c r="B1688" s="200"/>
      <c r="C1688" s="200"/>
      <c r="D1688" s="200"/>
      <c r="E1688" s="200"/>
      <c r="F1688" s="200"/>
      <c r="G1688" s="200"/>
      <c r="H1688" s="200"/>
      <c r="I1688" s="200"/>
      <c r="J1688" s="200"/>
      <c r="K1688" s="200"/>
      <c r="L1688" s="200"/>
      <c r="M1688" s="200"/>
      <c r="N1688" s="200"/>
      <c r="O1688" s="200"/>
      <c r="P1688" s="200"/>
      <c r="Q1688" s="200"/>
      <c r="R1688" s="200"/>
      <c r="S1688" s="200"/>
      <c r="T1688" s="200"/>
      <c r="U1688" s="200"/>
      <c r="V1688" s="200"/>
      <c r="W1688" s="201"/>
    </row>
    <row r="1689" spans="1:23" x14ac:dyDescent="0.35">
      <c r="A1689" s="199"/>
      <c r="B1689" s="200"/>
      <c r="C1689" s="200"/>
      <c r="D1689" s="200"/>
      <c r="E1689" s="200"/>
      <c r="F1689" s="200"/>
      <c r="G1689" s="200"/>
      <c r="H1689" s="200"/>
      <c r="I1689" s="200"/>
      <c r="J1689" s="200"/>
      <c r="K1689" s="200"/>
      <c r="L1689" s="200"/>
      <c r="M1689" s="200"/>
      <c r="N1689" s="200"/>
      <c r="O1689" s="200"/>
      <c r="P1689" s="200"/>
      <c r="Q1689" s="200"/>
      <c r="R1689" s="200"/>
      <c r="S1689" s="200"/>
      <c r="T1689" s="200"/>
      <c r="U1689" s="200"/>
      <c r="V1689" s="200"/>
      <c r="W1689" s="201"/>
    </row>
    <row r="1690" spans="1:23" x14ac:dyDescent="0.35">
      <c r="A1690" s="199"/>
      <c r="B1690" s="200"/>
      <c r="C1690" s="200"/>
      <c r="D1690" s="200"/>
      <c r="E1690" s="200"/>
      <c r="F1690" s="200"/>
      <c r="G1690" s="200"/>
      <c r="H1690" s="200"/>
      <c r="I1690" s="200"/>
      <c r="J1690" s="200"/>
      <c r="K1690" s="200"/>
      <c r="L1690" s="200"/>
      <c r="M1690" s="200"/>
      <c r="N1690" s="200"/>
      <c r="O1690" s="200"/>
      <c r="P1690" s="200"/>
      <c r="Q1690" s="200"/>
      <c r="R1690" s="200"/>
      <c r="S1690" s="200"/>
      <c r="T1690" s="200"/>
      <c r="U1690" s="200"/>
      <c r="V1690" s="200"/>
      <c r="W1690" s="201"/>
    </row>
    <row r="1691" spans="1:23" x14ac:dyDescent="0.35">
      <c r="A1691" s="199"/>
      <c r="B1691" s="200"/>
      <c r="C1691" s="200"/>
      <c r="D1691" s="200"/>
      <c r="E1691" s="200"/>
      <c r="F1691" s="200"/>
      <c r="G1691" s="200"/>
      <c r="H1691" s="200"/>
      <c r="I1691" s="200"/>
      <c r="J1691" s="200"/>
      <c r="K1691" s="200"/>
      <c r="L1691" s="200"/>
      <c r="M1691" s="200"/>
      <c r="N1691" s="200"/>
      <c r="O1691" s="200"/>
      <c r="P1691" s="200"/>
      <c r="Q1691" s="200"/>
      <c r="R1691" s="200"/>
      <c r="S1691" s="200"/>
      <c r="T1691" s="200"/>
      <c r="U1691" s="200"/>
      <c r="V1691" s="200"/>
      <c r="W1691" s="201"/>
    </row>
    <row r="1692" spans="1:23" x14ac:dyDescent="0.35">
      <c r="A1692" s="199"/>
      <c r="B1692" s="200"/>
      <c r="C1692" s="200"/>
      <c r="D1692" s="200"/>
      <c r="E1692" s="200"/>
      <c r="F1692" s="200"/>
      <c r="G1692" s="200"/>
      <c r="H1692" s="200"/>
      <c r="I1692" s="200"/>
      <c r="J1692" s="200"/>
      <c r="K1692" s="200"/>
      <c r="L1692" s="200"/>
      <c r="M1692" s="200"/>
      <c r="N1692" s="200"/>
      <c r="O1692" s="200"/>
      <c r="P1692" s="200"/>
      <c r="Q1692" s="200"/>
      <c r="R1692" s="200"/>
      <c r="S1692" s="200"/>
      <c r="T1692" s="200"/>
      <c r="U1692" s="200"/>
      <c r="V1692" s="200"/>
      <c r="W1692" s="201"/>
    </row>
    <row r="1693" spans="1:23" x14ac:dyDescent="0.35">
      <c r="A1693" s="199"/>
      <c r="B1693" s="200"/>
      <c r="C1693" s="200"/>
      <c r="D1693" s="200"/>
      <c r="E1693" s="200"/>
      <c r="F1693" s="200"/>
      <c r="G1693" s="200"/>
      <c r="H1693" s="200"/>
      <c r="I1693" s="200"/>
      <c r="J1693" s="200"/>
      <c r="K1693" s="200"/>
      <c r="L1693" s="200"/>
      <c r="M1693" s="200"/>
      <c r="N1693" s="200"/>
      <c r="O1693" s="200"/>
      <c r="P1693" s="200"/>
      <c r="Q1693" s="200"/>
      <c r="R1693" s="200"/>
      <c r="S1693" s="200"/>
      <c r="T1693" s="200"/>
      <c r="U1693" s="200"/>
      <c r="V1693" s="200"/>
      <c r="W1693" s="201"/>
    </row>
    <row r="1694" spans="1:23" x14ac:dyDescent="0.35">
      <c r="A1694" s="199"/>
      <c r="B1694" s="200"/>
      <c r="C1694" s="200"/>
      <c r="D1694" s="200"/>
      <c r="E1694" s="200"/>
      <c r="F1694" s="200"/>
      <c r="G1694" s="200"/>
      <c r="H1694" s="200"/>
      <c r="I1694" s="200"/>
      <c r="J1694" s="200"/>
      <c r="K1694" s="200"/>
      <c r="L1694" s="200"/>
      <c r="M1694" s="200"/>
      <c r="N1694" s="200"/>
      <c r="O1694" s="200"/>
      <c r="P1694" s="200"/>
      <c r="Q1694" s="200"/>
      <c r="R1694" s="200"/>
      <c r="S1694" s="200"/>
      <c r="T1694" s="200"/>
      <c r="U1694" s="200"/>
      <c r="V1694" s="200"/>
      <c r="W1694" s="201"/>
    </row>
    <row r="1695" spans="1:23" x14ac:dyDescent="0.35">
      <c r="A1695" s="199"/>
      <c r="B1695" s="200"/>
      <c r="C1695" s="200"/>
      <c r="D1695" s="200"/>
      <c r="E1695" s="200"/>
      <c r="F1695" s="200"/>
      <c r="G1695" s="200"/>
      <c r="H1695" s="200"/>
      <c r="I1695" s="200"/>
      <c r="J1695" s="200"/>
      <c r="K1695" s="200"/>
      <c r="L1695" s="200"/>
      <c r="M1695" s="200"/>
      <c r="N1695" s="200"/>
      <c r="O1695" s="200"/>
      <c r="P1695" s="200"/>
      <c r="Q1695" s="200"/>
      <c r="R1695" s="200"/>
      <c r="S1695" s="200"/>
      <c r="T1695" s="200"/>
      <c r="U1695" s="200"/>
      <c r="V1695" s="200"/>
      <c r="W1695" s="201"/>
    </row>
    <row r="1696" spans="1:23" x14ac:dyDescent="0.35">
      <c r="A1696" s="199"/>
      <c r="B1696" s="200"/>
      <c r="C1696" s="200"/>
      <c r="D1696" s="200"/>
      <c r="E1696" s="200"/>
      <c r="F1696" s="200"/>
      <c r="G1696" s="200"/>
      <c r="H1696" s="200"/>
      <c r="I1696" s="200"/>
      <c r="J1696" s="200"/>
      <c r="K1696" s="200"/>
      <c r="L1696" s="200"/>
      <c r="M1696" s="200"/>
      <c r="N1696" s="200"/>
      <c r="O1696" s="200"/>
      <c r="P1696" s="200"/>
      <c r="Q1696" s="200"/>
      <c r="R1696" s="200"/>
      <c r="S1696" s="200"/>
      <c r="T1696" s="200"/>
      <c r="U1696" s="200"/>
      <c r="V1696" s="200"/>
      <c r="W1696" s="201"/>
    </row>
    <row r="1697" spans="1:23" x14ac:dyDescent="0.35">
      <c r="A1697" s="199"/>
      <c r="B1697" s="200"/>
      <c r="C1697" s="200"/>
      <c r="D1697" s="200"/>
      <c r="E1697" s="200"/>
      <c r="F1697" s="200"/>
      <c r="G1697" s="200"/>
      <c r="H1697" s="200"/>
      <c r="I1697" s="200"/>
      <c r="J1697" s="200"/>
      <c r="K1697" s="200"/>
      <c r="L1697" s="200"/>
      <c r="M1697" s="200"/>
      <c r="N1697" s="200"/>
      <c r="O1697" s="200"/>
      <c r="P1697" s="200"/>
      <c r="Q1697" s="200"/>
      <c r="R1697" s="200"/>
      <c r="S1697" s="200"/>
      <c r="T1697" s="200"/>
      <c r="U1697" s="200"/>
      <c r="V1697" s="200"/>
      <c r="W1697" s="201"/>
    </row>
    <row r="1698" spans="1:23" x14ac:dyDescent="0.35">
      <c r="A1698" s="199"/>
      <c r="B1698" s="200"/>
      <c r="C1698" s="200"/>
      <c r="D1698" s="200"/>
      <c r="E1698" s="200"/>
      <c r="F1698" s="200"/>
      <c r="G1698" s="200"/>
      <c r="H1698" s="200"/>
      <c r="I1698" s="200"/>
      <c r="J1698" s="200"/>
      <c r="K1698" s="200"/>
      <c r="L1698" s="200"/>
      <c r="M1698" s="200"/>
      <c r="N1698" s="200"/>
      <c r="O1698" s="200"/>
      <c r="P1698" s="200"/>
      <c r="Q1698" s="200"/>
      <c r="R1698" s="200"/>
      <c r="S1698" s="200"/>
      <c r="T1698" s="200"/>
      <c r="U1698" s="200"/>
      <c r="V1698" s="200"/>
      <c r="W1698" s="201"/>
    </row>
    <row r="1699" spans="1:23" x14ac:dyDescent="0.35">
      <c r="A1699" s="199"/>
      <c r="B1699" s="200"/>
      <c r="C1699" s="200"/>
      <c r="D1699" s="200"/>
      <c r="E1699" s="200"/>
      <c r="F1699" s="200"/>
      <c r="G1699" s="200"/>
      <c r="H1699" s="200"/>
      <c r="I1699" s="200"/>
      <c r="J1699" s="200"/>
      <c r="K1699" s="200"/>
      <c r="L1699" s="200"/>
      <c r="M1699" s="200"/>
      <c r="N1699" s="200"/>
      <c r="O1699" s="200"/>
      <c r="P1699" s="200"/>
      <c r="Q1699" s="200"/>
      <c r="R1699" s="200"/>
      <c r="S1699" s="200"/>
      <c r="T1699" s="200"/>
      <c r="U1699" s="200"/>
      <c r="V1699" s="200"/>
      <c r="W1699" s="201"/>
    </row>
    <row r="1700" spans="1:23" x14ac:dyDescent="0.35">
      <c r="A1700" s="199"/>
      <c r="B1700" s="200"/>
      <c r="C1700" s="200"/>
      <c r="D1700" s="200"/>
      <c r="E1700" s="200"/>
      <c r="F1700" s="200"/>
      <c r="G1700" s="200"/>
      <c r="H1700" s="200"/>
      <c r="I1700" s="200"/>
      <c r="J1700" s="200"/>
      <c r="K1700" s="200"/>
      <c r="L1700" s="200"/>
      <c r="M1700" s="200"/>
      <c r="N1700" s="200"/>
      <c r="O1700" s="200"/>
      <c r="P1700" s="200"/>
      <c r="Q1700" s="200"/>
      <c r="R1700" s="200"/>
      <c r="S1700" s="200"/>
      <c r="T1700" s="200"/>
      <c r="U1700" s="200"/>
      <c r="V1700" s="200"/>
      <c r="W1700" s="201"/>
    </row>
    <row r="1701" spans="1:23" x14ac:dyDescent="0.35">
      <c r="A1701" s="199"/>
      <c r="B1701" s="200"/>
      <c r="C1701" s="200"/>
      <c r="D1701" s="200"/>
      <c r="E1701" s="200"/>
      <c r="F1701" s="200"/>
      <c r="G1701" s="200"/>
      <c r="H1701" s="200"/>
      <c r="I1701" s="200"/>
      <c r="J1701" s="200"/>
      <c r="K1701" s="200"/>
      <c r="L1701" s="200"/>
      <c r="M1701" s="200"/>
      <c r="N1701" s="200"/>
      <c r="O1701" s="200"/>
      <c r="P1701" s="200"/>
      <c r="Q1701" s="200"/>
      <c r="R1701" s="200"/>
      <c r="S1701" s="200"/>
      <c r="T1701" s="200"/>
      <c r="U1701" s="200"/>
      <c r="V1701" s="200"/>
      <c r="W1701" s="201"/>
    </row>
    <row r="1702" spans="1:23" x14ac:dyDescent="0.35">
      <c r="A1702" s="199"/>
      <c r="B1702" s="200"/>
      <c r="C1702" s="200"/>
      <c r="D1702" s="200"/>
      <c r="E1702" s="200"/>
      <c r="F1702" s="200"/>
      <c r="G1702" s="200"/>
      <c r="H1702" s="200"/>
      <c r="I1702" s="200"/>
      <c r="J1702" s="200"/>
      <c r="K1702" s="200"/>
      <c r="L1702" s="200"/>
      <c r="M1702" s="200"/>
      <c r="N1702" s="200"/>
      <c r="O1702" s="200"/>
      <c r="P1702" s="200"/>
      <c r="Q1702" s="200"/>
      <c r="R1702" s="200"/>
      <c r="S1702" s="200"/>
      <c r="T1702" s="200"/>
      <c r="U1702" s="200"/>
      <c r="V1702" s="200"/>
      <c r="W1702" s="201"/>
    </row>
    <row r="1703" spans="1:23" x14ac:dyDescent="0.35">
      <c r="A1703" s="199"/>
      <c r="B1703" s="200"/>
      <c r="C1703" s="200"/>
      <c r="D1703" s="200"/>
      <c r="E1703" s="200"/>
      <c r="F1703" s="200"/>
      <c r="G1703" s="200"/>
      <c r="H1703" s="200"/>
      <c r="I1703" s="200"/>
      <c r="J1703" s="200"/>
      <c r="K1703" s="200"/>
      <c r="L1703" s="200"/>
      <c r="M1703" s="200"/>
      <c r="N1703" s="200"/>
      <c r="O1703" s="200"/>
      <c r="P1703" s="200"/>
      <c r="Q1703" s="200"/>
      <c r="R1703" s="200"/>
      <c r="S1703" s="200"/>
      <c r="T1703" s="200"/>
      <c r="U1703" s="200"/>
      <c r="V1703" s="200"/>
      <c r="W1703" s="201"/>
    </row>
    <row r="1704" spans="1:23" x14ac:dyDescent="0.35">
      <c r="A1704" s="199"/>
      <c r="B1704" s="200"/>
      <c r="C1704" s="200"/>
      <c r="D1704" s="200"/>
      <c r="E1704" s="200"/>
      <c r="F1704" s="200"/>
      <c r="G1704" s="200"/>
      <c r="H1704" s="200"/>
      <c r="I1704" s="200"/>
      <c r="J1704" s="200"/>
      <c r="K1704" s="200"/>
      <c r="L1704" s="200"/>
      <c r="M1704" s="200"/>
      <c r="N1704" s="200"/>
      <c r="O1704" s="200"/>
      <c r="P1704" s="200"/>
      <c r="Q1704" s="200"/>
      <c r="R1704" s="200"/>
      <c r="S1704" s="200"/>
      <c r="T1704" s="200"/>
      <c r="U1704" s="200"/>
      <c r="V1704" s="200"/>
      <c r="W1704" s="201"/>
    </row>
    <row r="1705" spans="1:23" x14ac:dyDescent="0.35">
      <c r="A1705" s="199"/>
      <c r="B1705" s="200"/>
      <c r="C1705" s="200"/>
      <c r="D1705" s="200"/>
      <c r="E1705" s="200"/>
      <c r="F1705" s="200"/>
      <c r="G1705" s="200"/>
      <c r="H1705" s="200"/>
      <c r="I1705" s="200"/>
      <c r="J1705" s="200"/>
      <c r="K1705" s="200"/>
      <c r="L1705" s="200"/>
      <c r="M1705" s="200"/>
      <c r="N1705" s="200"/>
      <c r="O1705" s="200"/>
      <c r="P1705" s="200"/>
      <c r="Q1705" s="200"/>
      <c r="R1705" s="200"/>
      <c r="S1705" s="200"/>
      <c r="T1705" s="200"/>
      <c r="U1705" s="200"/>
      <c r="V1705" s="200"/>
      <c r="W1705" s="201"/>
    </row>
    <row r="1706" spans="1:23" x14ac:dyDescent="0.35">
      <c r="A1706" s="199"/>
      <c r="B1706" s="200"/>
      <c r="C1706" s="200"/>
      <c r="D1706" s="200"/>
      <c r="E1706" s="200"/>
      <c r="F1706" s="200"/>
      <c r="G1706" s="200"/>
      <c r="H1706" s="200"/>
      <c r="I1706" s="200"/>
      <c r="J1706" s="200"/>
      <c r="K1706" s="200"/>
      <c r="L1706" s="200"/>
      <c r="M1706" s="200"/>
      <c r="N1706" s="200"/>
      <c r="O1706" s="200"/>
      <c r="P1706" s="200"/>
      <c r="Q1706" s="200"/>
      <c r="R1706" s="200"/>
      <c r="S1706" s="200"/>
      <c r="T1706" s="200"/>
      <c r="U1706" s="200"/>
      <c r="V1706" s="200"/>
      <c r="W1706" s="201"/>
    </row>
    <row r="1707" spans="1:23" x14ac:dyDescent="0.35">
      <c r="A1707" s="199"/>
      <c r="B1707" s="200"/>
      <c r="C1707" s="200"/>
      <c r="D1707" s="200"/>
      <c r="E1707" s="200"/>
      <c r="F1707" s="200"/>
      <c r="G1707" s="200"/>
      <c r="H1707" s="200"/>
      <c r="I1707" s="200"/>
      <c r="J1707" s="200"/>
      <c r="K1707" s="200"/>
      <c r="L1707" s="200"/>
      <c r="M1707" s="200"/>
      <c r="N1707" s="200"/>
      <c r="O1707" s="200"/>
      <c r="P1707" s="200"/>
      <c r="Q1707" s="200"/>
      <c r="R1707" s="200"/>
      <c r="S1707" s="200"/>
      <c r="T1707" s="200"/>
      <c r="U1707" s="200"/>
      <c r="V1707" s="200"/>
      <c r="W1707" s="201"/>
    </row>
    <row r="1708" spans="1:23" x14ac:dyDescent="0.35">
      <c r="A1708" s="199"/>
      <c r="B1708" s="200"/>
      <c r="C1708" s="200"/>
      <c r="D1708" s="200"/>
      <c r="E1708" s="200"/>
      <c r="F1708" s="200"/>
      <c r="G1708" s="200"/>
      <c r="H1708" s="200"/>
      <c r="I1708" s="200"/>
      <c r="J1708" s="200"/>
      <c r="K1708" s="200"/>
      <c r="L1708" s="200"/>
      <c r="M1708" s="200"/>
      <c r="N1708" s="200"/>
      <c r="O1708" s="200"/>
      <c r="P1708" s="200"/>
      <c r="Q1708" s="200"/>
      <c r="R1708" s="200"/>
      <c r="S1708" s="200"/>
      <c r="T1708" s="200"/>
      <c r="U1708" s="200"/>
      <c r="V1708" s="200"/>
      <c r="W1708" s="201"/>
    </row>
    <row r="1709" spans="1:23" x14ac:dyDescent="0.35">
      <c r="A1709" s="199"/>
      <c r="B1709" s="200"/>
      <c r="C1709" s="200"/>
      <c r="D1709" s="200"/>
      <c r="E1709" s="200"/>
      <c r="F1709" s="200"/>
      <c r="G1709" s="200"/>
      <c r="H1709" s="200"/>
      <c r="I1709" s="200"/>
      <c r="J1709" s="200"/>
      <c r="K1709" s="200"/>
      <c r="L1709" s="200"/>
      <c r="M1709" s="200"/>
      <c r="N1709" s="200"/>
      <c r="O1709" s="200"/>
      <c r="P1709" s="200"/>
      <c r="Q1709" s="200"/>
      <c r="R1709" s="200"/>
      <c r="S1709" s="200"/>
      <c r="T1709" s="200"/>
      <c r="U1709" s="200"/>
      <c r="V1709" s="200"/>
      <c r="W1709" s="201"/>
    </row>
    <row r="1710" spans="1:23" x14ac:dyDescent="0.35">
      <c r="A1710" s="199"/>
      <c r="B1710" s="200"/>
      <c r="C1710" s="200"/>
      <c r="D1710" s="200"/>
      <c r="E1710" s="200"/>
      <c r="F1710" s="200"/>
      <c r="G1710" s="200"/>
      <c r="H1710" s="200"/>
      <c r="I1710" s="200"/>
      <c r="J1710" s="200"/>
      <c r="K1710" s="200"/>
      <c r="L1710" s="200"/>
      <c r="M1710" s="200"/>
      <c r="N1710" s="200"/>
      <c r="O1710" s="200"/>
      <c r="P1710" s="200"/>
      <c r="Q1710" s="200"/>
      <c r="R1710" s="200"/>
      <c r="S1710" s="200"/>
      <c r="T1710" s="200"/>
      <c r="U1710" s="200"/>
      <c r="V1710" s="200"/>
      <c r="W1710" s="201"/>
    </row>
    <row r="1711" spans="1:23" x14ac:dyDescent="0.35">
      <c r="A1711" s="199"/>
      <c r="B1711" s="200"/>
      <c r="C1711" s="200"/>
      <c r="D1711" s="200"/>
      <c r="E1711" s="200"/>
      <c r="F1711" s="200"/>
      <c r="G1711" s="200"/>
      <c r="H1711" s="200"/>
      <c r="I1711" s="200"/>
      <c r="J1711" s="200"/>
      <c r="K1711" s="200"/>
      <c r="L1711" s="200"/>
      <c r="M1711" s="200"/>
      <c r="N1711" s="200"/>
      <c r="O1711" s="200"/>
      <c r="P1711" s="200"/>
      <c r="Q1711" s="200"/>
      <c r="R1711" s="200"/>
      <c r="S1711" s="200"/>
      <c r="T1711" s="200"/>
      <c r="U1711" s="200"/>
      <c r="V1711" s="200"/>
      <c r="W1711" s="201"/>
    </row>
    <row r="1712" spans="1:23" x14ac:dyDescent="0.35">
      <c r="A1712" s="199"/>
      <c r="B1712" s="200"/>
      <c r="C1712" s="200"/>
      <c r="D1712" s="200"/>
      <c r="E1712" s="200"/>
      <c r="F1712" s="200"/>
      <c r="G1712" s="200"/>
      <c r="H1712" s="200"/>
      <c r="I1712" s="200"/>
      <c r="J1712" s="200"/>
      <c r="K1712" s="200"/>
      <c r="L1712" s="200"/>
      <c r="M1712" s="200"/>
      <c r="N1712" s="200"/>
      <c r="O1712" s="200"/>
      <c r="P1712" s="200"/>
      <c r="Q1712" s="200"/>
      <c r="R1712" s="200"/>
      <c r="S1712" s="200"/>
      <c r="T1712" s="200"/>
      <c r="U1712" s="200"/>
      <c r="V1712" s="200"/>
      <c r="W1712" s="201"/>
    </row>
    <row r="1713" spans="1:23" x14ac:dyDescent="0.35">
      <c r="A1713" s="199"/>
      <c r="B1713" s="200"/>
      <c r="C1713" s="200"/>
      <c r="D1713" s="200"/>
      <c r="E1713" s="200"/>
      <c r="F1713" s="200"/>
      <c r="G1713" s="200"/>
      <c r="H1713" s="200"/>
      <c r="I1713" s="200"/>
      <c r="J1713" s="200"/>
      <c r="K1713" s="200"/>
      <c r="L1713" s="200"/>
      <c r="M1713" s="200"/>
      <c r="N1713" s="200"/>
      <c r="O1713" s="200"/>
      <c r="P1713" s="200"/>
      <c r="Q1713" s="200"/>
      <c r="R1713" s="200"/>
      <c r="S1713" s="200"/>
      <c r="T1713" s="200"/>
      <c r="U1713" s="200"/>
      <c r="V1713" s="200"/>
      <c r="W1713" s="201"/>
    </row>
    <row r="1714" spans="1:23" x14ac:dyDescent="0.35">
      <c r="A1714" s="199"/>
      <c r="B1714" s="200"/>
      <c r="C1714" s="200"/>
      <c r="D1714" s="200"/>
      <c r="E1714" s="200"/>
      <c r="F1714" s="200"/>
      <c r="G1714" s="200"/>
      <c r="H1714" s="200"/>
      <c r="I1714" s="200"/>
      <c r="J1714" s="200"/>
      <c r="K1714" s="200"/>
      <c r="L1714" s="200"/>
      <c r="M1714" s="200"/>
      <c r="N1714" s="200"/>
      <c r="O1714" s="200"/>
      <c r="P1714" s="200"/>
      <c r="Q1714" s="200"/>
      <c r="R1714" s="200"/>
      <c r="S1714" s="200"/>
      <c r="T1714" s="200"/>
      <c r="U1714" s="200"/>
      <c r="V1714" s="200"/>
      <c r="W1714" s="201"/>
    </row>
    <row r="1715" spans="1:23" x14ac:dyDescent="0.35">
      <c r="A1715" s="199"/>
      <c r="B1715" s="200"/>
      <c r="C1715" s="200"/>
      <c r="D1715" s="200"/>
      <c r="E1715" s="200"/>
      <c r="F1715" s="200"/>
      <c r="G1715" s="200"/>
      <c r="H1715" s="200"/>
      <c r="I1715" s="200"/>
      <c r="J1715" s="200"/>
      <c r="K1715" s="200"/>
      <c r="L1715" s="200"/>
      <c r="M1715" s="200"/>
      <c r="N1715" s="200"/>
      <c r="O1715" s="200"/>
      <c r="P1715" s="200"/>
      <c r="Q1715" s="200"/>
      <c r="R1715" s="200"/>
      <c r="S1715" s="200"/>
      <c r="T1715" s="200"/>
      <c r="U1715" s="200"/>
      <c r="V1715" s="200"/>
      <c r="W1715" s="201"/>
    </row>
    <row r="1716" spans="1:23" x14ac:dyDescent="0.35">
      <c r="A1716" s="199"/>
      <c r="B1716" s="200"/>
      <c r="C1716" s="200"/>
      <c r="D1716" s="200"/>
      <c r="E1716" s="200"/>
      <c r="F1716" s="200"/>
      <c r="G1716" s="200"/>
      <c r="H1716" s="200"/>
      <c r="I1716" s="200"/>
      <c r="J1716" s="200"/>
      <c r="K1716" s="200"/>
      <c r="L1716" s="200"/>
      <c r="M1716" s="200"/>
      <c r="N1716" s="200"/>
      <c r="O1716" s="200"/>
      <c r="P1716" s="200"/>
      <c r="Q1716" s="200"/>
      <c r="R1716" s="200"/>
      <c r="S1716" s="200"/>
      <c r="T1716" s="200"/>
      <c r="U1716" s="200"/>
      <c r="V1716" s="200"/>
      <c r="W1716" s="201"/>
    </row>
    <row r="1717" spans="1:23" x14ac:dyDescent="0.35">
      <c r="A1717" s="199"/>
      <c r="B1717" s="200"/>
      <c r="C1717" s="200"/>
      <c r="D1717" s="200"/>
      <c r="E1717" s="200"/>
      <c r="F1717" s="200"/>
      <c r="G1717" s="200"/>
      <c r="H1717" s="200"/>
      <c r="I1717" s="200"/>
      <c r="J1717" s="200"/>
      <c r="K1717" s="200"/>
      <c r="L1717" s="200"/>
      <c r="M1717" s="200"/>
      <c r="N1717" s="200"/>
      <c r="O1717" s="200"/>
      <c r="P1717" s="200"/>
      <c r="Q1717" s="200"/>
      <c r="R1717" s="200"/>
      <c r="S1717" s="200"/>
      <c r="T1717" s="200"/>
      <c r="U1717" s="200"/>
      <c r="V1717" s="200"/>
      <c r="W1717" s="201"/>
    </row>
    <row r="1718" spans="1:23" x14ac:dyDescent="0.35">
      <c r="A1718" s="199"/>
      <c r="B1718" s="200"/>
      <c r="C1718" s="200"/>
      <c r="D1718" s="200"/>
      <c r="E1718" s="200"/>
      <c r="F1718" s="200"/>
      <c r="G1718" s="200"/>
      <c r="H1718" s="200"/>
      <c r="I1718" s="200"/>
      <c r="J1718" s="200"/>
      <c r="K1718" s="200"/>
      <c r="L1718" s="200"/>
      <c r="M1718" s="200"/>
      <c r="N1718" s="200"/>
      <c r="O1718" s="200"/>
      <c r="P1718" s="200"/>
      <c r="Q1718" s="200"/>
      <c r="R1718" s="200"/>
      <c r="S1718" s="200"/>
      <c r="T1718" s="200"/>
      <c r="U1718" s="200"/>
      <c r="V1718" s="200"/>
      <c r="W1718" s="201"/>
    </row>
    <row r="1719" spans="1:23" x14ac:dyDescent="0.35">
      <c r="A1719" s="199"/>
      <c r="B1719" s="200"/>
      <c r="C1719" s="200"/>
      <c r="D1719" s="200"/>
      <c r="E1719" s="200"/>
      <c r="F1719" s="200"/>
      <c r="G1719" s="200"/>
      <c r="H1719" s="200"/>
      <c r="I1719" s="200"/>
      <c r="J1719" s="200"/>
      <c r="K1719" s="200"/>
      <c r="L1719" s="200"/>
      <c r="M1719" s="200"/>
      <c r="N1719" s="200"/>
      <c r="O1719" s="200"/>
      <c r="P1719" s="200"/>
      <c r="Q1719" s="200"/>
      <c r="R1719" s="200"/>
      <c r="S1719" s="200"/>
      <c r="T1719" s="200"/>
      <c r="U1719" s="200"/>
      <c r="V1719" s="200"/>
      <c r="W1719" s="201"/>
    </row>
    <row r="1720" spans="1:23" x14ac:dyDescent="0.35">
      <c r="A1720" s="199"/>
      <c r="B1720" s="200"/>
      <c r="C1720" s="200"/>
      <c r="D1720" s="200"/>
      <c r="E1720" s="200"/>
      <c r="F1720" s="200"/>
      <c r="G1720" s="200"/>
      <c r="H1720" s="200"/>
      <c r="I1720" s="200"/>
      <c r="J1720" s="200"/>
      <c r="K1720" s="200"/>
      <c r="L1720" s="200"/>
      <c r="M1720" s="200"/>
      <c r="N1720" s="200"/>
      <c r="O1720" s="200"/>
      <c r="P1720" s="200"/>
      <c r="Q1720" s="200"/>
      <c r="R1720" s="200"/>
      <c r="S1720" s="200"/>
      <c r="T1720" s="200"/>
      <c r="U1720" s="200"/>
      <c r="V1720" s="200"/>
      <c r="W1720" s="201"/>
    </row>
    <row r="1721" spans="1:23" x14ac:dyDescent="0.35">
      <c r="A1721" s="199"/>
      <c r="B1721" s="200"/>
      <c r="C1721" s="200"/>
      <c r="D1721" s="200"/>
      <c r="E1721" s="200"/>
      <c r="F1721" s="200"/>
      <c r="G1721" s="200"/>
      <c r="H1721" s="200"/>
      <c r="I1721" s="200"/>
      <c r="J1721" s="200"/>
      <c r="K1721" s="200"/>
      <c r="L1721" s="200"/>
      <c r="M1721" s="200"/>
      <c r="N1721" s="200"/>
      <c r="O1721" s="200"/>
      <c r="P1721" s="200"/>
      <c r="Q1721" s="200"/>
      <c r="R1721" s="200"/>
      <c r="S1721" s="200"/>
      <c r="T1721" s="200"/>
      <c r="U1721" s="200"/>
      <c r="V1721" s="200"/>
      <c r="W1721" s="201"/>
    </row>
    <row r="1722" spans="1:23" x14ac:dyDescent="0.35">
      <c r="A1722" s="199"/>
      <c r="B1722" s="200"/>
      <c r="C1722" s="200"/>
      <c r="D1722" s="200"/>
      <c r="E1722" s="200"/>
      <c r="F1722" s="200"/>
      <c r="G1722" s="200"/>
      <c r="H1722" s="200"/>
      <c r="I1722" s="200"/>
      <c r="J1722" s="200"/>
      <c r="K1722" s="200"/>
      <c r="L1722" s="200"/>
      <c r="M1722" s="200"/>
      <c r="N1722" s="200"/>
      <c r="O1722" s="200"/>
      <c r="P1722" s="200"/>
      <c r="Q1722" s="200"/>
      <c r="R1722" s="200"/>
      <c r="S1722" s="200"/>
      <c r="T1722" s="200"/>
      <c r="U1722" s="200"/>
      <c r="V1722" s="200"/>
      <c r="W1722" s="201"/>
    </row>
    <row r="1723" spans="1:23" x14ac:dyDescent="0.35">
      <c r="A1723" s="199"/>
      <c r="B1723" s="200"/>
      <c r="C1723" s="200"/>
      <c r="D1723" s="200"/>
      <c r="E1723" s="200"/>
      <c r="F1723" s="200"/>
      <c r="G1723" s="200"/>
      <c r="H1723" s="200"/>
      <c r="I1723" s="200"/>
      <c r="J1723" s="200"/>
      <c r="K1723" s="200"/>
      <c r="L1723" s="200"/>
      <c r="M1723" s="200"/>
      <c r="N1723" s="200"/>
      <c r="O1723" s="200"/>
      <c r="P1723" s="200"/>
      <c r="Q1723" s="200"/>
      <c r="R1723" s="200"/>
      <c r="S1723" s="200"/>
      <c r="T1723" s="200"/>
      <c r="U1723" s="200"/>
      <c r="V1723" s="200"/>
      <c r="W1723" s="201"/>
    </row>
    <row r="1724" spans="1:23" x14ac:dyDescent="0.35">
      <c r="A1724" s="199"/>
      <c r="B1724" s="200"/>
      <c r="C1724" s="200"/>
      <c r="D1724" s="200"/>
      <c r="E1724" s="200"/>
      <c r="F1724" s="200"/>
      <c r="G1724" s="200"/>
      <c r="H1724" s="200"/>
      <c r="I1724" s="200"/>
      <c r="J1724" s="200"/>
      <c r="K1724" s="200"/>
      <c r="L1724" s="200"/>
      <c r="M1724" s="200"/>
      <c r="N1724" s="200"/>
      <c r="O1724" s="200"/>
      <c r="P1724" s="200"/>
      <c r="Q1724" s="200"/>
      <c r="R1724" s="200"/>
      <c r="S1724" s="200"/>
      <c r="T1724" s="200"/>
      <c r="U1724" s="200"/>
      <c r="V1724" s="200"/>
      <c r="W1724" s="201"/>
    </row>
    <row r="1725" spans="1:23" x14ac:dyDescent="0.35">
      <c r="A1725" s="199"/>
      <c r="B1725" s="200"/>
      <c r="C1725" s="200"/>
      <c r="D1725" s="200"/>
      <c r="E1725" s="200"/>
      <c r="F1725" s="200"/>
      <c r="G1725" s="200"/>
      <c r="H1725" s="200"/>
      <c r="I1725" s="200"/>
      <c r="J1725" s="200"/>
      <c r="K1725" s="200"/>
      <c r="L1725" s="200"/>
      <c r="M1725" s="200"/>
      <c r="N1725" s="200"/>
      <c r="O1725" s="200"/>
      <c r="P1725" s="200"/>
      <c r="Q1725" s="200"/>
      <c r="R1725" s="200"/>
      <c r="S1725" s="200"/>
      <c r="T1725" s="200"/>
      <c r="U1725" s="200"/>
      <c r="V1725" s="200"/>
      <c r="W1725" s="201"/>
    </row>
    <row r="1726" spans="1:23" x14ac:dyDescent="0.35">
      <c r="A1726" s="199"/>
      <c r="B1726" s="200"/>
      <c r="C1726" s="200"/>
      <c r="D1726" s="200"/>
      <c r="E1726" s="200"/>
      <c r="F1726" s="200"/>
      <c r="G1726" s="200"/>
      <c r="H1726" s="200"/>
      <c r="I1726" s="200"/>
      <c r="J1726" s="200"/>
      <c r="K1726" s="200"/>
      <c r="L1726" s="200"/>
      <c r="M1726" s="200"/>
      <c r="N1726" s="200"/>
      <c r="O1726" s="200"/>
      <c r="P1726" s="200"/>
      <c r="Q1726" s="200"/>
      <c r="R1726" s="200"/>
      <c r="S1726" s="200"/>
      <c r="T1726" s="200"/>
      <c r="U1726" s="200"/>
      <c r="V1726" s="200"/>
      <c r="W1726" s="201"/>
    </row>
    <row r="1727" spans="1:23" x14ac:dyDescent="0.35">
      <c r="A1727" s="199"/>
      <c r="B1727" s="200"/>
      <c r="C1727" s="200"/>
      <c r="D1727" s="200"/>
      <c r="E1727" s="200"/>
      <c r="F1727" s="200"/>
      <c r="G1727" s="200"/>
      <c r="H1727" s="200"/>
      <c r="I1727" s="200"/>
      <c r="J1727" s="200"/>
      <c r="K1727" s="200"/>
      <c r="L1727" s="200"/>
      <c r="M1727" s="200"/>
      <c r="N1727" s="200"/>
      <c r="O1727" s="200"/>
      <c r="P1727" s="200"/>
      <c r="Q1727" s="200"/>
      <c r="R1727" s="200"/>
      <c r="S1727" s="200"/>
      <c r="T1727" s="200"/>
      <c r="U1727" s="200"/>
      <c r="V1727" s="200"/>
      <c r="W1727" s="201"/>
    </row>
    <row r="1728" spans="1:23" x14ac:dyDescent="0.35">
      <c r="A1728" s="199"/>
      <c r="B1728" s="200"/>
      <c r="C1728" s="200"/>
      <c r="D1728" s="200"/>
      <c r="E1728" s="200"/>
      <c r="F1728" s="200"/>
      <c r="G1728" s="200"/>
      <c r="H1728" s="200"/>
      <c r="I1728" s="200"/>
      <c r="J1728" s="200"/>
      <c r="K1728" s="200"/>
      <c r="L1728" s="200"/>
      <c r="M1728" s="200"/>
      <c r="N1728" s="200"/>
      <c r="O1728" s="200"/>
      <c r="P1728" s="200"/>
      <c r="Q1728" s="200"/>
      <c r="R1728" s="200"/>
      <c r="S1728" s="200"/>
      <c r="T1728" s="200"/>
      <c r="U1728" s="200"/>
      <c r="V1728" s="200"/>
      <c r="W1728" s="201"/>
    </row>
    <row r="1729" spans="1:23" x14ac:dyDescent="0.35">
      <c r="A1729" s="199"/>
      <c r="B1729" s="200"/>
      <c r="C1729" s="200"/>
      <c r="D1729" s="200"/>
      <c r="E1729" s="200"/>
      <c r="F1729" s="200"/>
      <c r="G1729" s="200"/>
      <c r="H1729" s="200"/>
      <c r="I1729" s="200"/>
      <c r="J1729" s="200"/>
      <c r="K1729" s="200"/>
      <c r="L1729" s="200"/>
      <c r="M1729" s="200"/>
      <c r="N1729" s="200"/>
      <c r="O1729" s="200"/>
      <c r="P1729" s="200"/>
      <c r="Q1729" s="200"/>
      <c r="R1729" s="200"/>
      <c r="S1729" s="200"/>
      <c r="T1729" s="200"/>
      <c r="U1729" s="200"/>
      <c r="V1729" s="200"/>
      <c r="W1729" s="201"/>
    </row>
    <row r="1730" spans="1:23" x14ac:dyDescent="0.35">
      <c r="A1730" s="199"/>
      <c r="B1730" s="200"/>
      <c r="C1730" s="200"/>
      <c r="D1730" s="200"/>
      <c r="E1730" s="200"/>
      <c r="F1730" s="200"/>
      <c r="G1730" s="200"/>
      <c r="H1730" s="200"/>
      <c r="I1730" s="200"/>
      <c r="J1730" s="200"/>
      <c r="K1730" s="200"/>
      <c r="L1730" s="200"/>
      <c r="M1730" s="200"/>
      <c r="N1730" s="200"/>
      <c r="O1730" s="200"/>
      <c r="P1730" s="200"/>
      <c r="Q1730" s="200"/>
      <c r="R1730" s="200"/>
      <c r="S1730" s="200"/>
      <c r="T1730" s="200"/>
      <c r="U1730" s="200"/>
      <c r="V1730" s="200"/>
      <c r="W1730" s="201"/>
    </row>
    <row r="1731" spans="1:23" x14ac:dyDescent="0.35">
      <c r="A1731" s="199"/>
      <c r="B1731" s="200"/>
      <c r="C1731" s="200"/>
      <c r="D1731" s="200"/>
      <c r="E1731" s="200"/>
      <c r="F1731" s="200"/>
      <c r="G1731" s="200"/>
      <c r="H1731" s="200"/>
      <c r="I1731" s="200"/>
      <c r="J1731" s="200"/>
      <c r="K1731" s="200"/>
      <c r="L1731" s="200"/>
      <c r="M1731" s="200"/>
      <c r="N1731" s="200"/>
      <c r="O1731" s="200"/>
      <c r="P1731" s="200"/>
      <c r="Q1731" s="200"/>
      <c r="R1731" s="200"/>
      <c r="S1731" s="200"/>
      <c r="T1731" s="200"/>
      <c r="U1731" s="200"/>
      <c r="V1731" s="200"/>
      <c r="W1731" s="201"/>
    </row>
    <row r="1732" spans="1:23" x14ac:dyDescent="0.35">
      <c r="A1732" s="199"/>
      <c r="B1732" s="200"/>
      <c r="C1732" s="200"/>
      <c r="D1732" s="200"/>
      <c r="E1732" s="200"/>
      <c r="F1732" s="200"/>
      <c r="G1732" s="200"/>
      <c r="H1732" s="200"/>
      <c r="I1732" s="200"/>
      <c r="J1732" s="200"/>
      <c r="K1732" s="200"/>
      <c r="L1732" s="200"/>
      <c r="M1732" s="200"/>
      <c r="N1732" s="200"/>
      <c r="O1732" s="200"/>
      <c r="P1732" s="200"/>
      <c r="Q1732" s="200"/>
      <c r="R1732" s="200"/>
      <c r="S1732" s="200"/>
      <c r="T1732" s="200"/>
      <c r="U1732" s="200"/>
      <c r="V1732" s="200"/>
      <c r="W1732" s="201"/>
    </row>
    <row r="1733" spans="1:23" x14ac:dyDescent="0.35">
      <c r="A1733" s="199"/>
      <c r="B1733" s="200"/>
      <c r="C1733" s="200"/>
      <c r="D1733" s="200"/>
      <c r="E1733" s="200"/>
      <c r="F1733" s="200"/>
      <c r="G1733" s="200"/>
      <c r="H1733" s="200"/>
      <c r="I1733" s="200"/>
      <c r="J1733" s="200"/>
      <c r="K1733" s="200"/>
      <c r="L1733" s="200"/>
      <c r="M1733" s="200"/>
      <c r="N1733" s="200"/>
      <c r="O1733" s="200"/>
      <c r="P1733" s="200"/>
      <c r="Q1733" s="200"/>
      <c r="R1733" s="200"/>
      <c r="S1733" s="200"/>
      <c r="T1733" s="200"/>
      <c r="U1733" s="200"/>
      <c r="V1733" s="200"/>
      <c r="W1733" s="201"/>
    </row>
    <row r="1734" spans="1:23" x14ac:dyDescent="0.35">
      <c r="A1734" s="199"/>
      <c r="B1734" s="200"/>
      <c r="C1734" s="200"/>
      <c r="D1734" s="200"/>
      <c r="E1734" s="200"/>
      <c r="F1734" s="200"/>
      <c r="G1734" s="200"/>
      <c r="H1734" s="200"/>
      <c r="I1734" s="200"/>
      <c r="J1734" s="200"/>
      <c r="K1734" s="200"/>
      <c r="L1734" s="200"/>
      <c r="M1734" s="200"/>
      <c r="N1734" s="200"/>
      <c r="O1734" s="200"/>
      <c r="P1734" s="200"/>
      <c r="Q1734" s="200"/>
      <c r="R1734" s="200"/>
      <c r="S1734" s="200"/>
      <c r="T1734" s="200"/>
      <c r="U1734" s="200"/>
      <c r="V1734" s="200"/>
      <c r="W1734" s="201"/>
    </row>
    <row r="1735" spans="1:23" x14ac:dyDescent="0.35">
      <c r="A1735" s="199"/>
      <c r="B1735" s="200"/>
      <c r="C1735" s="200"/>
      <c r="D1735" s="200"/>
      <c r="E1735" s="200"/>
      <c r="F1735" s="200"/>
      <c r="G1735" s="200"/>
      <c r="H1735" s="200"/>
      <c r="I1735" s="200"/>
      <c r="J1735" s="200"/>
      <c r="K1735" s="200"/>
      <c r="L1735" s="200"/>
      <c r="M1735" s="200"/>
      <c r="N1735" s="200"/>
      <c r="O1735" s="200"/>
      <c r="P1735" s="200"/>
      <c r="Q1735" s="200"/>
      <c r="R1735" s="200"/>
      <c r="S1735" s="200"/>
      <c r="T1735" s="200"/>
      <c r="U1735" s="200"/>
      <c r="V1735" s="200"/>
      <c r="W1735" s="201"/>
    </row>
    <row r="1736" spans="1:23" x14ac:dyDescent="0.35">
      <c r="A1736" s="199"/>
      <c r="B1736" s="200"/>
      <c r="C1736" s="200"/>
      <c r="D1736" s="200"/>
      <c r="E1736" s="200"/>
      <c r="F1736" s="200"/>
      <c r="G1736" s="200"/>
      <c r="H1736" s="200"/>
      <c r="I1736" s="200"/>
      <c r="J1736" s="200"/>
      <c r="K1736" s="200"/>
      <c r="L1736" s="200"/>
      <c r="M1736" s="200"/>
      <c r="N1736" s="200"/>
      <c r="O1736" s="200"/>
      <c r="P1736" s="200"/>
      <c r="Q1736" s="200"/>
      <c r="R1736" s="200"/>
      <c r="S1736" s="200"/>
      <c r="T1736" s="200"/>
      <c r="U1736" s="200"/>
      <c r="V1736" s="200"/>
      <c r="W1736" s="201"/>
    </row>
    <row r="1737" spans="1:23" x14ac:dyDescent="0.35">
      <c r="A1737" s="199"/>
      <c r="B1737" s="200"/>
      <c r="C1737" s="200"/>
      <c r="D1737" s="200"/>
      <c r="E1737" s="200"/>
      <c r="F1737" s="200"/>
      <c r="G1737" s="200"/>
      <c r="H1737" s="200"/>
      <c r="I1737" s="200"/>
      <c r="J1737" s="200"/>
      <c r="K1737" s="200"/>
      <c r="L1737" s="200"/>
      <c r="M1737" s="200"/>
      <c r="N1737" s="200"/>
      <c r="O1737" s="200"/>
      <c r="P1737" s="200"/>
      <c r="Q1737" s="200"/>
      <c r="R1737" s="200"/>
      <c r="S1737" s="200"/>
      <c r="T1737" s="200"/>
      <c r="U1737" s="200"/>
      <c r="V1737" s="200"/>
      <c r="W1737" s="201"/>
    </row>
    <row r="1738" spans="1:23" x14ac:dyDescent="0.35">
      <c r="A1738" s="199"/>
      <c r="B1738" s="200"/>
      <c r="C1738" s="200"/>
      <c r="D1738" s="200"/>
      <c r="E1738" s="200"/>
      <c r="F1738" s="200"/>
      <c r="G1738" s="200"/>
      <c r="H1738" s="200"/>
      <c r="I1738" s="200"/>
      <c r="J1738" s="200"/>
      <c r="K1738" s="200"/>
      <c r="L1738" s="200"/>
      <c r="M1738" s="200"/>
      <c r="N1738" s="200"/>
      <c r="O1738" s="200"/>
      <c r="P1738" s="200"/>
      <c r="Q1738" s="200"/>
      <c r="R1738" s="200"/>
      <c r="S1738" s="200"/>
      <c r="T1738" s="200"/>
      <c r="U1738" s="200"/>
      <c r="V1738" s="200"/>
      <c r="W1738" s="201"/>
    </row>
    <row r="1739" spans="1:23" x14ac:dyDescent="0.35">
      <c r="A1739" s="199"/>
      <c r="B1739" s="200"/>
      <c r="C1739" s="200"/>
      <c r="D1739" s="200"/>
      <c r="E1739" s="200"/>
      <c r="F1739" s="200"/>
      <c r="G1739" s="200"/>
      <c r="H1739" s="200"/>
      <c r="I1739" s="200"/>
      <c r="J1739" s="200"/>
      <c r="K1739" s="200"/>
      <c r="L1739" s="200"/>
      <c r="M1739" s="200"/>
      <c r="N1739" s="200"/>
      <c r="O1739" s="200"/>
      <c r="P1739" s="200"/>
      <c r="Q1739" s="200"/>
      <c r="R1739" s="200"/>
      <c r="S1739" s="200"/>
      <c r="T1739" s="200"/>
      <c r="U1739" s="200"/>
      <c r="V1739" s="200"/>
      <c r="W1739" s="201"/>
    </row>
    <row r="1740" spans="1:23" x14ac:dyDescent="0.35">
      <c r="A1740" s="199"/>
      <c r="B1740" s="200"/>
      <c r="C1740" s="200"/>
      <c r="D1740" s="200"/>
      <c r="E1740" s="200"/>
      <c r="F1740" s="200"/>
      <c r="G1740" s="200"/>
      <c r="H1740" s="200"/>
      <c r="I1740" s="200"/>
      <c r="J1740" s="200"/>
      <c r="K1740" s="200"/>
      <c r="L1740" s="200"/>
      <c r="M1740" s="200"/>
      <c r="N1740" s="200"/>
      <c r="O1740" s="200"/>
      <c r="P1740" s="200"/>
      <c r="Q1740" s="200"/>
      <c r="R1740" s="200"/>
      <c r="S1740" s="200"/>
      <c r="T1740" s="200"/>
      <c r="U1740" s="200"/>
      <c r="V1740" s="200"/>
      <c r="W1740" s="201"/>
    </row>
    <row r="1741" spans="1:23" x14ac:dyDescent="0.35">
      <c r="A1741" s="199"/>
      <c r="B1741" s="200"/>
      <c r="C1741" s="200"/>
      <c r="D1741" s="200"/>
      <c r="E1741" s="200"/>
      <c r="F1741" s="200"/>
      <c r="G1741" s="200"/>
      <c r="H1741" s="200"/>
      <c r="I1741" s="200"/>
      <c r="J1741" s="200"/>
      <c r="K1741" s="200"/>
      <c r="L1741" s="200"/>
      <c r="M1741" s="200"/>
      <c r="N1741" s="200"/>
      <c r="O1741" s="200"/>
      <c r="P1741" s="200"/>
      <c r="Q1741" s="200"/>
      <c r="R1741" s="200"/>
      <c r="S1741" s="200"/>
      <c r="T1741" s="200"/>
      <c r="U1741" s="200"/>
      <c r="V1741" s="200"/>
      <c r="W1741" s="201"/>
    </row>
    <row r="1742" spans="1:23" x14ac:dyDescent="0.35">
      <c r="A1742" s="199"/>
      <c r="B1742" s="200"/>
      <c r="C1742" s="200"/>
      <c r="D1742" s="200"/>
      <c r="E1742" s="200"/>
      <c r="F1742" s="200"/>
      <c r="G1742" s="200"/>
      <c r="H1742" s="200"/>
      <c r="I1742" s="200"/>
      <c r="J1742" s="200"/>
      <c r="K1742" s="200"/>
      <c r="L1742" s="200"/>
      <c r="M1742" s="200"/>
      <c r="N1742" s="200"/>
      <c r="O1742" s="200"/>
      <c r="P1742" s="200"/>
      <c r="Q1742" s="200"/>
      <c r="R1742" s="200"/>
      <c r="S1742" s="200"/>
      <c r="T1742" s="200"/>
      <c r="U1742" s="200"/>
      <c r="V1742" s="200"/>
      <c r="W1742" s="201"/>
    </row>
    <row r="1743" spans="1:23" x14ac:dyDescent="0.35">
      <c r="A1743" s="199"/>
      <c r="B1743" s="200"/>
      <c r="C1743" s="200"/>
      <c r="D1743" s="200"/>
      <c r="E1743" s="200"/>
      <c r="F1743" s="200"/>
      <c r="G1743" s="200"/>
      <c r="H1743" s="200"/>
      <c r="I1743" s="200"/>
      <c r="J1743" s="200"/>
      <c r="K1743" s="200"/>
      <c r="L1743" s="200"/>
      <c r="M1743" s="200"/>
      <c r="N1743" s="200"/>
      <c r="O1743" s="200"/>
      <c r="P1743" s="200"/>
      <c r="Q1743" s="200"/>
      <c r="R1743" s="200"/>
      <c r="S1743" s="200"/>
      <c r="T1743" s="200"/>
      <c r="U1743" s="200"/>
      <c r="V1743" s="200"/>
      <c r="W1743" s="201"/>
    </row>
    <row r="1744" spans="1:23" x14ac:dyDescent="0.35">
      <c r="A1744" s="199"/>
      <c r="B1744" s="200"/>
      <c r="C1744" s="200"/>
      <c r="D1744" s="200"/>
      <c r="E1744" s="200"/>
      <c r="F1744" s="200"/>
      <c r="G1744" s="200"/>
      <c r="H1744" s="200"/>
      <c r="I1744" s="200"/>
      <c r="J1744" s="200"/>
      <c r="K1744" s="200"/>
      <c r="L1744" s="200"/>
      <c r="M1744" s="200"/>
      <c r="N1744" s="200"/>
      <c r="O1744" s="200"/>
      <c r="P1744" s="200"/>
      <c r="Q1744" s="200"/>
      <c r="R1744" s="200"/>
      <c r="S1744" s="200"/>
      <c r="T1744" s="200"/>
      <c r="U1744" s="200"/>
      <c r="V1744" s="200"/>
      <c r="W1744" s="201"/>
    </row>
    <row r="1745" spans="1:23" x14ac:dyDescent="0.35">
      <c r="A1745" s="199"/>
      <c r="B1745" s="200"/>
      <c r="C1745" s="200"/>
      <c r="D1745" s="200"/>
      <c r="E1745" s="200"/>
      <c r="F1745" s="200"/>
      <c r="G1745" s="200"/>
      <c r="H1745" s="200"/>
      <c r="I1745" s="200"/>
      <c r="J1745" s="200"/>
      <c r="K1745" s="200"/>
      <c r="L1745" s="200"/>
      <c r="M1745" s="200"/>
      <c r="N1745" s="200"/>
      <c r="O1745" s="200"/>
      <c r="P1745" s="200"/>
      <c r="Q1745" s="200"/>
      <c r="R1745" s="200"/>
      <c r="S1745" s="200"/>
      <c r="T1745" s="200"/>
      <c r="U1745" s="200"/>
      <c r="V1745" s="200"/>
      <c r="W1745" s="201"/>
    </row>
    <row r="1746" spans="1:23" x14ac:dyDescent="0.35">
      <c r="A1746" s="199"/>
      <c r="B1746" s="200"/>
      <c r="C1746" s="200"/>
      <c r="D1746" s="200"/>
      <c r="E1746" s="200"/>
      <c r="F1746" s="200"/>
      <c r="G1746" s="200"/>
      <c r="H1746" s="200"/>
      <c r="I1746" s="200"/>
      <c r="J1746" s="200"/>
      <c r="K1746" s="200"/>
      <c r="L1746" s="200"/>
      <c r="M1746" s="200"/>
      <c r="N1746" s="200"/>
      <c r="O1746" s="200"/>
      <c r="P1746" s="200"/>
      <c r="Q1746" s="200"/>
      <c r="R1746" s="200"/>
      <c r="S1746" s="200"/>
      <c r="T1746" s="200"/>
      <c r="U1746" s="200"/>
      <c r="V1746" s="200"/>
      <c r="W1746" s="201"/>
    </row>
    <row r="1747" spans="1:23" x14ac:dyDescent="0.35">
      <c r="A1747" s="199"/>
      <c r="B1747" s="200"/>
      <c r="C1747" s="200"/>
      <c r="D1747" s="200"/>
      <c r="E1747" s="200"/>
      <c r="F1747" s="200"/>
      <c r="G1747" s="200"/>
      <c r="H1747" s="200"/>
      <c r="I1747" s="200"/>
      <c r="J1747" s="200"/>
      <c r="K1747" s="200"/>
      <c r="L1747" s="200"/>
      <c r="M1747" s="200"/>
      <c r="N1747" s="200"/>
      <c r="O1747" s="200"/>
      <c r="P1747" s="200"/>
      <c r="Q1747" s="200"/>
      <c r="R1747" s="200"/>
      <c r="S1747" s="200"/>
      <c r="T1747" s="200"/>
      <c r="U1747" s="200"/>
      <c r="V1747" s="200"/>
      <c r="W1747" s="201"/>
    </row>
    <row r="1748" spans="1:23" x14ac:dyDescent="0.35">
      <c r="A1748" s="199"/>
      <c r="B1748" s="200"/>
      <c r="C1748" s="200"/>
      <c r="D1748" s="200"/>
      <c r="E1748" s="200"/>
      <c r="F1748" s="200"/>
      <c r="G1748" s="200"/>
      <c r="H1748" s="200"/>
      <c r="I1748" s="200"/>
      <c r="J1748" s="200"/>
      <c r="K1748" s="200"/>
      <c r="L1748" s="200"/>
      <c r="M1748" s="200"/>
      <c r="N1748" s="200"/>
      <c r="O1748" s="200"/>
      <c r="P1748" s="200"/>
      <c r="Q1748" s="200"/>
      <c r="R1748" s="200"/>
      <c r="S1748" s="200"/>
      <c r="T1748" s="200"/>
      <c r="U1748" s="200"/>
      <c r="V1748" s="200"/>
      <c r="W1748" s="201"/>
    </row>
    <row r="1749" spans="1:23" x14ac:dyDescent="0.35">
      <c r="A1749" s="199"/>
      <c r="B1749" s="200"/>
      <c r="C1749" s="200"/>
      <c r="D1749" s="200"/>
      <c r="E1749" s="200"/>
      <c r="F1749" s="200"/>
      <c r="G1749" s="200"/>
      <c r="H1749" s="200"/>
      <c r="I1749" s="200"/>
      <c r="J1749" s="200"/>
      <c r="K1749" s="200"/>
      <c r="L1749" s="200"/>
      <c r="M1749" s="200"/>
      <c r="N1749" s="200"/>
      <c r="O1749" s="200"/>
      <c r="P1749" s="200"/>
      <c r="Q1749" s="200"/>
      <c r="R1749" s="200"/>
      <c r="S1749" s="200"/>
      <c r="T1749" s="200"/>
      <c r="U1749" s="200"/>
      <c r="V1749" s="200"/>
      <c r="W1749" s="201"/>
    </row>
    <row r="1750" spans="1:23" x14ac:dyDescent="0.35">
      <c r="A1750" s="199"/>
      <c r="B1750" s="200"/>
      <c r="C1750" s="200"/>
      <c r="D1750" s="200"/>
      <c r="E1750" s="200"/>
      <c r="F1750" s="200"/>
      <c r="G1750" s="200"/>
      <c r="H1750" s="200"/>
      <c r="I1750" s="200"/>
      <c r="J1750" s="200"/>
      <c r="K1750" s="200"/>
      <c r="L1750" s="200"/>
      <c r="M1750" s="200"/>
      <c r="N1750" s="200"/>
      <c r="O1750" s="200"/>
      <c r="P1750" s="200"/>
      <c r="Q1750" s="200"/>
      <c r="R1750" s="200"/>
      <c r="S1750" s="200"/>
      <c r="T1750" s="200"/>
      <c r="U1750" s="200"/>
      <c r="V1750" s="200"/>
      <c r="W1750" s="201"/>
    </row>
    <row r="1751" spans="1:23" x14ac:dyDescent="0.35">
      <c r="A1751" s="199"/>
      <c r="B1751" s="200"/>
      <c r="C1751" s="200"/>
      <c r="D1751" s="200"/>
      <c r="E1751" s="200"/>
      <c r="F1751" s="200"/>
      <c r="G1751" s="200"/>
      <c r="H1751" s="200"/>
      <c r="I1751" s="200"/>
      <c r="J1751" s="200"/>
      <c r="K1751" s="200"/>
      <c r="L1751" s="200"/>
      <c r="M1751" s="200"/>
      <c r="N1751" s="200"/>
      <c r="O1751" s="200"/>
      <c r="P1751" s="200"/>
      <c r="Q1751" s="200"/>
      <c r="R1751" s="200"/>
      <c r="S1751" s="200"/>
      <c r="T1751" s="200"/>
      <c r="U1751" s="200"/>
      <c r="V1751" s="200"/>
      <c r="W1751" s="201"/>
    </row>
    <row r="1752" spans="1:23" x14ac:dyDescent="0.35">
      <c r="A1752" s="199"/>
      <c r="B1752" s="200"/>
      <c r="C1752" s="200"/>
      <c r="D1752" s="200"/>
      <c r="E1752" s="200"/>
      <c r="F1752" s="200"/>
      <c r="G1752" s="200"/>
      <c r="H1752" s="200"/>
      <c r="I1752" s="200"/>
      <c r="J1752" s="200"/>
      <c r="K1752" s="200"/>
      <c r="L1752" s="200"/>
      <c r="M1752" s="200"/>
      <c r="N1752" s="200"/>
      <c r="O1752" s="200"/>
      <c r="P1752" s="200"/>
      <c r="Q1752" s="200"/>
      <c r="R1752" s="200"/>
      <c r="S1752" s="200"/>
      <c r="T1752" s="200"/>
      <c r="U1752" s="200"/>
      <c r="V1752" s="200"/>
      <c r="W1752" s="201"/>
    </row>
    <row r="1753" spans="1:23" x14ac:dyDescent="0.35">
      <c r="A1753" s="199"/>
      <c r="B1753" s="200"/>
      <c r="C1753" s="200"/>
      <c r="D1753" s="200"/>
      <c r="E1753" s="200"/>
      <c r="F1753" s="200"/>
      <c r="G1753" s="200"/>
      <c r="H1753" s="200"/>
      <c r="I1753" s="200"/>
      <c r="J1753" s="200"/>
      <c r="K1753" s="200"/>
      <c r="L1753" s="200"/>
      <c r="M1753" s="200"/>
      <c r="N1753" s="200"/>
      <c r="O1753" s="200"/>
      <c r="P1753" s="200"/>
      <c r="Q1753" s="200"/>
      <c r="R1753" s="200"/>
      <c r="S1753" s="200"/>
      <c r="T1753" s="200"/>
      <c r="U1753" s="200"/>
      <c r="V1753" s="200"/>
      <c r="W1753" s="201"/>
    </row>
    <row r="1754" spans="1:23" x14ac:dyDescent="0.35">
      <c r="A1754" s="199"/>
      <c r="B1754" s="200"/>
      <c r="C1754" s="200"/>
      <c r="D1754" s="200"/>
      <c r="E1754" s="200"/>
      <c r="F1754" s="200"/>
      <c r="G1754" s="200"/>
      <c r="H1754" s="200"/>
      <c r="I1754" s="200"/>
      <c r="J1754" s="200"/>
      <c r="K1754" s="200"/>
      <c r="L1754" s="200"/>
      <c r="M1754" s="200"/>
      <c r="N1754" s="200"/>
      <c r="O1754" s="200"/>
      <c r="P1754" s="200"/>
      <c r="Q1754" s="200"/>
      <c r="R1754" s="200"/>
      <c r="S1754" s="200"/>
      <c r="T1754" s="200"/>
      <c r="U1754" s="200"/>
      <c r="V1754" s="200"/>
      <c r="W1754" s="201"/>
    </row>
    <row r="1755" spans="1:23" x14ac:dyDescent="0.35">
      <c r="A1755" s="199"/>
      <c r="B1755" s="200"/>
      <c r="C1755" s="200"/>
      <c r="D1755" s="200"/>
      <c r="E1755" s="200"/>
      <c r="F1755" s="200"/>
      <c r="G1755" s="200"/>
      <c r="H1755" s="200"/>
      <c r="I1755" s="200"/>
      <c r="J1755" s="200"/>
      <c r="K1755" s="200"/>
      <c r="L1755" s="200"/>
      <c r="M1755" s="200"/>
      <c r="N1755" s="200"/>
      <c r="O1755" s="200"/>
      <c r="P1755" s="200"/>
      <c r="Q1755" s="200"/>
      <c r="R1755" s="200"/>
      <c r="S1755" s="200"/>
      <c r="T1755" s="200"/>
      <c r="U1755" s="200"/>
      <c r="V1755" s="200"/>
      <c r="W1755" s="201"/>
    </row>
    <row r="1756" spans="1:23" x14ac:dyDescent="0.35">
      <c r="A1756" s="199"/>
      <c r="B1756" s="200"/>
      <c r="C1756" s="200"/>
      <c r="D1756" s="200"/>
      <c r="E1756" s="200"/>
      <c r="F1756" s="200"/>
      <c r="G1756" s="200"/>
      <c r="H1756" s="200"/>
      <c r="I1756" s="200"/>
      <c r="J1756" s="200"/>
      <c r="K1756" s="200"/>
      <c r="L1756" s="200"/>
      <c r="M1756" s="200"/>
      <c r="N1756" s="200"/>
      <c r="O1756" s="200"/>
      <c r="P1756" s="200"/>
      <c r="Q1756" s="200"/>
      <c r="R1756" s="200"/>
      <c r="S1756" s="200"/>
      <c r="T1756" s="200"/>
      <c r="U1756" s="200"/>
      <c r="V1756" s="200"/>
      <c r="W1756" s="201"/>
    </row>
    <row r="1757" spans="1:23" x14ac:dyDescent="0.35">
      <c r="A1757" s="199"/>
      <c r="B1757" s="200"/>
      <c r="C1757" s="200"/>
      <c r="D1757" s="200"/>
      <c r="E1757" s="200"/>
      <c r="F1757" s="200"/>
      <c r="G1757" s="200"/>
      <c r="H1757" s="200"/>
      <c r="I1757" s="200"/>
      <c r="J1757" s="200"/>
      <c r="K1757" s="200"/>
      <c r="L1757" s="200"/>
      <c r="M1757" s="200"/>
      <c r="N1757" s="200"/>
      <c r="O1757" s="200"/>
      <c r="P1757" s="200"/>
      <c r="Q1757" s="200"/>
      <c r="R1757" s="200"/>
      <c r="S1757" s="200"/>
      <c r="T1757" s="200"/>
      <c r="U1757" s="200"/>
      <c r="V1757" s="200"/>
      <c r="W1757" s="201"/>
    </row>
    <row r="1758" spans="1:23" x14ac:dyDescent="0.35">
      <c r="A1758" s="199"/>
      <c r="B1758" s="200"/>
      <c r="C1758" s="200"/>
      <c r="D1758" s="200"/>
      <c r="E1758" s="200"/>
      <c r="F1758" s="200"/>
      <c r="G1758" s="200"/>
      <c r="H1758" s="200"/>
      <c r="I1758" s="200"/>
      <c r="J1758" s="200"/>
      <c r="K1758" s="200"/>
      <c r="L1758" s="200"/>
      <c r="M1758" s="200"/>
      <c r="N1758" s="200"/>
      <c r="O1758" s="200"/>
      <c r="P1758" s="200"/>
      <c r="Q1758" s="200"/>
      <c r="R1758" s="200"/>
      <c r="S1758" s="200"/>
      <c r="T1758" s="200"/>
      <c r="U1758" s="200"/>
      <c r="V1758" s="200"/>
      <c r="W1758" s="201"/>
    </row>
    <row r="1759" spans="1:23" x14ac:dyDescent="0.35">
      <c r="A1759" s="199"/>
      <c r="B1759" s="200"/>
      <c r="C1759" s="200"/>
      <c r="D1759" s="200"/>
      <c r="E1759" s="200"/>
      <c r="F1759" s="200"/>
      <c r="G1759" s="200"/>
      <c r="H1759" s="200"/>
      <c r="I1759" s="200"/>
      <c r="J1759" s="200"/>
      <c r="K1759" s="200"/>
      <c r="L1759" s="200"/>
      <c r="M1759" s="200"/>
      <c r="N1759" s="200"/>
      <c r="O1759" s="200"/>
      <c r="P1759" s="200"/>
      <c r="Q1759" s="200"/>
      <c r="R1759" s="200"/>
      <c r="S1759" s="200"/>
      <c r="T1759" s="200"/>
      <c r="U1759" s="200"/>
      <c r="V1759" s="200"/>
      <c r="W1759" s="201"/>
    </row>
    <row r="1760" spans="1:23" x14ac:dyDescent="0.35">
      <c r="A1760" s="199"/>
      <c r="B1760" s="200"/>
      <c r="C1760" s="200"/>
      <c r="D1760" s="200"/>
      <c r="E1760" s="200"/>
      <c r="F1760" s="200"/>
      <c r="G1760" s="200"/>
      <c r="H1760" s="200"/>
      <c r="I1760" s="200"/>
      <c r="J1760" s="200"/>
      <c r="K1760" s="200"/>
      <c r="L1760" s="200"/>
      <c r="M1760" s="200"/>
      <c r="N1760" s="200"/>
      <c r="O1760" s="200"/>
      <c r="P1760" s="200"/>
      <c r="Q1760" s="200"/>
      <c r="R1760" s="200"/>
      <c r="S1760" s="200"/>
      <c r="T1760" s="200"/>
      <c r="U1760" s="200"/>
      <c r="V1760" s="200"/>
      <c r="W1760" s="201"/>
    </row>
    <row r="1761" spans="1:23" x14ac:dyDescent="0.35">
      <c r="A1761" s="199"/>
      <c r="B1761" s="200"/>
      <c r="C1761" s="200"/>
      <c r="D1761" s="200"/>
      <c r="E1761" s="200"/>
      <c r="F1761" s="200"/>
      <c r="G1761" s="200"/>
      <c r="H1761" s="200"/>
      <c r="I1761" s="200"/>
      <c r="J1761" s="200"/>
      <c r="K1761" s="200"/>
      <c r="L1761" s="200"/>
      <c r="M1761" s="200"/>
      <c r="N1761" s="200"/>
      <c r="O1761" s="200"/>
      <c r="P1761" s="200"/>
      <c r="Q1761" s="200"/>
      <c r="R1761" s="200"/>
      <c r="S1761" s="200"/>
      <c r="T1761" s="200"/>
      <c r="U1761" s="200"/>
      <c r="V1761" s="200"/>
      <c r="W1761" s="201"/>
    </row>
    <row r="1762" spans="1:23" x14ac:dyDescent="0.35">
      <c r="A1762" s="199"/>
      <c r="B1762" s="200"/>
      <c r="C1762" s="200"/>
      <c r="D1762" s="200"/>
      <c r="E1762" s="200"/>
      <c r="F1762" s="200"/>
      <c r="G1762" s="200"/>
      <c r="H1762" s="200"/>
      <c r="I1762" s="200"/>
      <c r="J1762" s="200"/>
      <c r="K1762" s="200"/>
      <c r="L1762" s="200"/>
      <c r="M1762" s="200"/>
      <c r="N1762" s="200"/>
      <c r="O1762" s="200"/>
      <c r="P1762" s="200"/>
      <c r="Q1762" s="200"/>
      <c r="R1762" s="200"/>
      <c r="S1762" s="200"/>
      <c r="T1762" s="200"/>
      <c r="U1762" s="200"/>
      <c r="V1762" s="200"/>
      <c r="W1762" s="201"/>
    </row>
    <row r="1763" spans="1:23" x14ac:dyDescent="0.35">
      <c r="A1763" s="199"/>
      <c r="B1763" s="200"/>
      <c r="C1763" s="200"/>
      <c r="D1763" s="200"/>
      <c r="E1763" s="200"/>
      <c r="F1763" s="200"/>
      <c r="G1763" s="200"/>
      <c r="H1763" s="200"/>
      <c r="I1763" s="200"/>
      <c r="J1763" s="200"/>
      <c r="K1763" s="200"/>
      <c r="L1763" s="200"/>
      <c r="M1763" s="200"/>
      <c r="N1763" s="200"/>
      <c r="O1763" s="200"/>
      <c r="P1763" s="200"/>
      <c r="Q1763" s="200"/>
      <c r="R1763" s="200"/>
      <c r="S1763" s="200"/>
      <c r="T1763" s="200"/>
      <c r="U1763" s="200"/>
      <c r="V1763" s="200"/>
      <c r="W1763" s="201"/>
    </row>
    <row r="1764" spans="1:23" x14ac:dyDescent="0.35">
      <c r="A1764" s="199"/>
      <c r="B1764" s="200"/>
      <c r="C1764" s="200"/>
      <c r="D1764" s="200"/>
      <c r="E1764" s="200"/>
      <c r="F1764" s="200"/>
      <c r="G1764" s="200"/>
      <c r="H1764" s="200"/>
      <c r="I1764" s="200"/>
      <c r="J1764" s="200"/>
      <c r="K1764" s="200"/>
      <c r="L1764" s="200"/>
      <c r="M1764" s="200"/>
      <c r="N1764" s="200"/>
      <c r="O1764" s="200"/>
      <c r="P1764" s="200"/>
      <c r="Q1764" s="200"/>
      <c r="R1764" s="200"/>
      <c r="S1764" s="200"/>
      <c r="T1764" s="200"/>
      <c r="U1764" s="200"/>
      <c r="V1764" s="200"/>
      <c r="W1764" s="201"/>
    </row>
    <row r="1765" spans="1:23" x14ac:dyDescent="0.35">
      <c r="A1765" s="199"/>
      <c r="B1765" s="200"/>
      <c r="C1765" s="200"/>
      <c r="D1765" s="200"/>
      <c r="E1765" s="200"/>
      <c r="F1765" s="200"/>
      <c r="G1765" s="200"/>
      <c r="H1765" s="200"/>
      <c r="I1765" s="200"/>
      <c r="J1765" s="200"/>
      <c r="K1765" s="200"/>
      <c r="L1765" s="200"/>
      <c r="M1765" s="200"/>
      <c r="N1765" s="200"/>
      <c r="O1765" s="200"/>
      <c r="P1765" s="200"/>
      <c r="Q1765" s="200"/>
      <c r="R1765" s="200"/>
      <c r="S1765" s="200"/>
      <c r="T1765" s="200"/>
      <c r="U1765" s="200"/>
      <c r="V1765" s="200"/>
      <c r="W1765" s="201"/>
    </row>
    <row r="1766" spans="1:23" x14ac:dyDescent="0.35">
      <c r="A1766" s="199"/>
      <c r="B1766" s="200"/>
      <c r="C1766" s="200"/>
      <c r="D1766" s="200"/>
      <c r="E1766" s="200"/>
      <c r="F1766" s="200"/>
      <c r="G1766" s="200"/>
      <c r="H1766" s="200"/>
      <c r="I1766" s="200"/>
      <c r="J1766" s="200"/>
      <c r="K1766" s="200"/>
      <c r="L1766" s="200"/>
      <c r="M1766" s="200"/>
      <c r="N1766" s="200"/>
      <c r="O1766" s="200"/>
      <c r="P1766" s="200"/>
      <c r="Q1766" s="200"/>
      <c r="R1766" s="200"/>
      <c r="S1766" s="200"/>
      <c r="T1766" s="200"/>
      <c r="U1766" s="200"/>
      <c r="V1766" s="200"/>
      <c r="W1766" s="201"/>
    </row>
    <row r="1767" spans="1:23" x14ac:dyDescent="0.35">
      <c r="A1767" s="199"/>
      <c r="B1767" s="200"/>
      <c r="C1767" s="200"/>
      <c r="D1767" s="200"/>
      <c r="E1767" s="200"/>
      <c r="F1767" s="200"/>
      <c r="G1767" s="200"/>
      <c r="H1767" s="200"/>
      <c r="I1767" s="200"/>
      <c r="J1767" s="200"/>
      <c r="K1767" s="200"/>
      <c r="L1767" s="200"/>
      <c r="M1767" s="200"/>
      <c r="N1767" s="200"/>
      <c r="O1767" s="200"/>
      <c r="P1767" s="200"/>
      <c r="Q1767" s="200"/>
      <c r="R1767" s="200"/>
      <c r="S1767" s="200"/>
      <c r="T1767" s="200"/>
      <c r="U1767" s="200"/>
      <c r="V1767" s="200"/>
      <c r="W1767" s="201"/>
    </row>
    <row r="1768" spans="1:23" x14ac:dyDescent="0.35">
      <c r="A1768" s="199"/>
      <c r="B1768" s="200"/>
      <c r="C1768" s="200"/>
      <c r="D1768" s="200"/>
      <c r="E1768" s="200"/>
      <c r="F1768" s="200"/>
      <c r="G1768" s="200"/>
      <c r="H1768" s="200"/>
      <c r="I1768" s="200"/>
      <c r="J1768" s="200"/>
      <c r="K1768" s="200"/>
      <c r="L1768" s="200"/>
      <c r="M1768" s="200"/>
      <c r="N1768" s="200"/>
      <c r="O1768" s="200"/>
      <c r="P1768" s="200"/>
      <c r="Q1768" s="200"/>
      <c r="R1768" s="200"/>
      <c r="S1768" s="200"/>
      <c r="T1768" s="200"/>
      <c r="U1768" s="200"/>
      <c r="V1768" s="200"/>
      <c r="W1768" s="201"/>
    </row>
    <row r="1769" spans="1:23" x14ac:dyDescent="0.35">
      <c r="A1769" s="199"/>
      <c r="B1769" s="200"/>
      <c r="C1769" s="200"/>
      <c r="D1769" s="200"/>
      <c r="E1769" s="200"/>
      <c r="F1769" s="200"/>
      <c r="G1769" s="200"/>
      <c r="H1769" s="200"/>
      <c r="I1769" s="200"/>
      <c r="J1769" s="200"/>
      <c r="K1769" s="200"/>
      <c r="L1769" s="200"/>
      <c r="M1769" s="200"/>
      <c r="N1769" s="200"/>
      <c r="O1769" s="200"/>
      <c r="P1769" s="200"/>
      <c r="Q1769" s="200"/>
      <c r="R1769" s="200"/>
      <c r="S1769" s="200"/>
      <c r="T1769" s="200"/>
      <c r="U1769" s="200"/>
      <c r="V1769" s="200"/>
      <c r="W1769" s="201"/>
    </row>
    <row r="1770" spans="1:23" x14ac:dyDescent="0.35">
      <c r="A1770" s="199"/>
      <c r="B1770" s="200"/>
      <c r="C1770" s="200"/>
      <c r="D1770" s="200"/>
      <c r="E1770" s="200"/>
      <c r="F1770" s="200"/>
      <c r="G1770" s="200"/>
      <c r="H1770" s="200"/>
      <c r="I1770" s="200"/>
      <c r="J1770" s="200"/>
      <c r="K1770" s="200"/>
      <c r="L1770" s="200"/>
      <c r="M1770" s="200"/>
      <c r="N1770" s="200"/>
      <c r="O1770" s="200"/>
      <c r="P1770" s="200"/>
      <c r="Q1770" s="200"/>
      <c r="R1770" s="200"/>
      <c r="S1770" s="200"/>
      <c r="T1770" s="200"/>
      <c r="U1770" s="200"/>
      <c r="V1770" s="200"/>
      <c r="W1770" s="201"/>
    </row>
    <row r="1771" spans="1:23" x14ac:dyDescent="0.35">
      <c r="A1771" s="199"/>
      <c r="B1771" s="200"/>
      <c r="C1771" s="200"/>
      <c r="D1771" s="200"/>
      <c r="E1771" s="200"/>
      <c r="F1771" s="200"/>
      <c r="G1771" s="200"/>
      <c r="H1771" s="200"/>
      <c r="I1771" s="200"/>
      <c r="J1771" s="200"/>
      <c r="K1771" s="200"/>
      <c r="L1771" s="200"/>
      <c r="M1771" s="200"/>
      <c r="N1771" s="200"/>
      <c r="O1771" s="200"/>
      <c r="P1771" s="200"/>
      <c r="Q1771" s="200"/>
      <c r="R1771" s="200"/>
      <c r="S1771" s="200"/>
      <c r="T1771" s="200"/>
      <c r="U1771" s="200"/>
      <c r="V1771" s="200"/>
      <c r="W1771" s="201"/>
    </row>
    <row r="1772" spans="1:23" x14ac:dyDescent="0.35">
      <c r="A1772" s="199"/>
      <c r="B1772" s="200"/>
      <c r="C1772" s="200"/>
      <c r="D1772" s="200"/>
      <c r="E1772" s="200"/>
      <c r="F1772" s="200"/>
      <c r="G1772" s="200"/>
      <c r="H1772" s="200"/>
      <c r="I1772" s="200"/>
      <c r="J1772" s="200"/>
      <c r="K1772" s="200"/>
      <c r="L1772" s="200"/>
      <c r="M1772" s="200"/>
      <c r="N1772" s="200"/>
      <c r="O1772" s="200"/>
      <c r="P1772" s="200"/>
      <c r="Q1772" s="200"/>
      <c r="R1772" s="200"/>
      <c r="S1772" s="200"/>
      <c r="T1772" s="200"/>
      <c r="U1772" s="200"/>
      <c r="V1772" s="200"/>
      <c r="W1772" s="201"/>
    </row>
    <row r="1773" spans="1:23" x14ac:dyDescent="0.35">
      <c r="A1773" s="199"/>
      <c r="B1773" s="200"/>
      <c r="C1773" s="200"/>
      <c r="D1773" s="200"/>
      <c r="E1773" s="200"/>
      <c r="F1773" s="200"/>
      <c r="G1773" s="200"/>
      <c r="H1773" s="200"/>
      <c r="I1773" s="200"/>
      <c r="J1773" s="200"/>
      <c r="K1773" s="200"/>
      <c r="L1773" s="200"/>
      <c r="M1773" s="200"/>
      <c r="N1773" s="200"/>
      <c r="O1773" s="200"/>
      <c r="P1773" s="200"/>
      <c r="Q1773" s="200"/>
      <c r="R1773" s="200"/>
      <c r="S1773" s="200"/>
      <c r="T1773" s="200"/>
      <c r="U1773" s="200"/>
      <c r="V1773" s="200"/>
      <c r="W1773" s="201"/>
    </row>
    <row r="1774" spans="1:23" x14ac:dyDescent="0.35">
      <c r="A1774" s="199"/>
      <c r="B1774" s="200"/>
      <c r="C1774" s="200"/>
      <c r="D1774" s="200"/>
      <c r="E1774" s="200"/>
      <c r="F1774" s="200"/>
      <c r="G1774" s="200"/>
      <c r="H1774" s="200"/>
      <c r="I1774" s="200"/>
      <c r="J1774" s="200"/>
      <c r="K1774" s="200"/>
      <c r="L1774" s="200"/>
      <c r="M1774" s="200"/>
      <c r="N1774" s="200"/>
      <c r="O1774" s="200"/>
      <c r="P1774" s="200"/>
      <c r="Q1774" s="200"/>
      <c r="R1774" s="200"/>
      <c r="S1774" s="200"/>
      <c r="T1774" s="200"/>
      <c r="U1774" s="200"/>
      <c r="V1774" s="200"/>
      <c r="W1774" s="201"/>
    </row>
    <row r="1775" spans="1:23" x14ac:dyDescent="0.35">
      <c r="A1775" s="199"/>
      <c r="B1775" s="200"/>
      <c r="C1775" s="200"/>
      <c r="D1775" s="200"/>
      <c r="E1775" s="200"/>
      <c r="F1775" s="200"/>
      <c r="G1775" s="200"/>
      <c r="H1775" s="200"/>
      <c r="I1775" s="200"/>
      <c r="J1775" s="200"/>
      <c r="K1775" s="200"/>
      <c r="L1775" s="200"/>
      <c r="M1775" s="200"/>
      <c r="N1775" s="200"/>
      <c r="O1775" s="200"/>
      <c r="P1775" s="200"/>
      <c r="Q1775" s="200"/>
      <c r="R1775" s="200"/>
      <c r="S1775" s="200"/>
      <c r="T1775" s="200"/>
      <c r="U1775" s="200"/>
      <c r="V1775" s="200"/>
      <c r="W1775" s="201"/>
    </row>
    <row r="1776" spans="1:23" x14ac:dyDescent="0.35">
      <c r="A1776" s="199"/>
      <c r="B1776" s="200"/>
      <c r="C1776" s="200"/>
      <c r="D1776" s="200"/>
      <c r="E1776" s="200"/>
      <c r="F1776" s="200"/>
      <c r="G1776" s="200"/>
      <c r="H1776" s="200"/>
      <c r="I1776" s="200"/>
      <c r="J1776" s="200"/>
      <c r="K1776" s="200"/>
      <c r="L1776" s="200"/>
      <c r="M1776" s="200"/>
      <c r="N1776" s="200"/>
      <c r="O1776" s="200"/>
      <c r="P1776" s="200"/>
      <c r="Q1776" s="200"/>
      <c r="R1776" s="200"/>
      <c r="S1776" s="200"/>
      <c r="T1776" s="200"/>
      <c r="U1776" s="200"/>
      <c r="V1776" s="200"/>
      <c r="W1776" s="201"/>
    </row>
    <row r="1777" spans="1:23" x14ac:dyDescent="0.35">
      <c r="A1777" s="199"/>
      <c r="B1777" s="200"/>
      <c r="C1777" s="200"/>
      <c r="D1777" s="200"/>
      <c r="E1777" s="200"/>
      <c r="F1777" s="200"/>
      <c r="G1777" s="200"/>
      <c r="H1777" s="200"/>
      <c r="I1777" s="200"/>
      <c r="J1777" s="200"/>
      <c r="K1777" s="200"/>
      <c r="L1777" s="200"/>
      <c r="M1777" s="200"/>
      <c r="N1777" s="200"/>
      <c r="O1777" s="200"/>
      <c r="P1777" s="200"/>
      <c r="Q1777" s="200"/>
      <c r="R1777" s="200"/>
      <c r="S1777" s="200"/>
      <c r="T1777" s="200"/>
      <c r="U1777" s="200"/>
      <c r="V1777" s="200"/>
      <c r="W1777" s="201"/>
    </row>
    <row r="1778" spans="1:23" x14ac:dyDescent="0.35">
      <c r="A1778" s="199"/>
      <c r="B1778" s="200"/>
      <c r="C1778" s="200"/>
      <c r="D1778" s="200"/>
      <c r="E1778" s="200"/>
      <c r="F1778" s="200"/>
      <c r="G1778" s="200"/>
      <c r="H1778" s="200"/>
      <c r="I1778" s="200"/>
      <c r="J1778" s="200"/>
      <c r="K1778" s="200"/>
      <c r="L1778" s="200"/>
      <c r="M1778" s="200"/>
      <c r="N1778" s="200"/>
      <c r="O1778" s="200"/>
      <c r="P1778" s="200"/>
      <c r="Q1778" s="200"/>
      <c r="R1778" s="200"/>
      <c r="S1778" s="200"/>
      <c r="T1778" s="200"/>
      <c r="U1778" s="200"/>
      <c r="V1778" s="200"/>
      <c r="W1778" s="201"/>
    </row>
    <row r="1779" spans="1:23" x14ac:dyDescent="0.35">
      <c r="A1779" s="199"/>
      <c r="B1779" s="200"/>
      <c r="C1779" s="200"/>
      <c r="D1779" s="200"/>
      <c r="E1779" s="200"/>
      <c r="F1779" s="200"/>
      <c r="G1779" s="200"/>
      <c r="H1779" s="200"/>
      <c r="I1779" s="200"/>
      <c r="J1779" s="200"/>
      <c r="K1779" s="200"/>
      <c r="L1779" s="200"/>
      <c r="M1779" s="200"/>
      <c r="N1779" s="200"/>
      <c r="O1779" s="200"/>
      <c r="P1779" s="200"/>
      <c r="Q1779" s="200"/>
      <c r="R1779" s="200"/>
      <c r="S1779" s="200"/>
      <c r="T1779" s="200"/>
      <c r="U1779" s="200"/>
      <c r="V1779" s="200"/>
      <c r="W1779" s="201"/>
    </row>
    <row r="1780" spans="1:23" x14ac:dyDescent="0.35">
      <c r="A1780" s="199"/>
      <c r="B1780" s="200"/>
      <c r="C1780" s="200"/>
      <c r="D1780" s="200"/>
      <c r="E1780" s="200"/>
      <c r="F1780" s="200"/>
      <c r="G1780" s="200"/>
      <c r="H1780" s="200"/>
      <c r="I1780" s="200"/>
      <c r="J1780" s="200"/>
      <c r="K1780" s="200"/>
      <c r="L1780" s="200"/>
      <c r="M1780" s="200"/>
      <c r="N1780" s="200"/>
      <c r="O1780" s="200"/>
      <c r="P1780" s="200"/>
      <c r="Q1780" s="200"/>
      <c r="R1780" s="200"/>
      <c r="S1780" s="200"/>
      <c r="T1780" s="200"/>
      <c r="U1780" s="200"/>
      <c r="V1780" s="200"/>
      <c r="W1780" s="201"/>
    </row>
    <row r="1781" spans="1:23" x14ac:dyDescent="0.35">
      <c r="A1781" s="199"/>
      <c r="B1781" s="200"/>
      <c r="C1781" s="200"/>
      <c r="D1781" s="200"/>
      <c r="E1781" s="200"/>
      <c r="F1781" s="200"/>
      <c r="G1781" s="200"/>
      <c r="H1781" s="200"/>
      <c r="I1781" s="200"/>
      <c r="J1781" s="200"/>
      <c r="K1781" s="200"/>
      <c r="L1781" s="200"/>
      <c r="M1781" s="200"/>
      <c r="N1781" s="200"/>
      <c r="O1781" s="200"/>
      <c r="P1781" s="200"/>
      <c r="Q1781" s="200"/>
      <c r="R1781" s="200"/>
      <c r="S1781" s="200"/>
      <c r="T1781" s="200"/>
      <c r="U1781" s="200"/>
      <c r="V1781" s="200"/>
      <c r="W1781" s="201"/>
    </row>
    <row r="1782" spans="1:23" x14ac:dyDescent="0.35">
      <c r="A1782" s="199"/>
      <c r="B1782" s="200"/>
      <c r="C1782" s="200"/>
      <c r="D1782" s="200"/>
      <c r="E1782" s="200"/>
      <c r="F1782" s="200"/>
      <c r="G1782" s="200"/>
      <c r="H1782" s="200"/>
      <c r="I1782" s="200"/>
      <c r="J1782" s="200"/>
      <c r="K1782" s="200"/>
      <c r="L1782" s="200"/>
      <c r="M1782" s="200"/>
      <c r="N1782" s="200"/>
      <c r="O1782" s="200"/>
      <c r="P1782" s="200"/>
      <c r="Q1782" s="200"/>
      <c r="R1782" s="200"/>
      <c r="S1782" s="200"/>
      <c r="T1782" s="200"/>
      <c r="U1782" s="200"/>
      <c r="V1782" s="200"/>
      <c r="W1782" s="201"/>
    </row>
    <row r="1783" spans="1:23" x14ac:dyDescent="0.35">
      <c r="A1783" s="199"/>
      <c r="B1783" s="200"/>
      <c r="C1783" s="200"/>
      <c r="D1783" s="200"/>
      <c r="E1783" s="200"/>
      <c r="F1783" s="200"/>
      <c r="G1783" s="200"/>
      <c r="H1783" s="200"/>
      <c r="I1783" s="200"/>
      <c r="J1783" s="200"/>
      <c r="K1783" s="200"/>
      <c r="L1783" s="200"/>
      <c r="M1783" s="200"/>
      <c r="N1783" s="200"/>
      <c r="O1783" s="200"/>
      <c r="P1783" s="200"/>
      <c r="Q1783" s="200"/>
      <c r="R1783" s="200"/>
      <c r="S1783" s="200"/>
      <c r="T1783" s="200"/>
      <c r="U1783" s="200"/>
      <c r="V1783" s="200"/>
      <c r="W1783" s="201"/>
    </row>
    <row r="1784" spans="1:23" x14ac:dyDescent="0.35">
      <c r="A1784" s="199"/>
      <c r="B1784" s="200"/>
      <c r="C1784" s="200"/>
      <c r="D1784" s="200"/>
      <c r="E1784" s="200"/>
      <c r="F1784" s="200"/>
      <c r="G1784" s="200"/>
      <c r="H1784" s="200"/>
      <c r="I1784" s="200"/>
      <c r="J1784" s="200"/>
      <c r="K1784" s="200"/>
      <c r="L1784" s="200"/>
      <c r="M1784" s="200"/>
      <c r="N1784" s="200"/>
      <c r="O1784" s="200"/>
      <c r="P1784" s="200"/>
      <c r="Q1784" s="200"/>
      <c r="R1784" s="200"/>
      <c r="S1784" s="200"/>
      <c r="T1784" s="200"/>
      <c r="U1784" s="200"/>
      <c r="V1784" s="200"/>
      <c r="W1784" s="201"/>
    </row>
    <row r="1785" spans="1:23" x14ac:dyDescent="0.35">
      <c r="A1785" s="199"/>
      <c r="B1785" s="200"/>
      <c r="C1785" s="200"/>
      <c r="D1785" s="200"/>
      <c r="E1785" s="200"/>
      <c r="F1785" s="200"/>
      <c r="G1785" s="200"/>
      <c r="H1785" s="200"/>
      <c r="I1785" s="200"/>
      <c r="J1785" s="200"/>
      <c r="K1785" s="200"/>
      <c r="L1785" s="200"/>
      <c r="M1785" s="200"/>
      <c r="N1785" s="200"/>
      <c r="O1785" s="200"/>
      <c r="P1785" s="200"/>
      <c r="Q1785" s="200"/>
      <c r="R1785" s="200"/>
      <c r="S1785" s="200"/>
      <c r="T1785" s="200"/>
      <c r="U1785" s="200"/>
      <c r="V1785" s="200"/>
      <c r="W1785" s="201"/>
    </row>
    <row r="1786" spans="1:23" x14ac:dyDescent="0.35">
      <c r="A1786" s="199"/>
      <c r="B1786" s="200"/>
      <c r="C1786" s="200"/>
      <c r="D1786" s="200"/>
      <c r="E1786" s="200"/>
      <c r="F1786" s="200"/>
      <c r="G1786" s="200"/>
      <c r="H1786" s="200"/>
      <c r="I1786" s="200"/>
      <c r="J1786" s="200"/>
      <c r="K1786" s="200"/>
      <c r="L1786" s="200"/>
      <c r="M1786" s="200"/>
      <c r="N1786" s="200"/>
      <c r="O1786" s="200"/>
      <c r="P1786" s="200"/>
      <c r="Q1786" s="200"/>
      <c r="R1786" s="200"/>
      <c r="S1786" s="200"/>
      <c r="T1786" s="200"/>
      <c r="U1786" s="200"/>
      <c r="V1786" s="200"/>
      <c r="W1786" s="201"/>
    </row>
    <row r="1787" spans="1:23" x14ac:dyDescent="0.35">
      <c r="A1787" s="199"/>
      <c r="B1787" s="200"/>
      <c r="C1787" s="200"/>
      <c r="D1787" s="200"/>
      <c r="E1787" s="200"/>
      <c r="F1787" s="200"/>
      <c r="G1787" s="200"/>
      <c r="H1787" s="200"/>
      <c r="I1787" s="200"/>
      <c r="J1787" s="200"/>
      <c r="K1787" s="200"/>
      <c r="L1787" s="200"/>
      <c r="M1787" s="200"/>
      <c r="N1787" s="200"/>
      <c r="O1787" s="200"/>
      <c r="P1787" s="200"/>
      <c r="Q1787" s="200"/>
      <c r="R1787" s="200"/>
      <c r="S1787" s="200"/>
      <c r="T1787" s="200"/>
      <c r="U1787" s="200"/>
      <c r="V1787" s="200"/>
      <c r="W1787" s="201"/>
    </row>
    <row r="1788" spans="1:23" x14ac:dyDescent="0.35">
      <c r="A1788" s="199"/>
      <c r="B1788" s="200"/>
      <c r="C1788" s="200"/>
      <c r="D1788" s="200"/>
      <c r="E1788" s="200"/>
      <c r="F1788" s="200"/>
      <c r="G1788" s="200"/>
      <c r="H1788" s="200"/>
      <c r="I1788" s="200"/>
      <c r="J1788" s="200"/>
      <c r="K1788" s="200"/>
      <c r="L1788" s="200"/>
      <c r="M1788" s="200"/>
      <c r="N1788" s="200"/>
      <c r="O1788" s="200"/>
      <c r="P1788" s="200"/>
      <c r="Q1788" s="200"/>
      <c r="R1788" s="200"/>
      <c r="S1788" s="200"/>
      <c r="T1788" s="200"/>
      <c r="U1788" s="200"/>
      <c r="V1788" s="200"/>
      <c r="W1788" s="201"/>
    </row>
    <row r="1789" spans="1:23" x14ac:dyDescent="0.35">
      <c r="A1789" s="199"/>
      <c r="B1789" s="200"/>
      <c r="C1789" s="200"/>
      <c r="D1789" s="200"/>
      <c r="E1789" s="200"/>
      <c r="F1789" s="200"/>
      <c r="G1789" s="200"/>
      <c r="H1789" s="200"/>
      <c r="I1789" s="200"/>
      <c r="J1789" s="200"/>
      <c r="K1789" s="200"/>
      <c r="L1789" s="200"/>
      <c r="M1789" s="200"/>
      <c r="N1789" s="200"/>
      <c r="O1789" s="200"/>
      <c r="P1789" s="200"/>
      <c r="Q1789" s="200"/>
      <c r="R1789" s="200"/>
      <c r="S1789" s="200"/>
      <c r="T1789" s="200"/>
      <c r="U1789" s="200"/>
      <c r="V1789" s="200"/>
      <c r="W1789" s="201"/>
    </row>
    <row r="1790" spans="1:23" x14ac:dyDescent="0.35">
      <c r="A1790" s="199"/>
      <c r="B1790" s="200"/>
      <c r="C1790" s="200"/>
      <c r="D1790" s="200"/>
      <c r="E1790" s="200"/>
      <c r="F1790" s="200"/>
      <c r="G1790" s="200"/>
      <c r="H1790" s="200"/>
      <c r="I1790" s="200"/>
      <c r="J1790" s="200"/>
      <c r="K1790" s="200"/>
      <c r="L1790" s="200"/>
      <c r="M1790" s="200"/>
      <c r="N1790" s="200"/>
      <c r="O1790" s="200"/>
      <c r="P1790" s="200"/>
      <c r="Q1790" s="200"/>
      <c r="R1790" s="200"/>
      <c r="S1790" s="200"/>
      <c r="T1790" s="200"/>
      <c r="U1790" s="200"/>
      <c r="V1790" s="200"/>
      <c r="W1790" s="201"/>
    </row>
    <row r="1791" spans="1:23" x14ac:dyDescent="0.35">
      <c r="A1791" s="199"/>
      <c r="B1791" s="200"/>
      <c r="C1791" s="200"/>
      <c r="D1791" s="200"/>
      <c r="E1791" s="200"/>
      <c r="F1791" s="200"/>
      <c r="G1791" s="200"/>
      <c r="H1791" s="200"/>
      <c r="I1791" s="200"/>
      <c r="J1791" s="200"/>
      <c r="K1791" s="200"/>
      <c r="L1791" s="200"/>
      <c r="M1791" s="200"/>
      <c r="N1791" s="200"/>
      <c r="O1791" s="200"/>
      <c r="P1791" s="200"/>
      <c r="Q1791" s="200"/>
      <c r="R1791" s="200"/>
      <c r="S1791" s="200"/>
      <c r="T1791" s="200"/>
      <c r="U1791" s="200"/>
      <c r="V1791" s="200"/>
      <c r="W1791" s="201"/>
    </row>
    <row r="1792" spans="1:23" x14ac:dyDescent="0.35">
      <c r="A1792" s="199"/>
      <c r="B1792" s="200"/>
      <c r="C1792" s="200"/>
      <c r="D1792" s="200"/>
      <c r="E1792" s="200"/>
      <c r="F1792" s="200"/>
      <c r="G1792" s="200"/>
      <c r="H1792" s="200"/>
      <c r="I1792" s="200"/>
      <c r="J1792" s="200"/>
      <c r="K1792" s="200"/>
      <c r="L1792" s="200"/>
      <c r="M1792" s="200"/>
      <c r="N1792" s="200"/>
      <c r="O1792" s="200"/>
      <c r="P1792" s="200"/>
      <c r="Q1792" s="200"/>
      <c r="R1792" s="200"/>
      <c r="S1792" s="200"/>
      <c r="T1792" s="200"/>
      <c r="U1792" s="200"/>
      <c r="V1792" s="200"/>
      <c r="W1792" s="201"/>
    </row>
    <row r="1793" spans="1:23" x14ac:dyDescent="0.35">
      <c r="A1793" s="199"/>
      <c r="B1793" s="200"/>
      <c r="C1793" s="200"/>
      <c r="D1793" s="200"/>
      <c r="E1793" s="200"/>
      <c r="F1793" s="200"/>
      <c r="G1793" s="200"/>
      <c r="H1793" s="200"/>
      <c r="I1793" s="200"/>
      <c r="J1793" s="200"/>
      <c r="K1793" s="200"/>
      <c r="L1793" s="200"/>
      <c r="M1793" s="200"/>
      <c r="N1793" s="200"/>
      <c r="O1793" s="200"/>
      <c r="P1793" s="200"/>
      <c r="Q1793" s="200"/>
      <c r="R1793" s="200"/>
      <c r="S1793" s="200"/>
      <c r="T1793" s="200"/>
      <c r="U1793" s="200"/>
      <c r="V1793" s="200"/>
      <c r="W1793" s="201"/>
    </row>
    <row r="1794" spans="1:23" x14ac:dyDescent="0.35">
      <c r="A1794" s="199"/>
      <c r="B1794" s="200"/>
      <c r="C1794" s="200"/>
      <c r="D1794" s="200"/>
      <c r="E1794" s="200"/>
      <c r="F1794" s="200"/>
      <c r="G1794" s="200"/>
      <c r="H1794" s="200"/>
      <c r="I1794" s="200"/>
      <c r="J1794" s="200"/>
      <c r="K1794" s="200"/>
      <c r="L1794" s="200"/>
      <c r="M1794" s="200"/>
      <c r="N1794" s="200"/>
      <c r="O1794" s="200"/>
      <c r="P1794" s="200"/>
      <c r="Q1794" s="200"/>
      <c r="R1794" s="200"/>
      <c r="S1794" s="200"/>
      <c r="T1794" s="200"/>
      <c r="U1794" s="200"/>
      <c r="V1794" s="200"/>
      <c r="W1794" s="201"/>
    </row>
    <row r="1795" spans="1:23" x14ac:dyDescent="0.35">
      <c r="A1795" s="199"/>
      <c r="B1795" s="200"/>
      <c r="C1795" s="200"/>
      <c r="D1795" s="200"/>
      <c r="E1795" s="200"/>
      <c r="F1795" s="200"/>
      <c r="G1795" s="200"/>
      <c r="H1795" s="200"/>
      <c r="I1795" s="200"/>
      <c r="J1795" s="200"/>
      <c r="K1795" s="200"/>
      <c r="L1795" s="200"/>
      <c r="M1795" s="200"/>
      <c r="N1795" s="200"/>
      <c r="O1795" s="200"/>
      <c r="P1795" s="200"/>
      <c r="Q1795" s="200"/>
      <c r="R1795" s="200"/>
      <c r="S1795" s="200"/>
      <c r="T1795" s="200"/>
      <c r="U1795" s="200"/>
      <c r="V1795" s="200"/>
      <c r="W1795" s="201"/>
    </row>
    <row r="1796" spans="1:23" x14ac:dyDescent="0.35">
      <c r="A1796" s="199"/>
      <c r="B1796" s="200"/>
      <c r="C1796" s="200"/>
      <c r="D1796" s="200"/>
      <c r="E1796" s="200"/>
      <c r="F1796" s="200"/>
      <c r="G1796" s="200"/>
      <c r="H1796" s="200"/>
      <c r="I1796" s="200"/>
      <c r="J1796" s="200"/>
      <c r="K1796" s="200"/>
      <c r="L1796" s="200"/>
      <c r="M1796" s="200"/>
      <c r="N1796" s="200"/>
      <c r="O1796" s="200"/>
      <c r="P1796" s="200"/>
      <c r="Q1796" s="200"/>
      <c r="R1796" s="200"/>
      <c r="S1796" s="200"/>
      <c r="T1796" s="200"/>
      <c r="U1796" s="200"/>
      <c r="V1796" s="200"/>
      <c r="W1796" s="201"/>
    </row>
    <row r="1797" spans="1:23" x14ac:dyDescent="0.35">
      <c r="A1797" s="199"/>
      <c r="B1797" s="200"/>
      <c r="C1797" s="200"/>
      <c r="D1797" s="200"/>
      <c r="E1797" s="200"/>
      <c r="F1797" s="200"/>
      <c r="G1797" s="200"/>
      <c r="H1797" s="200"/>
      <c r="I1797" s="200"/>
      <c r="J1797" s="200"/>
      <c r="K1797" s="200"/>
      <c r="L1797" s="200"/>
      <c r="M1797" s="200"/>
      <c r="N1797" s="200"/>
      <c r="O1797" s="200"/>
      <c r="P1797" s="200"/>
      <c r="Q1797" s="200"/>
      <c r="R1797" s="200"/>
      <c r="S1797" s="200"/>
      <c r="T1797" s="200"/>
      <c r="U1797" s="200"/>
      <c r="V1797" s="200"/>
      <c r="W1797" s="201"/>
    </row>
    <row r="1798" spans="1:23" x14ac:dyDescent="0.35">
      <c r="A1798" s="199"/>
      <c r="B1798" s="200"/>
      <c r="C1798" s="200"/>
      <c r="D1798" s="200"/>
      <c r="E1798" s="200"/>
      <c r="F1798" s="200"/>
      <c r="G1798" s="200"/>
      <c r="H1798" s="200"/>
      <c r="I1798" s="200"/>
      <c r="J1798" s="200"/>
      <c r="K1798" s="200"/>
      <c r="L1798" s="200"/>
      <c r="M1798" s="200"/>
      <c r="N1798" s="200"/>
      <c r="O1798" s="200"/>
      <c r="P1798" s="200"/>
      <c r="Q1798" s="200"/>
      <c r="R1798" s="200"/>
      <c r="S1798" s="200"/>
      <c r="T1798" s="200"/>
      <c r="U1798" s="200"/>
      <c r="V1798" s="200"/>
      <c r="W1798" s="201"/>
    </row>
    <row r="1799" spans="1:23" x14ac:dyDescent="0.35">
      <c r="A1799" s="199"/>
      <c r="B1799" s="200"/>
      <c r="C1799" s="200"/>
      <c r="D1799" s="200"/>
      <c r="E1799" s="200"/>
      <c r="F1799" s="200"/>
      <c r="G1799" s="200"/>
      <c r="H1799" s="200"/>
      <c r="I1799" s="200"/>
      <c r="J1799" s="200"/>
      <c r="K1799" s="200"/>
      <c r="L1799" s="200"/>
      <c r="M1799" s="200"/>
      <c r="N1799" s="200"/>
      <c r="O1799" s="200"/>
      <c r="P1799" s="200"/>
      <c r="Q1799" s="200"/>
      <c r="R1799" s="200"/>
      <c r="S1799" s="200"/>
      <c r="T1799" s="200"/>
      <c r="U1799" s="200"/>
      <c r="V1799" s="200"/>
      <c r="W1799" s="201"/>
    </row>
    <row r="1800" spans="1:23" x14ac:dyDescent="0.35">
      <c r="A1800" s="199"/>
      <c r="B1800" s="200"/>
      <c r="C1800" s="200"/>
      <c r="D1800" s="200"/>
      <c r="E1800" s="200"/>
      <c r="F1800" s="200"/>
      <c r="G1800" s="200"/>
      <c r="H1800" s="200"/>
      <c r="I1800" s="200"/>
      <c r="J1800" s="200"/>
      <c r="K1800" s="200"/>
      <c r="L1800" s="200"/>
      <c r="M1800" s="200"/>
      <c r="N1800" s="200"/>
      <c r="O1800" s="200"/>
      <c r="P1800" s="200"/>
      <c r="Q1800" s="200"/>
      <c r="R1800" s="200"/>
      <c r="S1800" s="200"/>
      <c r="T1800" s="200"/>
      <c r="U1800" s="200"/>
      <c r="V1800" s="200"/>
      <c r="W1800" s="201"/>
    </row>
    <row r="1801" spans="1:23" x14ac:dyDescent="0.35">
      <c r="A1801" s="199"/>
      <c r="B1801" s="200"/>
      <c r="C1801" s="200"/>
      <c r="D1801" s="200"/>
      <c r="E1801" s="200"/>
      <c r="F1801" s="200"/>
      <c r="G1801" s="200"/>
      <c r="H1801" s="200"/>
      <c r="I1801" s="200"/>
      <c r="J1801" s="200"/>
      <c r="K1801" s="200"/>
      <c r="L1801" s="200"/>
      <c r="M1801" s="200"/>
      <c r="N1801" s="200"/>
      <c r="O1801" s="200"/>
      <c r="P1801" s="200"/>
      <c r="Q1801" s="200"/>
      <c r="R1801" s="200"/>
      <c r="S1801" s="200"/>
      <c r="T1801" s="200"/>
      <c r="U1801" s="200"/>
      <c r="V1801" s="200"/>
      <c r="W1801" s="201"/>
    </row>
    <row r="1802" spans="1:23" x14ac:dyDescent="0.35">
      <c r="A1802" s="199"/>
      <c r="B1802" s="200"/>
      <c r="C1802" s="200"/>
      <c r="D1802" s="200"/>
      <c r="E1802" s="200"/>
      <c r="F1802" s="200"/>
      <c r="G1802" s="200"/>
      <c r="H1802" s="200"/>
      <c r="I1802" s="200"/>
      <c r="J1802" s="200"/>
      <c r="K1802" s="200"/>
      <c r="L1802" s="200"/>
      <c r="M1802" s="200"/>
      <c r="N1802" s="200"/>
      <c r="O1802" s="200"/>
      <c r="P1802" s="200"/>
      <c r="Q1802" s="200"/>
      <c r="R1802" s="200"/>
      <c r="S1802" s="200"/>
      <c r="T1802" s="200"/>
      <c r="U1802" s="200"/>
      <c r="V1802" s="200"/>
      <c r="W1802" s="201"/>
    </row>
    <row r="1803" spans="1:23" x14ac:dyDescent="0.35">
      <c r="A1803" s="199"/>
      <c r="B1803" s="200"/>
      <c r="C1803" s="200"/>
      <c r="D1803" s="200"/>
      <c r="E1803" s="200"/>
      <c r="F1803" s="200"/>
      <c r="G1803" s="200"/>
      <c r="H1803" s="200"/>
      <c r="I1803" s="200"/>
      <c r="J1803" s="200"/>
      <c r="K1803" s="200"/>
      <c r="L1803" s="200"/>
      <c r="M1803" s="200"/>
      <c r="N1803" s="200"/>
      <c r="O1803" s="200"/>
      <c r="P1803" s="200"/>
      <c r="Q1803" s="200"/>
      <c r="R1803" s="200"/>
      <c r="S1803" s="200"/>
      <c r="T1803" s="200"/>
      <c r="U1803" s="200"/>
      <c r="V1803" s="200"/>
      <c r="W1803" s="201"/>
    </row>
    <row r="1804" spans="1:23" x14ac:dyDescent="0.35">
      <c r="A1804" s="199"/>
      <c r="B1804" s="200"/>
      <c r="C1804" s="200"/>
      <c r="D1804" s="200"/>
      <c r="E1804" s="200"/>
      <c r="F1804" s="200"/>
      <c r="G1804" s="200"/>
      <c r="H1804" s="200"/>
      <c r="I1804" s="200"/>
      <c r="J1804" s="200"/>
      <c r="K1804" s="200"/>
      <c r="L1804" s="200"/>
      <c r="M1804" s="200"/>
      <c r="N1804" s="200"/>
      <c r="O1804" s="200"/>
      <c r="P1804" s="200"/>
      <c r="Q1804" s="200"/>
      <c r="R1804" s="200"/>
      <c r="S1804" s="200"/>
      <c r="T1804" s="200"/>
      <c r="U1804" s="200"/>
      <c r="V1804" s="200"/>
      <c r="W1804" s="201"/>
    </row>
    <row r="1805" spans="1:23" x14ac:dyDescent="0.35">
      <c r="A1805" s="199"/>
      <c r="B1805" s="200"/>
      <c r="C1805" s="200"/>
      <c r="D1805" s="200"/>
      <c r="E1805" s="200"/>
      <c r="F1805" s="200"/>
      <c r="G1805" s="200"/>
      <c r="H1805" s="200"/>
      <c r="I1805" s="200"/>
      <c r="J1805" s="200"/>
      <c r="K1805" s="200"/>
      <c r="L1805" s="200"/>
      <c r="M1805" s="200"/>
      <c r="N1805" s="200"/>
      <c r="O1805" s="200"/>
      <c r="P1805" s="200"/>
      <c r="Q1805" s="200"/>
      <c r="R1805" s="200"/>
      <c r="S1805" s="200"/>
      <c r="T1805" s="200"/>
      <c r="U1805" s="200"/>
      <c r="V1805" s="200"/>
      <c r="W1805" s="201"/>
    </row>
    <row r="1806" spans="1:23" x14ac:dyDescent="0.35">
      <c r="A1806" s="199"/>
      <c r="B1806" s="200"/>
      <c r="C1806" s="200"/>
      <c r="D1806" s="200"/>
      <c r="E1806" s="200"/>
      <c r="F1806" s="200"/>
      <c r="G1806" s="200"/>
      <c r="H1806" s="200"/>
      <c r="I1806" s="200"/>
      <c r="J1806" s="200"/>
      <c r="K1806" s="200"/>
      <c r="L1806" s="200"/>
      <c r="M1806" s="200"/>
      <c r="N1806" s="200"/>
      <c r="O1806" s="200"/>
      <c r="P1806" s="200"/>
      <c r="Q1806" s="200"/>
      <c r="R1806" s="200"/>
      <c r="S1806" s="200"/>
      <c r="T1806" s="200"/>
      <c r="U1806" s="200"/>
      <c r="V1806" s="200"/>
      <c r="W1806" s="201"/>
    </row>
    <row r="1807" spans="1:23" x14ac:dyDescent="0.35">
      <c r="A1807" s="199"/>
      <c r="B1807" s="200"/>
      <c r="C1807" s="200"/>
      <c r="D1807" s="200"/>
      <c r="E1807" s="200"/>
      <c r="F1807" s="200"/>
      <c r="G1807" s="200"/>
      <c r="H1807" s="200"/>
      <c r="I1807" s="200"/>
      <c r="J1807" s="200"/>
      <c r="K1807" s="200"/>
      <c r="L1807" s="200"/>
      <c r="M1807" s="200"/>
      <c r="N1807" s="200"/>
      <c r="O1807" s="200"/>
      <c r="P1807" s="200"/>
      <c r="Q1807" s="200"/>
      <c r="R1807" s="200"/>
      <c r="S1807" s="200"/>
      <c r="T1807" s="200"/>
      <c r="U1807" s="200"/>
      <c r="V1807" s="200"/>
      <c r="W1807" s="201"/>
    </row>
    <row r="1808" spans="1:23" x14ac:dyDescent="0.35">
      <c r="A1808" s="199"/>
      <c r="B1808" s="200"/>
      <c r="C1808" s="200"/>
      <c r="D1808" s="200"/>
      <c r="E1808" s="200"/>
      <c r="F1808" s="200"/>
      <c r="G1808" s="200"/>
      <c r="H1808" s="200"/>
      <c r="I1808" s="200"/>
      <c r="J1808" s="200"/>
      <c r="K1808" s="200"/>
      <c r="L1808" s="200"/>
      <c r="M1808" s="200"/>
      <c r="N1808" s="200"/>
      <c r="O1808" s="200"/>
      <c r="P1808" s="200"/>
      <c r="Q1808" s="200"/>
      <c r="R1808" s="200"/>
      <c r="S1808" s="200"/>
      <c r="T1808" s="200"/>
      <c r="U1808" s="200"/>
      <c r="V1808" s="200"/>
      <c r="W1808" s="201"/>
    </row>
    <row r="1809" spans="1:23" x14ac:dyDescent="0.35">
      <c r="A1809" s="199"/>
      <c r="B1809" s="200"/>
      <c r="C1809" s="200"/>
      <c r="D1809" s="200"/>
      <c r="E1809" s="200"/>
      <c r="F1809" s="200"/>
      <c r="G1809" s="200"/>
      <c r="H1809" s="200"/>
      <c r="I1809" s="200"/>
      <c r="J1809" s="200"/>
      <c r="K1809" s="200"/>
      <c r="L1809" s="200"/>
      <c r="M1809" s="200"/>
      <c r="N1809" s="200"/>
      <c r="O1809" s="200"/>
      <c r="P1809" s="200"/>
      <c r="Q1809" s="200"/>
      <c r="R1809" s="200"/>
      <c r="S1809" s="200"/>
      <c r="T1809" s="200"/>
      <c r="U1809" s="200"/>
      <c r="V1809" s="200"/>
      <c r="W1809" s="201"/>
    </row>
    <row r="1810" spans="1:23" x14ac:dyDescent="0.35">
      <c r="A1810" s="199"/>
      <c r="B1810" s="200"/>
      <c r="C1810" s="200"/>
      <c r="D1810" s="200"/>
      <c r="E1810" s="200"/>
      <c r="F1810" s="200"/>
      <c r="G1810" s="200"/>
      <c r="H1810" s="200"/>
      <c r="I1810" s="200"/>
      <c r="J1810" s="200"/>
      <c r="K1810" s="200"/>
      <c r="L1810" s="200"/>
      <c r="M1810" s="200"/>
      <c r="N1810" s="200"/>
      <c r="O1810" s="200"/>
      <c r="P1810" s="200"/>
      <c r="Q1810" s="200"/>
      <c r="R1810" s="200"/>
      <c r="S1810" s="200"/>
      <c r="T1810" s="200"/>
      <c r="U1810" s="200"/>
      <c r="V1810" s="200"/>
      <c r="W1810" s="201"/>
    </row>
    <row r="1811" spans="1:23" x14ac:dyDescent="0.35">
      <c r="A1811" s="199"/>
      <c r="B1811" s="200"/>
      <c r="C1811" s="200"/>
      <c r="D1811" s="200"/>
      <c r="E1811" s="200"/>
      <c r="F1811" s="200"/>
      <c r="G1811" s="200"/>
      <c r="H1811" s="200"/>
      <c r="I1811" s="200"/>
      <c r="J1811" s="200"/>
      <c r="K1811" s="200"/>
      <c r="L1811" s="200"/>
      <c r="M1811" s="200"/>
      <c r="N1811" s="200"/>
      <c r="O1811" s="200"/>
      <c r="P1811" s="200"/>
      <c r="Q1811" s="200"/>
      <c r="R1811" s="200"/>
      <c r="S1811" s="200"/>
      <c r="T1811" s="200"/>
      <c r="U1811" s="200"/>
      <c r="V1811" s="200"/>
      <c r="W1811" s="201"/>
    </row>
    <row r="1812" spans="1:23" x14ac:dyDescent="0.35">
      <c r="A1812" s="199"/>
      <c r="B1812" s="200"/>
      <c r="C1812" s="200"/>
      <c r="D1812" s="200"/>
      <c r="E1812" s="200"/>
      <c r="F1812" s="200"/>
      <c r="G1812" s="200"/>
      <c r="H1812" s="200"/>
      <c r="I1812" s="200"/>
      <c r="J1812" s="200"/>
      <c r="K1812" s="200"/>
      <c r="L1812" s="200"/>
      <c r="M1812" s="200"/>
      <c r="N1812" s="200"/>
      <c r="O1812" s="200"/>
      <c r="P1812" s="200"/>
      <c r="Q1812" s="200"/>
      <c r="R1812" s="200"/>
      <c r="S1812" s="200"/>
      <c r="T1812" s="200"/>
      <c r="U1812" s="200"/>
      <c r="V1812" s="200"/>
      <c r="W1812" s="201"/>
    </row>
    <row r="1813" spans="1:23" x14ac:dyDescent="0.35">
      <c r="A1813" s="199"/>
      <c r="B1813" s="200"/>
      <c r="C1813" s="200"/>
      <c r="D1813" s="200"/>
      <c r="E1813" s="200"/>
      <c r="F1813" s="200"/>
      <c r="G1813" s="200"/>
      <c r="H1813" s="200"/>
      <c r="I1813" s="200"/>
      <c r="J1813" s="200"/>
      <c r="K1813" s="200"/>
      <c r="L1813" s="200"/>
      <c r="M1813" s="200"/>
      <c r="N1813" s="200"/>
      <c r="O1813" s="200"/>
      <c r="P1813" s="200"/>
      <c r="Q1813" s="200"/>
      <c r="R1813" s="200"/>
      <c r="S1813" s="200"/>
      <c r="T1813" s="200"/>
      <c r="U1813" s="200"/>
      <c r="V1813" s="200"/>
      <c r="W1813" s="201"/>
    </row>
    <row r="1814" spans="1:23" x14ac:dyDescent="0.35">
      <c r="A1814" s="199"/>
      <c r="B1814" s="200"/>
      <c r="C1814" s="200"/>
      <c r="D1814" s="200"/>
      <c r="E1814" s="200"/>
      <c r="F1814" s="200"/>
      <c r="G1814" s="200"/>
      <c r="H1814" s="200"/>
      <c r="I1814" s="200"/>
      <c r="J1814" s="200"/>
      <c r="K1814" s="200"/>
      <c r="L1814" s="200"/>
      <c r="M1814" s="200"/>
      <c r="N1814" s="200"/>
      <c r="O1814" s="200"/>
      <c r="P1814" s="200"/>
      <c r="Q1814" s="200"/>
      <c r="R1814" s="200"/>
      <c r="S1814" s="200"/>
      <c r="T1814" s="200"/>
      <c r="U1814" s="200"/>
      <c r="V1814" s="200"/>
      <c r="W1814" s="201"/>
    </row>
    <row r="1815" spans="1:23" x14ac:dyDescent="0.35">
      <c r="A1815" s="199"/>
      <c r="B1815" s="200"/>
      <c r="C1815" s="200"/>
      <c r="D1815" s="200"/>
      <c r="E1815" s="200"/>
      <c r="F1815" s="200"/>
      <c r="G1815" s="200"/>
      <c r="H1815" s="200"/>
      <c r="I1815" s="200"/>
      <c r="J1815" s="200"/>
      <c r="K1815" s="200"/>
      <c r="L1815" s="200"/>
      <c r="M1815" s="200"/>
      <c r="N1815" s="200"/>
      <c r="O1815" s="200"/>
      <c r="P1815" s="200"/>
      <c r="Q1815" s="200"/>
      <c r="R1815" s="200"/>
      <c r="S1815" s="200"/>
      <c r="T1815" s="200"/>
      <c r="U1815" s="200"/>
      <c r="V1815" s="200"/>
      <c r="W1815" s="201"/>
    </row>
    <row r="1816" spans="1:23" x14ac:dyDescent="0.35">
      <c r="A1816" s="199"/>
      <c r="B1816" s="200"/>
      <c r="C1816" s="200"/>
      <c r="D1816" s="200"/>
      <c r="E1816" s="200"/>
      <c r="F1816" s="200"/>
      <c r="G1816" s="200"/>
      <c r="H1816" s="200"/>
      <c r="I1816" s="200"/>
      <c r="J1816" s="200"/>
      <c r="K1816" s="200"/>
      <c r="L1816" s="200"/>
      <c r="M1816" s="200"/>
      <c r="N1816" s="200"/>
      <c r="O1816" s="200"/>
      <c r="P1816" s="200"/>
      <c r="Q1816" s="200"/>
      <c r="R1816" s="200"/>
      <c r="S1816" s="200"/>
      <c r="T1816" s="200"/>
      <c r="U1816" s="200"/>
      <c r="V1816" s="200"/>
      <c r="W1816" s="201"/>
    </row>
    <row r="1817" spans="1:23" x14ac:dyDescent="0.35">
      <c r="A1817" s="199"/>
      <c r="B1817" s="200"/>
      <c r="C1817" s="200"/>
      <c r="D1817" s="200"/>
      <c r="E1817" s="200"/>
      <c r="F1817" s="200"/>
      <c r="G1817" s="200"/>
      <c r="H1817" s="200"/>
      <c r="I1817" s="200"/>
      <c r="J1817" s="200"/>
      <c r="K1817" s="200"/>
      <c r="L1817" s="200"/>
      <c r="M1817" s="200"/>
      <c r="N1817" s="200"/>
      <c r="O1817" s="200"/>
      <c r="P1817" s="200"/>
      <c r="Q1817" s="200"/>
      <c r="R1817" s="200"/>
      <c r="S1817" s="200"/>
      <c r="T1817" s="200"/>
      <c r="U1817" s="200"/>
      <c r="V1817" s="200"/>
      <c r="W1817" s="201"/>
    </row>
    <row r="1818" spans="1:23" x14ac:dyDescent="0.35">
      <c r="A1818" s="199"/>
      <c r="B1818" s="200"/>
      <c r="C1818" s="200"/>
      <c r="D1818" s="200"/>
      <c r="E1818" s="200"/>
      <c r="F1818" s="200"/>
      <c r="G1818" s="200"/>
      <c r="H1818" s="200"/>
      <c r="I1818" s="200"/>
      <c r="J1818" s="200"/>
      <c r="K1818" s="200"/>
      <c r="L1818" s="200"/>
      <c r="M1818" s="200"/>
      <c r="N1818" s="200"/>
      <c r="O1818" s="200"/>
      <c r="P1818" s="200"/>
      <c r="Q1818" s="200"/>
      <c r="R1818" s="200"/>
      <c r="S1818" s="200"/>
      <c r="T1818" s="200"/>
      <c r="U1818" s="200"/>
      <c r="V1818" s="200"/>
      <c r="W1818" s="201"/>
    </row>
    <row r="1819" spans="1:23" x14ac:dyDescent="0.35">
      <c r="A1819" s="199"/>
      <c r="B1819" s="200"/>
      <c r="C1819" s="200"/>
      <c r="D1819" s="200"/>
      <c r="E1819" s="200"/>
      <c r="F1819" s="200"/>
      <c r="G1819" s="200"/>
      <c r="H1819" s="200"/>
      <c r="I1819" s="200"/>
      <c r="J1819" s="200"/>
      <c r="K1819" s="200"/>
      <c r="L1819" s="200"/>
      <c r="M1819" s="200"/>
      <c r="N1819" s="200"/>
      <c r="O1819" s="200"/>
      <c r="P1819" s="200"/>
      <c r="Q1819" s="200"/>
      <c r="R1819" s="200"/>
      <c r="S1819" s="200"/>
      <c r="T1819" s="200"/>
      <c r="U1819" s="200"/>
      <c r="V1819" s="200"/>
      <c r="W1819" s="201"/>
    </row>
    <row r="1820" spans="1:23" x14ac:dyDescent="0.35">
      <c r="A1820" s="199"/>
      <c r="B1820" s="200"/>
      <c r="C1820" s="200"/>
      <c r="D1820" s="200"/>
      <c r="E1820" s="200"/>
      <c r="F1820" s="200"/>
      <c r="G1820" s="200"/>
      <c r="H1820" s="200"/>
      <c r="I1820" s="200"/>
      <c r="J1820" s="200"/>
      <c r="K1820" s="200"/>
      <c r="L1820" s="200"/>
      <c r="M1820" s="200"/>
      <c r="N1820" s="200"/>
      <c r="O1820" s="200"/>
      <c r="P1820" s="200"/>
      <c r="Q1820" s="200"/>
      <c r="R1820" s="200"/>
      <c r="S1820" s="200"/>
      <c r="T1820" s="200"/>
      <c r="U1820" s="200"/>
      <c r="V1820" s="200"/>
      <c r="W1820" s="201"/>
    </row>
    <row r="1821" spans="1:23" x14ac:dyDescent="0.35">
      <c r="A1821" s="199"/>
      <c r="B1821" s="200"/>
      <c r="C1821" s="200"/>
      <c r="D1821" s="200"/>
      <c r="E1821" s="200"/>
      <c r="F1821" s="200"/>
      <c r="G1821" s="200"/>
      <c r="H1821" s="200"/>
      <c r="I1821" s="200"/>
      <c r="J1821" s="200"/>
      <c r="K1821" s="200"/>
      <c r="L1821" s="200"/>
      <c r="M1821" s="200"/>
      <c r="N1821" s="200"/>
      <c r="O1821" s="200"/>
      <c r="P1821" s="200"/>
      <c r="Q1821" s="200"/>
      <c r="R1821" s="200"/>
      <c r="S1821" s="200"/>
      <c r="T1821" s="200"/>
      <c r="U1821" s="200"/>
      <c r="V1821" s="200"/>
      <c r="W1821" s="201"/>
    </row>
    <row r="1822" spans="1:23" x14ac:dyDescent="0.35">
      <c r="A1822" s="199"/>
      <c r="B1822" s="200"/>
      <c r="C1822" s="200"/>
      <c r="D1822" s="200"/>
      <c r="E1822" s="200"/>
      <c r="F1822" s="200"/>
      <c r="G1822" s="200"/>
      <c r="H1822" s="200"/>
      <c r="I1822" s="200"/>
      <c r="J1822" s="200"/>
      <c r="K1822" s="200"/>
      <c r="L1822" s="200"/>
      <c r="M1822" s="200"/>
      <c r="N1822" s="200"/>
      <c r="O1822" s="200"/>
      <c r="P1822" s="200"/>
      <c r="Q1822" s="200"/>
      <c r="R1822" s="200"/>
      <c r="S1822" s="200"/>
      <c r="T1822" s="200"/>
      <c r="U1822" s="200"/>
      <c r="V1822" s="200"/>
      <c r="W1822" s="201"/>
    </row>
    <row r="1823" spans="1:23" x14ac:dyDescent="0.35">
      <c r="A1823" s="199"/>
      <c r="B1823" s="200"/>
      <c r="C1823" s="200"/>
      <c r="D1823" s="200"/>
      <c r="E1823" s="200"/>
      <c r="F1823" s="200"/>
      <c r="G1823" s="200"/>
      <c r="H1823" s="200"/>
      <c r="I1823" s="200"/>
      <c r="J1823" s="200"/>
      <c r="K1823" s="200"/>
      <c r="L1823" s="200"/>
      <c r="M1823" s="200"/>
      <c r="N1823" s="200"/>
      <c r="O1823" s="200"/>
      <c r="P1823" s="200"/>
      <c r="Q1823" s="200"/>
      <c r="R1823" s="200"/>
      <c r="S1823" s="200"/>
      <c r="T1823" s="200"/>
      <c r="U1823" s="200"/>
      <c r="V1823" s="200"/>
      <c r="W1823" s="201"/>
    </row>
    <row r="1824" spans="1:23" x14ac:dyDescent="0.35">
      <c r="A1824" s="199"/>
      <c r="B1824" s="200"/>
      <c r="C1824" s="200"/>
      <c r="D1824" s="200"/>
      <c r="E1824" s="200"/>
      <c r="F1824" s="200"/>
      <c r="G1824" s="200"/>
      <c r="H1824" s="200"/>
      <c r="I1824" s="200"/>
      <c r="J1824" s="200"/>
      <c r="K1824" s="200"/>
      <c r="L1824" s="200"/>
      <c r="M1824" s="200"/>
      <c r="N1824" s="200"/>
      <c r="O1824" s="200"/>
      <c r="P1824" s="200"/>
      <c r="Q1824" s="200"/>
      <c r="R1824" s="200"/>
      <c r="S1824" s="200"/>
      <c r="T1824" s="200"/>
      <c r="U1824" s="200"/>
      <c r="V1824" s="200"/>
      <c r="W1824" s="201"/>
    </row>
    <row r="1825" spans="1:23" x14ac:dyDescent="0.35">
      <c r="A1825" s="199"/>
      <c r="B1825" s="200"/>
      <c r="C1825" s="200"/>
      <c r="D1825" s="200"/>
      <c r="E1825" s="200"/>
      <c r="F1825" s="200"/>
      <c r="G1825" s="200"/>
      <c r="H1825" s="200"/>
      <c r="I1825" s="200"/>
      <c r="J1825" s="200"/>
      <c r="K1825" s="200"/>
      <c r="L1825" s="200"/>
      <c r="M1825" s="200"/>
      <c r="N1825" s="200"/>
      <c r="O1825" s="200"/>
      <c r="P1825" s="200"/>
      <c r="Q1825" s="200"/>
      <c r="R1825" s="200"/>
      <c r="S1825" s="200"/>
      <c r="T1825" s="200"/>
      <c r="U1825" s="200"/>
      <c r="V1825" s="200"/>
      <c r="W1825" s="201"/>
    </row>
    <row r="1826" spans="1:23" x14ac:dyDescent="0.35">
      <c r="A1826" s="199"/>
      <c r="B1826" s="200"/>
      <c r="C1826" s="200"/>
      <c r="D1826" s="200"/>
      <c r="E1826" s="200"/>
      <c r="F1826" s="200"/>
      <c r="G1826" s="200"/>
      <c r="H1826" s="200"/>
      <c r="I1826" s="200"/>
      <c r="J1826" s="200"/>
      <c r="K1826" s="200"/>
      <c r="L1826" s="200"/>
      <c r="M1826" s="200"/>
      <c r="N1826" s="200"/>
      <c r="O1826" s="200"/>
      <c r="P1826" s="200"/>
      <c r="Q1826" s="200"/>
      <c r="R1826" s="200"/>
      <c r="S1826" s="200"/>
      <c r="T1826" s="200"/>
      <c r="U1826" s="200"/>
      <c r="V1826" s="200"/>
      <c r="W1826" s="201"/>
    </row>
    <row r="1827" spans="1:23" x14ac:dyDescent="0.35">
      <c r="A1827" s="199"/>
      <c r="B1827" s="200"/>
      <c r="C1827" s="200"/>
      <c r="D1827" s="200"/>
      <c r="E1827" s="200"/>
      <c r="F1827" s="200"/>
      <c r="G1827" s="200"/>
      <c r="H1827" s="200"/>
      <c r="I1827" s="200"/>
      <c r="J1827" s="200"/>
      <c r="K1827" s="200"/>
      <c r="L1827" s="200"/>
      <c r="M1827" s="200"/>
      <c r="N1827" s="200"/>
      <c r="O1827" s="200"/>
      <c r="P1827" s="200"/>
      <c r="Q1827" s="200"/>
      <c r="R1827" s="200"/>
      <c r="S1827" s="200"/>
      <c r="T1827" s="200"/>
      <c r="U1827" s="200"/>
      <c r="V1827" s="200"/>
      <c r="W1827" s="201"/>
    </row>
    <row r="1828" spans="1:23" x14ac:dyDescent="0.35">
      <c r="A1828" s="199"/>
      <c r="B1828" s="200"/>
      <c r="C1828" s="200"/>
      <c r="D1828" s="200"/>
      <c r="E1828" s="200"/>
      <c r="F1828" s="200"/>
      <c r="G1828" s="200"/>
      <c r="H1828" s="200"/>
      <c r="I1828" s="200"/>
      <c r="J1828" s="200"/>
      <c r="K1828" s="200"/>
      <c r="L1828" s="200"/>
      <c r="M1828" s="200"/>
      <c r="N1828" s="200"/>
      <c r="O1828" s="200"/>
      <c r="P1828" s="200"/>
      <c r="Q1828" s="200"/>
      <c r="R1828" s="200"/>
      <c r="S1828" s="200"/>
      <c r="T1828" s="200"/>
      <c r="U1828" s="200"/>
      <c r="V1828" s="200"/>
      <c r="W1828" s="201"/>
    </row>
    <row r="1829" spans="1:23" x14ac:dyDescent="0.35">
      <c r="A1829" s="199"/>
      <c r="B1829" s="200"/>
      <c r="C1829" s="200"/>
      <c r="D1829" s="200"/>
      <c r="E1829" s="200"/>
      <c r="F1829" s="200"/>
      <c r="G1829" s="200"/>
      <c r="H1829" s="200"/>
      <c r="I1829" s="200"/>
      <c r="J1829" s="200"/>
      <c r="K1829" s="200"/>
      <c r="L1829" s="200"/>
      <c r="M1829" s="200"/>
      <c r="N1829" s="200"/>
      <c r="O1829" s="200"/>
      <c r="P1829" s="200"/>
      <c r="Q1829" s="200"/>
      <c r="R1829" s="200"/>
      <c r="S1829" s="200"/>
      <c r="T1829" s="200"/>
      <c r="U1829" s="200"/>
      <c r="V1829" s="200"/>
      <c r="W1829" s="201"/>
    </row>
    <row r="1830" spans="1:23" x14ac:dyDescent="0.35">
      <c r="A1830" s="199"/>
      <c r="B1830" s="200"/>
      <c r="C1830" s="200"/>
      <c r="D1830" s="200"/>
      <c r="E1830" s="200"/>
      <c r="F1830" s="200"/>
      <c r="G1830" s="200"/>
      <c r="H1830" s="200"/>
      <c r="I1830" s="200"/>
      <c r="J1830" s="200"/>
      <c r="K1830" s="200"/>
      <c r="L1830" s="200"/>
      <c r="M1830" s="200"/>
      <c r="N1830" s="200"/>
      <c r="O1830" s="200"/>
      <c r="P1830" s="200"/>
      <c r="Q1830" s="200"/>
      <c r="R1830" s="200"/>
      <c r="S1830" s="200"/>
      <c r="T1830" s="200"/>
      <c r="U1830" s="200"/>
      <c r="V1830" s="200"/>
      <c r="W1830" s="201"/>
    </row>
    <row r="1831" spans="1:23" x14ac:dyDescent="0.35">
      <c r="A1831" s="199"/>
      <c r="B1831" s="200"/>
      <c r="C1831" s="200"/>
      <c r="D1831" s="200"/>
      <c r="E1831" s="200"/>
      <c r="F1831" s="200"/>
      <c r="G1831" s="200"/>
      <c r="H1831" s="200"/>
      <c r="I1831" s="200"/>
      <c r="J1831" s="200"/>
      <c r="K1831" s="200"/>
      <c r="L1831" s="200"/>
      <c r="M1831" s="200"/>
      <c r="N1831" s="200"/>
      <c r="O1831" s="200"/>
      <c r="P1831" s="200"/>
      <c r="Q1831" s="200"/>
      <c r="R1831" s="200"/>
      <c r="S1831" s="200"/>
      <c r="T1831" s="200"/>
      <c r="U1831" s="200"/>
      <c r="V1831" s="200"/>
      <c r="W1831" s="201"/>
    </row>
    <row r="1832" spans="1:23" x14ac:dyDescent="0.35">
      <c r="A1832" s="199"/>
      <c r="B1832" s="200"/>
      <c r="C1832" s="200"/>
      <c r="D1832" s="200"/>
      <c r="E1832" s="200"/>
      <c r="F1832" s="200"/>
      <c r="G1832" s="200"/>
      <c r="H1832" s="200"/>
      <c r="I1832" s="200"/>
      <c r="J1832" s="200"/>
      <c r="K1832" s="200"/>
      <c r="L1832" s="200"/>
      <c r="M1832" s="200"/>
      <c r="N1832" s="200"/>
      <c r="O1832" s="200"/>
      <c r="P1832" s="200"/>
      <c r="Q1832" s="200"/>
      <c r="R1832" s="200"/>
      <c r="S1832" s="200"/>
      <c r="T1832" s="200"/>
      <c r="U1832" s="200"/>
      <c r="V1832" s="200"/>
      <c r="W1832" s="201"/>
    </row>
    <row r="1833" spans="1:23" x14ac:dyDescent="0.35">
      <c r="A1833" s="199"/>
      <c r="B1833" s="200"/>
      <c r="C1833" s="200"/>
      <c r="D1833" s="200"/>
      <c r="E1833" s="200"/>
      <c r="F1833" s="200"/>
      <c r="G1833" s="200"/>
      <c r="H1833" s="200"/>
      <c r="I1833" s="200"/>
      <c r="J1833" s="200"/>
      <c r="K1833" s="200"/>
      <c r="L1833" s="200"/>
      <c r="M1833" s="200"/>
      <c r="N1833" s="200"/>
      <c r="O1833" s="200"/>
      <c r="P1833" s="200"/>
      <c r="Q1833" s="200"/>
      <c r="R1833" s="200"/>
      <c r="S1833" s="200"/>
      <c r="T1833" s="200"/>
      <c r="U1833" s="200"/>
      <c r="V1833" s="200"/>
      <c r="W1833" s="201"/>
    </row>
    <row r="1834" spans="1:23" x14ac:dyDescent="0.35">
      <c r="A1834" s="199"/>
      <c r="B1834" s="200"/>
      <c r="C1834" s="200"/>
      <c r="D1834" s="200"/>
      <c r="E1834" s="200"/>
      <c r="F1834" s="200"/>
      <c r="G1834" s="200"/>
      <c r="H1834" s="200"/>
      <c r="I1834" s="200"/>
      <c r="J1834" s="200"/>
      <c r="K1834" s="200"/>
      <c r="L1834" s="200"/>
      <c r="M1834" s="200"/>
      <c r="N1834" s="200"/>
      <c r="O1834" s="200"/>
      <c r="P1834" s="200"/>
      <c r="Q1834" s="200"/>
      <c r="R1834" s="200"/>
      <c r="S1834" s="200"/>
      <c r="T1834" s="200"/>
      <c r="U1834" s="200"/>
      <c r="V1834" s="200"/>
      <c r="W1834" s="201"/>
    </row>
    <row r="1835" spans="1:23" x14ac:dyDescent="0.35">
      <c r="A1835" s="199"/>
      <c r="B1835" s="200"/>
      <c r="C1835" s="200"/>
      <c r="D1835" s="200"/>
      <c r="E1835" s="200"/>
      <c r="F1835" s="200"/>
      <c r="G1835" s="200"/>
      <c r="H1835" s="200"/>
      <c r="I1835" s="200"/>
      <c r="J1835" s="200"/>
      <c r="K1835" s="200"/>
      <c r="L1835" s="200"/>
      <c r="M1835" s="200"/>
      <c r="N1835" s="200"/>
      <c r="O1835" s="200"/>
      <c r="P1835" s="200"/>
      <c r="Q1835" s="200"/>
      <c r="R1835" s="200"/>
      <c r="S1835" s="200"/>
      <c r="T1835" s="200"/>
      <c r="U1835" s="200"/>
      <c r="V1835" s="200"/>
      <c r="W1835" s="201"/>
    </row>
    <row r="1836" spans="1:23" x14ac:dyDescent="0.35">
      <c r="A1836" s="199"/>
      <c r="B1836" s="200"/>
      <c r="C1836" s="200"/>
      <c r="D1836" s="200"/>
      <c r="E1836" s="200"/>
      <c r="F1836" s="200"/>
      <c r="G1836" s="200"/>
      <c r="H1836" s="200"/>
      <c r="I1836" s="200"/>
      <c r="J1836" s="200"/>
      <c r="K1836" s="200"/>
      <c r="L1836" s="200"/>
      <c r="M1836" s="200"/>
      <c r="N1836" s="200"/>
      <c r="O1836" s="200"/>
      <c r="P1836" s="200"/>
      <c r="Q1836" s="200"/>
      <c r="R1836" s="200"/>
      <c r="S1836" s="200"/>
      <c r="T1836" s="200"/>
      <c r="U1836" s="200"/>
      <c r="V1836" s="200"/>
      <c r="W1836" s="201"/>
    </row>
    <row r="1837" spans="1:23" x14ac:dyDescent="0.35">
      <c r="A1837" s="199"/>
      <c r="B1837" s="200"/>
      <c r="C1837" s="200"/>
      <c r="D1837" s="200"/>
      <c r="E1837" s="200"/>
      <c r="F1837" s="200"/>
      <c r="G1837" s="200"/>
      <c r="H1837" s="200"/>
      <c r="I1837" s="200"/>
      <c r="J1837" s="200"/>
      <c r="K1837" s="200"/>
      <c r="L1837" s="200"/>
      <c r="M1837" s="200"/>
      <c r="N1837" s="200"/>
      <c r="O1837" s="200"/>
      <c r="P1837" s="200"/>
      <c r="Q1837" s="200"/>
      <c r="R1837" s="200"/>
      <c r="S1837" s="200"/>
      <c r="T1837" s="200"/>
      <c r="U1837" s="200"/>
      <c r="V1837" s="200"/>
      <c r="W1837" s="201"/>
    </row>
    <row r="1838" spans="1:23" x14ac:dyDescent="0.35">
      <c r="A1838" s="199"/>
      <c r="B1838" s="200"/>
      <c r="C1838" s="200"/>
      <c r="D1838" s="200"/>
      <c r="E1838" s="200"/>
      <c r="F1838" s="200"/>
      <c r="G1838" s="200"/>
      <c r="H1838" s="200"/>
      <c r="I1838" s="200"/>
      <c r="J1838" s="200"/>
      <c r="K1838" s="200"/>
      <c r="L1838" s="200"/>
      <c r="M1838" s="200"/>
      <c r="N1838" s="200"/>
      <c r="O1838" s="200"/>
      <c r="P1838" s="200"/>
      <c r="Q1838" s="200"/>
      <c r="R1838" s="200"/>
      <c r="S1838" s="200"/>
      <c r="T1838" s="200"/>
      <c r="U1838" s="200"/>
      <c r="V1838" s="200"/>
      <c r="W1838" s="201"/>
    </row>
    <row r="1839" spans="1:23" x14ac:dyDescent="0.35">
      <c r="A1839" s="199"/>
      <c r="B1839" s="200"/>
      <c r="C1839" s="200"/>
      <c r="D1839" s="200"/>
      <c r="E1839" s="200"/>
      <c r="F1839" s="200"/>
      <c r="G1839" s="200"/>
      <c r="H1839" s="200"/>
      <c r="I1839" s="200"/>
      <c r="J1839" s="200"/>
      <c r="K1839" s="200"/>
      <c r="L1839" s="200"/>
      <c r="M1839" s="200"/>
      <c r="N1839" s="200"/>
      <c r="O1839" s="200"/>
      <c r="P1839" s="200"/>
      <c r="Q1839" s="200"/>
      <c r="R1839" s="200"/>
      <c r="S1839" s="200"/>
      <c r="T1839" s="200"/>
      <c r="U1839" s="200"/>
      <c r="V1839" s="200"/>
      <c r="W1839" s="201"/>
    </row>
    <row r="1840" spans="1:23" x14ac:dyDescent="0.35">
      <c r="A1840" s="199"/>
      <c r="B1840" s="200"/>
      <c r="C1840" s="200"/>
      <c r="D1840" s="200"/>
      <c r="E1840" s="200"/>
      <c r="F1840" s="200"/>
      <c r="G1840" s="200"/>
      <c r="H1840" s="200"/>
      <c r="I1840" s="200"/>
      <c r="J1840" s="200"/>
      <c r="K1840" s="200"/>
      <c r="L1840" s="200"/>
      <c r="M1840" s="200"/>
      <c r="N1840" s="200"/>
      <c r="O1840" s="200"/>
      <c r="P1840" s="200"/>
      <c r="Q1840" s="200"/>
      <c r="R1840" s="200"/>
      <c r="S1840" s="200"/>
      <c r="T1840" s="200"/>
      <c r="U1840" s="200"/>
      <c r="V1840" s="200"/>
      <c r="W1840" s="201"/>
    </row>
    <row r="1841" spans="1:23" x14ac:dyDescent="0.35">
      <c r="A1841" s="199"/>
      <c r="B1841" s="200"/>
      <c r="C1841" s="200"/>
      <c r="D1841" s="200"/>
      <c r="E1841" s="200"/>
      <c r="F1841" s="200"/>
      <c r="G1841" s="200"/>
      <c r="H1841" s="200"/>
      <c r="I1841" s="200"/>
      <c r="J1841" s="200"/>
      <c r="K1841" s="200"/>
      <c r="L1841" s="200"/>
      <c r="M1841" s="200"/>
      <c r="N1841" s="200"/>
      <c r="O1841" s="200"/>
      <c r="P1841" s="200"/>
      <c r="Q1841" s="200"/>
      <c r="R1841" s="200"/>
      <c r="S1841" s="200"/>
      <c r="T1841" s="200"/>
      <c r="U1841" s="200"/>
      <c r="V1841" s="200"/>
      <c r="W1841" s="201"/>
    </row>
    <row r="1842" spans="1:23" x14ac:dyDescent="0.35">
      <c r="A1842" s="199"/>
      <c r="B1842" s="200"/>
      <c r="C1842" s="200"/>
      <c r="D1842" s="200"/>
      <c r="E1842" s="200"/>
      <c r="F1842" s="200"/>
      <c r="G1842" s="200"/>
      <c r="H1842" s="200"/>
      <c r="I1842" s="200"/>
      <c r="J1842" s="200"/>
      <c r="K1842" s="200"/>
      <c r="L1842" s="200"/>
      <c r="M1842" s="200"/>
      <c r="N1842" s="200"/>
      <c r="O1842" s="200"/>
      <c r="P1842" s="200"/>
      <c r="Q1842" s="200"/>
      <c r="R1842" s="200"/>
      <c r="S1842" s="200"/>
      <c r="T1842" s="200"/>
      <c r="U1842" s="200"/>
      <c r="V1842" s="200"/>
      <c r="W1842" s="201"/>
    </row>
    <row r="1843" spans="1:23" x14ac:dyDescent="0.35">
      <c r="A1843" s="199"/>
      <c r="B1843" s="200"/>
      <c r="C1843" s="200"/>
      <c r="D1843" s="200"/>
      <c r="E1843" s="200"/>
      <c r="F1843" s="200"/>
      <c r="G1843" s="200"/>
      <c r="H1843" s="200"/>
      <c r="I1843" s="200"/>
      <c r="J1843" s="200"/>
      <c r="K1843" s="200"/>
      <c r="L1843" s="200"/>
      <c r="M1843" s="200"/>
      <c r="N1843" s="200"/>
      <c r="O1843" s="200"/>
      <c r="P1843" s="200"/>
      <c r="Q1843" s="200"/>
      <c r="R1843" s="200"/>
      <c r="S1843" s="200"/>
      <c r="T1843" s="200"/>
      <c r="U1843" s="200"/>
      <c r="V1843" s="200"/>
      <c r="W1843" s="201"/>
    </row>
    <row r="1844" spans="1:23" x14ac:dyDescent="0.35">
      <c r="A1844" s="199"/>
      <c r="B1844" s="200"/>
      <c r="C1844" s="200"/>
      <c r="D1844" s="200"/>
      <c r="E1844" s="200"/>
      <c r="F1844" s="200"/>
      <c r="G1844" s="200"/>
      <c r="H1844" s="200"/>
      <c r="I1844" s="200"/>
      <c r="J1844" s="200"/>
      <c r="K1844" s="200"/>
      <c r="L1844" s="200"/>
      <c r="M1844" s="200"/>
      <c r="N1844" s="200"/>
      <c r="O1844" s="200"/>
      <c r="P1844" s="200"/>
      <c r="Q1844" s="200"/>
      <c r="R1844" s="200"/>
      <c r="S1844" s="200"/>
      <c r="T1844" s="200"/>
      <c r="U1844" s="200"/>
      <c r="V1844" s="200"/>
      <c r="W1844" s="201"/>
    </row>
    <row r="1845" spans="1:23" x14ac:dyDescent="0.35">
      <c r="A1845" s="199"/>
      <c r="B1845" s="200"/>
      <c r="C1845" s="200"/>
      <c r="D1845" s="200"/>
      <c r="E1845" s="200"/>
      <c r="F1845" s="200"/>
      <c r="G1845" s="200"/>
      <c r="H1845" s="200"/>
      <c r="I1845" s="200"/>
      <c r="J1845" s="200"/>
      <c r="K1845" s="200"/>
      <c r="L1845" s="200"/>
      <c r="M1845" s="200"/>
      <c r="N1845" s="200"/>
      <c r="O1845" s="200"/>
      <c r="P1845" s="200"/>
      <c r="Q1845" s="200"/>
      <c r="R1845" s="200"/>
      <c r="S1845" s="200"/>
      <c r="T1845" s="200"/>
      <c r="U1845" s="200"/>
      <c r="V1845" s="200"/>
      <c r="W1845" s="201"/>
    </row>
    <row r="1846" spans="1:23" x14ac:dyDescent="0.35">
      <c r="A1846" s="199"/>
      <c r="B1846" s="200"/>
      <c r="C1846" s="200"/>
      <c r="D1846" s="200"/>
      <c r="E1846" s="200"/>
      <c r="F1846" s="200"/>
      <c r="G1846" s="200"/>
      <c r="H1846" s="200"/>
      <c r="I1846" s="200"/>
      <c r="J1846" s="200"/>
      <c r="K1846" s="200"/>
      <c r="L1846" s="200"/>
      <c r="M1846" s="200"/>
      <c r="N1846" s="200"/>
      <c r="O1846" s="200"/>
      <c r="P1846" s="200"/>
      <c r="Q1846" s="200"/>
      <c r="R1846" s="200"/>
      <c r="S1846" s="200"/>
      <c r="T1846" s="200"/>
      <c r="U1846" s="200"/>
      <c r="V1846" s="200"/>
      <c r="W1846" s="201"/>
    </row>
    <row r="1847" spans="1:23" x14ac:dyDescent="0.35">
      <c r="A1847" s="199"/>
      <c r="B1847" s="200"/>
      <c r="C1847" s="200"/>
      <c r="D1847" s="200"/>
      <c r="E1847" s="200"/>
      <c r="F1847" s="200"/>
      <c r="G1847" s="200"/>
      <c r="H1847" s="200"/>
      <c r="I1847" s="200"/>
      <c r="J1847" s="200"/>
      <c r="K1847" s="200"/>
      <c r="L1847" s="200"/>
      <c r="M1847" s="200"/>
      <c r="N1847" s="200"/>
      <c r="O1847" s="200"/>
      <c r="P1847" s="200"/>
      <c r="Q1847" s="200"/>
      <c r="R1847" s="200"/>
      <c r="S1847" s="200"/>
      <c r="T1847" s="200"/>
      <c r="U1847" s="200"/>
      <c r="V1847" s="200"/>
      <c r="W1847" s="201"/>
    </row>
    <row r="1848" spans="1:23" x14ac:dyDescent="0.35">
      <c r="A1848" s="199"/>
      <c r="B1848" s="200"/>
      <c r="C1848" s="200"/>
      <c r="D1848" s="200"/>
      <c r="E1848" s="200"/>
      <c r="F1848" s="200"/>
      <c r="G1848" s="200"/>
      <c r="H1848" s="200"/>
      <c r="I1848" s="200"/>
      <c r="J1848" s="200"/>
      <c r="K1848" s="200"/>
      <c r="L1848" s="200"/>
      <c r="M1848" s="200"/>
      <c r="N1848" s="200"/>
      <c r="O1848" s="200"/>
      <c r="P1848" s="200"/>
      <c r="Q1848" s="200"/>
      <c r="R1848" s="200"/>
      <c r="S1848" s="200"/>
      <c r="T1848" s="200"/>
      <c r="U1848" s="200"/>
      <c r="V1848" s="200"/>
      <c r="W1848" s="201"/>
    </row>
    <row r="1849" spans="1:23" x14ac:dyDescent="0.35">
      <c r="A1849" s="199"/>
      <c r="B1849" s="200"/>
      <c r="C1849" s="200"/>
      <c r="D1849" s="200"/>
      <c r="E1849" s="200"/>
      <c r="F1849" s="200"/>
      <c r="G1849" s="200"/>
      <c r="H1849" s="200"/>
      <c r="I1849" s="200"/>
      <c r="J1849" s="200"/>
      <c r="K1849" s="200"/>
      <c r="L1849" s="200"/>
      <c r="M1849" s="200"/>
      <c r="N1849" s="200"/>
      <c r="O1849" s="200"/>
      <c r="P1849" s="200"/>
      <c r="Q1849" s="200"/>
      <c r="R1849" s="200"/>
      <c r="S1849" s="200"/>
      <c r="T1849" s="200"/>
      <c r="U1849" s="200"/>
      <c r="V1849" s="200"/>
      <c r="W1849" s="201"/>
    </row>
    <row r="1850" spans="1:23" x14ac:dyDescent="0.35">
      <c r="A1850" s="199"/>
      <c r="B1850" s="200"/>
      <c r="C1850" s="200"/>
      <c r="D1850" s="200"/>
      <c r="E1850" s="200"/>
      <c r="F1850" s="200"/>
      <c r="G1850" s="200"/>
      <c r="H1850" s="200"/>
      <c r="I1850" s="200"/>
      <c r="J1850" s="200"/>
      <c r="K1850" s="200"/>
      <c r="L1850" s="200"/>
      <c r="M1850" s="200"/>
      <c r="N1850" s="200"/>
      <c r="O1850" s="200"/>
      <c r="P1850" s="200"/>
      <c r="Q1850" s="200"/>
      <c r="R1850" s="200"/>
      <c r="S1850" s="200"/>
      <c r="T1850" s="200"/>
      <c r="U1850" s="200"/>
      <c r="V1850" s="200"/>
      <c r="W1850" s="201"/>
    </row>
    <row r="1851" spans="1:23" x14ac:dyDescent="0.35">
      <c r="A1851" s="199"/>
      <c r="B1851" s="200"/>
      <c r="C1851" s="200"/>
      <c r="D1851" s="200"/>
      <c r="E1851" s="200"/>
      <c r="F1851" s="200"/>
      <c r="G1851" s="200"/>
      <c r="H1851" s="200"/>
      <c r="I1851" s="200"/>
      <c r="J1851" s="200"/>
      <c r="K1851" s="200"/>
      <c r="L1851" s="200"/>
      <c r="M1851" s="200"/>
      <c r="N1851" s="200"/>
      <c r="O1851" s="200"/>
      <c r="P1851" s="200"/>
      <c r="Q1851" s="200"/>
      <c r="R1851" s="200"/>
      <c r="S1851" s="200"/>
      <c r="T1851" s="200"/>
      <c r="U1851" s="200"/>
      <c r="V1851" s="200"/>
      <c r="W1851" s="201"/>
    </row>
    <row r="1852" spans="1:23" x14ac:dyDescent="0.35">
      <c r="A1852" s="199"/>
      <c r="B1852" s="200"/>
      <c r="C1852" s="200"/>
      <c r="D1852" s="200"/>
      <c r="E1852" s="200"/>
      <c r="F1852" s="200"/>
      <c r="G1852" s="200"/>
      <c r="H1852" s="200"/>
      <c r="I1852" s="200"/>
      <c r="J1852" s="200"/>
      <c r="K1852" s="200"/>
      <c r="L1852" s="200"/>
      <c r="M1852" s="200"/>
      <c r="N1852" s="200"/>
      <c r="O1852" s="200"/>
      <c r="P1852" s="200"/>
      <c r="Q1852" s="200"/>
      <c r="R1852" s="200"/>
      <c r="S1852" s="200"/>
      <c r="T1852" s="200"/>
      <c r="U1852" s="200"/>
      <c r="V1852" s="200"/>
      <c r="W1852" s="201"/>
    </row>
    <row r="1853" spans="1:23" x14ac:dyDescent="0.35">
      <c r="A1853" s="199"/>
      <c r="B1853" s="200"/>
      <c r="C1853" s="200"/>
      <c r="D1853" s="200"/>
      <c r="E1853" s="200"/>
      <c r="F1853" s="200"/>
      <c r="G1853" s="200"/>
      <c r="H1853" s="200"/>
      <c r="I1853" s="200"/>
      <c r="J1853" s="200"/>
      <c r="K1853" s="200"/>
      <c r="L1853" s="200"/>
      <c r="M1853" s="200"/>
      <c r="N1853" s="200"/>
      <c r="O1853" s="200"/>
      <c r="P1853" s="200"/>
      <c r="Q1853" s="200"/>
      <c r="R1853" s="200"/>
      <c r="S1853" s="200"/>
      <c r="T1853" s="200"/>
      <c r="U1853" s="200"/>
      <c r="V1853" s="200"/>
      <c r="W1853" s="201"/>
    </row>
    <row r="1854" spans="1:23" x14ac:dyDescent="0.35">
      <c r="A1854" s="199"/>
      <c r="B1854" s="200"/>
      <c r="C1854" s="200"/>
      <c r="D1854" s="200"/>
      <c r="E1854" s="200"/>
      <c r="F1854" s="200"/>
      <c r="G1854" s="200"/>
      <c r="H1854" s="200"/>
      <c r="I1854" s="200"/>
      <c r="J1854" s="200"/>
      <c r="K1854" s="200"/>
      <c r="L1854" s="200"/>
      <c r="M1854" s="200"/>
      <c r="N1854" s="200"/>
      <c r="O1854" s="200"/>
      <c r="P1854" s="200"/>
      <c r="Q1854" s="200"/>
      <c r="R1854" s="200"/>
      <c r="S1854" s="200"/>
      <c r="T1854" s="200"/>
      <c r="U1854" s="200"/>
      <c r="V1854" s="200"/>
      <c r="W1854" s="201"/>
    </row>
    <row r="1855" spans="1:23" x14ac:dyDescent="0.35">
      <c r="A1855" s="199"/>
      <c r="B1855" s="200"/>
      <c r="C1855" s="200"/>
      <c r="D1855" s="200"/>
      <c r="E1855" s="200"/>
      <c r="F1855" s="200"/>
      <c r="G1855" s="200"/>
      <c r="H1855" s="200"/>
      <c r="I1855" s="200"/>
      <c r="J1855" s="200"/>
      <c r="K1855" s="200"/>
      <c r="L1855" s="200"/>
      <c r="M1855" s="200"/>
      <c r="N1855" s="200"/>
      <c r="O1855" s="200"/>
      <c r="P1855" s="200"/>
      <c r="Q1855" s="200"/>
      <c r="R1855" s="200"/>
      <c r="S1855" s="200"/>
      <c r="T1855" s="200"/>
      <c r="U1855" s="200"/>
      <c r="V1855" s="200"/>
      <c r="W1855" s="201"/>
    </row>
    <row r="1856" spans="1:23" x14ac:dyDescent="0.35">
      <c r="A1856" s="199"/>
      <c r="B1856" s="200"/>
      <c r="C1856" s="200"/>
      <c r="D1856" s="200"/>
      <c r="E1856" s="200"/>
      <c r="F1856" s="200"/>
      <c r="G1856" s="200"/>
      <c r="H1856" s="200"/>
      <c r="I1856" s="200"/>
      <c r="J1856" s="200"/>
      <c r="K1856" s="200"/>
      <c r="L1856" s="200"/>
      <c r="M1856" s="200"/>
      <c r="N1856" s="200"/>
      <c r="O1856" s="200"/>
      <c r="P1856" s="200"/>
      <c r="Q1856" s="200"/>
      <c r="R1856" s="200"/>
      <c r="S1856" s="200"/>
      <c r="T1856" s="200"/>
      <c r="U1856" s="200"/>
      <c r="V1856" s="200"/>
      <c r="W1856" s="201"/>
    </row>
    <row r="1857" spans="1:23" x14ac:dyDescent="0.35">
      <c r="A1857" s="199"/>
      <c r="B1857" s="200"/>
      <c r="C1857" s="200"/>
      <c r="D1857" s="200"/>
      <c r="E1857" s="200"/>
      <c r="F1857" s="200"/>
      <c r="G1857" s="200"/>
      <c r="H1857" s="200"/>
      <c r="I1857" s="200"/>
      <c r="J1857" s="200"/>
      <c r="K1857" s="200"/>
      <c r="L1857" s="200"/>
      <c r="M1857" s="200"/>
      <c r="N1857" s="200"/>
      <c r="O1857" s="200"/>
      <c r="P1857" s="200"/>
      <c r="Q1857" s="200"/>
      <c r="R1857" s="200"/>
      <c r="S1857" s="200"/>
      <c r="T1857" s="200"/>
      <c r="U1857" s="200"/>
      <c r="V1857" s="200"/>
      <c r="W1857" s="201"/>
    </row>
    <row r="1858" spans="1:23" x14ac:dyDescent="0.35">
      <c r="A1858" s="199"/>
      <c r="B1858" s="200"/>
      <c r="C1858" s="200"/>
      <c r="D1858" s="200"/>
      <c r="E1858" s="200"/>
      <c r="F1858" s="200"/>
      <c r="G1858" s="200"/>
      <c r="H1858" s="200"/>
      <c r="I1858" s="200"/>
      <c r="J1858" s="200"/>
      <c r="K1858" s="200"/>
      <c r="L1858" s="200"/>
      <c r="M1858" s="200"/>
      <c r="N1858" s="200"/>
      <c r="O1858" s="200"/>
      <c r="P1858" s="200"/>
      <c r="Q1858" s="200"/>
      <c r="R1858" s="200"/>
      <c r="S1858" s="200"/>
      <c r="T1858" s="200"/>
      <c r="U1858" s="200"/>
      <c r="V1858" s="200"/>
      <c r="W1858" s="201"/>
    </row>
    <row r="1859" spans="1:23" x14ac:dyDescent="0.35">
      <c r="A1859" s="199"/>
      <c r="B1859" s="200"/>
      <c r="C1859" s="200"/>
      <c r="D1859" s="200"/>
      <c r="E1859" s="200"/>
      <c r="F1859" s="200"/>
      <c r="G1859" s="200"/>
      <c r="H1859" s="200"/>
      <c r="I1859" s="200"/>
      <c r="J1859" s="200"/>
      <c r="K1859" s="200"/>
      <c r="L1859" s="200"/>
      <c r="M1859" s="200"/>
      <c r="N1859" s="200"/>
      <c r="O1859" s="200"/>
      <c r="P1859" s="200"/>
      <c r="Q1859" s="200"/>
      <c r="R1859" s="200"/>
      <c r="S1859" s="200"/>
      <c r="T1859" s="200"/>
      <c r="U1859" s="200"/>
      <c r="V1859" s="200"/>
      <c r="W1859" s="201"/>
    </row>
    <row r="1860" spans="1:23" x14ac:dyDescent="0.35">
      <c r="A1860" s="199"/>
      <c r="B1860" s="200"/>
      <c r="C1860" s="200"/>
      <c r="D1860" s="200"/>
      <c r="E1860" s="200"/>
      <c r="F1860" s="200"/>
      <c r="G1860" s="200"/>
      <c r="H1860" s="200"/>
      <c r="I1860" s="200"/>
      <c r="J1860" s="200"/>
      <c r="K1860" s="200"/>
      <c r="L1860" s="200"/>
      <c r="M1860" s="200"/>
      <c r="N1860" s="200"/>
      <c r="O1860" s="200"/>
      <c r="P1860" s="200"/>
      <c r="Q1860" s="200"/>
      <c r="R1860" s="200"/>
      <c r="S1860" s="200"/>
      <c r="T1860" s="200"/>
      <c r="U1860" s="200"/>
      <c r="V1860" s="200"/>
      <c r="W1860" s="201"/>
    </row>
    <row r="1861" spans="1:23" x14ac:dyDescent="0.35">
      <c r="A1861" s="199"/>
      <c r="B1861" s="200"/>
      <c r="C1861" s="200"/>
      <c r="D1861" s="200"/>
      <c r="E1861" s="200"/>
      <c r="F1861" s="200"/>
      <c r="G1861" s="200"/>
      <c r="H1861" s="200"/>
      <c r="I1861" s="200"/>
      <c r="J1861" s="200"/>
      <c r="K1861" s="200"/>
      <c r="L1861" s="200"/>
      <c r="M1861" s="200"/>
      <c r="N1861" s="200"/>
      <c r="O1861" s="200"/>
      <c r="P1861" s="200"/>
      <c r="Q1861" s="200"/>
      <c r="R1861" s="200"/>
      <c r="S1861" s="200"/>
      <c r="T1861" s="200"/>
      <c r="U1861" s="200"/>
      <c r="V1861" s="200"/>
      <c r="W1861" s="201"/>
    </row>
    <row r="1862" spans="1:23" x14ac:dyDescent="0.35">
      <c r="A1862" s="199"/>
      <c r="B1862" s="200"/>
      <c r="C1862" s="200"/>
      <c r="D1862" s="200"/>
      <c r="E1862" s="200"/>
      <c r="F1862" s="200"/>
      <c r="G1862" s="200"/>
      <c r="H1862" s="200"/>
      <c r="I1862" s="200"/>
      <c r="J1862" s="200"/>
      <c r="K1862" s="200"/>
      <c r="L1862" s="200"/>
      <c r="M1862" s="200"/>
      <c r="N1862" s="200"/>
      <c r="O1862" s="200"/>
      <c r="P1862" s="200"/>
      <c r="Q1862" s="200"/>
      <c r="R1862" s="200"/>
      <c r="S1862" s="200"/>
      <c r="T1862" s="200"/>
      <c r="U1862" s="200"/>
      <c r="V1862" s="200"/>
      <c r="W1862" s="201"/>
    </row>
    <row r="1863" spans="1:23" x14ac:dyDescent="0.35">
      <c r="A1863" s="199"/>
      <c r="B1863" s="200"/>
      <c r="C1863" s="200"/>
      <c r="D1863" s="200"/>
      <c r="E1863" s="200"/>
      <c r="F1863" s="200"/>
      <c r="G1863" s="200"/>
      <c r="H1863" s="200"/>
      <c r="I1863" s="200"/>
      <c r="J1863" s="200"/>
      <c r="K1863" s="200"/>
      <c r="L1863" s="200"/>
      <c r="M1863" s="200"/>
      <c r="N1863" s="200"/>
      <c r="O1863" s="200"/>
      <c r="P1863" s="200"/>
      <c r="Q1863" s="200"/>
      <c r="R1863" s="200"/>
      <c r="S1863" s="200"/>
      <c r="T1863" s="200"/>
      <c r="U1863" s="200"/>
      <c r="V1863" s="200"/>
      <c r="W1863" s="201"/>
    </row>
    <row r="1864" spans="1:23" x14ac:dyDescent="0.35">
      <c r="A1864" s="199"/>
      <c r="B1864" s="200"/>
      <c r="C1864" s="200"/>
      <c r="D1864" s="200"/>
      <c r="E1864" s="200"/>
      <c r="F1864" s="200"/>
      <c r="G1864" s="200"/>
      <c r="H1864" s="200"/>
      <c r="I1864" s="200"/>
      <c r="J1864" s="200"/>
      <c r="K1864" s="200"/>
      <c r="L1864" s="200"/>
      <c r="M1864" s="200"/>
      <c r="N1864" s="200"/>
      <c r="O1864" s="200"/>
      <c r="P1864" s="200"/>
      <c r="Q1864" s="200"/>
      <c r="R1864" s="200"/>
      <c r="S1864" s="200"/>
      <c r="T1864" s="200"/>
      <c r="U1864" s="200"/>
      <c r="V1864" s="200"/>
      <c r="W1864" s="201"/>
    </row>
    <row r="1865" spans="1:23" x14ac:dyDescent="0.35">
      <c r="A1865" s="199"/>
      <c r="B1865" s="200"/>
      <c r="C1865" s="200"/>
      <c r="D1865" s="200"/>
      <c r="E1865" s="200"/>
      <c r="F1865" s="200"/>
      <c r="G1865" s="200"/>
      <c r="H1865" s="200"/>
      <c r="I1865" s="200"/>
      <c r="J1865" s="200"/>
      <c r="K1865" s="200"/>
      <c r="L1865" s="200"/>
      <c r="M1865" s="200"/>
      <c r="N1865" s="200"/>
      <c r="O1865" s="200"/>
      <c r="P1865" s="200"/>
      <c r="Q1865" s="200"/>
      <c r="R1865" s="200"/>
      <c r="S1865" s="200"/>
      <c r="T1865" s="200"/>
      <c r="U1865" s="200"/>
      <c r="V1865" s="200"/>
      <c r="W1865" s="201"/>
    </row>
    <row r="1866" spans="1:23" x14ac:dyDescent="0.35">
      <c r="A1866" s="199"/>
      <c r="B1866" s="200"/>
      <c r="C1866" s="200"/>
      <c r="D1866" s="200"/>
      <c r="E1866" s="200"/>
      <c r="F1866" s="200"/>
      <c r="G1866" s="200"/>
      <c r="H1866" s="200"/>
      <c r="I1866" s="200"/>
      <c r="J1866" s="200"/>
      <c r="K1866" s="200"/>
      <c r="L1866" s="200"/>
      <c r="M1866" s="200"/>
      <c r="N1866" s="200"/>
      <c r="O1866" s="200"/>
      <c r="P1866" s="200"/>
      <c r="Q1866" s="200"/>
      <c r="R1866" s="200"/>
      <c r="S1866" s="200"/>
      <c r="T1866" s="200"/>
      <c r="U1866" s="200"/>
      <c r="V1866" s="200"/>
      <c r="W1866" s="201"/>
    </row>
    <row r="1867" spans="1:23" x14ac:dyDescent="0.35">
      <c r="A1867" s="199"/>
      <c r="B1867" s="200"/>
      <c r="C1867" s="200"/>
      <c r="D1867" s="200"/>
      <c r="E1867" s="200"/>
      <c r="F1867" s="200"/>
      <c r="G1867" s="200"/>
      <c r="H1867" s="200"/>
      <c r="I1867" s="200"/>
      <c r="J1867" s="200"/>
      <c r="K1867" s="200"/>
      <c r="L1867" s="200"/>
      <c r="M1867" s="200"/>
      <c r="N1867" s="200"/>
      <c r="O1867" s="200"/>
      <c r="P1867" s="200"/>
      <c r="Q1867" s="200"/>
      <c r="R1867" s="200"/>
      <c r="S1867" s="200"/>
      <c r="T1867" s="200"/>
      <c r="U1867" s="200"/>
      <c r="V1867" s="200"/>
      <c r="W1867" s="201"/>
    </row>
    <row r="1868" spans="1:23" x14ac:dyDescent="0.35">
      <c r="A1868" s="199"/>
      <c r="B1868" s="200"/>
      <c r="C1868" s="200"/>
      <c r="D1868" s="200"/>
      <c r="E1868" s="200"/>
      <c r="F1868" s="200"/>
      <c r="G1868" s="200"/>
      <c r="H1868" s="200"/>
      <c r="I1868" s="200"/>
      <c r="J1868" s="200"/>
      <c r="K1868" s="200"/>
      <c r="L1868" s="200"/>
      <c r="M1868" s="200"/>
      <c r="N1868" s="200"/>
      <c r="O1868" s="200"/>
      <c r="P1868" s="200"/>
      <c r="Q1868" s="200"/>
      <c r="R1868" s="200"/>
      <c r="S1868" s="200"/>
      <c r="T1868" s="200"/>
      <c r="U1868" s="200"/>
      <c r="V1868" s="200"/>
      <c r="W1868" s="201"/>
    </row>
    <row r="1869" spans="1:23" x14ac:dyDescent="0.35">
      <c r="A1869" s="199"/>
      <c r="B1869" s="200"/>
      <c r="C1869" s="200"/>
      <c r="D1869" s="200"/>
      <c r="E1869" s="200"/>
      <c r="F1869" s="200"/>
      <c r="G1869" s="200"/>
      <c r="H1869" s="200"/>
      <c r="I1869" s="200"/>
      <c r="J1869" s="200"/>
      <c r="K1869" s="200"/>
      <c r="L1869" s="200"/>
      <c r="M1869" s="200"/>
      <c r="N1869" s="200"/>
      <c r="O1869" s="200"/>
      <c r="P1869" s="200"/>
      <c r="Q1869" s="200"/>
      <c r="R1869" s="200"/>
      <c r="S1869" s="200"/>
      <c r="T1869" s="200"/>
      <c r="U1869" s="200"/>
      <c r="V1869" s="200"/>
      <c r="W1869" s="201"/>
    </row>
    <row r="1870" spans="1:23" x14ac:dyDescent="0.35">
      <c r="A1870" s="199"/>
      <c r="B1870" s="200"/>
      <c r="C1870" s="200"/>
      <c r="D1870" s="200"/>
      <c r="E1870" s="200"/>
      <c r="F1870" s="200"/>
      <c r="G1870" s="200"/>
      <c r="H1870" s="200"/>
      <c r="I1870" s="200"/>
      <c r="J1870" s="200"/>
      <c r="K1870" s="200"/>
      <c r="L1870" s="200"/>
      <c r="M1870" s="200"/>
      <c r="N1870" s="200"/>
      <c r="O1870" s="200"/>
      <c r="P1870" s="200"/>
      <c r="Q1870" s="200"/>
      <c r="R1870" s="200"/>
      <c r="S1870" s="200"/>
      <c r="T1870" s="200"/>
      <c r="U1870" s="200"/>
      <c r="V1870" s="200"/>
      <c r="W1870" s="201"/>
    </row>
    <row r="1871" spans="1:23" x14ac:dyDescent="0.35">
      <c r="A1871" s="199"/>
      <c r="B1871" s="200"/>
      <c r="C1871" s="200"/>
      <c r="D1871" s="200"/>
      <c r="E1871" s="200"/>
      <c r="F1871" s="200"/>
      <c r="G1871" s="200"/>
      <c r="H1871" s="200"/>
      <c r="I1871" s="200"/>
      <c r="J1871" s="200"/>
      <c r="K1871" s="200"/>
      <c r="L1871" s="200"/>
      <c r="M1871" s="200"/>
      <c r="N1871" s="200"/>
      <c r="O1871" s="200"/>
      <c r="P1871" s="200"/>
      <c r="Q1871" s="200"/>
      <c r="R1871" s="200"/>
      <c r="S1871" s="200"/>
      <c r="T1871" s="200"/>
      <c r="U1871" s="200"/>
      <c r="V1871" s="200"/>
      <c r="W1871" s="201"/>
    </row>
    <row r="1872" spans="1:23" x14ac:dyDescent="0.35">
      <c r="A1872" s="199"/>
      <c r="B1872" s="200"/>
      <c r="C1872" s="200"/>
      <c r="D1872" s="200"/>
      <c r="E1872" s="200"/>
      <c r="F1872" s="200"/>
      <c r="G1872" s="200"/>
      <c r="H1872" s="200"/>
      <c r="I1872" s="200"/>
      <c r="J1872" s="200"/>
      <c r="K1872" s="200"/>
      <c r="L1872" s="200"/>
      <c r="M1872" s="200"/>
      <c r="N1872" s="200"/>
      <c r="O1872" s="200"/>
      <c r="P1872" s="200"/>
      <c r="Q1872" s="200"/>
      <c r="R1872" s="200"/>
      <c r="S1872" s="200"/>
      <c r="T1872" s="200"/>
      <c r="U1872" s="200"/>
      <c r="V1872" s="200"/>
      <c r="W1872" s="201"/>
    </row>
    <row r="1873" spans="1:23" x14ac:dyDescent="0.35">
      <c r="A1873" s="199"/>
      <c r="B1873" s="200"/>
      <c r="C1873" s="200"/>
      <c r="D1873" s="200"/>
      <c r="E1873" s="200"/>
      <c r="F1873" s="200"/>
      <c r="G1873" s="200"/>
      <c r="H1873" s="200"/>
      <c r="I1873" s="200"/>
      <c r="J1873" s="200"/>
      <c r="K1873" s="200"/>
      <c r="L1873" s="200"/>
      <c r="M1873" s="200"/>
      <c r="N1873" s="200"/>
      <c r="O1873" s="200"/>
      <c r="P1873" s="200"/>
      <c r="Q1873" s="200"/>
      <c r="R1873" s="200"/>
      <c r="S1873" s="200"/>
      <c r="T1873" s="200"/>
      <c r="U1873" s="200"/>
      <c r="V1873" s="200"/>
      <c r="W1873" s="201"/>
    </row>
    <row r="1874" spans="1:23" x14ac:dyDescent="0.35">
      <c r="A1874" s="199"/>
      <c r="B1874" s="200"/>
      <c r="C1874" s="200"/>
      <c r="D1874" s="200"/>
      <c r="E1874" s="200"/>
      <c r="F1874" s="200"/>
      <c r="G1874" s="200"/>
      <c r="H1874" s="200"/>
      <c r="I1874" s="200"/>
      <c r="J1874" s="200"/>
      <c r="K1874" s="200"/>
      <c r="L1874" s="200"/>
      <c r="M1874" s="200"/>
      <c r="N1874" s="200"/>
      <c r="O1874" s="200"/>
      <c r="P1874" s="200"/>
      <c r="Q1874" s="200"/>
      <c r="R1874" s="200"/>
      <c r="S1874" s="200"/>
      <c r="T1874" s="200"/>
      <c r="U1874" s="200"/>
      <c r="V1874" s="200"/>
      <c r="W1874" s="201"/>
    </row>
    <row r="1875" spans="1:23" x14ac:dyDescent="0.35">
      <c r="A1875" s="199"/>
      <c r="B1875" s="200"/>
      <c r="C1875" s="200"/>
      <c r="D1875" s="200"/>
      <c r="E1875" s="200"/>
      <c r="F1875" s="200"/>
      <c r="G1875" s="200"/>
      <c r="H1875" s="200"/>
      <c r="I1875" s="200"/>
      <c r="J1875" s="200"/>
      <c r="K1875" s="200"/>
      <c r="L1875" s="200"/>
      <c r="M1875" s="200"/>
      <c r="N1875" s="200"/>
      <c r="O1875" s="200"/>
      <c r="P1875" s="200"/>
      <c r="Q1875" s="200"/>
      <c r="R1875" s="200"/>
      <c r="S1875" s="200"/>
      <c r="T1875" s="200"/>
      <c r="U1875" s="200"/>
      <c r="V1875" s="200"/>
      <c r="W1875" s="201"/>
    </row>
    <row r="1876" spans="1:23" x14ac:dyDescent="0.35">
      <c r="A1876" s="199"/>
      <c r="B1876" s="200"/>
      <c r="C1876" s="200"/>
      <c r="D1876" s="200"/>
      <c r="E1876" s="200"/>
      <c r="F1876" s="200"/>
      <c r="G1876" s="200"/>
      <c r="H1876" s="200"/>
      <c r="I1876" s="200"/>
      <c r="J1876" s="200"/>
      <c r="K1876" s="200"/>
      <c r="L1876" s="200"/>
      <c r="M1876" s="200"/>
      <c r="N1876" s="200"/>
      <c r="O1876" s="200"/>
      <c r="P1876" s="200"/>
      <c r="Q1876" s="200"/>
      <c r="R1876" s="200"/>
      <c r="S1876" s="200"/>
      <c r="T1876" s="200"/>
      <c r="U1876" s="200"/>
      <c r="V1876" s="200"/>
      <c r="W1876" s="201"/>
    </row>
    <row r="1877" spans="1:23" x14ac:dyDescent="0.35">
      <c r="A1877" s="199"/>
      <c r="B1877" s="200"/>
      <c r="C1877" s="200"/>
      <c r="D1877" s="200"/>
      <c r="E1877" s="200"/>
      <c r="F1877" s="200"/>
      <c r="G1877" s="200"/>
      <c r="H1877" s="200"/>
      <c r="I1877" s="200"/>
      <c r="J1877" s="200"/>
      <c r="K1877" s="200"/>
      <c r="L1877" s="200"/>
      <c r="M1877" s="200"/>
      <c r="N1877" s="200"/>
      <c r="O1877" s="200"/>
      <c r="P1877" s="200"/>
      <c r="Q1877" s="200"/>
      <c r="R1877" s="200"/>
      <c r="S1877" s="200"/>
      <c r="T1877" s="200"/>
      <c r="U1877" s="200"/>
      <c r="V1877" s="200"/>
      <c r="W1877" s="201"/>
    </row>
    <row r="1878" spans="1:23" x14ac:dyDescent="0.35">
      <c r="A1878" s="199"/>
      <c r="B1878" s="200"/>
      <c r="C1878" s="200"/>
      <c r="D1878" s="200"/>
      <c r="E1878" s="200"/>
      <c r="F1878" s="200"/>
      <c r="G1878" s="200"/>
      <c r="H1878" s="200"/>
      <c r="I1878" s="200"/>
      <c r="J1878" s="200"/>
      <c r="K1878" s="200"/>
      <c r="L1878" s="200"/>
      <c r="M1878" s="200"/>
      <c r="N1878" s="200"/>
      <c r="O1878" s="200"/>
      <c r="P1878" s="200"/>
      <c r="Q1878" s="200"/>
      <c r="R1878" s="200"/>
      <c r="S1878" s="200"/>
      <c r="T1878" s="200"/>
      <c r="U1878" s="200"/>
      <c r="V1878" s="200"/>
      <c r="W1878" s="201"/>
    </row>
    <row r="1879" spans="1:23" x14ac:dyDescent="0.35">
      <c r="A1879" s="199"/>
      <c r="B1879" s="200"/>
      <c r="C1879" s="200"/>
      <c r="D1879" s="200"/>
      <c r="E1879" s="200"/>
      <c r="F1879" s="200"/>
      <c r="G1879" s="200"/>
      <c r="H1879" s="200"/>
      <c r="I1879" s="200"/>
      <c r="J1879" s="200"/>
      <c r="K1879" s="200"/>
      <c r="L1879" s="200"/>
      <c r="M1879" s="200"/>
      <c r="N1879" s="200"/>
      <c r="O1879" s="200"/>
      <c r="P1879" s="200"/>
      <c r="Q1879" s="200"/>
      <c r="R1879" s="200"/>
      <c r="S1879" s="200"/>
      <c r="T1879" s="200"/>
      <c r="U1879" s="200"/>
      <c r="V1879" s="200"/>
      <c r="W1879" s="201"/>
    </row>
    <row r="1880" spans="1:23" x14ac:dyDescent="0.35">
      <c r="A1880" s="199"/>
      <c r="B1880" s="200"/>
      <c r="C1880" s="200"/>
      <c r="D1880" s="200"/>
      <c r="E1880" s="200"/>
      <c r="F1880" s="200"/>
      <c r="G1880" s="200"/>
      <c r="H1880" s="200"/>
      <c r="I1880" s="200"/>
      <c r="J1880" s="200"/>
      <c r="K1880" s="200"/>
      <c r="L1880" s="200"/>
      <c r="M1880" s="200"/>
      <c r="N1880" s="200"/>
      <c r="O1880" s="200"/>
      <c r="P1880" s="200"/>
      <c r="Q1880" s="200"/>
      <c r="R1880" s="200"/>
      <c r="S1880" s="200"/>
      <c r="T1880" s="200"/>
      <c r="U1880" s="200"/>
      <c r="V1880" s="200"/>
      <c r="W1880" s="201"/>
    </row>
    <row r="1881" spans="1:23" x14ac:dyDescent="0.35">
      <c r="A1881" s="199"/>
      <c r="B1881" s="200"/>
      <c r="C1881" s="200"/>
      <c r="D1881" s="200"/>
      <c r="E1881" s="200"/>
      <c r="F1881" s="200"/>
      <c r="G1881" s="200"/>
      <c r="H1881" s="200"/>
      <c r="I1881" s="200"/>
      <c r="J1881" s="200"/>
      <c r="K1881" s="200"/>
      <c r="L1881" s="200"/>
      <c r="M1881" s="200"/>
      <c r="N1881" s="200"/>
      <c r="O1881" s="200"/>
      <c r="P1881" s="200"/>
      <c r="Q1881" s="200"/>
      <c r="R1881" s="200"/>
      <c r="S1881" s="200"/>
      <c r="T1881" s="200"/>
      <c r="U1881" s="200"/>
      <c r="V1881" s="200"/>
      <c r="W1881" s="201"/>
    </row>
    <row r="1882" spans="1:23" x14ac:dyDescent="0.35">
      <c r="A1882" s="199"/>
      <c r="B1882" s="200"/>
      <c r="C1882" s="200"/>
      <c r="D1882" s="200"/>
      <c r="E1882" s="200"/>
      <c r="F1882" s="200"/>
      <c r="G1882" s="200"/>
      <c r="H1882" s="200"/>
      <c r="I1882" s="200"/>
      <c r="J1882" s="200"/>
      <c r="K1882" s="200"/>
      <c r="L1882" s="200"/>
      <c r="M1882" s="200"/>
      <c r="N1882" s="200"/>
      <c r="O1882" s="200"/>
      <c r="P1882" s="200"/>
      <c r="Q1882" s="200"/>
      <c r="R1882" s="200"/>
      <c r="S1882" s="200"/>
      <c r="T1882" s="200"/>
      <c r="U1882" s="200"/>
      <c r="V1882" s="200"/>
      <c r="W1882" s="201"/>
    </row>
    <row r="1883" spans="1:23" x14ac:dyDescent="0.35">
      <c r="A1883" s="199"/>
      <c r="B1883" s="200"/>
      <c r="C1883" s="200"/>
      <c r="D1883" s="200"/>
      <c r="E1883" s="200"/>
      <c r="F1883" s="200"/>
      <c r="G1883" s="200"/>
      <c r="H1883" s="200"/>
      <c r="I1883" s="200"/>
      <c r="J1883" s="200"/>
      <c r="K1883" s="200"/>
      <c r="L1883" s="200"/>
      <c r="M1883" s="200"/>
      <c r="N1883" s="200"/>
      <c r="O1883" s="200"/>
      <c r="P1883" s="200"/>
      <c r="Q1883" s="200"/>
      <c r="R1883" s="200"/>
      <c r="S1883" s="200"/>
      <c r="T1883" s="200"/>
      <c r="U1883" s="200"/>
      <c r="V1883" s="200"/>
      <c r="W1883" s="201"/>
    </row>
    <row r="1884" spans="1:23" x14ac:dyDescent="0.35">
      <c r="A1884" s="199"/>
      <c r="B1884" s="200"/>
      <c r="C1884" s="200"/>
      <c r="D1884" s="200"/>
      <c r="E1884" s="200"/>
      <c r="F1884" s="200"/>
      <c r="G1884" s="200"/>
      <c r="H1884" s="200"/>
      <c r="I1884" s="200"/>
      <c r="J1884" s="200"/>
      <c r="K1884" s="200"/>
      <c r="L1884" s="200"/>
      <c r="M1884" s="200"/>
      <c r="N1884" s="200"/>
      <c r="O1884" s="200"/>
      <c r="P1884" s="200"/>
      <c r="Q1884" s="200"/>
      <c r="R1884" s="200"/>
      <c r="S1884" s="200"/>
      <c r="T1884" s="200"/>
      <c r="U1884" s="200"/>
      <c r="V1884" s="200"/>
      <c r="W1884" s="201"/>
    </row>
    <row r="1885" spans="1:23" x14ac:dyDescent="0.35">
      <c r="A1885" s="199"/>
      <c r="B1885" s="200"/>
      <c r="C1885" s="200"/>
      <c r="D1885" s="200"/>
      <c r="E1885" s="200"/>
      <c r="F1885" s="200"/>
      <c r="G1885" s="200"/>
      <c r="H1885" s="200"/>
      <c r="I1885" s="200"/>
      <c r="J1885" s="200"/>
      <c r="K1885" s="200"/>
      <c r="L1885" s="200"/>
      <c r="M1885" s="200"/>
      <c r="N1885" s="200"/>
      <c r="O1885" s="200"/>
      <c r="P1885" s="200"/>
      <c r="Q1885" s="200"/>
      <c r="R1885" s="200"/>
      <c r="S1885" s="200"/>
      <c r="T1885" s="200"/>
      <c r="U1885" s="200"/>
      <c r="V1885" s="200"/>
      <c r="W1885" s="201"/>
    </row>
    <row r="1886" spans="1:23" x14ac:dyDescent="0.35">
      <c r="A1886" s="199"/>
      <c r="B1886" s="200"/>
      <c r="C1886" s="200"/>
      <c r="D1886" s="200"/>
      <c r="E1886" s="200"/>
      <c r="F1886" s="200"/>
      <c r="G1886" s="200"/>
      <c r="H1886" s="200"/>
      <c r="I1886" s="200"/>
      <c r="J1886" s="200"/>
      <c r="K1886" s="200"/>
      <c r="L1886" s="200"/>
      <c r="M1886" s="200"/>
      <c r="N1886" s="200"/>
      <c r="O1886" s="200"/>
      <c r="P1886" s="200"/>
      <c r="Q1886" s="200"/>
      <c r="R1886" s="200"/>
      <c r="S1886" s="200"/>
      <c r="T1886" s="200"/>
      <c r="U1886" s="200"/>
      <c r="V1886" s="200"/>
      <c r="W1886" s="201"/>
    </row>
    <row r="1887" spans="1:23" x14ac:dyDescent="0.35">
      <c r="A1887" s="199"/>
      <c r="B1887" s="200"/>
      <c r="C1887" s="200"/>
      <c r="D1887" s="200"/>
      <c r="E1887" s="200"/>
      <c r="F1887" s="200"/>
      <c r="G1887" s="200"/>
      <c r="H1887" s="200"/>
      <c r="I1887" s="200"/>
      <c r="J1887" s="200"/>
      <c r="K1887" s="200"/>
      <c r="L1887" s="200"/>
      <c r="M1887" s="200"/>
      <c r="N1887" s="200"/>
      <c r="O1887" s="200"/>
      <c r="P1887" s="200"/>
      <c r="Q1887" s="200"/>
      <c r="R1887" s="200"/>
      <c r="S1887" s="200"/>
      <c r="T1887" s="200"/>
      <c r="U1887" s="200"/>
      <c r="V1887" s="200"/>
      <c r="W1887" s="201"/>
    </row>
    <row r="1888" spans="1:23" x14ac:dyDescent="0.35">
      <c r="A1888" s="199"/>
      <c r="B1888" s="200"/>
      <c r="C1888" s="200"/>
      <c r="D1888" s="200"/>
      <c r="E1888" s="200"/>
      <c r="F1888" s="200"/>
      <c r="G1888" s="200"/>
      <c r="H1888" s="200"/>
      <c r="I1888" s="200"/>
      <c r="J1888" s="200"/>
      <c r="K1888" s="200"/>
      <c r="L1888" s="200"/>
      <c r="M1888" s="200"/>
      <c r="N1888" s="200"/>
      <c r="O1888" s="200"/>
      <c r="P1888" s="200"/>
      <c r="Q1888" s="200"/>
      <c r="R1888" s="200"/>
      <c r="S1888" s="200"/>
      <c r="T1888" s="200"/>
      <c r="U1888" s="200"/>
      <c r="V1888" s="200"/>
      <c r="W1888" s="201"/>
    </row>
    <row r="1889" spans="1:23" x14ac:dyDescent="0.35">
      <c r="A1889" s="199"/>
      <c r="B1889" s="200"/>
      <c r="C1889" s="200"/>
      <c r="D1889" s="200"/>
      <c r="E1889" s="200"/>
      <c r="F1889" s="200"/>
      <c r="G1889" s="200"/>
      <c r="H1889" s="200"/>
      <c r="I1889" s="200"/>
      <c r="J1889" s="200"/>
      <c r="K1889" s="200"/>
      <c r="L1889" s="200"/>
      <c r="M1889" s="200"/>
      <c r="N1889" s="200"/>
      <c r="O1889" s="200"/>
      <c r="P1889" s="200"/>
      <c r="Q1889" s="200"/>
      <c r="R1889" s="200"/>
      <c r="S1889" s="200"/>
      <c r="T1889" s="200"/>
      <c r="U1889" s="200"/>
      <c r="V1889" s="200"/>
      <c r="W1889" s="201"/>
    </row>
    <row r="1890" spans="1:23" x14ac:dyDescent="0.35">
      <c r="A1890" s="199"/>
      <c r="B1890" s="200"/>
      <c r="C1890" s="200"/>
      <c r="D1890" s="200"/>
      <c r="E1890" s="200"/>
      <c r="F1890" s="200"/>
      <c r="G1890" s="200"/>
      <c r="H1890" s="200"/>
      <c r="I1890" s="200"/>
      <c r="J1890" s="200"/>
      <c r="K1890" s="200"/>
      <c r="L1890" s="200"/>
      <c r="M1890" s="200"/>
      <c r="N1890" s="200"/>
      <c r="O1890" s="200"/>
      <c r="P1890" s="200"/>
      <c r="Q1890" s="200"/>
      <c r="R1890" s="200"/>
      <c r="S1890" s="200"/>
      <c r="T1890" s="200"/>
      <c r="U1890" s="200"/>
      <c r="V1890" s="200"/>
      <c r="W1890" s="201"/>
    </row>
    <row r="1891" spans="1:23" x14ac:dyDescent="0.35">
      <c r="A1891" s="199"/>
      <c r="B1891" s="200"/>
      <c r="C1891" s="200"/>
      <c r="D1891" s="200"/>
      <c r="E1891" s="200"/>
      <c r="F1891" s="200"/>
      <c r="G1891" s="200"/>
      <c r="H1891" s="200"/>
      <c r="I1891" s="200"/>
      <c r="J1891" s="200"/>
      <c r="K1891" s="200"/>
      <c r="L1891" s="200"/>
      <c r="M1891" s="200"/>
      <c r="N1891" s="200"/>
      <c r="O1891" s="200"/>
      <c r="P1891" s="200"/>
      <c r="Q1891" s="200"/>
      <c r="R1891" s="200"/>
      <c r="S1891" s="200"/>
      <c r="T1891" s="200"/>
      <c r="U1891" s="200"/>
      <c r="V1891" s="200"/>
      <c r="W1891" s="201"/>
    </row>
    <row r="1892" spans="1:23" x14ac:dyDescent="0.35">
      <c r="A1892" s="199"/>
      <c r="B1892" s="200"/>
      <c r="C1892" s="200"/>
      <c r="D1892" s="200"/>
      <c r="E1892" s="200"/>
      <c r="F1892" s="200"/>
      <c r="G1892" s="200"/>
      <c r="H1892" s="200"/>
      <c r="I1892" s="200"/>
      <c r="J1892" s="200"/>
      <c r="K1892" s="200"/>
      <c r="L1892" s="200"/>
      <c r="M1892" s="200"/>
      <c r="N1892" s="200"/>
      <c r="O1892" s="200"/>
      <c r="P1892" s="200"/>
      <c r="Q1892" s="200"/>
      <c r="R1892" s="200"/>
      <c r="S1892" s="200"/>
      <c r="T1892" s="200"/>
      <c r="U1892" s="200"/>
      <c r="V1892" s="200"/>
      <c r="W1892" s="201"/>
    </row>
    <row r="1893" spans="1:23" x14ac:dyDescent="0.35">
      <c r="A1893" s="199"/>
      <c r="B1893" s="200"/>
      <c r="C1893" s="200"/>
      <c r="D1893" s="200"/>
      <c r="E1893" s="200"/>
      <c r="F1893" s="200"/>
      <c r="G1893" s="200"/>
      <c r="H1893" s="200"/>
      <c r="I1893" s="200"/>
      <c r="J1893" s="200"/>
      <c r="K1893" s="200"/>
      <c r="L1893" s="200"/>
      <c r="M1893" s="200"/>
      <c r="N1893" s="200"/>
      <c r="O1893" s="200"/>
      <c r="P1893" s="200"/>
      <c r="Q1893" s="200"/>
      <c r="R1893" s="200"/>
      <c r="S1893" s="200"/>
      <c r="T1893" s="200"/>
      <c r="U1893" s="200"/>
      <c r="V1893" s="200"/>
      <c r="W1893" s="201"/>
    </row>
    <row r="1894" spans="1:23" x14ac:dyDescent="0.35">
      <c r="A1894" s="199"/>
      <c r="B1894" s="200"/>
      <c r="C1894" s="200"/>
      <c r="D1894" s="200"/>
      <c r="E1894" s="200"/>
      <c r="F1894" s="200"/>
      <c r="G1894" s="200"/>
      <c r="H1894" s="200"/>
      <c r="I1894" s="200"/>
      <c r="J1894" s="200"/>
      <c r="K1894" s="200"/>
      <c r="L1894" s="200"/>
      <c r="M1894" s="200"/>
      <c r="N1894" s="200"/>
      <c r="O1894" s="200"/>
      <c r="P1894" s="200"/>
      <c r="Q1894" s="200"/>
      <c r="R1894" s="200"/>
      <c r="S1894" s="200"/>
      <c r="T1894" s="200"/>
      <c r="U1894" s="200"/>
      <c r="V1894" s="200"/>
      <c r="W1894" s="201"/>
    </row>
    <row r="1895" spans="1:23" x14ac:dyDescent="0.35">
      <c r="A1895" s="199"/>
      <c r="B1895" s="200"/>
      <c r="C1895" s="200"/>
      <c r="D1895" s="200"/>
      <c r="E1895" s="200"/>
      <c r="F1895" s="200"/>
      <c r="G1895" s="200"/>
      <c r="H1895" s="200"/>
      <c r="I1895" s="200"/>
      <c r="J1895" s="200"/>
      <c r="K1895" s="200"/>
      <c r="L1895" s="200"/>
      <c r="M1895" s="200"/>
      <c r="N1895" s="200"/>
      <c r="O1895" s="200"/>
      <c r="P1895" s="200"/>
      <c r="Q1895" s="200"/>
      <c r="R1895" s="200"/>
      <c r="S1895" s="200"/>
      <c r="T1895" s="200"/>
      <c r="U1895" s="200"/>
      <c r="V1895" s="200"/>
      <c r="W1895" s="201"/>
    </row>
    <row r="1896" spans="1:23" x14ac:dyDescent="0.35">
      <c r="A1896" s="199"/>
      <c r="B1896" s="200"/>
      <c r="C1896" s="200"/>
      <c r="D1896" s="200"/>
      <c r="E1896" s="200"/>
      <c r="F1896" s="200"/>
      <c r="G1896" s="200"/>
      <c r="H1896" s="200"/>
      <c r="I1896" s="200"/>
      <c r="J1896" s="200"/>
      <c r="K1896" s="200"/>
      <c r="L1896" s="200"/>
      <c r="M1896" s="200"/>
      <c r="N1896" s="200"/>
      <c r="O1896" s="200"/>
      <c r="P1896" s="200"/>
      <c r="Q1896" s="200"/>
      <c r="R1896" s="200"/>
      <c r="S1896" s="200"/>
      <c r="T1896" s="200"/>
      <c r="U1896" s="200"/>
      <c r="V1896" s="200"/>
      <c r="W1896" s="201"/>
    </row>
    <row r="1897" spans="1:23" x14ac:dyDescent="0.35">
      <c r="A1897" s="199"/>
      <c r="B1897" s="200"/>
      <c r="C1897" s="200"/>
      <c r="D1897" s="200"/>
      <c r="E1897" s="200"/>
      <c r="F1897" s="200"/>
      <c r="G1897" s="200"/>
      <c r="H1897" s="200"/>
      <c r="I1897" s="200"/>
      <c r="J1897" s="200"/>
      <c r="K1897" s="200"/>
      <c r="L1897" s="200"/>
      <c r="M1897" s="200"/>
      <c r="N1897" s="200"/>
      <c r="O1897" s="200"/>
      <c r="P1897" s="200"/>
      <c r="Q1897" s="200"/>
      <c r="R1897" s="200"/>
      <c r="S1897" s="200"/>
      <c r="T1897" s="200"/>
      <c r="U1897" s="200"/>
      <c r="V1897" s="200"/>
      <c r="W1897" s="201"/>
    </row>
    <row r="1898" spans="1:23" x14ac:dyDescent="0.35">
      <c r="A1898" s="199"/>
      <c r="B1898" s="200"/>
      <c r="C1898" s="200"/>
      <c r="D1898" s="200"/>
      <c r="E1898" s="200"/>
      <c r="F1898" s="200"/>
      <c r="G1898" s="200"/>
      <c r="H1898" s="200"/>
      <c r="I1898" s="200"/>
      <c r="J1898" s="200"/>
      <c r="K1898" s="200"/>
      <c r="L1898" s="200"/>
      <c r="M1898" s="200"/>
      <c r="N1898" s="200"/>
      <c r="O1898" s="200"/>
      <c r="P1898" s="200"/>
      <c r="Q1898" s="200"/>
      <c r="R1898" s="200"/>
      <c r="S1898" s="200"/>
      <c r="T1898" s="200"/>
      <c r="U1898" s="200"/>
      <c r="V1898" s="200"/>
      <c r="W1898" s="201"/>
    </row>
    <row r="1899" spans="1:23" x14ac:dyDescent="0.35">
      <c r="A1899" s="199"/>
      <c r="B1899" s="200"/>
      <c r="C1899" s="200"/>
      <c r="D1899" s="200"/>
      <c r="E1899" s="200"/>
      <c r="F1899" s="200"/>
      <c r="G1899" s="200"/>
      <c r="H1899" s="200"/>
      <c r="I1899" s="200"/>
      <c r="J1899" s="200"/>
      <c r="K1899" s="200"/>
      <c r="L1899" s="200"/>
      <c r="M1899" s="200"/>
      <c r="N1899" s="200"/>
      <c r="O1899" s="200"/>
      <c r="P1899" s="200"/>
      <c r="Q1899" s="200"/>
      <c r="R1899" s="200"/>
      <c r="S1899" s="200"/>
      <c r="T1899" s="200"/>
      <c r="U1899" s="200"/>
      <c r="V1899" s="200"/>
      <c r="W1899" s="201"/>
    </row>
    <row r="1900" spans="1:23" x14ac:dyDescent="0.35">
      <c r="A1900" s="199"/>
      <c r="B1900" s="200"/>
      <c r="C1900" s="200"/>
      <c r="D1900" s="200"/>
      <c r="E1900" s="200"/>
      <c r="F1900" s="200"/>
      <c r="G1900" s="200"/>
      <c r="H1900" s="200"/>
      <c r="I1900" s="200"/>
      <c r="J1900" s="200"/>
      <c r="K1900" s="200"/>
      <c r="L1900" s="200"/>
      <c r="M1900" s="200"/>
      <c r="N1900" s="200"/>
      <c r="O1900" s="200"/>
      <c r="P1900" s="200"/>
      <c r="Q1900" s="200"/>
      <c r="R1900" s="200"/>
      <c r="S1900" s="200"/>
      <c r="T1900" s="200"/>
      <c r="U1900" s="200"/>
      <c r="V1900" s="200"/>
      <c r="W1900" s="201"/>
    </row>
    <row r="1901" spans="1:23" x14ac:dyDescent="0.35">
      <c r="A1901" s="199"/>
      <c r="B1901" s="200"/>
      <c r="C1901" s="200"/>
      <c r="D1901" s="200"/>
      <c r="E1901" s="200"/>
      <c r="F1901" s="200"/>
      <c r="G1901" s="200"/>
      <c r="H1901" s="200"/>
      <c r="I1901" s="200"/>
      <c r="J1901" s="200"/>
      <c r="K1901" s="200"/>
      <c r="L1901" s="200"/>
      <c r="M1901" s="200"/>
      <c r="N1901" s="200"/>
      <c r="O1901" s="200"/>
      <c r="P1901" s="200"/>
      <c r="Q1901" s="200"/>
      <c r="R1901" s="200"/>
      <c r="S1901" s="200"/>
      <c r="T1901" s="200"/>
      <c r="U1901" s="200"/>
      <c r="V1901" s="200"/>
      <c r="W1901" s="201"/>
    </row>
    <row r="1902" spans="1:23" x14ac:dyDescent="0.35">
      <c r="A1902" s="199"/>
      <c r="B1902" s="200"/>
      <c r="C1902" s="200"/>
      <c r="D1902" s="200"/>
      <c r="E1902" s="200"/>
      <c r="F1902" s="200"/>
      <c r="G1902" s="200"/>
      <c r="H1902" s="200"/>
      <c r="I1902" s="200"/>
      <c r="J1902" s="200"/>
      <c r="K1902" s="200"/>
      <c r="L1902" s="200"/>
      <c r="M1902" s="200"/>
      <c r="N1902" s="200"/>
      <c r="O1902" s="200"/>
      <c r="P1902" s="200"/>
      <c r="Q1902" s="200"/>
      <c r="R1902" s="200"/>
      <c r="S1902" s="200"/>
      <c r="T1902" s="200"/>
      <c r="U1902" s="200"/>
      <c r="V1902" s="200"/>
      <c r="W1902" s="201"/>
    </row>
    <row r="1903" spans="1:23" x14ac:dyDescent="0.35">
      <c r="A1903" s="199"/>
      <c r="B1903" s="200"/>
      <c r="C1903" s="200"/>
      <c r="D1903" s="200"/>
      <c r="E1903" s="200"/>
      <c r="F1903" s="200"/>
      <c r="G1903" s="200"/>
      <c r="H1903" s="200"/>
      <c r="I1903" s="200"/>
      <c r="J1903" s="200"/>
      <c r="K1903" s="200"/>
      <c r="L1903" s="200"/>
      <c r="M1903" s="200"/>
      <c r="N1903" s="200"/>
      <c r="O1903" s="200"/>
      <c r="P1903" s="200"/>
      <c r="Q1903" s="200"/>
      <c r="R1903" s="200"/>
      <c r="S1903" s="200"/>
      <c r="T1903" s="200"/>
      <c r="U1903" s="200"/>
      <c r="V1903" s="200"/>
      <c r="W1903" s="201"/>
    </row>
    <row r="1904" spans="1:23" x14ac:dyDescent="0.35">
      <c r="A1904" s="199"/>
      <c r="B1904" s="200"/>
      <c r="C1904" s="200"/>
      <c r="D1904" s="200"/>
      <c r="E1904" s="200"/>
      <c r="F1904" s="200"/>
      <c r="G1904" s="200"/>
      <c r="H1904" s="200"/>
      <c r="I1904" s="200"/>
      <c r="J1904" s="200"/>
      <c r="K1904" s="200"/>
      <c r="L1904" s="200"/>
      <c r="M1904" s="200"/>
      <c r="N1904" s="200"/>
      <c r="O1904" s="200"/>
      <c r="P1904" s="200"/>
      <c r="Q1904" s="200"/>
      <c r="R1904" s="200"/>
      <c r="S1904" s="200"/>
      <c r="T1904" s="200"/>
      <c r="U1904" s="200"/>
      <c r="V1904" s="200"/>
      <c r="W1904" s="201"/>
    </row>
    <row r="1905" spans="1:23" x14ac:dyDescent="0.35">
      <c r="A1905" s="199"/>
      <c r="B1905" s="200"/>
      <c r="C1905" s="200"/>
      <c r="D1905" s="200"/>
      <c r="E1905" s="200"/>
      <c r="F1905" s="200"/>
      <c r="G1905" s="200"/>
      <c r="H1905" s="200"/>
      <c r="I1905" s="200"/>
      <c r="J1905" s="200"/>
      <c r="K1905" s="200"/>
      <c r="L1905" s="200"/>
      <c r="M1905" s="200"/>
      <c r="N1905" s="200"/>
      <c r="O1905" s="200"/>
      <c r="P1905" s="200"/>
      <c r="Q1905" s="200"/>
      <c r="R1905" s="200"/>
      <c r="S1905" s="200"/>
      <c r="T1905" s="200"/>
      <c r="U1905" s="200"/>
      <c r="V1905" s="200"/>
      <c r="W1905" s="201"/>
    </row>
    <row r="1906" spans="1:23" x14ac:dyDescent="0.35">
      <c r="A1906" s="199"/>
      <c r="B1906" s="200"/>
      <c r="C1906" s="200"/>
      <c r="D1906" s="200"/>
      <c r="E1906" s="200"/>
      <c r="F1906" s="200"/>
      <c r="G1906" s="200"/>
      <c r="H1906" s="200"/>
      <c r="I1906" s="200"/>
      <c r="J1906" s="200"/>
      <c r="K1906" s="200"/>
      <c r="L1906" s="200"/>
      <c r="M1906" s="200"/>
      <c r="N1906" s="200"/>
      <c r="O1906" s="200"/>
      <c r="P1906" s="200"/>
      <c r="Q1906" s="200"/>
      <c r="R1906" s="200"/>
      <c r="S1906" s="200"/>
      <c r="T1906" s="200"/>
      <c r="U1906" s="200"/>
      <c r="V1906" s="200"/>
      <c r="W1906" s="201"/>
    </row>
    <row r="1907" spans="1:23" x14ac:dyDescent="0.35">
      <c r="A1907" s="199"/>
      <c r="B1907" s="200"/>
      <c r="C1907" s="200"/>
      <c r="D1907" s="200"/>
      <c r="E1907" s="200"/>
      <c r="F1907" s="200"/>
      <c r="G1907" s="200"/>
      <c r="H1907" s="200"/>
      <c r="I1907" s="200"/>
      <c r="J1907" s="200"/>
      <c r="K1907" s="200"/>
      <c r="L1907" s="200"/>
      <c r="M1907" s="200"/>
      <c r="N1907" s="200"/>
      <c r="O1907" s="200"/>
      <c r="P1907" s="200"/>
      <c r="Q1907" s="200"/>
      <c r="R1907" s="200"/>
      <c r="S1907" s="200"/>
      <c r="T1907" s="200"/>
      <c r="U1907" s="200"/>
      <c r="V1907" s="200"/>
      <c r="W1907" s="201"/>
    </row>
    <row r="1908" spans="1:23" x14ac:dyDescent="0.35">
      <c r="A1908" s="199"/>
      <c r="B1908" s="200"/>
      <c r="C1908" s="200"/>
      <c r="D1908" s="200"/>
      <c r="E1908" s="200"/>
      <c r="F1908" s="200"/>
      <c r="G1908" s="200"/>
      <c r="H1908" s="200"/>
      <c r="I1908" s="200"/>
      <c r="J1908" s="200"/>
      <c r="K1908" s="200"/>
      <c r="L1908" s="200"/>
      <c r="M1908" s="200"/>
      <c r="N1908" s="200"/>
      <c r="O1908" s="200"/>
      <c r="P1908" s="200"/>
      <c r="Q1908" s="200"/>
      <c r="R1908" s="200"/>
      <c r="S1908" s="200"/>
      <c r="T1908" s="200"/>
      <c r="U1908" s="200"/>
      <c r="V1908" s="200"/>
      <c r="W1908" s="201"/>
    </row>
    <row r="1909" spans="1:23" x14ac:dyDescent="0.35">
      <c r="A1909" s="199"/>
      <c r="B1909" s="200"/>
      <c r="C1909" s="200"/>
      <c r="D1909" s="200"/>
      <c r="E1909" s="200"/>
      <c r="F1909" s="200"/>
      <c r="G1909" s="200"/>
      <c r="H1909" s="200"/>
      <c r="I1909" s="200"/>
      <c r="J1909" s="200"/>
      <c r="K1909" s="200"/>
      <c r="L1909" s="200"/>
      <c r="M1909" s="200"/>
      <c r="N1909" s="200"/>
      <c r="O1909" s="200"/>
      <c r="P1909" s="200"/>
      <c r="Q1909" s="200"/>
      <c r="R1909" s="200"/>
      <c r="S1909" s="200"/>
      <c r="T1909" s="200"/>
      <c r="U1909" s="200"/>
      <c r="V1909" s="200"/>
      <c r="W1909" s="201"/>
    </row>
    <row r="1910" spans="1:23" x14ac:dyDescent="0.35">
      <c r="A1910" s="199"/>
      <c r="B1910" s="200"/>
      <c r="C1910" s="200"/>
      <c r="D1910" s="200"/>
      <c r="E1910" s="200"/>
      <c r="F1910" s="200"/>
      <c r="G1910" s="200"/>
      <c r="H1910" s="200"/>
      <c r="I1910" s="200"/>
      <c r="J1910" s="200"/>
      <c r="K1910" s="200"/>
      <c r="L1910" s="200"/>
      <c r="M1910" s="200"/>
      <c r="N1910" s="200"/>
      <c r="O1910" s="200"/>
      <c r="P1910" s="200"/>
      <c r="Q1910" s="200"/>
      <c r="R1910" s="200"/>
      <c r="S1910" s="200"/>
      <c r="T1910" s="200"/>
      <c r="U1910" s="200"/>
      <c r="V1910" s="200"/>
      <c r="W1910" s="201"/>
    </row>
    <row r="1911" spans="1:23" x14ac:dyDescent="0.35">
      <c r="A1911" s="199"/>
      <c r="B1911" s="200"/>
      <c r="C1911" s="200"/>
      <c r="D1911" s="200"/>
      <c r="E1911" s="200"/>
      <c r="F1911" s="200"/>
      <c r="G1911" s="200"/>
      <c r="H1911" s="200"/>
      <c r="I1911" s="200"/>
      <c r="J1911" s="200"/>
      <c r="K1911" s="200"/>
      <c r="L1911" s="200"/>
      <c r="M1911" s="200"/>
      <c r="N1911" s="200"/>
      <c r="O1911" s="200"/>
      <c r="P1911" s="200"/>
      <c r="Q1911" s="200"/>
      <c r="R1911" s="200"/>
      <c r="S1911" s="200"/>
      <c r="T1911" s="200"/>
      <c r="U1911" s="200"/>
      <c r="V1911" s="200"/>
      <c r="W1911" s="201"/>
    </row>
    <row r="1912" spans="1:23" x14ac:dyDescent="0.35">
      <c r="A1912" s="199"/>
      <c r="B1912" s="200"/>
      <c r="C1912" s="200"/>
      <c r="D1912" s="200"/>
      <c r="E1912" s="200"/>
      <c r="F1912" s="200"/>
      <c r="G1912" s="200"/>
      <c r="H1912" s="200"/>
      <c r="I1912" s="200"/>
      <c r="J1912" s="200"/>
      <c r="K1912" s="200"/>
      <c r="L1912" s="200"/>
      <c r="M1912" s="200"/>
      <c r="N1912" s="200"/>
      <c r="O1912" s="200"/>
      <c r="P1912" s="200"/>
      <c r="Q1912" s="200"/>
      <c r="R1912" s="200"/>
      <c r="S1912" s="200"/>
      <c r="T1912" s="200"/>
      <c r="U1912" s="200"/>
      <c r="V1912" s="200"/>
      <c r="W1912" s="201"/>
    </row>
    <row r="1913" spans="1:23" x14ac:dyDescent="0.35">
      <c r="A1913" s="199"/>
      <c r="B1913" s="200"/>
      <c r="C1913" s="200"/>
      <c r="D1913" s="200"/>
      <c r="E1913" s="200"/>
      <c r="F1913" s="200"/>
      <c r="G1913" s="200"/>
      <c r="H1913" s="200"/>
      <c r="I1913" s="200"/>
      <c r="J1913" s="200"/>
      <c r="K1913" s="200"/>
      <c r="L1913" s="200"/>
      <c r="M1913" s="200"/>
      <c r="N1913" s="200"/>
      <c r="O1913" s="200"/>
      <c r="P1913" s="200"/>
      <c r="Q1913" s="200"/>
      <c r="R1913" s="200"/>
      <c r="S1913" s="200"/>
      <c r="T1913" s="200"/>
      <c r="U1913" s="200"/>
      <c r="V1913" s="200"/>
      <c r="W1913" s="201"/>
    </row>
    <row r="1914" spans="1:23" x14ac:dyDescent="0.35">
      <c r="A1914" s="199"/>
      <c r="B1914" s="200"/>
      <c r="C1914" s="200"/>
      <c r="D1914" s="200"/>
      <c r="E1914" s="200"/>
      <c r="F1914" s="200"/>
      <c r="G1914" s="200"/>
      <c r="H1914" s="200"/>
      <c r="I1914" s="200"/>
      <c r="J1914" s="200"/>
      <c r="K1914" s="200"/>
      <c r="L1914" s="200"/>
      <c r="M1914" s="200"/>
      <c r="N1914" s="200"/>
      <c r="O1914" s="200"/>
      <c r="P1914" s="200"/>
      <c r="Q1914" s="200"/>
      <c r="R1914" s="200"/>
      <c r="S1914" s="200"/>
      <c r="T1914" s="200"/>
      <c r="U1914" s="200"/>
      <c r="V1914" s="200"/>
      <c r="W1914" s="201"/>
    </row>
    <row r="1915" spans="1:23" x14ac:dyDescent="0.35">
      <c r="A1915" s="199"/>
      <c r="B1915" s="200"/>
      <c r="C1915" s="200"/>
      <c r="D1915" s="200"/>
      <c r="E1915" s="200"/>
      <c r="F1915" s="200"/>
      <c r="G1915" s="200"/>
      <c r="H1915" s="200"/>
      <c r="I1915" s="200"/>
      <c r="J1915" s="200"/>
      <c r="K1915" s="200"/>
      <c r="L1915" s="200"/>
      <c r="M1915" s="200"/>
      <c r="N1915" s="200"/>
      <c r="O1915" s="200"/>
      <c r="P1915" s="200"/>
      <c r="Q1915" s="200"/>
      <c r="R1915" s="200"/>
      <c r="S1915" s="200"/>
      <c r="T1915" s="200"/>
      <c r="U1915" s="200"/>
      <c r="V1915" s="200"/>
      <c r="W1915" s="201"/>
    </row>
    <row r="1916" spans="1:23" x14ac:dyDescent="0.35">
      <c r="A1916" s="199"/>
      <c r="B1916" s="200"/>
      <c r="C1916" s="200"/>
      <c r="D1916" s="200"/>
      <c r="E1916" s="200"/>
      <c r="F1916" s="200"/>
      <c r="G1916" s="200"/>
      <c r="H1916" s="200"/>
      <c r="I1916" s="200"/>
      <c r="J1916" s="200"/>
      <c r="K1916" s="200"/>
      <c r="L1916" s="200"/>
      <c r="M1916" s="200"/>
      <c r="N1916" s="200"/>
      <c r="O1916" s="200"/>
      <c r="P1916" s="200"/>
      <c r="Q1916" s="200"/>
      <c r="R1916" s="200"/>
      <c r="S1916" s="200"/>
      <c r="T1916" s="200"/>
      <c r="U1916" s="200"/>
      <c r="V1916" s="200"/>
      <c r="W1916" s="201"/>
    </row>
    <row r="1917" spans="1:23" x14ac:dyDescent="0.35">
      <c r="A1917" s="199"/>
      <c r="B1917" s="200"/>
      <c r="C1917" s="200"/>
      <c r="D1917" s="200"/>
      <c r="E1917" s="200"/>
      <c r="F1917" s="200"/>
      <c r="G1917" s="200"/>
      <c r="H1917" s="200"/>
      <c r="I1917" s="200"/>
      <c r="J1917" s="200"/>
      <c r="K1917" s="200"/>
      <c r="L1917" s="200"/>
      <c r="M1917" s="200"/>
      <c r="N1917" s="200"/>
      <c r="O1917" s="200"/>
      <c r="P1917" s="200"/>
      <c r="Q1917" s="200"/>
      <c r="R1917" s="200"/>
      <c r="S1917" s="200"/>
      <c r="T1917" s="200"/>
      <c r="U1917" s="200"/>
      <c r="V1917" s="200"/>
      <c r="W1917" s="201"/>
    </row>
    <row r="1918" spans="1:23" x14ac:dyDescent="0.35">
      <c r="A1918" s="199"/>
      <c r="B1918" s="200"/>
      <c r="C1918" s="200"/>
      <c r="D1918" s="200"/>
      <c r="E1918" s="200"/>
      <c r="F1918" s="200"/>
      <c r="G1918" s="200"/>
      <c r="H1918" s="200"/>
      <c r="I1918" s="200"/>
      <c r="J1918" s="200"/>
      <c r="K1918" s="200"/>
      <c r="L1918" s="200"/>
      <c r="M1918" s="200"/>
      <c r="N1918" s="200"/>
      <c r="O1918" s="200"/>
      <c r="P1918" s="200"/>
      <c r="Q1918" s="200"/>
      <c r="R1918" s="200"/>
      <c r="S1918" s="200"/>
      <c r="T1918" s="200"/>
      <c r="U1918" s="200"/>
      <c r="V1918" s="200"/>
      <c r="W1918" s="201"/>
    </row>
    <row r="1919" spans="1:23" x14ac:dyDescent="0.35">
      <c r="A1919" s="199"/>
      <c r="B1919" s="200"/>
      <c r="C1919" s="200"/>
      <c r="D1919" s="200"/>
      <c r="E1919" s="200"/>
      <c r="F1919" s="200"/>
      <c r="G1919" s="200"/>
      <c r="H1919" s="200"/>
      <c r="I1919" s="200"/>
      <c r="J1919" s="200"/>
      <c r="K1919" s="200"/>
      <c r="L1919" s="200"/>
      <c r="M1919" s="200"/>
      <c r="N1919" s="200"/>
      <c r="O1919" s="200"/>
      <c r="P1919" s="200"/>
      <c r="Q1919" s="200"/>
      <c r="R1919" s="200"/>
      <c r="S1919" s="200"/>
      <c r="T1919" s="200"/>
      <c r="U1919" s="200"/>
      <c r="V1919" s="200"/>
      <c r="W1919" s="201"/>
    </row>
    <row r="1920" spans="1:23" x14ac:dyDescent="0.35">
      <c r="A1920" s="199"/>
      <c r="B1920" s="200"/>
      <c r="C1920" s="200"/>
      <c r="D1920" s="200"/>
      <c r="E1920" s="200"/>
      <c r="F1920" s="200"/>
      <c r="G1920" s="200"/>
      <c r="H1920" s="200"/>
      <c r="I1920" s="200"/>
      <c r="J1920" s="200"/>
      <c r="K1920" s="200"/>
      <c r="L1920" s="200"/>
      <c r="M1920" s="200"/>
      <c r="N1920" s="200"/>
      <c r="O1920" s="200"/>
      <c r="P1920" s="200"/>
      <c r="Q1920" s="200"/>
      <c r="R1920" s="200"/>
      <c r="S1920" s="200"/>
      <c r="T1920" s="200"/>
      <c r="U1920" s="200"/>
      <c r="V1920" s="200"/>
      <c r="W1920" s="201"/>
    </row>
    <row r="1921" spans="1:23" x14ac:dyDescent="0.35">
      <c r="A1921" s="199"/>
      <c r="B1921" s="200"/>
      <c r="C1921" s="200"/>
      <c r="D1921" s="200"/>
      <c r="E1921" s="200"/>
      <c r="F1921" s="200"/>
      <c r="G1921" s="200"/>
      <c r="H1921" s="200"/>
      <c r="I1921" s="200"/>
      <c r="J1921" s="200"/>
      <c r="K1921" s="200"/>
      <c r="L1921" s="200"/>
      <c r="M1921" s="200"/>
      <c r="N1921" s="200"/>
      <c r="O1921" s="200"/>
      <c r="P1921" s="200"/>
      <c r="Q1921" s="200"/>
      <c r="R1921" s="200"/>
      <c r="S1921" s="200"/>
      <c r="T1921" s="200"/>
      <c r="U1921" s="200"/>
      <c r="V1921" s="200"/>
      <c r="W1921" s="201"/>
    </row>
    <row r="1922" spans="1:23" x14ac:dyDescent="0.35">
      <c r="A1922" s="199"/>
      <c r="B1922" s="200"/>
      <c r="C1922" s="200"/>
      <c r="D1922" s="200"/>
      <c r="E1922" s="200"/>
      <c r="F1922" s="200"/>
      <c r="G1922" s="200"/>
      <c r="H1922" s="200"/>
      <c r="I1922" s="200"/>
      <c r="J1922" s="200"/>
      <c r="K1922" s="200"/>
      <c r="L1922" s="200"/>
      <c r="M1922" s="200"/>
      <c r="N1922" s="200"/>
      <c r="O1922" s="200"/>
      <c r="P1922" s="200"/>
      <c r="Q1922" s="200"/>
      <c r="R1922" s="200"/>
      <c r="S1922" s="200"/>
      <c r="T1922" s="200"/>
      <c r="U1922" s="200"/>
      <c r="V1922" s="200"/>
      <c r="W1922" s="201"/>
    </row>
    <row r="1923" spans="1:23" x14ac:dyDescent="0.35">
      <c r="A1923" s="199"/>
      <c r="B1923" s="200"/>
      <c r="C1923" s="200"/>
      <c r="D1923" s="200"/>
      <c r="E1923" s="200"/>
      <c r="F1923" s="200"/>
      <c r="G1923" s="200"/>
      <c r="H1923" s="200"/>
      <c r="I1923" s="200"/>
      <c r="J1923" s="200"/>
      <c r="K1923" s="200"/>
      <c r="L1923" s="200"/>
      <c r="M1923" s="200"/>
      <c r="N1923" s="200"/>
      <c r="O1923" s="200"/>
      <c r="P1923" s="200"/>
      <c r="Q1923" s="200"/>
      <c r="R1923" s="200"/>
      <c r="S1923" s="200"/>
      <c r="T1923" s="200"/>
      <c r="U1923" s="200"/>
      <c r="V1923" s="200"/>
      <c r="W1923" s="201"/>
    </row>
    <row r="1924" spans="1:23" x14ac:dyDescent="0.35">
      <c r="A1924" s="199"/>
      <c r="B1924" s="200"/>
      <c r="C1924" s="200"/>
      <c r="D1924" s="200"/>
      <c r="E1924" s="200"/>
      <c r="F1924" s="200"/>
      <c r="G1924" s="200"/>
      <c r="H1924" s="200"/>
      <c r="I1924" s="200"/>
      <c r="J1924" s="200"/>
      <c r="K1924" s="200"/>
      <c r="L1924" s="200"/>
      <c r="M1924" s="200"/>
      <c r="N1924" s="200"/>
      <c r="O1924" s="200"/>
      <c r="P1924" s="200"/>
      <c r="Q1924" s="200"/>
      <c r="R1924" s="200"/>
      <c r="S1924" s="200"/>
      <c r="T1924" s="200"/>
      <c r="U1924" s="200"/>
      <c r="V1924" s="200"/>
      <c r="W1924" s="201"/>
    </row>
    <row r="1925" spans="1:23" x14ac:dyDescent="0.35">
      <c r="A1925" s="199"/>
      <c r="B1925" s="200"/>
      <c r="C1925" s="200"/>
      <c r="D1925" s="200"/>
      <c r="E1925" s="200"/>
      <c r="F1925" s="200"/>
      <c r="G1925" s="200"/>
      <c r="H1925" s="200"/>
      <c r="I1925" s="200"/>
      <c r="J1925" s="200"/>
      <c r="K1925" s="200"/>
      <c r="L1925" s="200"/>
      <c r="M1925" s="200"/>
      <c r="N1925" s="200"/>
      <c r="O1925" s="200"/>
      <c r="P1925" s="200"/>
      <c r="Q1925" s="200"/>
      <c r="R1925" s="200"/>
      <c r="S1925" s="200"/>
      <c r="T1925" s="200"/>
      <c r="U1925" s="200"/>
      <c r="V1925" s="200"/>
      <c r="W1925" s="201"/>
    </row>
    <row r="1926" spans="1:23" x14ac:dyDescent="0.35">
      <c r="A1926" s="199"/>
      <c r="B1926" s="200"/>
      <c r="C1926" s="200"/>
      <c r="D1926" s="200"/>
      <c r="E1926" s="200"/>
      <c r="F1926" s="200"/>
      <c r="G1926" s="200"/>
      <c r="H1926" s="200"/>
      <c r="I1926" s="200"/>
      <c r="J1926" s="200"/>
      <c r="K1926" s="200"/>
      <c r="L1926" s="200"/>
      <c r="M1926" s="200"/>
      <c r="N1926" s="200"/>
      <c r="O1926" s="200"/>
      <c r="P1926" s="200"/>
      <c r="Q1926" s="200"/>
      <c r="R1926" s="200"/>
      <c r="S1926" s="200"/>
      <c r="T1926" s="200"/>
      <c r="U1926" s="200"/>
      <c r="V1926" s="200"/>
      <c r="W1926" s="201"/>
    </row>
    <row r="1927" spans="1:23" x14ac:dyDescent="0.35">
      <c r="A1927" s="199"/>
      <c r="B1927" s="200"/>
      <c r="C1927" s="200"/>
      <c r="D1927" s="200"/>
      <c r="E1927" s="200"/>
      <c r="F1927" s="200"/>
      <c r="G1927" s="200"/>
      <c r="H1927" s="200"/>
      <c r="I1927" s="200"/>
      <c r="J1927" s="200"/>
      <c r="K1927" s="200"/>
      <c r="L1927" s="200"/>
      <c r="M1927" s="200"/>
      <c r="N1927" s="200"/>
      <c r="O1927" s="200"/>
      <c r="P1927" s="200"/>
      <c r="Q1927" s="200"/>
      <c r="R1927" s="200"/>
      <c r="S1927" s="200"/>
      <c r="T1927" s="200"/>
      <c r="U1927" s="200"/>
      <c r="V1927" s="200"/>
      <c r="W1927" s="201"/>
    </row>
    <row r="1928" spans="1:23" x14ac:dyDescent="0.35">
      <c r="A1928" s="199"/>
      <c r="B1928" s="200"/>
      <c r="C1928" s="200"/>
      <c r="D1928" s="200"/>
      <c r="E1928" s="200"/>
      <c r="F1928" s="200"/>
      <c r="G1928" s="200"/>
      <c r="H1928" s="200"/>
      <c r="I1928" s="200"/>
      <c r="J1928" s="200"/>
      <c r="K1928" s="200"/>
      <c r="L1928" s="200"/>
      <c r="M1928" s="200"/>
      <c r="N1928" s="200"/>
      <c r="O1928" s="200"/>
      <c r="P1928" s="200"/>
      <c r="Q1928" s="200"/>
      <c r="R1928" s="200"/>
      <c r="S1928" s="200"/>
      <c r="T1928" s="200"/>
      <c r="U1928" s="200"/>
      <c r="V1928" s="200"/>
      <c r="W1928" s="201"/>
    </row>
    <row r="1929" spans="1:23" x14ac:dyDescent="0.35">
      <c r="A1929" s="199"/>
      <c r="B1929" s="200"/>
      <c r="C1929" s="200"/>
      <c r="D1929" s="200"/>
      <c r="E1929" s="200"/>
      <c r="F1929" s="200"/>
      <c r="G1929" s="200"/>
      <c r="H1929" s="200"/>
      <c r="I1929" s="200"/>
      <c r="J1929" s="200"/>
      <c r="K1929" s="200"/>
      <c r="L1929" s="200"/>
      <c r="M1929" s="200"/>
      <c r="N1929" s="200"/>
      <c r="O1929" s="200"/>
      <c r="P1929" s="200"/>
      <c r="Q1929" s="200"/>
      <c r="R1929" s="200"/>
      <c r="S1929" s="200"/>
      <c r="T1929" s="200"/>
      <c r="U1929" s="200"/>
      <c r="V1929" s="200"/>
      <c r="W1929" s="201"/>
    </row>
    <row r="1930" spans="1:23" x14ac:dyDescent="0.35">
      <c r="A1930" s="199"/>
      <c r="B1930" s="200"/>
      <c r="C1930" s="200"/>
      <c r="D1930" s="200"/>
      <c r="E1930" s="200"/>
      <c r="F1930" s="200"/>
      <c r="G1930" s="200"/>
      <c r="H1930" s="200"/>
      <c r="I1930" s="200"/>
      <c r="J1930" s="200"/>
      <c r="K1930" s="200"/>
      <c r="L1930" s="200"/>
      <c r="M1930" s="200"/>
      <c r="N1930" s="200"/>
      <c r="O1930" s="200"/>
      <c r="P1930" s="200"/>
      <c r="Q1930" s="200"/>
      <c r="R1930" s="200"/>
      <c r="S1930" s="200"/>
      <c r="T1930" s="200"/>
      <c r="U1930" s="200"/>
      <c r="V1930" s="200"/>
      <c r="W1930" s="201"/>
    </row>
    <row r="1931" spans="1:23" x14ac:dyDescent="0.35">
      <c r="A1931" s="199"/>
      <c r="B1931" s="200"/>
      <c r="C1931" s="200"/>
      <c r="D1931" s="200"/>
      <c r="E1931" s="200"/>
      <c r="F1931" s="200"/>
      <c r="G1931" s="200"/>
      <c r="H1931" s="200"/>
      <c r="I1931" s="200"/>
      <c r="J1931" s="200"/>
      <c r="K1931" s="200"/>
      <c r="L1931" s="200"/>
      <c r="M1931" s="200"/>
      <c r="N1931" s="200"/>
      <c r="O1931" s="200"/>
      <c r="P1931" s="200"/>
      <c r="Q1931" s="200"/>
      <c r="R1931" s="200"/>
      <c r="S1931" s="200"/>
      <c r="T1931" s="200"/>
      <c r="U1931" s="200"/>
      <c r="V1931" s="200"/>
      <c r="W1931" s="201"/>
    </row>
    <row r="1932" spans="1:23" x14ac:dyDescent="0.35">
      <c r="A1932" s="199"/>
      <c r="B1932" s="200"/>
      <c r="C1932" s="200"/>
      <c r="D1932" s="200"/>
      <c r="E1932" s="200"/>
      <c r="F1932" s="200"/>
      <c r="G1932" s="200"/>
      <c r="H1932" s="200"/>
      <c r="I1932" s="200"/>
      <c r="J1932" s="200"/>
      <c r="K1932" s="200"/>
      <c r="L1932" s="200"/>
      <c r="M1932" s="200"/>
      <c r="N1932" s="200"/>
      <c r="O1932" s="200"/>
      <c r="P1932" s="200"/>
      <c r="Q1932" s="200"/>
      <c r="R1932" s="200"/>
      <c r="S1932" s="200"/>
      <c r="T1932" s="200"/>
      <c r="U1932" s="200"/>
      <c r="V1932" s="200"/>
      <c r="W1932" s="201"/>
    </row>
    <row r="1933" spans="1:23" x14ac:dyDescent="0.35">
      <c r="A1933" s="199"/>
      <c r="B1933" s="200"/>
      <c r="C1933" s="200"/>
      <c r="D1933" s="200"/>
      <c r="E1933" s="200"/>
      <c r="F1933" s="200"/>
      <c r="G1933" s="200"/>
      <c r="H1933" s="200"/>
      <c r="I1933" s="200"/>
      <c r="J1933" s="200"/>
      <c r="K1933" s="200"/>
      <c r="L1933" s="200"/>
      <c r="M1933" s="200"/>
      <c r="N1933" s="200"/>
      <c r="O1933" s="200"/>
      <c r="P1933" s="200"/>
      <c r="Q1933" s="200"/>
      <c r="R1933" s="200"/>
      <c r="S1933" s="200"/>
      <c r="T1933" s="200"/>
      <c r="U1933" s="200"/>
      <c r="V1933" s="200"/>
      <c r="W1933" s="201"/>
    </row>
    <row r="1934" spans="1:23" x14ac:dyDescent="0.35">
      <c r="A1934" s="199"/>
      <c r="B1934" s="200"/>
      <c r="C1934" s="200"/>
      <c r="D1934" s="200"/>
      <c r="E1934" s="200"/>
      <c r="F1934" s="200"/>
      <c r="G1934" s="200"/>
      <c r="H1934" s="200"/>
      <c r="I1934" s="200"/>
      <c r="J1934" s="200"/>
      <c r="K1934" s="200"/>
      <c r="L1934" s="200"/>
      <c r="M1934" s="200"/>
      <c r="N1934" s="200"/>
      <c r="O1934" s="200"/>
      <c r="P1934" s="200"/>
      <c r="Q1934" s="200"/>
      <c r="R1934" s="200"/>
      <c r="S1934" s="200"/>
      <c r="T1934" s="200"/>
      <c r="U1934" s="200"/>
      <c r="V1934" s="200"/>
      <c r="W1934" s="201"/>
    </row>
    <row r="1935" spans="1:23" x14ac:dyDescent="0.35">
      <c r="A1935" s="199"/>
      <c r="B1935" s="200"/>
      <c r="C1935" s="200"/>
      <c r="D1935" s="200"/>
      <c r="E1935" s="200"/>
      <c r="F1935" s="200"/>
      <c r="G1935" s="200"/>
      <c r="H1935" s="200"/>
      <c r="I1935" s="200"/>
      <c r="J1935" s="200"/>
      <c r="K1935" s="200"/>
      <c r="L1935" s="200"/>
      <c r="M1935" s="200"/>
      <c r="N1935" s="200"/>
      <c r="O1935" s="200"/>
      <c r="P1935" s="200"/>
      <c r="Q1935" s="200"/>
      <c r="R1935" s="200"/>
      <c r="S1935" s="200"/>
      <c r="T1935" s="200"/>
      <c r="U1935" s="200"/>
      <c r="V1935" s="200"/>
      <c r="W1935" s="201"/>
    </row>
    <row r="1936" spans="1:23" x14ac:dyDescent="0.35">
      <c r="A1936" s="199"/>
      <c r="B1936" s="200"/>
      <c r="C1936" s="200"/>
      <c r="D1936" s="200"/>
      <c r="E1936" s="200"/>
      <c r="F1936" s="200"/>
      <c r="G1936" s="200"/>
      <c r="H1936" s="200"/>
      <c r="I1936" s="200"/>
      <c r="J1936" s="200"/>
      <c r="K1936" s="200"/>
      <c r="L1936" s="200"/>
      <c r="M1936" s="200"/>
      <c r="N1936" s="200"/>
      <c r="O1936" s="200"/>
      <c r="P1936" s="200"/>
      <c r="Q1936" s="200"/>
      <c r="R1936" s="200"/>
      <c r="S1936" s="200"/>
      <c r="T1936" s="200"/>
      <c r="U1936" s="200"/>
      <c r="V1936" s="200"/>
      <c r="W1936" s="201"/>
    </row>
    <row r="1937" spans="1:23" x14ac:dyDescent="0.35">
      <c r="A1937" s="199"/>
      <c r="B1937" s="200"/>
      <c r="C1937" s="200"/>
      <c r="D1937" s="200"/>
      <c r="E1937" s="200"/>
      <c r="F1937" s="200"/>
      <c r="G1937" s="200"/>
      <c r="H1937" s="200"/>
      <c r="I1937" s="200"/>
      <c r="J1937" s="200"/>
      <c r="K1937" s="200"/>
      <c r="L1937" s="200"/>
      <c r="M1937" s="200"/>
      <c r="N1937" s="200"/>
      <c r="O1937" s="200"/>
      <c r="P1937" s="200"/>
      <c r="Q1937" s="200"/>
      <c r="R1937" s="200"/>
      <c r="S1937" s="200"/>
      <c r="T1937" s="200"/>
      <c r="U1937" s="200"/>
      <c r="V1937" s="200"/>
      <c r="W1937" s="201"/>
    </row>
    <row r="1938" spans="1:23" x14ac:dyDescent="0.35">
      <c r="A1938" s="199"/>
      <c r="B1938" s="200"/>
      <c r="C1938" s="200"/>
      <c r="D1938" s="200"/>
      <c r="E1938" s="200"/>
      <c r="F1938" s="200"/>
      <c r="G1938" s="200"/>
      <c r="H1938" s="200"/>
      <c r="I1938" s="200"/>
      <c r="J1938" s="200"/>
      <c r="K1938" s="200"/>
      <c r="L1938" s="200"/>
      <c r="M1938" s="200"/>
      <c r="N1938" s="200"/>
      <c r="O1938" s="200"/>
      <c r="P1938" s="200"/>
      <c r="Q1938" s="200"/>
      <c r="R1938" s="200"/>
      <c r="S1938" s="200"/>
      <c r="T1938" s="200"/>
      <c r="U1938" s="200"/>
      <c r="V1938" s="200"/>
      <c r="W1938" s="201"/>
    </row>
    <row r="1939" spans="1:23" x14ac:dyDescent="0.35">
      <c r="A1939" s="199"/>
      <c r="B1939" s="200"/>
      <c r="C1939" s="200"/>
      <c r="D1939" s="200"/>
      <c r="E1939" s="200"/>
      <c r="F1939" s="200"/>
      <c r="G1939" s="200"/>
      <c r="H1939" s="200"/>
      <c r="I1939" s="200"/>
      <c r="J1939" s="200"/>
      <c r="K1939" s="200"/>
      <c r="L1939" s="200"/>
      <c r="M1939" s="200"/>
      <c r="N1939" s="200"/>
      <c r="O1939" s="200"/>
      <c r="P1939" s="200"/>
      <c r="Q1939" s="200"/>
      <c r="R1939" s="200"/>
      <c r="S1939" s="200"/>
      <c r="T1939" s="200"/>
      <c r="U1939" s="200"/>
      <c r="V1939" s="200"/>
      <c r="W1939" s="201"/>
    </row>
    <row r="1940" spans="1:23" x14ac:dyDescent="0.35">
      <c r="A1940" s="199"/>
      <c r="B1940" s="200"/>
      <c r="C1940" s="200"/>
      <c r="D1940" s="200"/>
      <c r="E1940" s="200"/>
      <c r="F1940" s="200"/>
      <c r="G1940" s="200"/>
      <c r="H1940" s="200"/>
      <c r="I1940" s="200"/>
      <c r="J1940" s="200"/>
      <c r="K1940" s="200"/>
      <c r="L1940" s="200"/>
      <c r="M1940" s="200"/>
      <c r="N1940" s="200"/>
      <c r="O1940" s="200"/>
      <c r="P1940" s="200"/>
      <c r="Q1940" s="200"/>
      <c r="R1940" s="200"/>
      <c r="S1940" s="200"/>
      <c r="T1940" s="200"/>
      <c r="U1940" s="200"/>
      <c r="V1940" s="200"/>
      <c r="W1940" s="201"/>
    </row>
    <row r="1941" spans="1:23" x14ac:dyDescent="0.35">
      <c r="A1941" s="199"/>
      <c r="B1941" s="200"/>
      <c r="C1941" s="200"/>
      <c r="D1941" s="200"/>
      <c r="E1941" s="200"/>
      <c r="F1941" s="200"/>
      <c r="G1941" s="200"/>
      <c r="H1941" s="200"/>
      <c r="I1941" s="200"/>
      <c r="J1941" s="200"/>
      <c r="K1941" s="200"/>
      <c r="L1941" s="200"/>
      <c r="M1941" s="200"/>
      <c r="N1941" s="200"/>
      <c r="O1941" s="200"/>
      <c r="P1941" s="200"/>
      <c r="Q1941" s="200"/>
      <c r="R1941" s="200"/>
      <c r="S1941" s="200"/>
      <c r="T1941" s="200"/>
      <c r="U1941" s="200"/>
      <c r="V1941" s="200"/>
      <c r="W1941" s="201"/>
    </row>
    <row r="1942" spans="1:23" x14ac:dyDescent="0.35">
      <c r="A1942" s="199"/>
      <c r="B1942" s="200"/>
      <c r="C1942" s="200"/>
      <c r="D1942" s="200"/>
      <c r="E1942" s="200"/>
      <c r="F1942" s="200"/>
      <c r="G1942" s="200"/>
      <c r="H1942" s="200"/>
      <c r="I1942" s="200"/>
      <c r="J1942" s="200"/>
      <c r="K1942" s="200"/>
      <c r="L1942" s="200"/>
      <c r="M1942" s="200"/>
      <c r="N1942" s="200"/>
      <c r="O1942" s="200"/>
      <c r="P1942" s="200"/>
      <c r="Q1942" s="200"/>
      <c r="R1942" s="200"/>
      <c r="S1942" s="200"/>
      <c r="T1942" s="200"/>
      <c r="U1942" s="200"/>
      <c r="V1942" s="200"/>
      <c r="W1942" s="201"/>
    </row>
    <row r="1943" spans="1:23" x14ac:dyDescent="0.35">
      <c r="A1943" s="199"/>
      <c r="B1943" s="200"/>
      <c r="C1943" s="200"/>
      <c r="D1943" s="200"/>
      <c r="E1943" s="200"/>
      <c r="F1943" s="200"/>
      <c r="G1943" s="200"/>
      <c r="H1943" s="200"/>
      <c r="I1943" s="200"/>
      <c r="J1943" s="200"/>
      <c r="K1943" s="200"/>
      <c r="L1943" s="200"/>
      <c r="M1943" s="200"/>
      <c r="N1943" s="200"/>
      <c r="O1943" s="200"/>
      <c r="P1943" s="200"/>
      <c r="Q1943" s="200"/>
      <c r="R1943" s="200"/>
      <c r="S1943" s="200"/>
      <c r="T1943" s="200"/>
      <c r="U1943" s="200"/>
      <c r="V1943" s="200"/>
      <c r="W1943" s="201"/>
    </row>
    <row r="1944" spans="1:23" x14ac:dyDescent="0.35">
      <c r="A1944" s="199"/>
      <c r="B1944" s="200"/>
      <c r="C1944" s="200"/>
      <c r="D1944" s="200"/>
      <c r="E1944" s="200"/>
      <c r="F1944" s="200"/>
      <c r="G1944" s="200"/>
      <c r="H1944" s="200"/>
      <c r="I1944" s="200"/>
      <c r="J1944" s="200"/>
      <c r="K1944" s="200"/>
      <c r="L1944" s="200"/>
      <c r="M1944" s="200"/>
      <c r="N1944" s="200"/>
      <c r="O1944" s="200"/>
      <c r="P1944" s="200"/>
      <c r="Q1944" s="200"/>
      <c r="R1944" s="200"/>
      <c r="S1944" s="200"/>
      <c r="T1944" s="200"/>
      <c r="U1944" s="200"/>
      <c r="V1944" s="200"/>
      <c r="W1944" s="201"/>
    </row>
    <row r="1945" spans="1:23" x14ac:dyDescent="0.35">
      <c r="A1945" s="199"/>
      <c r="B1945" s="200"/>
      <c r="C1945" s="200"/>
      <c r="D1945" s="200"/>
      <c r="E1945" s="200"/>
      <c r="F1945" s="200"/>
      <c r="G1945" s="200"/>
      <c r="H1945" s="200"/>
      <c r="I1945" s="200"/>
      <c r="J1945" s="200"/>
      <c r="K1945" s="200"/>
      <c r="L1945" s="200"/>
      <c r="M1945" s="200"/>
      <c r="N1945" s="200"/>
      <c r="O1945" s="200"/>
      <c r="P1945" s="200"/>
      <c r="Q1945" s="200"/>
      <c r="R1945" s="200"/>
      <c r="S1945" s="200"/>
      <c r="T1945" s="200"/>
      <c r="U1945" s="200"/>
      <c r="V1945" s="200"/>
      <c r="W1945" s="201"/>
    </row>
    <row r="1946" spans="1:23" x14ac:dyDescent="0.35">
      <c r="A1946" s="199"/>
      <c r="B1946" s="200"/>
      <c r="C1946" s="200"/>
      <c r="D1946" s="200"/>
      <c r="E1946" s="200"/>
      <c r="F1946" s="200"/>
      <c r="G1946" s="200"/>
      <c r="H1946" s="200"/>
      <c r="I1946" s="200"/>
      <c r="J1946" s="200"/>
      <c r="K1946" s="200"/>
      <c r="L1946" s="200"/>
      <c r="M1946" s="200"/>
      <c r="N1946" s="200"/>
      <c r="O1946" s="200"/>
      <c r="P1946" s="200"/>
      <c r="Q1946" s="200"/>
      <c r="R1946" s="200"/>
      <c r="S1946" s="200"/>
      <c r="T1946" s="200"/>
      <c r="U1946" s="200"/>
      <c r="V1946" s="200"/>
      <c r="W1946" s="201"/>
    </row>
    <row r="1947" spans="1:23" x14ac:dyDescent="0.35">
      <c r="A1947" s="199"/>
      <c r="B1947" s="200"/>
      <c r="C1947" s="200"/>
      <c r="D1947" s="200"/>
      <c r="E1947" s="200"/>
      <c r="F1947" s="200"/>
      <c r="G1947" s="200"/>
      <c r="H1947" s="200"/>
      <c r="I1947" s="200"/>
      <c r="J1947" s="200"/>
      <c r="K1947" s="200"/>
      <c r="L1947" s="200"/>
      <c r="M1947" s="200"/>
      <c r="N1947" s="200"/>
      <c r="O1947" s="200"/>
      <c r="P1947" s="200"/>
      <c r="Q1947" s="200"/>
      <c r="R1947" s="200"/>
      <c r="S1947" s="200"/>
      <c r="T1947" s="200"/>
      <c r="U1947" s="200"/>
      <c r="V1947" s="200"/>
      <c r="W1947" s="201"/>
    </row>
    <row r="1948" spans="1:23" x14ac:dyDescent="0.35">
      <c r="A1948" s="199"/>
      <c r="B1948" s="200"/>
      <c r="C1948" s="200"/>
      <c r="D1948" s="200"/>
      <c r="E1948" s="200"/>
      <c r="F1948" s="200"/>
      <c r="G1948" s="200"/>
      <c r="H1948" s="200"/>
      <c r="I1948" s="200"/>
      <c r="J1948" s="200"/>
      <c r="K1948" s="200"/>
      <c r="L1948" s="200"/>
      <c r="M1948" s="200"/>
      <c r="N1948" s="200"/>
      <c r="O1948" s="200"/>
      <c r="P1948" s="200"/>
      <c r="Q1948" s="200"/>
      <c r="R1948" s="200"/>
      <c r="S1948" s="200"/>
      <c r="T1948" s="200"/>
      <c r="U1948" s="200"/>
      <c r="V1948" s="200"/>
      <c r="W1948" s="201"/>
    </row>
    <row r="1949" spans="1:23" x14ac:dyDescent="0.35">
      <c r="A1949" s="199"/>
      <c r="B1949" s="200"/>
      <c r="C1949" s="200"/>
      <c r="D1949" s="200"/>
      <c r="E1949" s="200"/>
      <c r="F1949" s="200"/>
      <c r="G1949" s="200"/>
      <c r="H1949" s="200"/>
      <c r="I1949" s="200"/>
      <c r="J1949" s="200"/>
      <c r="K1949" s="200"/>
      <c r="L1949" s="200"/>
      <c r="M1949" s="200"/>
      <c r="N1949" s="200"/>
      <c r="O1949" s="200"/>
      <c r="P1949" s="200"/>
      <c r="Q1949" s="200"/>
      <c r="R1949" s="200"/>
      <c r="S1949" s="200"/>
      <c r="T1949" s="200"/>
      <c r="U1949" s="200"/>
      <c r="V1949" s="200"/>
      <c r="W1949" s="201"/>
    </row>
    <row r="1950" spans="1:23" x14ac:dyDescent="0.35">
      <c r="A1950" s="199"/>
      <c r="B1950" s="200"/>
      <c r="C1950" s="200"/>
      <c r="D1950" s="200"/>
      <c r="E1950" s="200"/>
      <c r="F1950" s="200"/>
      <c r="G1950" s="200"/>
      <c r="H1950" s="200"/>
      <c r="I1950" s="200"/>
      <c r="J1950" s="200"/>
      <c r="K1950" s="200"/>
      <c r="L1950" s="200"/>
      <c r="M1950" s="200"/>
      <c r="N1950" s="200"/>
      <c r="O1950" s="200"/>
      <c r="P1950" s="200"/>
      <c r="Q1950" s="200"/>
      <c r="R1950" s="200"/>
      <c r="S1950" s="200"/>
      <c r="T1950" s="200"/>
      <c r="U1950" s="200"/>
      <c r="V1950" s="200"/>
      <c r="W1950" s="201"/>
    </row>
    <row r="1951" spans="1:23" x14ac:dyDescent="0.35">
      <c r="A1951" s="199"/>
      <c r="B1951" s="200"/>
      <c r="C1951" s="200"/>
      <c r="D1951" s="200"/>
      <c r="E1951" s="200"/>
      <c r="F1951" s="200"/>
      <c r="G1951" s="200"/>
      <c r="H1951" s="200"/>
      <c r="I1951" s="200"/>
      <c r="J1951" s="200"/>
      <c r="K1951" s="200"/>
      <c r="L1951" s="200"/>
      <c r="M1951" s="200"/>
      <c r="N1951" s="200"/>
      <c r="O1951" s="200"/>
      <c r="P1951" s="200"/>
      <c r="Q1951" s="200"/>
      <c r="R1951" s="200"/>
      <c r="S1951" s="200"/>
      <c r="T1951" s="200"/>
      <c r="U1951" s="200"/>
      <c r="V1951" s="200"/>
      <c r="W1951" s="201"/>
    </row>
    <row r="1952" spans="1:23" x14ac:dyDescent="0.35">
      <c r="A1952" s="199"/>
      <c r="B1952" s="200"/>
      <c r="C1952" s="200"/>
      <c r="D1952" s="200"/>
      <c r="E1952" s="200"/>
      <c r="F1952" s="200"/>
      <c r="G1952" s="200"/>
      <c r="H1952" s="200"/>
      <c r="I1952" s="200"/>
      <c r="J1952" s="200"/>
      <c r="K1952" s="200"/>
      <c r="L1952" s="200"/>
      <c r="M1952" s="200"/>
      <c r="N1952" s="200"/>
      <c r="O1952" s="200"/>
      <c r="P1952" s="200"/>
      <c r="Q1952" s="200"/>
      <c r="R1952" s="200"/>
      <c r="S1952" s="200"/>
      <c r="T1952" s="200"/>
      <c r="U1952" s="200"/>
      <c r="V1952" s="200"/>
      <c r="W1952" s="201"/>
    </row>
    <row r="1953" spans="1:23" x14ac:dyDescent="0.35">
      <c r="A1953" s="199"/>
      <c r="B1953" s="200"/>
      <c r="C1953" s="200"/>
      <c r="D1953" s="200"/>
      <c r="E1953" s="200"/>
      <c r="F1953" s="200"/>
      <c r="G1953" s="200"/>
      <c r="H1953" s="200"/>
      <c r="I1953" s="200"/>
      <c r="J1953" s="200"/>
      <c r="K1953" s="200"/>
      <c r="L1953" s="200"/>
      <c r="M1953" s="200"/>
      <c r="N1953" s="200"/>
      <c r="O1953" s="200"/>
      <c r="P1953" s="200"/>
      <c r="Q1953" s="200"/>
      <c r="R1953" s="200"/>
      <c r="S1953" s="200"/>
      <c r="T1953" s="200"/>
      <c r="U1953" s="200"/>
      <c r="V1953" s="200"/>
      <c r="W1953" s="201"/>
    </row>
    <row r="1954" spans="1:23" x14ac:dyDescent="0.35">
      <c r="A1954" s="199"/>
      <c r="B1954" s="200"/>
      <c r="C1954" s="200"/>
      <c r="D1954" s="200"/>
      <c r="E1954" s="200"/>
      <c r="F1954" s="200"/>
      <c r="G1954" s="200"/>
      <c r="H1954" s="200"/>
      <c r="I1954" s="200"/>
      <c r="J1954" s="200"/>
      <c r="K1954" s="200"/>
      <c r="L1954" s="200"/>
      <c r="M1954" s="200"/>
      <c r="N1954" s="200"/>
      <c r="O1954" s="200"/>
      <c r="P1954" s="200"/>
      <c r="Q1954" s="200"/>
      <c r="R1954" s="200"/>
      <c r="S1954" s="200"/>
      <c r="T1954" s="200"/>
      <c r="U1954" s="200"/>
      <c r="V1954" s="200"/>
      <c r="W1954" s="201"/>
    </row>
    <row r="1955" spans="1:23" x14ac:dyDescent="0.35">
      <c r="A1955" s="199"/>
      <c r="B1955" s="200"/>
      <c r="C1955" s="200"/>
      <c r="D1955" s="200"/>
      <c r="E1955" s="200"/>
      <c r="F1955" s="200"/>
      <c r="G1955" s="200"/>
      <c r="H1955" s="200"/>
      <c r="I1955" s="200"/>
      <c r="J1955" s="200"/>
      <c r="K1955" s="200"/>
      <c r="L1955" s="200"/>
      <c r="M1955" s="200"/>
      <c r="N1955" s="200"/>
      <c r="O1955" s="200"/>
      <c r="P1955" s="200"/>
      <c r="Q1955" s="200"/>
      <c r="R1955" s="200"/>
      <c r="S1955" s="200"/>
      <c r="T1955" s="200"/>
      <c r="U1955" s="200"/>
      <c r="V1955" s="200"/>
      <c r="W1955" s="201"/>
    </row>
    <row r="1956" spans="1:23" x14ac:dyDescent="0.35">
      <c r="A1956" s="199"/>
      <c r="B1956" s="200"/>
      <c r="C1956" s="200"/>
      <c r="D1956" s="200"/>
      <c r="E1956" s="200"/>
      <c r="F1956" s="200"/>
      <c r="G1956" s="200"/>
      <c r="H1956" s="200"/>
      <c r="I1956" s="200"/>
      <c r="J1956" s="200"/>
      <c r="K1956" s="200"/>
      <c r="L1956" s="200"/>
      <c r="M1956" s="200"/>
      <c r="N1956" s="200"/>
      <c r="O1956" s="200"/>
      <c r="P1956" s="200"/>
      <c r="Q1956" s="200"/>
      <c r="R1956" s="200"/>
      <c r="S1956" s="200"/>
      <c r="T1956" s="200"/>
      <c r="U1956" s="200"/>
      <c r="V1956" s="200"/>
      <c r="W1956" s="201"/>
    </row>
    <row r="1957" spans="1:23" x14ac:dyDescent="0.35">
      <c r="A1957" s="199"/>
      <c r="B1957" s="200"/>
      <c r="C1957" s="200"/>
      <c r="D1957" s="200"/>
      <c r="E1957" s="200"/>
      <c r="F1957" s="200"/>
      <c r="G1957" s="200"/>
      <c r="H1957" s="200"/>
      <c r="I1957" s="200"/>
      <c r="J1957" s="200"/>
      <c r="K1957" s="200"/>
      <c r="L1957" s="200"/>
      <c r="M1957" s="200"/>
      <c r="N1957" s="200"/>
      <c r="O1957" s="200"/>
      <c r="P1957" s="200"/>
      <c r="Q1957" s="200"/>
      <c r="R1957" s="200"/>
      <c r="S1957" s="200"/>
      <c r="T1957" s="200"/>
      <c r="U1957" s="200"/>
      <c r="V1957" s="200"/>
      <c r="W1957" s="201"/>
    </row>
    <row r="1958" spans="1:23" x14ac:dyDescent="0.35">
      <c r="A1958" s="199"/>
      <c r="B1958" s="200"/>
      <c r="C1958" s="200"/>
      <c r="D1958" s="200"/>
      <c r="E1958" s="200"/>
      <c r="F1958" s="200"/>
      <c r="G1958" s="200"/>
      <c r="H1958" s="200"/>
      <c r="I1958" s="200"/>
      <c r="J1958" s="200"/>
      <c r="K1958" s="200"/>
      <c r="L1958" s="200"/>
      <c r="M1958" s="200"/>
      <c r="N1958" s="200"/>
      <c r="O1958" s="200"/>
      <c r="P1958" s="200"/>
      <c r="Q1958" s="200"/>
      <c r="R1958" s="200"/>
      <c r="S1958" s="200"/>
      <c r="T1958" s="200"/>
      <c r="U1958" s="200"/>
      <c r="V1958" s="200"/>
      <c r="W1958" s="201"/>
    </row>
    <row r="1959" spans="1:23" x14ac:dyDescent="0.35">
      <c r="A1959" s="199"/>
      <c r="B1959" s="200"/>
      <c r="C1959" s="200"/>
      <c r="D1959" s="200"/>
      <c r="E1959" s="200"/>
      <c r="F1959" s="200"/>
      <c r="G1959" s="200"/>
      <c r="H1959" s="200"/>
      <c r="I1959" s="200"/>
      <c r="J1959" s="200"/>
      <c r="K1959" s="200"/>
      <c r="L1959" s="200"/>
      <c r="M1959" s="200"/>
      <c r="N1959" s="200"/>
      <c r="O1959" s="200"/>
      <c r="P1959" s="200"/>
      <c r="Q1959" s="200"/>
      <c r="R1959" s="200"/>
      <c r="S1959" s="200"/>
      <c r="T1959" s="200"/>
      <c r="U1959" s="200"/>
      <c r="V1959" s="200"/>
      <c r="W1959" s="201"/>
    </row>
    <row r="1960" spans="1:23" x14ac:dyDescent="0.35">
      <c r="A1960" s="199"/>
      <c r="B1960" s="200"/>
      <c r="C1960" s="200"/>
      <c r="D1960" s="200"/>
      <c r="E1960" s="200"/>
      <c r="F1960" s="200"/>
      <c r="G1960" s="200"/>
      <c r="H1960" s="200"/>
      <c r="I1960" s="200"/>
      <c r="J1960" s="200"/>
      <c r="K1960" s="200"/>
      <c r="L1960" s="200"/>
      <c r="M1960" s="200"/>
      <c r="N1960" s="200"/>
      <c r="O1960" s="200"/>
      <c r="P1960" s="200"/>
      <c r="Q1960" s="200"/>
      <c r="R1960" s="200"/>
      <c r="S1960" s="200"/>
      <c r="T1960" s="200"/>
      <c r="U1960" s="200"/>
      <c r="V1960" s="200"/>
      <c r="W1960" s="201"/>
    </row>
    <row r="1961" spans="1:23" x14ac:dyDescent="0.35">
      <c r="A1961" s="199"/>
      <c r="B1961" s="200"/>
      <c r="C1961" s="200"/>
      <c r="D1961" s="200"/>
      <c r="E1961" s="200"/>
      <c r="F1961" s="200"/>
      <c r="G1961" s="200"/>
      <c r="H1961" s="200"/>
      <c r="I1961" s="200"/>
      <c r="J1961" s="200"/>
      <c r="K1961" s="200"/>
      <c r="L1961" s="200"/>
      <c r="M1961" s="200"/>
      <c r="N1961" s="200"/>
      <c r="O1961" s="200"/>
      <c r="P1961" s="200"/>
      <c r="Q1961" s="200"/>
      <c r="R1961" s="200"/>
      <c r="S1961" s="200"/>
      <c r="T1961" s="200"/>
      <c r="U1961" s="200"/>
      <c r="V1961" s="200"/>
      <c r="W1961" s="201"/>
    </row>
    <row r="1962" spans="1:23" x14ac:dyDescent="0.35">
      <c r="A1962" s="199"/>
      <c r="B1962" s="200"/>
      <c r="C1962" s="200"/>
      <c r="D1962" s="200"/>
      <c r="E1962" s="200"/>
      <c r="F1962" s="200"/>
      <c r="G1962" s="200"/>
      <c r="H1962" s="200"/>
      <c r="I1962" s="200"/>
      <c r="J1962" s="200"/>
      <c r="K1962" s="200"/>
      <c r="L1962" s="200"/>
      <c r="M1962" s="200"/>
      <c r="N1962" s="200"/>
      <c r="O1962" s="200"/>
      <c r="P1962" s="200"/>
      <c r="Q1962" s="200"/>
      <c r="R1962" s="200"/>
      <c r="S1962" s="200"/>
      <c r="T1962" s="200"/>
      <c r="U1962" s="200"/>
      <c r="V1962" s="200"/>
      <c r="W1962" s="201"/>
    </row>
    <row r="1963" spans="1:23" x14ac:dyDescent="0.35">
      <c r="A1963" s="199"/>
      <c r="B1963" s="200"/>
      <c r="C1963" s="200"/>
      <c r="D1963" s="200"/>
      <c r="E1963" s="200"/>
      <c r="F1963" s="200"/>
      <c r="G1963" s="200"/>
      <c r="H1963" s="200"/>
      <c r="I1963" s="200"/>
      <c r="J1963" s="200"/>
      <c r="K1963" s="200"/>
      <c r="L1963" s="200"/>
      <c r="M1963" s="200"/>
      <c r="N1963" s="200"/>
      <c r="O1963" s="200"/>
      <c r="P1963" s="200"/>
      <c r="Q1963" s="200"/>
      <c r="R1963" s="200"/>
      <c r="S1963" s="200"/>
      <c r="T1963" s="200"/>
      <c r="U1963" s="200"/>
      <c r="V1963" s="200"/>
      <c r="W1963" s="201"/>
    </row>
    <row r="1964" spans="1:23" x14ac:dyDescent="0.35">
      <c r="A1964" s="199"/>
      <c r="B1964" s="200"/>
      <c r="C1964" s="200"/>
      <c r="D1964" s="200"/>
      <c r="E1964" s="200"/>
      <c r="F1964" s="200"/>
      <c r="G1964" s="200"/>
      <c r="H1964" s="200"/>
      <c r="I1964" s="200"/>
      <c r="J1964" s="200"/>
      <c r="K1964" s="200"/>
      <c r="L1964" s="200"/>
      <c r="M1964" s="200"/>
      <c r="N1964" s="200"/>
      <c r="O1964" s="200"/>
      <c r="P1964" s="200"/>
      <c r="Q1964" s="200"/>
      <c r="R1964" s="200"/>
      <c r="S1964" s="200"/>
      <c r="T1964" s="200"/>
      <c r="U1964" s="200"/>
      <c r="V1964" s="200"/>
      <c r="W1964" s="201"/>
    </row>
    <row r="1965" spans="1:23" x14ac:dyDescent="0.35">
      <c r="A1965" s="199"/>
      <c r="B1965" s="200"/>
      <c r="C1965" s="200"/>
      <c r="D1965" s="200"/>
      <c r="E1965" s="200"/>
      <c r="F1965" s="200"/>
      <c r="G1965" s="200"/>
      <c r="H1965" s="200"/>
      <c r="I1965" s="200"/>
      <c r="J1965" s="200"/>
      <c r="K1965" s="200"/>
      <c r="L1965" s="200"/>
      <c r="M1965" s="200"/>
      <c r="N1965" s="200"/>
      <c r="O1965" s="200"/>
      <c r="P1965" s="200"/>
      <c r="Q1965" s="200"/>
      <c r="R1965" s="200"/>
      <c r="S1965" s="200"/>
      <c r="T1965" s="200"/>
      <c r="U1965" s="200"/>
      <c r="V1965" s="200"/>
      <c r="W1965" s="201"/>
    </row>
    <row r="1966" spans="1:23" x14ac:dyDescent="0.35">
      <c r="A1966" s="199"/>
      <c r="B1966" s="200"/>
      <c r="C1966" s="200"/>
      <c r="D1966" s="200"/>
      <c r="E1966" s="200"/>
      <c r="F1966" s="200"/>
      <c r="G1966" s="200"/>
      <c r="H1966" s="200"/>
      <c r="I1966" s="200"/>
      <c r="J1966" s="200"/>
      <c r="K1966" s="200"/>
      <c r="L1966" s="200"/>
      <c r="M1966" s="200"/>
      <c r="N1966" s="200"/>
      <c r="O1966" s="200"/>
      <c r="P1966" s="200"/>
      <c r="Q1966" s="200"/>
      <c r="R1966" s="200"/>
      <c r="S1966" s="200"/>
      <c r="T1966" s="200"/>
      <c r="U1966" s="200"/>
      <c r="V1966" s="200"/>
      <c r="W1966" s="201"/>
    </row>
    <row r="1967" spans="1:23" x14ac:dyDescent="0.35">
      <c r="A1967" s="199"/>
      <c r="B1967" s="200"/>
      <c r="C1967" s="200"/>
      <c r="D1967" s="200"/>
      <c r="E1967" s="200"/>
      <c r="F1967" s="200"/>
      <c r="G1967" s="200"/>
      <c r="H1967" s="200"/>
      <c r="I1967" s="200"/>
      <c r="J1967" s="200"/>
      <c r="K1967" s="200"/>
      <c r="L1967" s="200"/>
      <c r="M1967" s="200"/>
      <c r="N1967" s="200"/>
      <c r="O1967" s="200"/>
      <c r="P1967" s="200"/>
      <c r="Q1967" s="200"/>
      <c r="R1967" s="200"/>
      <c r="S1967" s="200"/>
      <c r="T1967" s="200"/>
      <c r="U1967" s="200"/>
      <c r="V1967" s="200"/>
      <c r="W1967" s="201"/>
    </row>
    <row r="1968" spans="1:23" x14ac:dyDescent="0.35">
      <c r="A1968" s="199"/>
      <c r="B1968" s="200"/>
      <c r="C1968" s="200"/>
      <c r="D1968" s="200"/>
      <c r="E1968" s="200"/>
      <c r="F1968" s="200"/>
      <c r="G1968" s="200"/>
      <c r="H1968" s="200"/>
      <c r="I1968" s="200"/>
      <c r="J1968" s="200"/>
      <c r="K1968" s="200"/>
      <c r="L1968" s="200"/>
      <c r="M1968" s="200"/>
      <c r="N1968" s="200"/>
      <c r="O1968" s="200"/>
      <c r="P1968" s="200"/>
      <c r="Q1968" s="200"/>
      <c r="R1968" s="200"/>
      <c r="S1968" s="200"/>
      <c r="T1968" s="200"/>
      <c r="U1968" s="200"/>
      <c r="V1968" s="200"/>
      <c r="W1968" s="201"/>
    </row>
    <row r="1969" spans="1:23" x14ac:dyDescent="0.35">
      <c r="A1969" s="199"/>
      <c r="B1969" s="200"/>
      <c r="C1969" s="200"/>
      <c r="D1969" s="200"/>
      <c r="E1969" s="200"/>
      <c r="F1969" s="200"/>
      <c r="G1969" s="200"/>
      <c r="H1969" s="200"/>
      <c r="I1969" s="200"/>
      <c r="J1969" s="200"/>
      <c r="K1969" s="200"/>
      <c r="L1969" s="200"/>
      <c r="M1969" s="200"/>
      <c r="N1969" s="200"/>
      <c r="O1969" s="200"/>
      <c r="P1969" s="200"/>
      <c r="Q1969" s="200"/>
      <c r="R1969" s="200"/>
      <c r="S1969" s="200"/>
      <c r="T1969" s="200"/>
      <c r="U1969" s="200"/>
      <c r="V1969" s="200"/>
      <c r="W1969" s="201"/>
    </row>
    <row r="1970" spans="1:23" x14ac:dyDescent="0.35">
      <c r="A1970" s="199"/>
      <c r="B1970" s="200"/>
      <c r="C1970" s="200"/>
      <c r="D1970" s="200"/>
      <c r="E1970" s="200"/>
      <c r="F1970" s="200"/>
      <c r="G1970" s="200"/>
      <c r="H1970" s="200"/>
      <c r="I1970" s="200"/>
      <c r="J1970" s="200"/>
      <c r="K1970" s="200"/>
      <c r="L1970" s="200"/>
      <c r="M1970" s="200"/>
      <c r="N1970" s="200"/>
      <c r="O1970" s="200"/>
      <c r="P1970" s="200"/>
      <c r="Q1970" s="200"/>
      <c r="R1970" s="200"/>
      <c r="S1970" s="200"/>
      <c r="T1970" s="200"/>
      <c r="U1970" s="200"/>
      <c r="V1970" s="200"/>
      <c r="W1970" s="201"/>
    </row>
    <row r="1971" spans="1:23" x14ac:dyDescent="0.35">
      <c r="A1971" s="199"/>
      <c r="B1971" s="200"/>
      <c r="C1971" s="200"/>
      <c r="D1971" s="200"/>
      <c r="E1971" s="200"/>
      <c r="F1971" s="200"/>
      <c r="G1971" s="200"/>
      <c r="H1971" s="200"/>
      <c r="I1971" s="200"/>
      <c r="J1971" s="200"/>
      <c r="K1971" s="200"/>
      <c r="L1971" s="200"/>
      <c r="M1971" s="200"/>
      <c r="N1971" s="200"/>
      <c r="O1971" s="200"/>
      <c r="P1971" s="200"/>
      <c r="Q1971" s="200"/>
      <c r="R1971" s="200"/>
      <c r="S1971" s="200"/>
      <c r="T1971" s="200"/>
      <c r="U1971" s="200"/>
      <c r="V1971" s="200"/>
      <c r="W1971" s="201"/>
    </row>
    <row r="1972" spans="1:23" x14ac:dyDescent="0.35">
      <c r="A1972" s="199"/>
      <c r="B1972" s="200"/>
      <c r="C1972" s="200"/>
      <c r="D1972" s="200"/>
      <c r="E1972" s="200"/>
      <c r="F1972" s="200"/>
      <c r="G1972" s="200"/>
      <c r="H1972" s="200"/>
      <c r="I1972" s="200"/>
      <c r="J1972" s="200"/>
      <c r="K1972" s="200"/>
      <c r="L1972" s="200"/>
      <c r="M1972" s="200"/>
      <c r="N1972" s="200"/>
      <c r="O1972" s="200"/>
      <c r="P1972" s="200"/>
      <c r="Q1972" s="200"/>
      <c r="R1972" s="200"/>
      <c r="S1972" s="200"/>
      <c r="T1972" s="200"/>
      <c r="U1972" s="200"/>
      <c r="V1972" s="200"/>
      <c r="W1972" s="201"/>
    </row>
    <row r="1973" spans="1:23" x14ac:dyDescent="0.35">
      <c r="A1973" s="199"/>
      <c r="B1973" s="200"/>
      <c r="C1973" s="200"/>
      <c r="D1973" s="200"/>
      <c r="E1973" s="200"/>
      <c r="F1973" s="200"/>
      <c r="G1973" s="200"/>
      <c r="H1973" s="200"/>
      <c r="I1973" s="200"/>
      <c r="J1973" s="200"/>
      <c r="K1973" s="200"/>
      <c r="L1973" s="200"/>
      <c r="M1973" s="200"/>
      <c r="N1973" s="200"/>
      <c r="O1973" s="200"/>
      <c r="P1973" s="200"/>
      <c r="Q1973" s="200"/>
      <c r="R1973" s="200"/>
      <c r="S1973" s="200"/>
      <c r="T1973" s="200"/>
      <c r="U1973" s="200"/>
      <c r="V1973" s="200"/>
      <c r="W1973" s="201"/>
    </row>
    <row r="1974" spans="1:23" x14ac:dyDescent="0.35">
      <c r="A1974" s="199"/>
      <c r="B1974" s="200"/>
      <c r="C1974" s="200"/>
      <c r="D1974" s="200"/>
      <c r="E1974" s="200"/>
      <c r="F1974" s="200"/>
      <c r="G1974" s="200"/>
      <c r="H1974" s="200"/>
      <c r="I1974" s="200"/>
      <c r="J1974" s="200"/>
      <c r="K1974" s="200"/>
      <c r="L1974" s="200"/>
      <c r="M1974" s="200"/>
      <c r="N1974" s="200"/>
      <c r="O1974" s="200"/>
      <c r="P1974" s="200"/>
      <c r="Q1974" s="200"/>
      <c r="R1974" s="200"/>
      <c r="S1974" s="200"/>
      <c r="T1974" s="200"/>
      <c r="U1974" s="200"/>
      <c r="V1974" s="200"/>
      <c r="W1974" s="201"/>
    </row>
    <row r="1975" spans="1:23" x14ac:dyDescent="0.35">
      <c r="A1975" s="199"/>
      <c r="B1975" s="200"/>
      <c r="C1975" s="200"/>
      <c r="D1975" s="200"/>
      <c r="E1975" s="200"/>
      <c r="F1975" s="200"/>
      <c r="G1975" s="200"/>
      <c r="H1975" s="200"/>
      <c r="I1975" s="200"/>
      <c r="J1975" s="200"/>
      <c r="K1975" s="200"/>
      <c r="L1975" s="200"/>
      <c r="M1975" s="200"/>
      <c r="N1975" s="200"/>
      <c r="O1975" s="200"/>
      <c r="P1975" s="200"/>
      <c r="Q1975" s="200"/>
      <c r="R1975" s="200"/>
      <c r="S1975" s="200"/>
      <c r="T1975" s="200"/>
      <c r="U1975" s="200"/>
      <c r="V1975" s="200"/>
      <c r="W1975" s="201"/>
    </row>
    <row r="1976" spans="1:23" x14ac:dyDescent="0.35">
      <c r="A1976" s="199"/>
      <c r="B1976" s="200"/>
      <c r="C1976" s="200"/>
      <c r="D1976" s="200"/>
      <c r="E1976" s="200"/>
      <c r="F1976" s="200"/>
      <c r="G1976" s="200"/>
      <c r="H1976" s="200"/>
      <c r="I1976" s="200"/>
      <c r="J1976" s="200"/>
      <c r="K1976" s="200"/>
      <c r="L1976" s="200"/>
      <c r="M1976" s="200"/>
      <c r="N1976" s="200"/>
      <c r="O1976" s="200"/>
      <c r="P1976" s="200"/>
      <c r="Q1976" s="200"/>
      <c r="R1976" s="200"/>
      <c r="S1976" s="200"/>
      <c r="T1976" s="200"/>
      <c r="U1976" s="200"/>
      <c r="V1976" s="200"/>
      <c r="W1976" s="201"/>
    </row>
    <row r="1977" spans="1:23" x14ac:dyDescent="0.35">
      <c r="A1977" s="199"/>
      <c r="B1977" s="200"/>
      <c r="C1977" s="200"/>
      <c r="D1977" s="200"/>
      <c r="E1977" s="200"/>
      <c r="F1977" s="200"/>
      <c r="G1977" s="200"/>
      <c r="H1977" s="200"/>
      <c r="I1977" s="200"/>
      <c r="J1977" s="200"/>
      <c r="K1977" s="200"/>
      <c r="L1977" s="200"/>
      <c r="M1977" s="200"/>
      <c r="N1977" s="200"/>
      <c r="O1977" s="200"/>
      <c r="P1977" s="200"/>
      <c r="Q1977" s="200"/>
      <c r="R1977" s="200"/>
      <c r="S1977" s="200"/>
      <c r="T1977" s="200"/>
      <c r="U1977" s="200"/>
      <c r="V1977" s="200"/>
      <c r="W1977" s="201"/>
    </row>
  </sheetData>
  <sheetProtection sheet="1" objects="1" scenarios="1" selectLockedCells="1"/>
  <mergeCells count="1">
    <mergeCell ref="A1:G1"/>
  </mergeCells>
  <dataValidations count="1">
    <dataValidation allowBlank="1" showInputMessage="1" showErrorMessage="1" prompt="Back to submittal schedule" sqref="A3" xr:uid="{BA8BDD97-2F36-4AC1-AF55-3EF4D8BB645E}"/>
  </dataValidation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3.xml><?xml version="1.0" encoding="utf-8"?>
<ds:datastoreItem xmlns:ds="http://purl.oclc.org/ooxml/officeDocument/customXml" ds:itemID="{351C15C0-3A67-4D5C-A0D3-B6158448AE68}">
  <ds:schemaRefs>
    <ds:schemaRef ds:uri="http://schemas.microsoft.com/DataMashup"/>
  </ds:schemaRefs>
</ds:datastoreItem>
</file>

<file path=customXml/itemProps4.xml><?xml version="1.0" encoding="utf-8"?>
<ds:datastoreItem xmlns:ds="http://purl.oclc.org/ooxml/officeDocument/customXml" ds:itemID="{9F8B1772-D9F1-4912-A984-DB28D44C607A}">
  <ds:schemaRefs>
    <ds:schemaRef ds:uri="http://schemas.microsoft.com/sharepoint/v3/contenttype/form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28</vt:i4>
      </vt:variant>
    </vt:vector>
  </HeadingPairs>
  <TitlesOfParts>
    <vt:vector size="41" baseType="lpstr">
      <vt:lpstr>Add Your Own Sheets</vt:lpstr>
      <vt:lpstr>Vendors</vt:lpstr>
      <vt:lpstr>ProjectInfo</vt:lpstr>
      <vt:lpstr>Dashboard</vt:lpstr>
      <vt:lpstr>Transmittal</vt:lpstr>
      <vt:lpstr>TransmittalView</vt:lpstr>
      <vt:lpstr>SubmittalStatus</vt:lpstr>
      <vt:lpstr>SubmittalData</vt:lpstr>
      <vt:lpstr>SubmittalLog</vt:lpstr>
      <vt:lpstr>SubmittalSchedule</vt:lpstr>
      <vt:lpstr>Gantt Chart</vt:lpstr>
      <vt:lpstr>Lists</vt:lpstr>
      <vt:lpstr>Sheet1</vt:lpstr>
      <vt:lpstr>AECity</vt:lpstr>
      <vt:lpstr>AEState</vt:lpstr>
      <vt:lpstr>AEZip</vt:lpstr>
      <vt:lpstr>CompanyCity</vt:lpstr>
      <vt:lpstr>CompanyState</vt:lpstr>
      <vt:lpstr>CompanyStreet</vt:lpstr>
      <vt:lpstr>CompanyZip</vt:lpstr>
      <vt:lpstr>Transmittal!ContactTransCity</vt:lpstr>
      <vt:lpstr>Transmittal!ContactTransState</vt:lpstr>
      <vt:lpstr>ContactTransVeiwCity</vt:lpstr>
      <vt:lpstr>ContactTransViewState</vt:lpstr>
      <vt:lpstr>ContactTransViewZip</vt:lpstr>
      <vt:lpstr>Transmittal!ContactTransZip</vt:lpstr>
      <vt:lpstr>Display_Week</vt:lpstr>
      <vt:lpstr>FullName</vt:lpstr>
      <vt:lpstr>PICKVENDOR</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'Gantt Chart'!task_end</vt:lpstr>
      <vt:lpstr>'Gantt Chart'!task_progress</vt:lpstr>
      <vt:lpstr>'Gantt Chart'!task_start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cp:lastPrinted>2023-11-28T18:17:00Z</cp:lastPrinted>
  <dcterms:created xsi:type="dcterms:W3CDTF">2022-02-27T05:35:41Z</dcterms:created>
  <dcterms:modified xsi:type="dcterms:W3CDTF">2023-12-22T19:22:38Z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